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filterPrivacy="1" hidePivotFieldList="1"/>
  <xr:revisionPtr revIDLastSave="0" documentId="13_ncr:1_{803C2E11-50CA-4F79-A81D-CDD10636CB15}" xr6:coauthVersionLast="47" xr6:coauthVersionMax="47" xr10:uidLastSave="{00000000-0000-0000-0000-000000000000}"/>
  <bookViews>
    <workbookView xWindow="-110" yWindow="-110" windowWidth="19420" windowHeight="10300" firstSheet="9" activeTab="12" xr2:uid="{00000000-000D-0000-FFFF-FFFF00000000}"/>
  </bookViews>
  <sheets>
    <sheet name="Customer Names" sheetId="3" r:id="rId1"/>
    <sheet name="Medical Examinations" sheetId="2" r:id="rId2"/>
    <sheet name="Hospitalisation Details" sheetId="1" r:id="rId3"/>
    <sheet name="Data cleaning 1." sheetId="4" r:id="rId4"/>
    <sheet name="Data cleaning 2" sheetId="5" r:id="rId5"/>
    <sheet name="Data Transformation 1." sheetId="6" r:id="rId6"/>
    <sheet name="Data transformation 2" sheetId="7" r:id="rId7"/>
    <sheet name="Data Transformation 3" sheetId="8" r:id="rId8"/>
    <sheet name="Healthcare " sheetId="9" r:id="rId9"/>
    <sheet name="Analysis-Pie" sheetId="10" r:id="rId10"/>
    <sheet name="Analysis-column" sheetId="11" r:id="rId11"/>
    <sheet name="Analysis-line" sheetId="12" r:id="rId12"/>
    <sheet name="Interactive Dashboard" sheetId="14" r:id="rId13"/>
  </sheets>
  <externalReferences>
    <externalReference r:id="rId14"/>
  </externalReferences>
  <definedNames>
    <definedName name="_xlnm._FilterDatabase" localSheetId="3" hidden="1">'Data cleaning 1.'!$A$2:$H$2337</definedName>
    <definedName name="_xlnm._FilterDatabase" localSheetId="4" hidden="1">'Data cleaning 2'!$A$2:$I$2345</definedName>
    <definedName name="_xlnm._FilterDatabase" localSheetId="6" hidden="1">'Data transformation 2'!$A$2:$H$2337</definedName>
    <definedName name="_xlnm._FilterDatabase" localSheetId="7" hidden="1">'Data Transformation 3'!$A$2:$K$2339</definedName>
    <definedName name="_xlnm._FilterDatabase" localSheetId="8" hidden="1">'Healthcare '!$A$1:$Q$2336</definedName>
    <definedName name="Slicer_Any_Transplants">#N/A</definedName>
    <definedName name="Slicer_Diabetes_Status">#N/A</definedName>
    <definedName name="Slicer_smoker">#N/A</definedName>
    <definedName name="Slicer_Weight_Status">#N/A</definedName>
  </definedNames>
  <calcPr calcId="191029"/>
  <pivotCaches>
    <pivotCache cacheId="3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11" l="1"/>
  <c r="G53" i="11"/>
  <c r="G54" i="11"/>
  <c r="G50" i="11"/>
  <c r="G45" i="11"/>
  <c r="G56" i="11"/>
  <c r="G48" i="11"/>
  <c r="G47" i="11"/>
  <c r="G55" i="11"/>
  <c r="G52" i="11"/>
  <c r="G57" i="11"/>
  <c r="G51" i="11"/>
  <c r="G59" i="11"/>
  <c r="G58" i="11"/>
  <c r="G60" i="11"/>
  <c r="G46" i="11"/>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C119" i="9" a="1"/>
  <c r="C120" i="9" a="1"/>
  <c r="C121" i="9" a="1"/>
  <c r="C122" i="9" a="1"/>
  <c r="C123" i="9" a="1"/>
  <c r="C124" i="9" a="1"/>
  <c r="C125" i="9" a="1"/>
  <c r="C126" i="9" a="1"/>
  <c r="C127" i="9" a="1"/>
  <c r="C128" i="9" a="1"/>
  <c r="C129" i="9" a="1"/>
  <c r="C130" i="9" a="1"/>
  <c r="C131" i="9" a="1"/>
  <c r="C132" i="9" a="1"/>
  <c r="C133" i="9" a="1"/>
  <c r="C134" i="9" a="1"/>
  <c r="C135" i="9" a="1"/>
  <c r="C136" i="9" a="1"/>
  <c r="C137" i="9" a="1"/>
  <c r="C138" i="9" a="1"/>
  <c r="C139" i="9" a="1"/>
  <c r="C140" i="9" a="1"/>
  <c r="C141" i="9" a="1"/>
  <c r="C142" i="9" a="1"/>
  <c r="C143" i="9" a="1"/>
  <c r="C144" i="9" a="1"/>
  <c r="C145" i="9" a="1"/>
  <c r="C146" i="9" a="1"/>
  <c r="C147" i="9" a="1"/>
  <c r="C148" i="9" a="1"/>
  <c r="C149" i="9" a="1"/>
  <c r="C150" i="9" a="1"/>
  <c r="C151" i="9" a="1"/>
  <c r="C152" i="9" a="1"/>
  <c r="C153" i="9" a="1"/>
  <c r="C154" i="9" a="1"/>
  <c r="C155" i="9" a="1"/>
  <c r="C156" i="9" a="1"/>
  <c r="C157" i="9" a="1"/>
  <c r="C158" i="9" a="1"/>
  <c r="C159" i="9" a="1"/>
  <c r="C160" i="9" a="1"/>
  <c r="C161" i="9" a="1"/>
  <c r="C162" i="9" a="1"/>
  <c r="C163" i="9" a="1"/>
  <c r="C164" i="9" a="1"/>
  <c r="C165" i="9" a="1"/>
  <c r="C166" i="9" a="1"/>
  <c r="C167" i="9" a="1"/>
  <c r="C168" i="9" a="1"/>
  <c r="C169" i="9" a="1"/>
  <c r="C170" i="9" a="1"/>
  <c r="C171" i="9" a="1"/>
  <c r="C172" i="9" a="1"/>
  <c r="C173" i="9" a="1"/>
  <c r="C174" i="9" a="1"/>
  <c r="C175" i="9" a="1"/>
  <c r="C176" i="9" a="1"/>
  <c r="C177" i="9" a="1"/>
  <c r="C178" i="9" a="1"/>
  <c r="C179" i="9" a="1"/>
  <c r="C180" i="9" a="1"/>
  <c r="C181" i="9" a="1"/>
  <c r="C182" i="9" a="1"/>
  <c r="C183" i="9" a="1"/>
  <c r="C184" i="9" a="1"/>
  <c r="C185" i="9" a="1"/>
  <c r="C186" i="9" a="1"/>
  <c r="C187" i="9" a="1"/>
  <c r="C188" i="9" a="1"/>
  <c r="C189" i="9" a="1"/>
  <c r="C190" i="9" a="1"/>
  <c r="C191" i="9" a="1"/>
  <c r="C192" i="9" a="1"/>
  <c r="C193" i="9" a="1"/>
  <c r="C194" i="9" a="1"/>
  <c r="C195" i="9" a="1"/>
  <c r="C196" i="9" a="1"/>
  <c r="C197" i="9" a="1"/>
  <c r="C198" i="9" a="1"/>
  <c r="C199" i="9" a="1"/>
  <c r="C200" i="9" a="1"/>
  <c r="C201" i="9" a="1"/>
  <c r="C202" i="9" a="1"/>
  <c r="C203" i="9" a="1"/>
  <c r="C204" i="9" a="1"/>
  <c r="C205" i="9" a="1"/>
  <c r="C206" i="9" a="1"/>
  <c r="C207" i="9" a="1"/>
  <c r="C208" i="9" a="1"/>
  <c r="C209" i="9" a="1"/>
  <c r="C210" i="9" a="1"/>
  <c r="C211" i="9" a="1"/>
  <c r="C212" i="9" a="1"/>
  <c r="C213" i="9" a="1"/>
  <c r="C214" i="9" a="1"/>
  <c r="C215" i="9" a="1"/>
  <c r="C216" i="9" a="1"/>
  <c r="C217" i="9" a="1"/>
  <c r="C218" i="9" a="1"/>
  <c r="C219" i="9" a="1"/>
  <c r="C220" i="9" a="1"/>
  <c r="C221" i="9" a="1"/>
  <c r="C222" i="9" a="1"/>
  <c r="C223" i="9" a="1"/>
  <c r="C224" i="9" a="1"/>
  <c r="C225" i="9" a="1"/>
  <c r="C226" i="9" a="1"/>
  <c r="C227" i="9" a="1"/>
  <c r="C228" i="9" a="1"/>
  <c r="C229" i="9" a="1"/>
  <c r="C230" i="9" a="1"/>
  <c r="C231" i="9" a="1"/>
  <c r="C232" i="9" a="1"/>
  <c r="C233" i="9" a="1"/>
  <c r="C234" i="9" a="1"/>
  <c r="C235" i="9" a="1"/>
  <c r="C236" i="9" a="1"/>
  <c r="C237" i="9" a="1"/>
  <c r="C238" i="9" a="1"/>
  <c r="C239" i="9" a="1"/>
  <c r="C240" i="9" a="1"/>
  <c r="C241" i="9" a="1"/>
  <c r="C242" i="9" a="1"/>
  <c r="C243" i="9" a="1"/>
  <c r="C244" i="9" a="1"/>
  <c r="C245" i="9" a="1"/>
  <c r="C246" i="9" a="1"/>
  <c r="C247" i="9" a="1"/>
  <c r="C248" i="9" a="1"/>
  <c r="C249" i="9" a="1"/>
  <c r="C250" i="9" a="1"/>
  <c r="C251" i="9" a="1"/>
  <c r="C252" i="9" a="1"/>
  <c r="C253" i="9" a="1"/>
  <c r="C254" i="9" a="1"/>
  <c r="C255" i="9" a="1"/>
  <c r="C256" i="9" a="1"/>
  <c r="C257" i="9" a="1"/>
  <c r="C258" i="9" a="1"/>
  <c r="C259" i="9" a="1"/>
  <c r="C260" i="9" a="1"/>
  <c r="C261" i="9" a="1"/>
  <c r="C262" i="9" a="1"/>
  <c r="C263" i="9" a="1"/>
  <c r="C264" i="9" a="1"/>
  <c r="C265" i="9" a="1"/>
  <c r="C266" i="9" a="1"/>
  <c r="C267" i="9" a="1"/>
  <c r="C268" i="9" a="1"/>
  <c r="C269" i="9" a="1"/>
  <c r="C270" i="9" a="1"/>
  <c r="C271" i="9" a="1"/>
  <c r="C272" i="9" a="1"/>
  <c r="C273" i="9" a="1"/>
  <c r="C274" i="9" a="1"/>
  <c r="C275" i="9" a="1"/>
  <c r="C276" i="9" a="1"/>
  <c r="C277" i="9" a="1"/>
  <c r="C278" i="9" a="1"/>
  <c r="C279" i="9" a="1"/>
  <c r="C280" i="9" a="1"/>
  <c r="C281" i="9" a="1"/>
  <c r="C282" i="9" a="1"/>
  <c r="C283" i="9" a="1"/>
  <c r="C284" i="9" a="1"/>
  <c r="C285" i="9" a="1"/>
  <c r="C286" i="9" a="1"/>
  <c r="C287" i="9" a="1"/>
  <c r="C288" i="9" a="1"/>
  <c r="C289" i="9" a="1"/>
  <c r="C290" i="9" a="1"/>
  <c r="C291" i="9" a="1"/>
  <c r="C292" i="9" a="1"/>
  <c r="C293" i="9" a="1"/>
  <c r="C294" i="9" a="1"/>
  <c r="C295" i="9" a="1"/>
  <c r="C296" i="9" a="1"/>
  <c r="C297" i="9" a="1"/>
  <c r="C298" i="9" a="1"/>
  <c r="C299" i="9" a="1"/>
  <c r="C300" i="9" a="1"/>
  <c r="C301" i="9" a="1"/>
  <c r="C302" i="9" a="1"/>
  <c r="C303" i="9" a="1"/>
  <c r="C304" i="9" a="1"/>
  <c r="C305" i="9" a="1"/>
  <c r="C306" i="9" a="1"/>
  <c r="C307" i="9" a="1"/>
  <c r="C308" i="9" a="1"/>
  <c r="C309" i="9" a="1"/>
  <c r="C310" i="9" a="1"/>
  <c r="C311" i="9" a="1"/>
  <c r="C312" i="9" a="1"/>
  <c r="C313" i="9" a="1"/>
  <c r="C314" i="9" a="1"/>
  <c r="C315" i="9" a="1"/>
  <c r="C316" i="9" a="1"/>
  <c r="C317" i="9" a="1"/>
  <c r="C318" i="9" a="1"/>
  <c r="C319" i="9" a="1"/>
  <c r="C320" i="9" a="1"/>
  <c r="C321" i="9" a="1"/>
  <c r="C322" i="9" a="1"/>
  <c r="C323" i="9" a="1"/>
  <c r="C324" i="9" a="1"/>
  <c r="C325" i="9" a="1"/>
  <c r="C326" i="9" a="1"/>
  <c r="C327" i="9" a="1"/>
  <c r="C328" i="9" a="1"/>
  <c r="C329" i="9" a="1"/>
  <c r="C330" i="9" a="1"/>
  <c r="C331" i="9" a="1"/>
  <c r="C332" i="9" a="1"/>
  <c r="C333" i="9" a="1"/>
  <c r="C334" i="9" a="1"/>
  <c r="C335" i="9" a="1"/>
  <c r="C336" i="9" a="1"/>
  <c r="C337" i="9" a="1"/>
  <c r="C338" i="9" a="1"/>
  <c r="C339" i="9" a="1"/>
  <c r="C340" i="9" a="1"/>
  <c r="C341" i="9" a="1"/>
  <c r="C342" i="9" a="1"/>
  <c r="C343" i="9" a="1"/>
  <c r="C344" i="9" a="1"/>
  <c r="C345" i="9" a="1"/>
  <c r="C346" i="9" a="1"/>
  <c r="C347" i="9" a="1"/>
  <c r="C348" i="9" a="1"/>
  <c r="C349" i="9" a="1"/>
  <c r="C350" i="9" a="1"/>
  <c r="C351" i="9" a="1"/>
  <c r="C352" i="9" a="1"/>
  <c r="C353" i="9" a="1"/>
  <c r="C354" i="9" a="1"/>
  <c r="C355" i="9" a="1"/>
  <c r="C356" i="9" a="1"/>
  <c r="C357" i="9" a="1"/>
  <c r="C358" i="9" a="1"/>
  <c r="C359" i="9" a="1"/>
  <c r="C360" i="9" a="1"/>
  <c r="C361" i="9" a="1"/>
  <c r="C362" i="9" a="1"/>
  <c r="C363" i="9" a="1"/>
  <c r="C364" i="9" a="1"/>
  <c r="C365" i="9" a="1"/>
  <c r="C366" i="9" a="1"/>
  <c r="C367" i="9" a="1"/>
  <c r="C368" i="9" a="1"/>
  <c r="C369" i="9" a="1"/>
  <c r="C370" i="9" a="1"/>
  <c r="C371" i="9" a="1"/>
  <c r="C372" i="9" a="1"/>
  <c r="C373" i="9" a="1"/>
  <c r="C374" i="9" a="1"/>
  <c r="C375" i="9" a="1"/>
  <c r="C376" i="9" a="1"/>
  <c r="C377" i="9" a="1"/>
  <c r="C378" i="9" a="1"/>
  <c r="C379" i="9" a="1"/>
  <c r="C380" i="9" a="1"/>
  <c r="C381" i="9" a="1"/>
  <c r="C382" i="9" a="1"/>
  <c r="C383" i="9" a="1"/>
  <c r="C384" i="9" a="1"/>
  <c r="C385" i="9" a="1"/>
  <c r="C386" i="9" a="1"/>
  <c r="C387" i="9" a="1"/>
  <c r="C388" i="9" a="1"/>
  <c r="C389" i="9" a="1"/>
  <c r="C390" i="9" a="1"/>
  <c r="C391" i="9" a="1"/>
  <c r="C392" i="9" a="1"/>
  <c r="C393" i="9" a="1"/>
  <c r="C394" i="9" a="1"/>
  <c r="C395" i="9" a="1"/>
  <c r="C396" i="9" a="1"/>
  <c r="C397" i="9" a="1"/>
  <c r="C398" i="9" a="1"/>
  <c r="C399" i="9" a="1"/>
  <c r="C400" i="9" a="1"/>
  <c r="C401" i="9" a="1"/>
  <c r="C402" i="9" a="1"/>
  <c r="C403" i="9" a="1"/>
  <c r="C404" i="9" a="1"/>
  <c r="C405" i="9" a="1"/>
  <c r="C406" i="9" a="1"/>
  <c r="C407" i="9" a="1"/>
  <c r="C408" i="9" a="1"/>
  <c r="C409" i="9" a="1"/>
  <c r="C410" i="9" a="1"/>
  <c r="C411" i="9" a="1"/>
  <c r="C412" i="9" a="1"/>
  <c r="C413" i="9" a="1"/>
  <c r="C414" i="9" a="1"/>
  <c r="C415" i="9" a="1"/>
  <c r="C416" i="9" a="1"/>
  <c r="C417" i="9" a="1"/>
  <c r="C418" i="9" a="1"/>
  <c r="C419" i="9" a="1"/>
  <c r="C420" i="9" a="1"/>
  <c r="C421" i="9" a="1"/>
  <c r="C422" i="9" a="1"/>
  <c r="C423" i="9" a="1"/>
  <c r="C424" i="9" a="1"/>
  <c r="C425" i="9" a="1"/>
  <c r="C426" i="9" a="1"/>
  <c r="C427" i="9" a="1"/>
  <c r="C428" i="9" a="1"/>
  <c r="C429" i="9" a="1"/>
  <c r="C430" i="9" a="1"/>
  <c r="C431" i="9" a="1"/>
  <c r="C432" i="9" a="1"/>
  <c r="C433" i="9" a="1"/>
  <c r="C434" i="9" a="1"/>
  <c r="C435" i="9" a="1"/>
  <c r="C436" i="9" a="1"/>
  <c r="C437" i="9" a="1"/>
  <c r="C438" i="9" a="1"/>
  <c r="C439" i="9" a="1"/>
  <c r="C440" i="9" a="1"/>
  <c r="C441" i="9" a="1"/>
  <c r="C442" i="9" a="1"/>
  <c r="C443" i="9" a="1"/>
  <c r="C444" i="9" a="1"/>
  <c r="C445" i="9" a="1"/>
  <c r="C446" i="9" a="1"/>
  <c r="C447" i="9" a="1"/>
  <c r="C448" i="9" a="1"/>
  <c r="C449" i="9" a="1"/>
  <c r="C450" i="9" a="1"/>
  <c r="C451" i="9" a="1"/>
  <c r="C452" i="9" a="1"/>
  <c r="C453" i="9" a="1"/>
  <c r="C454" i="9" a="1"/>
  <c r="C455" i="9" a="1"/>
  <c r="C456" i="9" a="1"/>
  <c r="C457" i="9" a="1"/>
  <c r="C458" i="9" a="1"/>
  <c r="C459" i="9" a="1"/>
  <c r="C460" i="9" a="1"/>
  <c r="C461" i="9" a="1"/>
  <c r="C462" i="9" a="1"/>
  <c r="C463" i="9" a="1"/>
  <c r="C464" i="9" a="1"/>
  <c r="C465" i="9" a="1"/>
  <c r="C466" i="9" a="1"/>
  <c r="C467" i="9" a="1"/>
  <c r="C468" i="9" a="1"/>
  <c r="C469" i="9" a="1"/>
  <c r="C470" i="9" a="1"/>
  <c r="C471" i="9" a="1"/>
  <c r="C472" i="9" a="1"/>
  <c r="C473" i="9" a="1"/>
  <c r="C474" i="9" a="1"/>
  <c r="C475" i="9" a="1"/>
  <c r="C476" i="9" a="1"/>
  <c r="C477" i="9" a="1"/>
  <c r="C478" i="9" a="1"/>
  <c r="C479" i="9" a="1"/>
  <c r="C480" i="9" a="1"/>
  <c r="C481" i="9" a="1"/>
  <c r="C482" i="9" a="1"/>
  <c r="C483" i="9" a="1"/>
  <c r="C484" i="9" a="1"/>
  <c r="C485" i="9" a="1"/>
  <c r="C486" i="9" a="1"/>
  <c r="C487" i="9" a="1"/>
  <c r="C488" i="9" a="1"/>
  <c r="C489" i="9" a="1"/>
  <c r="C490" i="9" a="1"/>
  <c r="C491" i="9" a="1"/>
  <c r="C492" i="9" a="1"/>
  <c r="C493" i="9" a="1"/>
  <c r="C494" i="9" a="1"/>
  <c r="C495" i="9" a="1"/>
  <c r="C496" i="9" a="1"/>
  <c r="C497" i="9" a="1"/>
  <c r="C498" i="9" a="1"/>
  <c r="C499" i="9" a="1"/>
  <c r="C500" i="9" a="1"/>
  <c r="C501" i="9" a="1"/>
  <c r="C502" i="9" a="1"/>
  <c r="C503" i="9" a="1"/>
  <c r="C504" i="9" a="1"/>
  <c r="C505" i="9" a="1"/>
  <c r="C506" i="9" a="1"/>
  <c r="C507" i="9" a="1"/>
  <c r="C508" i="9" a="1"/>
  <c r="C509" i="9" a="1"/>
  <c r="C510" i="9" a="1"/>
  <c r="C511" i="9" a="1"/>
  <c r="C512" i="9" a="1"/>
  <c r="C513" i="9" a="1"/>
  <c r="C514" i="9" a="1"/>
  <c r="C515" i="9" a="1"/>
  <c r="C516" i="9" a="1"/>
  <c r="C517" i="9" a="1"/>
  <c r="C518" i="9" a="1"/>
  <c r="C519" i="9" a="1"/>
  <c r="C520" i="9" a="1"/>
  <c r="C521" i="9" a="1"/>
  <c r="C522" i="9" a="1"/>
  <c r="C523" i="9" a="1"/>
  <c r="C524" i="9" a="1"/>
  <c r="C525" i="9" a="1"/>
  <c r="C526" i="9" a="1"/>
  <c r="C527" i="9" a="1"/>
  <c r="C528" i="9" a="1"/>
  <c r="C529" i="9" a="1"/>
  <c r="C530" i="9" a="1"/>
  <c r="C531" i="9" a="1"/>
  <c r="C532" i="9" a="1"/>
  <c r="C533" i="9" a="1"/>
  <c r="C534" i="9" a="1"/>
  <c r="C535" i="9" a="1"/>
  <c r="C536" i="9" a="1"/>
  <c r="C537" i="9" a="1"/>
  <c r="C538" i="9" a="1"/>
  <c r="C539" i="9" a="1"/>
  <c r="C540" i="9" a="1"/>
  <c r="C541" i="9" a="1"/>
  <c r="C542" i="9" a="1"/>
  <c r="C543" i="9" a="1"/>
  <c r="C544" i="9" a="1"/>
  <c r="C545" i="9" a="1"/>
  <c r="C546" i="9" a="1"/>
  <c r="C547" i="9" a="1"/>
  <c r="C548" i="9" a="1"/>
  <c r="C549" i="9" a="1"/>
  <c r="C550" i="9" a="1"/>
  <c r="C551" i="9" a="1"/>
  <c r="C552" i="9" a="1"/>
  <c r="C553" i="9" a="1"/>
  <c r="C554" i="9" a="1"/>
  <c r="C555" i="9" a="1"/>
  <c r="C556" i="9" a="1"/>
  <c r="C557" i="9" a="1"/>
  <c r="C558" i="9" a="1"/>
  <c r="C559" i="9" a="1"/>
  <c r="C560" i="9" a="1"/>
  <c r="C561" i="9" a="1"/>
  <c r="C562" i="9" a="1"/>
  <c r="C563" i="9" a="1"/>
  <c r="C564" i="9" a="1"/>
  <c r="C565" i="9" a="1"/>
  <c r="C566" i="9" a="1"/>
  <c r="C567" i="9" a="1"/>
  <c r="C568" i="9" a="1"/>
  <c r="C569" i="9" a="1"/>
  <c r="C570" i="9" a="1"/>
  <c r="C571" i="9" a="1"/>
  <c r="C572" i="9" a="1"/>
  <c r="C573" i="9" a="1"/>
  <c r="C574" i="9" a="1"/>
  <c r="C575" i="9" a="1"/>
  <c r="C576" i="9" a="1"/>
  <c r="C577" i="9" a="1"/>
  <c r="C578" i="9" a="1"/>
  <c r="C579" i="9" a="1"/>
  <c r="C580" i="9" a="1"/>
  <c r="C581" i="9" a="1"/>
  <c r="C582" i="9" a="1"/>
  <c r="C583" i="9" a="1"/>
  <c r="C584" i="9" a="1"/>
  <c r="C585" i="9" a="1"/>
  <c r="C586" i="9" a="1"/>
  <c r="C587" i="9" a="1"/>
  <c r="C588" i="9" a="1"/>
  <c r="C589" i="9" a="1"/>
  <c r="C590" i="9" a="1"/>
  <c r="C591" i="9" a="1"/>
  <c r="C592" i="9" a="1"/>
  <c r="C593" i="9" a="1"/>
  <c r="C594" i="9" a="1"/>
  <c r="C595" i="9" a="1"/>
  <c r="C596" i="9" a="1"/>
  <c r="C597" i="9" a="1"/>
  <c r="C598" i="9" a="1"/>
  <c r="C599" i="9" a="1"/>
  <c r="C600" i="9" a="1"/>
  <c r="C601" i="9" a="1"/>
  <c r="C602" i="9" a="1"/>
  <c r="C603" i="9" a="1"/>
  <c r="C604" i="9" a="1"/>
  <c r="C605" i="9" a="1"/>
  <c r="C606" i="9" a="1"/>
  <c r="C607" i="9" a="1"/>
  <c r="C608" i="9" a="1"/>
  <c r="C609" i="9" a="1"/>
  <c r="C610" i="9" a="1"/>
  <c r="C611" i="9" a="1"/>
  <c r="C612" i="9" a="1"/>
  <c r="C613" i="9" a="1"/>
  <c r="C614" i="9" a="1"/>
  <c r="C615" i="9" a="1"/>
  <c r="C616" i="9" a="1"/>
  <c r="C617" i="9" a="1"/>
  <c r="C618" i="9" a="1"/>
  <c r="C619" i="9" a="1"/>
  <c r="C620" i="9" a="1"/>
  <c r="C621" i="9" a="1"/>
  <c r="C622" i="9" a="1"/>
  <c r="C623" i="9" a="1"/>
  <c r="C624" i="9" a="1"/>
  <c r="C625" i="9" a="1"/>
  <c r="C626" i="9" a="1"/>
  <c r="C627" i="9" a="1"/>
  <c r="C628" i="9" a="1"/>
  <c r="C629" i="9" a="1"/>
  <c r="C630" i="9" a="1"/>
  <c r="C631" i="9" a="1"/>
  <c r="C632" i="9" a="1"/>
  <c r="C633" i="9" a="1"/>
  <c r="C634" i="9" a="1"/>
  <c r="C635" i="9" a="1"/>
  <c r="C636" i="9" a="1"/>
  <c r="C637" i="9" a="1"/>
  <c r="C638" i="9" a="1"/>
  <c r="C639" i="9" a="1"/>
  <c r="C640" i="9" a="1"/>
  <c r="C641" i="9" a="1"/>
  <c r="C642" i="9" a="1"/>
  <c r="C643" i="9" a="1"/>
  <c r="C644" i="9" a="1"/>
  <c r="C645" i="9" a="1"/>
  <c r="C646" i="9" a="1"/>
  <c r="C647" i="9" a="1"/>
  <c r="C648" i="9" a="1"/>
  <c r="C649" i="9" a="1"/>
  <c r="C650" i="9" a="1"/>
  <c r="C651" i="9" a="1"/>
  <c r="C652" i="9" a="1"/>
  <c r="C653" i="9" a="1"/>
  <c r="C654" i="9" a="1"/>
  <c r="C655" i="9" a="1"/>
  <c r="C656" i="9" a="1"/>
  <c r="C657" i="9" a="1"/>
  <c r="C658" i="9" a="1"/>
  <c r="C659" i="9" a="1"/>
  <c r="C660" i="9" a="1"/>
  <c r="C661" i="9" a="1"/>
  <c r="C662" i="9" a="1"/>
  <c r="C663" i="9" a="1"/>
  <c r="C664" i="9" a="1"/>
  <c r="C665" i="9" a="1"/>
  <c r="C666" i="9" a="1"/>
  <c r="C667" i="9" a="1"/>
  <c r="C668" i="9" a="1"/>
  <c r="C669" i="9" a="1"/>
  <c r="C670" i="9" a="1"/>
  <c r="C671" i="9" a="1"/>
  <c r="C672" i="9" a="1"/>
  <c r="C673" i="9" a="1"/>
  <c r="C674" i="9" a="1"/>
  <c r="C675" i="9" a="1"/>
  <c r="C676" i="9" a="1"/>
  <c r="C677" i="9" a="1"/>
  <c r="C678" i="9" a="1"/>
  <c r="C679" i="9" a="1"/>
  <c r="C680" i="9" a="1"/>
  <c r="C681" i="9" a="1"/>
  <c r="C682" i="9" a="1"/>
  <c r="C683" i="9" a="1"/>
  <c r="C684" i="9" a="1"/>
  <c r="C685" i="9" a="1"/>
  <c r="C686" i="9" a="1"/>
  <c r="C687" i="9" a="1"/>
  <c r="C688" i="9" a="1"/>
  <c r="C689" i="9" a="1"/>
  <c r="C690" i="9" a="1"/>
  <c r="C691" i="9" a="1"/>
  <c r="C692" i="9" a="1"/>
  <c r="C693" i="9" a="1"/>
  <c r="C694" i="9" a="1"/>
  <c r="C695" i="9" a="1"/>
  <c r="C696" i="9" a="1"/>
  <c r="C697" i="9" a="1"/>
  <c r="C698" i="9" a="1"/>
  <c r="C699" i="9" a="1"/>
  <c r="C700" i="9" a="1"/>
  <c r="C701" i="9" a="1"/>
  <c r="C702" i="9" a="1"/>
  <c r="C703" i="9" a="1"/>
  <c r="C704" i="9" a="1"/>
  <c r="C705" i="9" a="1"/>
  <c r="C706" i="9" a="1"/>
  <c r="C707" i="9" a="1"/>
  <c r="C708" i="9" a="1"/>
  <c r="C709" i="9" a="1"/>
  <c r="C710" i="9" a="1"/>
  <c r="C711" i="9" a="1"/>
  <c r="C712" i="9" a="1"/>
  <c r="C713" i="9" a="1"/>
  <c r="C714" i="9" a="1"/>
  <c r="C715" i="9" a="1"/>
  <c r="C716" i="9" a="1"/>
  <c r="C717" i="9" a="1"/>
  <c r="C718" i="9" a="1"/>
  <c r="C719" i="9" a="1"/>
  <c r="C720" i="9" a="1"/>
  <c r="C721" i="9" a="1"/>
  <c r="C722" i="9" a="1"/>
  <c r="C723" i="9" a="1"/>
  <c r="C724" i="9" a="1"/>
  <c r="C725" i="9" a="1"/>
  <c r="C726" i="9" a="1"/>
  <c r="C727" i="9" a="1"/>
  <c r="C728" i="9" a="1"/>
  <c r="C729" i="9" a="1"/>
  <c r="C730" i="9" a="1"/>
  <c r="C731" i="9" a="1"/>
  <c r="C732" i="9" a="1"/>
  <c r="C733" i="9" a="1"/>
  <c r="C734" i="9" a="1"/>
  <c r="C735" i="9" a="1"/>
  <c r="C736" i="9" a="1"/>
  <c r="C737" i="9" a="1"/>
  <c r="C738" i="9" a="1"/>
  <c r="C739" i="9" a="1"/>
  <c r="C740" i="9" a="1"/>
  <c r="C741" i="9" a="1"/>
  <c r="C742" i="9" a="1"/>
  <c r="C743" i="9" a="1"/>
  <c r="C744" i="9" a="1"/>
  <c r="C745" i="9" a="1"/>
  <c r="C746" i="9" a="1"/>
  <c r="C747" i="9" a="1"/>
  <c r="C748" i="9" a="1"/>
  <c r="C749" i="9" a="1"/>
  <c r="C750" i="9" a="1"/>
  <c r="C751" i="9" a="1"/>
  <c r="C752" i="9" a="1"/>
  <c r="C753" i="9" a="1"/>
  <c r="C754" i="9" a="1"/>
  <c r="C755" i="9" a="1"/>
  <c r="C756" i="9" a="1"/>
  <c r="C757" i="9" a="1"/>
  <c r="C758" i="9" a="1"/>
  <c r="C759" i="9" a="1"/>
  <c r="C760" i="9" a="1"/>
  <c r="C761" i="9" a="1"/>
  <c r="C762" i="9" a="1"/>
  <c r="C763" i="9" a="1"/>
  <c r="C764" i="9" a="1"/>
  <c r="C765" i="9" a="1"/>
  <c r="C766" i="9" a="1"/>
  <c r="C767" i="9" a="1"/>
  <c r="C768" i="9" a="1"/>
  <c r="C769" i="9" a="1"/>
  <c r="C770" i="9" a="1"/>
  <c r="C771" i="9" a="1"/>
  <c r="C772" i="9" a="1"/>
  <c r="C773" i="9" a="1"/>
  <c r="C774" i="9" a="1"/>
  <c r="C775" i="9" a="1"/>
  <c r="C776" i="9" a="1"/>
  <c r="C777" i="9" a="1"/>
  <c r="C778" i="9" a="1"/>
  <c r="C779" i="9" a="1"/>
  <c r="C780" i="9" a="1"/>
  <c r="C781" i="9" a="1"/>
  <c r="C782" i="9" a="1"/>
  <c r="C783" i="9" a="1"/>
  <c r="C784" i="9" a="1"/>
  <c r="C785" i="9" a="1"/>
  <c r="C786" i="9" a="1"/>
  <c r="C787" i="9" a="1"/>
  <c r="C788" i="9" a="1"/>
  <c r="C789" i="9" a="1"/>
  <c r="C790" i="9" a="1"/>
  <c r="C791" i="9" a="1"/>
  <c r="C792" i="9" a="1"/>
  <c r="C793" i="9" a="1"/>
  <c r="C794" i="9" a="1"/>
  <c r="C795" i="9" a="1"/>
  <c r="C796" i="9" a="1"/>
  <c r="C797" i="9" a="1"/>
  <c r="C798" i="9" a="1"/>
  <c r="C799" i="9" a="1"/>
  <c r="C800" i="9" a="1"/>
  <c r="C801" i="9" a="1"/>
  <c r="C802" i="9" a="1"/>
  <c r="C803" i="9" a="1"/>
  <c r="C804" i="9" a="1"/>
  <c r="C805" i="9" a="1"/>
  <c r="C806" i="9" a="1"/>
  <c r="C807" i="9" a="1"/>
  <c r="C808" i="9" a="1"/>
  <c r="C809" i="9" a="1"/>
  <c r="C810" i="9" a="1"/>
  <c r="C811" i="9" a="1"/>
  <c r="C812" i="9" a="1"/>
  <c r="C813" i="9" a="1"/>
  <c r="C814" i="9" a="1"/>
  <c r="C815" i="9" a="1"/>
  <c r="C816" i="9" a="1"/>
  <c r="C817" i="9" a="1"/>
  <c r="C818" i="9" a="1"/>
  <c r="C819" i="9" a="1"/>
  <c r="C820" i="9" a="1"/>
  <c r="C821" i="9" a="1"/>
  <c r="C822" i="9" a="1"/>
  <c r="C823" i="9" a="1"/>
  <c r="C824" i="9" a="1"/>
  <c r="C825" i="9" a="1"/>
  <c r="C826" i="9" a="1"/>
  <c r="C827" i="9" a="1"/>
  <c r="C828" i="9" a="1"/>
  <c r="C829" i="9" a="1"/>
  <c r="C830" i="9" a="1"/>
  <c r="C831" i="9" a="1"/>
  <c r="C832" i="9" a="1"/>
  <c r="C833" i="9" a="1"/>
  <c r="C834" i="9" a="1"/>
  <c r="C835" i="9" a="1"/>
  <c r="C836" i="9" a="1"/>
  <c r="C837" i="9" a="1"/>
  <c r="C838" i="9" a="1"/>
  <c r="C839" i="9" a="1"/>
  <c r="C840" i="9" a="1"/>
  <c r="C841" i="9" a="1"/>
  <c r="C842" i="9" a="1"/>
  <c r="C843" i="9" a="1"/>
  <c r="C844" i="9" a="1"/>
  <c r="C845" i="9" a="1"/>
  <c r="C846" i="9" a="1"/>
  <c r="C847" i="9" a="1"/>
  <c r="C848" i="9" a="1"/>
  <c r="C849" i="9" a="1"/>
  <c r="C850" i="9" a="1"/>
  <c r="C851" i="9" a="1"/>
  <c r="C852" i="9" a="1"/>
  <c r="C853" i="9" a="1"/>
  <c r="C854" i="9" a="1"/>
  <c r="C855" i="9" a="1"/>
  <c r="C856" i="9" a="1"/>
  <c r="C857" i="9" a="1"/>
  <c r="C858" i="9" a="1"/>
  <c r="C859" i="9" a="1"/>
  <c r="C860" i="9" a="1"/>
  <c r="C861" i="9" a="1"/>
  <c r="C862" i="9" a="1"/>
  <c r="C863" i="9" a="1"/>
  <c r="C864" i="9" a="1"/>
  <c r="C865" i="9" a="1"/>
  <c r="C866" i="9" a="1"/>
  <c r="C867" i="9" a="1"/>
  <c r="C868" i="9" a="1"/>
  <c r="C869" i="9" a="1"/>
  <c r="C870" i="9" a="1"/>
  <c r="C871" i="9" a="1"/>
  <c r="C872" i="9" a="1"/>
  <c r="C873" i="9" a="1"/>
  <c r="C874" i="9" a="1"/>
  <c r="C875" i="9" a="1"/>
  <c r="C876" i="9" a="1"/>
  <c r="C877" i="9" a="1"/>
  <c r="C878" i="9" a="1"/>
  <c r="C879" i="9" a="1"/>
  <c r="C880" i="9" a="1"/>
  <c r="C881" i="9" a="1"/>
  <c r="C882" i="9" a="1"/>
  <c r="C883" i="9" a="1"/>
  <c r="C884" i="9" a="1"/>
  <c r="C885" i="9" a="1"/>
  <c r="C886" i="9" a="1"/>
  <c r="C887" i="9" a="1"/>
  <c r="C888" i="9" a="1"/>
  <c r="C889" i="9" a="1"/>
  <c r="C890" i="9" a="1"/>
  <c r="C891" i="9" a="1"/>
  <c r="C892" i="9" a="1"/>
  <c r="C893" i="9" a="1"/>
  <c r="C894" i="9" a="1"/>
  <c r="C895" i="9" a="1"/>
  <c r="C896" i="9" a="1"/>
  <c r="C897" i="9" a="1"/>
  <c r="C898" i="9" a="1"/>
  <c r="C899" i="9" a="1"/>
  <c r="C900" i="9" a="1"/>
  <c r="C901" i="9" a="1"/>
  <c r="C902" i="9" a="1"/>
  <c r="C903" i="9" a="1"/>
  <c r="C904" i="9" a="1"/>
  <c r="C905" i="9" a="1"/>
  <c r="C906" i="9" a="1"/>
  <c r="C907" i="9" a="1"/>
  <c r="C908" i="9" a="1"/>
  <c r="C909" i="9" a="1"/>
  <c r="C910" i="9" a="1"/>
  <c r="C911" i="9" a="1"/>
  <c r="C912" i="9" a="1"/>
  <c r="C913" i="9" a="1"/>
  <c r="C914" i="9" a="1"/>
  <c r="C915" i="9" a="1"/>
  <c r="C916" i="9" a="1"/>
  <c r="C917" i="9" a="1"/>
  <c r="C918" i="9" a="1"/>
  <c r="C919" i="9" a="1"/>
  <c r="C920" i="9" a="1"/>
  <c r="C921" i="9" a="1"/>
  <c r="C922" i="9" a="1"/>
  <c r="C923" i="9" a="1"/>
  <c r="C924" i="9" a="1"/>
  <c r="C925" i="9" a="1"/>
  <c r="C926" i="9" a="1"/>
  <c r="C927" i="9" a="1"/>
  <c r="C928" i="9" a="1"/>
  <c r="C929" i="9" a="1"/>
  <c r="C930" i="9" a="1"/>
  <c r="C931" i="9" a="1"/>
  <c r="C932" i="9" a="1"/>
  <c r="C933" i="9" a="1"/>
  <c r="C934" i="9" a="1"/>
  <c r="C935" i="9" a="1"/>
  <c r="C936" i="9" a="1"/>
  <c r="C937" i="9" a="1"/>
  <c r="C938" i="9" a="1"/>
  <c r="C939" i="9" a="1"/>
  <c r="C940" i="9" a="1"/>
  <c r="C941" i="9" a="1"/>
  <c r="C942" i="9" a="1"/>
  <c r="C943" i="9" a="1"/>
  <c r="C944" i="9" a="1"/>
  <c r="C945" i="9" a="1"/>
  <c r="C946" i="9" a="1"/>
  <c r="C947" i="9" a="1"/>
  <c r="C948" i="9" a="1"/>
  <c r="C949" i="9" a="1"/>
  <c r="C950" i="9" a="1"/>
  <c r="C951" i="9" a="1"/>
  <c r="C952" i="9" a="1"/>
  <c r="C953" i="9" a="1"/>
  <c r="C954" i="9" a="1"/>
  <c r="C955" i="9" a="1"/>
  <c r="C956" i="9" a="1"/>
  <c r="C957" i="9" a="1"/>
  <c r="C958" i="9" a="1"/>
  <c r="C959" i="9" a="1"/>
  <c r="C960" i="9" a="1"/>
  <c r="C961" i="9" a="1"/>
  <c r="C962" i="9" a="1"/>
  <c r="C963" i="9" a="1"/>
  <c r="C964" i="9" a="1"/>
  <c r="C965" i="9" a="1"/>
  <c r="C966" i="9" a="1"/>
  <c r="C967" i="9" a="1"/>
  <c r="C968" i="9" a="1"/>
  <c r="C969" i="9" a="1"/>
  <c r="C970" i="9" a="1"/>
  <c r="C971" i="9" a="1"/>
  <c r="C972" i="9" a="1"/>
  <c r="C973" i="9" a="1"/>
  <c r="C974" i="9" a="1"/>
  <c r="C975" i="9" a="1"/>
  <c r="C976" i="9" a="1"/>
  <c r="C977" i="9" a="1"/>
  <c r="C978" i="9" a="1"/>
  <c r="C979" i="9" a="1"/>
  <c r="C980" i="9" a="1"/>
  <c r="C981" i="9" a="1"/>
  <c r="C982" i="9" a="1"/>
  <c r="C983" i="9" a="1"/>
  <c r="C984" i="9" a="1"/>
  <c r="C985" i="9" a="1"/>
  <c r="C986" i="9" a="1"/>
  <c r="C987" i="9" a="1"/>
  <c r="C988" i="9" a="1"/>
  <c r="C989" i="9" a="1"/>
  <c r="C990" i="9" a="1"/>
  <c r="C991" i="9" a="1"/>
  <c r="C992" i="9" a="1"/>
  <c r="C993" i="9" a="1"/>
  <c r="C994" i="9" a="1"/>
  <c r="C995" i="9" a="1"/>
  <c r="C996" i="9" a="1"/>
  <c r="C997" i="9" a="1"/>
  <c r="C998" i="9" a="1"/>
  <c r="C999" i="9" a="1"/>
  <c r="C1000" i="9" a="1"/>
  <c r="C1001" i="9" a="1"/>
  <c r="C1002" i="9" a="1"/>
  <c r="C1003" i="9" a="1"/>
  <c r="C1004" i="9" a="1"/>
  <c r="C1005" i="9" a="1"/>
  <c r="C1006" i="9" a="1"/>
  <c r="C1007" i="9" a="1"/>
  <c r="C1008" i="9" a="1"/>
  <c r="C1009" i="9" a="1"/>
  <c r="C1010" i="9" a="1"/>
  <c r="C1011" i="9" a="1"/>
  <c r="C1012" i="9" a="1"/>
  <c r="C1013" i="9" a="1"/>
  <c r="C1014" i="9" a="1"/>
  <c r="C1015" i="9" a="1"/>
  <c r="C1016" i="9" a="1"/>
  <c r="C1017" i="9" a="1"/>
  <c r="C1018" i="9" a="1"/>
  <c r="C1019" i="9" a="1"/>
  <c r="C1020" i="9" a="1"/>
  <c r="C1021" i="9" a="1"/>
  <c r="C1022" i="9" a="1"/>
  <c r="C1023" i="9" a="1"/>
  <c r="C1024" i="9" a="1"/>
  <c r="C1025" i="9" a="1"/>
  <c r="C1026" i="9" a="1"/>
  <c r="C1027" i="9" a="1"/>
  <c r="C1028" i="9" a="1"/>
  <c r="C1029" i="9" a="1"/>
  <c r="C1030" i="9" a="1"/>
  <c r="C1031" i="9" a="1"/>
  <c r="C1032" i="9" a="1"/>
  <c r="C1033" i="9" a="1"/>
  <c r="C1034" i="9" a="1"/>
  <c r="C1035" i="9" a="1"/>
  <c r="C1036" i="9" a="1"/>
  <c r="C1037" i="9" a="1"/>
  <c r="C1038" i="9" a="1"/>
  <c r="C1039" i="9" a="1"/>
  <c r="C1040" i="9" a="1"/>
  <c r="C1041" i="9" a="1"/>
  <c r="C1042" i="9" a="1"/>
  <c r="C1043" i="9" a="1"/>
  <c r="C1044" i="9" a="1"/>
  <c r="C1045" i="9" a="1"/>
  <c r="C1046" i="9" a="1"/>
  <c r="C1047" i="9" a="1"/>
  <c r="C1048" i="9" a="1"/>
  <c r="C1049" i="9" a="1"/>
  <c r="C1050" i="9" a="1"/>
  <c r="C1051" i="9" a="1"/>
  <c r="C1052" i="9" a="1"/>
  <c r="C1053" i="9" a="1"/>
  <c r="C1054" i="9" a="1"/>
  <c r="C1055" i="9" a="1"/>
  <c r="C1056" i="9" a="1"/>
  <c r="C1057" i="9" a="1"/>
  <c r="C1058" i="9" a="1"/>
  <c r="C1059" i="9" a="1"/>
  <c r="C1060" i="9" a="1"/>
  <c r="C1061" i="9" a="1"/>
  <c r="C1062" i="9" a="1"/>
  <c r="C1063" i="9" a="1"/>
  <c r="C1064" i="9" a="1"/>
  <c r="C1065" i="9" a="1"/>
  <c r="C1066" i="9" a="1"/>
  <c r="C1067" i="9" a="1"/>
  <c r="C1068" i="9" a="1"/>
  <c r="C1069" i="9" a="1"/>
  <c r="C1070" i="9" a="1"/>
  <c r="C1071" i="9" a="1"/>
  <c r="C1072" i="9" a="1"/>
  <c r="C1073" i="9" a="1"/>
  <c r="C1074" i="9" a="1"/>
  <c r="C1075" i="9" a="1"/>
  <c r="C1076" i="9" a="1"/>
  <c r="C1077" i="9" a="1"/>
  <c r="C1078" i="9" a="1"/>
  <c r="C1079" i="9" a="1"/>
  <c r="C1080" i="9" a="1"/>
  <c r="C1081" i="9" a="1"/>
  <c r="C1082" i="9" a="1"/>
  <c r="C1083" i="9" a="1"/>
  <c r="C1084" i="9" a="1"/>
  <c r="C1085" i="9" a="1"/>
  <c r="C1086" i="9" a="1"/>
  <c r="C1087" i="9" a="1"/>
  <c r="C1088" i="9" a="1"/>
  <c r="C1089" i="9" a="1"/>
  <c r="C1090" i="9" a="1"/>
  <c r="C1091" i="9" a="1"/>
  <c r="C1092" i="9" a="1"/>
  <c r="C1093" i="9" a="1"/>
  <c r="C1094" i="9" a="1"/>
  <c r="C1095" i="9" a="1"/>
  <c r="C1096" i="9" a="1"/>
  <c r="C1097" i="9" a="1"/>
  <c r="C1098" i="9" a="1"/>
  <c r="C1099" i="9" a="1"/>
  <c r="C1100" i="9" a="1"/>
  <c r="C1101" i="9" a="1"/>
  <c r="C1102" i="9" a="1"/>
  <c r="C1103" i="9" a="1"/>
  <c r="C1104" i="9" a="1"/>
  <c r="C1105" i="9" a="1"/>
  <c r="C1106" i="9" a="1"/>
  <c r="C1107" i="9" a="1"/>
  <c r="C1108" i="9" a="1"/>
  <c r="C1109" i="9" a="1"/>
  <c r="C1110" i="9" a="1"/>
  <c r="C1111" i="9" a="1"/>
  <c r="C1112" i="9" a="1"/>
  <c r="C1113" i="9" a="1"/>
  <c r="C1114" i="9" a="1"/>
  <c r="C1115" i="9" a="1"/>
  <c r="C1116" i="9" a="1"/>
  <c r="C1117" i="9" a="1"/>
  <c r="C1118" i="9" a="1"/>
  <c r="C1119" i="9" a="1"/>
  <c r="C1120" i="9" a="1"/>
  <c r="C1121" i="9" a="1"/>
  <c r="C1122" i="9" a="1"/>
  <c r="C1123" i="9" a="1"/>
  <c r="C1124" i="9" a="1"/>
  <c r="C1125" i="9" a="1"/>
  <c r="C1126" i="9" a="1"/>
  <c r="C1127" i="9" a="1"/>
  <c r="C1128" i="9" a="1"/>
  <c r="C1129" i="9" a="1"/>
  <c r="C1130" i="9" a="1"/>
  <c r="C1131" i="9" a="1"/>
  <c r="C1132" i="9" a="1"/>
  <c r="C1133" i="9" a="1"/>
  <c r="C1134" i="9" a="1"/>
  <c r="C1135" i="9" a="1"/>
  <c r="C1136" i="9" a="1"/>
  <c r="C1137" i="9" a="1"/>
  <c r="C1138" i="9" a="1"/>
  <c r="C1139" i="9" a="1"/>
  <c r="C1140" i="9" a="1"/>
  <c r="C1141" i="9" a="1"/>
  <c r="C1142" i="9" a="1"/>
  <c r="C1143" i="9" a="1"/>
  <c r="C1144" i="9" a="1"/>
  <c r="C1145" i="9" a="1"/>
  <c r="C1146" i="9" a="1"/>
  <c r="C1147" i="9" a="1"/>
  <c r="C1148" i="9" a="1"/>
  <c r="C1149" i="9" a="1"/>
  <c r="C1150" i="9" a="1"/>
  <c r="C1151" i="9" a="1"/>
  <c r="C1152" i="9" a="1"/>
  <c r="C1153" i="9" a="1"/>
  <c r="C1154" i="9" a="1"/>
  <c r="C1155" i="9" a="1"/>
  <c r="C1156" i="9" a="1"/>
  <c r="C1157" i="9" a="1"/>
  <c r="C1158" i="9" a="1"/>
  <c r="C1159" i="9" a="1"/>
  <c r="C1160" i="9" a="1"/>
  <c r="C1161" i="9" a="1"/>
  <c r="C1162" i="9" a="1"/>
  <c r="C1163" i="9" a="1"/>
  <c r="C1164" i="9" a="1"/>
  <c r="C1165" i="9" a="1"/>
  <c r="C1166" i="9" a="1"/>
  <c r="C1167" i="9" a="1"/>
  <c r="C1168" i="9" a="1"/>
  <c r="C1169" i="9" a="1"/>
  <c r="C1170" i="9" a="1"/>
  <c r="C1171" i="9" a="1"/>
  <c r="C1172" i="9" a="1"/>
  <c r="C1173" i="9" a="1"/>
  <c r="C1174" i="9" a="1"/>
  <c r="C1175" i="9" a="1"/>
  <c r="C1176" i="9" a="1"/>
  <c r="C1177" i="9" a="1"/>
  <c r="C1178" i="9" a="1"/>
  <c r="C1179" i="9" a="1"/>
  <c r="C1180" i="9" a="1"/>
  <c r="C1181" i="9" a="1"/>
  <c r="C1182" i="9" a="1"/>
  <c r="C1183" i="9" a="1"/>
  <c r="C1184" i="9" a="1"/>
  <c r="C1185" i="9" a="1"/>
  <c r="C1186" i="9" a="1"/>
  <c r="C1187" i="9" a="1"/>
  <c r="C1188" i="9" a="1"/>
  <c r="C1189" i="9" a="1"/>
  <c r="C1190" i="9" a="1"/>
  <c r="C1191" i="9" a="1"/>
  <c r="C1192" i="9" a="1"/>
  <c r="C1193" i="9" a="1"/>
  <c r="C1194" i="9" a="1"/>
  <c r="C1195" i="9" a="1"/>
  <c r="C1196" i="9" a="1"/>
  <c r="C1197" i="9" a="1"/>
  <c r="C1198" i="9" a="1"/>
  <c r="C1199" i="9" a="1"/>
  <c r="C1200" i="9" a="1"/>
  <c r="C1201" i="9" a="1"/>
  <c r="C1202" i="9" a="1"/>
  <c r="C1203" i="9" a="1"/>
  <c r="C1204" i="9" a="1"/>
  <c r="C1205" i="9" a="1"/>
  <c r="C1206" i="9" a="1"/>
  <c r="C1207" i="9" a="1"/>
  <c r="C1208" i="9" a="1"/>
  <c r="C1209" i="9" a="1"/>
  <c r="C1210" i="9" a="1"/>
  <c r="C1211" i="9" a="1"/>
  <c r="C1212" i="9" a="1"/>
  <c r="C1213" i="9" a="1"/>
  <c r="C1214" i="9" a="1"/>
  <c r="C1215" i="9" a="1"/>
  <c r="C1216" i="9" a="1"/>
  <c r="C1217" i="9" a="1"/>
  <c r="C1218" i="9" a="1"/>
  <c r="C1219" i="9" a="1"/>
  <c r="C1220" i="9" a="1"/>
  <c r="C1221" i="9" a="1"/>
  <c r="C1222" i="9" a="1"/>
  <c r="C1223" i="9" a="1"/>
  <c r="C1224" i="9" a="1"/>
  <c r="C1225" i="9" a="1"/>
  <c r="C1226" i="9" a="1"/>
  <c r="C1227" i="9" a="1"/>
  <c r="C1228" i="9" a="1"/>
  <c r="C1229" i="9" a="1"/>
  <c r="C1230" i="9" a="1"/>
  <c r="C1231" i="9" a="1"/>
  <c r="C1232" i="9" a="1"/>
  <c r="C1233" i="9" a="1"/>
  <c r="C1234" i="9" a="1"/>
  <c r="C1235" i="9" a="1"/>
  <c r="C1236" i="9" a="1"/>
  <c r="C1237" i="9" a="1"/>
  <c r="C1238" i="9" a="1"/>
  <c r="C1239" i="9" a="1"/>
  <c r="C1240" i="9" a="1"/>
  <c r="C1241" i="9" a="1"/>
  <c r="C1242" i="9" a="1"/>
  <c r="C1243" i="9" a="1"/>
  <c r="C1244" i="9" a="1"/>
  <c r="C1245" i="9" a="1"/>
  <c r="C1246" i="9" a="1"/>
  <c r="C1247" i="9" a="1"/>
  <c r="C1248" i="9" a="1"/>
  <c r="C1249" i="9" a="1"/>
  <c r="C1250" i="9" a="1"/>
  <c r="C1251" i="9" a="1"/>
  <c r="C1252" i="9" a="1"/>
  <c r="C1253" i="9" a="1"/>
  <c r="C1254" i="9" a="1"/>
  <c r="C1255" i="9" a="1"/>
  <c r="C1256" i="9" a="1"/>
  <c r="C1257" i="9" a="1"/>
  <c r="C1258" i="9" a="1"/>
  <c r="C1259" i="9" a="1"/>
  <c r="C1260" i="9" a="1"/>
  <c r="C1261" i="9" a="1"/>
  <c r="C1262" i="9" a="1"/>
  <c r="C1263" i="9" a="1"/>
  <c r="C1264" i="9" a="1"/>
  <c r="C1265" i="9" a="1"/>
  <c r="C1266" i="9" a="1"/>
  <c r="C1267" i="9" a="1"/>
  <c r="C1268" i="9" a="1"/>
  <c r="C1269" i="9" a="1"/>
  <c r="C1270" i="9" a="1"/>
  <c r="C1271" i="9" a="1"/>
  <c r="C1272" i="9" a="1"/>
  <c r="C1273" i="9" a="1"/>
  <c r="C1274" i="9" a="1"/>
  <c r="C1275" i="9" a="1"/>
  <c r="C1276" i="9" a="1"/>
  <c r="C1277" i="9" a="1"/>
  <c r="C1278" i="9" a="1"/>
  <c r="C1279" i="9" a="1"/>
  <c r="C1280" i="9" a="1"/>
  <c r="C1281" i="9" a="1"/>
  <c r="C1282" i="9" a="1"/>
  <c r="C1283" i="9" a="1"/>
  <c r="C1284" i="9" a="1"/>
  <c r="C1285" i="9" a="1"/>
  <c r="C1286" i="9" a="1"/>
  <c r="C1287" i="9" a="1"/>
  <c r="C1288" i="9" a="1"/>
  <c r="C1289" i="9" a="1"/>
  <c r="C1290" i="9" a="1"/>
  <c r="C1291" i="9" a="1"/>
  <c r="C1292" i="9" a="1"/>
  <c r="C1293" i="9" a="1"/>
  <c r="C1294" i="9" a="1"/>
  <c r="C1295" i="9" a="1"/>
  <c r="C1296" i="9" a="1"/>
  <c r="C1297" i="9" a="1"/>
  <c r="C1298" i="9" a="1"/>
  <c r="C1299" i="9" a="1"/>
  <c r="C1300" i="9" a="1"/>
  <c r="C1301" i="9" a="1"/>
  <c r="C1302" i="9" a="1"/>
  <c r="C1303" i="9" a="1"/>
  <c r="C1304" i="9" a="1"/>
  <c r="C1305" i="9" a="1"/>
  <c r="C1306" i="9" a="1"/>
  <c r="C1307" i="9" a="1"/>
  <c r="C1308" i="9" a="1"/>
  <c r="C1309" i="9" a="1"/>
  <c r="C1310" i="9" a="1"/>
  <c r="C1311" i="9" a="1"/>
  <c r="C1312" i="9" a="1"/>
  <c r="C1313" i="9" a="1"/>
  <c r="C1314" i="9" a="1"/>
  <c r="C1315" i="9" a="1"/>
  <c r="C1316" i="9" a="1"/>
  <c r="C1317" i="9" a="1"/>
  <c r="C1318" i="9" a="1"/>
  <c r="C1319" i="9" a="1"/>
  <c r="C1320" i="9" a="1"/>
  <c r="C1321" i="9" a="1"/>
  <c r="C1322" i="9" a="1"/>
  <c r="C1323" i="9" a="1"/>
  <c r="C1324" i="9" a="1"/>
  <c r="C1325" i="9" a="1"/>
  <c r="C1326" i="9" a="1"/>
  <c r="C1327" i="9" a="1"/>
  <c r="C1328" i="9" a="1"/>
  <c r="C1329" i="9" a="1"/>
  <c r="C1330" i="9" a="1"/>
  <c r="C1331" i="9" a="1"/>
  <c r="C1332" i="9" a="1"/>
  <c r="C1333" i="9" a="1"/>
  <c r="C1334" i="9" a="1"/>
  <c r="C1335" i="9" a="1"/>
  <c r="C1336" i="9" a="1"/>
  <c r="C1337" i="9" a="1"/>
  <c r="C1338" i="9" a="1"/>
  <c r="C1339" i="9" a="1"/>
  <c r="C1340" i="9" a="1"/>
  <c r="C1341" i="9" a="1"/>
  <c r="C1342" i="9" a="1"/>
  <c r="C1343" i="9" a="1"/>
  <c r="C1344" i="9" a="1"/>
  <c r="C1345" i="9" a="1"/>
  <c r="C1346" i="9" a="1"/>
  <c r="C1347" i="9" a="1"/>
  <c r="C1348" i="9" a="1"/>
  <c r="C1349" i="9" a="1"/>
  <c r="C1350" i="9" a="1"/>
  <c r="C1351" i="9" a="1"/>
  <c r="C1352" i="9" a="1"/>
  <c r="C1353" i="9" a="1"/>
  <c r="C1354" i="9" a="1"/>
  <c r="C1355" i="9" a="1"/>
  <c r="C1356" i="9" a="1"/>
  <c r="C1357" i="9" a="1"/>
  <c r="C1358" i="9" a="1"/>
  <c r="C1359" i="9" a="1"/>
  <c r="C1360" i="9" a="1"/>
  <c r="C1361" i="9" a="1"/>
  <c r="C1362" i="9" a="1"/>
  <c r="C1363" i="9" a="1"/>
  <c r="C1364" i="9" a="1"/>
  <c r="C1365" i="9" a="1"/>
  <c r="C1366" i="9" a="1"/>
  <c r="C1367" i="9" a="1"/>
  <c r="C1368" i="9" a="1"/>
  <c r="C1369" i="9" a="1"/>
  <c r="C1370" i="9" a="1"/>
  <c r="C1371" i="9" a="1"/>
  <c r="C1372" i="9" a="1"/>
  <c r="C1373" i="9" a="1"/>
  <c r="C1374" i="9" a="1"/>
  <c r="C1375" i="9" a="1"/>
  <c r="C1376" i="9" a="1"/>
  <c r="C1377" i="9" a="1"/>
  <c r="C1378" i="9" a="1"/>
  <c r="C1379" i="9" a="1"/>
  <c r="C1380" i="9" a="1"/>
  <c r="C1381" i="9" a="1"/>
  <c r="C1382" i="9" a="1"/>
  <c r="C1383" i="9" a="1"/>
  <c r="C1384" i="9" a="1"/>
  <c r="C1385" i="9" a="1"/>
  <c r="C1386" i="9" a="1"/>
  <c r="C1387" i="9" a="1"/>
  <c r="C1388" i="9" a="1"/>
  <c r="C1389" i="9" a="1"/>
  <c r="C1390" i="9" a="1"/>
  <c r="C1391" i="9" a="1"/>
  <c r="C1392" i="9" a="1"/>
  <c r="C1393" i="9" a="1"/>
  <c r="C1394" i="9" a="1"/>
  <c r="C1395" i="9" a="1"/>
  <c r="C1396" i="9" a="1"/>
  <c r="C1397" i="9" a="1"/>
  <c r="C1398" i="9" a="1"/>
  <c r="C1399" i="9" a="1"/>
  <c r="C1400" i="9" a="1"/>
  <c r="C1401" i="9" a="1"/>
  <c r="C1402" i="9" a="1"/>
  <c r="C1403" i="9" a="1"/>
  <c r="C1404" i="9" a="1"/>
  <c r="C1405" i="9" a="1"/>
  <c r="C1406" i="9" a="1"/>
  <c r="C1407" i="9" a="1"/>
  <c r="C1408" i="9" a="1"/>
  <c r="C1409" i="9" a="1"/>
  <c r="C1410" i="9" a="1"/>
  <c r="C1411" i="9" a="1"/>
  <c r="C1412" i="9" a="1"/>
  <c r="C1413" i="9" a="1"/>
  <c r="C1414" i="9" a="1"/>
  <c r="C1415" i="9" a="1"/>
  <c r="C1416" i="9" a="1"/>
  <c r="C1417" i="9" a="1"/>
  <c r="C1418" i="9" a="1"/>
  <c r="C1419" i="9" a="1"/>
  <c r="C1420" i="9" a="1"/>
  <c r="C1421" i="9" a="1"/>
  <c r="C1422" i="9" a="1"/>
  <c r="C1423" i="9" a="1"/>
  <c r="C1424" i="9" a="1"/>
  <c r="C1425" i="9" a="1"/>
  <c r="C1426" i="9" a="1"/>
  <c r="C1427" i="9" a="1"/>
  <c r="C1428" i="9" a="1"/>
  <c r="C1429" i="9" a="1"/>
  <c r="C1430" i="9" a="1"/>
  <c r="C1431" i="9" a="1"/>
  <c r="C1432" i="9" a="1"/>
  <c r="C1433" i="9" a="1"/>
  <c r="C1434" i="9" a="1"/>
  <c r="C1435" i="9" a="1"/>
  <c r="C1436" i="9" a="1"/>
  <c r="C1437" i="9" a="1"/>
  <c r="C1438" i="9" a="1"/>
  <c r="C1439" i="9" a="1"/>
  <c r="C1440" i="9" a="1"/>
  <c r="C1441" i="9" a="1"/>
  <c r="C1442" i="9" a="1"/>
  <c r="C1443" i="9" a="1"/>
  <c r="C1444" i="9" a="1"/>
  <c r="C1445" i="9" a="1"/>
  <c r="C1446" i="9" a="1"/>
  <c r="C1447" i="9" a="1"/>
  <c r="C1448" i="9" a="1"/>
  <c r="C1449" i="9" a="1"/>
  <c r="C1450" i="9" a="1"/>
  <c r="C1451" i="9" a="1"/>
  <c r="C1452" i="9" a="1"/>
  <c r="C1453" i="9" a="1"/>
  <c r="C1454" i="9" a="1"/>
  <c r="C1455" i="9" a="1"/>
  <c r="C1456" i="9" a="1"/>
  <c r="C1457" i="9" a="1"/>
  <c r="C1458" i="9" a="1"/>
  <c r="C1459" i="9" a="1"/>
  <c r="C1460" i="9" a="1"/>
  <c r="C1461" i="9" a="1"/>
  <c r="C1462" i="9" a="1"/>
  <c r="C1463" i="9" a="1"/>
  <c r="C1464" i="9" a="1"/>
  <c r="C1465" i="9" a="1"/>
  <c r="C1466" i="9" a="1"/>
  <c r="C1467" i="9" a="1"/>
  <c r="C1468" i="9" a="1"/>
  <c r="C1469" i="9" a="1"/>
  <c r="C1470" i="9" a="1"/>
  <c r="C1471" i="9" a="1"/>
  <c r="C1472" i="9" a="1"/>
  <c r="C1473" i="9" a="1"/>
  <c r="C1474" i="9" a="1"/>
  <c r="C1475" i="9" a="1"/>
  <c r="C1476" i="9" a="1"/>
  <c r="C1477" i="9" a="1"/>
  <c r="C1478" i="9" a="1"/>
  <c r="C1479" i="9" a="1"/>
  <c r="C1480" i="9" a="1"/>
  <c r="C1481" i="9" a="1"/>
  <c r="C1482" i="9" a="1"/>
  <c r="C1483" i="9" a="1"/>
  <c r="C1484" i="9" a="1"/>
  <c r="C1485" i="9" a="1"/>
  <c r="C1486" i="9" a="1"/>
  <c r="C1487" i="9" a="1"/>
  <c r="C1488" i="9" a="1"/>
  <c r="C1489" i="9" a="1"/>
  <c r="C1490" i="9" a="1"/>
  <c r="C1491" i="9" a="1"/>
  <c r="C1492" i="9" a="1"/>
  <c r="C1493" i="9" a="1"/>
  <c r="C1494" i="9" a="1"/>
  <c r="C1495" i="9" a="1"/>
  <c r="C1496" i="9" a="1"/>
  <c r="C1497" i="9" a="1"/>
  <c r="C1498" i="9" a="1"/>
  <c r="C1499" i="9" a="1"/>
  <c r="C1500" i="9" a="1"/>
  <c r="C1501" i="9" a="1"/>
  <c r="C1502" i="9" a="1"/>
  <c r="C1503" i="9" a="1"/>
  <c r="C1504" i="9" a="1"/>
  <c r="C1505" i="9" a="1"/>
  <c r="C1506" i="9" a="1"/>
  <c r="C1507" i="9" a="1"/>
  <c r="C1508" i="9" a="1"/>
  <c r="C1509" i="9" a="1"/>
  <c r="C1510" i="9" a="1"/>
  <c r="C1511" i="9" a="1"/>
  <c r="C1512" i="9" a="1"/>
  <c r="C1513" i="9" a="1"/>
  <c r="C1514" i="9" a="1"/>
  <c r="C1515" i="9" a="1"/>
  <c r="C1516" i="9" a="1"/>
  <c r="C1517" i="9" a="1"/>
  <c r="C1518" i="9" a="1"/>
  <c r="C1519" i="9" a="1"/>
  <c r="C1520" i="9" a="1"/>
  <c r="C1521" i="9" a="1"/>
  <c r="C1522" i="9" a="1"/>
  <c r="C1523" i="9" a="1"/>
  <c r="C1524" i="9" a="1"/>
  <c r="C1525" i="9" a="1"/>
  <c r="C1526" i="9" a="1"/>
  <c r="C1527" i="9" a="1"/>
  <c r="C1528" i="9" a="1"/>
  <c r="C1529" i="9" a="1"/>
  <c r="C1530" i="9" a="1"/>
  <c r="C1531" i="9" a="1"/>
  <c r="C1532" i="9" a="1"/>
  <c r="C1533" i="9" a="1"/>
  <c r="C1534" i="9" a="1"/>
  <c r="C1535" i="9" a="1"/>
  <c r="C1536" i="9" a="1"/>
  <c r="C1537" i="9" a="1"/>
  <c r="C1538" i="9" a="1"/>
  <c r="C1539" i="9" a="1"/>
  <c r="C1540" i="9" a="1"/>
  <c r="C1541" i="9" a="1"/>
  <c r="C1542" i="9" a="1"/>
  <c r="C1543" i="9" a="1"/>
  <c r="C1544" i="9" a="1"/>
  <c r="C1545" i="9" a="1"/>
  <c r="C1546" i="9" a="1"/>
  <c r="C1547" i="9" a="1"/>
  <c r="C1548" i="9" a="1"/>
  <c r="C1549" i="9" a="1"/>
  <c r="C1550" i="9" a="1"/>
  <c r="C1551" i="9" a="1"/>
  <c r="C1552" i="9" a="1"/>
  <c r="C1553" i="9" a="1"/>
  <c r="C1554" i="9" a="1"/>
  <c r="C1555" i="9" a="1"/>
  <c r="C1556" i="9" a="1"/>
  <c r="C1557" i="9" a="1"/>
  <c r="C1558" i="9" a="1"/>
  <c r="C1559" i="9" a="1"/>
  <c r="C1560" i="9" a="1"/>
  <c r="C1561" i="9" a="1"/>
  <c r="C1562" i="9" a="1"/>
  <c r="C1563" i="9" a="1"/>
  <c r="C1564" i="9" a="1"/>
  <c r="C1565" i="9" a="1"/>
  <c r="C1566" i="9" a="1"/>
  <c r="C1567" i="9" a="1"/>
  <c r="C1568" i="9" a="1"/>
  <c r="C1569" i="9" a="1"/>
  <c r="C1570" i="9" a="1"/>
  <c r="C1571" i="9" a="1"/>
  <c r="C1572" i="9" a="1"/>
  <c r="C1573" i="9" a="1"/>
  <c r="C1574" i="9" a="1"/>
  <c r="C1575" i="9" a="1"/>
  <c r="C1576" i="9" a="1"/>
  <c r="C1577" i="9" a="1"/>
  <c r="C1578" i="9" a="1"/>
  <c r="C1579" i="9" a="1"/>
  <c r="C1580" i="9" a="1"/>
  <c r="C1581" i="9" a="1"/>
  <c r="C1582" i="9" a="1"/>
  <c r="C1583" i="9" a="1"/>
  <c r="C1584" i="9" a="1"/>
  <c r="C1585" i="9" a="1"/>
  <c r="C1586" i="9" a="1"/>
  <c r="C1587" i="9" a="1"/>
  <c r="C1588" i="9" a="1"/>
  <c r="C1589" i="9" a="1"/>
  <c r="C1590" i="9" a="1"/>
  <c r="C1591" i="9" a="1"/>
  <c r="C1592" i="9" a="1"/>
  <c r="C1593" i="9" a="1"/>
  <c r="C1594" i="9" a="1"/>
  <c r="C1595" i="9" a="1"/>
  <c r="C1596" i="9" a="1"/>
  <c r="C1597" i="9" a="1"/>
  <c r="C1598" i="9" a="1"/>
  <c r="C1599" i="9" a="1"/>
  <c r="C1600" i="9" a="1"/>
  <c r="C1601" i="9" a="1"/>
  <c r="C1602" i="9" a="1"/>
  <c r="C1603" i="9" a="1"/>
  <c r="C1604" i="9" a="1"/>
  <c r="C1605" i="9" a="1"/>
  <c r="C1606" i="9" a="1"/>
  <c r="C1607" i="9" a="1"/>
  <c r="C1608" i="9" a="1"/>
  <c r="C1609" i="9" a="1"/>
  <c r="C1610" i="9" a="1"/>
  <c r="C1611" i="9" a="1"/>
  <c r="C1612" i="9" a="1"/>
  <c r="C1613" i="9" a="1"/>
  <c r="C1614" i="9" a="1"/>
  <c r="C1615" i="9" a="1"/>
  <c r="C1616" i="9" a="1"/>
  <c r="C1617" i="9" a="1"/>
  <c r="C1618" i="9" a="1"/>
  <c r="C1619" i="9" a="1"/>
  <c r="C1620" i="9" a="1"/>
  <c r="C1621" i="9" a="1"/>
  <c r="C1622" i="9" a="1"/>
  <c r="C1623" i="9" a="1"/>
  <c r="C1624" i="9" a="1"/>
  <c r="C1625" i="9" a="1"/>
  <c r="C1626" i="9" a="1"/>
  <c r="C1627" i="9" a="1"/>
  <c r="C1628" i="9" a="1"/>
  <c r="C1629" i="9" a="1"/>
  <c r="C1630" i="9" a="1"/>
  <c r="C1631" i="9" a="1"/>
  <c r="C1632" i="9" a="1"/>
  <c r="C1633" i="9" a="1"/>
  <c r="C1634" i="9" a="1"/>
  <c r="C1635" i="9" a="1"/>
  <c r="C1636" i="9" a="1"/>
  <c r="C1637" i="9" a="1"/>
  <c r="C1638" i="9" a="1"/>
  <c r="C1639" i="9" a="1"/>
  <c r="C1640" i="9" a="1"/>
  <c r="C1641" i="9" a="1"/>
  <c r="C1642" i="9" a="1"/>
  <c r="C1643" i="9" a="1"/>
  <c r="C1644" i="9" a="1"/>
  <c r="C1645" i="9" a="1"/>
  <c r="C1646" i="9" a="1"/>
  <c r="C1647" i="9" a="1"/>
  <c r="C1648" i="9" a="1"/>
  <c r="C1649" i="9" a="1"/>
  <c r="C1650" i="9" a="1"/>
  <c r="C1651" i="9" a="1"/>
  <c r="C1652" i="9" a="1"/>
  <c r="C1653" i="9" a="1"/>
  <c r="C1654" i="9" a="1"/>
  <c r="C1655" i="9" a="1"/>
  <c r="C1656" i="9" a="1"/>
  <c r="C1657" i="9" a="1"/>
  <c r="C1658" i="9" a="1"/>
  <c r="C1659" i="9" a="1"/>
  <c r="C1660" i="9" a="1"/>
  <c r="C1661" i="9" a="1"/>
  <c r="C1662" i="9" a="1"/>
  <c r="C1663" i="9" a="1"/>
  <c r="C1664" i="9" a="1"/>
  <c r="C1665" i="9" a="1"/>
  <c r="C1666" i="9" a="1"/>
  <c r="C1667" i="9" a="1"/>
  <c r="C1668" i="9" a="1"/>
  <c r="C1669" i="9" a="1"/>
  <c r="C1670" i="9" a="1"/>
  <c r="C1671" i="9" a="1"/>
  <c r="C1672" i="9" a="1"/>
  <c r="C1673" i="9" a="1"/>
  <c r="C1674" i="9" a="1"/>
  <c r="C1675" i="9" a="1"/>
  <c r="C1676" i="9" a="1"/>
  <c r="C1677" i="9" a="1"/>
  <c r="C1678" i="9" a="1"/>
  <c r="C1679" i="9" a="1"/>
  <c r="C1680" i="9" a="1"/>
  <c r="C1681" i="9" a="1"/>
  <c r="C1682" i="9" a="1"/>
  <c r="C1683" i="9" a="1"/>
  <c r="C1684" i="9" a="1"/>
  <c r="C1685" i="9" a="1"/>
  <c r="C1686" i="9" a="1"/>
  <c r="C1687" i="9" a="1"/>
  <c r="C1688" i="9" a="1"/>
  <c r="C1689" i="9" a="1"/>
  <c r="C1690" i="9" a="1"/>
  <c r="C1691" i="9" a="1"/>
  <c r="C1692" i="9" a="1"/>
  <c r="C1693" i="9" a="1"/>
  <c r="C1694" i="9" a="1"/>
  <c r="C1695" i="9" a="1"/>
  <c r="C1696" i="9" a="1"/>
  <c r="C1697" i="9" a="1"/>
  <c r="C1698" i="9" a="1"/>
  <c r="C1699" i="9" a="1"/>
  <c r="C1700" i="9" a="1"/>
  <c r="C1701" i="9" a="1"/>
  <c r="C1702" i="9" a="1"/>
  <c r="C1703" i="9" a="1"/>
  <c r="C1704" i="9" a="1"/>
  <c r="C1705" i="9" a="1"/>
  <c r="C1706" i="9" a="1"/>
  <c r="C1707" i="9" a="1"/>
  <c r="C1708" i="9" a="1"/>
  <c r="C1709" i="9" a="1"/>
  <c r="C1710" i="9" a="1"/>
  <c r="C1711" i="9" a="1"/>
  <c r="C1712" i="9" a="1"/>
  <c r="C1713" i="9" a="1"/>
  <c r="C1714" i="9" a="1"/>
  <c r="C1715" i="9" a="1"/>
  <c r="C1716" i="9" a="1"/>
  <c r="C1717" i="9" a="1"/>
  <c r="C1718" i="9" a="1"/>
  <c r="C1719" i="9" a="1"/>
  <c r="C1720" i="9" a="1"/>
  <c r="C1721" i="9" a="1"/>
  <c r="C1722" i="9" a="1"/>
  <c r="C1723" i="9" a="1"/>
  <c r="C1724" i="9" a="1"/>
  <c r="C1725" i="9" a="1"/>
  <c r="C1726" i="9" a="1"/>
  <c r="C1727" i="9" a="1"/>
  <c r="C1728" i="9" a="1"/>
  <c r="C1729" i="9" a="1"/>
  <c r="C1730" i="9" a="1"/>
  <c r="C1731" i="9" a="1"/>
  <c r="C1732" i="9" a="1"/>
  <c r="C1733" i="9" a="1"/>
  <c r="C1734" i="9" a="1"/>
  <c r="C1735" i="9" a="1"/>
  <c r="C1736" i="9" a="1"/>
  <c r="C1737" i="9" a="1"/>
  <c r="C1738" i="9" a="1"/>
  <c r="C1739" i="9" a="1"/>
  <c r="C1740" i="9" a="1"/>
  <c r="C1741" i="9" a="1"/>
  <c r="C1742" i="9" a="1"/>
  <c r="C1743" i="9" a="1"/>
  <c r="C1744" i="9" a="1"/>
  <c r="C1745" i="9" a="1"/>
  <c r="C1746" i="9" a="1"/>
  <c r="C1747" i="9" a="1"/>
  <c r="C1748" i="9" a="1"/>
  <c r="C1749" i="9" a="1"/>
  <c r="C1750" i="9" a="1"/>
  <c r="C1751" i="9" a="1"/>
  <c r="C1752" i="9" a="1"/>
  <c r="C1753" i="9" a="1"/>
  <c r="C1754" i="9" a="1"/>
  <c r="C1755" i="9" a="1"/>
  <c r="C1756" i="9" a="1"/>
  <c r="C1757" i="9" a="1"/>
  <c r="C1758" i="9" a="1"/>
  <c r="C1759" i="9" a="1"/>
  <c r="C1760" i="9" a="1"/>
  <c r="C1761" i="9" a="1"/>
  <c r="C1762" i="9" a="1"/>
  <c r="C1763" i="9" a="1"/>
  <c r="C1764" i="9" a="1"/>
  <c r="C1765" i="9" a="1"/>
  <c r="C1766" i="9" a="1"/>
  <c r="C1767" i="9" a="1"/>
  <c r="C1768" i="9" a="1"/>
  <c r="C1769" i="9" a="1"/>
  <c r="C1770" i="9" a="1"/>
  <c r="C1771" i="9" a="1"/>
  <c r="C1772" i="9" a="1"/>
  <c r="C1773" i="9" a="1"/>
  <c r="C1774" i="9" a="1"/>
  <c r="C1775" i="9" a="1"/>
  <c r="C1776" i="9" a="1"/>
  <c r="C1777" i="9" a="1"/>
  <c r="C1778" i="9" a="1"/>
  <c r="C1779" i="9" a="1"/>
  <c r="C1780" i="9" a="1"/>
  <c r="C1781" i="9" a="1"/>
  <c r="C1782" i="9" a="1"/>
  <c r="C1783" i="9" a="1"/>
  <c r="C1784" i="9" a="1"/>
  <c r="C1785" i="9" a="1"/>
  <c r="C1786" i="9" a="1"/>
  <c r="C1787" i="9" a="1"/>
  <c r="C1788" i="9" a="1"/>
  <c r="C1789" i="9" a="1"/>
  <c r="C1790" i="9" a="1"/>
  <c r="C1791" i="9" a="1"/>
  <c r="C1792" i="9" a="1"/>
  <c r="C1793" i="9" a="1"/>
  <c r="C1794" i="9" a="1"/>
  <c r="C1795" i="9" a="1"/>
  <c r="C1796" i="9" a="1"/>
  <c r="C1797" i="9" a="1"/>
  <c r="C1798" i="9" a="1"/>
  <c r="C1799" i="9" a="1"/>
  <c r="C1800" i="9" a="1"/>
  <c r="C1801" i="9" a="1"/>
  <c r="C1802" i="9" a="1"/>
  <c r="C1803" i="9" a="1"/>
  <c r="C1804" i="9" a="1"/>
  <c r="C1805" i="9" a="1"/>
  <c r="C1806" i="9" a="1"/>
  <c r="C1807" i="9" a="1"/>
  <c r="C1808" i="9" a="1"/>
  <c r="C1809" i="9" a="1"/>
  <c r="C1810" i="9" a="1"/>
  <c r="C1811" i="9" a="1"/>
  <c r="C1812" i="9" a="1"/>
  <c r="C1813" i="9" a="1"/>
  <c r="C1814" i="9" a="1"/>
  <c r="C1815" i="9" a="1"/>
  <c r="C1816" i="9" a="1"/>
  <c r="C1817" i="9" a="1"/>
  <c r="C1818" i="9" a="1"/>
  <c r="C1819" i="9" a="1"/>
  <c r="C1820" i="9" a="1"/>
  <c r="C1821" i="9" a="1"/>
  <c r="C1822" i="9" a="1"/>
  <c r="C1823" i="9" a="1"/>
  <c r="C1824" i="9" a="1"/>
  <c r="C1825" i="9" a="1"/>
  <c r="C1826" i="9" a="1"/>
  <c r="C1827" i="9" a="1"/>
  <c r="C1828" i="9" a="1"/>
  <c r="C1829" i="9" a="1"/>
  <c r="C1830" i="9" a="1"/>
  <c r="C1831" i="9" a="1"/>
  <c r="C1832" i="9" a="1"/>
  <c r="C1833" i="9" a="1"/>
  <c r="C1834" i="9" a="1"/>
  <c r="C1835" i="9" a="1"/>
  <c r="C1836" i="9" a="1"/>
  <c r="C1837" i="9" a="1"/>
  <c r="C1838" i="9" a="1"/>
  <c r="C1839" i="9" a="1"/>
  <c r="C1840" i="9" a="1"/>
  <c r="C1841" i="9" a="1"/>
  <c r="C1842" i="9" a="1"/>
  <c r="C1843" i="9" a="1"/>
  <c r="C1844" i="9" a="1"/>
  <c r="C1845" i="9" a="1"/>
  <c r="C1846" i="9" a="1"/>
  <c r="C1847" i="9" a="1"/>
  <c r="C1848" i="9" a="1"/>
  <c r="C1849" i="9" a="1"/>
  <c r="C1850" i="9" a="1"/>
  <c r="C1851" i="9" a="1"/>
  <c r="C1852" i="9" a="1"/>
  <c r="C1853" i="9" a="1"/>
  <c r="C1854" i="9" a="1"/>
  <c r="C1855" i="9" a="1"/>
  <c r="C1856" i="9" a="1"/>
  <c r="C1857" i="9" a="1"/>
  <c r="C1858" i="9" a="1"/>
  <c r="C1859" i="9" a="1"/>
  <c r="C1860" i="9" a="1"/>
  <c r="C1861" i="9" a="1"/>
  <c r="C1862" i="9" a="1"/>
  <c r="C1863" i="9" a="1"/>
  <c r="C1864" i="9" a="1"/>
  <c r="C1865" i="9" a="1"/>
  <c r="C1866" i="9" a="1"/>
  <c r="C1867" i="9" a="1"/>
  <c r="C1868" i="9" a="1"/>
  <c r="C1869" i="9" a="1"/>
  <c r="C1870" i="9" a="1"/>
  <c r="C1871" i="9" a="1"/>
  <c r="C1872" i="9" a="1"/>
  <c r="C1873" i="9" a="1"/>
  <c r="C1874" i="9" a="1"/>
  <c r="C1875" i="9" a="1"/>
  <c r="C1876" i="9" a="1"/>
  <c r="C1877" i="9" a="1"/>
  <c r="C1878" i="9" a="1"/>
  <c r="C1879" i="9" a="1"/>
  <c r="C1880" i="9" a="1"/>
  <c r="C1881" i="9" a="1"/>
  <c r="C1882" i="9" a="1"/>
  <c r="C1883" i="9" a="1"/>
  <c r="C1884" i="9" a="1"/>
  <c r="C1885" i="9" a="1"/>
  <c r="C1886" i="9" a="1"/>
  <c r="C1887" i="9" a="1"/>
  <c r="C1888" i="9" a="1"/>
  <c r="C1889" i="9" a="1"/>
  <c r="C1890" i="9" a="1"/>
  <c r="C1891" i="9" a="1"/>
  <c r="C1892" i="9" a="1"/>
  <c r="C1893" i="9" a="1"/>
  <c r="C1894" i="9" a="1"/>
  <c r="C1895" i="9" a="1"/>
  <c r="C1896" i="9" a="1"/>
  <c r="C1897" i="9" a="1"/>
  <c r="C1898" i="9" a="1"/>
  <c r="C1899" i="9" a="1"/>
  <c r="C1900" i="9" a="1"/>
  <c r="C1901" i="9" a="1"/>
  <c r="C1902" i="9" a="1"/>
  <c r="C1903" i="9" a="1"/>
  <c r="C1904" i="9" a="1"/>
  <c r="C1905" i="9" a="1"/>
  <c r="C1906" i="9" a="1"/>
  <c r="C1907" i="9" a="1"/>
  <c r="C1908" i="9" a="1"/>
  <c r="C1909" i="9" a="1"/>
  <c r="C1910" i="9" a="1"/>
  <c r="C1911" i="9" a="1"/>
  <c r="C1912" i="9" a="1"/>
  <c r="C1913" i="9" a="1"/>
  <c r="C1914" i="9" a="1"/>
  <c r="C1915" i="9" a="1"/>
  <c r="C1916" i="9" a="1"/>
  <c r="C1917" i="9" a="1"/>
  <c r="C1918" i="9" a="1"/>
  <c r="C1919" i="9" a="1"/>
  <c r="C1920" i="9" a="1"/>
  <c r="C1921" i="9" a="1"/>
  <c r="C1922" i="9" a="1"/>
  <c r="C1923" i="9" a="1"/>
  <c r="C1924" i="9" a="1"/>
  <c r="C1925" i="9" a="1"/>
  <c r="C1926" i="9" a="1"/>
  <c r="C1927" i="9" a="1"/>
  <c r="C1928" i="9" a="1"/>
  <c r="C1929" i="9" a="1"/>
  <c r="C1930" i="9" a="1"/>
  <c r="C1931" i="9" a="1"/>
  <c r="C1932" i="9" a="1"/>
  <c r="C1933" i="9" a="1"/>
  <c r="C1934" i="9" a="1"/>
  <c r="C1935" i="9" a="1"/>
  <c r="C1936" i="9" a="1"/>
  <c r="C1937" i="9" a="1"/>
  <c r="C1938" i="9" a="1"/>
  <c r="C1939" i="9" a="1"/>
  <c r="C1940" i="9" a="1"/>
  <c r="C1941" i="9" a="1"/>
  <c r="C1942" i="9" a="1"/>
  <c r="C1943" i="9" a="1"/>
  <c r="C1944" i="9" a="1"/>
  <c r="C1945" i="9" a="1"/>
  <c r="C1946" i="9" a="1"/>
  <c r="C1947" i="9" a="1"/>
  <c r="C1948" i="9" a="1"/>
  <c r="C1949" i="9" a="1"/>
  <c r="C1950" i="9" a="1"/>
  <c r="C1951" i="9" a="1"/>
  <c r="C1952" i="9" a="1"/>
  <c r="C1953" i="9" a="1"/>
  <c r="C1954" i="9" a="1"/>
  <c r="C1955" i="9" a="1"/>
  <c r="C1956" i="9" a="1"/>
  <c r="C1957" i="9" a="1"/>
  <c r="C1958" i="9" a="1"/>
  <c r="C1959" i="9" a="1"/>
  <c r="C1960" i="9" a="1"/>
  <c r="C1961" i="9" a="1"/>
  <c r="C1962" i="9" a="1"/>
  <c r="C1963" i="9" a="1"/>
  <c r="C1964" i="9" a="1"/>
  <c r="C1965" i="9" a="1"/>
  <c r="C1966" i="9" a="1"/>
  <c r="C1967" i="9" a="1"/>
  <c r="C1968" i="9" a="1"/>
  <c r="C1969" i="9" a="1"/>
  <c r="C1970" i="9" a="1"/>
  <c r="C1971" i="9" a="1"/>
  <c r="C1972" i="9" a="1"/>
  <c r="C1973" i="9" a="1"/>
  <c r="C1974" i="9" a="1"/>
  <c r="C1975" i="9" a="1"/>
  <c r="C1976" i="9" a="1"/>
  <c r="C1977" i="9" a="1"/>
  <c r="C1978" i="9" a="1"/>
  <c r="C1979" i="9" a="1"/>
  <c r="C1980" i="9" a="1"/>
  <c r="C1981" i="9" a="1"/>
  <c r="C1982" i="9" a="1"/>
  <c r="C1983" i="9" a="1"/>
  <c r="C1984" i="9" a="1"/>
  <c r="C1985" i="9" a="1"/>
  <c r="C1986" i="9" a="1"/>
  <c r="C1987" i="9" a="1"/>
  <c r="C1988" i="9" a="1"/>
  <c r="C1989" i="9" a="1"/>
  <c r="C1990" i="9" a="1"/>
  <c r="C1991" i="9" a="1"/>
  <c r="C1992" i="9" a="1"/>
  <c r="C1993" i="9" a="1"/>
  <c r="C1994" i="9" a="1"/>
  <c r="C1995" i="9" a="1"/>
  <c r="C1996" i="9" a="1"/>
  <c r="C1997" i="9" a="1"/>
  <c r="C1998" i="9" a="1"/>
  <c r="C1999" i="9" a="1"/>
  <c r="C2000" i="9" a="1"/>
  <c r="C2001" i="9" a="1"/>
  <c r="C2002" i="9" a="1"/>
  <c r="C2003" i="9" a="1"/>
  <c r="C2004" i="9" a="1"/>
  <c r="C2005" i="9" a="1"/>
  <c r="C2006" i="9" a="1"/>
  <c r="C2007" i="9" a="1"/>
  <c r="C2008" i="9" a="1"/>
  <c r="C2009" i="9" a="1"/>
  <c r="C2010" i="9" a="1"/>
  <c r="C2011" i="9" a="1"/>
  <c r="C2012" i="9" a="1"/>
  <c r="C2013" i="9" a="1"/>
  <c r="C2014" i="9" a="1"/>
  <c r="C2015" i="9" a="1"/>
  <c r="C2016" i="9" a="1"/>
  <c r="C2017" i="9" a="1"/>
  <c r="C2018" i="9" a="1"/>
  <c r="C2019" i="9" a="1"/>
  <c r="C2020" i="9" a="1"/>
  <c r="C2021" i="9" a="1"/>
  <c r="C2022" i="9" a="1"/>
  <c r="C2023" i="9" a="1"/>
  <c r="C2024" i="9" a="1"/>
  <c r="C2025" i="9" a="1"/>
  <c r="C2026" i="9" a="1"/>
  <c r="C2027" i="9" a="1"/>
  <c r="C2028" i="9" a="1"/>
  <c r="C2029" i="9" a="1"/>
  <c r="C2030" i="9" a="1"/>
  <c r="C2031" i="9" a="1"/>
  <c r="C2032" i="9" a="1"/>
  <c r="C2033" i="9" a="1"/>
  <c r="C2034" i="9" a="1"/>
  <c r="C2035" i="9" a="1"/>
  <c r="C2036" i="9" a="1"/>
  <c r="C2037" i="9" a="1"/>
  <c r="C2038" i="9" a="1"/>
  <c r="C2039" i="9" a="1"/>
  <c r="C2040" i="9" a="1"/>
  <c r="C2041" i="9" a="1"/>
  <c r="C2042" i="9" a="1"/>
  <c r="C2043" i="9" a="1"/>
  <c r="C2044" i="9" a="1"/>
  <c r="C2045" i="9" a="1"/>
  <c r="C2046" i="9" a="1"/>
  <c r="C2047" i="9" a="1"/>
  <c r="C2048" i="9" a="1"/>
  <c r="C2049" i="9" a="1"/>
  <c r="C2050" i="9" a="1"/>
  <c r="C2051" i="9" a="1"/>
  <c r="C2052" i="9" a="1"/>
  <c r="C2053" i="9" a="1"/>
  <c r="C2054" i="9" a="1"/>
  <c r="C2055" i="9" a="1"/>
  <c r="C2056" i="9" a="1"/>
  <c r="C2057" i="9" a="1"/>
  <c r="C2058" i="9" a="1"/>
  <c r="C2059" i="9" a="1"/>
  <c r="C2060" i="9" a="1"/>
  <c r="C2061" i="9" a="1"/>
  <c r="C2062" i="9" a="1"/>
  <c r="C2063" i="9" a="1"/>
  <c r="C2064" i="9" a="1"/>
  <c r="C2065" i="9" a="1"/>
  <c r="C2066" i="9" a="1"/>
  <c r="C2067" i="9" a="1"/>
  <c r="C2068" i="9" a="1"/>
  <c r="C2069" i="9" a="1"/>
  <c r="C2070" i="9" a="1"/>
  <c r="C2071" i="9" a="1"/>
  <c r="C2072" i="9" a="1"/>
  <c r="C2073" i="9" a="1"/>
  <c r="C2074" i="9" a="1"/>
  <c r="C2075" i="9" a="1"/>
  <c r="C2076" i="9" a="1"/>
  <c r="C2077" i="9" a="1"/>
  <c r="C2078" i="9" a="1"/>
  <c r="C2079" i="9" a="1"/>
  <c r="C2080" i="9" a="1"/>
  <c r="C2081" i="9" a="1"/>
  <c r="C2082" i="9" a="1"/>
  <c r="C2083" i="9" a="1"/>
  <c r="C2084" i="9" a="1"/>
  <c r="C2085" i="9" a="1"/>
  <c r="C2086" i="9" a="1"/>
  <c r="C2087" i="9" a="1"/>
  <c r="C2088" i="9" a="1"/>
  <c r="C2089" i="9" a="1"/>
  <c r="C2090" i="9" a="1"/>
  <c r="C2091" i="9" a="1"/>
  <c r="C2092" i="9" a="1"/>
  <c r="C2093" i="9" a="1"/>
  <c r="C2094" i="9" a="1"/>
  <c r="C2095" i="9" a="1"/>
  <c r="C2096" i="9" a="1"/>
  <c r="C2097" i="9" a="1"/>
  <c r="C2098" i="9" a="1"/>
  <c r="C2099" i="9" a="1"/>
  <c r="C2100" i="9" a="1"/>
  <c r="C2101" i="9" a="1"/>
  <c r="C2102" i="9" a="1"/>
  <c r="C2103" i="9" a="1"/>
  <c r="C2104" i="9" a="1"/>
  <c r="C2105" i="9" a="1"/>
  <c r="C2106" i="9" a="1"/>
  <c r="C2107" i="9" a="1"/>
  <c r="C2108" i="9" a="1"/>
  <c r="C2109" i="9" a="1"/>
  <c r="C2110" i="9" a="1"/>
  <c r="C2111" i="9" a="1"/>
  <c r="C2112" i="9" a="1"/>
  <c r="C2113" i="9" a="1"/>
  <c r="C2114" i="9" a="1"/>
  <c r="C2115" i="9" a="1"/>
  <c r="C2116" i="9" a="1"/>
  <c r="C2117" i="9" a="1"/>
  <c r="C2118" i="9" a="1"/>
  <c r="C2119" i="9" a="1"/>
  <c r="C2120" i="9" a="1"/>
  <c r="C2121" i="9" a="1"/>
  <c r="C2122" i="9" a="1"/>
  <c r="C2123" i="9" a="1"/>
  <c r="C2124" i="9" a="1"/>
  <c r="C2125" i="9" a="1"/>
  <c r="C2126" i="9" a="1"/>
  <c r="C2127" i="9" a="1"/>
  <c r="C2128" i="9" a="1"/>
  <c r="C2129" i="9" a="1"/>
  <c r="C2130" i="9" a="1"/>
  <c r="C2131" i="9" a="1"/>
  <c r="C2132" i="9" a="1"/>
  <c r="C2133" i="9" a="1"/>
  <c r="C2134" i="9" a="1"/>
  <c r="C2135" i="9" a="1"/>
  <c r="C2136" i="9" a="1"/>
  <c r="C2137" i="9" a="1"/>
  <c r="C2138" i="9" a="1"/>
  <c r="C2139" i="9" a="1"/>
  <c r="C2140" i="9" a="1"/>
  <c r="C2141" i="9" a="1"/>
  <c r="C2142" i="9" a="1"/>
  <c r="C2143" i="9" a="1"/>
  <c r="C2144" i="9" a="1"/>
  <c r="C2145" i="9" a="1"/>
  <c r="C2146" i="9" a="1"/>
  <c r="C2147" i="9" a="1"/>
  <c r="C2148" i="9" a="1"/>
  <c r="C2149" i="9" a="1"/>
  <c r="C2150" i="9" a="1"/>
  <c r="C2151" i="9" a="1"/>
  <c r="C2152" i="9" a="1"/>
  <c r="C2153" i="9" a="1"/>
  <c r="C2154" i="9" a="1"/>
  <c r="C2155" i="9" a="1"/>
  <c r="C2156" i="9" a="1"/>
  <c r="C2157" i="9" a="1"/>
  <c r="C2158" i="9" a="1"/>
  <c r="C2159" i="9" a="1"/>
  <c r="C2160" i="9" a="1"/>
  <c r="C2161" i="9" a="1"/>
  <c r="C2162" i="9" a="1"/>
  <c r="C2163" i="9" a="1"/>
  <c r="C2164" i="9" a="1"/>
  <c r="C2165" i="9" a="1"/>
  <c r="C2166" i="9" a="1"/>
  <c r="C2167" i="9" a="1"/>
  <c r="C2168" i="9" a="1"/>
  <c r="C2169" i="9" a="1"/>
  <c r="C2170" i="9" a="1"/>
  <c r="C2171" i="9" a="1"/>
  <c r="C2172" i="9" a="1"/>
  <c r="C2173" i="9" a="1"/>
  <c r="C2174" i="9" a="1"/>
  <c r="C2175" i="9" a="1"/>
  <c r="C2176" i="9" a="1"/>
  <c r="C2177" i="9" a="1"/>
  <c r="C2178" i="9" a="1"/>
  <c r="C2179" i="9" a="1"/>
  <c r="C2180" i="9" a="1"/>
  <c r="C2181" i="9" a="1"/>
  <c r="C2182" i="9" a="1"/>
  <c r="C2183" i="9" a="1"/>
  <c r="C2184" i="9" a="1"/>
  <c r="C2185" i="9" a="1"/>
  <c r="C2186" i="9" a="1"/>
  <c r="C2187" i="9" a="1"/>
  <c r="C2188" i="9" a="1"/>
  <c r="C2189" i="9" a="1"/>
  <c r="C2190" i="9" a="1"/>
  <c r="C2191" i="9" a="1"/>
  <c r="C2192" i="9" a="1"/>
  <c r="C2193" i="9" a="1"/>
  <c r="C2194" i="9" a="1"/>
  <c r="C2195" i="9" a="1"/>
  <c r="C2196" i="9" a="1"/>
  <c r="C2197" i="9" a="1"/>
  <c r="C2198" i="9" a="1"/>
  <c r="C2199" i="9" a="1"/>
  <c r="C2200" i="9" a="1"/>
  <c r="C2201" i="9" a="1"/>
  <c r="C2202" i="9" a="1"/>
  <c r="C2203" i="9" a="1"/>
  <c r="C2204" i="9" a="1"/>
  <c r="C2205" i="9" a="1"/>
  <c r="C2206" i="9" a="1"/>
  <c r="C2207" i="9" a="1"/>
  <c r="C2208" i="9" a="1"/>
  <c r="C2209" i="9" a="1"/>
  <c r="C2210" i="9" a="1"/>
  <c r="C2211" i="9" a="1"/>
  <c r="C2212" i="9" a="1"/>
  <c r="C2213" i="9" a="1"/>
  <c r="C2214" i="9" a="1"/>
  <c r="C2215" i="9" a="1"/>
  <c r="C2216" i="9" a="1"/>
  <c r="C2217" i="9" a="1"/>
  <c r="C2218" i="9" a="1"/>
  <c r="C2219" i="9" a="1"/>
  <c r="C2220" i="9" a="1"/>
  <c r="C2221" i="9" a="1"/>
  <c r="C2222" i="9" a="1"/>
  <c r="C2223" i="9" a="1"/>
  <c r="C2224" i="9" a="1"/>
  <c r="C2225" i="9" a="1"/>
  <c r="C2226" i="9" a="1"/>
  <c r="C2227" i="9" a="1"/>
  <c r="C2228" i="9" a="1"/>
  <c r="C2229" i="9" a="1"/>
  <c r="C2230" i="9" a="1"/>
  <c r="C2231" i="9" a="1"/>
  <c r="C2232" i="9" a="1"/>
  <c r="C2233" i="9" a="1"/>
  <c r="C2234" i="9" a="1"/>
  <c r="C2235" i="9" a="1"/>
  <c r="C2236" i="9" a="1"/>
  <c r="C2237" i="9" a="1"/>
  <c r="C2238" i="9" a="1"/>
  <c r="C2239" i="9" a="1"/>
  <c r="C2240" i="9" a="1"/>
  <c r="C2241" i="9" a="1"/>
  <c r="C2242" i="9" a="1"/>
  <c r="C2243" i="9" a="1"/>
  <c r="C2244" i="9" a="1"/>
  <c r="C2245" i="9" a="1"/>
  <c r="C2246" i="9" a="1"/>
  <c r="C2247" i="9" a="1"/>
  <c r="C2248" i="9" a="1"/>
  <c r="C2249" i="9" a="1"/>
  <c r="C2250" i="9" a="1"/>
  <c r="C2251" i="9" a="1"/>
  <c r="C2252" i="9" a="1"/>
  <c r="C2253" i="9" a="1"/>
  <c r="C2254" i="9" a="1"/>
  <c r="C2255" i="9" a="1"/>
  <c r="C2256" i="9" a="1"/>
  <c r="C2257" i="9" a="1"/>
  <c r="C2258" i="9" a="1"/>
  <c r="C2259" i="9" a="1"/>
  <c r="C2260" i="9" a="1"/>
  <c r="C2261" i="9" a="1"/>
  <c r="C2262" i="9" a="1"/>
  <c r="C2263" i="9" a="1"/>
  <c r="C2264" i="9" a="1"/>
  <c r="C2265" i="9" a="1"/>
  <c r="C2266" i="9" a="1"/>
  <c r="C2267" i="9" a="1"/>
  <c r="C2268" i="9" a="1"/>
  <c r="C2269" i="9" a="1"/>
  <c r="C2270" i="9" a="1"/>
  <c r="C2271" i="9" a="1"/>
  <c r="C2272" i="9" a="1"/>
  <c r="C2273" i="9" a="1"/>
  <c r="C2274" i="9" a="1"/>
  <c r="C2275" i="9" a="1"/>
  <c r="C2276" i="9" a="1"/>
  <c r="C2277" i="9" a="1"/>
  <c r="C2278" i="9" a="1"/>
  <c r="C2279" i="9" a="1"/>
  <c r="C2280" i="9" a="1"/>
  <c r="C2281" i="9" a="1"/>
  <c r="C2282" i="9" a="1"/>
  <c r="C2283" i="9" a="1"/>
  <c r="C2284" i="9" a="1"/>
  <c r="C2285" i="9" a="1"/>
  <c r="C2286" i="9" a="1"/>
  <c r="C2287" i="9" a="1"/>
  <c r="C2288" i="9" a="1"/>
  <c r="C2289" i="9" a="1"/>
  <c r="C2290" i="9" a="1"/>
  <c r="C2291" i="9" a="1"/>
  <c r="C2292" i="9" a="1"/>
  <c r="C2293" i="9" a="1"/>
  <c r="C2294" i="9" a="1"/>
  <c r="C2295" i="9" a="1"/>
  <c r="C2296" i="9" a="1"/>
  <c r="C2297" i="9" a="1"/>
  <c r="C2298" i="9" a="1"/>
  <c r="C2299" i="9" a="1"/>
  <c r="C2300" i="9" a="1"/>
  <c r="C2301" i="9" a="1"/>
  <c r="C2302" i="9" a="1"/>
  <c r="C2303" i="9" a="1"/>
  <c r="C2304" i="9" a="1"/>
  <c r="C2305" i="9" a="1"/>
  <c r="C2306" i="9" a="1"/>
  <c r="C2307" i="9" a="1"/>
  <c r="C2308" i="9" a="1"/>
  <c r="C2309" i="9" a="1"/>
  <c r="C2310" i="9" a="1"/>
  <c r="C2311" i="9" a="1"/>
  <c r="C2312" i="9" a="1"/>
  <c r="C2313" i="9" a="1"/>
  <c r="C2314" i="9" a="1"/>
  <c r="C2315" i="9" a="1"/>
  <c r="C2316" i="9" a="1"/>
  <c r="C2317" i="9" a="1"/>
  <c r="C2318" i="9" a="1"/>
  <c r="C2319" i="9" a="1"/>
  <c r="C2320" i="9" a="1"/>
  <c r="C2321" i="9" a="1"/>
  <c r="C2322" i="9" a="1"/>
  <c r="C2323" i="9" a="1"/>
  <c r="C2324" i="9" a="1"/>
  <c r="C2325" i="9" a="1"/>
  <c r="C2326" i="9" a="1"/>
  <c r="C2327" i="9" a="1"/>
  <c r="C2328" i="9" a="1"/>
  <c r="C2329" i="9" a="1"/>
  <c r="C2330" i="9" a="1"/>
  <c r="C2331" i="9" a="1"/>
  <c r="C2332" i="9" a="1"/>
  <c r="C2333" i="9" a="1"/>
  <c r="C2334" i="9" a="1"/>
  <c r="C2335" i="9" a="1"/>
  <c r="C2336" i="9" a="1"/>
  <c r="C3" i="9" a="1"/>
  <c r="C4" i="9" a="1"/>
  <c r="C5" i="9" a="1"/>
  <c r="C6" i="9" a="1"/>
  <c r="C7" i="9" a="1"/>
  <c r="C8" i="9" a="1"/>
  <c r="C9" i="9" a="1"/>
  <c r="C10" i="9" a="1"/>
  <c r="C11" i="9" a="1"/>
  <c r="C12" i="9" a="1"/>
  <c r="C13" i="9" a="1"/>
  <c r="C14" i="9" a="1"/>
  <c r="C15" i="9" a="1"/>
  <c r="C16" i="9" a="1"/>
  <c r="C17" i="9" a="1"/>
  <c r="C18" i="9" a="1"/>
  <c r="C19" i="9" a="1"/>
  <c r="C20" i="9" a="1"/>
  <c r="C21" i="9" a="1"/>
  <c r="C22" i="9" a="1"/>
  <c r="C23" i="9" a="1"/>
  <c r="C24" i="9" a="1"/>
  <c r="C25" i="9" a="1"/>
  <c r="C26" i="9" a="1"/>
  <c r="C27" i="9" a="1"/>
  <c r="C28" i="9" a="1"/>
  <c r="C29" i="9" a="1"/>
  <c r="C30" i="9" a="1"/>
  <c r="C31" i="9" a="1"/>
  <c r="C32" i="9" a="1"/>
  <c r="C33" i="9" a="1"/>
  <c r="C34" i="9" a="1"/>
  <c r="C35" i="9" a="1"/>
  <c r="C36" i="9" a="1"/>
  <c r="C37" i="9" a="1"/>
  <c r="C38" i="9" a="1"/>
  <c r="C39" i="9" a="1"/>
  <c r="C40" i="9" a="1"/>
  <c r="C41" i="9" a="1"/>
  <c r="C42" i="9" a="1"/>
  <c r="C43" i="9" a="1"/>
  <c r="C44" i="9" a="1"/>
  <c r="C45" i="9" a="1"/>
  <c r="C46" i="9" a="1"/>
  <c r="C47" i="9" a="1"/>
  <c r="C48" i="9" a="1"/>
  <c r="C49" i="9" a="1"/>
  <c r="C50" i="9" a="1"/>
  <c r="C51" i="9" a="1"/>
  <c r="C52" i="9" a="1"/>
  <c r="C53" i="9" a="1"/>
  <c r="C54" i="9" a="1"/>
  <c r="C55" i="9" a="1"/>
  <c r="C56" i="9" a="1"/>
  <c r="C57" i="9" a="1"/>
  <c r="C58" i="9" a="1"/>
  <c r="C59" i="9" a="1"/>
  <c r="C60" i="9" a="1"/>
  <c r="C61" i="9" a="1"/>
  <c r="C62" i="9" a="1"/>
  <c r="C63" i="9" a="1"/>
  <c r="C64" i="9" a="1"/>
  <c r="C65" i="9" a="1"/>
  <c r="C66" i="9" a="1"/>
  <c r="C67" i="9" a="1"/>
  <c r="C68" i="9" a="1"/>
  <c r="C69" i="9" a="1"/>
  <c r="C70" i="9" a="1"/>
  <c r="C71" i="9" a="1"/>
  <c r="C72" i="9" a="1"/>
  <c r="C73" i="9" a="1"/>
  <c r="C74" i="9" a="1"/>
  <c r="C75" i="9" a="1"/>
  <c r="C76" i="9" a="1"/>
  <c r="C77" i="9" a="1"/>
  <c r="C78" i="9" a="1"/>
  <c r="C79" i="9" a="1"/>
  <c r="C80" i="9" a="1"/>
  <c r="C81" i="9" a="1"/>
  <c r="C82" i="9" a="1"/>
  <c r="C83" i="9" a="1"/>
  <c r="C84" i="9" a="1"/>
  <c r="C85" i="9" a="1"/>
  <c r="C86" i="9" a="1"/>
  <c r="C87" i="9" a="1"/>
  <c r="C88" i="9" a="1"/>
  <c r="C89" i="9" a="1"/>
  <c r="C90" i="9" a="1"/>
  <c r="C91" i="9" a="1"/>
  <c r="C92" i="9" a="1"/>
  <c r="C93" i="9" a="1"/>
  <c r="C94" i="9" a="1"/>
  <c r="C95" i="9" a="1"/>
  <c r="C96" i="9" a="1"/>
  <c r="C97" i="9" a="1"/>
  <c r="C98" i="9" a="1"/>
  <c r="C99" i="9" a="1"/>
  <c r="C100" i="9" a="1"/>
  <c r="C101" i="9" a="1"/>
  <c r="C102" i="9" a="1"/>
  <c r="C103" i="9" a="1"/>
  <c r="C104" i="9" a="1"/>
  <c r="C105" i="9" a="1"/>
  <c r="C106" i="9" a="1"/>
  <c r="C107" i="9" a="1"/>
  <c r="C108" i="9" a="1"/>
  <c r="C109" i="9" a="1"/>
  <c r="C110" i="9" a="1"/>
  <c r="C111" i="9" a="1"/>
  <c r="C112" i="9" a="1"/>
  <c r="C113" i="9" a="1"/>
  <c r="C114" i="9" a="1"/>
  <c r="C115" i="9" a="1"/>
  <c r="C116" i="9" a="1"/>
  <c r="C117" i="9" a="1"/>
  <c r="C118" i="9" a="1"/>
  <c r="C2" i="9" a="1"/>
  <c r="B3" i="9"/>
  <c r="B4" i="9"/>
  <c r="B5" i="9"/>
  <c r="B6" i="9"/>
  <c r="B7" i="9"/>
  <c r="B8" i="9"/>
  <c r="B9" i="9"/>
  <c r="B10" i="9"/>
  <c r="B11" i="9"/>
  <c r="B12" i="9"/>
  <c r="B13" i="9"/>
  <c r="B14" i="9"/>
  <c r="B15" i="9"/>
  <c r="B16" i="9"/>
  <c r="B17" i="9"/>
  <c r="B18" i="9"/>
  <c r="B19" i="9"/>
  <c r="B2" i="9"/>
  <c r="E4" i="8"/>
  <c r="F4" i="8" s="1"/>
  <c r="E5" i="8"/>
  <c r="F5" i="8" s="1"/>
  <c r="E6" i="8"/>
  <c r="F6" i="8" s="1"/>
  <c r="E7" i="8"/>
  <c r="F7" i="8" s="1"/>
  <c r="E8" i="8"/>
  <c r="F8" i="8" s="1"/>
  <c r="E9" i="8"/>
  <c r="F9" i="8" s="1"/>
  <c r="E10" i="8"/>
  <c r="F10" i="8" s="1"/>
  <c r="E11" i="8"/>
  <c r="F11" i="8" s="1"/>
  <c r="E12" i="8"/>
  <c r="F12" i="8" s="1"/>
  <c r="E13" i="8"/>
  <c r="F13" i="8" s="1"/>
  <c r="E14" i="8"/>
  <c r="F14" i="8" s="1"/>
  <c r="E15" i="8"/>
  <c r="F15" i="8" s="1"/>
  <c r="E16" i="8"/>
  <c r="F16" i="8" s="1"/>
  <c r="E17" i="8"/>
  <c r="F17" i="8" s="1"/>
  <c r="E18" i="8"/>
  <c r="F18" i="8" s="1"/>
  <c r="E19" i="8"/>
  <c r="F19" i="8" s="1"/>
  <c r="E20" i="8"/>
  <c r="F20" i="8" s="1"/>
  <c r="E21" i="8"/>
  <c r="F21" i="8" s="1"/>
  <c r="E22" i="8"/>
  <c r="F22" i="8" s="1"/>
  <c r="E23" i="8"/>
  <c r="F23" i="8" s="1"/>
  <c r="E24" i="8"/>
  <c r="F24" i="8" s="1"/>
  <c r="E25" i="8"/>
  <c r="F25" i="8" s="1"/>
  <c r="E26" i="8"/>
  <c r="F26" i="8" s="1"/>
  <c r="E27" i="8"/>
  <c r="F27" i="8" s="1"/>
  <c r="E28" i="8"/>
  <c r="F28" i="8" s="1"/>
  <c r="E29" i="8"/>
  <c r="F29" i="8" s="1"/>
  <c r="E30" i="8"/>
  <c r="F30" i="8" s="1"/>
  <c r="E31" i="8"/>
  <c r="F31" i="8" s="1"/>
  <c r="E32" i="8"/>
  <c r="F32" i="8" s="1"/>
  <c r="E33" i="8"/>
  <c r="F33" i="8" s="1"/>
  <c r="E34" i="8"/>
  <c r="F34" i="8" s="1"/>
  <c r="E35" i="8"/>
  <c r="F35" i="8" s="1"/>
  <c r="E36" i="8"/>
  <c r="F36" i="8" s="1"/>
  <c r="E37" i="8"/>
  <c r="F37" i="8" s="1"/>
  <c r="E38" i="8"/>
  <c r="F38" i="8" s="1"/>
  <c r="E39" i="8"/>
  <c r="F39" i="8" s="1"/>
  <c r="E40" i="8"/>
  <c r="F40" i="8" s="1"/>
  <c r="E41" i="8"/>
  <c r="F41" i="8" s="1"/>
  <c r="E42" i="8"/>
  <c r="F42" i="8" s="1"/>
  <c r="E43" i="8"/>
  <c r="F43" i="8" s="1"/>
  <c r="E44" i="8"/>
  <c r="F44" i="8" s="1"/>
  <c r="E45" i="8"/>
  <c r="F45" i="8" s="1"/>
  <c r="E46" i="8"/>
  <c r="F46" i="8" s="1"/>
  <c r="E47" i="8"/>
  <c r="F47" i="8" s="1"/>
  <c r="E48" i="8"/>
  <c r="F48" i="8" s="1"/>
  <c r="E49" i="8"/>
  <c r="F49" i="8" s="1"/>
  <c r="E50" i="8"/>
  <c r="F50" i="8" s="1"/>
  <c r="E51" i="8"/>
  <c r="F51" i="8" s="1"/>
  <c r="E52" i="8"/>
  <c r="F52" i="8" s="1"/>
  <c r="E53" i="8"/>
  <c r="F53" i="8" s="1"/>
  <c r="E54" i="8"/>
  <c r="F54" i="8" s="1"/>
  <c r="E55" i="8"/>
  <c r="F55" i="8" s="1"/>
  <c r="E56" i="8"/>
  <c r="F56" i="8" s="1"/>
  <c r="E57" i="8"/>
  <c r="F57" i="8" s="1"/>
  <c r="E58" i="8"/>
  <c r="F58" i="8" s="1"/>
  <c r="E59" i="8"/>
  <c r="F59" i="8" s="1"/>
  <c r="E60" i="8"/>
  <c r="F60" i="8" s="1"/>
  <c r="E61" i="8"/>
  <c r="F61" i="8" s="1"/>
  <c r="E62" i="8"/>
  <c r="F62" i="8" s="1"/>
  <c r="E63" i="8"/>
  <c r="F63" i="8" s="1"/>
  <c r="E64" i="8"/>
  <c r="F64" i="8" s="1"/>
  <c r="E65" i="8"/>
  <c r="F65" i="8" s="1"/>
  <c r="E66" i="8"/>
  <c r="F66" i="8" s="1"/>
  <c r="E67" i="8"/>
  <c r="F67" i="8" s="1"/>
  <c r="E68" i="8"/>
  <c r="F68" i="8" s="1"/>
  <c r="E69" i="8"/>
  <c r="F69" i="8" s="1"/>
  <c r="E70" i="8"/>
  <c r="F70" i="8" s="1"/>
  <c r="E71" i="8"/>
  <c r="F71" i="8" s="1"/>
  <c r="E72" i="8"/>
  <c r="F72" i="8" s="1"/>
  <c r="E73" i="8"/>
  <c r="F73" i="8" s="1"/>
  <c r="E74" i="8"/>
  <c r="F74" i="8" s="1"/>
  <c r="E75" i="8"/>
  <c r="F75" i="8" s="1"/>
  <c r="E76" i="8"/>
  <c r="F76" i="8" s="1"/>
  <c r="E77" i="8"/>
  <c r="F77" i="8" s="1"/>
  <c r="E78" i="8"/>
  <c r="F78" i="8" s="1"/>
  <c r="E79" i="8"/>
  <c r="F79" i="8" s="1"/>
  <c r="E80" i="8"/>
  <c r="F80" i="8" s="1"/>
  <c r="E81" i="8"/>
  <c r="F81" i="8" s="1"/>
  <c r="E82" i="8"/>
  <c r="F82" i="8" s="1"/>
  <c r="E83" i="8"/>
  <c r="F83" i="8" s="1"/>
  <c r="E84" i="8"/>
  <c r="F84" i="8" s="1"/>
  <c r="E85" i="8"/>
  <c r="F85" i="8" s="1"/>
  <c r="E86" i="8"/>
  <c r="F86" i="8" s="1"/>
  <c r="E87" i="8"/>
  <c r="F87" i="8" s="1"/>
  <c r="E88" i="8"/>
  <c r="F88" i="8" s="1"/>
  <c r="E89" i="8"/>
  <c r="F89" i="8" s="1"/>
  <c r="E90" i="8"/>
  <c r="F90" i="8" s="1"/>
  <c r="E91" i="8"/>
  <c r="F91" i="8" s="1"/>
  <c r="E92" i="8"/>
  <c r="F92" i="8" s="1"/>
  <c r="E93" i="8"/>
  <c r="F93" i="8" s="1"/>
  <c r="E94" i="8"/>
  <c r="F94" i="8" s="1"/>
  <c r="E95" i="8"/>
  <c r="F95" i="8" s="1"/>
  <c r="E96" i="8"/>
  <c r="F96" i="8" s="1"/>
  <c r="E97" i="8"/>
  <c r="F97" i="8" s="1"/>
  <c r="E98" i="8"/>
  <c r="F98" i="8" s="1"/>
  <c r="E99" i="8"/>
  <c r="F99" i="8" s="1"/>
  <c r="E100" i="8"/>
  <c r="F100" i="8" s="1"/>
  <c r="E101" i="8"/>
  <c r="F101" i="8" s="1"/>
  <c r="E102" i="8"/>
  <c r="F102" i="8" s="1"/>
  <c r="E103" i="8"/>
  <c r="F103" i="8" s="1"/>
  <c r="E104" i="8"/>
  <c r="F104" i="8" s="1"/>
  <c r="E105" i="8"/>
  <c r="F105" i="8" s="1"/>
  <c r="E106" i="8"/>
  <c r="F106" i="8" s="1"/>
  <c r="E107" i="8"/>
  <c r="F107" i="8" s="1"/>
  <c r="E108" i="8"/>
  <c r="F108" i="8" s="1"/>
  <c r="E109" i="8"/>
  <c r="F109" i="8" s="1"/>
  <c r="E110" i="8"/>
  <c r="F110" i="8" s="1"/>
  <c r="E111" i="8"/>
  <c r="F111" i="8" s="1"/>
  <c r="E112" i="8"/>
  <c r="F112" i="8" s="1"/>
  <c r="E113" i="8"/>
  <c r="F113" i="8" s="1"/>
  <c r="E114" i="8"/>
  <c r="F114" i="8" s="1"/>
  <c r="E115" i="8"/>
  <c r="F115" i="8" s="1"/>
  <c r="E116" i="8"/>
  <c r="F116" i="8" s="1"/>
  <c r="E117" i="8"/>
  <c r="F117" i="8" s="1"/>
  <c r="E118" i="8"/>
  <c r="F118" i="8" s="1"/>
  <c r="E119" i="8"/>
  <c r="F119" i="8" s="1"/>
  <c r="E120" i="8"/>
  <c r="F120" i="8" s="1"/>
  <c r="E121" i="8"/>
  <c r="F121" i="8" s="1"/>
  <c r="E122" i="8"/>
  <c r="F122" i="8" s="1"/>
  <c r="E123" i="8"/>
  <c r="F123" i="8" s="1"/>
  <c r="E124" i="8"/>
  <c r="F124" i="8" s="1"/>
  <c r="E125" i="8"/>
  <c r="F125" i="8" s="1"/>
  <c r="E126" i="8"/>
  <c r="F126" i="8" s="1"/>
  <c r="E127" i="8"/>
  <c r="F127" i="8" s="1"/>
  <c r="E128" i="8"/>
  <c r="F128" i="8" s="1"/>
  <c r="E129" i="8"/>
  <c r="F129" i="8" s="1"/>
  <c r="E130" i="8"/>
  <c r="F130" i="8" s="1"/>
  <c r="E131" i="8"/>
  <c r="F131" i="8" s="1"/>
  <c r="E132" i="8"/>
  <c r="F132" i="8" s="1"/>
  <c r="E133" i="8"/>
  <c r="F133" i="8" s="1"/>
  <c r="E134" i="8"/>
  <c r="F134" i="8" s="1"/>
  <c r="E135" i="8"/>
  <c r="F135" i="8" s="1"/>
  <c r="E136" i="8"/>
  <c r="F136" i="8" s="1"/>
  <c r="E137" i="8"/>
  <c r="F137" i="8" s="1"/>
  <c r="E138" i="8"/>
  <c r="F138" i="8" s="1"/>
  <c r="E139" i="8"/>
  <c r="F139" i="8" s="1"/>
  <c r="E140" i="8"/>
  <c r="F140" i="8" s="1"/>
  <c r="E141" i="8"/>
  <c r="F141" i="8" s="1"/>
  <c r="E142" i="8"/>
  <c r="F142" i="8" s="1"/>
  <c r="E143" i="8"/>
  <c r="F143" i="8" s="1"/>
  <c r="E144" i="8"/>
  <c r="F144" i="8" s="1"/>
  <c r="E145" i="8"/>
  <c r="F145" i="8" s="1"/>
  <c r="E146" i="8"/>
  <c r="F146" i="8" s="1"/>
  <c r="E147" i="8"/>
  <c r="F147" i="8" s="1"/>
  <c r="E148" i="8"/>
  <c r="F148" i="8" s="1"/>
  <c r="E149" i="8"/>
  <c r="F149" i="8" s="1"/>
  <c r="E150" i="8"/>
  <c r="F150" i="8" s="1"/>
  <c r="E151" i="8"/>
  <c r="F151" i="8" s="1"/>
  <c r="E152" i="8"/>
  <c r="F152" i="8" s="1"/>
  <c r="E153" i="8"/>
  <c r="F153" i="8" s="1"/>
  <c r="E154" i="8"/>
  <c r="F154" i="8" s="1"/>
  <c r="E155" i="8"/>
  <c r="F155" i="8" s="1"/>
  <c r="E156" i="8"/>
  <c r="F156" i="8" s="1"/>
  <c r="E157" i="8"/>
  <c r="F157" i="8" s="1"/>
  <c r="E158" i="8"/>
  <c r="F158" i="8" s="1"/>
  <c r="E159" i="8"/>
  <c r="F159" i="8" s="1"/>
  <c r="E160" i="8"/>
  <c r="F160" i="8" s="1"/>
  <c r="E161" i="8"/>
  <c r="F161" i="8" s="1"/>
  <c r="E162" i="8"/>
  <c r="F162" i="8" s="1"/>
  <c r="E163" i="8"/>
  <c r="F163" i="8" s="1"/>
  <c r="E164" i="8"/>
  <c r="F164" i="8" s="1"/>
  <c r="E165" i="8"/>
  <c r="F165" i="8" s="1"/>
  <c r="E166" i="8"/>
  <c r="F166" i="8" s="1"/>
  <c r="E167" i="8"/>
  <c r="F167" i="8" s="1"/>
  <c r="E168" i="8"/>
  <c r="F168" i="8" s="1"/>
  <c r="E169" i="8"/>
  <c r="F169" i="8" s="1"/>
  <c r="E170" i="8"/>
  <c r="F170" i="8" s="1"/>
  <c r="E171" i="8"/>
  <c r="F171" i="8" s="1"/>
  <c r="E172" i="8"/>
  <c r="F172" i="8" s="1"/>
  <c r="E173" i="8"/>
  <c r="F173" i="8" s="1"/>
  <c r="E174" i="8"/>
  <c r="F174" i="8" s="1"/>
  <c r="E175" i="8"/>
  <c r="F175" i="8" s="1"/>
  <c r="E176" i="8"/>
  <c r="F176" i="8" s="1"/>
  <c r="E177" i="8"/>
  <c r="F177" i="8" s="1"/>
  <c r="E178" i="8"/>
  <c r="F178" i="8" s="1"/>
  <c r="E179" i="8"/>
  <c r="F179" i="8" s="1"/>
  <c r="E180" i="8"/>
  <c r="F180" i="8" s="1"/>
  <c r="E181" i="8"/>
  <c r="F181" i="8" s="1"/>
  <c r="E182" i="8"/>
  <c r="F182" i="8" s="1"/>
  <c r="E183" i="8"/>
  <c r="F183" i="8" s="1"/>
  <c r="E184" i="8"/>
  <c r="F184" i="8" s="1"/>
  <c r="E185" i="8"/>
  <c r="F185" i="8" s="1"/>
  <c r="E186" i="8"/>
  <c r="F186" i="8" s="1"/>
  <c r="E187" i="8"/>
  <c r="F187" i="8" s="1"/>
  <c r="E188" i="8"/>
  <c r="F188" i="8" s="1"/>
  <c r="E189" i="8"/>
  <c r="F189" i="8" s="1"/>
  <c r="E190" i="8"/>
  <c r="F190" i="8" s="1"/>
  <c r="E191" i="8"/>
  <c r="F191" i="8" s="1"/>
  <c r="E192" i="8"/>
  <c r="F192" i="8" s="1"/>
  <c r="E193" i="8"/>
  <c r="F193" i="8" s="1"/>
  <c r="E194" i="8"/>
  <c r="F194" i="8" s="1"/>
  <c r="E195" i="8"/>
  <c r="F195" i="8" s="1"/>
  <c r="E196" i="8"/>
  <c r="F196" i="8" s="1"/>
  <c r="E197" i="8"/>
  <c r="F197" i="8" s="1"/>
  <c r="E198" i="8"/>
  <c r="F198" i="8" s="1"/>
  <c r="E199" i="8"/>
  <c r="F199" i="8" s="1"/>
  <c r="E200" i="8"/>
  <c r="F200" i="8" s="1"/>
  <c r="E201" i="8"/>
  <c r="F201" i="8" s="1"/>
  <c r="E202" i="8"/>
  <c r="F202" i="8" s="1"/>
  <c r="E203" i="8"/>
  <c r="F203" i="8" s="1"/>
  <c r="E204" i="8"/>
  <c r="F204" i="8" s="1"/>
  <c r="E205" i="8"/>
  <c r="F205" i="8" s="1"/>
  <c r="E206" i="8"/>
  <c r="F206" i="8" s="1"/>
  <c r="E207" i="8"/>
  <c r="F207" i="8" s="1"/>
  <c r="E208" i="8"/>
  <c r="F208" i="8" s="1"/>
  <c r="E209" i="8"/>
  <c r="F209" i="8" s="1"/>
  <c r="E210" i="8"/>
  <c r="F210" i="8" s="1"/>
  <c r="E211" i="8"/>
  <c r="F211" i="8" s="1"/>
  <c r="E212" i="8"/>
  <c r="F212" i="8" s="1"/>
  <c r="E213" i="8"/>
  <c r="F213" i="8" s="1"/>
  <c r="E214" i="8"/>
  <c r="F214" i="8" s="1"/>
  <c r="E215" i="8"/>
  <c r="F215" i="8" s="1"/>
  <c r="E216" i="8"/>
  <c r="F216" i="8" s="1"/>
  <c r="E217" i="8"/>
  <c r="F217" i="8" s="1"/>
  <c r="E218" i="8"/>
  <c r="F218" i="8" s="1"/>
  <c r="E219" i="8"/>
  <c r="F219" i="8" s="1"/>
  <c r="E220" i="8"/>
  <c r="F220" i="8" s="1"/>
  <c r="E221" i="8"/>
  <c r="F221" i="8" s="1"/>
  <c r="E222" i="8"/>
  <c r="F222" i="8" s="1"/>
  <c r="E223" i="8"/>
  <c r="F223" i="8" s="1"/>
  <c r="E224" i="8"/>
  <c r="F224" i="8" s="1"/>
  <c r="E225" i="8"/>
  <c r="F225" i="8" s="1"/>
  <c r="E226" i="8"/>
  <c r="F226" i="8" s="1"/>
  <c r="E227" i="8"/>
  <c r="F227" i="8" s="1"/>
  <c r="E228" i="8"/>
  <c r="F228" i="8" s="1"/>
  <c r="E229" i="8"/>
  <c r="F229" i="8" s="1"/>
  <c r="E230" i="8"/>
  <c r="F230" i="8" s="1"/>
  <c r="E231" i="8"/>
  <c r="F231" i="8" s="1"/>
  <c r="E232" i="8"/>
  <c r="F232" i="8" s="1"/>
  <c r="E233" i="8"/>
  <c r="F233" i="8" s="1"/>
  <c r="E234" i="8"/>
  <c r="F234" i="8" s="1"/>
  <c r="E235" i="8"/>
  <c r="F235" i="8" s="1"/>
  <c r="E236" i="8"/>
  <c r="F236" i="8" s="1"/>
  <c r="E237" i="8"/>
  <c r="F237" i="8" s="1"/>
  <c r="E238" i="8"/>
  <c r="F238" i="8" s="1"/>
  <c r="E239" i="8"/>
  <c r="F239" i="8" s="1"/>
  <c r="E240" i="8"/>
  <c r="F240" i="8" s="1"/>
  <c r="E241" i="8"/>
  <c r="F241" i="8" s="1"/>
  <c r="E242" i="8"/>
  <c r="F242" i="8" s="1"/>
  <c r="E243" i="8"/>
  <c r="F243" i="8" s="1"/>
  <c r="E244" i="8"/>
  <c r="F244" i="8" s="1"/>
  <c r="E245" i="8"/>
  <c r="F245" i="8" s="1"/>
  <c r="E246" i="8"/>
  <c r="F246" i="8" s="1"/>
  <c r="E247" i="8"/>
  <c r="F247" i="8" s="1"/>
  <c r="E248" i="8"/>
  <c r="F248" i="8" s="1"/>
  <c r="E249" i="8"/>
  <c r="F249" i="8" s="1"/>
  <c r="E250" i="8"/>
  <c r="F250" i="8" s="1"/>
  <c r="E251" i="8"/>
  <c r="F251" i="8" s="1"/>
  <c r="E252" i="8"/>
  <c r="F252" i="8" s="1"/>
  <c r="E253" i="8"/>
  <c r="F253" i="8" s="1"/>
  <c r="E254" i="8"/>
  <c r="F254" i="8" s="1"/>
  <c r="E255" i="8"/>
  <c r="F255" i="8" s="1"/>
  <c r="E256" i="8"/>
  <c r="F256" i="8" s="1"/>
  <c r="E257" i="8"/>
  <c r="F257" i="8" s="1"/>
  <c r="E258" i="8"/>
  <c r="F258" i="8" s="1"/>
  <c r="E259" i="8"/>
  <c r="F259" i="8" s="1"/>
  <c r="E260" i="8"/>
  <c r="F260" i="8" s="1"/>
  <c r="E261" i="8"/>
  <c r="F261" i="8" s="1"/>
  <c r="E262" i="8"/>
  <c r="F262" i="8" s="1"/>
  <c r="E263" i="8"/>
  <c r="F263" i="8" s="1"/>
  <c r="E264" i="8"/>
  <c r="F264" i="8" s="1"/>
  <c r="E265" i="8"/>
  <c r="F265" i="8" s="1"/>
  <c r="E266" i="8"/>
  <c r="F266" i="8" s="1"/>
  <c r="E267" i="8"/>
  <c r="F267" i="8" s="1"/>
  <c r="E268" i="8"/>
  <c r="F268" i="8" s="1"/>
  <c r="E269" i="8"/>
  <c r="F269" i="8" s="1"/>
  <c r="E270" i="8"/>
  <c r="F270" i="8" s="1"/>
  <c r="E271" i="8"/>
  <c r="F271" i="8" s="1"/>
  <c r="E272" i="8"/>
  <c r="F272" i="8" s="1"/>
  <c r="E273" i="8"/>
  <c r="F273" i="8" s="1"/>
  <c r="E274" i="8"/>
  <c r="F274" i="8" s="1"/>
  <c r="E275" i="8"/>
  <c r="F275" i="8" s="1"/>
  <c r="E276" i="8"/>
  <c r="F276" i="8" s="1"/>
  <c r="E277" i="8"/>
  <c r="F277" i="8" s="1"/>
  <c r="E278" i="8"/>
  <c r="F278" i="8" s="1"/>
  <c r="E279" i="8"/>
  <c r="F279" i="8" s="1"/>
  <c r="E280" i="8"/>
  <c r="F280" i="8" s="1"/>
  <c r="E281" i="8"/>
  <c r="F281" i="8" s="1"/>
  <c r="E282" i="8"/>
  <c r="F282" i="8" s="1"/>
  <c r="E283" i="8"/>
  <c r="F283" i="8" s="1"/>
  <c r="E284" i="8"/>
  <c r="F284" i="8" s="1"/>
  <c r="E285" i="8"/>
  <c r="F285" i="8" s="1"/>
  <c r="E286" i="8"/>
  <c r="F286" i="8" s="1"/>
  <c r="E287" i="8"/>
  <c r="F287" i="8" s="1"/>
  <c r="E288" i="8"/>
  <c r="F288" i="8" s="1"/>
  <c r="E289" i="8"/>
  <c r="F289" i="8" s="1"/>
  <c r="E290" i="8"/>
  <c r="F290" i="8" s="1"/>
  <c r="E291" i="8"/>
  <c r="F291" i="8" s="1"/>
  <c r="E292" i="8"/>
  <c r="F292" i="8" s="1"/>
  <c r="E293" i="8"/>
  <c r="F293" i="8" s="1"/>
  <c r="E294" i="8"/>
  <c r="F294" i="8" s="1"/>
  <c r="E295" i="8"/>
  <c r="F295" i="8" s="1"/>
  <c r="E296" i="8"/>
  <c r="F296" i="8" s="1"/>
  <c r="E297" i="8"/>
  <c r="F297" i="8" s="1"/>
  <c r="E298" i="8"/>
  <c r="F298" i="8" s="1"/>
  <c r="E299" i="8"/>
  <c r="F299" i="8" s="1"/>
  <c r="E300" i="8"/>
  <c r="F300" i="8" s="1"/>
  <c r="E301" i="8"/>
  <c r="F301" i="8" s="1"/>
  <c r="E302" i="8"/>
  <c r="F302" i="8" s="1"/>
  <c r="E303" i="8"/>
  <c r="F303" i="8" s="1"/>
  <c r="E304" i="8"/>
  <c r="F304" i="8" s="1"/>
  <c r="E305" i="8"/>
  <c r="F305" i="8" s="1"/>
  <c r="E306" i="8"/>
  <c r="F306" i="8" s="1"/>
  <c r="E307" i="8"/>
  <c r="F307" i="8" s="1"/>
  <c r="E308" i="8"/>
  <c r="F308" i="8" s="1"/>
  <c r="E309" i="8"/>
  <c r="F309" i="8" s="1"/>
  <c r="E310" i="8"/>
  <c r="F310" i="8" s="1"/>
  <c r="E311" i="8"/>
  <c r="F311" i="8" s="1"/>
  <c r="E312" i="8"/>
  <c r="F312" i="8" s="1"/>
  <c r="E313" i="8"/>
  <c r="F313" i="8" s="1"/>
  <c r="E314" i="8"/>
  <c r="F314" i="8" s="1"/>
  <c r="E315" i="8"/>
  <c r="F315" i="8" s="1"/>
  <c r="E316" i="8"/>
  <c r="F316" i="8" s="1"/>
  <c r="E317" i="8"/>
  <c r="F317" i="8" s="1"/>
  <c r="E318" i="8"/>
  <c r="F318" i="8" s="1"/>
  <c r="E319" i="8"/>
  <c r="F319" i="8" s="1"/>
  <c r="E320" i="8"/>
  <c r="F320" i="8" s="1"/>
  <c r="E321" i="8"/>
  <c r="F321" i="8" s="1"/>
  <c r="E322" i="8"/>
  <c r="F322" i="8" s="1"/>
  <c r="E323" i="8"/>
  <c r="F323" i="8" s="1"/>
  <c r="E324" i="8"/>
  <c r="F324" i="8" s="1"/>
  <c r="E325" i="8"/>
  <c r="F325" i="8" s="1"/>
  <c r="E326" i="8"/>
  <c r="F326" i="8" s="1"/>
  <c r="E327" i="8"/>
  <c r="F327" i="8" s="1"/>
  <c r="E328" i="8"/>
  <c r="F328" i="8" s="1"/>
  <c r="E329" i="8"/>
  <c r="F329" i="8" s="1"/>
  <c r="E330" i="8"/>
  <c r="F330" i="8" s="1"/>
  <c r="E331" i="8"/>
  <c r="F331" i="8" s="1"/>
  <c r="E332" i="8"/>
  <c r="F332" i="8" s="1"/>
  <c r="E333" i="8"/>
  <c r="F333" i="8" s="1"/>
  <c r="E334" i="8"/>
  <c r="F334" i="8" s="1"/>
  <c r="E335" i="8"/>
  <c r="F335" i="8" s="1"/>
  <c r="E336" i="8"/>
  <c r="F336" i="8" s="1"/>
  <c r="E337" i="8"/>
  <c r="F337" i="8" s="1"/>
  <c r="E338" i="8"/>
  <c r="F338" i="8" s="1"/>
  <c r="E339" i="8"/>
  <c r="F339" i="8" s="1"/>
  <c r="E340" i="8"/>
  <c r="F340" i="8" s="1"/>
  <c r="E341" i="8"/>
  <c r="F341" i="8" s="1"/>
  <c r="E342" i="8"/>
  <c r="F342" i="8" s="1"/>
  <c r="E343" i="8"/>
  <c r="F343" i="8" s="1"/>
  <c r="E344" i="8"/>
  <c r="F344" i="8" s="1"/>
  <c r="E345" i="8"/>
  <c r="F345" i="8" s="1"/>
  <c r="E346" i="8"/>
  <c r="F346" i="8" s="1"/>
  <c r="E347" i="8"/>
  <c r="F347" i="8" s="1"/>
  <c r="E348" i="8"/>
  <c r="F348" i="8" s="1"/>
  <c r="E349" i="8"/>
  <c r="F349" i="8" s="1"/>
  <c r="E350" i="8"/>
  <c r="F350" i="8" s="1"/>
  <c r="E351" i="8"/>
  <c r="F351" i="8" s="1"/>
  <c r="E352" i="8"/>
  <c r="F352" i="8" s="1"/>
  <c r="E353" i="8"/>
  <c r="F353" i="8" s="1"/>
  <c r="E354" i="8"/>
  <c r="F354" i="8" s="1"/>
  <c r="E355" i="8"/>
  <c r="F355" i="8" s="1"/>
  <c r="E356" i="8"/>
  <c r="F356" i="8" s="1"/>
  <c r="E357" i="8"/>
  <c r="F357" i="8" s="1"/>
  <c r="E358" i="8"/>
  <c r="F358" i="8" s="1"/>
  <c r="E359" i="8"/>
  <c r="F359" i="8" s="1"/>
  <c r="E360" i="8"/>
  <c r="F360" i="8" s="1"/>
  <c r="E361" i="8"/>
  <c r="F361" i="8" s="1"/>
  <c r="E362" i="8"/>
  <c r="F362" i="8" s="1"/>
  <c r="E363" i="8"/>
  <c r="F363" i="8" s="1"/>
  <c r="E364" i="8"/>
  <c r="F364" i="8" s="1"/>
  <c r="E365" i="8"/>
  <c r="F365" i="8" s="1"/>
  <c r="E366" i="8"/>
  <c r="F366" i="8" s="1"/>
  <c r="E367" i="8"/>
  <c r="F367" i="8" s="1"/>
  <c r="E368" i="8"/>
  <c r="F368" i="8" s="1"/>
  <c r="E369" i="8"/>
  <c r="F369" i="8" s="1"/>
  <c r="E370" i="8"/>
  <c r="F370" i="8" s="1"/>
  <c r="E371" i="8"/>
  <c r="F371" i="8" s="1"/>
  <c r="E372" i="8"/>
  <c r="F372" i="8" s="1"/>
  <c r="E373" i="8"/>
  <c r="F373" i="8" s="1"/>
  <c r="E374" i="8"/>
  <c r="F374" i="8" s="1"/>
  <c r="E375" i="8"/>
  <c r="F375" i="8" s="1"/>
  <c r="E376" i="8"/>
  <c r="F376" i="8" s="1"/>
  <c r="E377" i="8"/>
  <c r="F377" i="8" s="1"/>
  <c r="E378" i="8"/>
  <c r="F378" i="8" s="1"/>
  <c r="E379" i="8"/>
  <c r="F379" i="8" s="1"/>
  <c r="E380" i="8"/>
  <c r="F380" i="8" s="1"/>
  <c r="E381" i="8"/>
  <c r="F381" i="8" s="1"/>
  <c r="E382" i="8"/>
  <c r="F382" i="8" s="1"/>
  <c r="E383" i="8"/>
  <c r="F383" i="8" s="1"/>
  <c r="E384" i="8"/>
  <c r="F384" i="8" s="1"/>
  <c r="E385" i="8"/>
  <c r="F385" i="8" s="1"/>
  <c r="E386" i="8"/>
  <c r="F386" i="8" s="1"/>
  <c r="E387" i="8"/>
  <c r="F387" i="8" s="1"/>
  <c r="E388" i="8"/>
  <c r="F388" i="8" s="1"/>
  <c r="E389" i="8"/>
  <c r="F389" i="8" s="1"/>
  <c r="E390" i="8"/>
  <c r="F390" i="8" s="1"/>
  <c r="E391" i="8"/>
  <c r="F391" i="8" s="1"/>
  <c r="E392" i="8"/>
  <c r="F392" i="8" s="1"/>
  <c r="E393" i="8"/>
  <c r="F393" i="8" s="1"/>
  <c r="E394" i="8"/>
  <c r="F394" i="8" s="1"/>
  <c r="E395" i="8"/>
  <c r="F395" i="8" s="1"/>
  <c r="E396" i="8"/>
  <c r="F396" i="8" s="1"/>
  <c r="E397" i="8"/>
  <c r="F397" i="8" s="1"/>
  <c r="E398" i="8"/>
  <c r="F398" i="8" s="1"/>
  <c r="E399" i="8"/>
  <c r="F399" i="8" s="1"/>
  <c r="E400" i="8"/>
  <c r="F400" i="8" s="1"/>
  <c r="E401" i="8"/>
  <c r="F401" i="8" s="1"/>
  <c r="E402" i="8"/>
  <c r="F402" i="8" s="1"/>
  <c r="E403" i="8"/>
  <c r="F403" i="8" s="1"/>
  <c r="E404" i="8"/>
  <c r="F404" i="8" s="1"/>
  <c r="E405" i="8"/>
  <c r="F405" i="8" s="1"/>
  <c r="E406" i="8"/>
  <c r="F406" i="8" s="1"/>
  <c r="E407" i="8"/>
  <c r="F407" i="8" s="1"/>
  <c r="E408" i="8"/>
  <c r="F408" i="8" s="1"/>
  <c r="E409" i="8"/>
  <c r="F409" i="8" s="1"/>
  <c r="E410" i="8"/>
  <c r="F410" i="8" s="1"/>
  <c r="E411" i="8"/>
  <c r="F411" i="8" s="1"/>
  <c r="E412" i="8"/>
  <c r="F412" i="8" s="1"/>
  <c r="E413" i="8"/>
  <c r="F413" i="8" s="1"/>
  <c r="E414" i="8"/>
  <c r="F414" i="8" s="1"/>
  <c r="E415" i="8"/>
  <c r="F415" i="8" s="1"/>
  <c r="E416" i="8"/>
  <c r="F416" i="8" s="1"/>
  <c r="E417" i="8"/>
  <c r="F417" i="8" s="1"/>
  <c r="E418" i="8"/>
  <c r="F418" i="8" s="1"/>
  <c r="E419" i="8"/>
  <c r="F419" i="8" s="1"/>
  <c r="E420" i="8"/>
  <c r="F420" i="8" s="1"/>
  <c r="E421" i="8"/>
  <c r="F421" i="8" s="1"/>
  <c r="E422" i="8"/>
  <c r="F422" i="8" s="1"/>
  <c r="E423" i="8"/>
  <c r="F423" i="8" s="1"/>
  <c r="E424" i="8"/>
  <c r="F424" i="8" s="1"/>
  <c r="E425" i="8"/>
  <c r="F425" i="8" s="1"/>
  <c r="E426" i="8"/>
  <c r="F426" i="8" s="1"/>
  <c r="E427" i="8"/>
  <c r="F427" i="8" s="1"/>
  <c r="E428" i="8"/>
  <c r="F428" i="8" s="1"/>
  <c r="E429" i="8"/>
  <c r="F429" i="8" s="1"/>
  <c r="E430" i="8"/>
  <c r="F430" i="8" s="1"/>
  <c r="E431" i="8"/>
  <c r="F431" i="8" s="1"/>
  <c r="E432" i="8"/>
  <c r="F432" i="8" s="1"/>
  <c r="E433" i="8"/>
  <c r="F433" i="8" s="1"/>
  <c r="E434" i="8"/>
  <c r="F434" i="8" s="1"/>
  <c r="E435" i="8"/>
  <c r="F435" i="8" s="1"/>
  <c r="E436" i="8"/>
  <c r="F436" i="8" s="1"/>
  <c r="E437" i="8"/>
  <c r="F437" i="8" s="1"/>
  <c r="E438" i="8"/>
  <c r="F438" i="8" s="1"/>
  <c r="E439" i="8"/>
  <c r="F439" i="8" s="1"/>
  <c r="E440" i="8"/>
  <c r="F440" i="8" s="1"/>
  <c r="E441" i="8"/>
  <c r="F441" i="8" s="1"/>
  <c r="E442" i="8"/>
  <c r="F442" i="8" s="1"/>
  <c r="E443" i="8"/>
  <c r="F443" i="8" s="1"/>
  <c r="E444" i="8"/>
  <c r="F444" i="8" s="1"/>
  <c r="E445" i="8"/>
  <c r="F445" i="8" s="1"/>
  <c r="E446" i="8"/>
  <c r="F446" i="8" s="1"/>
  <c r="E447" i="8"/>
  <c r="F447" i="8" s="1"/>
  <c r="E448" i="8"/>
  <c r="F448" i="8" s="1"/>
  <c r="E449" i="8"/>
  <c r="F449" i="8" s="1"/>
  <c r="E450" i="8"/>
  <c r="F450" i="8" s="1"/>
  <c r="E451" i="8"/>
  <c r="F451" i="8" s="1"/>
  <c r="E452" i="8"/>
  <c r="F452" i="8" s="1"/>
  <c r="E453" i="8"/>
  <c r="F453" i="8" s="1"/>
  <c r="E454" i="8"/>
  <c r="F454" i="8" s="1"/>
  <c r="E455" i="8"/>
  <c r="F455" i="8" s="1"/>
  <c r="E456" i="8"/>
  <c r="F456" i="8" s="1"/>
  <c r="E457" i="8"/>
  <c r="F457" i="8" s="1"/>
  <c r="E458" i="8"/>
  <c r="F458" i="8" s="1"/>
  <c r="E459" i="8"/>
  <c r="F459" i="8" s="1"/>
  <c r="E460" i="8"/>
  <c r="F460" i="8" s="1"/>
  <c r="E461" i="8"/>
  <c r="F461" i="8" s="1"/>
  <c r="E462" i="8"/>
  <c r="F462" i="8" s="1"/>
  <c r="E463" i="8"/>
  <c r="F463" i="8" s="1"/>
  <c r="E464" i="8"/>
  <c r="F464" i="8" s="1"/>
  <c r="E465" i="8"/>
  <c r="F465" i="8" s="1"/>
  <c r="E466" i="8"/>
  <c r="F466" i="8" s="1"/>
  <c r="E467" i="8"/>
  <c r="F467" i="8" s="1"/>
  <c r="E468" i="8"/>
  <c r="F468" i="8" s="1"/>
  <c r="E469" i="8"/>
  <c r="F469" i="8" s="1"/>
  <c r="E470" i="8"/>
  <c r="F470" i="8" s="1"/>
  <c r="E471" i="8"/>
  <c r="F471" i="8" s="1"/>
  <c r="E472" i="8"/>
  <c r="F472" i="8" s="1"/>
  <c r="E473" i="8"/>
  <c r="F473" i="8" s="1"/>
  <c r="E474" i="8"/>
  <c r="F474" i="8" s="1"/>
  <c r="E475" i="8"/>
  <c r="F475" i="8" s="1"/>
  <c r="E476" i="8"/>
  <c r="F476" i="8" s="1"/>
  <c r="E477" i="8"/>
  <c r="F477" i="8" s="1"/>
  <c r="E478" i="8"/>
  <c r="F478" i="8" s="1"/>
  <c r="E479" i="8"/>
  <c r="F479" i="8" s="1"/>
  <c r="E480" i="8"/>
  <c r="F480" i="8" s="1"/>
  <c r="E481" i="8"/>
  <c r="F481" i="8" s="1"/>
  <c r="E482" i="8"/>
  <c r="F482" i="8" s="1"/>
  <c r="E483" i="8"/>
  <c r="F483" i="8" s="1"/>
  <c r="E484" i="8"/>
  <c r="F484" i="8" s="1"/>
  <c r="E485" i="8"/>
  <c r="F485" i="8" s="1"/>
  <c r="E486" i="8"/>
  <c r="F486" i="8" s="1"/>
  <c r="E487" i="8"/>
  <c r="F487" i="8" s="1"/>
  <c r="E488" i="8"/>
  <c r="F488" i="8" s="1"/>
  <c r="E489" i="8"/>
  <c r="F489" i="8" s="1"/>
  <c r="E490" i="8"/>
  <c r="F490" i="8" s="1"/>
  <c r="E491" i="8"/>
  <c r="F491" i="8" s="1"/>
  <c r="E492" i="8"/>
  <c r="F492" i="8" s="1"/>
  <c r="E493" i="8"/>
  <c r="F493" i="8" s="1"/>
  <c r="E494" i="8"/>
  <c r="F494" i="8" s="1"/>
  <c r="E495" i="8"/>
  <c r="F495" i="8" s="1"/>
  <c r="E496" i="8"/>
  <c r="F496" i="8" s="1"/>
  <c r="E497" i="8"/>
  <c r="F497" i="8" s="1"/>
  <c r="E498" i="8"/>
  <c r="F498" i="8" s="1"/>
  <c r="E499" i="8"/>
  <c r="F499" i="8" s="1"/>
  <c r="E500" i="8"/>
  <c r="F500" i="8" s="1"/>
  <c r="E501" i="8"/>
  <c r="F501" i="8" s="1"/>
  <c r="E502" i="8"/>
  <c r="F502" i="8" s="1"/>
  <c r="E503" i="8"/>
  <c r="F503" i="8" s="1"/>
  <c r="E504" i="8"/>
  <c r="F504" i="8" s="1"/>
  <c r="E505" i="8"/>
  <c r="F505" i="8" s="1"/>
  <c r="E506" i="8"/>
  <c r="F506" i="8" s="1"/>
  <c r="E507" i="8"/>
  <c r="F507" i="8" s="1"/>
  <c r="E508" i="8"/>
  <c r="F508" i="8" s="1"/>
  <c r="E509" i="8"/>
  <c r="F509" i="8" s="1"/>
  <c r="E510" i="8"/>
  <c r="F510" i="8" s="1"/>
  <c r="E511" i="8"/>
  <c r="F511" i="8" s="1"/>
  <c r="E512" i="8"/>
  <c r="F512" i="8" s="1"/>
  <c r="E513" i="8"/>
  <c r="F513" i="8" s="1"/>
  <c r="E514" i="8"/>
  <c r="F514" i="8" s="1"/>
  <c r="E515" i="8"/>
  <c r="F515" i="8" s="1"/>
  <c r="E516" i="8"/>
  <c r="F516" i="8" s="1"/>
  <c r="E517" i="8"/>
  <c r="F517" i="8" s="1"/>
  <c r="E518" i="8"/>
  <c r="F518" i="8" s="1"/>
  <c r="E519" i="8"/>
  <c r="F519" i="8" s="1"/>
  <c r="E520" i="8"/>
  <c r="F520" i="8" s="1"/>
  <c r="E521" i="8"/>
  <c r="F521" i="8" s="1"/>
  <c r="E522" i="8"/>
  <c r="F522" i="8" s="1"/>
  <c r="E523" i="8"/>
  <c r="F523" i="8" s="1"/>
  <c r="E524" i="8"/>
  <c r="F524" i="8" s="1"/>
  <c r="E525" i="8"/>
  <c r="F525" i="8" s="1"/>
  <c r="E526" i="8"/>
  <c r="F526" i="8" s="1"/>
  <c r="E527" i="8"/>
  <c r="F527" i="8" s="1"/>
  <c r="E528" i="8"/>
  <c r="F528" i="8" s="1"/>
  <c r="E529" i="8"/>
  <c r="F529" i="8" s="1"/>
  <c r="E530" i="8"/>
  <c r="F530" i="8" s="1"/>
  <c r="E531" i="8"/>
  <c r="F531" i="8" s="1"/>
  <c r="E532" i="8"/>
  <c r="F532" i="8" s="1"/>
  <c r="E533" i="8"/>
  <c r="F533" i="8" s="1"/>
  <c r="E534" i="8"/>
  <c r="F534" i="8" s="1"/>
  <c r="E535" i="8"/>
  <c r="F535" i="8" s="1"/>
  <c r="E536" i="8"/>
  <c r="F536" i="8" s="1"/>
  <c r="E537" i="8"/>
  <c r="F537" i="8" s="1"/>
  <c r="E538" i="8"/>
  <c r="F538" i="8" s="1"/>
  <c r="E539" i="8"/>
  <c r="F539" i="8" s="1"/>
  <c r="E540" i="8"/>
  <c r="F540" i="8" s="1"/>
  <c r="E541" i="8"/>
  <c r="F541" i="8" s="1"/>
  <c r="E542" i="8"/>
  <c r="F542" i="8" s="1"/>
  <c r="E543" i="8"/>
  <c r="F543" i="8" s="1"/>
  <c r="E544" i="8"/>
  <c r="F544" i="8" s="1"/>
  <c r="E545" i="8"/>
  <c r="F545" i="8" s="1"/>
  <c r="E546" i="8"/>
  <c r="F546" i="8" s="1"/>
  <c r="E547" i="8"/>
  <c r="F547" i="8" s="1"/>
  <c r="E548" i="8"/>
  <c r="F548" i="8" s="1"/>
  <c r="E549" i="8"/>
  <c r="F549" i="8" s="1"/>
  <c r="E550" i="8"/>
  <c r="F550" i="8" s="1"/>
  <c r="E551" i="8"/>
  <c r="F551" i="8" s="1"/>
  <c r="E552" i="8"/>
  <c r="F552" i="8" s="1"/>
  <c r="E553" i="8"/>
  <c r="F553" i="8" s="1"/>
  <c r="E554" i="8"/>
  <c r="F554" i="8" s="1"/>
  <c r="E555" i="8"/>
  <c r="F555" i="8" s="1"/>
  <c r="E556" i="8"/>
  <c r="F556" i="8" s="1"/>
  <c r="E557" i="8"/>
  <c r="F557" i="8" s="1"/>
  <c r="E558" i="8"/>
  <c r="F558" i="8" s="1"/>
  <c r="E559" i="8"/>
  <c r="F559" i="8" s="1"/>
  <c r="E560" i="8"/>
  <c r="F560" i="8" s="1"/>
  <c r="E561" i="8"/>
  <c r="F561" i="8" s="1"/>
  <c r="E562" i="8"/>
  <c r="F562" i="8" s="1"/>
  <c r="E563" i="8"/>
  <c r="F563" i="8" s="1"/>
  <c r="E564" i="8"/>
  <c r="F564" i="8" s="1"/>
  <c r="E565" i="8"/>
  <c r="F565" i="8" s="1"/>
  <c r="E566" i="8"/>
  <c r="F566" i="8" s="1"/>
  <c r="E567" i="8"/>
  <c r="F567" i="8" s="1"/>
  <c r="E568" i="8"/>
  <c r="F568" i="8" s="1"/>
  <c r="E569" i="8"/>
  <c r="F569" i="8" s="1"/>
  <c r="E570" i="8"/>
  <c r="F570" i="8" s="1"/>
  <c r="E571" i="8"/>
  <c r="F571" i="8" s="1"/>
  <c r="E572" i="8"/>
  <c r="F572" i="8" s="1"/>
  <c r="E573" i="8"/>
  <c r="F573" i="8" s="1"/>
  <c r="E574" i="8"/>
  <c r="F574" i="8" s="1"/>
  <c r="E575" i="8"/>
  <c r="F575" i="8" s="1"/>
  <c r="E576" i="8"/>
  <c r="F576" i="8" s="1"/>
  <c r="E577" i="8"/>
  <c r="F577" i="8" s="1"/>
  <c r="E578" i="8"/>
  <c r="F578" i="8" s="1"/>
  <c r="E579" i="8"/>
  <c r="F579" i="8" s="1"/>
  <c r="E580" i="8"/>
  <c r="F580" i="8" s="1"/>
  <c r="E581" i="8"/>
  <c r="F581" i="8" s="1"/>
  <c r="E582" i="8"/>
  <c r="F582" i="8" s="1"/>
  <c r="E583" i="8"/>
  <c r="F583" i="8" s="1"/>
  <c r="E584" i="8"/>
  <c r="F584" i="8" s="1"/>
  <c r="E585" i="8"/>
  <c r="F585" i="8" s="1"/>
  <c r="E586" i="8"/>
  <c r="F586" i="8" s="1"/>
  <c r="E587" i="8"/>
  <c r="F587" i="8" s="1"/>
  <c r="E588" i="8"/>
  <c r="F588" i="8" s="1"/>
  <c r="E589" i="8"/>
  <c r="F589" i="8" s="1"/>
  <c r="E590" i="8"/>
  <c r="F590" i="8" s="1"/>
  <c r="E591" i="8"/>
  <c r="F591" i="8" s="1"/>
  <c r="E592" i="8"/>
  <c r="F592" i="8" s="1"/>
  <c r="E593" i="8"/>
  <c r="F593" i="8" s="1"/>
  <c r="E594" i="8"/>
  <c r="F594" i="8" s="1"/>
  <c r="E595" i="8"/>
  <c r="F595" i="8" s="1"/>
  <c r="E596" i="8"/>
  <c r="F596" i="8" s="1"/>
  <c r="E597" i="8"/>
  <c r="F597" i="8" s="1"/>
  <c r="E598" i="8"/>
  <c r="F598" i="8" s="1"/>
  <c r="E599" i="8"/>
  <c r="F599" i="8" s="1"/>
  <c r="E600" i="8"/>
  <c r="F600" i="8" s="1"/>
  <c r="E601" i="8"/>
  <c r="F601" i="8" s="1"/>
  <c r="E602" i="8"/>
  <c r="F602" i="8" s="1"/>
  <c r="E603" i="8"/>
  <c r="F603" i="8" s="1"/>
  <c r="E604" i="8"/>
  <c r="F604" i="8" s="1"/>
  <c r="E605" i="8"/>
  <c r="F605" i="8" s="1"/>
  <c r="E606" i="8"/>
  <c r="F606" i="8" s="1"/>
  <c r="E607" i="8"/>
  <c r="F607" i="8" s="1"/>
  <c r="E608" i="8"/>
  <c r="F608" i="8" s="1"/>
  <c r="E609" i="8"/>
  <c r="F609" i="8" s="1"/>
  <c r="E610" i="8"/>
  <c r="F610" i="8" s="1"/>
  <c r="E611" i="8"/>
  <c r="F611" i="8" s="1"/>
  <c r="E612" i="8"/>
  <c r="F612" i="8" s="1"/>
  <c r="E613" i="8"/>
  <c r="F613" i="8" s="1"/>
  <c r="E614" i="8"/>
  <c r="F614" i="8" s="1"/>
  <c r="E615" i="8"/>
  <c r="F615" i="8" s="1"/>
  <c r="E616" i="8"/>
  <c r="F616" i="8" s="1"/>
  <c r="E617" i="8"/>
  <c r="F617" i="8" s="1"/>
  <c r="E618" i="8"/>
  <c r="F618" i="8" s="1"/>
  <c r="E619" i="8"/>
  <c r="F619" i="8" s="1"/>
  <c r="E620" i="8"/>
  <c r="F620" i="8" s="1"/>
  <c r="E621" i="8"/>
  <c r="F621" i="8" s="1"/>
  <c r="E622" i="8"/>
  <c r="F622" i="8" s="1"/>
  <c r="E623" i="8"/>
  <c r="F623" i="8" s="1"/>
  <c r="E624" i="8"/>
  <c r="F624" i="8" s="1"/>
  <c r="E625" i="8"/>
  <c r="F625" i="8" s="1"/>
  <c r="E626" i="8"/>
  <c r="F626" i="8" s="1"/>
  <c r="E627" i="8"/>
  <c r="F627" i="8" s="1"/>
  <c r="E628" i="8"/>
  <c r="F628" i="8" s="1"/>
  <c r="E629" i="8"/>
  <c r="F629" i="8" s="1"/>
  <c r="E630" i="8"/>
  <c r="F630" i="8" s="1"/>
  <c r="E631" i="8"/>
  <c r="F631" i="8" s="1"/>
  <c r="E632" i="8"/>
  <c r="F632" i="8" s="1"/>
  <c r="E633" i="8"/>
  <c r="F633" i="8" s="1"/>
  <c r="E634" i="8"/>
  <c r="F634" i="8" s="1"/>
  <c r="E635" i="8"/>
  <c r="F635" i="8" s="1"/>
  <c r="E636" i="8"/>
  <c r="F636" i="8" s="1"/>
  <c r="E637" i="8"/>
  <c r="F637" i="8" s="1"/>
  <c r="E638" i="8"/>
  <c r="F638" i="8" s="1"/>
  <c r="E639" i="8"/>
  <c r="F639" i="8" s="1"/>
  <c r="E640" i="8"/>
  <c r="F640" i="8" s="1"/>
  <c r="E641" i="8"/>
  <c r="F641" i="8" s="1"/>
  <c r="E642" i="8"/>
  <c r="F642" i="8" s="1"/>
  <c r="E643" i="8"/>
  <c r="F643" i="8" s="1"/>
  <c r="E644" i="8"/>
  <c r="F644" i="8" s="1"/>
  <c r="E645" i="8"/>
  <c r="F645" i="8" s="1"/>
  <c r="E646" i="8"/>
  <c r="F646" i="8" s="1"/>
  <c r="E647" i="8"/>
  <c r="F647" i="8" s="1"/>
  <c r="E648" i="8"/>
  <c r="F648" i="8" s="1"/>
  <c r="E649" i="8"/>
  <c r="F649" i="8" s="1"/>
  <c r="E650" i="8"/>
  <c r="F650" i="8" s="1"/>
  <c r="E651" i="8"/>
  <c r="F651" i="8" s="1"/>
  <c r="E652" i="8"/>
  <c r="F652" i="8" s="1"/>
  <c r="E653" i="8"/>
  <c r="F653" i="8" s="1"/>
  <c r="E654" i="8"/>
  <c r="F654" i="8" s="1"/>
  <c r="E655" i="8"/>
  <c r="F655" i="8" s="1"/>
  <c r="E656" i="8"/>
  <c r="F656" i="8" s="1"/>
  <c r="E657" i="8"/>
  <c r="F657" i="8" s="1"/>
  <c r="E658" i="8"/>
  <c r="F658" i="8" s="1"/>
  <c r="E659" i="8"/>
  <c r="F659" i="8" s="1"/>
  <c r="E660" i="8"/>
  <c r="F660" i="8" s="1"/>
  <c r="E661" i="8"/>
  <c r="F661" i="8" s="1"/>
  <c r="E662" i="8"/>
  <c r="F662" i="8" s="1"/>
  <c r="E663" i="8"/>
  <c r="F663" i="8" s="1"/>
  <c r="E664" i="8"/>
  <c r="F664" i="8" s="1"/>
  <c r="E665" i="8"/>
  <c r="F665" i="8" s="1"/>
  <c r="E666" i="8"/>
  <c r="F666" i="8" s="1"/>
  <c r="E667" i="8"/>
  <c r="F667" i="8" s="1"/>
  <c r="E668" i="8"/>
  <c r="F668" i="8" s="1"/>
  <c r="E669" i="8"/>
  <c r="F669" i="8" s="1"/>
  <c r="E670" i="8"/>
  <c r="F670" i="8" s="1"/>
  <c r="E671" i="8"/>
  <c r="F671" i="8" s="1"/>
  <c r="E672" i="8"/>
  <c r="F672" i="8" s="1"/>
  <c r="E673" i="8"/>
  <c r="F673" i="8" s="1"/>
  <c r="E674" i="8"/>
  <c r="F674" i="8" s="1"/>
  <c r="E675" i="8"/>
  <c r="F675" i="8" s="1"/>
  <c r="E676" i="8"/>
  <c r="F676" i="8" s="1"/>
  <c r="E677" i="8"/>
  <c r="F677" i="8" s="1"/>
  <c r="E678" i="8"/>
  <c r="F678" i="8" s="1"/>
  <c r="E679" i="8"/>
  <c r="F679" i="8" s="1"/>
  <c r="E680" i="8"/>
  <c r="F680" i="8" s="1"/>
  <c r="E681" i="8"/>
  <c r="F681" i="8" s="1"/>
  <c r="E682" i="8"/>
  <c r="F682" i="8" s="1"/>
  <c r="E683" i="8"/>
  <c r="F683" i="8" s="1"/>
  <c r="E684" i="8"/>
  <c r="F684" i="8" s="1"/>
  <c r="E685" i="8"/>
  <c r="F685" i="8" s="1"/>
  <c r="E686" i="8"/>
  <c r="F686" i="8" s="1"/>
  <c r="E687" i="8"/>
  <c r="F687" i="8" s="1"/>
  <c r="E688" i="8"/>
  <c r="F688" i="8" s="1"/>
  <c r="E689" i="8"/>
  <c r="F689" i="8" s="1"/>
  <c r="E690" i="8"/>
  <c r="F690" i="8" s="1"/>
  <c r="E691" i="8"/>
  <c r="F691" i="8" s="1"/>
  <c r="E692" i="8"/>
  <c r="F692" i="8" s="1"/>
  <c r="E693" i="8"/>
  <c r="F693" i="8" s="1"/>
  <c r="E694" i="8"/>
  <c r="F694" i="8" s="1"/>
  <c r="E695" i="8"/>
  <c r="F695" i="8" s="1"/>
  <c r="E696" i="8"/>
  <c r="F696" i="8" s="1"/>
  <c r="E697" i="8"/>
  <c r="F697" i="8" s="1"/>
  <c r="E698" i="8"/>
  <c r="F698" i="8" s="1"/>
  <c r="E699" i="8"/>
  <c r="F699" i="8" s="1"/>
  <c r="E700" i="8"/>
  <c r="F700" i="8" s="1"/>
  <c r="E701" i="8"/>
  <c r="F701" i="8" s="1"/>
  <c r="E702" i="8"/>
  <c r="F702" i="8" s="1"/>
  <c r="E703" i="8"/>
  <c r="F703" i="8" s="1"/>
  <c r="E704" i="8"/>
  <c r="F704" i="8" s="1"/>
  <c r="E705" i="8"/>
  <c r="F705" i="8" s="1"/>
  <c r="E706" i="8"/>
  <c r="F706" i="8" s="1"/>
  <c r="E707" i="8"/>
  <c r="F707" i="8" s="1"/>
  <c r="E708" i="8"/>
  <c r="F708" i="8" s="1"/>
  <c r="E709" i="8"/>
  <c r="F709" i="8" s="1"/>
  <c r="E710" i="8"/>
  <c r="F710" i="8" s="1"/>
  <c r="E711" i="8"/>
  <c r="F711" i="8" s="1"/>
  <c r="E712" i="8"/>
  <c r="F712" i="8" s="1"/>
  <c r="E713" i="8"/>
  <c r="F713" i="8" s="1"/>
  <c r="E714" i="8"/>
  <c r="F714" i="8" s="1"/>
  <c r="E715" i="8"/>
  <c r="F715" i="8" s="1"/>
  <c r="E716" i="8"/>
  <c r="F716" i="8" s="1"/>
  <c r="E717" i="8"/>
  <c r="F717" i="8" s="1"/>
  <c r="E718" i="8"/>
  <c r="F718" i="8" s="1"/>
  <c r="E719" i="8"/>
  <c r="F719" i="8" s="1"/>
  <c r="E720" i="8"/>
  <c r="F720" i="8" s="1"/>
  <c r="E721" i="8"/>
  <c r="F721" i="8" s="1"/>
  <c r="E722" i="8"/>
  <c r="F722" i="8" s="1"/>
  <c r="E723" i="8"/>
  <c r="F723" i="8" s="1"/>
  <c r="E724" i="8"/>
  <c r="F724" i="8" s="1"/>
  <c r="E725" i="8"/>
  <c r="F725" i="8" s="1"/>
  <c r="E726" i="8"/>
  <c r="F726" i="8" s="1"/>
  <c r="E727" i="8"/>
  <c r="F727" i="8" s="1"/>
  <c r="E728" i="8"/>
  <c r="F728" i="8" s="1"/>
  <c r="E729" i="8"/>
  <c r="F729" i="8" s="1"/>
  <c r="E730" i="8"/>
  <c r="F730" i="8" s="1"/>
  <c r="E731" i="8"/>
  <c r="F731" i="8" s="1"/>
  <c r="E732" i="8"/>
  <c r="F732" i="8" s="1"/>
  <c r="E733" i="8"/>
  <c r="F733" i="8" s="1"/>
  <c r="E734" i="8"/>
  <c r="F734" i="8" s="1"/>
  <c r="E735" i="8"/>
  <c r="F735" i="8" s="1"/>
  <c r="E736" i="8"/>
  <c r="F736" i="8" s="1"/>
  <c r="E737" i="8"/>
  <c r="F737" i="8" s="1"/>
  <c r="E738" i="8"/>
  <c r="F738" i="8" s="1"/>
  <c r="E739" i="8"/>
  <c r="F739" i="8" s="1"/>
  <c r="E740" i="8"/>
  <c r="F740" i="8" s="1"/>
  <c r="E741" i="8"/>
  <c r="F741" i="8" s="1"/>
  <c r="E742" i="8"/>
  <c r="F742" i="8" s="1"/>
  <c r="E743" i="8"/>
  <c r="F743" i="8" s="1"/>
  <c r="E744" i="8"/>
  <c r="F744" i="8" s="1"/>
  <c r="E745" i="8"/>
  <c r="F745" i="8" s="1"/>
  <c r="E746" i="8"/>
  <c r="F746" i="8" s="1"/>
  <c r="E747" i="8"/>
  <c r="F747" i="8" s="1"/>
  <c r="E748" i="8"/>
  <c r="F748" i="8" s="1"/>
  <c r="E749" i="8"/>
  <c r="F749" i="8" s="1"/>
  <c r="E750" i="8"/>
  <c r="F750" i="8" s="1"/>
  <c r="E751" i="8"/>
  <c r="F751" i="8" s="1"/>
  <c r="E752" i="8"/>
  <c r="F752" i="8" s="1"/>
  <c r="E753" i="8"/>
  <c r="F753" i="8" s="1"/>
  <c r="E754" i="8"/>
  <c r="F754" i="8" s="1"/>
  <c r="E755" i="8"/>
  <c r="F755" i="8" s="1"/>
  <c r="E756" i="8"/>
  <c r="F756" i="8" s="1"/>
  <c r="E757" i="8"/>
  <c r="F757" i="8" s="1"/>
  <c r="E758" i="8"/>
  <c r="F758" i="8" s="1"/>
  <c r="E759" i="8"/>
  <c r="F759" i="8" s="1"/>
  <c r="E760" i="8"/>
  <c r="F760" i="8" s="1"/>
  <c r="E761" i="8"/>
  <c r="F761" i="8" s="1"/>
  <c r="E762" i="8"/>
  <c r="F762" i="8" s="1"/>
  <c r="E763" i="8"/>
  <c r="F763" i="8" s="1"/>
  <c r="E764" i="8"/>
  <c r="F764" i="8" s="1"/>
  <c r="E765" i="8"/>
  <c r="F765" i="8" s="1"/>
  <c r="E766" i="8"/>
  <c r="F766" i="8" s="1"/>
  <c r="E767" i="8"/>
  <c r="F767" i="8" s="1"/>
  <c r="E768" i="8"/>
  <c r="F768" i="8" s="1"/>
  <c r="E769" i="8"/>
  <c r="F769" i="8" s="1"/>
  <c r="E770" i="8"/>
  <c r="F770" i="8" s="1"/>
  <c r="E771" i="8"/>
  <c r="F771" i="8" s="1"/>
  <c r="E772" i="8"/>
  <c r="F772" i="8" s="1"/>
  <c r="E773" i="8"/>
  <c r="F773" i="8" s="1"/>
  <c r="E774" i="8"/>
  <c r="F774" i="8" s="1"/>
  <c r="E775" i="8"/>
  <c r="F775" i="8" s="1"/>
  <c r="E776" i="8"/>
  <c r="F776" i="8" s="1"/>
  <c r="E777" i="8"/>
  <c r="F777" i="8" s="1"/>
  <c r="E778" i="8"/>
  <c r="F778" i="8" s="1"/>
  <c r="E779" i="8"/>
  <c r="F779" i="8" s="1"/>
  <c r="E780" i="8"/>
  <c r="F780" i="8" s="1"/>
  <c r="E781" i="8"/>
  <c r="F781" i="8" s="1"/>
  <c r="E782" i="8"/>
  <c r="F782" i="8" s="1"/>
  <c r="E783" i="8"/>
  <c r="F783" i="8" s="1"/>
  <c r="E784" i="8"/>
  <c r="F784" i="8" s="1"/>
  <c r="E785" i="8"/>
  <c r="F785" i="8" s="1"/>
  <c r="E786" i="8"/>
  <c r="F786" i="8" s="1"/>
  <c r="E787" i="8"/>
  <c r="F787" i="8" s="1"/>
  <c r="E788" i="8"/>
  <c r="F788" i="8" s="1"/>
  <c r="E789" i="8"/>
  <c r="F789" i="8" s="1"/>
  <c r="E790" i="8"/>
  <c r="F790" i="8" s="1"/>
  <c r="E791" i="8"/>
  <c r="F791" i="8" s="1"/>
  <c r="E792" i="8"/>
  <c r="F792" i="8" s="1"/>
  <c r="E793" i="8"/>
  <c r="F793" i="8" s="1"/>
  <c r="E794" i="8"/>
  <c r="F794" i="8" s="1"/>
  <c r="E795" i="8"/>
  <c r="F795" i="8" s="1"/>
  <c r="E796" i="8"/>
  <c r="F796" i="8" s="1"/>
  <c r="E797" i="8"/>
  <c r="F797" i="8" s="1"/>
  <c r="E798" i="8"/>
  <c r="F798" i="8" s="1"/>
  <c r="E799" i="8"/>
  <c r="F799" i="8" s="1"/>
  <c r="E800" i="8"/>
  <c r="F800" i="8" s="1"/>
  <c r="E801" i="8"/>
  <c r="F801" i="8" s="1"/>
  <c r="E802" i="8"/>
  <c r="F802" i="8" s="1"/>
  <c r="E803" i="8"/>
  <c r="F803" i="8" s="1"/>
  <c r="E804" i="8"/>
  <c r="F804" i="8" s="1"/>
  <c r="E805" i="8"/>
  <c r="F805" i="8" s="1"/>
  <c r="E806" i="8"/>
  <c r="F806" i="8" s="1"/>
  <c r="E807" i="8"/>
  <c r="F807" i="8" s="1"/>
  <c r="E808" i="8"/>
  <c r="F808" i="8" s="1"/>
  <c r="E809" i="8"/>
  <c r="F809" i="8" s="1"/>
  <c r="E810" i="8"/>
  <c r="F810" i="8" s="1"/>
  <c r="E811" i="8"/>
  <c r="F811" i="8" s="1"/>
  <c r="E812" i="8"/>
  <c r="F812" i="8" s="1"/>
  <c r="E813" i="8"/>
  <c r="F813" i="8" s="1"/>
  <c r="E814" i="8"/>
  <c r="F814" i="8" s="1"/>
  <c r="E815" i="8"/>
  <c r="F815" i="8" s="1"/>
  <c r="E816" i="8"/>
  <c r="F816" i="8" s="1"/>
  <c r="E817" i="8"/>
  <c r="F817" i="8" s="1"/>
  <c r="E818" i="8"/>
  <c r="F818" i="8" s="1"/>
  <c r="E819" i="8"/>
  <c r="F819" i="8" s="1"/>
  <c r="E820" i="8"/>
  <c r="F820" i="8" s="1"/>
  <c r="E821" i="8"/>
  <c r="F821" i="8" s="1"/>
  <c r="E822" i="8"/>
  <c r="F822" i="8" s="1"/>
  <c r="E823" i="8"/>
  <c r="F823" i="8" s="1"/>
  <c r="E824" i="8"/>
  <c r="F824" i="8" s="1"/>
  <c r="E825" i="8"/>
  <c r="F825" i="8" s="1"/>
  <c r="E826" i="8"/>
  <c r="F826" i="8" s="1"/>
  <c r="E827" i="8"/>
  <c r="F827" i="8" s="1"/>
  <c r="E828" i="8"/>
  <c r="F828" i="8" s="1"/>
  <c r="E829" i="8"/>
  <c r="F829" i="8" s="1"/>
  <c r="E830" i="8"/>
  <c r="F830" i="8" s="1"/>
  <c r="E831" i="8"/>
  <c r="F831" i="8" s="1"/>
  <c r="E832" i="8"/>
  <c r="F832" i="8" s="1"/>
  <c r="E833" i="8"/>
  <c r="F833" i="8" s="1"/>
  <c r="E834" i="8"/>
  <c r="F834" i="8" s="1"/>
  <c r="E835" i="8"/>
  <c r="F835" i="8" s="1"/>
  <c r="E836" i="8"/>
  <c r="F836" i="8" s="1"/>
  <c r="E837" i="8"/>
  <c r="F837" i="8" s="1"/>
  <c r="E838" i="8"/>
  <c r="F838" i="8" s="1"/>
  <c r="E839" i="8"/>
  <c r="F839" i="8" s="1"/>
  <c r="E840" i="8"/>
  <c r="F840" i="8" s="1"/>
  <c r="E841" i="8"/>
  <c r="F841" i="8" s="1"/>
  <c r="E842" i="8"/>
  <c r="F842" i="8" s="1"/>
  <c r="E843" i="8"/>
  <c r="F843" i="8" s="1"/>
  <c r="E844" i="8"/>
  <c r="F844" i="8" s="1"/>
  <c r="E845" i="8"/>
  <c r="F845" i="8" s="1"/>
  <c r="E846" i="8"/>
  <c r="F846" i="8" s="1"/>
  <c r="E847" i="8"/>
  <c r="F847" i="8" s="1"/>
  <c r="E848" i="8"/>
  <c r="F848" i="8" s="1"/>
  <c r="E849" i="8"/>
  <c r="F849" i="8" s="1"/>
  <c r="E850" i="8"/>
  <c r="F850" i="8" s="1"/>
  <c r="E851" i="8"/>
  <c r="F851" i="8" s="1"/>
  <c r="E852" i="8"/>
  <c r="F852" i="8" s="1"/>
  <c r="E853" i="8"/>
  <c r="F853" i="8" s="1"/>
  <c r="E854" i="8"/>
  <c r="F854" i="8" s="1"/>
  <c r="E855" i="8"/>
  <c r="F855" i="8" s="1"/>
  <c r="E856" i="8"/>
  <c r="F856" i="8" s="1"/>
  <c r="E857" i="8"/>
  <c r="F857" i="8" s="1"/>
  <c r="E858" i="8"/>
  <c r="F858" i="8" s="1"/>
  <c r="E859" i="8"/>
  <c r="F859" i="8" s="1"/>
  <c r="E860" i="8"/>
  <c r="F860" i="8" s="1"/>
  <c r="E861" i="8"/>
  <c r="F861" i="8" s="1"/>
  <c r="E862" i="8"/>
  <c r="F862" i="8" s="1"/>
  <c r="E863" i="8"/>
  <c r="F863" i="8" s="1"/>
  <c r="E864" i="8"/>
  <c r="F864" i="8" s="1"/>
  <c r="E865" i="8"/>
  <c r="F865" i="8" s="1"/>
  <c r="E866" i="8"/>
  <c r="F866" i="8" s="1"/>
  <c r="E867" i="8"/>
  <c r="F867" i="8" s="1"/>
  <c r="E868" i="8"/>
  <c r="F868" i="8" s="1"/>
  <c r="E869" i="8"/>
  <c r="F869" i="8" s="1"/>
  <c r="E870" i="8"/>
  <c r="F870" i="8" s="1"/>
  <c r="E871" i="8"/>
  <c r="F871" i="8" s="1"/>
  <c r="E872" i="8"/>
  <c r="F872" i="8" s="1"/>
  <c r="E873" i="8"/>
  <c r="F873" i="8" s="1"/>
  <c r="E874" i="8"/>
  <c r="F874" i="8" s="1"/>
  <c r="E875" i="8"/>
  <c r="F875" i="8" s="1"/>
  <c r="E876" i="8"/>
  <c r="F876" i="8" s="1"/>
  <c r="E877" i="8"/>
  <c r="F877" i="8" s="1"/>
  <c r="E878" i="8"/>
  <c r="F878" i="8" s="1"/>
  <c r="E879" i="8"/>
  <c r="F879" i="8" s="1"/>
  <c r="E880" i="8"/>
  <c r="F880" i="8" s="1"/>
  <c r="E881" i="8"/>
  <c r="F881" i="8" s="1"/>
  <c r="E882" i="8"/>
  <c r="F882" i="8" s="1"/>
  <c r="E883" i="8"/>
  <c r="F883" i="8" s="1"/>
  <c r="E884" i="8"/>
  <c r="F884" i="8" s="1"/>
  <c r="E885" i="8"/>
  <c r="F885" i="8" s="1"/>
  <c r="E886" i="8"/>
  <c r="F886" i="8" s="1"/>
  <c r="E887" i="8"/>
  <c r="F887" i="8" s="1"/>
  <c r="E888" i="8"/>
  <c r="F888" i="8" s="1"/>
  <c r="E889" i="8"/>
  <c r="F889" i="8" s="1"/>
  <c r="E890" i="8"/>
  <c r="F890" i="8" s="1"/>
  <c r="E891" i="8"/>
  <c r="F891" i="8" s="1"/>
  <c r="E892" i="8"/>
  <c r="F892" i="8" s="1"/>
  <c r="E893" i="8"/>
  <c r="F893" i="8" s="1"/>
  <c r="E894" i="8"/>
  <c r="F894" i="8" s="1"/>
  <c r="E895" i="8"/>
  <c r="F895" i="8" s="1"/>
  <c r="E896" i="8"/>
  <c r="F896" i="8" s="1"/>
  <c r="E897" i="8"/>
  <c r="F897" i="8" s="1"/>
  <c r="E898" i="8"/>
  <c r="F898" i="8" s="1"/>
  <c r="E899" i="8"/>
  <c r="F899" i="8" s="1"/>
  <c r="E900" i="8"/>
  <c r="F900" i="8" s="1"/>
  <c r="E901" i="8"/>
  <c r="F901" i="8" s="1"/>
  <c r="E902" i="8"/>
  <c r="F902" i="8" s="1"/>
  <c r="E903" i="8"/>
  <c r="F903" i="8" s="1"/>
  <c r="E904" i="8"/>
  <c r="F904" i="8" s="1"/>
  <c r="E905" i="8"/>
  <c r="F905" i="8" s="1"/>
  <c r="E906" i="8"/>
  <c r="F906" i="8" s="1"/>
  <c r="E907" i="8"/>
  <c r="F907" i="8" s="1"/>
  <c r="E908" i="8"/>
  <c r="F908" i="8" s="1"/>
  <c r="E909" i="8"/>
  <c r="F909" i="8" s="1"/>
  <c r="E910" i="8"/>
  <c r="F910" i="8" s="1"/>
  <c r="E911" i="8"/>
  <c r="F911" i="8" s="1"/>
  <c r="E912" i="8"/>
  <c r="F912" i="8" s="1"/>
  <c r="E913" i="8"/>
  <c r="F913" i="8" s="1"/>
  <c r="E914" i="8"/>
  <c r="F914" i="8" s="1"/>
  <c r="E915" i="8"/>
  <c r="F915" i="8" s="1"/>
  <c r="E916" i="8"/>
  <c r="F916" i="8" s="1"/>
  <c r="E917" i="8"/>
  <c r="F917" i="8" s="1"/>
  <c r="E918" i="8"/>
  <c r="F918" i="8" s="1"/>
  <c r="E919" i="8"/>
  <c r="F919" i="8" s="1"/>
  <c r="E920" i="8"/>
  <c r="F920" i="8" s="1"/>
  <c r="E921" i="8"/>
  <c r="F921" i="8" s="1"/>
  <c r="E922" i="8"/>
  <c r="F922" i="8" s="1"/>
  <c r="E923" i="8"/>
  <c r="F923" i="8" s="1"/>
  <c r="E924" i="8"/>
  <c r="F924" i="8" s="1"/>
  <c r="E925" i="8"/>
  <c r="F925" i="8" s="1"/>
  <c r="E926" i="8"/>
  <c r="F926" i="8" s="1"/>
  <c r="E927" i="8"/>
  <c r="F927" i="8" s="1"/>
  <c r="E928" i="8"/>
  <c r="F928" i="8" s="1"/>
  <c r="E929" i="8"/>
  <c r="F929" i="8" s="1"/>
  <c r="E930" i="8"/>
  <c r="F930" i="8" s="1"/>
  <c r="E931" i="8"/>
  <c r="F931" i="8" s="1"/>
  <c r="E932" i="8"/>
  <c r="F932" i="8" s="1"/>
  <c r="E933" i="8"/>
  <c r="F933" i="8" s="1"/>
  <c r="E934" i="8"/>
  <c r="F934" i="8" s="1"/>
  <c r="E935" i="8"/>
  <c r="F935" i="8" s="1"/>
  <c r="E936" i="8"/>
  <c r="F936" i="8" s="1"/>
  <c r="E937" i="8"/>
  <c r="F937" i="8" s="1"/>
  <c r="E938" i="8"/>
  <c r="F938" i="8" s="1"/>
  <c r="E939" i="8"/>
  <c r="F939" i="8" s="1"/>
  <c r="E940" i="8"/>
  <c r="F940" i="8" s="1"/>
  <c r="E941" i="8"/>
  <c r="F941" i="8" s="1"/>
  <c r="E942" i="8"/>
  <c r="F942" i="8" s="1"/>
  <c r="E943" i="8"/>
  <c r="F943" i="8" s="1"/>
  <c r="E944" i="8"/>
  <c r="F944" i="8" s="1"/>
  <c r="E945" i="8"/>
  <c r="F945" i="8" s="1"/>
  <c r="E946" i="8"/>
  <c r="F946" i="8" s="1"/>
  <c r="E947" i="8"/>
  <c r="F947" i="8" s="1"/>
  <c r="E948" i="8"/>
  <c r="F948" i="8" s="1"/>
  <c r="E949" i="8"/>
  <c r="F949" i="8" s="1"/>
  <c r="E950" i="8"/>
  <c r="F950" i="8" s="1"/>
  <c r="E951" i="8"/>
  <c r="F951" i="8" s="1"/>
  <c r="E952" i="8"/>
  <c r="F952" i="8" s="1"/>
  <c r="E953" i="8"/>
  <c r="F953" i="8" s="1"/>
  <c r="E954" i="8"/>
  <c r="F954" i="8" s="1"/>
  <c r="E955" i="8"/>
  <c r="F955" i="8" s="1"/>
  <c r="E956" i="8"/>
  <c r="F956" i="8" s="1"/>
  <c r="E957" i="8"/>
  <c r="F957" i="8" s="1"/>
  <c r="E958" i="8"/>
  <c r="F958" i="8" s="1"/>
  <c r="E959" i="8"/>
  <c r="F959" i="8" s="1"/>
  <c r="E960" i="8"/>
  <c r="F960" i="8" s="1"/>
  <c r="E961" i="8"/>
  <c r="F961" i="8" s="1"/>
  <c r="E962" i="8"/>
  <c r="F962" i="8" s="1"/>
  <c r="E963" i="8"/>
  <c r="F963" i="8" s="1"/>
  <c r="E964" i="8"/>
  <c r="F964" i="8" s="1"/>
  <c r="E965" i="8"/>
  <c r="F965" i="8" s="1"/>
  <c r="E966" i="8"/>
  <c r="F966" i="8" s="1"/>
  <c r="E967" i="8"/>
  <c r="F967" i="8" s="1"/>
  <c r="E968" i="8"/>
  <c r="F968" i="8" s="1"/>
  <c r="E969" i="8"/>
  <c r="F969" i="8" s="1"/>
  <c r="E970" i="8"/>
  <c r="F970" i="8" s="1"/>
  <c r="E971" i="8"/>
  <c r="F971" i="8" s="1"/>
  <c r="E972" i="8"/>
  <c r="F972" i="8" s="1"/>
  <c r="E973" i="8"/>
  <c r="F973" i="8" s="1"/>
  <c r="E974" i="8"/>
  <c r="F974" i="8" s="1"/>
  <c r="E975" i="8"/>
  <c r="F975" i="8" s="1"/>
  <c r="E976" i="8"/>
  <c r="F976" i="8" s="1"/>
  <c r="E977" i="8"/>
  <c r="F977" i="8" s="1"/>
  <c r="E978" i="8"/>
  <c r="F978" i="8" s="1"/>
  <c r="E979" i="8"/>
  <c r="F979" i="8" s="1"/>
  <c r="E980" i="8"/>
  <c r="F980" i="8" s="1"/>
  <c r="E981" i="8"/>
  <c r="F981" i="8" s="1"/>
  <c r="E982" i="8"/>
  <c r="F982" i="8" s="1"/>
  <c r="E983" i="8"/>
  <c r="F983" i="8" s="1"/>
  <c r="E984" i="8"/>
  <c r="F984" i="8" s="1"/>
  <c r="E985" i="8"/>
  <c r="F985" i="8" s="1"/>
  <c r="E986" i="8"/>
  <c r="F986" i="8" s="1"/>
  <c r="E987" i="8"/>
  <c r="F987" i="8" s="1"/>
  <c r="E988" i="8"/>
  <c r="F988" i="8" s="1"/>
  <c r="E989" i="8"/>
  <c r="F989" i="8" s="1"/>
  <c r="E990" i="8"/>
  <c r="F990" i="8" s="1"/>
  <c r="E991" i="8"/>
  <c r="F991" i="8" s="1"/>
  <c r="E992" i="8"/>
  <c r="F992" i="8" s="1"/>
  <c r="E993" i="8"/>
  <c r="F993" i="8" s="1"/>
  <c r="E994" i="8"/>
  <c r="F994" i="8" s="1"/>
  <c r="E995" i="8"/>
  <c r="F995" i="8" s="1"/>
  <c r="E996" i="8"/>
  <c r="F996" i="8" s="1"/>
  <c r="E997" i="8"/>
  <c r="F997" i="8" s="1"/>
  <c r="E998" i="8"/>
  <c r="F998" i="8" s="1"/>
  <c r="E999" i="8"/>
  <c r="F999" i="8" s="1"/>
  <c r="E1000" i="8"/>
  <c r="F1000" i="8" s="1"/>
  <c r="E1001" i="8"/>
  <c r="F1001" i="8" s="1"/>
  <c r="E1002" i="8"/>
  <c r="F1002" i="8" s="1"/>
  <c r="E1003" i="8"/>
  <c r="F1003" i="8" s="1"/>
  <c r="E1004" i="8"/>
  <c r="F1004" i="8" s="1"/>
  <c r="E1005" i="8"/>
  <c r="F1005" i="8" s="1"/>
  <c r="E1006" i="8"/>
  <c r="F1006" i="8" s="1"/>
  <c r="E1007" i="8"/>
  <c r="F1007" i="8" s="1"/>
  <c r="E1008" i="8"/>
  <c r="F1008" i="8" s="1"/>
  <c r="E1009" i="8"/>
  <c r="F1009" i="8" s="1"/>
  <c r="E1010" i="8"/>
  <c r="F1010" i="8" s="1"/>
  <c r="E1011" i="8"/>
  <c r="F1011" i="8" s="1"/>
  <c r="E1012" i="8"/>
  <c r="F1012" i="8" s="1"/>
  <c r="E1013" i="8"/>
  <c r="F1013" i="8" s="1"/>
  <c r="E1014" i="8"/>
  <c r="F1014" i="8" s="1"/>
  <c r="E1015" i="8"/>
  <c r="F1015" i="8" s="1"/>
  <c r="E1016" i="8"/>
  <c r="F1016" i="8" s="1"/>
  <c r="E1017" i="8"/>
  <c r="F1017" i="8" s="1"/>
  <c r="E1018" i="8"/>
  <c r="F1018" i="8" s="1"/>
  <c r="E1019" i="8"/>
  <c r="F1019" i="8" s="1"/>
  <c r="E1020" i="8"/>
  <c r="F1020" i="8" s="1"/>
  <c r="E1021" i="8"/>
  <c r="F1021" i="8" s="1"/>
  <c r="E1022" i="8"/>
  <c r="F1022" i="8" s="1"/>
  <c r="E1023" i="8"/>
  <c r="F1023" i="8" s="1"/>
  <c r="E1024" i="8"/>
  <c r="F1024" i="8" s="1"/>
  <c r="E1025" i="8"/>
  <c r="F1025" i="8" s="1"/>
  <c r="E1026" i="8"/>
  <c r="F1026" i="8" s="1"/>
  <c r="E1027" i="8"/>
  <c r="F1027" i="8" s="1"/>
  <c r="E1028" i="8"/>
  <c r="F1028" i="8" s="1"/>
  <c r="E1029" i="8"/>
  <c r="F1029" i="8" s="1"/>
  <c r="E1030" i="8"/>
  <c r="F1030" i="8" s="1"/>
  <c r="E1031" i="8"/>
  <c r="F1031" i="8" s="1"/>
  <c r="E1032" i="8"/>
  <c r="F1032" i="8" s="1"/>
  <c r="E1033" i="8"/>
  <c r="F1033" i="8" s="1"/>
  <c r="E1034" i="8"/>
  <c r="F1034" i="8" s="1"/>
  <c r="E1035" i="8"/>
  <c r="F1035" i="8" s="1"/>
  <c r="E1036" i="8"/>
  <c r="F1036" i="8" s="1"/>
  <c r="E1037" i="8"/>
  <c r="F1037" i="8" s="1"/>
  <c r="E1038" i="8"/>
  <c r="F1038" i="8" s="1"/>
  <c r="E1039" i="8"/>
  <c r="F1039" i="8" s="1"/>
  <c r="E1040" i="8"/>
  <c r="F1040" i="8" s="1"/>
  <c r="E1041" i="8"/>
  <c r="F1041" i="8" s="1"/>
  <c r="E1042" i="8"/>
  <c r="F1042" i="8" s="1"/>
  <c r="E1043" i="8"/>
  <c r="F1043" i="8" s="1"/>
  <c r="E1044" i="8"/>
  <c r="F1044" i="8" s="1"/>
  <c r="E1045" i="8"/>
  <c r="F1045" i="8" s="1"/>
  <c r="E1046" i="8"/>
  <c r="F1046" i="8" s="1"/>
  <c r="E1047" i="8"/>
  <c r="F1047" i="8" s="1"/>
  <c r="E1048" i="8"/>
  <c r="F1048" i="8" s="1"/>
  <c r="E1049" i="8"/>
  <c r="F1049" i="8" s="1"/>
  <c r="E1050" i="8"/>
  <c r="F1050" i="8" s="1"/>
  <c r="E1051" i="8"/>
  <c r="F1051" i="8" s="1"/>
  <c r="E1052" i="8"/>
  <c r="F1052" i="8" s="1"/>
  <c r="E1053" i="8"/>
  <c r="F1053" i="8" s="1"/>
  <c r="E1054" i="8"/>
  <c r="F1054" i="8" s="1"/>
  <c r="E1055" i="8"/>
  <c r="F1055" i="8" s="1"/>
  <c r="E1056" i="8"/>
  <c r="F1056" i="8" s="1"/>
  <c r="E1057" i="8"/>
  <c r="F1057" i="8" s="1"/>
  <c r="E1058" i="8"/>
  <c r="F1058" i="8" s="1"/>
  <c r="E1059" i="8"/>
  <c r="F1059" i="8" s="1"/>
  <c r="E1060" i="8"/>
  <c r="F1060" i="8" s="1"/>
  <c r="E1061" i="8"/>
  <c r="F1061" i="8" s="1"/>
  <c r="E1062" i="8"/>
  <c r="F1062" i="8" s="1"/>
  <c r="E1063" i="8"/>
  <c r="F1063" i="8" s="1"/>
  <c r="E1064" i="8"/>
  <c r="F1064" i="8" s="1"/>
  <c r="E1065" i="8"/>
  <c r="F1065" i="8" s="1"/>
  <c r="E1066" i="8"/>
  <c r="F1066" i="8" s="1"/>
  <c r="E1067" i="8"/>
  <c r="F1067" i="8" s="1"/>
  <c r="E1068" i="8"/>
  <c r="F1068" i="8" s="1"/>
  <c r="E1069" i="8"/>
  <c r="F1069" i="8" s="1"/>
  <c r="E1070" i="8"/>
  <c r="F1070" i="8" s="1"/>
  <c r="E1071" i="8"/>
  <c r="F1071" i="8" s="1"/>
  <c r="E1072" i="8"/>
  <c r="F1072" i="8" s="1"/>
  <c r="E1073" i="8"/>
  <c r="F1073" i="8" s="1"/>
  <c r="E1074" i="8"/>
  <c r="F1074" i="8" s="1"/>
  <c r="E1075" i="8"/>
  <c r="F1075" i="8" s="1"/>
  <c r="E1076" i="8"/>
  <c r="F1076" i="8" s="1"/>
  <c r="E1077" i="8"/>
  <c r="F1077" i="8" s="1"/>
  <c r="E1078" i="8"/>
  <c r="F1078" i="8" s="1"/>
  <c r="E1079" i="8"/>
  <c r="F1079" i="8" s="1"/>
  <c r="E1080" i="8"/>
  <c r="F1080" i="8" s="1"/>
  <c r="E1081" i="8"/>
  <c r="F1081" i="8" s="1"/>
  <c r="E1082" i="8"/>
  <c r="F1082" i="8" s="1"/>
  <c r="E1083" i="8"/>
  <c r="F1083" i="8" s="1"/>
  <c r="E1084" i="8"/>
  <c r="F1084" i="8" s="1"/>
  <c r="E1085" i="8"/>
  <c r="F1085" i="8" s="1"/>
  <c r="E1086" i="8"/>
  <c r="F1086" i="8" s="1"/>
  <c r="E1087" i="8"/>
  <c r="F1087" i="8" s="1"/>
  <c r="E1088" i="8"/>
  <c r="F1088" i="8" s="1"/>
  <c r="E1089" i="8"/>
  <c r="F1089" i="8" s="1"/>
  <c r="E1090" i="8"/>
  <c r="F1090" i="8" s="1"/>
  <c r="E1091" i="8"/>
  <c r="F1091" i="8" s="1"/>
  <c r="E1092" i="8"/>
  <c r="F1092" i="8" s="1"/>
  <c r="E1093" i="8"/>
  <c r="F1093" i="8" s="1"/>
  <c r="E1094" i="8"/>
  <c r="F1094" i="8" s="1"/>
  <c r="E1095" i="8"/>
  <c r="F1095" i="8" s="1"/>
  <c r="E1096" i="8"/>
  <c r="F1096" i="8" s="1"/>
  <c r="E1097" i="8"/>
  <c r="F1097" i="8" s="1"/>
  <c r="E1098" i="8"/>
  <c r="F1098" i="8" s="1"/>
  <c r="E1099" i="8"/>
  <c r="F1099" i="8" s="1"/>
  <c r="E1100" i="8"/>
  <c r="F1100" i="8" s="1"/>
  <c r="E1101" i="8"/>
  <c r="F1101" i="8" s="1"/>
  <c r="E1102" i="8"/>
  <c r="F1102" i="8" s="1"/>
  <c r="E1103" i="8"/>
  <c r="F1103" i="8" s="1"/>
  <c r="E1104" i="8"/>
  <c r="F1104" i="8" s="1"/>
  <c r="E1105" i="8"/>
  <c r="F1105" i="8" s="1"/>
  <c r="E1106" i="8"/>
  <c r="F1106" i="8" s="1"/>
  <c r="E1107" i="8"/>
  <c r="F1107" i="8" s="1"/>
  <c r="E1108" i="8"/>
  <c r="F1108" i="8" s="1"/>
  <c r="E1109" i="8"/>
  <c r="F1109" i="8" s="1"/>
  <c r="E1110" i="8"/>
  <c r="F1110" i="8" s="1"/>
  <c r="E1111" i="8"/>
  <c r="F1111" i="8" s="1"/>
  <c r="E1112" i="8"/>
  <c r="F1112" i="8" s="1"/>
  <c r="E1113" i="8"/>
  <c r="F1113" i="8" s="1"/>
  <c r="E1114" i="8"/>
  <c r="F1114" i="8" s="1"/>
  <c r="E1115" i="8"/>
  <c r="F1115" i="8" s="1"/>
  <c r="E1116" i="8"/>
  <c r="F1116" i="8" s="1"/>
  <c r="E1117" i="8"/>
  <c r="F1117" i="8" s="1"/>
  <c r="E1118" i="8"/>
  <c r="F1118" i="8" s="1"/>
  <c r="E1119" i="8"/>
  <c r="F1119" i="8" s="1"/>
  <c r="E1120" i="8"/>
  <c r="F1120" i="8" s="1"/>
  <c r="E1121" i="8"/>
  <c r="F1121" i="8" s="1"/>
  <c r="E1122" i="8"/>
  <c r="F1122" i="8" s="1"/>
  <c r="E1123" i="8"/>
  <c r="F1123" i="8" s="1"/>
  <c r="E1124" i="8"/>
  <c r="F1124" i="8" s="1"/>
  <c r="E1125" i="8"/>
  <c r="F1125" i="8" s="1"/>
  <c r="E1126" i="8"/>
  <c r="F1126" i="8" s="1"/>
  <c r="E1127" i="8"/>
  <c r="F1127" i="8" s="1"/>
  <c r="E1128" i="8"/>
  <c r="F1128" i="8" s="1"/>
  <c r="E1129" i="8"/>
  <c r="F1129" i="8" s="1"/>
  <c r="E1130" i="8"/>
  <c r="F1130" i="8" s="1"/>
  <c r="E1131" i="8"/>
  <c r="F1131" i="8" s="1"/>
  <c r="E1132" i="8"/>
  <c r="F1132" i="8" s="1"/>
  <c r="E1133" i="8"/>
  <c r="F1133" i="8" s="1"/>
  <c r="E1134" i="8"/>
  <c r="F1134" i="8" s="1"/>
  <c r="E1135" i="8"/>
  <c r="F1135" i="8" s="1"/>
  <c r="E1136" i="8"/>
  <c r="F1136" i="8" s="1"/>
  <c r="E1137" i="8"/>
  <c r="F1137" i="8" s="1"/>
  <c r="E1138" i="8"/>
  <c r="F1138" i="8" s="1"/>
  <c r="E1139" i="8"/>
  <c r="F1139" i="8" s="1"/>
  <c r="E1140" i="8"/>
  <c r="F1140" i="8" s="1"/>
  <c r="E1141" i="8"/>
  <c r="F1141" i="8" s="1"/>
  <c r="E1142" i="8"/>
  <c r="F1142" i="8" s="1"/>
  <c r="E1143" i="8"/>
  <c r="F1143" i="8" s="1"/>
  <c r="E1144" i="8"/>
  <c r="F1144" i="8" s="1"/>
  <c r="E1145" i="8"/>
  <c r="F1145" i="8" s="1"/>
  <c r="E1146" i="8"/>
  <c r="F1146" i="8" s="1"/>
  <c r="E1147" i="8"/>
  <c r="F1147" i="8" s="1"/>
  <c r="E1148" i="8"/>
  <c r="F1148" i="8" s="1"/>
  <c r="E1149" i="8"/>
  <c r="F1149" i="8" s="1"/>
  <c r="E1150" i="8"/>
  <c r="F1150" i="8" s="1"/>
  <c r="E1151" i="8"/>
  <c r="F1151" i="8" s="1"/>
  <c r="E1152" i="8"/>
  <c r="F1152" i="8" s="1"/>
  <c r="E1153" i="8"/>
  <c r="F1153" i="8" s="1"/>
  <c r="E1154" i="8"/>
  <c r="F1154" i="8" s="1"/>
  <c r="E1155" i="8"/>
  <c r="F1155" i="8" s="1"/>
  <c r="E1156" i="8"/>
  <c r="F1156" i="8" s="1"/>
  <c r="E1157" i="8"/>
  <c r="F1157" i="8" s="1"/>
  <c r="E1158" i="8"/>
  <c r="F1158" i="8" s="1"/>
  <c r="E1159" i="8"/>
  <c r="F1159" i="8" s="1"/>
  <c r="E1160" i="8"/>
  <c r="F1160" i="8" s="1"/>
  <c r="E1161" i="8"/>
  <c r="F1161" i="8" s="1"/>
  <c r="E1162" i="8"/>
  <c r="F1162" i="8" s="1"/>
  <c r="E1163" i="8"/>
  <c r="F1163" i="8" s="1"/>
  <c r="E1164" i="8"/>
  <c r="F1164" i="8" s="1"/>
  <c r="E1165" i="8"/>
  <c r="F1165" i="8" s="1"/>
  <c r="E1166" i="8"/>
  <c r="F1166" i="8" s="1"/>
  <c r="E1167" i="8"/>
  <c r="F1167" i="8" s="1"/>
  <c r="E1168" i="8"/>
  <c r="F1168" i="8" s="1"/>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F1863" i="8" s="1"/>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F2098" i="8" s="1"/>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337" i="8"/>
  <c r="E2338" i="8"/>
  <c r="E2339" i="8"/>
  <c r="E3" i="8"/>
  <c r="F3" i="8" s="1"/>
  <c r="J4" i="7" a="1"/>
  <c r="J5" i="7" a="1"/>
  <c r="J6" i="7" a="1"/>
  <c r="J7" i="7" a="1"/>
  <c r="J8" i="7" a="1"/>
  <c r="J9" i="7" a="1"/>
  <c r="J10" i="7" a="1"/>
  <c r="J11" i="7" a="1"/>
  <c r="J12" i="7" a="1"/>
  <c r="J13" i="7" a="1"/>
  <c r="J14" i="7" a="1"/>
  <c r="J15" i="7" a="1"/>
  <c r="J16" i="7" a="1"/>
  <c r="J17" i="7" a="1"/>
  <c r="J18" i="7" a="1"/>
  <c r="J19" i="7" a="1"/>
  <c r="J20" i="7" a="1"/>
  <c r="J21" i="7" a="1"/>
  <c r="J22" i="7" a="1"/>
  <c r="J23" i="7" a="1"/>
  <c r="J24" i="7" a="1"/>
  <c r="J25" i="7" a="1"/>
  <c r="J26" i="7" a="1"/>
  <c r="J27" i="7" a="1"/>
  <c r="J28" i="7" a="1"/>
  <c r="J29" i="7" a="1"/>
  <c r="J30" i="7" a="1"/>
  <c r="J31" i="7" a="1"/>
  <c r="J32" i="7" a="1"/>
  <c r="J33" i="7" a="1"/>
  <c r="J34" i="7" a="1"/>
  <c r="J35" i="7" a="1"/>
  <c r="J36" i="7" a="1"/>
  <c r="J37" i="7" a="1"/>
  <c r="J38" i="7" a="1"/>
  <c r="J39" i="7" a="1"/>
  <c r="J40" i="7" a="1"/>
  <c r="J41" i="7" a="1"/>
  <c r="J42" i="7" a="1"/>
  <c r="J43" i="7" a="1"/>
  <c r="J44" i="7" a="1"/>
  <c r="J45" i="7" a="1"/>
  <c r="J46" i="7" a="1"/>
  <c r="J47" i="7" a="1"/>
  <c r="J48" i="7" a="1"/>
  <c r="J49" i="7" a="1"/>
  <c r="J50" i="7" a="1"/>
  <c r="J51" i="7" a="1"/>
  <c r="J52" i="7" a="1"/>
  <c r="J53" i="7" a="1"/>
  <c r="J54" i="7" a="1"/>
  <c r="J55" i="7" a="1"/>
  <c r="J56" i="7" a="1"/>
  <c r="J57" i="7" a="1"/>
  <c r="J58" i="7" a="1"/>
  <c r="J59" i="7" a="1"/>
  <c r="J60" i="7" a="1"/>
  <c r="J61" i="7" a="1"/>
  <c r="J62" i="7" a="1"/>
  <c r="J63" i="7" a="1"/>
  <c r="J64" i="7" a="1"/>
  <c r="J65" i="7" a="1"/>
  <c r="J66" i="7" a="1"/>
  <c r="J67" i="7" a="1"/>
  <c r="J68" i="7" a="1"/>
  <c r="J69" i="7" a="1"/>
  <c r="J70" i="7" a="1"/>
  <c r="J71" i="7" a="1"/>
  <c r="J72" i="7" a="1"/>
  <c r="J73" i="7" a="1"/>
  <c r="J74" i="7" a="1"/>
  <c r="J75" i="7" a="1"/>
  <c r="J76" i="7" a="1"/>
  <c r="J77" i="7" a="1"/>
  <c r="J78" i="7" a="1"/>
  <c r="J79" i="7" a="1"/>
  <c r="J80" i="7" a="1"/>
  <c r="J81" i="7" a="1"/>
  <c r="J82" i="7" a="1"/>
  <c r="J83" i="7" a="1"/>
  <c r="J84" i="7" a="1"/>
  <c r="J85" i="7" a="1"/>
  <c r="J86" i="7" a="1"/>
  <c r="J87" i="7" a="1"/>
  <c r="J88" i="7" a="1"/>
  <c r="J89" i="7" a="1"/>
  <c r="J90" i="7" a="1"/>
  <c r="J91" i="7" a="1"/>
  <c r="J92" i="7" a="1"/>
  <c r="J93" i="7" a="1"/>
  <c r="J94" i="7" a="1"/>
  <c r="J95" i="7" a="1"/>
  <c r="J96" i="7" a="1"/>
  <c r="J97" i="7" a="1"/>
  <c r="J98" i="7" a="1"/>
  <c r="J99" i="7" a="1"/>
  <c r="J100" i="7" a="1"/>
  <c r="J101" i="7" a="1"/>
  <c r="J102" i="7" a="1"/>
  <c r="J103" i="7" a="1"/>
  <c r="J104" i="7" a="1"/>
  <c r="J105" i="7" a="1"/>
  <c r="J106" i="7" a="1"/>
  <c r="J107" i="7" a="1"/>
  <c r="J108" i="7" a="1"/>
  <c r="J109" i="7" a="1"/>
  <c r="J110" i="7" a="1"/>
  <c r="J111" i="7" a="1"/>
  <c r="J112" i="7" a="1"/>
  <c r="J113" i="7" a="1"/>
  <c r="J114" i="7" a="1"/>
  <c r="J115" i="7" a="1"/>
  <c r="J116" i="7" a="1"/>
  <c r="J117" i="7" a="1"/>
  <c r="J118" i="7" a="1"/>
  <c r="J119" i="7" a="1"/>
  <c r="J120" i="7" a="1"/>
  <c r="J121" i="7" a="1"/>
  <c r="J122" i="7" a="1"/>
  <c r="J123" i="7" a="1"/>
  <c r="J124" i="7" a="1"/>
  <c r="J125" i="7" a="1"/>
  <c r="J126" i="7" a="1"/>
  <c r="J127" i="7" a="1"/>
  <c r="J128" i="7" a="1"/>
  <c r="J129" i="7" a="1"/>
  <c r="J130" i="7" a="1"/>
  <c r="J131" i="7" a="1"/>
  <c r="J132" i="7" a="1"/>
  <c r="J133" i="7" a="1"/>
  <c r="J134" i="7" a="1"/>
  <c r="J135" i="7" a="1"/>
  <c r="J136" i="7" a="1"/>
  <c r="J137" i="7" a="1"/>
  <c r="J138" i="7" a="1"/>
  <c r="J139" i="7" a="1"/>
  <c r="J140" i="7" a="1"/>
  <c r="J141" i="7" a="1"/>
  <c r="J142" i="7" a="1"/>
  <c r="J143" i="7" a="1"/>
  <c r="J144" i="7" a="1"/>
  <c r="J145" i="7" a="1"/>
  <c r="J146" i="7" a="1"/>
  <c r="J147" i="7" a="1"/>
  <c r="J148" i="7" a="1"/>
  <c r="J149" i="7" a="1"/>
  <c r="J150" i="7" a="1"/>
  <c r="J151" i="7" a="1"/>
  <c r="J152" i="7" a="1"/>
  <c r="J153" i="7" a="1"/>
  <c r="J154" i="7" a="1"/>
  <c r="J155" i="7" a="1"/>
  <c r="J156" i="7" a="1"/>
  <c r="J157" i="7" a="1"/>
  <c r="J158" i="7" a="1"/>
  <c r="J159" i="7" a="1"/>
  <c r="J160" i="7" a="1"/>
  <c r="J161" i="7" a="1"/>
  <c r="J162" i="7" a="1"/>
  <c r="J163" i="7" a="1"/>
  <c r="J164" i="7" a="1"/>
  <c r="J165" i="7" a="1"/>
  <c r="J166" i="7" a="1"/>
  <c r="J167" i="7" a="1"/>
  <c r="J168" i="7" a="1"/>
  <c r="J169" i="7" a="1"/>
  <c r="J170" i="7" a="1"/>
  <c r="J171" i="7" a="1"/>
  <c r="J172" i="7" a="1"/>
  <c r="J173" i="7" a="1"/>
  <c r="J174" i="7" a="1"/>
  <c r="J175" i="7" a="1"/>
  <c r="J176" i="7" a="1"/>
  <c r="J177" i="7" a="1"/>
  <c r="J178" i="7" a="1"/>
  <c r="J179" i="7" a="1"/>
  <c r="J180" i="7" a="1"/>
  <c r="J181" i="7" a="1"/>
  <c r="J182" i="7" a="1"/>
  <c r="J183" i="7" a="1"/>
  <c r="J184" i="7" a="1"/>
  <c r="J185" i="7" a="1"/>
  <c r="J186" i="7" a="1"/>
  <c r="J187" i="7" a="1"/>
  <c r="J188" i="7" a="1"/>
  <c r="J189" i="7" a="1"/>
  <c r="J190" i="7" a="1"/>
  <c r="J191" i="7" a="1"/>
  <c r="J192" i="7" a="1"/>
  <c r="J193" i="7" a="1"/>
  <c r="J194" i="7" a="1"/>
  <c r="J195" i="7" a="1"/>
  <c r="J196" i="7" a="1"/>
  <c r="J197" i="7" a="1"/>
  <c r="J198" i="7" a="1"/>
  <c r="J199" i="7" a="1"/>
  <c r="J200" i="7" a="1"/>
  <c r="J201" i="7" a="1"/>
  <c r="J202" i="7" a="1"/>
  <c r="J203" i="7" a="1"/>
  <c r="J204" i="7" a="1"/>
  <c r="J205" i="7" a="1"/>
  <c r="J206" i="7" a="1"/>
  <c r="J207" i="7" a="1"/>
  <c r="J208" i="7" a="1"/>
  <c r="J209" i="7" a="1"/>
  <c r="J210" i="7" a="1"/>
  <c r="J211" i="7" a="1"/>
  <c r="J212" i="7" a="1"/>
  <c r="J213" i="7" a="1"/>
  <c r="J214" i="7" a="1"/>
  <c r="J215" i="7" a="1"/>
  <c r="J216" i="7" a="1"/>
  <c r="J217" i="7" a="1"/>
  <c r="J218" i="7" a="1"/>
  <c r="J219" i="7" a="1"/>
  <c r="J220" i="7" a="1"/>
  <c r="J221" i="7" a="1"/>
  <c r="J222" i="7" a="1"/>
  <c r="J223" i="7" a="1"/>
  <c r="J224" i="7" a="1"/>
  <c r="J225" i="7" a="1"/>
  <c r="J226" i="7" a="1"/>
  <c r="J227" i="7" a="1"/>
  <c r="J228" i="7" a="1"/>
  <c r="J229" i="7" a="1"/>
  <c r="J230" i="7" a="1"/>
  <c r="J231" i="7" a="1"/>
  <c r="J232" i="7" a="1"/>
  <c r="J233" i="7" a="1"/>
  <c r="J234" i="7" a="1"/>
  <c r="J235" i="7" a="1"/>
  <c r="J236" i="7" a="1"/>
  <c r="J237" i="7" a="1"/>
  <c r="J238" i="7" a="1"/>
  <c r="J239" i="7" a="1"/>
  <c r="J240" i="7" a="1"/>
  <c r="J241" i="7" a="1"/>
  <c r="J242" i="7" a="1"/>
  <c r="J243" i="7" a="1"/>
  <c r="J244" i="7" a="1"/>
  <c r="J245" i="7" a="1"/>
  <c r="J246" i="7" a="1"/>
  <c r="J247" i="7" a="1"/>
  <c r="J248" i="7" a="1"/>
  <c r="J249" i="7" a="1"/>
  <c r="J250" i="7" a="1"/>
  <c r="J251" i="7" a="1"/>
  <c r="J252" i="7" a="1"/>
  <c r="J253" i="7" a="1"/>
  <c r="J254" i="7" a="1"/>
  <c r="J255" i="7" a="1"/>
  <c r="J256" i="7" a="1"/>
  <c r="J257" i="7" a="1"/>
  <c r="J258" i="7" a="1"/>
  <c r="J259" i="7" a="1"/>
  <c r="J260" i="7" a="1"/>
  <c r="J261" i="7" a="1"/>
  <c r="J262" i="7" a="1"/>
  <c r="J263" i="7" a="1"/>
  <c r="J264" i="7" a="1"/>
  <c r="J265" i="7" a="1"/>
  <c r="J266" i="7" a="1"/>
  <c r="J267" i="7" a="1"/>
  <c r="J268" i="7" a="1"/>
  <c r="J269" i="7" a="1"/>
  <c r="J270" i="7" a="1"/>
  <c r="J271" i="7" a="1"/>
  <c r="J272" i="7" a="1"/>
  <c r="J273" i="7" a="1"/>
  <c r="J274" i="7" a="1"/>
  <c r="J275" i="7" a="1"/>
  <c r="J276" i="7" a="1"/>
  <c r="J277" i="7" a="1"/>
  <c r="J278" i="7" a="1"/>
  <c r="J279" i="7" a="1"/>
  <c r="J280" i="7" a="1"/>
  <c r="J281" i="7" a="1"/>
  <c r="J282" i="7" a="1"/>
  <c r="J283" i="7" a="1"/>
  <c r="J284" i="7" a="1"/>
  <c r="J285" i="7" a="1"/>
  <c r="J286" i="7" a="1"/>
  <c r="J287" i="7" a="1"/>
  <c r="J288" i="7" a="1"/>
  <c r="J289" i="7" a="1"/>
  <c r="J290" i="7" a="1"/>
  <c r="J291" i="7" a="1"/>
  <c r="J292" i="7" a="1"/>
  <c r="J293" i="7" a="1"/>
  <c r="J294" i="7" a="1"/>
  <c r="J295" i="7" a="1"/>
  <c r="J296" i="7" a="1"/>
  <c r="J297" i="7" a="1"/>
  <c r="J298" i="7" a="1"/>
  <c r="J299" i="7" a="1"/>
  <c r="J300" i="7" a="1"/>
  <c r="J301" i="7" a="1"/>
  <c r="J302" i="7" a="1"/>
  <c r="J303" i="7" a="1"/>
  <c r="J304" i="7" a="1"/>
  <c r="J305" i="7" a="1"/>
  <c r="J306" i="7" a="1"/>
  <c r="J307" i="7" a="1"/>
  <c r="J308" i="7" a="1"/>
  <c r="J309" i="7" a="1"/>
  <c r="J310" i="7" a="1"/>
  <c r="J311" i="7" a="1"/>
  <c r="J312" i="7" a="1"/>
  <c r="J313" i="7" a="1"/>
  <c r="J314" i="7" a="1"/>
  <c r="J315" i="7" a="1"/>
  <c r="J316" i="7" a="1"/>
  <c r="J317" i="7" a="1"/>
  <c r="J318" i="7" a="1"/>
  <c r="J319" i="7" a="1"/>
  <c r="J320" i="7" a="1"/>
  <c r="J321" i="7" a="1"/>
  <c r="J322" i="7" a="1"/>
  <c r="J323" i="7" a="1"/>
  <c r="J324" i="7" a="1"/>
  <c r="J325" i="7" a="1"/>
  <c r="J326" i="7" a="1"/>
  <c r="J327" i="7" a="1"/>
  <c r="J328" i="7" a="1"/>
  <c r="J329" i="7" a="1"/>
  <c r="J330" i="7" a="1"/>
  <c r="J331" i="7" a="1"/>
  <c r="J332" i="7" a="1"/>
  <c r="J333" i="7" a="1"/>
  <c r="J334" i="7" a="1"/>
  <c r="J335" i="7" a="1"/>
  <c r="J336" i="7" a="1"/>
  <c r="J337" i="7" a="1"/>
  <c r="J338" i="7" a="1"/>
  <c r="J339" i="7" a="1"/>
  <c r="J340" i="7" a="1"/>
  <c r="J341" i="7" a="1"/>
  <c r="J342" i="7" a="1"/>
  <c r="J343" i="7" a="1"/>
  <c r="J344" i="7" a="1"/>
  <c r="J345" i="7" a="1"/>
  <c r="J346" i="7" a="1"/>
  <c r="J347" i="7" a="1"/>
  <c r="J348" i="7" a="1"/>
  <c r="J349" i="7" a="1"/>
  <c r="J350" i="7" a="1"/>
  <c r="J351" i="7" a="1"/>
  <c r="J352" i="7" a="1"/>
  <c r="J353" i="7" a="1"/>
  <c r="J354" i="7" a="1"/>
  <c r="J355" i="7" a="1"/>
  <c r="J356" i="7" a="1"/>
  <c r="J357" i="7" a="1"/>
  <c r="J358" i="7" a="1"/>
  <c r="J359" i="7" a="1"/>
  <c r="J360" i="7" a="1"/>
  <c r="J361" i="7" a="1"/>
  <c r="J362" i="7" a="1"/>
  <c r="J363" i="7" a="1"/>
  <c r="J364" i="7" a="1"/>
  <c r="J365" i="7" a="1"/>
  <c r="J366" i="7" a="1"/>
  <c r="J367" i="7" a="1"/>
  <c r="J368" i="7" a="1"/>
  <c r="J369" i="7" a="1"/>
  <c r="J370" i="7" a="1"/>
  <c r="J371" i="7" a="1"/>
  <c r="J372" i="7" a="1"/>
  <c r="J373" i="7" a="1"/>
  <c r="J374" i="7" a="1"/>
  <c r="J375" i="7" a="1"/>
  <c r="J376" i="7" a="1"/>
  <c r="J377" i="7" a="1"/>
  <c r="J378" i="7" a="1"/>
  <c r="J379" i="7" a="1"/>
  <c r="J380" i="7" a="1"/>
  <c r="J381" i="7" a="1"/>
  <c r="J382" i="7" a="1"/>
  <c r="J383" i="7" a="1"/>
  <c r="J384" i="7" a="1"/>
  <c r="J385" i="7" a="1"/>
  <c r="J386" i="7" a="1"/>
  <c r="J387" i="7" a="1"/>
  <c r="J388" i="7" a="1"/>
  <c r="J389" i="7" a="1"/>
  <c r="J390" i="7" a="1"/>
  <c r="J391" i="7" a="1"/>
  <c r="J392" i="7" a="1"/>
  <c r="J393" i="7" a="1"/>
  <c r="J394" i="7" a="1"/>
  <c r="J395" i="7" a="1"/>
  <c r="J396" i="7" a="1"/>
  <c r="J397" i="7" a="1"/>
  <c r="J398" i="7" a="1"/>
  <c r="J399" i="7" a="1"/>
  <c r="J400" i="7" a="1"/>
  <c r="J401" i="7" a="1"/>
  <c r="J402" i="7" a="1"/>
  <c r="J403" i="7" a="1"/>
  <c r="J404" i="7" a="1"/>
  <c r="J405" i="7" a="1"/>
  <c r="J406" i="7" a="1"/>
  <c r="J407" i="7" a="1"/>
  <c r="J408" i="7" a="1"/>
  <c r="J409" i="7" a="1"/>
  <c r="J410" i="7" a="1"/>
  <c r="J411" i="7" a="1"/>
  <c r="J412" i="7" a="1"/>
  <c r="J413" i="7" a="1"/>
  <c r="J414" i="7" a="1"/>
  <c r="J415" i="7" a="1"/>
  <c r="J416" i="7" a="1"/>
  <c r="J417" i="7" a="1"/>
  <c r="J418" i="7" a="1"/>
  <c r="J419" i="7" a="1"/>
  <c r="J420" i="7" a="1"/>
  <c r="J421" i="7" a="1"/>
  <c r="J422" i="7" a="1"/>
  <c r="J423" i="7" a="1"/>
  <c r="J424" i="7" a="1"/>
  <c r="J425" i="7" a="1"/>
  <c r="J426" i="7" a="1"/>
  <c r="J427" i="7" a="1"/>
  <c r="J428" i="7" a="1"/>
  <c r="J429" i="7" a="1"/>
  <c r="J430" i="7" a="1"/>
  <c r="J431" i="7" a="1"/>
  <c r="J432" i="7" a="1"/>
  <c r="J433" i="7" a="1"/>
  <c r="J434" i="7" a="1"/>
  <c r="J435" i="7" a="1"/>
  <c r="J436" i="7" a="1"/>
  <c r="J437" i="7" a="1"/>
  <c r="J438" i="7" a="1"/>
  <c r="J439" i="7" a="1"/>
  <c r="J440" i="7" a="1"/>
  <c r="J441" i="7" a="1"/>
  <c r="J442" i="7" a="1"/>
  <c r="J443" i="7" a="1"/>
  <c r="J444" i="7" a="1"/>
  <c r="J445" i="7" a="1"/>
  <c r="J446" i="7" a="1"/>
  <c r="J447" i="7" a="1"/>
  <c r="J448" i="7" a="1"/>
  <c r="J449" i="7" a="1"/>
  <c r="J450" i="7" a="1"/>
  <c r="J451" i="7" a="1"/>
  <c r="J452" i="7" a="1"/>
  <c r="J453" i="7" a="1"/>
  <c r="J454" i="7" a="1"/>
  <c r="J455" i="7" a="1"/>
  <c r="J456" i="7" a="1"/>
  <c r="J457" i="7" a="1"/>
  <c r="J458" i="7" a="1"/>
  <c r="J459" i="7" a="1"/>
  <c r="J460" i="7" a="1"/>
  <c r="J461" i="7" a="1"/>
  <c r="J462" i="7" a="1"/>
  <c r="J463" i="7" a="1"/>
  <c r="J464" i="7" a="1"/>
  <c r="J465" i="7" a="1"/>
  <c r="J466" i="7" a="1"/>
  <c r="J467" i="7" a="1"/>
  <c r="J468" i="7" a="1"/>
  <c r="J469" i="7" a="1"/>
  <c r="J470" i="7" a="1"/>
  <c r="J471" i="7" a="1"/>
  <c r="J472" i="7" a="1"/>
  <c r="J473" i="7" a="1"/>
  <c r="J474" i="7" a="1"/>
  <c r="J475" i="7" a="1"/>
  <c r="J476" i="7" a="1"/>
  <c r="J477" i="7" a="1"/>
  <c r="J478" i="7" a="1"/>
  <c r="J479" i="7" a="1"/>
  <c r="J480" i="7" a="1"/>
  <c r="J481" i="7" a="1"/>
  <c r="J482" i="7" a="1"/>
  <c r="J483" i="7" a="1"/>
  <c r="J484" i="7" a="1"/>
  <c r="J485" i="7" a="1"/>
  <c r="J486" i="7" a="1"/>
  <c r="J487" i="7" a="1"/>
  <c r="J488" i="7" a="1"/>
  <c r="J489" i="7" a="1"/>
  <c r="J490" i="7" a="1"/>
  <c r="J491" i="7" a="1"/>
  <c r="J492" i="7" a="1"/>
  <c r="J493" i="7" a="1"/>
  <c r="J494" i="7" a="1"/>
  <c r="J495" i="7" a="1"/>
  <c r="J496" i="7" a="1"/>
  <c r="J497" i="7" a="1"/>
  <c r="J498" i="7" a="1"/>
  <c r="J499" i="7" a="1"/>
  <c r="J500" i="7" a="1"/>
  <c r="J501" i="7" a="1"/>
  <c r="J502" i="7" a="1"/>
  <c r="J503" i="7" a="1"/>
  <c r="J504" i="7" a="1"/>
  <c r="J505" i="7" a="1"/>
  <c r="J506" i="7" a="1"/>
  <c r="J507" i="7" a="1"/>
  <c r="J508" i="7" a="1"/>
  <c r="J509" i="7" a="1"/>
  <c r="J510" i="7" a="1"/>
  <c r="J511" i="7" a="1"/>
  <c r="J512" i="7" a="1"/>
  <c r="J513" i="7" a="1"/>
  <c r="J514" i="7" a="1"/>
  <c r="J515" i="7" a="1"/>
  <c r="J516" i="7" a="1"/>
  <c r="J517" i="7" a="1"/>
  <c r="J518" i="7" a="1"/>
  <c r="J519" i="7" a="1"/>
  <c r="J520" i="7" a="1"/>
  <c r="J521" i="7" a="1"/>
  <c r="J522" i="7" a="1"/>
  <c r="J523" i="7" a="1"/>
  <c r="J524" i="7" a="1"/>
  <c r="J525" i="7" a="1"/>
  <c r="J526" i="7" a="1"/>
  <c r="J527" i="7" a="1"/>
  <c r="J528" i="7" a="1"/>
  <c r="J529" i="7" a="1"/>
  <c r="J530" i="7" a="1"/>
  <c r="J531" i="7" a="1"/>
  <c r="J532" i="7" a="1"/>
  <c r="J533" i="7" a="1"/>
  <c r="J534" i="7" a="1"/>
  <c r="J535" i="7" a="1"/>
  <c r="J536" i="7" a="1"/>
  <c r="J537" i="7" a="1"/>
  <c r="J538" i="7" a="1"/>
  <c r="J539" i="7" a="1"/>
  <c r="J540" i="7" a="1"/>
  <c r="J541" i="7" a="1"/>
  <c r="J542" i="7" a="1"/>
  <c r="J543" i="7" a="1"/>
  <c r="J544" i="7" a="1"/>
  <c r="J545" i="7" a="1"/>
  <c r="J546" i="7" a="1"/>
  <c r="J547" i="7" a="1"/>
  <c r="J548" i="7" a="1"/>
  <c r="J549" i="7" a="1"/>
  <c r="J550" i="7" a="1"/>
  <c r="J551" i="7" a="1"/>
  <c r="J552" i="7" a="1"/>
  <c r="J553" i="7" a="1"/>
  <c r="J554" i="7" a="1"/>
  <c r="J555" i="7" a="1"/>
  <c r="J556" i="7" a="1"/>
  <c r="J557" i="7" a="1"/>
  <c r="J558" i="7" a="1"/>
  <c r="J559" i="7" a="1"/>
  <c r="J560" i="7" a="1"/>
  <c r="J561" i="7" a="1"/>
  <c r="J562" i="7" a="1"/>
  <c r="J563" i="7" a="1"/>
  <c r="J564" i="7" a="1"/>
  <c r="J565" i="7" a="1"/>
  <c r="J566" i="7" a="1"/>
  <c r="J567" i="7" a="1"/>
  <c r="J568" i="7" a="1"/>
  <c r="J569" i="7" a="1"/>
  <c r="J570" i="7" a="1"/>
  <c r="J571" i="7" a="1"/>
  <c r="J572" i="7" a="1"/>
  <c r="J573" i="7" a="1"/>
  <c r="J574" i="7" a="1"/>
  <c r="J575" i="7" a="1"/>
  <c r="J576" i="7" a="1"/>
  <c r="J577" i="7" a="1"/>
  <c r="J578" i="7" a="1"/>
  <c r="J579" i="7" a="1"/>
  <c r="J580" i="7" a="1"/>
  <c r="J581" i="7" a="1"/>
  <c r="J582" i="7" a="1"/>
  <c r="J583" i="7" a="1"/>
  <c r="J584" i="7" a="1"/>
  <c r="J585" i="7" a="1"/>
  <c r="J586" i="7" a="1"/>
  <c r="J587" i="7" a="1"/>
  <c r="J588" i="7" a="1"/>
  <c r="J589" i="7" a="1"/>
  <c r="J590" i="7" a="1"/>
  <c r="J591" i="7" a="1"/>
  <c r="J592" i="7" a="1"/>
  <c r="J593" i="7" a="1"/>
  <c r="J594" i="7" a="1"/>
  <c r="J595" i="7" a="1"/>
  <c r="J596" i="7" a="1"/>
  <c r="J597" i="7" a="1"/>
  <c r="J598" i="7" a="1"/>
  <c r="J599" i="7" a="1"/>
  <c r="J600" i="7" a="1"/>
  <c r="J601" i="7" a="1"/>
  <c r="J602" i="7" a="1"/>
  <c r="J603" i="7" a="1"/>
  <c r="J604" i="7" a="1"/>
  <c r="J605" i="7" a="1"/>
  <c r="J606" i="7" a="1"/>
  <c r="J607" i="7" a="1"/>
  <c r="J608" i="7" a="1"/>
  <c r="J609" i="7" a="1"/>
  <c r="J610" i="7" a="1"/>
  <c r="J611" i="7" a="1"/>
  <c r="J612" i="7" a="1"/>
  <c r="J613" i="7" a="1"/>
  <c r="J614" i="7" a="1"/>
  <c r="J615" i="7" a="1"/>
  <c r="J616" i="7" a="1"/>
  <c r="J617" i="7" a="1"/>
  <c r="J618" i="7" a="1"/>
  <c r="J619" i="7" a="1"/>
  <c r="J620" i="7" a="1"/>
  <c r="J621" i="7" a="1"/>
  <c r="J622" i="7" a="1"/>
  <c r="J623" i="7" a="1"/>
  <c r="J624" i="7" a="1"/>
  <c r="J625" i="7" a="1"/>
  <c r="J626" i="7" a="1"/>
  <c r="J627" i="7" a="1"/>
  <c r="J628" i="7" a="1"/>
  <c r="J629" i="7" a="1"/>
  <c r="J630" i="7" a="1"/>
  <c r="J631" i="7" a="1"/>
  <c r="J632" i="7" a="1"/>
  <c r="J633" i="7" a="1"/>
  <c r="J634" i="7" a="1"/>
  <c r="J635" i="7" a="1"/>
  <c r="J636" i="7" a="1"/>
  <c r="J637" i="7" a="1"/>
  <c r="J638" i="7" a="1"/>
  <c r="J639" i="7" a="1"/>
  <c r="J640" i="7" a="1"/>
  <c r="J641" i="7" a="1"/>
  <c r="J642" i="7" a="1"/>
  <c r="J643" i="7" a="1"/>
  <c r="J644" i="7" a="1"/>
  <c r="J645" i="7" a="1"/>
  <c r="J646" i="7" a="1"/>
  <c r="J647" i="7" a="1"/>
  <c r="J648" i="7" a="1"/>
  <c r="J649" i="7" a="1"/>
  <c r="J650" i="7" a="1"/>
  <c r="J651" i="7" a="1"/>
  <c r="J652" i="7" a="1"/>
  <c r="J653" i="7" a="1"/>
  <c r="J654" i="7" a="1"/>
  <c r="J655" i="7" a="1"/>
  <c r="J656" i="7" a="1"/>
  <c r="J657" i="7" a="1"/>
  <c r="J658" i="7" a="1"/>
  <c r="J659" i="7" a="1"/>
  <c r="J660" i="7" a="1"/>
  <c r="J661" i="7" a="1"/>
  <c r="J662" i="7" a="1"/>
  <c r="J663" i="7" a="1"/>
  <c r="J664" i="7" a="1"/>
  <c r="J665" i="7" a="1"/>
  <c r="J666" i="7" a="1"/>
  <c r="J667" i="7" a="1"/>
  <c r="J668" i="7" a="1"/>
  <c r="J669" i="7" a="1"/>
  <c r="J670" i="7" a="1"/>
  <c r="J671" i="7" a="1"/>
  <c r="J672" i="7" a="1"/>
  <c r="J673" i="7" a="1"/>
  <c r="J674" i="7" a="1"/>
  <c r="J675" i="7" a="1"/>
  <c r="J676" i="7" a="1"/>
  <c r="J677" i="7" a="1"/>
  <c r="J678" i="7" a="1"/>
  <c r="J679" i="7" a="1"/>
  <c r="J680" i="7" a="1"/>
  <c r="J681" i="7" a="1"/>
  <c r="J682" i="7" a="1"/>
  <c r="J683" i="7" a="1"/>
  <c r="J684" i="7" a="1"/>
  <c r="J685" i="7" a="1"/>
  <c r="J686" i="7" a="1"/>
  <c r="J687" i="7" a="1"/>
  <c r="J688" i="7" a="1"/>
  <c r="J689" i="7" a="1"/>
  <c r="J690" i="7" a="1"/>
  <c r="J691" i="7" a="1"/>
  <c r="J692" i="7" a="1"/>
  <c r="J693" i="7" a="1"/>
  <c r="J694" i="7" a="1"/>
  <c r="J695" i="7" a="1"/>
  <c r="J696" i="7" a="1"/>
  <c r="J697" i="7" a="1"/>
  <c r="J698" i="7" a="1"/>
  <c r="J699" i="7" a="1"/>
  <c r="J700" i="7" a="1"/>
  <c r="J701" i="7" a="1"/>
  <c r="J702" i="7" a="1"/>
  <c r="J703" i="7" a="1"/>
  <c r="J704" i="7" a="1"/>
  <c r="J705" i="7" a="1"/>
  <c r="J706" i="7" a="1"/>
  <c r="J707" i="7" a="1"/>
  <c r="J708" i="7" a="1"/>
  <c r="J709" i="7" a="1"/>
  <c r="J710" i="7" a="1"/>
  <c r="J711" i="7" a="1"/>
  <c r="J712" i="7" a="1"/>
  <c r="J713" i="7" a="1"/>
  <c r="J714" i="7" a="1"/>
  <c r="J715" i="7" a="1"/>
  <c r="J716" i="7" a="1"/>
  <c r="J717" i="7" a="1"/>
  <c r="J718" i="7" a="1"/>
  <c r="J719" i="7" a="1"/>
  <c r="J720" i="7" a="1"/>
  <c r="J721" i="7" a="1"/>
  <c r="J722" i="7" a="1"/>
  <c r="J723" i="7" a="1"/>
  <c r="J724" i="7" a="1"/>
  <c r="J725" i="7" a="1"/>
  <c r="J726" i="7" a="1"/>
  <c r="J727" i="7" a="1"/>
  <c r="J728" i="7" a="1"/>
  <c r="J729" i="7" a="1"/>
  <c r="J730" i="7" a="1"/>
  <c r="J731" i="7" a="1"/>
  <c r="J732" i="7" a="1"/>
  <c r="J733" i="7" a="1"/>
  <c r="J734" i="7" a="1"/>
  <c r="J735" i="7" a="1"/>
  <c r="J736" i="7" a="1"/>
  <c r="J737" i="7" a="1"/>
  <c r="J738" i="7" a="1"/>
  <c r="J739" i="7" a="1"/>
  <c r="J740" i="7" a="1"/>
  <c r="J741" i="7" a="1"/>
  <c r="J742" i="7" a="1"/>
  <c r="J743" i="7" a="1"/>
  <c r="J744" i="7" a="1"/>
  <c r="J745" i="7" a="1"/>
  <c r="J746" i="7" a="1"/>
  <c r="J747" i="7" a="1"/>
  <c r="J748" i="7" a="1"/>
  <c r="J749" i="7" a="1"/>
  <c r="J750" i="7" a="1"/>
  <c r="J751" i="7" a="1"/>
  <c r="J752" i="7" a="1"/>
  <c r="J753" i="7" a="1"/>
  <c r="J754" i="7" a="1"/>
  <c r="J755" i="7" a="1"/>
  <c r="J756" i="7" a="1"/>
  <c r="J757" i="7" a="1"/>
  <c r="J758" i="7" a="1"/>
  <c r="J759" i="7" a="1"/>
  <c r="J760" i="7" a="1"/>
  <c r="J761" i="7" a="1"/>
  <c r="J762" i="7" a="1"/>
  <c r="J763" i="7" a="1"/>
  <c r="J764" i="7" a="1"/>
  <c r="J765" i="7" a="1"/>
  <c r="J766" i="7" a="1"/>
  <c r="J767" i="7" a="1"/>
  <c r="J768" i="7" a="1"/>
  <c r="J769" i="7" a="1"/>
  <c r="J770" i="7" a="1"/>
  <c r="J771" i="7" a="1"/>
  <c r="J772" i="7" a="1"/>
  <c r="J773" i="7" a="1"/>
  <c r="J774" i="7" a="1"/>
  <c r="J775" i="7" a="1"/>
  <c r="J776" i="7" a="1"/>
  <c r="J777" i="7" a="1"/>
  <c r="J778" i="7" a="1"/>
  <c r="J779" i="7" a="1"/>
  <c r="J780" i="7" a="1"/>
  <c r="J781" i="7" a="1"/>
  <c r="J782" i="7" a="1"/>
  <c r="J783" i="7" a="1"/>
  <c r="J784" i="7" a="1"/>
  <c r="J785" i="7" a="1"/>
  <c r="J786" i="7" a="1"/>
  <c r="J787" i="7" a="1"/>
  <c r="J788" i="7" a="1"/>
  <c r="J789" i="7" a="1"/>
  <c r="J790" i="7" a="1"/>
  <c r="J791" i="7" a="1"/>
  <c r="J792" i="7" a="1"/>
  <c r="J793" i="7" a="1"/>
  <c r="J794" i="7" a="1"/>
  <c r="J795" i="7" a="1"/>
  <c r="J796" i="7" a="1"/>
  <c r="J797" i="7" a="1"/>
  <c r="J798" i="7" a="1"/>
  <c r="J799" i="7" a="1"/>
  <c r="J800" i="7" a="1"/>
  <c r="J801" i="7" a="1"/>
  <c r="J802" i="7" a="1"/>
  <c r="J803" i="7" a="1"/>
  <c r="J804" i="7" a="1"/>
  <c r="J805" i="7" a="1"/>
  <c r="J806" i="7" a="1"/>
  <c r="J807" i="7" a="1"/>
  <c r="J808" i="7" a="1"/>
  <c r="J809" i="7" a="1"/>
  <c r="J810" i="7" a="1"/>
  <c r="J811" i="7" a="1"/>
  <c r="J812" i="7" a="1"/>
  <c r="J813" i="7" a="1"/>
  <c r="J814" i="7" a="1"/>
  <c r="J815" i="7" a="1"/>
  <c r="J816" i="7" a="1"/>
  <c r="J817" i="7" a="1"/>
  <c r="J818" i="7" a="1"/>
  <c r="J819" i="7" a="1"/>
  <c r="J820" i="7" a="1"/>
  <c r="J821" i="7" a="1"/>
  <c r="J822" i="7" a="1"/>
  <c r="J823" i="7" a="1"/>
  <c r="J824" i="7" a="1"/>
  <c r="J825" i="7" a="1"/>
  <c r="J826" i="7" a="1"/>
  <c r="J827" i="7" a="1"/>
  <c r="J828" i="7" a="1"/>
  <c r="J829" i="7" a="1"/>
  <c r="J830" i="7" a="1"/>
  <c r="J831" i="7" a="1"/>
  <c r="J832" i="7" a="1"/>
  <c r="J833" i="7" a="1"/>
  <c r="J834" i="7" a="1"/>
  <c r="J835" i="7" a="1"/>
  <c r="J836" i="7" a="1"/>
  <c r="J837" i="7" a="1"/>
  <c r="J838" i="7" a="1"/>
  <c r="J839" i="7" a="1"/>
  <c r="J840" i="7" a="1"/>
  <c r="J841" i="7" a="1"/>
  <c r="J842" i="7" a="1"/>
  <c r="J843" i="7" a="1"/>
  <c r="J844" i="7" a="1"/>
  <c r="J845" i="7" a="1"/>
  <c r="J846" i="7" a="1"/>
  <c r="J847" i="7" a="1"/>
  <c r="J848" i="7" a="1"/>
  <c r="J849" i="7" a="1"/>
  <c r="J850" i="7" a="1"/>
  <c r="J851" i="7" a="1"/>
  <c r="J852" i="7" a="1"/>
  <c r="J853" i="7" a="1"/>
  <c r="J854" i="7" a="1"/>
  <c r="J855" i="7" a="1"/>
  <c r="J856" i="7" a="1"/>
  <c r="J857" i="7" a="1"/>
  <c r="J858" i="7" a="1"/>
  <c r="J859" i="7" a="1"/>
  <c r="J860" i="7" a="1"/>
  <c r="J861" i="7" a="1"/>
  <c r="J862" i="7" a="1"/>
  <c r="J863" i="7" a="1"/>
  <c r="J864" i="7" a="1"/>
  <c r="J865" i="7" a="1"/>
  <c r="J866" i="7" a="1"/>
  <c r="J867" i="7" a="1"/>
  <c r="J868" i="7" a="1"/>
  <c r="J869" i="7" a="1"/>
  <c r="J870" i="7" a="1"/>
  <c r="J871" i="7" a="1"/>
  <c r="J872" i="7" a="1"/>
  <c r="J873" i="7" a="1"/>
  <c r="J874" i="7" a="1"/>
  <c r="J875" i="7" a="1"/>
  <c r="J876" i="7" a="1"/>
  <c r="J877" i="7" a="1"/>
  <c r="J878" i="7" a="1"/>
  <c r="J879" i="7" a="1"/>
  <c r="J880" i="7" a="1"/>
  <c r="J881" i="7" a="1"/>
  <c r="J882" i="7" a="1"/>
  <c r="J883" i="7" a="1"/>
  <c r="J884" i="7" a="1"/>
  <c r="J885" i="7" a="1"/>
  <c r="J886" i="7" a="1"/>
  <c r="J887" i="7" a="1"/>
  <c r="J888" i="7" a="1"/>
  <c r="J889" i="7" a="1"/>
  <c r="J890" i="7" a="1"/>
  <c r="J891" i="7" a="1"/>
  <c r="J892" i="7" a="1"/>
  <c r="J893" i="7" a="1"/>
  <c r="J894" i="7" a="1"/>
  <c r="J895" i="7" a="1"/>
  <c r="J896" i="7" a="1"/>
  <c r="J897" i="7" a="1"/>
  <c r="J898" i="7" a="1"/>
  <c r="J899" i="7" a="1"/>
  <c r="J900" i="7" a="1"/>
  <c r="J901" i="7" a="1"/>
  <c r="J902" i="7" a="1"/>
  <c r="J903" i="7" a="1"/>
  <c r="J904" i="7" a="1"/>
  <c r="J905" i="7" a="1"/>
  <c r="J906" i="7" a="1"/>
  <c r="J907" i="7" a="1"/>
  <c r="J908" i="7" a="1"/>
  <c r="J909" i="7" a="1"/>
  <c r="J910" i="7" a="1"/>
  <c r="J911" i="7" a="1"/>
  <c r="J912" i="7" a="1"/>
  <c r="J913" i="7" a="1"/>
  <c r="J914" i="7" a="1"/>
  <c r="J915" i="7" a="1"/>
  <c r="J916" i="7" a="1"/>
  <c r="J917" i="7" a="1"/>
  <c r="J918" i="7" a="1"/>
  <c r="J919" i="7" a="1"/>
  <c r="J920" i="7" a="1"/>
  <c r="J921" i="7" a="1"/>
  <c r="J922" i="7" a="1"/>
  <c r="J923" i="7" a="1"/>
  <c r="J924" i="7" a="1"/>
  <c r="J925" i="7" a="1"/>
  <c r="J926" i="7" a="1"/>
  <c r="J927" i="7" a="1"/>
  <c r="J928" i="7" a="1"/>
  <c r="J929" i="7" a="1"/>
  <c r="J930" i="7" a="1"/>
  <c r="J931" i="7" a="1"/>
  <c r="J932" i="7" a="1"/>
  <c r="J933" i="7" a="1"/>
  <c r="J934" i="7" a="1"/>
  <c r="J935" i="7" a="1"/>
  <c r="J936" i="7" a="1"/>
  <c r="J937" i="7" a="1"/>
  <c r="J938" i="7" a="1"/>
  <c r="J939" i="7" a="1"/>
  <c r="J940" i="7" a="1"/>
  <c r="J941" i="7" a="1"/>
  <c r="J942" i="7" a="1"/>
  <c r="J943" i="7" a="1"/>
  <c r="J944" i="7" a="1"/>
  <c r="J945" i="7" a="1"/>
  <c r="J946" i="7" a="1"/>
  <c r="J947" i="7" a="1"/>
  <c r="J948" i="7" a="1"/>
  <c r="J949" i="7" a="1"/>
  <c r="J950" i="7" a="1"/>
  <c r="J951" i="7" a="1"/>
  <c r="J952" i="7" a="1"/>
  <c r="J953" i="7" a="1"/>
  <c r="J954" i="7" a="1"/>
  <c r="J955" i="7" a="1"/>
  <c r="J956" i="7" a="1"/>
  <c r="J957" i="7" a="1"/>
  <c r="J958" i="7" a="1"/>
  <c r="J959" i="7" a="1"/>
  <c r="J960" i="7" a="1"/>
  <c r="J961" i="7" a="1"/>
  <c r="J962" i="7" a="1"/>
  <c r="J963" i="7" a="1"/>
  <c r="J964" i="7" a="1"/>
  <c r="J965" i="7" a="1"/>
  <c r="J966" i="7" a="1"/>
  <c r="J967" i="7" a="1"/>
  <c r="J968" i="7" a="1"/>
  <c r="J969" i="7" a="1"/>
  <c r="J970" i="7" a="1"/>
  <c r="J971" i="7" a="1"/>
  <c r="J972" i="7" a="1"/>
  <c r="J973" i="7" a="1"/>
  <c r="J974" i="7" a="1"/>
  <c r="J975" i="7" a="1"/>
  <c r="J976" i="7" a="1"/>
  <c r="J977" i="7" a="1"/>
  <c r="J978" i="7" a="1"/>
  <c r="J979" i="7" a="1"/>
  <c r="J980" i="7" a="1"/>
  <c r="J981" i="7" a="1"/>
  <c r="J982" i="7" a="1"/>
  <c r="J983" i="7" a="1"/>
  <c r="J984" i="7" a="1"/>
  <c r="J985" i="7" a="1"/>
  <c r="J986" i="7" a="1"/>
  <c r="J987" i="7" a="1"/>
  <c r="J988" i="7" a="1"/>
  <c r="J989" i="7" a="1"/>
  <c r="J990" i="7" a="1"/>
  <c r="J991" i="7" a="1"/>
  <c r="J992" i="7" a="1"/>
  <c r="J993" i="7" a="1"/>
  <c r="J994" i="7" a="1"/>
  <c r="J995" i="7" a="1"/>
  <c r="J996" i="7" a="1"/>
  <c r="J997" i="7" a="1"/>
  <c r="J998" i="7" a="1"/>
  <c r="J999" i="7" a="1"/>
  <c r="J1000" i="7" a="1"/>
  <c r="J1001" i="7" a="1"/>
  <c r="J1002" i="7" a="1"/>
  <c r="J1003" i="7" a="1"/>
  <c r="J1004" i="7" a="1"/>
  <c r="J1005" i="7" a="1"/>
  <c r="J1006" i="7" a="1"/>
  <c r="J1007" i="7" a="1"/>
  <c r="J1008" i="7" a="1"/>
  <c r="J1009" i="7" a="1"/>
  <c r="J1010" i="7" a="1"/>
  <c r="J1011" i="7" a="1"/>
  <c r="J1012" i="7" a="1"/>
  <c r="J1013" i="7" a="1"/>
  <c r="J1014" i="7" a="1"/>
  <c r="J1015" i="7" a="1"/>
  <c r="J1016" i="7" a="1"/>
  <c r="J1017" i="7" a="1"/>
  <c r="J1018" i="7" a="1"/>
  <c r="J1019" i="7" a="1"/>
  <c r="J1020" i="7" a="1"/>
  <c r="J1021" i="7" a="1"/>
  <c r="J1022" i="7" a="1"/>
  <c r="J1023" i="7" a="1"/>
  <c r="J1024" i="7" a="1"/>
  <c r="J1025" i="7" a="1"/>
  <c r="J1026" i="7" a="1"/>
  <c r="J1027" i="7" a="1"/>
  <c r="J1028" i="7" a="1"/>
  <c r="J1029" i="7" a="1"/>
  <c r="J1030" i="7" a="1"/>
  <c r="J1031" i="7" a="1"/>
  <c r="J1032" i="7" a="1"/>
  <c r="J1033" i="7" a="1"/>
  <c r="J1034" i="7" a="1"/>
  <c r="J1035" i="7" a="1"/>
  <c r="J1036" i="7" a="1"/>
  <c r="J1037" i="7" a="1"/>
  <c r="J1038" i="7" a="1"/>
  <c r="J1039" i="7" a="1"/>
  <c r="J1040" i="7" a="1"/>
  <c r="J1041" i="7" a="1"/>
  <c r="J1042" i="7" a="1"/>
  <c r="J1043" i="7" a="1"/>
  <c r="J1044" i="7" a="1"/>
  <c r="J1045" i="7" a="1"/>
  <c r="J1046" i="7" a="1"/>
  <c r="J1047" i="7" a="1"/>
  <c r="J1048" i="7" a="1"/>
  <c r="J1049" i="7" a="1"/>
  <c r="J1050" i="7" a="1"/>
  <c r="J1051" i="7" a="1"/>
  <c r="J1052" i="7" a="1"/>
  <c r="J1053" i="7" a="1"/>
  <c r="J1054" i="7" a="1"/>
  <c r="J1055" i="7" a="1"/>
  <c r="J1056" i="7" a="1"/>
  <c r="J1057" i="7" a="1"/>
  <c r="J1058" i="7" a="1"/>
  <c r="J1059" i="7" a="1"/>
  <c r="J1060" i="7" a="1"/>
  <c r="J1061" i="7" a="1"/>
  <c r="J1062" i="7" a="1"/>
  <c r="J1063" i="7" a="1"/>
  <c r="J1064" i="7" a="1"/>
  <c r="J1065" i="7" a="1"/>
  <c r="J1066" i="7" a="1"/>
  <c r="J1067" i="7" a="1"/>
  <c r="J1068" i="7" a="1"/>
  <c r="J1069" i="7" a="1"/>
  <c r="J1070" i="7" a="1"/>
  <c r="J1071" i="7" a="1"/>
  <c r="J1072" i="7" a="1"/>
  <c r="J1073" i="7" a="1"/>
  <c r="J1074" i="7" a="1"/>
  <c r="J1075" i="7" a="1"/>
  <c r="J1076" i="7" a="1"/>
  <c r="J1077" i="7" a="1"/>
  <c r="J1078" i="7" a="1"/>
  <c r="J1079" i="7" a="1"/>
  <c r="J1080" i="7" a="1"/>
  <c r="J1081" i="7" a="1"/>
  <c r="J1082" i="7" a="1"/>
  <c r="J1083" i="7" a="1"/>
  <c r="J1084" i="7" a="1"/>
  <c r="J1085" i="7" a="1"/>
  <c r="J1086" i="7" a="1"/>
  <c r="J1087" i="7" a="1"/>
  <c r="J1088" i="7" a="1"/>
  <c r="J1089" i="7" a="1"/>
  <c r="J1090" i="7" a="1"/>
  <c r="J1091" i="7" a="1"/>
  <c r="J1092" i="7" a="1"/>
  <c r="J1093" i="7" a="1"/>
  <c r="J1094" i="7" a="1"/>
  <c r="J1095" i="7" a="1"/>
  <c r="J1096" i="7" a="1"/>
  <c r="J1097" i="7" a="1"/>
  <c r="J1098" i="7" a="1"/>
  <c r="J1099" i="7" a="1"/>
  <c r="J1100" i="7" a="1"/>
  <c r="J1101" i="7" a="1"/>
  <c r="J1102" i="7" a="1"/>
  <c r="J1103" i="7" a="1"/>
  <c r="J1104" i="7" a="1"/>
  <c r="J1105" i="7" a="1"/>
  <c r="J1106" i="7" a="1"/>
  <c r="J1107" i="7" a="1"/>
  <c r="J1108" i="7" a="1"/>
  <c r="J1109" i="7" a="1"/>
  <c r="J1110" i="7" a="1"/>
  <c r="J1111" i="7" a="1"/>
  <c r="J1112" i="7" a="1"/>
  <c r="J1113" i="7" a="1"/>
  <c r="J1114" i="7" a="1"/>
  <c r="J1115" i="7" a="1"/>
  <c r="J1116" i="7" a="1"/>
  <c r="J1117" i="7" a="1"/>
  <c r="J1118" i="7" a="1"/>
  <c r="J1119" i="7" a="1"/>
  <c r="J1120" i="7" a="1"/>
  <c r="J1121" i="7" a="1"/>
  <c r="J1122" i="7" a="1"/>
  <c r="J1123" i="7" a="1"/>
  <c r="J1124" i="7" a="1"/>
  <c r="J1125" i="7" a="1"/>
  <c r="J1126" i="7" a="1"/>
  <c r="J1127" i="7" a="1"/>
  <c r="J1128" i="7" a="1"/>
  <c r="J1129" i="7" a="1"/>
  <c r="J1130" i="7" a="1"/>
  <c r="J1131" i="7" a="1"/>
  <c r="J1132" i="7" a="1"/>
  <c r="J1133" i="7" a="1"/>
  <c r="J1134" i="7" a="1"/>
  <c r="J1135" i="7" a="1"/>
  <c r="J1136" i="7" a="1"/>
  <c r="J1137" i="7" a="1"/>
  <c r="J1138" i="7" a="1"/>
  <c r="J1139" i="7" a="1"/>
  <c r="J1140" i="7" a="1"/>
  <c r="J1141" i="7" a="1"/>
  <c r="J1142" i="7" a="1"/>
  <c r="J1143" i="7" a="1"/>
  <c r="J1144" i="7" a="1"/>
  <c r="J1145" i="7" a="1"/>
  <c r="J1146" i="7" a="1"/>
  <c r="J1147" i="7" a="1"/>
  <c r="J1148" i="7" a="1"/>
  <c r="J1149" i="7" a="1"/>
  <c r="J1150" i="7" a="1"/>
  <c r="J1151" i="7" a="1"/>
  <c r="J1152" i="7" a="1"/>
  <c r="J1153" i="7" a="1"/>
  <c r="J1154" i="7" a="1"/>
  <c r="J1155" i="7" a="1"/>
  <c r="J1156" i="7" a="1"/>
  <c r="J1157" i="7" a="1"/>
  <c r="J1158" i="7" a="1"/>
  <c r="J1159" i="7" a="1"/>
  <c r="J1160" i="7" a="1"/>
  <c r="J1161" i="7" a="1"/>
  <c r="J1162" i="7" a="1"/>
  <c r="J1163" i="7" a="1"/>
  <c r="J1164" i="7" a="1"/>
  <c r="J1165" i="7" a="1"/>
  <c r="J1166" i="7" a="1"/>
  <c r="J1167" i="7" a="1"/>
  <c r="J1168" i="7" a="1"/>
  <c r="J1169" i="7" a="1"/>
  <c r="J1170" i="7" a="1"/>
  <c r="J1171" i="7" a="1"/>
  <c r="J1172" i="7" a="1"/>
  <c r="J1173" i="7" a="1"/>
  <c r="J1174" i="7" a="1"/>
  <c r="J1175" i="7" a="1"/>
  <c r="J1176" i="7" a="1"/>
  <c r="J1177" i="7" a="1"/>
  <c r="J1178" i="7" a="1"/>
  <c r="J1179" i="7" a="1"/>
  <c r="J1180" i="7" a="1"/>
  <c r="J1181" i="7" a="1"/>
  <c r="J1182" i="7" a="1"/>
  <c r="J1183" i="7" a="1"/>
  <c r="J1184" i="7" a="1"/>
  <c r="J1185" i="7" a="1"/>
  <c r="J1186" i="7" a="1"/>
  <c r="J1187" i="7" a="1"/>
  <c r="J1188" i="7" a="1"/>
  <c r="J1189" i="7" a="1"/>
  <c r="J1190" i="7" a="1"/>
  <c r="J1191" i="7" a="1"/>
  <c r="J1192" i="7" a="1"/>
  <c r="J1193" i="7" a="1"/>
  <c r="J1194" i="7" a="1"/>
  <c r="J1195" i="7" a="1"/>
  <c r="J1196" i="7" a="1"/>
  <c r="J1197" i="7" a="1"/>
  <c r="J1198" i="7" a="1"/>
  <c r="J1199" i="7" a="1"/>
  <c r="J1200" i="7" a="1"/>
  <c r="J1201" i="7" a="1"/>
  <c r="J1202" i="7" a="1"/>
  <c r="J1203" i="7" a="1"/>
  <c r="J1204" i="7" a="1"/>
  <c r="J1205" i="7" a="1"/>
  <c r="J1206" i="7" a="1"/>
  <c r="J1207" i="7" a="1"/>
  <c r="J1208" i="7" a="1"/>
  <c r="J1209" i="7" a="1"/>
  <c r="J1210" i="7" a="1"/>
  <c r="J1211" i="7" a="1"/>
  <c r="J1212" i="7" a="1"/>
  <c r="J1213" i="7" a="1"/>
  <c r="J1214" i="7" a="1"/>
  <c r="J1215" i="7" a="1"/>
  <c r="J1216" i="7" a="1"/>
  <c r="J1217" i="7" a="1"/>
  <c r="J1218" i="7" a="1"/>
  <c r="J1219" i="7" a="1"/>
  <c r="J1220" i="7" a="1"/>
  <c r="J1221" i="7" a="1"/>
  <c r="J1222" i="7" a="1"/>
  <c r="J1223" i="7" a="1"/>
  <c r="J1224" i="7" a="1"/>
  <c r="J1225" i="7" a="1"/>
  <c r="J1226" i="7" a="1"/>
  <c r="J1227" i="7" a="1"/>
  <c r="J1228" i="7" a="1"/>
  <c r="J1229" i="7" a="1"/>
  <c r="J1230" i="7" a="1"/>
  <c r="J1231" i="7" a="1"/>
  <c r="J1232" i="7" a="1"/>
  <c r="J1233" i="7" a="1"/>
  <c r="J1234" i="7" a="1"/>
  <c r="J1235" i="7" a="1"/>
  <c r="J1236" i="7" a="1"/>
  <c r="J1237" i="7" a="1"/>
  <c r="J1238" i="7" a="1"/>
  <c r="J1239" i="7" a="1"/>
  <c r="J1240" i="7" a="1"/>
  <c r="J1241" i="7" a="1"/>
  <c r="J1242" i="7" a="1"/>
  <c r="J1243" i="7" a="1"/>
  <c r="J1244" i="7" a="1"/>
  <c r="J1245" i="7" a="1"/>
  <c r="J1246" i="7" a="1"/>
  <c r="J1247" i="7" a="1"/>
  <c r="J1248" i="7" a="1"/>
  <c r="J1249" i="7" a="1"/>
  <c r="J1250" i="7" a="1"/>
  <c r="J1251" i="7" a="1"/>
  <c r="J1252" i="7" a="1"/>
  <c r="J1253" i="7" a="1"/>
  <c r="J1254" i="7" a="1"/>
  <c r="J1255" i="7" a="1"/>
  <c r="J1256" i="7" a="1"/>
  <c r="J1257" i="7" a="1"/>
  <c r="J1258" i="7" a="1"/>
  <c r="J1259" i="7" a="1"/>
  <c r="J1260" i="7" a="1"/>
  <c r="J1261" i="7" a="1"/>
  <c r="J1262" i="7" a="1"/>
  <c r="J1263" i="7" a="1"/>
  <c r="J1264" i="7" a="1"/>
  <c r="J1265" i="7" a="1"/>
  <c r="J1266" i="7" a="1"/>
  <c r="J1267" i="7" a="1"/>
  <c r="J1268" i="7" a="1"/>
  <c r="J1269" i="7" a="1"/>
  <c r="J1270" i="7" a="1"/>
  <c r="J1271" i="7" a="1"/>
  <c r="J1272" i="7" a="1"/>
  <c r="J1273" i="7" a="1"/>
  <c r="J1274" i="7" a="1"/>
  <c r="J1275" i="7" a="1"/>
  <c r="J1276" i="7" a="1"/>
  <c r="J1277" i="7" a="1"/>
  <c r="J1278" i="7" a="1"/>
  <c r="J1279" i="7" a="1"/>
  <c r="J1280" i="7" a="1"/>
  <c r="J1281" i="7" a="1"/>
  <c r="J1282" i="7" a="1"/>
  <c r="J1283" i="7" a="1"/>
  <c r="J1284" i="7" a="1"/>
  <c r="J1285" i="7" a="1"/>
  <c r="J1286" i="7" a="1"/>
  <c r="J1287" i="7" a="1"/>
  <c r="J1288" i="7" a="1"/>
  <c r="J1289" i="7" a="1"/>
  <c r="J1290" i="7" a="1"/>
  <c r="J1291" i="7" a="1"/>
  <c r="J1292" i="7" a="1"/>
  <c r="J1293" i="7" a="1"/>
  <c r="J1294" i="7" a="1"/>
  <c r="J1295" i="7" a="1"/>
  <c r="J1296" i="7" a="1"/>
  <c r="J1297" i="7" a="1"/>
  <c r="J1298" i="7" a="1"/>
  <c r="J1299" i="7" a="1"/>
  <c r="J1300" i="7" a="1"/>
  <c r="J1301" i="7" a="1"/>
  <c r="J1302" i="7" a="1"/>
  <c r="J1303" i="7" a="1"/>
  <c r="J1304" i="7" a="1"/>
  <c r="J1305" i="7" a="1"/>
  <c r="J1306" i="7" a="1"/>
  <c r="J1307" i="7" a="1"/>
  <c r="J1308" i="7" a="1"/>
  <c r="J1309" i="7" a="1"/>
  <c r="J1310" i="7" a="1"/>
  <c r="J1311" i="7" a="1"/>
  <c r="J1312" i="7" a="1"/>
  <c r="J1313" i="7" a="1"/>
  <c r="J1314" i="7" a="1"/>
  <c r="J1315" i="7" a="1"/>
  <c r="J1316" i="7" a="1"/>
  <c r="J1317" i="7" a="1"/>
  <c r="J1318" i="7" a="1"/>
  <c r="J1319" i="7" a="1"/>
  <c r="J1320" i="7" a="1"/>
  <c r="J1321" i="7" a="1"/>
  <c r="J1322" i="7" a="1"/>
  <c r="J1323" i="7" a="1"/>
  <c r="J1324" i="7" a="1"/>
  <c r="J1325" i="7" a="1"/>
  <c r="J1326" i="7" a="1"/>
  <c r="J1327" i="7" a="1"/>
  <c r="J1328" i="7" a="1"/>
  <c r="J1329" i="7" a="1"/>
  <c r="J1330" i="7" a="1"/>
  <c r="J1331" i="7" a="1"/>
  <c r="J1332" i="7" a="1"/>
  <c r="J1333" i="7" a="1"/>
  <c r="J1334" i="7" a="1"/>
  <c r="J1335" i="7" a="1"/>
  <c r="J1336" i="7" a="1"/>
  <c r="J1337" i="7" a="1"/>
  <c r="J1338" i="7" a="1"/>
  <c r="J1339" i="7" a="1"/>
  <c r="J1340" i="7" a="1"/>
  <c r="J1341" i="7" a="1"/>
  <c r="J1342" i="7" a="1"/>
  <c r="J1343" i="7" a="1"/>
  <c r="J1344" i="7" a="1"/>
  <c r="J1345" i="7" a="1"/>
  <c r="J1346" i="7" a="1"/>
  <c r="J1347" i="7" a="1"/>
  <c r="J1348" i="7" a="1"/>
  <c r="J1349" i="7" a="1"/>
  <c r="J1350" i="7" a="1"/>
  <c r="J1351" i="7" a="1"/>
  <c r="J1352" i="7" a="1"/>
  <c r="J1353" i="7" a="1"/>
  <c r="J1354" i="7" a="1"/>
  <c r="J1355" i="7" a="1"/>
  <c r="J1356" i="7" a="1"/>
  <c r="J1357" i="7" a="1"/>
  <c r="J1358" i="7" a="1"/>
  <c r="J1359" i="7" a="1"/>
  <c r="J1360" i="7" a="1"/>
  <c r="J1361" i="7" a="1"/>
  <c r="J1362" i="7" a="1"/>
  <c r="J1363" i="7" a="1"/>
  <c r="J1364" i="7" a="1"/>
  <c r="J1365" i="7" a="1"/>
  <c r="J1366" i="7" a="1"/>
  <c r="J1367" i="7" a="1"/>
  <c r="J1368" i="7" a="1"/>
  <c r="J1369" i="7" a="1"/>
  <c r="J1370" i="7" a="1"/>
  <c r="J1371" i="7" a="1"/>
  <c r="J1372" i="7" a="1"/>
  <c r="J1373" i="7" a="1"/>
  <c r="J1374" i="7" a="1"/>
  <c r="J1375" i="7" a="1"/>
  <c r="J1376" i="7" a="1"/>
  <c r="J1377" i="7" a="1"/>
  <c r="J1378" i="7" a="1"/>
  <c r="J1379" i="7" a="1"/>
  <c r="J1380" i="7" a="1"/>
  <c r="J1381" i="7" a="1"/>
  <c r="J1382" i="7" a="1"/>
  <c r="J1383" i="7" a="1"/>
  <c r="J1384" i="7" a="1"/>
  <c r="J1385" i="7" a="1"/>
  <c r="J1386" i="7" a="1"/>
  <c r="J1387" i="7" a="1"/>
  <c r="J1388" i="7" a="1"/>
  <c r="J1389" i="7" a="1"/>
  <c r="J1390" i="7" a="1"/>
  <c r="J1391" i="7" a="1"/>
  <c r="J1392" i="7" a="1"/>
  <c r="J1393" i="7" a="1"/>
  <c r="J1394" i="7" a="1"/>
  <c r="J1395" i="7" a="1"/>
  <c r="J1396" i="7" a="1"/>
  <c r="J1397" i="7" a="1"/>
  <c r="J1398" i="7" a="1"/>
  <c r="J1399" i="7" a="1"/>
  <c r="J1400" i="7" a="1"/>
  <c r="J1401" i="7" a="1"/>
  <c r="J1402" i="7" a="1"/>
  <c r="J1403" i="7" a="1"/>
  <c r="J1404" i="7" a="1"/>
  <c r="J1405" i="7" a="1"/>
  <c r="J1406" i="7" a="1"/>
  <c r="J1407" i="7" a="1"/>
  <c r="J1408" i="7" a="1"/>
  <c r="J1409" i="7" a="1"/>
  <c r="J1410" i="7" a="1"/>
  <c r="J1411" i="7" a="1"/>
  <c r="J1412" i="7" a="1"/>
  <c r="J1413" i="7" a="1"/>
  <c r="J1414" i="7" a="1"/>
  <c r="J1415" i="7" a="1"/>
  <c r="J1416" i="7" a="1"/>
  <c r="J1417" i="7" a="1"/>
  <c r="J1418" i="7" a="1"/>
  <c r="J1419" i="7" a="1"/>
  <c r="J1420" i="7" a="1"/>
  <c r="J1421" i="7" a="1"/>
  <c r="J1422" i="7" a="1"/>
  <c r="J1423" i="7" a="1"/>
  <c r="J1424" i="7" a="1"/>
  <c r="J1425" i="7" a="1"/>
  <c r="J1426" i="7" a="1"/>
  <c r="J1427" i="7" a="1"/>
  <c r="J1428" i="7" a="1"/>
  <c r="J1429" i="7" a="1"/>
  <c r="J1430" i="7" a="1"/>
  <c r="J1431" i="7" a="1"/>
  <c r="J1432" i="7" a="1"/>
  <c r="J1433" i="7" a="1"/>
  <c r="J1434" i="7" a="1"/>
  <c r="J1435" i="7" a="1"/>
  <c r="J1436" i="7" a="1"/>
  <c r="J1437" i="7" a="1"/>
  <c r="J1438" i="7" a="1"/>
  <c r="J1439" i="7" a="1"/>
  <c r="J1440" i="7" a="1"/>
  <c r="J1441" i="7" a="1"/>
  <c r="J1442" i="7" a="1"/>
  <c r="J1443" i="7" a="1"/>
  <c r="J1444" i="7" a="1"/>
  <c r="J1445" i="7" a="1"/>
  <c r="J1446" i="7" a="1"/>
  <c r="J1447" i="7" a="1"/>
  <c r="J1448" i="7" a="1"/>
  <c r="J1449" i="7" a="1"/>
  <c r="J1450" i="7" a="1"/>
  <c r="J1451" i="7" a="1"/>
  <c r="J1452" i="7" a="1"/>
  <c r="J1453" i="7" a="1"/>
  <c r="J1454" i="7" a="1"/>
  <c r="J1455" i="7" a="1"/>
  <c r="J1456" i="7" a="1"/>
  <c r="J1457" i="7" a="1"/>
  <c r="J1458" i="7" a="1"/>
  <c r="J1459" i="7" a="1"/>
  <c r="J1460" i="7" a="1"/>
  <c r="J1461" i="7" a="1"/>
  <c r="J1462" i="7" a="1"/>
  <c r="J1463" i="7" a="1"/>
  <c r="J1464" i="7" a="1"/>
  <c r="J1465" i="7" a="1"/>
  <c r="J1466" i="7" a="1"/>
  <c r="J1467" i="7" a="1"/>
  <c r="J1468" i="7" a="1"/>
  <c r="J1469" i="7" a="1"/>
  <c r="J1470" i="7" a="1"/>
  <c r="J1471" i="7" a="1"/>
  <c r="J1472" i="7" a="1"/>
  <c r="J1473" i="7" a="1"/>
  <c r="J1474" i="7" a="1"/>
  <c r="J1475" i="7" a="1"/>
  <c r="J1476" i="7" a="1"/>
  <c r="J1477" i="7" a="1"/>
  <c r="J1478" i="7" a="1"/>
  <c r="J1479" i="7" a="1"/>
  <c r="J1480" i="7" a="1"/>
  <c r="J1481" i="7" a="1"/>
  <c r="J1482" i="7" a="1"/>
  <c r="J1483" i="7" a="1"/>
  <c r="J1484" i="7" a="1"/>
  <c r="J1485" i="7" a="1"/>
  <c r="J1486" i="7" a="1"/>
  <c r="J1487" i="7" a="1"/>
  <c r="J1488" i="7" a="1"/>
  <c r="J1489" i="7" a="1"/>
  <c r="J1490" i="7" a="1"/>
  <c r="J1491" i="7" a="1"/>
  <c r="J1492" i="7" a="1"/>
  <c r="J1493" i="7" a="1"/>
  <c r="J1494" i="7" a="1"/>
  <c r="J1495" i="7" a="1"/>
  <c r="J1496" i="7" a="1"/>
  <c r="J1497" i="7" a="1"/>
  <c r="J1498" i="7" a="1"/>
  <c r="J1499" i="7" a="1"/>
  <c r="J1500" i="7" a="1"/>
  <c r="J1501" i="7" a="1"/>
  <c r="J1502" i="7" a="1"/>
  <c r="J1503" i="7" a="1"/>
  <c r="J1504" i="7" a="1"/>
  <c r="J1505" i="7" a="1"/>
  <c r="J1506" i="7" a="1"/>
  <c r="J1507" i="7" a="1"/>
  <c r="J1508" i="7" a="1"/>
  <c r="J1509" i="7" a="1"/>
  <c r="J1510" i="7" a="1"/>
  <c r="J1511" i="7" a="1"/>
  <c r="J1512" i="7" a="1"/>
  <c r="J1513" i="7" a="1"/>
  <c r="J1514" i="7" a="1"/>
  <c r="J1515" i="7" a="1"/>
  <c r="J1516" i="7" a="1"/>
  <c r="J1517" i="7" a="1"/>
  <c r="J1518" i="7" a="1"/>
  <c r="J1519" i="7" a="1"/>
  <c r="J1520" i="7" a="1"/>
  <c r="J1521" i="7" a="1"/>
  <c r="J1522" i="7" a="1"/>
  <c r="J1523" i="7" a="1"/>
  <c r="J1524" i="7" a="1"/>
  <c r="J1525" i="7" a="1"/>
  <c r="J1526" i="7" a="1"/>
  <c r="J1527" i="7" a="1"/>
  <c r="J1528" i="7" a="1"/>
  <c r="J1529" i="7" a="1"/>
  <c r="J1530" i="7" a="1"/>
  <c r="J1531" i="7" a="1"/>
  <c r="J1532" i="7" a="1"/>
  <c r="J1533" i="7" a="1"/>
  <c r="J1534" i="7" a="1"/>
  <c r="J1535" i="7" a="1"/>
  <c r="J1536" i="7" a="1"/>
  <c r="J1537" i="7" a="1"/>
  <c r="J1538" i="7" a="1"/>
  <c r="J1539" i="7" a="1"/>
  <c r="J1540" i="7" a="1"/>
  <c r="J1541" i="7" a="1"/>
  <c r="J1542" i="7" a="1"/>
  <c r="J1543" i="7" a="1"/>
  <c r="J1544" i="7" a="1"/>
  <c r="J1545" i="7" a="1"/>
  <c r="J1546" i="7" a="1"/>
  <c r="J1547" i="7" a="1"/>
  <c r="J1548" i="7" a="1"/>
  <c r="J1549" i="7" a="1"/>
  <c r="J1550" i="7" a="1"/>
  <c r="J1551" i="7" a="1"/>
  <c r="J1552" i="7" a="1"/>
  <c r="J1553" i="7" a="1"/>
  <c r="J1554" i="7" a="1"/>
  <c r="J1555" i="7" a="1"/>
  <c r="J1556" i="7" a="1"/>
  <c r="J1557" i="7" a="1"/>
  <c r="J1558" i="7" a="1"/>
  <c r="J1559" i="7" a="1"/>
  <c r="J1560" i="7" a="1"/>
  <c r="J1561" i="7" a="1"/>
  <c r="J1562" i="7" a="1"/>
  <c r="J1563" i="7" a="1"/>
  <c r="J1564" i="7" a="1"/>
  <c r="J1565" i="7" a="1"/>
  <c r="J1566" i="7" a="1"/>
  <c r="J1567" i="7" a="1"/>
  <c r="J1568" i="7" a="1"/>
  <c r="J1569" i="7" a="1"/>
  <c r="J1570" i="7" a="1"/>
  <c r="J1571" i="7" a="1"/>
  <c r="J1572" i="7" a="1"/>
  <c r="J1573" i="7" a="1"/>
  <c r="J1574" i="7" a="1"/>
  <c r="J1575" i="7" a="1"/>
  <c r="J1576" i="7" a="1"/>
  <c r="J1577" i="7" a="1"/>
  <c r="J1578" i="7" a="1"/>
  <c r="J1579" i="7" a="1"/>
  <c r="J1580" i="7" a="1"/>
  <c r="J1581" i="7" a="1"/>
  <c r="J1582" i="7" a="1"/>
  <c r="J1583" i="7" a="1"/>
  <c r="J1584" i="7" a="1"/>
  <c r="J1585" i="7" a="1"/>
  <c r="J1586" i="7" a="1"/>
  <c r="J1587" i="7" a="1"/>
  <c r="J1588" i="7" a="1"/>
  <c r="J1589" i="7" a="1"/>
  <c r="J1590" i="7" a="1"/>
  <c r="J1591" i="7" a="1"/>
  <c r="J1592" i="7" a="1"/>
  <c r="J1593" i="7" a="1"/>
  <c r="J1594" i="7" a="1"/>
  <c r="J1595" i="7" a="1"/>
  <c r="J1596" i="7" a="1"/>
  <c r="J1597" i="7" a="1"/>
  <c r="J1598" i="7" a="1"/>
  <c r="J1599" i="7" a="1"/>
  <c r="J1600" i="7" a="1"/>
  <c r="J1601" i="7" a="1"/>
  <c r="J1602" i="7" a="1"/>
  <c r="J1603" i="7" a="1"/>
  <c r="J1604" i="7" a="1"/>
  <c r="J1605" i="7" a="1"/>
  <c r="J1606" i="7" a="1"/>
  <c r="J1607" i="7" a="1"/>
  <c r="J1608" i="7" a="1"/>
  <c r="J1609" i="7" a="1"/>
  <c r="J1610" i="7" a="1"/>
  <c r="J1611" i="7" a="1"/>
  <c r="J1612" i="7" a="1"/>
  <c r="J1613" i="7" a="1"/>
  <c r="J1614" i="7" a="1"/>
  <c r="J1615" i="7" a="1"/>
  <c r="J1616" i="7" a="1"/>
  <c r="J1617" i="7" a="1"/>
  <c r="J1618" i="7" a="1"/>
  <c r="J1619" i="7" a="1"/>
  <c r="J1620" i="7" a="1"/>
  <c r="J1621" i="7" a="1"/>
  <c r="J1622" i="7" a="1"/>
  <c r="J1623" i="7" a="1"/>
  <c r="J1624" i="7" a="1"/>
  <c r="J1625" i="7" a="1"/>
  <c r="J1626" i="7" a="1"/>
  <c r="J1627" i="7" a="1"/>
  <c r="J1628" i="7" a="1"/>
  <c r="J1629" i="7" a="1"/>
  <c r="J1630" i="7" a="1"/>
  <c r="J1631" i="7" a="1"/>
  <c r="J1632" i="7" a="1"/>
  <c r="J1633" i="7" a="1"/>
  <c r="J1634" i="7" a="1"/>
  <c r="J1635" i="7" a="1"/>
  <c r="J1636" i="7" a="1"/>
  <c r="J1637" i="7" a="1"/>
  <c r="J1638" i="7" a="1"/>
  <c r="J1639" i="7" a="1"/>
  <c r="J1640" i="7" a="1"/>
  <c r="J1641" i="7" a="1"/>
  <c r="J1642" i="7" a="1"/>
  <c r="J1643" i="7" a="1"/>
  <c r="J1644" i="7" a="1"/>
  <c r="J1645" i="7" a="1"/>
  <c r="J1646" i="7" a="1"/>
  <c r="J1647" i="7" a="1"/>
  <c r="J1648" i="7" a="1"/>
  <c r="J1649" i="7" a="1"/>
  <c r="J1650" i="7" a="1"/>
  <c r="J1651" i="7" a="1"/>
  <c r="J1652" i="7" a="1"/>
  <c r="J1653" i="7" a="1"/>
  <c r="J1654" i="7" a="1"/>
  <c r="J1655" i="7" a="1"/>
  <c r="J1656" i="7" a="1"/>
  <c r="J1657" i="7" a="1"/>
  <c r="J1658" i="7" a="1"/>
  <c r="J1659" i="7" a="1"/>
  <c r="J1660" i="7" a="1"/>
  <c r="J1661" i="7" a="1"/>
  <c r="J1662" i="7" a="1"/>
  <c r="J1663" i="7" a="1"/>
  <c r="J1664" i="7" a="1"/>
  <c r="J1665" i="7" a="1"/>
  <c r="J1666" i="7" a="1"/>
  <c r="J1667" i="7" a="1"/>
  <c r="J1668" i="7" a="1"/>
  <c r="J1669" i="7" a="1"/>
  <c r="J1670" i="7" a="1"/>
  <c r="J1671" i="7" a="1"/>
  <c r="J1672" i="7" a="1"/>
  <c r="J1673" i="7" a="1"/>
  <c r="J1674" i="7" a="1"/>
  <c r="J1675" i="7" a="1"/>
  <c r="J1676" i="7" a="1"/>
  <c r="J1677" i="7" a="1"/>
  <c r="J1678" i="7" a="1"/>
  <c r="J1679" i="7" a="1"/>
  <c r="J1680" i="7" a="1"/>
  <c r="J1681" i="7" a="1"/>
  <c r="J1682" i="7" a="1"/>
  <c r="J1683" i="7" a="1"/>
  <c r="J1684" i="7" a="1"/>
  <c r="J1685" i="7" a="1"/>
  <c r="J1686" i="7" a="1"/>
  <c r="J1687" i="7" a="1"/>
  <c r="J1688" i="7" a="1"/>
  <c r="J1689" i="7" a="1"/>
  <c r="J1690" i="7" a="1"/>
  <c r="J1691" i="7" a="1"/>
  <c r="J1692" i="7" a="1"/>
  <c r="J1693" i="7" a="1"/>
  <c r="J1694" i="7" a="1"/>
  <c r="J1695" i="7" a="1"/>
  <c r="J1696" i="7" a="1"/>
  <c r="J1697" i="7" a="1"/>
  <c r="J1698" i="7" a="1"/>
  <c r="J1699" i="7" a="1"/>
  <c r="J1700" i="7" a="1"/>
  <c r="J1701" i="7" a="1"/>
  <c r="J1702" i="7" a="1"/>
  <c r="J1703" i="7" a="1"/>
  <c r="J1704" i="7" a="1"/>
  <c r="J1705" i="7" a="1"/>
  <c r="J1706" i="7" a="1"/>
  <c r="J1707" i="7" a="1"/>
  <c r="J1708" i="7" a="1"/>
  <c r="J1709" i="7" a="1"/>
  <c r="J1710" i="7" a="1"/>
  <c r="J1711" i="7" a="1"/>
  <c r="J1712" i="7" a="1"/>
  <c r="J1713" i="7" a="1"/>
  <c r="J1714" i="7" a="1"/>
  <c r="J1715" i="7" a="1"/>
  <c r="J1716" i="7" a="1"/>
  <c r="J1717" i="7" a="1"/>
  <c r="J1718" i="7" a="1"/>
  <c r="J1719" i="7" a="1"/>
  <c r="J1720" i="7" a="1"/>
  <c r="J1721" i="7" a="1"/>
  <c r="J1722" i="7" a="1"/>
  <c r="J1723" i="7" a="1"/>
  <c r="J1724" i="7" a="1"/>
  <c r="J1725" i="7" a="1"/>
  <c r="J1726" i="7" a="1"/>
  <c r="J1727" i="7" a="1"/>
  <c r="J1728" i="7" a="1"/>
  <c r="J1729" i="7" a="1"/>
  <c r="J1730" i="7" a="1"/>
  <c r="J1731" i="7" a="1"/>
  <c r="J1732" i="7" a="1"/>
  <c r="J1733" i="7" a="1"/>
  <c r="J1734" i="7" a="1"/>
  <c r="J1735" i="7" a="1"/>
  <c r="J1736" i="7" a="1"/>
  <c r="J1737" i="7" a="1"/>
  <c r="J1738" i="7" a="1"/>
  <c r="J1739" i="7" a="1"/>
  <c r="J1740" i="7" a="1"/>
  <c r="J1741" i="7" a="1"/>
  <c r="J1742" i="7" a="1"/>
  <c r="J1743" i="7" a="1"/>
  <c r="J1744" i="7" a="1"/>
  <c r="J1745" i="7" a="1"/>
  <c r="J1746" i="7" a="1"/>
  <c r="J1747" i="7" a="1"/>
  <c r="J1748" i="7" a="1"/>
  <c r="J1749" i="7" a="1"/>
  <c r="J1750" i="7" a="1"/>
  <c r="J1751" i="7" a="1"/>
  <c r="J1752" i="7" a="1"/>
  <c r="J1753" i="7" a="1"/>
  <c r="J1754" i="7" a="1"/>
  <c r="J1755" i="7" a="1"/>
  <c r="J1756" i="7" a="1"/>
  <c r="J1757" i="7" a="1"/>
  <c r="J1758" i="7" a="1"/>
  <c r="J1759" i="7" a="1"/>
  <c r="J1760" i="7" a="1"/>
  <c r="J1761" i="7" a="1"/>
  <c r="J1762" i="7" a="1"/>
  <c r="J1763" i="7" a="1"/>
  <c r="J1764" i="7" a="1"/>
  <c r="J1765" i="7" a="1"/>
  <c r="J1766" i="7" a="1"/>
  <c r="J1767" i="7" a="1"/>
  <c r="J1768" i="7" a="1"/>
  <c r="J1769" i="7" a="1"/>
  <c r="J1770" i="7" a="1"/>
  <c r="J1771" i="7" a="1"/>
  <c r="J1772" i="7" a="1"/>
  <c r="J1773" i="7" a="1"/>
  <c r="J1774" i="7" a="1"/>
  <c r="J1775" i="7" a="1"/>
  <c r="J1776" i="7" a="1"/>
  <c r="J1777" i="7" a="1"/>
  <c r="J1778" i="7" a="1"/>
  <c r="J1779" i="7" a="1"/>
  <c r="J1780" i="7" a="1"/>
  <c r="J1781" i="7" a="1"/>
  <c r="J1782" i="7" a="1"/>
  <c r="J1783" i="7" a="1"/>
  <c r="J1784" i="7" a="1"/>
  <c r="J1785" i="7" a="1"/>
  <c r="J1786" i="7" a="1"/>
  <c r="J1787" i="7" a="1"/>
  <c r="J1788" i="7" a="1"/>
  <c r="J1789" i="7" a="1"/>
  <c r="J1790" i="7" a="1"/>
  <c r="J1791" i="7" a="1"/>
  <c r="J1792" i="7" a="1"/>
  <c r="J1793" i="7" a="1"/>
  <c r="J1794" i="7" a="1"/>
  <c r="J1795" i="7" a="1"/>
  <c r="J1796" i="7" a="1"/>
  <c r="J1797" i="7" a="1"/>
  <c r="J1798" i="7" a="1"/>
  <c r="J1799" i="7" a="1"/>
  <c r="J1800" i="7" a="1"/>
  <c r="J1801" i="7" a="1"/>
  <c r="J1802" i="7" a="1"/>
  <c r="J1803" i="7" a="1"/>
  <c r="J1804" i="7" a="1"/>
  <c r="J1805" i="7" a="1"/>
  <c r="J1806" i="7" a="1"/>
  <c r="J1807" i="7" a="1"/>
  <c r="J1808" i="7" a="1"/>
  <c r="J1809" i="7" a="1"/>
  <c r="J1810" i="7" a="1"/>
  <c r="J1811" i="7" a="1"/>
  <c r="J1812" i="7" a="1"/>
  <c r="J1813" i="7" a="1"/>
  <c r="J1814" i="7" a="1"/>
  <c r="J1815" i="7" a="1"/>
  <c r="J1816" i="7" a="1"/>
  <c r="J1817" i="7" a="1"/>
  <c r="J1818" i="7" a="1"/>
  <c r="J1819" i="7" a="1"/>
  <c r="J1820" i="7" a="1"/>
  <c r="J1821" i="7" a="1"/>
  <c r="J1822" i="7" a="1"/>
  <c r="J1823" i="7" a="1"/>
  <c r="J1824" i="7" a="1"/>
  <c r="J1825" i="7" a="1"/>
  <c r="J1826" i="7" a="1"/>
  <c r="J1827" i="7" a="1"/>
  <c r="J1828" i="7" a="1"/>
  <c r="J1829" i="7" a="1"/>
  <c r="J1830" i="7" a="1"/>
  <c r="J1831" i="7" a="1"/>
  <c r="J1832" i="7" a="1"/>
  <c r="J1833" i="7" a="1"/>
  <c r="J1834" i="7" a="1"/>
  <c r="J1835" i="7" a="1"/>
  <c r="J1836" i="7" a="1"/>
  <c r="J1837" i="7" a="1"/>
  <c r="J1838" i="7" a="1"/>
  <c r="J1839" i="7" a="1"/>
  <c r="J1840" i="7" a="1"/>
  <c r="J1841" i="7" a="1"/>
  <c r="J1842" i="7" a="1"/>
  <c r="J1843" i="7" a="1"/>
  <c r="J1844" i="7" a="1"/>
  <c r="J1845" i="7" a="1"/>
  <c r="J1846" i="7" a="1"/>
  <c r="J1847" i="7" a="1"/>
  <c r="J1848" i="7" a="1"/>
  <c r="J1849" i="7" a="1"/>
  <c r="J1850" i="7" a="1"/>
  <c r="J1851" i="7" a="1"/>
  <c r="J1852" i="7" a="1"/>
  <c r="J1853" i="7" a="1"/>
  <c r="J1854" i="7" a="1"/>
  <c r="J1855" i="7" a="1"/>
  <c r="J1856" i="7" a="1"/>
  <c r="J1857" i="7" a="1"/>
  <c r="J1858" i="7" a="1"/>
  <c r="J1859" i="7" a="1"/>
  <c r="J1860" i="7" a="1"/>
  <c r="J1861" i="7" a="1"/>
  <c r="J1862" i="7" a="1"/>
  <c r="J1863" i="7" a="1"/>
  <c r="J1864" i="7" a="1"/>
  <c r="J1865" i="7" a="1"/>
  <c r="J1866" i="7" a="1"/>
  <c r="J1867" i="7" a="1"/>
  <c r="J1868" i="7" a="1"/>
  <c r="J1869" i="7" a="1"/>
  <c r="J1870" i="7" a="1"/>
  <c r="J1871" i="7" a="1"/>
  <c r="J1872" i="7" a="1"/>
  <c r="J1873" i="7" a="1"/>
  <c r="J1874" i="7" a="1"/>
  <c r="J1875" i="7" a="1"/>
  <c r="J1876" i="7" a="1"/>
  <c r="J1877" i="7" a="1"/>
  <c r="J1878" i="7" a="1"/>
  <c r="J1879" i="7" a="1"/>
  <c r="J1880" i="7" a="1"/>
  <c r="J1881" i="7" a="1"/>
  <c r="J1882" i="7" a="1"/>
  <c r="J1883" i="7" a="1"/>
  <c r="J1884" i="7" a="1"/>
  <c r="J1885" i="7" a="1"/>
  <c r="J1886" i="7" a="1"/>
  <c r="J1887" i="7" a="1"/>
  <c r="J1888" i="7" a="1"/>
  <c r="J1889" i="7" a="1"/>
  <c r="J1890" i="7" a="1"/>
  <c r="J1891" i="7" a="1"/>
  <c r="J1892" i="7" a="1"/>
  <c r="J1893" i="7" a="1"/>
  <c r="J1894" i="7" a="1"/>
  <c r="J1895" i="7" a="1"/>
  <c r="J1896" i="7" a="1"/>
  <c r="J1897" i="7" a="1"/>
  <c r="J1898" i="7" a="1"/>
  <c r="J1899" i="7" a="1"/>
  <c r="J1900" i="7" a="1"/>
  <c r="J1901" i="7" a="1"/>
  <c r="J1902" i="7" a="1"/>
  <c r="J1903" i="7" a="1"/>
  <c r="J1904" i="7" a="1"/>
  <c r="J1905" i="7" a="1"/>
  <c r="J1906" i="7" a="1"/>
  <c r="J1907" i="7" a="1"/>
  <c r="J1908" i="7" a="1"/>
  <c r="J1909" i="7" a="1"/>
  <c r="J1910" i="7" a="1"/>
  <c r="J1911" i="7" a="1"/>
  <c r="J1912" i="7" a="1"/>
  <c r="J1913" i="7" a="1"/>
  <c r="J1914" i="7" a="1"/>
  <c r="J1915" i="7" a="1"/>
  <c r="J1916" i="7" a="1"/>
  <c r="J1917" i="7" a="1"/>
  <c r="J1918" i="7" a="1"/>
  <c r="J1919" i="7" a="1"/>
  <c r="J1920" i="7" a="1"/>
  <c r="J1921" i="7" a="1"/>
  <c r="J1922" i="7" a="1"/>
  <c r="J1923" i="7" a="1"/>
  <c r="J1924" i="7" a="1"/>
  <c r="J1925" i="7" a="1"/>
  <c r="J1926" i="7" a="1"/>
  <c r="J1927" i="7" a="1"/>
  <c r="J1928" i="7" a="1"/>
  <c r="J1929" i="7" a="1"/>
  <c r="J1930" i="7" a="1"/>
  <c r="J1931" i="7" a="1"/>
  <c r="J1932" i="7" a="1"/>
  <c r="J1933" i="7" a="1"/>
  <c r="J1934" i="7" a="1"/>
  <c r="J1935" i="7" a="1"/>
  <c r="J1936" i="7" a="1"/>
  <c r="J1937" i="7" a="1"/>
  <c r="J1938" i="7" a="1"/>
  <c r="J1939" i="7" a="1"/>
  <c r="J1940" i="7" a="1"/>
  <c r="J1941" i="7" a="1"/>
  <c r="J1942" i="7" a="1"/>
  <c r="J1943" i="7" a="1"/>
  <c r="J1944" i="7" a="1"/>
  <c r="J1945" i="7" a="1"/>
  <c r="J1946" i="7" a="1"/>
  <c r="J1947" i="7" a="1"/>
  <c r="J1948" i="7" a="1"/>
  <c r="J1949" i="7" a="1"/>
  <c r="J1950" i="7" a="1"/>
  <c r="J1951" i="7" a="1"/>
  <c r="J1952" i="7" a="1"/>
  <c r="J1953" i="7" a="1"/>
  <c r="J1954" i="7" a="1"/>
  <c r="J1955" i="7" a="1"/>
  <c r="J1956" i="7" a="1"/>
  <c r="J1957" i="7" a="1"/>
  <c r="J1958" i="7" a="1"/>
  <c r="J1959" i="7" a="1"/>
  <c r="J1960" i="7" a="1"/>
  <c r="J1961" i="7" a="1"/>
  <c r="J1962" i="7" a="1"/>
  <c r="J1963" i="7" a="1"/>
  <c r="J1964" i="7" a="1"/>
  <c r="J1965" i="7" a="1"/>
  <c r="J1966" i="7" a="1"/>
  <c r="J1967" i="7" a="1"/>
  <c r="J1968" i="7" a="1"/>
  <c r="J1969" i="7" a="1"/>
  <c r="J1970" i="7" a="1"/>
  <c r="J1971" i="7" a="1"/>
  <c r="J1972" i="7" a="1"/>
  <c r="J1973" i="7" a="1"/>
  <c r="J1974" i="7" a="1"/>
  <c r="J1975" i="7" a="1"/>
  <c r="J1976" i="7" a="1"/>
  <c r="J1977" i="7" a="1"/>
  <c r="J1978" i="7" a="1"/>
  <c r="J1979" i="7" a="1"/>
  <c r="J1980" i="7" a="1"/>
  <c r="J1981" i="7" a="1"/>
  <c r="J1982" i="7" a="1"/>
  <c r="J1983" i="7" a="1"/>
  <c r="J1984" i="7" a="1"/>
  <c r="J1985" i="7" a="1"/>
  <c r="J1986" i="7" a="1"/>
  <c r="J1987" i="7" a="1"/>
  <c r="J1988" i="7" a="1"/>
  <c r="J1989" i="7" a="1"/>
  <c r="J1990" i="7" a="1"/>
  <c r="J1991" i="7" a="1"/>
  <c r="J1992" i="7" a="1"/>
  <c r="J1993" i="7" a="1"/>
  <c r="J1994" i="7" a="1"/>
  <c r="J1995" i="7" a="1"/>
  <c r="J1996" i="7" a="1"/>
  <c r="J1997" i="7" a="1"/>
  <c r="J1998" i="7" a="1"/>
  <c r="J1999" i="7" a="1"/>
  <c r="J2000" i="7" a="1"/>
  <c r="J2001" i="7" a="1"/>
  <c r="J2002" i="7" a="1"/>
  <c r="J2003" i="7" a="1"/>
  <c r="J2004" i="7" a="1"/>
  <c r="J2005" i="7" a="1"/>
  <c r="J2006" i="7" a="1"/>
  <c r="J2007" i="7" a="1"/>
  <c r="J2008" i="7" a="1"/>
  <c r="J2009" i="7" a="1"/>
  <c r="J2010" i="7" a="1"/>
  <c r="J2011" i="7" a="1"/>
  <c r="J2012" i="7" a="1"/>
  <c r="J2013" i="7" a="1"/>
  <c r="J2014" i="7" a="1"/>
  <c r="J2015" i="7" a="1"/>
  <c r="J2016" i="7" a="1"/>
  <c r="J2017" i="7" a="1"/>
  <c r="J2018" i="7" a="1"/>
  <c r="J2019" i="7" a="1"/>
  <c r="J2020" i="7" a="1"/>
  <c r="J2021" i="7" a="1"/>
  <c r="J2022" i="7" a="1"/>
  <c r="J2023" i="7" a="1"/>
  <c r="J2024" i="7" a="1"/>
  <c r="J2025" i="7" a="1"/>
  <c r="J2026" i="7" a="1"/>
  <c r="J2027" i="7" a="1"/>
  <c r="J2028" i="7" a="1"/>
  <c r="J2029" i="7" a="1"/>
  <c r="J2030" i="7" a="1"/>
  <c r="J2031" i="7" a="1"/>
  <c r="J2032" i="7" a="1"/>
  <c r="J2033" i="7" a="1"/>
  <c r="J2034" i="7" a="1"/>
  <c r="J2035" i="7" a="1"/>
  <c r="J2036" i="7" a="1"/>
  <c r="J2037" i="7" a="1"/>
  <c r="J2038" i="7" a="1"/>
  <c r="J2039" i="7" a="1"/>
  <c r="J2040" i="7" a="1"/>
  <c r="J2041" i="7" a="1"/>
  <c r="J2042" i="7" a="1"/>
  <c r="J2043" i="7" a="1"/>
  <c r="J2044" i="7" a="1"/>
  <c r="J2045" i="7" a="1"/>
  <c r="J2046" i="7" a="1"/>
  <c r="J2047" i="7" a="1"/>
  <c r="J2048" i="7" a="1"/>
  <c r="J2049" i="7" a="1"/>
  <c r="J2050" i="7" a="1"/>
  <c r="J2051" i="7" a="1"/>
  <c r="J2052" i="7" a="1"/>
  <c r="J2053" i="7" a="1"/>
  <c r="J2054" i="7" a="1"/>
  <c r="J2055" i="7" a="1"/>
  <c r="J2056" i="7" a="1"/>
  <c r="J2057" i="7" a="1"/>
  <c r="J2058" i="7" a="1"/>
  <c r="J2059" i="7" a="1"/>
  <c r="J2060" i="7" a="1"/>
  <c r="J2061" i="7" a="1"/>
  <c r="J2062" i="7" a="1"/>
  <c r="J2063" i="7" a="1"/>
  <c r="J2064" i="7" a="1"/>
  <c r="J2065" i="7" a="1"/>
  <c r="J2066" i="7" a="1"/>
  <c r="J2067" i="7" a="1"/>
  <c r="J2068" i="7" a="1"/>
  <c r="J2069" i="7" a="1"/>
  <c r="J2070" i="7" a="1"/>
  <c r="J2071" i="7" a="1"/>
  <c r="J2072" i="7" a="1"/>
  <c r="J2073" i="7" a="1"/>
  <c r="J2074" i="7" a="1"/>
  <c r="J2075" i="7" a="1"/>
  <c r="J2076" i="7" a="1"/>
  <c r="J2077" i="7" a="1"/>
  <c r="J2078" i="7" a="1"/>
  <c r="J2079" i="7" a="1"/>
  <c r="J2080" i="7" a="1"/>
  <c r="J2081" i="7" a="1"/>
  <c r="J2082" i="7" a="1"/>
  <c r="J2083" i="7" a="1"/>
  <c r="J2084" i="7" a="1"/>
  <c r="J2085" i="7" a="1"/>
  <c r="J2086" i="7" a="1"/>
  <c r="J2087" i="7" a="1"/>
  <c r="J2088" i="7" a="1"/>
  <c r="J2089" i="7" a="1"/>
  <c r="J2090" i="7" a="1"/>
  <c r="J2091" i="7" a="1"/>
  <c r="J2092" i="7" a="1"/>
  <c r="J2093" i="7" a="1"/>
  <c r="J2094" i="7" a="1"/>
  <c r="J2095" i="7" a="1"/>
  <c r="J2096" i="7" a="1"/>
  <c r="J2097" i="7" a="1"/>
  <c r="J2098" i="7" a="1"/>
  <c r="J2099" i="7" a="1"/>
  <c r="J2100" i="7" a="1"/>
  <c r="J2101" i="7" a="1"/>
  <c r="J2102" i="7" a="1"/>
  <c r="J2103" i="7" a="1"/>
  <c r="J2104" i="7" a="1"/>
  <c r="J2105" i="7" a="1"/>
  <c r="J2106" i="7" a="1"/>
  <c r="J2107" i="7" a="1"/>
  <c r="J2108" i="7" a="1"/>
  <c r="J2109" i="7" a="1"/>
  <c r="J2110" i="7" a="1"/>
  <c r="J2111" i="7" a="1"/>
  <c r="J2112" i="7" a="1"/>
  <c r="J2113" i="7" a="1"/>
  <c r="J2114" i="7" a="1"/>
  <c r="J2115" i="7" a="1"/>
  <c r="J2116" i="7" a="1"/>
  <c r="J2117" i="7" a="1"/>
  <c r="J2118" i="7" a="1"/>
  <c r="J2119" i="7" a="1"/>
  <c r="J2120" i="7" a="1"/>
  <c r="J2121" i="7" a="1"/>
  <c r="J2122" i="7" a="1"/>
  <c r="J2123" i="7" a="1"/>
  <c r="J2124" i="7" a="1"/>
  <c r="J2125" i="7" a="1"/>
  <c r="J2126" i="7" a="1"/>
  <c r="J2127" i="7" a="1"/>
  <c r="J2128" i="7" a="1"/>
  <c r="J2129" i="7" a="1"/>
  <c r="J2130" i="7" a="1"/>
  <c r="J2131" i="7" a="1"/>
  <c r="J2132" i="7" a="1"/>
  <c r="J2133" i="7" a="1"/>
  <c r="J2134" i="7" a="1"/>
  <c r="J2135" i="7" a="1"/>
  <c r="J2136" i="7" a="1"/>
  <c r="J2137" i="7" a="1"/>
  <c r="J2138" i="7" a="1"/>
  <c r="J2139" i="7" a="1"/>
  <c r="J2140" i="7" a="1"/>
  <c r="J2141" i="7" a="1"/>
  <c r="J2142" i="7" a="1"/>
  <c r="J2143" i="7" a="1"/>
  <c r="J2144" i="7" a="1"/>
  <c r="J2145" i="7" a="1"/>
  <c r="J2146" i="7" a="1"/>
  <c r="J2147" i="7" a="1"/>
  <c r="J2148" i="7" a="1"/>
  <c r="J2149" i="7" a="1"/>
  <c r="J2150" i="7" a="1"/>
  <c r="J2151" i="7" a="1"/>
  <c r="J2152" i="7" a="1"/>
  <c r="J2153" i="7" a="1"/>
  <c r="J2154" i="7" a="1"/>
  <c r="J2155" i="7" a="1"/>
  <c r="J2156" i="7" a="1"/>
  <c r="J2157" i="7" a="1"/>
  <c r="J2158" i="7" a="1"/>
  <c r="J2159" i="7" a="1"/>
  <c r="J2160" i="7" a="1"/>
  <c r="J2161" i="7" a="1"/>
  <c r="J2162" i="7" a="1"/>
  <c r="J2163" i="7" a="1"/>
  <c r="J2164" i="7" a="1"/>
  <c r="J2165" i="7" a="1"/>
  <c r="J2166" i="7" a="1"/>
  <c r="J2167" i="7" a="1"/>
  <c r="J2168" i="7" a="1"/>
  <c r="J2169" i="7" a="1"/>
  <c r="J2170" i="7" a="1"/>
  <c r="J2171" i="7" a="1"/>
  <c r="J2172" i="7" a="1"/>
  <c r="J2173" i="7" a="1"/>
  <c r="J2174" i="7" a="1"/>
  <c r="J2175" i="7" a="1"/>
  <c r="J2176" i="7" a="1"/>
  <c r="J2177" i="7" a="1"/>
  <c r="J2178" i="7" a="1"/>
  <c r="J2179" i="7" a="1"/>
  <c r="J2180" i="7" a="1"/>
  <c r="J2181" i="7" a="1"/>
  <c r="J2182" i="7" a="1"/>
  <c r="J2183" i="7" a="1"/>
  <c r="J2184" i="7" a="1"/>
  <c r="J2185" i="7" a="1"/>
  <c r="J2186" i="7" a="1"/>
  <c r="J2187" i="7" a="1"/>
  <c r="J2188" i="7" a="1"/>
  <c r="J2189" i="7" a="1"/>
  <c r="J2190" i="7" a="1"/>
  <c r="J2191" i="7" a="1"/>
  <c r="J2192" i="7" a="1"/>
  <c r="J2193" i="7" a="1"/>
  <c r="J2194" i="7" a="1"/>
  <c r="J2195" i="7" a="1"/>
  <c r="J2196" i="7" a="1"/>
  <c r="J2197" i="7" a="1"/>
  <c r="J2198" i="7" a="1"/>
  <c r="J2199" i="7" a="1"/>
  <c r="J2200" i="7" a="1"/>
  <c r="J2201" i="7" a="1"/>
  <c r="J2202" i="7" a="1"/>
  <c r="J2203" i="7" a="1"/>
  <c r="J2204" i="7" a="1"/>
  <c r="J2205" i="7" a="1"/>
  <c r="J2206" i="7" a="1"/>
  <c r="J2207" i="7" a="1"/>
  <c r="J2208" i="7" a="1"/>
  <c r="J2209" i="7" a="1"/>
  <c r="J2210" i="7" a="1"/>
  <c r="J2211" i="7" a="1"/>
  <c r="J2212" i="7" a="1"/>
  <c r="J2213" i="7" a="1"/>
  <c r="J2214" i="7" a="1"/>
  <c r="J2215" i="7" a="1"/>
  <c r="J2216" i="7" a="1"/>
  <c r="J2217" i="7" a="1"/>
  <c r="J2218" i="7" a="1"/>
  <c r="J2219" i="7" a="1"/>
  <c r="J2220" i="7" a="1"/>
  <c r="J2221" i="7" a="1"/>
  <c r="J2222" i="7" a="1"/>
  <c r="J2223" i="7" a="1"/>
  <c r="J2224" i="7" a="1"/>
  <c r="J2225" i="7" a="1"/>
  <c r="J2226" i="7" a="1"/>
  <c r="J2227" i="7" a="1"/>
  <c r="J2228" i="7" a="1"/>
  <c r="J2229" i="7" a="1"/>
  <c r="J2230" i="7" a="1"/>
  <c r="J2231" i="7" a="1"/>
  <c r="J2232" i="7" a="1"/>
  <c r="J2233" i="7" a="1"/>
  <c r="J2234" i="7" a="1"/>
  <c r="J2235" i="7" a="1"/>
  <c r="J2236" i="7" a="1"/>
  <c r="J2237" i="7" a="1"/>
  <c r="J2238" i="7" a="1"/>
  <c r="J2239" i="7" a="1"/>
  <c r="J2240" i="7" a="1"/>
  <c r="J2241" i="7" a="1"/>
  <c r="J2242" i="7" a="1"/>
  <c r="J2243" i="7" a="1"/>
  <c r="J2244" i="7" a="1"/>
  <c r="J2245" i="7" a="1"/>
  <c r="J2246" i="7" a="1"/>
  <c r="J2247" i="7" a="1"/>
  <c r="J2248" i="7" a="1"/>
  <c r="J2249" i="7" a="1"/>
  <c r="J2250" i="7" a="1"/>
  <c r="J2251" i="7" a="1"/>
  <c r="J2252" i="7" a="1"/>
  <c r="J2253" i="7" a="1"/>
  <c r="J2254" i="7" a="1"/>
  <c r="J2255" i="7" a="1"/>
  <c r="J2256" i="7" a="1"/>
  <c r="J2257" i="7" a="1"/>
  <c r="J2258" i="7" a="1"/>
  <c r="J2259" i="7" a="1"/>
  <c r="J2260" i="7" a="1"/>
  <c r="J2261" i="7" a="1"/>
  <c r="J2262" i="7" a="1"/>
  <c r="J2263" i="7" a="1"/>
  <c r="J2264" i="7" a="1"/>
  <c r="J2265" i="7" a="1"/>
  <c r="J2266" i="7" a="1"/>
  <c r="J2267" i="7" a="1"/>
  <c r="J2268" i="7" a="1"/>
  <c r="J2269" i="7" a="1"/>
  <c r="J2270" i="7" a="1"/>
  <c r="J2271" i="7" a="1"/>
  <c r="J2272" i="7" a="1"/>
  <c r="J2273" i="7" a="1"/>
  <c r="J2274" i="7" a="1"/>
  <c r="J2275" i="7" a="1"/>
  <c r="J2276" i="7" a="1"/>
  <c r="J2277" i="7" a="1"/>
  <c r="J2278" i="7" a="1"/>
  <c r="J2279" i="7" a="1"/>
  <c r="J2280" i="7" a="1"/>
  <c r="J2281" i="7" a="1"/>
  <c r="J2282" i="7" a="1"/>
  <c r="J2283" i="7" a="1"/>
  <c r="J2284" i="7" a="1"/>
  <c r="J2285" i="7" a="1"/>
  <c r="J2286" i="7" a="1"/>
  <c r="J2287" i="7" a="1"/>
  <c r="J2288" i="7" a="1"/>
  <c r="J2289" i="7" a="1"/>
  <c r="J2290" i="7" a="1"/>
  <c r="J2291" i="7" a="1"/>
  <c r="J2292" i="7" a="1"/>
  <c r="J2293" i="7" a="1"/>
  <c r="J2294" i="7" a="1"/>
  <c r="J2295" i="7" a="1"/>
  <c r="J2296" i="7" a="1"/>
  <c r="J2297" i="7" a="1"/>
  <c r="J2298" i="7" a="1"/>
  <c r="J2299" i="7" a="1"/>
  <c r="J2300" i="7" a="1"/>
  <c r="J2301" i="7" a="1"/>
  <c r="J2302" i="7" a="1"/>
  <c r="J2303" i="7" a="1"/>
  <c r="J2304" i="7" a="1"/>
  <c r="J2305" i="7" a="1"/>
  <c r="J2306" i="7" a="1"/>
  <c r="J2307" i="7" a="1"/>
  <c r="J2308" i="7" a="1"/>
  <c r="J2309" i="7" a="1"/>
  <c r="J2310" i="7" a="1"/>
  <c r="J2311" i="7" a="1"/>
  <c r="J2312" i="7" a="1"/>
  <c r="J2313" i="7" a="1"/>
  <c r="J2314" i="7" a="1"/>
  <c r="J2315" i="7" a="1"/>
  <c r="J2316" i="7" a="1"/>
  <c r="J2317" i="7" a="1"/>
  <c r="J2318" i="7" a="1"/>
  <c r="J2319" i="7" a="1"/>
  <c r="J2320" i="7" a="1"/>
  <c r="J2321" i="7" a="1"/>
  <c r="J2322" i="7" a="1"/>
  <c r="J2323" i="7" a="1"/>
  <c r="J2324" i="7" a="1"/>
  <c r="J2325" i="7" a="1"/>
  <c r="J2326" i="7" a="1"/>
  <c r="J2327" i="7" a="1"/>
  <c r="J2328" i="7" a="1"/>
  <c r="J2329" i="7" a="1"/>
  <c r="J2330" i="7" a="1"/>
  <c r="J2331" i="7" a="1"/>
  <c r="J2332" i="7" a="1"/>
  <c r="J2333" i="7" a="1"/>
  <c r="J2334" i="7" a="1"/>
  <c r="J2335" i="7" a="1"/>
  <c r="J2336" i="7" a="1"/>
  <c r="J2337" i="7" a="1"/>
  <c r="J3" i="7" a="1"/>
  <c r="I4" i="7" a="1"/>
  <c r="I5" i="7" a="1"/>
  <c r="I6" i="7" a="1"/>
  <c r="I7" i="7" a="1"/>
  <c r="I8" i="7" a="1"/>
  <c r="I9" i="7" a="1"/>
  <c r="I10" i="7" a="1"/>
  <c r="I11" i="7" a="1"/>
  <c r="I12" i="7" a="1"/>
  <c r="I13" i="7" a="1"/>
  <c r="I14" i="7" a="1"/>
  <c r="I15" i="7" a="1"/>
  <c r="I16" i="7" a="1"/>
  <c r="I17" i="7" a="1"/>
  <c r="I18" i="7" a="1"/>
  <c r="I19" i="7" a="1"/>
  <c r="I20" i="7" a="1"/>
  <c r="I21" i="7" a="1"/>
  <c r="I22" i="7" a="1"/>
  <c r="I23" i="7" a="1"/>
  <c r="I24" i="7" a="1"/>
  <c r="I25" i="7" a="1"/>
  <c r="I26" i="7" a="1"/>
  <c r="I27" i="7" a="1"/>
  <c r="I28" i="7" a="1"/>
  <c r="I29" i="7" a="1"/>
  <c r="I30" i="7" a="1"/>
  <c r="I31" i="7" a="1"/>
  <c r="I32" i="7" a="1"/>
  <c r="I33" i="7" a="1"/>
  <c r="I34" i="7" a="1"/>
  <c r="I35" i="7" a="1"/>
  <c r="I36" i="7" a="1"/>
  <c r="I37" i="7" a="1"/>
  <c r="I38" i="7" a="1"/>
  <c r="I39" i="7" a="1"/>
  <c r="I40" i="7" a="1"/>
  <c r="I41" i="7" a="1"/>
  <c r="I42" i="7" a="1"/>
  <c r="I43" i="7" a="1"/>
  <c r="I44" i="7" a="1"/>
  <c r="I45" i="7" a="1"/>
  <c r="I46" i="7" a="1"/>
  <c r="I47" i="7" a="1"/>
  <c r="I48" i="7" a="1"/>
  <c r="I49" i="7" a="1"/>
  <c r="I50" i="7" a="1"/>
  <c r="I51" i="7" a="1"/>
  <c r="I52" i="7" a="1"/>
  <c r="I53" i="7" a="1"/>
  <c r="I54" i="7" a="1"/>
  <c r="I55" i="7" a="1"/>
  <c r="I56" i="7" a="1"/>
  <c r="I57" i="7" a="1"/>
  <c r="I58" i="7" a="1"/>
  <c r="I59" i="7" a="1"/>
  <c r="I60" i="7" a="1"/>
  <c r="I61" i="7" a="1"/>
  <c r="I62" i="7" a="1"/>
  <c r="I63" i="7" a="1"/>
  <c r="I64" i="7" a="1"/>
  <c r="I65" i="7" a="1"/>
  <c r="I66" i="7" a="1"/>
  <c r="I67" i="7" a="1"/>
  <c r="I68" i="7" a="1"/>
  <c r="I69" i="7" a="1"/>
  <c r="I70" i="7" a="1"/>
  <c r="I71" i="7" a="1"/>
  <c r="I72" i="7" a="1"/>
  <c r="I73" i="7" a="1"/>
  <c r="I74" i="7" a="1"/>
  <c r="I75" i="7" a="1"/>
  <c r="I76" i="7" a="1"/>
  <c r="I77" i="7" a="1"/>
  <c r="I78" i="7" a="1"/>
  <c r="I79" i="7" a="1"/>
  <c r="I80" i="7" a="1"/>
  <c r="I81" i="7" a="1"/>
  <c r="I82" i="7" a="1"/>
  <c r="I83" i="7" a="1"/>
  <c r="I84" i="7" a="1"/>
  <c r="I85" i="7" a="1"/>
  <c r="I86" i="7" a="1"/>
  <c r="I87" i="7" a="1"/>
  <c r="I88" i="7" a="1"/>
  <c r="I89" i="7" a="1"/>
  <c r="I90" i="7" a="1"/>
  <c r="I91" i="7" a="1"/>
  <c r="I92" i="7" a="1"/>
  <c r="I93" i="7" a="1"/>
  <c r="I94" i="7" a="1"/>
  <c r="I95" i="7" a="1"/>
  <c r="I96" i="7" a="1"/>
  <c r="I97" i="7" a="1"/>
  <c r="I98" i="7" a="1"/>
  <c r="I99" i="7" a="1"/>
  <c r="I100" i="7" a="1"/>
  <c r="I101" i="7" a="1"/>
  <c r="I102" i="7" a="1"/>
  <c r="I103" i="7" a="1"/>
  <c r="I104" i="7" a="1"/>
  <c r="I105" i="7" a="1"/>
  <c r="I106" i="7" a="1"/>
  <c r="I107" i="7" a="1"/>
  <c r="I108" i="7" a="1"/>
  <c r="I109" i="7" a="1"/>
  <c r="I110" i="7" a="1"/>
  <c r="I111" i="7" a="1"/>
  <c r="I112" i="7" a="1"/>
  <c r="I113" i="7" a="1"/>
  <c r="I114" i="7" a="1"/>
  <c r="I115" i="7" a="1"/>
  <c r="I116" i="7" a="1"/>
  <c r="I117" i="7" a="1"/>
  <c r="I118" i="7" a="1"/>
  <c r="I119" i="7" a="1"/>
  <c r="I120" i="7" a="1"/>
  <c r="I121" i="7" a="1"/>
  <c r="I122" i="7" a="1"/>
  <c r="I123" i="7" a="1"/>
  <c r="I124" i="7" a="1"/>
  <c r="I125" i="7" a="1"/>
  <c r="I126" i="7" a="1"/>
  <c r="I127" i="7" a="1"/>
  <c r="I128" i="7" a="1"/>
  <c r="I129" i="7" a="1"/>
  <c r="I130" i="7" a="1"/>
  <c r="I131" i="7" a="1"/>
  <c r="I132" i="7" a="1"/>
  <c r="I133" i="7" a="1"/>
  <c r="I134" i="7" a="1"/>
  <c r="I135" i="7" a="1"/>
  <c r="I136" i="7" a="1"/>
  <c r="I137" i="7" a="1"/>
  <c r="I138" i="7" a="1"/>
  <c r="I139" i="7" a="1"/>
  <c r="I140" i="7" a="1"/>
  <c r="I141" i="7" a="1"/>
  <c r="I142" i="7" a="1"/>
  <c r="I143" i="7" a="1"/>
  <c r="I144" i="7" a="1"/>
  <c r="I145" i="7" a="1"/>
  <c r="I146" i="7" a="1"/>
  <c r="I147" i="7" a="1"/>
  <c r="I148" i="7" a="1"/>
  <c r="I149" i="7" a="1"/>
  <c r="I150" i="7" a="1"/>
  <c r="I151" i="7" a="1"/>
  <c r="I152" i="7" a="1"/>
  <c r="I153" i="7" a="1"/>
  <c r="I154" i="7" a="1"/>
  <c r="I155" i="7" a="1"/>
  <c r="I156" i="7" a="1"/>
  <c r="I157" i="7" a="1"/>
  <c r="I158" i="7" a="1"/>
  <c r="I159" i="7" a="1"/>
  <c r="I160" i="7" a="1"/>
  <c r="I161" i="7" a="1"/>
  <c r="I162" i="7" a="1"/>
  <c r="I163" i="7" a="1"/>
  <c r="I164" i="7" a="1"/>
  <c r="I165" i="7" a="1"/>
  <c r="I166" i="7" a="1"/>
  <c r="I167" i="7" a="1"/>
  <c r="I168" i="7" a="1"/>
  <c r="I169" i="7" a="1"/>
  <c r="I170" i="7" a="1"/>
  <c r="I171" i="7" a="1"/>
  <c r="I172" i="7" a="1"/>
  <c r="I173" i="7" a="1"/>
  <c r="I174" i="7" a="1"/>
  <c r="I175" i="7" a="1"/>
  <c r="I176" i="7" a="1"/>
  <c r="I177" i="7" a="1"/>
  <c r="I178" i="7" a="1"/>
  <c r="I179" i="7" a="1"/>
  <c r="I180" i="7" a="1"/>
  <c r="I181" i="7" a="1"/>
  <c r="I182" i="7" a="1"/>
  <c r="I183" i="7" a="1"/>
  <c r="I184" i="7" a="1"/>
  <c r="I185" i="7" a="1"/>
  <c r="I186" i="7" a="1"/>
  <c r="I187" i="7" a="1"/>
  <c r="I188" i="7" a="1"/>
  <c r="I189" i="7" a="1"/>
  <c r="I190" i="7" a="1"/>
  <c r="I191" i="7" a="1"/>
  <c r="I192" i="7" a="1"/>
  <c r="I193" i="7" a="1"/>
  <c r="I194" i="7" a="1"/>
  <c r="I195" i="7" a="1"/>
  <c r="I196" i="7" a="1"/>
  <c r="I197" i="7" a="1"/>
  <c r="I198" i="7" a="1"/>
  <c r="I199" i="7" a="1"/>
  <c r="I200" i="7" a="1"/>
  <c r="I201" i="7" a="1"/>
  <c r="I202" i="7" a="1"/>
  <c r="I203" i="7" a="1"/>
  <c r="I204" i="7" a="1"/>
  <c r="I205" i="7" a="1"/>
  <c r="I206" i="7" a="1"/>
  <c r="I207" i="7" a="1"/>
  <c r="I208" i="7" a="1"/>
  <c r="I209" i="7" a="1"/>
  <c r="I210" i="7" a="1"/>
  <c r="I211" i="7" a="1"/>
  <c r="I212" i="7" a="1"/>
  <c r="I213" i="7" a="1"/>
  <c r="I214" i="7" a="1"/>
  <c r="I215" i="7" a="1"/>
  <c r="I216" i="7" a="1"/>
  <c r="I217" i="7" a="1"/>
  <c r="I218" i="7" a="1"/>
  <c r="I219" i="7" a="1"/>
  <c r="I220" i="7" a="1"/>
  <c r="I221" i="7" a="1"/>
  <c r="I222" i="7" a="1"/>
  <c r="I223" i="7" a="1"/>
  <c r="I224" i="7" a="1"/>
  <c r="I225" i="7" a="1"/>
  <c r="I226" i="7" a="1"/>
  <c r="I227" i="7" a="1"/>
  <c r="I228" i="7" a="1"/>
  <c r="I229" i="7" a="1"/>
  <c r="I230" i="7" a="1"/>
  <c r="I231" i="7" a="1"/>
  <c r="I232" i="7" a="1"/>
  <c r="I233" i="7" a="1"/>
  <c r="I234" i="7" a="1"/>
  <c r="I235" i="7" a="1"/>
  <c r="I236" i="7" a="1"/>
  <c r="I237" i="7" a="1"/>
  <c r="I238" i="7" a="1"/>
  <c r="I239" i="7" a="1"/>
  <c r="I240" i="7" a="1"/>
  <c r="I241" i="7" a="1"/>
  <c r="I242" i="7" a="1"/>
  <c r="I243" i="7" a="1"/>
  <c r="I244" i="7" a="1"/>
  <c r="I245" i="7" a="1"/>
  <c r="I246" i="7" a="1"/>
  <c r="I247" i="7" a="1"/>
  <c r="I248" i="7" a="1"/>
  <c r="I249" i="7" a="1"/>
  <c r="I250" i="7" a="1"/>
  <c r="I251" i="7" a="1"/>
  <c r="I252" i="7" a="1"/>
  <c r="I253" i="7" a="1"/>
  <c r="I254" i="7" a="1"/>
  <c r="I255" i="7" a="1"/>
  <c r="I256" i="7" a="1"/>
  <c r="I257" i="7" a="1"/>
  <c r="I258" i="7" a="1"/>
  <c r="I259" i="7" a="1"/>
  <c r="I260" i="7" a="1"/>
  <c r="I261" i="7" a="1"/>
  <c r="I262" i="7" a="1"/>
  <c r="I263" i="7" a="1"/>
  <c r="I264" i="7" a="1"/>
  <c r="I265" i="7" a="1"/>
  <c r="I266" i="7" a="1"/>
  <c r="I267" i="7" a="1"/>
  <c r="I268" i="7" a="1"/>
  <c r="I269" i="7" a="1"/>
  <c r="I270" i="7" a="1"/>
  <c r="I271" i="7" a="1"/>
  <c r="I272" i="7" a="1"/>
  <c r="I273" i="7" a="1"/>
  <c r="I274" i="7" a="1"/>
  <c r="I275" i="7" a="1"/>
  <c r="I276" i="7" a="1"/>
  <c r="I277" i="7" a="1"/>
  <c r="I278" i="7" a="1"/>
  <c r="I279" i="7" a="1"/>
  <c r="I280" i="7" a="1"/>
  <c r="I281" i="7" a="1"/>
  <c r="I282" i="7" a="1"/>
  <c r="I283" i="7" a="1"/>
  <c r="I284" i="7" a="1"/>
  <c r="I285" i="7" a="1"/>
  <c r="I286" i="7" a="1"/>
  <c r="I287" i="7" a="1"/>
  <c r="I288" i="7" a="1"/>
  <c r="I289" i="7" a="1"/>
  <c r="I290" i="7" a="1"/>
  <c r="I291" i="7" a="1"/>
  <c r="I292" i="7" a="1"/>
  <c r="I293" i="7" a="1"/>
  <c r="I294" i="7" a="1"/>
  <c r="I295" i="7" a="1"/>
  <c r="I296" i="7" a="1"/>
  <c r="I297" i="7" a="1"/>
  <c r="I298" i="7" a="1"/>
  <c r="I299" i="7" a="1"/>
  <c r="I300" i="7" a="1"/>
  <c r="I301" i="7" a="1"/>
  <c r="I302" i="7" a="1"/>
  <c r="I303" i="7" a="1"/>
  <c r="I304" i="7" a="1"/>
  <c r="I305" i="7" a="1"/>
  <c r="I306" i="7" a="1"/>
  <c r="I307" i="7" a="1"/>
  <c r="I308" i="7" a="1"/>
  <c r="I309" i="7" a="1"/>
  <c r="I310" i="7" a="1"/>
  <c r="I311" i="7" a="1"/>
  <c r="I312" i="7" a="1"/>
  <c r="I313" i="7" a="1"/>
  <c r="I314" i="7" a="1"/>
  <c r="I315" i="7" a="1"/>
  <c r="I316" i="7" a="1"/>
  <c r="I317" i="7" a="1"/>
  <c r="I318" i="7" a="1"/>
  <c r="I319" i="7" a="1"/>
  <c r="I320" i="7" a="1"/>
  <c r="I321" i="7" a="1"/>
  <c r="I322" i="7" a="1"/>
  <c r="I323" i="7" a="1"/>
  <c r="I324" i="7" a="1"/>
  <c r="I325" i="7" a="1"/>
  <c r="I326" i="7" a="1"/>
  <c r="I327" i="7" a="1"/>
  <c r="I328" i="7" a="1"/>
  <c r="I329" i="7" a="1"/>
  <c r="I330" i="7" a="1"/>
  <c r="I331" i="7" a="1"/>
  <c r="I332" i="7" a="1"/>
  <c r="I333" i="7" a="1"/>
  <c r="I334" i="7" a="1"/>
  <c r="I335" i="7" a="1"/>
  <c r="I336" i="7" a="1"/>
  <c r="I337" i="7" a="1"/>
  <c r="I338" i="7" a="1"/>
  <c r="I339" i="7" a="1"/>
  <c r="I340" i="7" a="1"/>
  <c r="I341" i="7" a="1"/>
  <c r="I342" i="7" a="1"/>
  <c r="I343" i="7" a="1"/>
  <c r="I344" i="7" a="1"/>
  <c r="I345" i="7" a="1"/>
  <c r="I346" i="7" a="1"/>
  <c r="I347" i="7" a="1"/>
  <c r="I348" i="7" a="1"/>
  <c r="I349" i="7" a="1"/>
  <c r="I350" i="7" a="1"/>
  <c r="I351" i="7" a="1"/>
  <c r="I352" i="7" a="1"/>
  <c r="I353" i="7" a="1"/>
  <c r="I354" i="7" a="1"/>
  <c r="I355" i="7" a="1"/>
  <c r="I356" i="7" a="1"/>
  <c r="I357" i="7" a="1"/>
  <c r="I358" i="7" a="1"/>
  <c r="I359" i="7" a="1"/>
  <c r="I360" i="7" a="1"/>
  <c r="I361" i="7" a="1"/>
  <c r="I362" i="7" a="1"/>
  <c r="I363" i="7" a="1"/>
  <c r="I364" i="7" a="1"/>
  <c r="I365" i="7" a="1"/>
  <c r="I366" i="7" a="1"/>
  <c r="I367" i="7" a="1"/>
  <c r="I368" i="7" a="1"/>
  <c r="I369" i="7" a="1"/>
  <c r="I370" i="7" a="1"/>
  <c r="I371" i="7" a="1"/>
  <c r="I372" i="7" a="1"/>
  <c r="I373" i="7" a="1"/>
  <c r="I374" i="7" a="1"/>
  <c r="I375" i="7" a="1"/>
  <c r="I376" i="7" a="1"/>
  <c r="I377" i="7" a="1"/>
  <c r="I378" i="7" a="1"/>
  <c r="I379" i="7" a="1"/>
  <c r="I380" i="7" a="1"/>
  <c r="I381" i="7" a="1"/>
  <c r="I382" i="7" a="1"/>
  <c r="I383" i="7" a="1"/>
  <c r="I384" i="7" a="1"/>
  <c r="I385" i="7" a="1"/>
  <c r="I386" i="7" a="1"/>
  <c r="I387" i="7" a="1"/>
  <c r="I388" i="7" a="1"/>
  <c r="I389" i="7" a="1"/>
  <c r="I390" i="7" a="1"/>
  <c r="I391" i="7" a="1"/>
  <c r="I392" i="7" a="1"/>
  <c r="I393" i="7" a="1"/>
  <c r="I394" i="7" a="1"/>
  <c r="I395" i="7" a="1"/>
  <c r="I396" i="7" a="1"/>
  <c r="I397" i="7" a="1"/>
  <c r="I398" i="7" a="1"/>
  <c r="I399" i="7" a="1"/>
  <c r="I400" i="7" a="1"/>
  <c r="I401" i="7" a="1"/>
  <c r="I402" i="7" a="1"/>
  <c r="I403" i="7" a="1"/>
  <c r="I404" i="7" a="1"/>
  <c r="I405" i="7" a="1"/>
  <c r="I406" i="7" a="1"/>
  <c r="I407" i="7" a="1"/>
  <c r="I408" i="7" a="1"/>
  <c r="I409" i="7" a="1"/>
  <c r="I410" i="7" a="1"/>
  <c r="I411" i="7" a="1"/>
  <c r="I412" i="7" a="1"/>
  <c r="I413" i="7" a="1"/>
  <c r="I414" i="7" a="1"/>
  <c r="I415" i="7" a="1"/>
  <c r="I416" i="7" a="1"/>
  <c r="I417" i="7" a="1"/>
  <c r="I418" i="7" a="1"/>
  <c r="I419" i="7" a="1"/>
  <c r="I420" i="7" a="1"/>
  <c r="I421" i="7" a="1"/>
  <c r="I422" i="7" a="1"/>
  <c r="I423" i="7" a="1"/>
  <c r="I424" i="7" a="1"/>
  <c r="I425" i="7" a="1"/>
  <c r="I426" i="7" a="1"/>
  <c r="I427" i="7" a="1"/>
  <c r="I428" i="7" a="1"/>
  <c r="I429" i="7" a="1"/>
  <c r="I430" i="7" a="1"/>
  <c r="I431" i="7" a="1"/>
  <c r="I432" i="7" a="1"/>
  <c r="I433" i="7" a="1"/>
  <c r="I434" i="7" a="1"/>
  <c r="I435" i="7" a="1"/>
  <c r="I436" i="7" a="1"/>
  <c r="I437" i="7" a="1"/>
  <c r="I438" i="7" a="1"/>
  <c r="I439" i="7" a="1"/>
  <c r="I440" i="7" a="1"/>
  <c r="I441" i="7" a="1"/>
  <c r="I442" i="7" a="1"/>
  <c r="I443" i="7" a="1"/>
  <c r="I444" i="7" a="1"/>
  <c r="I445" i="7" a="1"/>
  <c r="I446" i="7" a="1"/>
  <c r="I447" i="7" a="1"/>
  <c r="I448" i="7" a="1"/>
  <c r="I449" i="7" a="1"/>
  <c r="I450" i="7" a="1"/>
  <c r="I451" i="7" a="1"/>
  <c r="I452" i="7" a="1"/>
  <c r="I453" i="7" a="1"/>
  <c r="I454" i="7" a="1"/>
  <c r="I455" i="7" a="1"/>
  <c r="I456" i="7" a="1"/>
  <c r="I457" i="7" a="1"/>
  <c r="I458" i="7" a="1"/>
  <c r="I459" i="7" a="1"/>
  <c r="I460" i="7" a="1"/>
  <c r="I461" i="7" a="1"/>
  <c r="I462" i="7" a="1"/>
  <c r="I463" i="7" a="1"/>
  <c r="I464" i="7" a="1"/>
  <c r="I465" i="7" a="1"/>
  <c r="I466" i="7" a="1"/>
  <c r="I467" i="7" a="1"/>
  <c r="I468" i="7" a="1"/>
  <c r="I469" i="7" a="1"/>
  <c r="I470" i="7" a="1"/>
  <c r="I471" i="7" a="1"/>
  <c r="I472" i="7" a="1"/>
  <c r="I473" i="7" a="1"/>
  <c r="I474" i="7" a="1"/>
  <c r="I475" i="7" a="1"/>
  <c r="I476" i="7" a="1"/>
  <c r="I477" i="7" a="1"/>
  <c r="I478" i="7" a="1"/>
  <c r="I479" i="7" a="1"/>
  <c r="I480" i="7" a="1"/>
  <c r="I481" i="7" a="1"/>
  <c r="I482" i="7" a="1"/>
  <c r="I483" i="7" a="1"/>
  <c r="I484" i="7" a="1"/>
  <c r="I485" i="7" a="1"/>
  <c r="I486" i="7" a="1"/>
  <c r="I487" i="7" a="1"/>
  <c r="I488" i="7" a="1"/>
  <c r="I489" i="7" a="1"/>
  <c r="I490" i="7" a="1"/>
  <c r="I491" i="7" a="1"/>
  <c r="I492" i="7" a="1"/>
  <c r="I493" i="7" a="1"/>
  <c r="I494" i="7" a="1"/>
  <c r="I495" i="7" a="1"/>
  <c r="I496" i="7" a="1"/>
  <c r="I497" i="7" a="1"/>
  <c r="I498" i="7" a="1"/>
  <c r="I499" i="7" a="1"/>
  <c r="I500" i="7" a="1"/>
  <c r="I501" i="7" a="1"/>
  <c r="I502" i="7" a="1"/>
  <c r="I503" i="7" a="1"/>
  <c r="I504" i="7" a="1"/>
  <c r="I505" i="7" a="1"/>
  <c r="I506" i="7" a="1"/>
  <c r="I507" i="7" a="1"/>
  <c r="I508" i="7" a="1"/>
  <c r="I509" i="7" a="1"/>
  <c r="I510" i="7" a="1"/>
  <c r="I511" i="7" a="1"/>
  <c r="I512" i="7" a="1"/>
  <c r="I513" i="7" a="1"/>
  <c r="I514" i="7" a="1"/>
  <c r="I515" i="7" a="1"/>
  <c r="I516" i="7" a="1"/>
  <c r="I517" i="7" a="1"/>
  <c r="I518" i="7" a="1"/>
  <c r="I519" i="7" a="1"/>
  <c r="I520" i="7" a="1"/>
  <c r="I521" i="7" a="1"/>
  <c r="I522" i="7" a="1"/>
  <c r="I523" i="7" a="1"/>
  <c r="I524" i="7" a="1"/>
  <c r="I525" i="7" a="1"/>
  <c r="I526" i="7" a="1"/>
  <c r="I527" i="7" a="1"/>
  <c r="I528" i="7" a="1"/>
  <c r="I529" i="7" a="1"/>
  <c r="I530" i="7" a="1"/>
  <c r="I531" i="7" a="1"/>
  <c r="I532" i="7" a="1"/>
  <c r="I533" i="7" a="1"/>
  <c r="I534" i="7" a="1"/>
  <c r="I535" i="7" a="1"/>
  <c r="I536" i="7" a="1"/>
  <c r="I537" i="7" a="1"/>
  <c r="I538" i="7" a="1"/>
  <c r="I539" i="7" a="1"/>
  <c r="I540" i="7" a="1"/>
  <c r="I541" i="7" a="1"/>
  <c r="I542" i="7" a="1"/>
  <c r="I543" i="7" a="1"/>
  <c r="I544" i="7" a="1"/>
  <c r="I545" i="7" a="1"/>
  <c r="I546" i="7" a="1"/>
  <c r="I547" i="7" a="1"/>
  <c r="I548" i="7" a="1"/>
  <c r="I549" i="7" a="1"/>
  <c r="I550" i="7" a="1"/>
  <c r="I551" i="7" a="1"/>
  <c r="I552" i="7" a="1"/>
  <c r="I553" i="7" a="1"/>
  <c r="I554" i="7" a="1"/>
  <c r="I555" i="7" a="1"/>
  <c r="I556" i="7" a="1"/>
  <c r="I557" i="7" a="1"/>
  <c r="I558" i="7" a="1"/>
  <c r="I559" i="7" a="1"/>
  <c r="I560" i="7" a="1"/>
  <c r="I561" i="7" a="1"/>
  <c r="I562" i="7" a="1"/>
  <c r="I563" i="7" a="1"/>
  <c r="I564" i="7" a="1"/>
  <c r="I565" i="7" a="1"/>
  <c r="I566" i="7" a="1"/>
  <c r="I567" i="7" a="1"/>
  <c r="I568" i="7" a="1"/>
  <c r="I569" i="7" a="1"/>
  <c r="I570" i="7" a="1"/>
  <c r="I571" i="7" a="1"/>
  <c r="I572" i="7" a="1"/>
  <c r="I573" i="7" a="1"/>
  <c r="I574" i="7" a="1"/>
  <c r="I575" i="7" a="1"/>
  <c r="I576" i="7" a="1"/>
  <c r="I577" i="7" a="1"/>
  <c r="I578" i="7" a="1"/>
  <c r="I579" i="7" a="1"/>
  <c r="I580" i="7" a="1"/>
  <c r="I581" i="7" a="1"/>
  <c r="I582" i="7" a="1"/>
  <c r="I583" i="7" a="1"/>
  <c r="I584" i="7" a="1"/>
  <c r="I585" i="7" a="1"/>
  <c r="I586" i="7" a="1"/>
  <c r="I587" i="7" a="1"/>
  <c r="I588" i="7" a="1"/>
  <c r="I589" i="7" a="1"/>
  <c r="I590" i="7" a="1"/>
  <c r="I591" i="7" a="1"/>
  <c r="I592" i="7" a="1"/>
  <c r="I593" i="7" a="1"/>
  <c r="I594" i="7" a="1"/>
  <c r="I595" i="7" a="1"/>
  <c r="I596" i="7" a="1"/>
  <c r="I597" i="7" a="1"/>
  <c r="I598" i="7" a="1"/>
  <c r="I599" i="7" a="1"/>
  <c r="I600" i="7" a="1"/>
  <c r="I601" i="7" a="1"/>
  <c r="I602" i="7" a="1"/>
  <c r="I603" i="7" a="1"/>
  <c r="I604" i="7" a="1"/>
  <c r="I605" i="7" a="1"/>
  <c r="I606" i="7" a="1"/>
  <c r="I607" i="7" a="1"/>
  <c r="I608" i="7" a="1"/>
  <c r="I609" i="7" a="1"/>
  <c r="I610" i="7" a="1"/>
  <c r="I611" i="7" a="1"/>
  <c r="I612" i="7" a="1"/>
  <c r="I613" i="7" a="1"/>
  <c r="I614" i="7" a="1"/>
  <c r="I615" i="7" a="1"/>
  <c r="I616" i="7" a="1"/>
  <c r="I617" i="7" a="1"/>
  <c r="I618" i="7" a="1"/>
  <c r="I619" i="7" a="1"/>
  <c r="I620" i="7" a="1"/>
  <c r="I621" i="7" a="1"/>
  <c r="I622" i="7" a="1"/>
  <c r="I623" i="7" a="1"/>
  <c r="I624" i="7" a="1"/>
  <c r="I625" i="7" a="1"/>
  <c r="I626" i="7" a="1"/>
  <c r="I627" i="7" a="1"/>
  <c r="I628" i="7" a="1"/>
  <c r="I629" i="7" a="1"/>
  <c r="I630" i="7" a="1"/>
  <c r="I631" i="7" a="1"/>
  <c r="I632" i="7" a="1"/>
  <c r="I633" i="7" a="1"/>
  <c r="I634" i="7" a="1"/>
  <c r="I635" i="7" a="1"/>
  <c r="I636" i="7" a="1"/>
  <c r="I637" i="7" a="1"/>
  <c r="I638" i="7" a="1"/>
  <c r="I639" i="7" a="1"/>
  <c r="I640" i="7" a="1"/>
  <c r="I641" i="7" a="1"/>
  <c r="I642" i="7" a="1"/>
  <c r="I643" i="7" a="1"/>
  <c r="I644" i="7" a="1"/>
  <c r="I645" i="7" a="1"/>
  <c r="I646" i="7" a="1"/>
  <c r="I647" i="7" a="1"/>
  <c r="I648" i="7" a="1"/>
  <c r="I649" i="7" a="1"/>
  <c r="I650" i="7" a="1"/>
  <c r="I651" i="7" a="1"/>
  <c r="I652" i="7" a="1"/>
  <c r="I653" i="7" a="1"/>
  <c r="I654" i="7" a="1"/>
  <c r="I655" i="7" a="1"/>
  <c r="I656" i="7" a="1"/>
  <c r="I657" i="7" a="1"/>
  <c r="I658" i="7" a="1"/>
  <c r="I659" i="7" a="1"/>
  <c r="I660" i="7" a="1"/>
  <c r="I661" i="7" a="1"/>
  <c r="I662" i="7" a="1"/>
  <c r="I663" i="7" a="1"/>
  <c r="I664" i="7" a="1"/>
  <c r="I665" i="7" a="1"/>
  <c r="I666" i="7" a="1"/>
  <c r="I667" i="7" a="1"/>
  <c r="I668" i="7" a="1"/>
  <c r="I669" i="7" a="1"/>
  <c r="I670" i="7" a="1"/>
  <c r="I671" i="7" a="1"/>
  <c r="I672" i="7" a="1"/>
  <c r="I673" i="7" a="1"/>
  <c r="I674" i="7" a="1"/>
  <c r="I675" i="7" a="1"/>
  <c r="I676" i="7" a="1"/>
  <c r="I677" i="7" a="1"/>
  <c r="I678" i="7" a="1"/>
  <c r="I679" i="7" a="1"/>
  <c r="I680" i="7" a="1"/>
  <c r="I681" i="7" a="1"/>
  <c r="I682" i="7" a="1"/>
  <c r="I683" i="7" a="1"/>
  <c r="I684" i="7" a="1"/>
  <c r="I685" i="7" a="1"/>
  <c r="I686" i="7" a="1"/>
  <c r="I687" i="7" a="1"/>
  <c r="I688" i="7" a="1"/>
  <c r="I689" i="7" a="1"/>
  <c r="I690" i="7" a="1"/>
  <c r="I691" i="7" a="1"/>
  <c r="I692" i="7" a="1"/>
  <c r="I693" i="7" a="1"/>
  <c r="I694" i="7" a="1"/>
  <c r="I695" i="7" a="1"/>
  <c r="I696" i="7" a="1"/>
  <c r="I697" i="7" a="1"/>
  <c r="I698" i="7" a="1"/>
  <c r="I699" i="7" a="1"/>
  <c r="I700" i="7" a="1"/>
  <c r="I701" i="7" a="1"/>
  <c r="I702" i="7" a="1"/>
  <c r="I703" i="7" a="1"/>
  <c r="I704" i="7" a="1"/>
  <c r="I705" i="7" a="1"/>
  <c r="I706" i="7" a="1"/>
  <c r="I707" i="7" a="1"/>
  <c r="I708" i="7" a="1"/>
  <c r="I709" i="7" a="1"/>
  <c r="I710" i="7" a="1"/>
  <c r="I711" i="7" a="1"/>
  <c r="I712" i="7" a="1"/>
  <c r="I713" i="7" a="1"/>
  <c r="I714" i="7" a="1"/>
  <c r="I715" i="7" a="1"/>
  <c r="I716" i="7" a="1"/>
  <c r="I717" i="7" a="1"/>
  <c r="I718" i="7" a="1"/>
  <c r="I719" i="7" a="1"/>
  <c r="I720" i="7" a="1"/>
  <c r="I721" i="7" a="1"/>
  <c r="I722" i="7" a="1"/>
  <c r="I723" i="7" a="1"/>
  <c r="I724" i="7" a="1"/>
  <c r="I725" i="7" a="1"/>
  <c r="I726" i="7" a="1"/>
  <c r="I727" i="7" a="1"/>
  <c r="I728" i="7" a="1"/>
  <c r="I729" i="7" a="1"/>
  <c r="I730" i="7" a="1"/>
  <c r="I731" i="7" a="1"/>
  <c r="I732" i="7" a="1"/>
  <c r="I733" i="7" a="1"/>
  <c r="I734" i="7" a="1"/>
  <c r="I735" i="7" a="1"/>
  <c r="I736" i="7" a="1"/>
  <c r="I737" i="7" a="1"/>
  <c r="I738" i="7" a="1"/>
  <c r="I739" i="7" a="1"/>
  <c r="I740" i="7" a="1"/>
  <c r="I741" i="7" a="1"/>
  <c r="I742" i="7" a="1"/>
  <c r="I743" i="7" a="1"/>
  <c r="I744" i="7" a="1"/>
  <c r="I745" i="7" a="1"/>
  <c r="I746" i="7" a="1"/>
  <c r="I747" i="7" a="1"/>
  <c r="I748" i="7" a="1"/>
  <c r="I749" i="7" a="1"/>
  <c r="I750" i="7" a="1"/>
  <c r="I751" i="7" a="1"/>
  <c r="I752" i="7" a="1"/>
  <c r="I753" i="7" a="1"/>
  <c r="I754" i="7" a="1"/>
  <c r="I755" i="7" a="1"/>
  <c r="I756" i="7" a="1"/>
  <c r="I757" i="7" a="1"/>
  <c r="I758" i="7" a="1"/>
  <c r="I759" i="7" a="1"/>
  <c r="I760" i="7" a="1"/>
  <c r="I761" i="7" a="1"/>
  <c r="I762" i="7" a="1"/>
  <c r="I763" i="7" a="1"/>
  <c r="I764" i="7" a="1"/>
  <c r="I765" i="7" a="1"/>
  <c r="I766" i="7" a="1"/>
  <c r="I767" i="7" a="1"/>
  <c r="I768" i="7" a="1"/>
  <c r="I769" i="7" a="1"/>
  <c r="I770" i="7" a="1"/>
  <c r="I771" i="7" a="1"/>
  <c r="I772" i="7" a="1"/>
  <c r="I773" i="7" a="1"/>
  <c r="I774" i="7" a="1"/>
  <c r="I775" i="7" a="1"/>
  <c r="I776" i="7" a="1"/>
  <c r="I777" i="7" a="1"/>
  <c r="I778" i="7" a="1"/>
  <c r="I779" i="7" a="1"/>
  <c r="I780" i="7" a="1"/>
  <c r="I781" i="7" a="1"/>
  <c r="I782" i="7" a="1"/>
  <c r="I783" i="7" a="1"/>
  <c r="I784" i="7" a="1"/>
  <c r="I785" i="7" a="1"/>
  <c r="I786" i="7" a="1"/>
  <c r="I787" i="7" a="1"/>
  <c r="I788" i="7" a="1"/>
  <c r="I789" i="7" a="1"/>
  <c r="I790" i="7" a="1"/>
  <c r="I791" i="7" a="1"/>
  <c r="I792" i="7" a="1"/>
  <c r="I793" i="7" a="1"/>
  <c r="I794" i="7" a="1"/>
  <c r="I795" i="7" a="1"/>
  <c r="I796" i="7" a="1"/>
  <c r="I797" i="7" a="1"/>
  <c r="I798" i="7" a="1"/>
  <c r="I799" i="7" a="1"/>
  <c r="I800" i="7" a="1"/>
  <c r="I801" i="7" a="1"/>
  <c r="I802" i="7" a="1"/>
  <c r="I803" i="7" a="1"/>
  <c r="I804" i="7" a="1"/>
  <c r="I805" i="7" a="1"/>
  <c r="I806" i="7" a="1"/>
  <c r="I807" i="7" a="1"/>
  <c r="I808" i="7" a="1"/>
  <c r="I809" i="7" a="1"/>
  <c r="I810" i="7" a="1"/>
  <c r="I811" i="7" a="1"/>
  <c r="I812" i="7" a="1"/>
  <c r="I813" i="7" a="1"/>
  <c r="I814" i="7" a="1"/>
  <c r="I815" i="7" a="1"/>
  <c r="I816" i="7" a="1"/>
  <c r="I817" i="7" a="1"/>
  <c r="I818" i="7" a="1"/>
  <c r="I819" i="7" a="1"/>
  <c r="I820" i="7" a="1"/>
  <c r="I821" i="7" a="1"/>
  <c r="I822" i="7" a="1"/>
  <c r="I823" i="7" a="1"/>
  <c r="I824" i="7" a="1"/>
  <c r="I825" i="7" a="1"/>
  <c r="I826" i="7" a="1"/>
  <c r="I827" i="7" a="1"/>
  <c r="I828" i="7" a="1"/>
  <c r="I829" i="7" a="1"/>
  <c r="I830" i="7" a="1"/>
  <c r="I831" i="7" a="1"/>
  <c r="I832" i="7" a="1"/>
  <c r="I833" i="7" a="1"/>
  <c r="I834" i="7" a="1"/>
  <c r="I835" i="7" a="1"/>
  <c r="I836" i="7" a="1"/>
  <c r="I837" i="7" a="1"/>
  <c r="I838" i="7" a="1"/>
  <c r="I839" i="7" a="1"/>
  <c r="I840" i="7" a="1"/>
  <c r="I841" i="7" a="1"/>
  <c r="I842" i="7" a="1"/>
  <c r="I843" i="7" a="1"/>
  <c r="I844" i="7" a="1"/>
  <c r="I845" i="7" a="1"/>
  <c r="I846" i="7" a="1"/>
  <c r="I847" i="7" a="1"/>
  <c r="I848" i="7" a="1"/>
  <c r="I849" i="7" a="1"/>
  <c r="I850" i="7" a="1"/>
  <c r="I851" i="7" a="1"/>
  <c r="I852" i="7" a="1"/>
  <c r="I853" i="7" a="1"/>
  <c r="I854" i="7" a="1"/>
  <c r="I855" i="7" a="1"/>
  <c r="I856" i="7" a="1"/>
  <c r="I857" i="7" a="1"/>
  <c r="I858" i="7" a="1"/>
  <c r="I859" i="7" a="1"/>
  <c r="I860" i="7" a="1"/>
  <c r="I861" i="7" a="1"/>
  <c r="I862" i="7" a="1"/>
  <c r="I863" i="7" a="1"/>
  <c r="I864" i="7" a="1"/>
  <c r="I865" i="7" a="1"/>
  <c r="I866" i="7" a="1"/>
  <c r="I867" i="7" a="1"/>
  <c r="I868" i="7" a="1"/>
  <c r="I869" i="7" a="1"/>
  <c r="I870" i="7" a="1"/>
  <c r="I871" i="7" a="1"/>
  <c r="I872" i="7" a="1"/>
  <c r="I873" i="7" a="1"/>
  <c r="I874" i="7" a="1"/>
  <c r="I875" i="7" a="1"/>
  <c r="I876" i="7" a="1"/>
  <c r="I877" i="7" a="1"/>
  <c r="I878" i="7" a="1"/>
  <c r="I879" i="7" a="1"/>
  <c r="I880" i="7" a="1"/>
  <c r="I881" i="7" a="1"/>
  <c r="I882" i="7" a="1"/>
  <c r="I883" i="7" a="1"/>
  <c r="I884" i="7" a="1"/>
  <c r="I885" i="7" a="1"/>
  <c r="I886" i="7" a="1"/>
  <c r="I887" i="7" a="1"/>
  <c r="I888" i="7" a="1"/>
  <c r="I889" i="7" a="1"/>
  <c r="I890" i="7" a="1"/>
  <c r="I891" i="7" a="1"/>
  <c r="I892" i="7" a="1"/>
  <c r="I893" i="7" a="1"/>
  <c r="I894" i="7" a="1"/>
  <c r="I895" i="7" a="1"/>
  <c r="I896" i="7" a="1"/>
  <c r="I897" i="7" a="1"/>
  <c r="I898" i="7" a="1"/>
  <c r="I899" i="7" a="1"/>
  <c r="I900" i="7" a="1"/>
  <c r="I901" i="7" a="1"/>
  <c r="I902" i="7" a="1"/>
  <c r="I903" i="7" a="1"/>
  <c r="I904" i="7" a="1"/>
  <c r="I905" i="7" a="1"/>
  <c r="I906" i="7" a="1"/>
  <c r="I907" i="7" a="1"/>
  <c r="I908" i="7" a="1"/>
  <c r="I909" i="7" a="1"/>
  <c r="I910" i="7" a="1"/>
  <c r="I911" i="7" a="1"/>
  <c r="I912" i="7" a="1"/>
  <c r="I913" i="7" a="1"/>
  <c r="I914" i="7" a="1"/>
  <c r="I915" i="7" a="1"/>
  <c r="I916" i="7" a="1"/>
  <c r="I917" i="7" a="1"/>
  <c r="I918" i="7" a="1"/>
  <c r="I919" i="7" a="1"/>
  <c r="I920" i="7" a="1"/>
  <c r="I921" i="7" a="1"/>
  <c r="I922" i="7" a="1"/>
  <c r="I923" i="7" a="1"/>
  <c r="I924" i="7" a="1"/>
  <c r="I925" i="7" a="1"/>
  <c r="I926" i="7" a="1"/>
  <c r="I927" i="7" a="1"/>
  <c r="I928" i="7" a="1"/>
  <c r="I929" i="7" a="1"/>
  <c r="I930" i="7" a="1"/>
  <c r="I931" i="7" a="1"/>
  <c r="I932" i="7" a="1"/>
  <c r="I933" i="7" a="1"/>
  <c r="I934" i="7" a="1"/>
  <c r="I935" i="7" a="1"/>
  <c r="I936" i="7" a="1"/>
  <c r="I937" i="7" a="1"/>
  <c r="I938" i="7" a="1"/>
  <c r="I939" i="7" a="1"/>
  <c r="I940" i="7" a="1"/>
  <c r="I941" i="7" a="1"/>
  <c r="I942" i="7" a="1"/>
  <c r="I943" i="7" a="1"/>
  <c r="I944" i="7" a="1"/>
  <c r="I945" i="7" a="1"/>
  <c r="I946" i="7" a="1"/>
  <c r="I947" i="7" a="1"/>
  <c r="I948" i="7" a="1"/>
  <c r="I949" i="7" a="1"/>
  <c r="I950" i="7" a="1"/>
  <c r="I951" i="7" a="1"/>
  <c r="I952" i="7" a="1"/>
  <c r="I953" i="7" a="1"/>
  <c r="I954" i="7" a="1"/>
  <c r="I955" i="7" a="1"/>
  <c r="I956" i="7" a="1"/>
  <c r="I957" i="7" a="1"/>
  <c r="I958" i="7" a="1"/>
  <c r="I959" i="7" a="1"/>
  <c r="I960" i="7" a="1"/>
  <c r="I961" i="7" a="1"/>
  <c r="I962" i="7" a="1"/>
  <c r="I963" i="7" a="1"/>
  <c r="I964" i="7" a="1"/>
  <c r="I965" i="7" a="1"/>
  <c r="I966" i="7" a="1"/>
  <c r="I967" i="7" a="1"/>
  <c r="I968" i="7" a="1"/>
  <c r="I969" i="7" a="1"/>
  <c r="I970" i="7" a="1"/>
  <c r="I971" i="7" a="1"/>
  <c r="I972" i="7" a="1"/>
  <c r="I973" i="7" a="1"/>
  <c r="I974" i="7" a="1"/>
  <c r="I975" i="7" a="1"/>
  <c r="I976" i="7" a="1"/>
  <c r="I977" i="7" a="1"/>
  <c r="I978" i="7" a="1"/>
  <c r="I979" i="7" a="1"/>
  <c r="I980" i="7" a="1"/>
  <c r="I981" i="7" a="1"/>
  <c r="I982" i="7" a="1"/>
  <c r="I983" i="7" a="1"/>
  <c r="I984" i="7" a="1"/>
  <c r="I985" i="7" a="1"/>
  <c r="I986" i="7" a="1"/>
  <c r="I987" i="7" a="1"/>
  <c r="I988" i="7" a="1"/>
  <c r="I989" i="7" a="1"/>
  <c r="I990" i="7" a="1"/>
  <c r="I991" i="7" a="1"/>
  <c r="I992" i="7" a="1"/>
  <c r="I993" i="7" a="1"/>
  <c r="I994" i="7" a="1"/>
  <c r="I995" i="7" a="1"/>
  <c r="I996" i="7" a="1"/>
  <c r="I997" i="7" a="1"/>
  <c r="I998" i="7" a="1"/>
  <c r="I999" i="7" a="1"/>
  <c r="I1000" i="7" a="1"/>
  <c r="I1001" i="7" a="1"/>
  <c r="I1002" i="7" a="1"/>
  <c r="I1003" i="7" a="1"/>
  <c r="I1004" i="7" a="1"/>
  <c r="I1005" i="7" a="1"/>
  <c r="I1006" i="7" a="1"/>
  <c r="I1007" i="7" a="1"/>
  <c r="I1008" i="7" a="1"/>
  <c r="I1009" i="7" a="1"/>
  <c r="I1010" i="7" a="1"/>
  <c r="I1011" i="7" a="1"/>
  <c r="I1012" i="7" a="1"/>
  <c r="I1013" i="7" a="1"/>
  <c r="I1014" i="7" a="1"/>
  <c r="I1015" i="7" a="1"/>
  <c r="I1016" i="7" a="1"/>
  <c r="I1017" i="7" a="1"/>
  <c r="I1018" i="7" a="1"/>
  <c r="I1019" i="7" a="1"/>
  <c r="I1020" i="7" a="1"/>
  <c r="I1021" i="7" a="1"/>
  <c r="I1022" i="7" a="1"/>
  <c r="I1023" i="7" a="1"/>
  <c r="I1024" i="7" a="1"/>
  <c r="I1025" i="7" a="1"/>
  <c r="I1026" i="7" a="1"/>
  <c r="I1027" i="7" a="1"/>
  <c r="I1028" i="7" a="1"/>
  <c r="I1029" i="7" a="1"/>
  <c r="I1030" i="7" a="1"/>
  <c r="I1031" i="7" a="1"/>
  <c r="I1032" i="7" a="1"/>
  <c r="I1033" i="7" a="1"/>
  <c r="I1034" i="7" a="1"/>
  <c r="I1035" i="7" a="1"/>
  <c r="I1036" i="7" a="1"/>
  <c r="I1037" i="7" a="1"/>
  <c r="I1038" i="7" a="1"/>
  <c r="I1039" i="7" a="1"/>
  <c r="I1040" i="7" a="1"/>
  <c r="I1041" i="7" a="1"/>
  <c r="I1042" i="7" a="1"/>
  <c r="I1043" i="7" a="1"/>
  <c r="I1044" i="7" a="1"/>
  <c r="I1045" i="7" a="1"/>
  <c r="I1046" i="7" a="1"/>
  <c r="I1047" i="7" a="1"/>
  <c r="I1048" i="7" a="1"/>
  <c r="I1049" i="7" a="1"/>
  <c r="I1050" i="7" a="1"/>
  <c r="I1051" i="7" a="1"/>
  <c r="I1052" i="7" a="1"/>
  <c r="I1053" i="7" a="1"/>
  <c r="I1054" i="7" a="1"/>
  <c r="I1055" i="7" a="1"/>
  <c r="I1056" i="7" a="1"/>
  <c r="I1057" i="7" a="1"/>
  <c r="I1058" i="7" a="1"/>
  <c r="I1059" i="7" a="1"/>
  <c r="I1060" i="7" a="1"/>
  <c r="I1061" i="7" a="1"/>
  <c r="I1062" i="7" a="1"/>
  <c r="I1063" i="7" a="1"/>
  <c r="I1064" i="7" a="1"/>
  <c r="I1065" i="7" a="1"/>
  <c r="I1066" i="7" a="1"/>
  <c r="I1067" i="7" a="1"/>
  <c r="I1068" i="7" a="1"/>
  <c r="I1069" i="7" a="1"/>
  <c r="I1070" i="7" a="1"/>
  <c r="I1071" i="7" a="1"/>
  <c r="I1072" i="7" a="1"/>
  <c r="I1073" i="7" a="1"/>
  <c r="I1074" i="7" a="1"/>
  <c r="I1075" i="7" a="1"/>
  <c r="I1076" i="7" a="1"/>
  <c r="I1077" i="7" a="1"/>
  <c r="I1078" i="7" a="1"/>
  <c r="I1079" i="7" a="1"/>
  <c r="I1080" i="7" a="1"/>
  <c r="I1081" i="7" a="1"/>
  <c r="I1082" i="7" a="1"/>
  <c r="I1083" i="7" a="1"/>
  <c r="I1084" i="7" a="1"/>
  <c r="I1085" i="7" a="1"/>
  <c r="I1086" i="7" a="1"/>
  <c r="I1087" i="7" a="1"/>
  <c r="I1088" i="7" a="1"/>
  <c r="I1089" i="7" a="1"/>
  <c r="I1090" i="7" a="1"/>
  <c r="I1091" i="7" a="1"/>
  <c r="I1092" i="7" a="1"/>
  <c r="I1093" i="7" a="1"/>
  <c r="I1094" i="7" a="1"/>
  <c r="I1095" i="7" a="1"/>
  <c r="I1096" i="7" a="1"/>
  <c r="I1097" i="7" a="1"/>
  <c r="I1098" i="7" a="1"/>
  <c r="I1099" i="7" a="1"/>
  <c r="I1100" i="7" a="1"/>
  <c r="I1101" i="7" a="1"/>
  <c r="I1102" i="7" a="1"/>
  <c r="I1103" i="7" a="1"/>
  <c r="I1104" i="7" a="1"/>
  <c r="I1105" i="7" a="1"/>
  <c r="I1106" i="7" a="1"/>
  <c r="I1107" i="7" a="1"/>
  <c r="I1108" i="7" a="1"/>
  <c r="I1109" i="7" a="1"/>
  <c r="I1110" i="7" a="1"/>
  <c r="I1111" i="7" a="1"/>
  <c r="I1112" i="7" a="1"/>
  <c r="I1113" i="7" a="1"/>
  <c r="I1114" i="7" a="1"/>
  <c r="I1115" i="7" a="1"/>
  <c r="I1116" i="7" a="1"/>
  <c r="I1117" i="7" a="1"/>
  <c r="I1118" i="7" a="1"/>
  <c r="I1119" i="7" a="1"/>
  <c r="I1120" i="7" a="1"/>
  <c r="I1121" i="7" a="1"/>
  <c r="I1122" i="7" a="1"/>
  <c r="I1123" i="7" a="1"/>
  <c r="I1124" i="7" a="1"/>
  <c r="I1125" i="7" a="1"/>
  <c r="I1126" i="7" a="1"/>
  <c r="I1127" i="7" a="1"/>
  <c r="I1128" i="7" a="1"/>
  <c r="I1129" i="7" a="1"/>
  <c r="I1130" i="7" a="1"/>
  <c r="I1131" i="7" a="1"/>
  <c r="I1132" i="7" a="1"/>
  <c r="I1133" i="7" a="1"/>
  <c r="I1134" i="7" a="1"/>
  <c r="I1135" i="7" a="1"/>
  <c r="I1136" i="7" a="1"/>
  <c r="I1137" i="7" a="1"/>
  <c r="I1138" i="7" a="1"/>
  <c r="I1139" i="7" a="1"/>
  <c r="I1140" i="7" a="1"/>
  <c r="I1141" i="7" a="1"/>
  <c r="I1142" i="7" a="1"/>
  <c r="I1143" i="7" a="1"/>
  <c r="I1144" i="7" a="1"/>
  <c r="I1145" i="7" a="1"/>
  <c r="I1146" i="7" a="1"/>
  <c r="I1147" i="7" a="1"/>
  <c r="I1148" i="7" a="1"/>
  <c r="I1149" i="7" a="1"/>
  <c r="I1150" i="7" a="1"/>
  <c r="I1151" i="7" a="1"/>
  <c r="I1152" i="7" a="1"/>
  <c r="I1153" i="7" a="1"/>
  <c r="I1154" i="7" a="1"/>
  <c r="I1155" i="7" a="1"/>
  <c r="I1156" i="7" a="1"/>
  <c r="I1157" i="7" a="1"/>
  <c r="I1158" i="7" a="1"/>
  <c r="I1159" i="7" a="1"/>
  <c r="I1160" i="7" a="1"/>
  <c r="I1161" i="7" a="1"/>
  <c r="I1162" i="7" a="1"/>
  <c r="I1163" i="7" a="1"/>
  <c r="I1164" i="7" a="1"/>
  <c r="I1165" i="7" a="1"/>
  <c r="I1166" i="7" a="1"/>
  <c r="I1167" i="7" a="1"/>
  <c r="I1168" i="7" a="1"/>
  <c r="I1169" i="7" a="1"/>
  <c r="I1170" i="7" a="1"/>
  <c r="I1171" i="7" a="1"/>
  <c r="I1172" i="7" a="1"/>
  <c r="I1173" i="7" a="1"/>
  <c r="I1174" i="7" a="1"/>
  <c r="I1175" i="7" a="1"/>
  <c r="I1176" i="7" a="1"/>
  <c r="I1177" i="7" a="1"/>
  <c r="I1178" i="7" a="1"/>
  <c r="I1179" i="7" a="1"/>
  <c r="I1180" i="7" a="1"/>
  <c r="I1181" i="7" a="1"/>
  <c r="I1182" i="7" a="1"/>
  <c r="I1183" i="7" a="1"/>
  <c r="I1184" i="7" a="1"/>
  <c r="I1185" i="7" a="1"/>
  <c r="I1186" i="7" a="1"/>
  <c r="I1187" i="7" a="1"/>
  <c r="I1188" i="7" a="1"/>
  <c r="I1189" i="7" a="1"/>
  <c r="I1190" i="7" a="1"/>
  <c r="I1191" i="7" a="1"/>
  <c r="I1192" i="7" a="1"/>
  <c r="I1193" i="7" a="1"/>
  <c r="I1194" i="7" a="1"/>
  <c r="I1195" i="7" a="1"/>
  <c r="I1196" i="7" a="1"/>
  <c r="I1197" i="7" a="1"/>
  <c r="I1198" i="7" a="1"/>
  <c r="I1199" i="7" a="1"/>
  <c r="I1200" i="7" a="1"/>
  <c r="I1201" i="7" a="1"/>
  <c r="I1202" i="7" a="1"/>
  <c r="I1203" i="7" a="1"/>
  <c r="I1204" i="7" a="1"/>
  <c r="I1205" i="7" a="1"/>
  <c r="I1206" i="7" a="1"/>
  <c r="I1207" i="7" a="1"/>
  <c r="I1208" i="7" a="1"/>
  <c r="I1209" i="7" a="1"/>
  <c r="I1210" i="7" a="1"/>
  <c r="I1211" i="7" a="1"/>
  <c r="I1212" i="7" a="1"/>
  <c r="I1213" i="7" a="1"/>
  <c r="I1214" i="7" a="1"/>
  <c r="I1215" i="7" a="1"/>
  <c r="I1216" i="7" a="1"/>
  <c r="I1217" i="7" a="1"/>
  <c r="I1218" i="7" a="1"/>
  <c r="I1219" i="7" a="1"/>
  <c r="I1220" i="7" a="1"/>
  <c r="I1221" i="7" a="1"/>
  <c r="I1222" i="7" a="1"/>
  <c r="I1223" i="7" a="1"/>
  <c r="I1224" i="7" a="1"/>
  <c r="I1225" i="7" a="1"/>
  <c r="I1226" i="7" a="1"/>
  <c r="I1227" i="7" a="1"/>
  <c r="I1228" i="7" a="1"/>
  <c r="I1229" i="7" a="1"/>
  <c r="I1230" i="7" a="1"/>
  <c r="I1231" i="7" a="1"/>
  <c r="I1232" i="7" a="1"/>
  <c r="I1233" i="7" a="1"/>
  <c r="I1234" i="7" a="1"/>
  <c r="I1235" i="7" a="1"/>
  <c r="I1236" i="7" a="1"/>
  <c r="I1237" i="7" a="1"/>
  <c r="I1238" i="7" a="1"/>
  <c r="I1239" i="7" a="1"/>
  <c r="I1240" i="7" a="1"/>
  <c r="I1241" i="7" a="1"/>
  <c r="I1242" i="7" a="1"/>
  <c r="I1243" i="7" a="1"/>
  <c r="I1244" i="7" a="1"/>
  <c r="I1245" i="7" a="1"/>
  <c r="I1246" i="7" a="1"/>
  <c r="I1247" i="7" a="1"/>
  <c r="I1248" i="7" a="1"/>
  <c r="I1249" i="7" a="1"/>
  <c r="I1250" i="7" a="1"/>
  <c r="I1251" i="7" a="1"/>
  <c r="I1252" i="7" a="1"/>
  <c r="I1253" i="7" a="1"/>
  <c r="I1254" i="7" a="1"/>
  <c r="I1255" i="7" a="1"/>
  <c r="I1256" i="7" a="1"/>
  <c r="I1257" i="7" a="1"/>
  <c r="I1258" i="7" a="1"/>
  <c r="I1259" i="7" a="1"/>
  <c r="I1260" i="7" a="1"/>
  <c r="I1261" i="7" a="1"/>
  <c r="I1262" i="7" a="1"/>
  <c r="I1263" i="7" a="1"/>
  <c r="I1264" i="7" a="1"/>
  <c r="I1265" i="7" a="1"/>
  <c r="I1266" i="7" a="1"/>
  <c r="I1267" i="7" a="1"/>
  <c r="I1268" i="7" a="1"/>
  <c r="I1269" i="7" a="1"/>
  <c r="I1270" i="7" a="1"/>
  <c r="I1271" i="7" a="1"/>
  <c r="I1272" i="7" a="1"/>
  <c r="I1273" i="7" a="1"/>
  <c r="I1274" i="7" a="1"/>
  <c r="I1275" i="7" a="1"/>
  <c r="I1276" i="7" a="1"/>
  <c r="I1277" i="7" a="1"/>
  <c r="I1278" i="7" a="1"/>
  <c r="I1279" i="7" a="1"/>
  <c r="I1280" i="7" a="1"/>
  <c r="I1281" i="7" a="1"/>
  <c r="I1282" i="7" a="1"/>
  <c r="I1283" i="7" a="1"/>
  <c r="I1284" i="7" a="1"/>
  <c r="I1285" i="7" a="1"/>
  <c r="I1286" i="7" a="1"/>
  <c r="I1287" i="7" a="1"/>
  <c r="I1288" i="7" a="1"/>
  <c r="I1289" i="7" a="1"/>
  <c r="I1290" i="7" a="1"/>
  <c r="I1291" i="7" a="1"/>
  <c r="I1292" i="7" a="1"/>
  <c r="I1293" i="7" a="1"/>
  <c r="I1294" i="7" a="1"/>
  <c r="I1295" i="7" a="1"/>
  <c r="I1296" i="7" a="1"/>
  <c r="I1297" i="7" a="1"/>
  <c r="I1298" i="7" a="1"/>
  <c r="I1299" i="7" a="1"/>
  <c r="I1300" i="7" a="1"/>
  <c r="I1301" i="7" a="1"/>
  <c r="I1302" i="7" a="1"/>
  <c r="I1303" i="7" a="1"/>
  <c r="I1304" i="7" a="1"/>
  <c r="I1305" i="7" a="1"/>
  <c r="I1306" i="7" a="1"/>
  <c r="I1307" i="7" a="1"/>
  <c r="I1308" i="7" a="1"/>
  <c r="I1309" i="7" a="1"/>
  <c r="I1310" i="7" a="1"/>
  <c r="I1311" i="7" a="1"/>
  <c r="I1312" i="7" a="1"/>
  <c r="I1313" i="7" a="1"/>
  <c r="I1314" i="7" a="1"/>
  <c r="I1315" i="7" a="1"/>
  <c r="I1316" i="7" a="1"/>
  <c r="I1317" i="7" a="1"/>
  <c r="I1318" i="7" a="1"/>
  <c r="I1319" i="7" a="1"/>
  <c r="I1320" i="7" a="1"/>
  <c r="I1321" i="7" a="1"/>
  <c r="I1322" i="7" a="1"/>
  <c r="I1323" i="7" a="1"/>
  <c r="I1324" i="7" a="1"/>
  <c r="I1325" i="7" a="1"/>
  <c r="I1326" i="7" a="1"/>
  <c r="I1327" i="7" a="1"/>
  <c r="I1328" i="7" a="1"/>
  <c r="I1329" i="7" a="1"/>
  <c r="I1330" i="7" a="1"/>
  <c r="I1331" i="7" a="1"/>
  <c r="I1332" i="7" a="1"/>
  <c r="I1333" i="7" a="1"/>
  <c r="I1334" i="7" a="1"/>
  <c r="I1335" i="7" a="1"/>
  <c r="I1336" i="7" a="1"/>
  <c r="I1337" i="7" a="1"/>
  <c r="I1338" i="7" a="1"/>
  <c r="I1339" i="7" a="1"/>
  <c r="I1340" i="7" a="1"/>
  <c r="I1341" i="7" a="1"/>
  <c r="I1342" i="7" a="1"/>
  <c r="I1343" i="7" a="1"/>
  <c r="I1344" i="7" a="1"/>
  <c r="I1345" i="7" a="1"/>
  <c r="I1346" i="7" a="1"/>
  <c r="I1347" i="7" a="1"/>
  <c r="I1348" i="7" a="1"/>
  <c r="I1349" i="7" a="1"/>
  <c r="I1350" i="7" a="1"/>
  <c r="I1351" i="7" a="1"/>
  <c r="I1352" i="7" a="1"/>
  <c r="I1353" i="7" a="1"/>
  <c r="I1354" i="7" a="1"/>
  <c r="I1355" i="7" a="1"/>
  <c r="I1356" i="7" a="1"/>
  <c r="I1357" i="7" a="1"/>
  <c r="I1358" i="7" a="1"/>
  <c r="I1359" i="7" a="1"/>
  <c r="I1360" i="7" a="1"/>
  <c r="I1361" i="7" a="1"/>
  <c r="I1362" i="7" a="1"/>
  <c r="I1363" i="7" a="1"/>
  <c r="I1364" i="7" a="1"/>
  <c r="I1365" i="7" a="1"/>
  <c r="I1366" i="7" a="1"/>
  <c r="I1367" i="7" a="1"/>
  <c r="I1368" i="7" a="1"/>
  <c r="I1369" i="7" a="1"/>
  <c r="I1370" i="7" a="1"/>
  <c r="I1371" i="7" a="1"/>
  <c r="I1372" i="7" a="1"/>
  <c r="I1373" i="7" a="1"/>
  <c r="I1374" i="7" a="1"/>
  <c r="I1375" i="7" a="1"/>
  <c r="I1376" i="7" a="1"/>
  <c r="I1377" i="7" a="1"/>
  <c r="I1378" i="7" a="1"/>
  <c r="I1379" i="7" a="1"/>
  <c r="I1380" i="7" a="1"/>
  <c r="I1381" i="7" a="1"/>
  <c r="I1382" i="7" a="1"/>
  <c r="I1383" i="7" a="1"/>
  <c r="I1384" i="7" a="1"/>
  <c r="I1385" i="7" a="1"/>
  <c r="I1386" i="7" a="1"/>
  <c r="I1387" i="7" a="1"/>
  <c r="I1388" i="7" a="1"/>
  <c r="I1389" i="7" a="1"/>
  <c r="I1390" i="7" a="1"/>
  <c r="I1391" i="7" a="1"/>
  <c r="I1392" i="7" a="1"/>
  <c r="I1393" i="7" a="1"/>
  <c r="I1394" i="7" a="1"/>
  <c r="I1395" i="7" a="1"/>
  <c r="I1396" i="7" a="1"/>
  <c r="I1397" i="7" a="1"/>
  <c r="I1398" i="7" a="1"/>
  <c r="I1399" i="7" a="1"/>
  <c r="I1400" i="7" a="1"/>
  <c r="I1401" i="7" a="1"/>
  <c r="I1402" i="7" a="1"/>
  <c r="I1403" i="7" a="1"/>
  <c r="I1404" i="7" a="1"/>
  <c r="I1405" i="7" a="1"/>
  <c r="I1406" i="7" a="1"/>
  <c r="I1407" i="7" a="1"/>
  <c r="I1408" i="7" a="1"/>
  <c r="I1409" i="7" a="1"/>
  <c r="I1410" i="7" a="1"/>
  <c r="I1411" i="7" a="1"/>
  <c r="I1412" i="7" a="1"/>
  <c r="I1413" i="7" a="1"/>
  <c r="I1414" i="7" a="1"/>
  <c r="I1415" i="7" a="1"/>
  <c r="I1416" i="7" a="1"/>
  <c r="I1417" i="7" a="1"/>
  <c r="I1418" i="7" a="1"/>
  <c r="I1419" i="7" a="1"/>
  <c r="I1420" i="7" a="1"/>
  <c r="I1421" i="7" a="1"/>
  <c r="I1422" i="7" a="1"/>
  <c r="I1423" i="7" a="1"/>
  <c r="I1424" i="7" a="1"/>
  <c r="I1425" i="7" a="1"/>
  <c r="I1426" i="7" a="1"/>
  <c r="I1427" i="7" a="1"/>
  <c r="I1428" i="7" a="1"/>
  <c r="I1429" i="7" a="1"/>
  <c r="I1430" i="7" a="1"/>
  <c r="I1431" i="7" a="1"/>
  <c r="I1432" i="7" a="1"/>
  <c r="I1433" i="7" a="1"/>
  <c r="I1434" i="7" a="1"/>
  <c r="I1435" i="7" a="1"/>
  <c r="I1436" i="7" a="1"/>
  <c r="I1437" i="7" a="1"/>
  <c r="I1438" i="7" a="1"/>
  <c r="I1439" i="7" a="1"/>
  <c r="I1440" i="7" a="1"/>
  <c r="I1441" i="7" a="1"/>
  <c r="I1442" i="7" a="1"/>
  <c r="I1443" i="7" a="1"/>
  <c r="I1444" i="7" a="1"/>
  <c r="I1445" i="7" a="1"/>
  <c r="I1446" i="7" a="1"/>
  <c r="I1447" i="7" a="1"/>
  <c r="I1448" i="7" a="1"/>
  <c r="I1449" i="7" a="1"/>
  <c r="I1450" i="7" a="1"/>
  <c r="I1451" i="7" a="1"/>
  <c r="I1452" i="7" a="1"/>
  <c r="I1453" i="7" a="1"/>
  <c r="I1454" i="7" a="1"/>
  <c r="I1455" i="7" a="1"/>
  <c r="I1456" i="7" a="1"/>
  <c r="I1457" i="7" a="1"/>
  <c r="I1458" i="7" a="1"/>
  <c r="I1459" i="7" a="1"/>
  <c r="I1460" i="7" a="1"/>
  <c r="I1461" i="7" a="1"/>
  <c r="I1462" i="7" a="1"/>
  <c r="I1463" i="7" a="1"/>
  <c r="I1464" i="7" a="1"/>
  <c r="I1465" i="7" a="1"/>
  <c r="I1466" i="7" a="1"/>
  <c r="I1467" i="7" a="1"/>
  <c r="I1468" i="7" a="1"/>
  <c r="I1469" i="7" a="1"/>
  <c r="I1470" i="7" a="1"/>
  <c r="I1471" i="7" a="1"/>
  <c r="I1472" i="7" a="1"/>
  <c r="I1473" i="7" a="1"/>
  <c r="I1474" i="7" a="1"/>
  <c r="I1475" i="7" a="1"/>
  <c r="I1476" i="7" a="1"/>
  <c r="I1477" i="7" a="1"/>
  <c r="I1478" i="7" a="1"/>
  <c r="I1479" i="7" a="1"/>
  <c r="I1480" i="7" a="1"/>
  <c r="I1481" i="7" a="1"/>
  <c r="I1482" i="7" a="1"/>
  <c r="I1483" i="7" a="1"/>
  <c r="I1484" i="7" a="1"/>
  <c r="I1485" i="7" a="1"/>
  <c r="I1486" i="7" a="1"/>
  <c r="I1487" i="7" a="1"/>
  <c r="I1488" i="7" a="1"/>
  <c r="I1489" i="7" a="1"/>
  <c r="I1490" i="7" a="1"/>
  <c r="I1491" i="7" a="1"/>
  <c r="I1492" i="7" a="1"/>
  <c r="I1493" i="7" a="1"/>
  <c r="I1494" i="7" a="1"/>
  <c r="I1495" i="7" a="1"/>
  <c r="I1496" i="7" a="1"/>
  <c r="I1497" i="7" a="1"/>
  <c r="I1498" i="7" a="1"/>
  <c r="I1499" i="7" a="1"/>
  <c r="I1500" i="7" a="1"/>
  <c r="I1501" i="7" a="1"/>
  <c r="I1502" i="7" a="1"/>
  <c r="I1503" i="7" a="1"/>
  <c r="I1504" i="7" a="1"/>
  <c r="I1505" i="7" a="1"/>
  <c r="I1506" i="7" a="1"/>
  <c r="I1507" i="7" a="1"/>
  <c r="I1508" i="7" a="1"/>
  <c r="I1509" i="7" a="1"/>
  <c r="I1510" i="7" a="1"/>
  <c r="I1511" i="7" a="1"/>
  <c r="I1512" i="7" a="1"/>
  <c r="I1513" i="7" a="1"/>
  <c r="I1514" i="7" a="1"/>
  <c r="I1515" i="7" a="1"/>
  <c r="I1516" i="7" a="1"/>
  <c r="I1517" i="7" a="1"/>
  <c r="I1518" i="7" a="1"/>
  <c r="I1519" i="7" a="1"/>
  <c r="I1520" i="7" a="1"/>
  <c r="I1521" i="7" a="1"/>
  <c r="I1522" i="7" a="1"/>
  <c r="I1523" i="7" a="1"/>
  <c r="I1524" i="7" a="1"/>
  <c r="I1525" i="7" a="1"/>
  <c r="I1526" i="7" a="1"/>
  <c r="I1527" i="7" a="1"/>
  <c r="I1528" i="7" a="1"/>
  <c r="I1529" i="7" a="1"/>
  <c r="I1530" i="7" a="1"/>
  <c r="I1531" i="7" a="1"/>
  <c r="I1532" i="7" a="1"/>
  <c r="I1533" i="7" a="1"/>
  <c r="I1534" i="7" a="1"/>
  <c r="I1535" i="7" a="1"/>
  <c r="I1536" i="7" a="1"/>
  <c r="I1537" i="7" a="1"/>
  <c r="I1538" i="7" a="1"/>
  <c r="I1539" i="7" a="1"/>
  <c r="I1540" i="7" a="1"/>
  <c r="I1541" i="7" a="1"/>
  <c r="I1542" i="7" a="1"/>
  <c r="I1543" i="7" a="1"/>
  <c r="I1544" i="7" a="1"/>
  <c r="I1545" i="7" a="1"/>
  <c r="I1546" i="7" a="1"/>
  <c r="I1547" i="7" a="1"/>
  <c r="I1548" i="7" a="1"/>
  <c r="I1549" i="7" a="1"/>
  <c r="I1550" i="7" a="1"/>
  <c r="I1551" i="7" a="1"/>
  <c r="I1552" i="7" a="1"/>
  <c r="I1553" i="7" a="1"/>
  <c r="I1554" i="7" a="1"/>
  <c r="I1555" i="7" a="1"/>
  <c r="I1556" i="7" a="1"/>
  <c r="I1557" i="7" a="1"/>
  <c r="I1558" i="7" a="1"/>
  <c r="I1559" i="7" a="1"/>
  <c r="I1560" i="7" a="1"/>
  <c r="I1561" i="7" a="1"/>
  <c r="I1562" i="7" a="1"/>
  <c r="I1563" i="7" a="1"/>
  <c r="I1564" i="7" a="1"/>
  <c r="I1565" i="7" a="1"/>
  <c r="I1566" i="7" a="1"/>
  <c r="I1567" i="7" a="1"/>
  <c r="I1568" i="7" a="1"/>
  <c r="I1569" i="7" a="1"/>
  <c r="I1570" i="7" a="1"/>
  <c r="I1571" i="7" a="1"/>
  <c r="I1572" i="7" a="1"/>
  <c r="I1573" i="7" a="1"/>
  <c r="I1574" i="7" a="1"/>
  <c r="I1575" i="7" a="1"/>
  <c r="I1576" i="7" a="1"/>
  <c r="I1577" i="7" a="1"/>
  <c r="I1578" i="7" a="1"/>
  <c r="I1579" i="7" a="1"/>
  <c r="I1580" i="7" a="1"/>
  <c r="I1581" i="7" a="1"/>
  <c r="I1582" i="7" a="1"/>
  <c r="I1583" i="7" a="1"/>
  <c r="I1584" i="7" a="1"/>
  <c r="I1585" i="7" a="1"/>
  <c r="I1586" i="7" a="1"/>
  <c r="I1587" i="7" a="1"/>
  <c r="I1588" i="7" a="1"/>
  <c r="I1589" i="7" a="1"/>
  <c r="I1590" i="7" a="1"/>
  <c r="I1591" i="7" a="1"/>
  <c r="I1592" i="7" a="1"/>
  <c r="I1593" i="7" a="1"/>
  <c r="I1594" i="7" a="1"/>
  <c r="I1595" i="7" a="1"/>
  <c r="I1596" i="7" a="1"/>
  <c r="I1597" i="7" a="1"/>
  <c r="I1598" i="7" a="1"/>
  <c r="I1599" i="7" a="1"/>
  <c r="I1600" i="7" a="1"/>
  <c r="I1601" i="7" a="1"/>
  <c r="I1602" i="7" a="1"/>
  <c r="I1603" i="7" a="1"/>
  <c r="I1604" i="7" a="1"/>
  <c r="I1605" i="7" a="1"/>
  <c r="I1606" i="7" a="1"/>
  <c r="I1607" i="7" a="1"/>
  <c r="I1608" i="7" a="1"/>
  <c r="I1609" i="7" a="1"/>
  <c r="I1610" i="7" a="1"/>
  <c r="I1611" i="7" a="1"/>
  <c r="I1612" i="7" a="1"/>
  <c r="I1613" i="7" a="1"/>
  <c r="I1614" i="7" a="1"/>
  <c r="I1615" i="7" a="1"/>
  <c r="I1616" i="7" a="1"/>
  <c r="I1617" i="7" a="1"/>
  <c r="I1618" i="7" a="1"/>
  <c r="I1619" i="7" a="1"/>
  <c r="I1620" i="7" a="1"/>
  <c r="I1621" i="7" a="1"/>
  <c r="I1622" i="7" a="1"/>
  <c r="I1623" i="7" a="1"/>
  <c r="I1624" i="7" a="1"/>
  <c r="I1625" i="7" a="1"/>
  <c r="I1626" i="7" a="1"/>
  <c r="I1627" i="7" a="1"/>
  <c r="I1628" i="7" a="1"/>
  <c r="I1629" i="7" a="1"/>
  <c r="I1630" i="7" a="1"/>
  <c r="I1631" i="7" a="1"/>
  <c r="I1632" i="7" a="1"/>
  <c r="I1633" i="7" a="1"/>
  <c r="I1634" i="7" a="1"/>
  <c r="I1635" i="7" a="1"/>
  <c r="I1636" i="7" a="1"/>
  <c r="I1637" i="7" a="1"/>
  <c r="I1638" i="7" a="1"/>
  <c r="I1639" i="7" a="1"/>
  <c r="I1640" i="7" a="1"/>
  <c r="I1641" i="7" a="1"/>
  <c r="I1642" i="7" a="1"/>
  <c r="I1643" i="7" a="1"/>
  <c r="I1644" i="7" a="1"/>
  <c r="I1645" i="7" a="1"/>
  <c r="I1646" i="7" a="1"/>
  <c r="I1647" i="7" a="1"/>
  <c r="I1648" i="7" a="1"/>
  <c r="I1649" i="7" a="1"/>
  <c r="I1650" i="7" a="1"/>
  <c r="I1651" i="7" a="1"/>
  <c r="I1652" i="7" a="1"/>
  <c r="I1653" i="7" a="1"/>
  <c r="I1654" i="7" a="1"/>
  <c r="I1655" i="7" a="1"/>
  <c r="I1656" i="7" a="1"/>
  <c r="I1657" i="7" a="1"/>
  <c r="I1658" i="7" a="1"/>
  <c r="I1659" i="7" a="1"/>
  <c r="I1660" i="7" a="1"/>
  <c r="I1661" i="7" a="1"/>
  <c r="I1662" i="7" a="1"/>
  <c r="I1663" i="7" a="1"/>
  <c r="I1664" i="7" a="1"/>
  <c r="I1665" i="7" a="1"/>
  <c r="I1666" i="7" a="1"/>
  <c r="I1667" i="7" a="1"/>
  <c r="I1668" i="7" a="1"/>
  <c r="I1669" i="7" a="1"/>
  <c r="I1670" i="7" a="1"/>
  <c r="I1671" i="7" a="1"/>
  <c r="I1672" i="7" a="1"/>
  <c r="I1673" i="7" a="1"/>
  <c r="I1674" i="7" a="1"/>
  <c r="I1675" i="7" a="1"/>
  <c r="I1676" i="7" a="1"/>
  <c r="I1677" i="7" a="1"/>
  <c r="I1678" i="7" a="1"/>
  <c r="I1679" i="7" a="1"/>
  <c r="I1680" i="7" a="1"/>
  <c r="I1681" i="7" a="1"/>
  <c r="I1682" i="7" a="1"/>
  <c r="I1683" i="7" a="1"/>
  <c r="I1684" i="7" a="1"/>
  <c r="I1685" i="7" a="1"/>
  <c r="I1686" i="7" a="1"/>
  <c r="I1687" i="7" a="1"/>
  <c r="I1688" i="7" a="1"/>
  <c r="I1689" i="7" a="1"/>
  <c r="I1690" i="7" a="1"/>
  <c r="I1691" i="7" a="1"/>
  <c r="I1692" i="7" a="1"/>
  <c r="I1693" i="7" a="1"/>
  <c r="I1694" i="7" a="1"/>
  <c r="I1695" i="7" a="1"/>
  <c r="I1696" i="7" a="1"/>
  <c r="I1697" i="7" a="1"/>
  <c r="I1698" i="7" a="1"/>
  <c r="I1699" i="7" a="1"/>
  <c r="I1700" i="7" a="1"/>
  <c r="I1701" i="7" a="1"/>
  <c r="I1702" i="7" a="1"/>
  <c r="I1703" i="7" a="1"/>
  <c r="I1704" i="7" a="1"/>
  <c r="I1705" i="7" a="1"/>
  <c r="I1706" i="7" a="1"/>
  <c r="I1707" i="7" a="1"/>
  <c r="I1708" i="7" a="1"/>
  <c r="I1709" i="7" a="1"/>
  <c r="I1710" i="7" a="1"/>
  <c r="I1711" i="7" a="1"/>
  <c r="I1712" i="7" a="1"/>
  <c r="I1713" i="7" a="1"/>
  <c r="I1714" i="7" a="1"/>
  <c r="I1715" i="7" a="1"/>
  <c r="I1716" i="7" a="1"/>
  <c r="I1717" i="7" a="1"/>
  <c r="I1718" i="7" a="1"/>
  <c r="I1719" i="7" a="1"/>
  <c r="I1720" i="7" a="1"/>
  <c r="I1721" i="7" a="1"/>
  <c r="I1722" i="7" a="1"/>
  <c r="I1723" i="7" a="1"/>
  <c r="I1724" i="7" a="1"/>
  <c r="I1725" i="7" a="1"/>
  <c r="I1726" i="7" a="1"/>
  <c r="I1727" i="7" a="1"/>
  <c r="I1728" i="7" a="1"/>
  <c r="I1729" i="7" a="1"/>
  <c r="I1730" i="7" a="1"/>
  <c r="I1731" i="7" a="1"/>
  <c r="I1732" i="7" a="1"/>
  <c r="I1733" i="7" a="1"/>
  <c r="I1734" i="7" a="1"/>
  <c r="I1735" i="7" a="1"/>
  <c r="I1736" i="7" a="1"/>
  <c r="I1737" i="7" a="1"/>
  <c r="I1738" i="7" a="1"/>
  <c r="I1739" i="7" a="1"/>
  <c r="I1740" i="7" a="1"/>
  <c r="I1741" i="7" a="1"/>
  <c r="I1742" i="7" a="1"/>
  <c r="I1743" i="7" a="1"/>
  <c r="I1744" i="7" a="1"/>
  <c r="I1745" i="7" a="1"/>
  <c r="I1746" i="7" a="1"/>
  <c r="I1747" i="7" a="1"/>
  <c r="I1748" i="7" a="1"/>
  <c r="I1749" i="7" a="1"/>
  <c r="I1750" i="7" a="1"/>
  <c r="I1751" i="7" a="1"/>
  <c r="I1752" i="7" a="1"/>
  <c r="I1753" i="7" a="1"/>
  <c r="I1754" i="7" a="1"/>
  <c r="I1755" i="7" a="1"/>
  <c r="I1756" i="7" a="1"/>
  <c r="I1757" i="7" a="1"/>
  <c r="I1758" i="7" a="1"/>
  <c r="I1759" i="7" a="1"/>
  <c r="I1760" i="7" a="1"/>
  <c r="I1761" i="7" a="1"/>
  <c r="I1762" i="7" a="1"/>
  <c r="I1763" i="7" a="1"/>
  <c r="I1764" i="7" a="1"/>
  <c r="I1765" i="7" a="1"/>
  <c r="I1766" i="7" a="1"/>
  <c r="I1767" i="7" a="1"/>
  <c r="I1768" i="7" a="1"/>
  <c r="I1769" i="7" a="1"/>
  <c r="I1770" i="7" a="1"/>
  <c r="I1771" i="7" a="1"/>
  <c r="I1772" i="7" a="1"/>
  <c r="I1773" i="7" a="1"/>
  <c r="I1774" i="7" a="1"/>
  <c r="I1775" i="7" a="1"/>
  <c r="I1776" i="7" a="1"/>
  <c r="I1777" i="7" a="1"/>
  <c r="I1778" i="7" a="1"/>
  <c r="I1779" i="7" a="1"/>
  <c r="I1780" i="7" a="1"/>
  <c r="I1781" i="7" a="1"/>
  <c r="I1782" i="7" a="1"/>
  <c r="I1783" i="7" a="1"/>
  <c r="I1784" i="7" a="1"/>
  <c r="I1785" i="7" a="1"/>
  <c r="I1786" i="7" a="1"/>
  <c r="I1787" i="7" a="1"/>
  <c r="I1788" i="7" a="1"/>
  <c r="I1789" i="7" a="1"/>
  <c r="I1790" i="7" a="1"/>
  <c r="I1791" i="7" a="1"/>
  <c r="I1792" i="7" a="1"/>
  <c r="I1793" i="7" a="1"/>
  <c r="I1794" i="7" a="1"/>
  <c r="I1795" i="7" a="1"/>
  <c r="I1796" i="7" a="1"/>
  <c r="I1797" i="7" a="1"/>
  <c r="I1798" i="7" a="1"/>
  <c r="I1799" i="7" a="1"/>
  <c r="I1800" i="7" a="1"/>
  <c r="I1801" i="7" a="1"/>
  <c r="I1802" i="7" a="1"/>
  <c r="I1803" i="7" a="1"/>
  <c r="I1804" i="7" a="1"/>
  <c r="I1805" i="7" a="1"/>
  <c r="I1806" i="7" a="1"/>
  <c r="I1807" i="7" a="1"/>
  <c r="I1808" i="7" a="1"/>
  <c r="I1809" i="7" a="1"/>
  <c r="I1810" i="7" a="1"/>
  <c r="I1811" i="7" a="1"/>
  <c r="I1812" i="7" a="1"/>
  <c r="I1813" i="7" a="1"/>
  <c r="I1814" i="7" a="1"/>
  <c r="I1815" i="7" a="1"/>
  <c r="I1816" i="7" a="1"/>
  <c r="I1817" i="7" a="1"/>
  <c r="I1818" i="7" a="1"/>
  <c r="I1819" i="7" a="1"/>
  <c r="I1820" i="7" a="1"/>
  <c r="I1821" i="7" a="1"/>
  <c r="I1822" i="7" a="1"/>
  <c r="I1823" i="7" a="1"/>
  <c r="I1824" i="7" a="1"/>
  <c r="I1825" i="7" a="1"/>
  <c r="I1826" i="7" a="1"/>
  <c r="I1827" i="7" a="1"/>
  <c r="I1828" i="7" a="1"/>
  <c r="I1829" i="7" a="1"/>
  <c r="I1830" i="7" a="1"/>
  <c r="I1831" i="7" a="1"/>
  <c r="I1832" i="7" a="1"/>
  <c r="I1833" i="7" a="1"/>
  <c r="I1834" i="7" a="1"/>
  <c r="I1835" i="7" a="1"/>
  <c r="I1836" i="7" a="1"/>
  <c r="I1837" i="7" a="1"/>
  <c r="I1838" i="7" a="1"/>
  <c r="I1839" i="7" a="1"/>
  <c r="I1840" i="7" a="1"/>
  <c r="I1841" i="7" a="1"/>
  <c r="I1842" i="7" a="1"/>
  <c r="I1843" i="7" a="1"/>
  <c r="I1844" i="7" a="1"/>
  <c r="I1845" i="7" a="1"/>
  <c r="I1846" i="7" a="1"/>
  <c r="I1847" i="7" a="1"/>
  <c r="I1848" i="7" a="1"/>
  <c r="I1849" i="7" a="1"/>
  <c r="I1850" i="7" a="1"/>
  <c r="I1851" i="7" a="1"/>
  <c r="I1852" i="7" a="1"/>
  <c r="I1853" i="7" a="1"/>
  <c r="I1854" i="7" a="1"/>
  <c r="I1855" i="7" a="1"/>
  <c r="I1856" i="7" a="1"/>
  <c r="I1857" i="7" a="1"/>
  <c r="I1858" i="7" a="1"/>
  <c r="I1859" i="7" a="1"/>
  <c r="I1860" i="7" a="1"/>
  <c r="I1861" i="7" a="1"/>
  <c r="I1862" i="7" a="1"/>
  <c r="I1863" i="7" a="1"/>
  <c r="I1864" i="7" a="1"/>
  <c r="I1865" i="7" a="1"/>
  <c r="I1866" i="7" a="1"/>
  <c r="I1867" i="7" a="1"/>
  <c r="I1868" i="7" a="1"/>
  <c r="I1869" i="7" a="1"/>
  <c r="I1870" i="7" a="1"/>
  <c r="I1871" i="7" a="1"/>
  <c r="I1872" i="7" a="1"/>
  <c r="I1873" i="7" a="1"/>
  <c r="I1874" i="7" a="1"/>
  <c r="I1875" i="7" a="1"/>
  <c r="I1876" i="7" a="1"/>
  <c r="I1877" i="7" a="1"/>
  <c r="I1878" i="7" a="1"/>
  <c r="I1879" i="7" a="1"/>
  <c r="I1880" i="7" a="1"/>
  <c r="I1881" i="7" a="1"/>
  <c r="I1882" i="7" a="1"/>
  <c r="I1883" i="7" a="1"/>
  <c r="I1884" i="7" a="1"/>
  <c r="I1885" i="7" a="1"/>
  <c r="I1886" i="7" a="1"/>
  <c r="I1887" i="7" a="1"/>
  <c r="I1888" i="7" a="1"/>
  <c r="I1889" i="7" a="1"/>
  <c r="I1890" i="7" a="1"/>
  <c r="I1891" i="7" a="1"/>
  <c r="I1892" i="7" a="1"/>
  <c r="I1893" i="7" a="1"/>
  <c r="I1894" i="7" a="1"/>
  <c r="I1895" i="7" a="1"/>
  <c r="I1896" i="7" a="1"/>
  <c r="I1897" i="7" a="1"/>
  <c r="I1898" i="7" a="1"/>
  <c r="I1899" i="7" a="1"/>
  <c r="I1900" i="7" a="1"/>
  <c r="I1901" i="7" a="1"/>
  <c r="I1902" i="7" a="1"/>
  <c r="I1903" i="7" a="1"/>
  <c r="I1904" i="7" a="1"/>
  <c r="I1905" i="7" a="1"/>
  <c r="I1906" i="7" a="1"/>
  <c r="I1907" i="7" a="1"/>
  <c r="I1908" i="7" a="1"/>
  <c r="I1909" i="7" a="1"/>
  <c r="I1910" i="7" a="1"/>
  <c r="I1911" i="7" a="1"/>
  <c r="I1912" i="7" a="1"/>
  <c r="I1913" i="7" a="1"/>
  <c r="I1914" i="7" a="1"/>
  <c r="I1915" i="7" a="1"/>
  <c r="I1916" i="7" a="1"/>
  <c r="I1917" i="7" a="1"/>
  <c r="I1918" i="7" a="1"/>
  <c r="I1919" i="7" a="1"/>
  <c r="I1920" i="7" a="1"/>
  <c r="I1921" i="7" a="1"/>
  <c r="I1922" i="7" a="1"/>
  <c r="I1923" i="7" a="1"/>
  <c r="I1924" i="7" a="1"/>
  <c r="I1925" i="7" a="1"/>
  <c r="I1926" i="7" a="1"/>
  <c r="I1927" i="7" a="1"/>
  <c r="I1928" i="7" a="1"/>
  <c r="I1929" i="7" a="1"/>
  <c r="I1930" i="7" a="1"/>
  <c r="I1931" i="7" a="1"/>
  <c r="I1932" i="7" a="1"/>
  <c r="I1933" i="7" a="1"/>
  <c r="I1934" i="7" a="1"/>
  <c r="I1935" i="7" a="1"/>
  <c r="I1936" i="7" a="1"/>
  <c r="I1937" i="7" a="1"/>
  <c r="I1938" i="7" a="1"/>
  <c r="I1939" i="7" a="1"/>
  <c r="I1940" i="7" a="1"/>
  <c r="I1941" i="7" a="1"/>
  <c r="I1942" i="7" a="1"/>
  <c r="I1943" i="7" a="1"/>
  <c r="I1944" i="7" a="1"/>
  <c r="I1945" i="7" a="1"/>
  <c r="I1946" i="7" a="1"/>
  <c r="I1947" i="7" a="1"/>
  <c r="I1948" i="7" a="1"/>
  <c r="I1949" i="7" a="1"/>
  <c r="I1950" i="7" a="1"/>
  <c r="I1951" i="7" a="1"/>
  <c r="I1952" i="7" a="1"/>
  <c r="I1953" i="7" a="1"/>
  <c r="I1954" i="7" a="1"/>
  <c r="I1955" i="7" a="1"/>
  <c r="I1956" i="7" a="1"/>
  <c r="I1957" i="7" a="1"/>
  <c r="I1958" i="7" a="1"/>
  <c r="I1959" i="7" a="1"/>
  <c r="I1960" i="7" a="1"/>
  <c r="I1961" i="7" a="1"/>
  <c r="I1962" i="7" a="1"/>
  <c r="I1963" i="7" a="1"/>
  <c r="I1964" i="7" a="1"/>
  <c r="I1965" i="7" a="1"/>
  <c r="I1966" i="7" a="1"/>
  <c r="I1967" i="7" a="1"/>
  <c r="I1968" i="7" a="1"/>
  <c r="I1969" i="7" a="1"/>
  <c r="I1970" i="7" a="1"/>
  <c r="I1971" i="7" a="1"/>
  <c r="I1972" i="7" a="1"/>
  <c r="I1973" i="7" a="1"/>
  <c r="I1974" i="7" a="1"/>
  <c r="I1975" i="7" a="1"/>
  <c r="I1976" i="7" a="1"/>
  <c r="I1977" i="7" a="1"/>
  <c r="I1978" i="7" a="1"/>
  <c r="I1979" i="7" a="1"/>
  <c r="I1980" i="7" a="1"/>
  <c r="I1981" i="7" a="1"/>
  <c r="I1982" i="7" a="1"/>
  <c r="I1983" i="7" a="1"/>
  <c r="I1984" i="7" a="1"/>
  <c r="I1985" i="7" a="1"/>
  <c r="I1986" i="7" a="1"/>
  <c r="I1987" i="7" a="1"/>
  <c r="I1988" i="7" a="1"/>
  <c r="I1989" i="7" a="1"/>
  <c r="I1990" i="7" a="1"/>
  <c r="I1991" i="7" a="1"/>
  <c r="I1992" i="7" a="1"/>
  <c r="I1993" i="7" a="1"/>
  <c r="I1994" i="7" a="1"/>
  <c r="I1995" i="7" a="1"/>
  <c r="I1996" i="7" a="1"/>
  <c r="I1997" i="7" a="1"/>
  <c r="I1998" i="7" a="1"/>
  <c r="I1999" i="7" a="1"/>
  <c r="I2000" i="7" a="1"/>
  <c r="I2001" i="7" a="1"/>
  <c r="I2002" i="7" a="1"/>
  <c r="I2003" i="7" a="1"/>
  <c r="I2004" i="7" a="1"/>
  <c r="I2005" i="7" a="1"/>
  <c r="I2006" i="7" a="1"/>
  <c r="I2007" i="7" a="1"/>
  <c r="I2008" i="7" a="1"/>
  <c r="I2009" i="7" a="1"/>
  <c r="I2010" i="7" a="1"/>
  <c r="I2011" i="7" a="1"/>
  <c r="I2012" i="7" a="1"/>
  <c r="I2013" i="7" a="1"/>
  <c r="I2014" i="7" a="1"/>
  <c r="I2015" i="7" a="1"/>
  <c r="I2016" i="7" a="1"/>
  <c r="I2017" i="7" a="1"/>
  <c r="I2018" i="7" a="1"/>
  <c r="I2019" i="7" a="1"/>
  <c r="I2020" i="7" a="1"/>
  <c r="I2021" i="7" a="1"/>
  <c r="I2022" i="7" a="1"/>
  <c r="I2023" i="7" a="1"/>
  <c r="I2024" i="7" a="1"/>
  <c r="I2025" i="7" a="1"/>
  <c r="I2026" i="7" a="1"/>
  <c r="I2027" i="7" a="1"/>
  <c r="I2028" i="7" a="1"/>
  <c r="I2029" i="7" a="1"/>
  <c r="I2030" i="7" a="1"/>
  <c r="I2031" i="7" a="1"/>
  <c r="I2032" i="7" a="1"/>
  <c r="I2033" i="7" a="1"/>
  <c r="I2034" i="7" a="1"/>
  <c r="I2035" i="7" a="1"/>
  <c r="I2036" i="7" a="1"/>
  <c r="I2037" i="7" a="1"/>
  <c r="I2038" i="7" a="1"/>
  <c r="I2039" i="7" a="1"/>
  <c r="I2040" i="7" a="1"/>
  <c r="I2041" i="7" a="1"/>
  <c r="I2042" i="7" a="1"/>
  <c r="I2043" i="7" a="1"/>
  <c r="I2044" i="7" a="1"/>
  <c r="I2045" i="7" a="1"/>
  <c r="I2046" i="7" a="1"/>
  <c r="I2047" i="7" a="1"/>
  <c r="I2048" i="7" a="1"/>
  <c r="I2049" i="7" a="1"/>
  <c r="I2050" i="7" a="1"/>
  <c r="I2051" i="7" a="1"/>
  <c r="I2052" i="7" a="1"/>
  <c r="I2053" i="7" a="1"/>
  <c r="I2054" i="7" a="1"/>
  <c r="I2055" i="7" a="1"/>
  <c r="I2056" i="7" a="1"/>
  <c r="I2057" i="7" a="1"/>
  <c r="I2058" i="7" a="1"/>
  <c r="I2059" i="7" a="1"/>
  <c r="I2060" i="7" a="1"/>
  <c r="I2061" i="7" a="1"/>
  <c r="I2062" i="7" a="1"/>
  <c r="I2063" i="7" a="1"/>
  <c r="I2064" i="7" a="1"/>
  <c r="I2065" i="7" a="1"/>
  <c r="I2066" i="7" a="1"/>
  <c r="I2067" i="7" a="1"/>
  <c r="I2068" i="7" a="1"/>
  <c r="I2069" i="7" a="1"/>
  <c r="I2070" i="7" a="1"/>
  <c r="I2071" i="7" a="1"/>
  <c r="I2072" i="7" a="1"/>
  <c r="I2073" i="7" a="1"/>
  <c r="I2074" i="7" a="1"/>
  <c r="I2075" i="7" a="1"/>
  <c r="I2076" i="7" a="1"/>
  <c r="I2077" i="7" a="1"/>
  <c r="I2078" i="7" a="1"/>
  <c r="I2079" i="7" a="1"/>
  <c r="I2080" i="7" a="1"/>
  <c r="I2081" i="7" a="1"/>
  <c r="I2082" i="7" a="1"/>
  <c r="I2083" i="7" a="1"/>
  <c r="I2084" i="7" a="1"/>
  <c r="I2085" i="7" a="1"/>
  <c r="I2086" i="7" a="1"/>
  <c r="I2087" i="7" a="1"/>
  <c r="I2088" i="7" a="1"/>
  <c r="I2089" i="7" a="1"/>
  <c r="I2090" i="7" a="1"/>
  <c r="I2091" i="7" a="1"/>
  <c r="I2092" i="7" a="1"/>
  <c r="I2093" i="7" a="1"/>
  <c r="I2094" i="7" a="1"/>
  <c r="I2095" i="7" a="1"/>
  <c r="I2096" i="7" a="1"/>
  <c r="I2097" i="7" a="1"/>
  <c r="I2098" i="7" a="1"/>
  <c r="I2099" i="7" a="1"/>
  <c r="I2100" i="7" a="1"/>
  <c r="I2101" i="7" a="1"/>
  <c r="I2102" i="7" a="1"/>
  <c r="I2103" i="7" a="1"/>
  <c r="I2104" i="7" a="1"/>
  <c r="I2105" i="7" a="1"/>
  <c r="I2106" i="7" a="1"/>
  <c r="I2107" i="7" a="1"/>
  <c r="I2108" i="7" a="1"/>
  <c r="I2109" i="7" a="1"/>
  <c r="I2110" i="7" a="1"/>
  <c r="I2111" i="7" a="1"/>
  <c r="I2112" i="7" a="1"/>
  <c r="I2113" i="7" a="1"/>
  <c r="I2114" i="7" a="1"/>
  <c r="I2115" i="7" a="1"/>
  <c r="I2116" i="7" a="1"/>
  <c r="I2117" i="7" a="1"/>
  <c r="I2118" i="7" a="1"/>
  <c r="I2119" i="7" a="1"/>
  <c r="I2120" i="7" a="1"/>
  <c r="I2121" i="7" a="1"/>
  <c r="I2122" i="7" a="1"/>
  <c r="I2123" i="7" a="1"/>
  <c r="I2124" i="7" a="1"/>
  <c r="I2125" i="7" a="1"/>
  <c r="I2126" i="7" a="1"/>
  <c r="I2127" i="7" a="1"/>
  <c r="I2128" i="7" a="1"/>
  <c r="I2129" i="7" a="1"/>
  <c r="I2130" i="7" a="1"/>
  <c r="I2131" i="7" a="1"/>
  <c r="I2132" i="7" a="1"/>
  <c r="I2133" i="7" a="1"/>
  <c r="I2134" i="7" a="1"/>
  <c r="I2135" i="7" a="1"/>
  <c r="I2136" i="7" a="1"/>
  <c r="I2137" i="7" a="1"/>
  <c r="I2138" i="7" a="1"/>
  <c r="I2139" i="7" a="1"/>
  <c r="I2140" i="7" a="1"/>
  <c r="I2141" i="7" a="1"/>
  <c r="I2142" i="7" a="1"/>
  <c r="I2143" i="7" a="1"/>
  <c r="I2144" i="7" a="1"/>
  <c r="I2145" i="7" a="1"/>
  <c r="I2146" i="7" a="1"/>
  <c r="I2147" i="7" a="1"/>
  <c r="I2148" i="7" a="1"/>
  <c r="I2149" i="7" a="1"/>
  <c r="I2150" i="7" a="1"/>
  <c r="I2151" i="7" a="1"/>
  <c r="I2152" i="7" a="1"/>
  <c r="I2153" i="7" a="1"/>
  <c r="I2154" i="7" a="1"/>
  <c r="I2155" i="7" a="1"/>
  <c r="I2156" i="7" a="1"/>
  <c r="I2157" i="7" a="1"/>
  <c r="I2158" i="7" a="1"/>
  <c r="I2159" i="7" a="1"/>
  <c r="I2160" i="7" a="1"/>
  <c r="I2161" i="7" a="1"/>
  <c r="I2162" i="7" a="1"/>
  <c r="I2163" i="7" a="1"/>
  <c r="I2164" i="7" a="1"/>
  <c r="I2165" i="7" a="1"/>
  <c r="I2166" i="7" a="1"/>
  <c r="I2167" i="7" a="1"/>
  <c r="I2168" i="7" a="1"/>
  <c r="I2169" i="7" a="1"/>
  <c r="I2170" i="7" a="1"/>
  <c r="I2171" i="7" a="1"/>
  <c r="I2172" i="7" a="1"/>
  <c r="I2173" i="7" a="1"/>
  <c r="I2174" i="7" a="1"/>
  <c r="I2175" i="7" a="1"/>
  <c r="I2176" i="7" a="1"/>
  <c r="I2177" i="7" a="1"/>
  <c r="I2178" i="7" a="1"/>
  <c r="I2179" i="7" a="1"/>
  <c r="I2180" i="7" a="1"/>
  <c r="I2181" i="7" a="1"/>
  <c r="I2182" i="7" a="1"/>
  <c r="I2183" i="7" a="1"/>
  <c r="I2184" i="7" a="1"/>
  <c r="I2185" i="7" a="1"/>
  <c r="I2186" i="7" a="1"/>
  <c r="I2187" i="7" a="1"/>
  <c r="I2188" i="7" a="1"/>
  <c r="I2189" i="7" a="1"/>
  <c r="I2190" i="7" a="1"/>
  <c r="I2191" i="7" a="1"/>
  <c r="I2192" i="7" a="1"/>
  <c r="I2193" i="7" a="1"/>
  <c r="I2194" i="7" a="1"/>
  <c r="I2195" i="7" a="1"/>
  <c r="I2196" i="7" a="1"/>
  <c r="I2197" i="7" a="1"/>
  <c r="I2198" i="7" a="1"/>
  <c r="I2199" i="7" a="1"/>
  <c r="I2200" i="7" a="1"/>
  <c r="I2201" i="7" a="1"/>
  <c r="I2202" i="7" a="1"/>
  <c r="I2203" i="7" a="1"/>
  <c r="I2204" i="7" a="1"/>
  <c r="I2205" i="7" a="1"/>
  <c r="I2206" i="7" a="1"/>
  <c r="I2207" i="7" a="1"/>
  <c r="I2208" i="7" a="1"/>
  <c r="I2209" i="7" a="1"/>
  <c r="I2210" i="7" a="1"/>
  <c r="I2211" i="7" a="1"/>
  <c r="I2212" i="7" a="1"/>
  <c r="I2213" i="7" a="1"/>
  <c r="I2214" i="7" a="1"/>
  <c r="I2215" i="7" a="1"/>
  <c r="I2216" i="7" a="1"/>
  <c r="I2217" i="7" a="1"/>
  <c r="I2218" i="7" a="1"/>
  <c r="I2219" i="7" a="1"/>
  <c r="I2220" i="7" a="1"/>
  <c r="I2221" i="7" a="1"/>
  <c r="I2222" i="7" a="1"/>
  <c r="I2223" i="7" a="1"/>
  <c r="I2224" i="7" a="1"/>
  <c r="I2225" i="7" a="1"/>
  <c r="I2226" i="7" a="1"/>
  <c r="I2227" i="7" a="1"/>
  <c r="I2228" i="7" a="1"/>
  <c r="I2229" i="7" a="1"/>
  <c r="I2230" i="7" a="1"/>
  <c r="I2231" i="7" a="1"/>
  <c r="I2232" i="7" a="1"/>
  <c r="I2233" i="7" a="1"/>
  <c r="I2234" i="7" a="1"/>
  <c r="I2235" i="7" a="1"/>
  <c r="I2236" i="7" a="1"/>
  <c r="I2237" i="7" a="1"/>
  <c r="I2238" i="7" a="1"/>
  <c r="I2239" i="7" a="1"/>
  <c r="I2240" i="7" a="1"/>
  <c r="I2241" i="7" a="1"/>
  <c r="I2242" i="7" a="1"/>
  <c r="I2243" i="7" a="1"/>
  <c r="I2244" i="7" a="1"/>
  <c r="I2245" i="7" a="1"/>
  <c r="I2246" i="7" a="1"/>
  <c r="I2247" i="7" a="1"/>
  <c r="I2248" i="7" a="1"/>
  <c r="I2249" i="7" a="1"/>
  <c r="I2250" i="7" a="1"/>
  <c r="I2251" i="7" a="1"/>
  <c r="I2252" i="7" a="1"/>
  <c r="I2253" i="7" a="1"/>
  <c r="I2254" i="7" a="1"/>
  <c r="I2255" i="7" a="1"/>
  <c r="I2256" i="7" a="1"/>
  <c r="I2257" i="7" a="1"/>
  <c r="I2258" i="7" a="1"/>
  <c r="I2259" i="7" a="1"/>
  <c r="I2260" i="7" a="1"/>
  <c r="I2261" i="7" a="1"/>
  <c r="I2262" i="7" a="1"/>
  <c r="I2263" i="7" a="1"/>
  <c r="I2264" i="7" a="1"/>
  <c r="I2265" i="7" a="1"/>
  <c r="I2266" i="7" a="1"/>
  <c r="I2267" i="7" a="1"/>
  <c r="I2268" i="7" a="1"/>
  <c r="I2269" i="7" a="1"/>
  <c r="I2270" i="7" a="1"/>
  <c r="I2271" i="7" a="1"/>
  <c r="I2272" i="7" a="1"/>
  <c r="I2273" i="7" a="1"/>
  <c r="I2274" i="7" a="1"/>
  <c r="I2275" i="7" a="1"/>
  <c r="I2276" i="7" a="1"/>
  <c r="I2277" i="7" a="1"/>
  <c r="I2278" i="7" a="1"/>
  <c r="I2279" i="7" a="1"/>
  <c r="I2280" i="7" a="1"/>
  <c r="I2281" i="7" a="1"/>
  <c r="I2282" i="7" a="1"/>
  <c r="I2283" i="7" a="1"/>
  <c r="I2284" i="7" a="1"/>
  <c r="I2285" i="7" a="1"/>
  <c r="I2286" i="7" a="1"/>
  <c r="I2287" i="7" a="1"/>
  <c r="I2288" i="7" a="1"/>
  <c r="I2289" i="7" a="1"/>
  <c r="I2290" i="7" a="1"/>
  <c r="I2291" i="7" a="1"/>
  <c r="I2292" i="7" a="1"/>
  <c r="I2293" i="7" a="1"/>
  <c r="I2294" i="7" a="1"/>
  <c r="I2295" i="7" a="1"/>
  <c r="I2296" i="7" a="1"/>
  <c r="I2297" i="7" a="1"/>
  <c r="I2298" i="7" a="1"/>
  <c r="I2299" i="7" a="1"/>
  <c r="I2300" i="7" a="1"/>
  <c r="I2301" i="7" a="1"/>
  <c r="I2302" i="7" a="1"/>
  <c r="I2303" i="7" a="1"/>
  <c r="I2304" i="7" a="1"/>
  <c r="I2305" i="7" a="1"/>
  <c r="I2306" i="7" a="1"/>
  <c r="I2307" i="7" a="1"/>
  <c r="I2308" i="7" a="1"/>
  <c r="I2309" i="7" a="1"/>
  <c r="I2310" i="7" a="1"/>
  <c r="I2311" i="7" a="1"/>
  <c r="I2312" i="7" a="1"/>
  <c r="I2313" i="7" a="1"/>
  <c r="I2314" i="7" a="1"/>
  <c r="I2315" i="7" a="1"/>
  <c r="I2316" i="7" a="1"/>
  <c r="I2317" i="7" a="1"/>
  <c r="I2318" i="7" a="1"/>
  <c r="I2319" i="7" a="1"/>
  <c r="I2320" i="7" a="1"/>
  <c r="I2321" i="7" a="1"/>
  <c r="I2322" i="7" a="1"/>
  <c r="I2323" i="7" a="1"/>
  <c r="I2324" i="7" a="1"/>
  <c r="I2325" i="7" a="1"/>
  <c r="I2326" i="7" a="1"/>
  <c r="I2327" i="7" a="1"/>
  <c r="I2328" i="7" a="1"/>
  <c r="I2329" i="7" a="1"/>
  <c r="I2330" i="7" a="1"/>
  <c r="I2331" i="7" a="1"/>
  <c r="I2332" i="7" a="1"/>
  <c r="I2333" i="7" a="1"/>
  <c r="I2334" i="7" a="1"/>
  <c r="I2335" i="7" a="1"/>
  <c r="I2336" i="7" a="1"/>
  <c r="I2337" i="7" a="1"/>
  <c r="I3" i="7" a="1"/>
  <c r="K20" i="4"/>
  <c r="K19" i="4"/>
  <c r="Q13" i="5"/>
  <c r="Q14" i="5"/>
  <c r="Q12" i="5"/>
  <c r="Q8" i="5"/>
  <c r="Q9" i="5"/>
  <c r="Q7" i="5"/>
  <c r="L21" i="5"/>
  <c r="M14" i="5"/>
  <c r="M13" i="5"/>
  <c r="M12" i="5"/>
  <c r="M11" i="5"/>
  <c r="M10" i="5"/>
  <c r="M9" i="5"/>
  <c r="M8" i="5"/>
  <c r="M7" i="5"/>
  <c r="M6" i="5"/>
  <c r="K14" i="4"/>
  <c r="K13" i="4"/>
  <c r="K12" i="4"/>
  <c r="K11" i="4"/>
  <c r="K10" i="4"/>
  <c r="K9" i="4"/>
  <c r="K8" i="4"/>
  <c r="K7" i="4"/>
  <c r="F1306" i="8" l="1"/>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13"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408" i="8"/>
  <c r="F1409" i="8"/>
  <c r="F1410" i="8"/>
  <c r="F1411" i="8"/>
  <c r="F1412"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2339"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F2337" i="8"/>
  <c r="F2338"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<sst xmlns="http://schemas.openxmlformats.org/spreadsheetml/2006/main" count="88872" uniqueCount="8387">
  <si>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</si>
  <si>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</si>
  <si>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</si>
  <si>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</si>
  <si>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</si>
  <si>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</si>
  <si>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</si>
  <si>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</si>
  <si>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</si>
  <si>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</si>
  <si>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</si>
  <si>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</si>
  <si>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</si>
  <si>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</si>
  <si>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</si>
  <si>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</si>
  <si>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</si>
  <si>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</si>
  <si>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</si>
  <si>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</si>
  <si>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</si>
  <si>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</si>
  <si>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</si>
  <si>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</si>
  <si>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</si>
  <si>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</si>
  <si>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</si>
  <si>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</si>
  <si>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</si>
  <si>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</si>
  <si>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</si>
  <si>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</si>
  <si>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</si>
  <si>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</si>
  <si>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</si>
  <si>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</si>
  <si>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</si>
  <si>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</si>
  <si>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</si>
  <si>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</si>
  <si>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</si>
  <si>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</si>
  <si>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</si>
  <si>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</si>
  <si>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</si>
  <si>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</si>
  <si>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</si>
  <si>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</si>
  <si>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</si>
  <si>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</si>
  <si>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</si>
  <si>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</si>
  <si>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</si>
  <si>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</si>
  <si>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</si>
  <si>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</si>
  <si>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</si>
  <si>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</si>
  <si>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</si>
  <si>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</si>
  <si>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</si>
  <si>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</si>
  <si>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</si>
  <si>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</si>
  <si>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</si>
  <si>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</si>
  <si>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</si>
  <si>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</si>
  <si>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</si>
  <si>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</si>
  <si>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</si>
  <si>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</si>
  <si>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</si>
  <si>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</si>
  <si>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</si>
  <si>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</si>
  <si>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</si>
  <si>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</si>
  <si>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</si>
  <si>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</si>
  <si>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</si>
  <si>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</si>
  <si>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</si>
  <si>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</si>
  <si>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</si>
  <si>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</si>
  <si>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</si>
  <si>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</si>
  <si>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</si>
  <si>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</si>
  <si>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</si>
  <si>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</si>
  <si>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</si>
  <si>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</si>
  <si>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</si>
  <si>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</si>
  <si>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</si>
  <si>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</si>
  <si>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</si>
  <si>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</si>
  <si>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</si>
  <si>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</si>
  <si>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</si>
  <si>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</si>
  <si>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</si>
  <si>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</si>
  <si>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</si>
  <si>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</si>
  <si>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</si>
  <si>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</si>
  <si>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</si>
  <si>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</si>
  <si>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</si>
  <si>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</si>
  <si>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</si>
  <si>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</si>
  <si>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</si>
  <si>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</si>
  <si>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</si>
  <si>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</si>
  <si>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</si>
  <si>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</si>
  <si>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</si>
  <si>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</si>
  <si>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</si>
  <si>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</si>
  <si>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</si>
  <si>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</si>
  <si>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</si>
  <si>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</si>
  <si>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</si>
  <si>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</si>
  <si>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</si>
  <si>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</si>
  <si>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</si>
  <si>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</si>
  <si>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</si>
  <si>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</si>
  <si>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</si>
  <si>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</si>
  <si>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</si>
  <si>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</si>
  <si>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</si>
  <si>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</si>
  <si>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</si>
  <si>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</si>
  <si>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</si>
  <si>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</si>
  <si>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</si>
  <si>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</si>
  <si>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</si>
  <si>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</si>
  <si>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</si>
  <si>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</si>
  <si>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</si>
  <si>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</si>
  <si>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</si>
  <si>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</si>
  <si>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</si>
  <si>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</si>
  <si>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</si>
  <si>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</si>
  <si>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</si>
  <si>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</si>
  <si>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</si>
  <si>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</si>
  <si>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</si>
  <si>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</si>
  <si>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</si>
  <si>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</si>
  <si>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</si>
  <si>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</si>
  <si>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</si>
  <si>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</si>
  <si>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</si>
  <si>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</si>
  <si>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</si>
  <si>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</si>
  <si>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</si>
  <si>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</si>
  <si>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</si>
  <si>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</si>
  <si>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</si>
  <si>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</si>
  <si>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</si>
  <si>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</si>
  <si>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</si>
  <si>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</si>
  <si>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</si>
  <si>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</si>
  <si>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</si>
  <si>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</si>
  <si>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</si>
  <si>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</si>
  <si>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</si>
  <si>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</si>
  <si>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</si>
  <si>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</si>
  <si>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</si>
  <si>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</si>
  <si>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</si>
  <si>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</si>
  <si>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</si>
  <si>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</si>
  <si>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</si>
  <si>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</si>
  <si>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</si>
  <si>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</si>
  <si>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</si>
  <si>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</si>
  <si>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</si>
  <si>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</si>
  <si>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</si>
  <si>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</si>
  <si>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</si>
  <si>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</si>
  <si>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</si>
  <si>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</si>
  <si>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</si>
  <si>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</si>
  <si>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</si>
  <si>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</si>
  <si>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</si>
  <si>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</si>
  <si>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</si>
  <si>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</si>
  <si>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</si>
  <si>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</si>
  <si>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</si>
  <si>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</si>
  <si>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</si>
  <si>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</si>
  <si>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</si>
  <si>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</si>
  <si>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</si>
  <si>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</si>
  <si>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</si>
  <si>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</si>
  <si>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</si>
  <si>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</si>
  <si>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</si>
  <si>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</si>
  <si>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</si>
  <si>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</si>
  <si>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</si>
  <si>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</si>
  <si>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</si>
  <si>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</si>
  <si>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</si>
  <si>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</si>
  <si>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</si>
  <si>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</si>
  <si>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</si>
  <si>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</si>
  <si>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</si>
  <si>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</si>
  <si>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</si>
  <si>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</si>
  <si>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</si>
  <si>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</si>
  <si>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</si>
  <si>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</si>
  <si>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</si>
  <si>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</si>
  <si>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</si>
  <si>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</si>
  <si>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</si>
  <si>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</si>
  <si>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</si>
  <si>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</si>
  <si>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</si>
  <si>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</si>
  <si>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</si>
  <si>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</si>
  <si>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</si>
  <si>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</si>
  <si>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</si>
  <si>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</si>
  <si>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</si>
  <si>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</si>
  <si>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</si>
  <si>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</si>
  <si>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</si>
  <si>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</si>
  <si>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</si>
  <si>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</si>
  <si>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</si>
  <si>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</si>
  <si>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</si>
  <si>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</si>
  <si>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</si>
  <si>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</si>
  <si>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</si>
  <si>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</si>
  <si>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</si>
  <si>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</si>
  <si>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</si>
  <si>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</si>
  <si>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</si>
  <si>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</si>
  <si>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</si>
  <si>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</si>
  <si>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</si>
  <si>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</si>
  <si>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</si>
  <si>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</si>
  <si>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</si>
  <si>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</si>
  <si>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</si>
  <si>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</si>
  <si>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</si>
  <si>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</si>
  <si>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</si>
  <si>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</si>
  <si>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</si>
  <si>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</si>
  <si>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</si>
  <si>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</si>
  <si>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</si>
  <si>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</si>
  <si>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</si>
  <si>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</si>
  <si>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</si>
  <si>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</si>
  <si>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</si>
  <si>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</si>
  <si>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</si>
  <si>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</si>
  <si>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</si>
  <si>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</si>
  <si>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</si>
  <si>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</si>
  <si>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</si>
  <si>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</si>
  <si>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</si>
  <si>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</si>
  <si>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</si>
  <si>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</si>
  <si>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</si>
  <si>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</si>
  <si>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</si>
  <si>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</si>
  <si>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</si>
  <si>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</si>
  <si>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</si>
  <si>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</si>
  <si>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</si>
  <si>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</si>
  <si>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</si>
  <si>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</si>
  <si>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</si>
  <si>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</si>
  <si>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</si>
  <si>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</si>
  <si>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</si>
  <si>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</si>
  <si>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</si>
  <si>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</si>
  <si>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</si>
  <si>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</si>
  <si>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</si>
  <si>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</si>
  <si>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</si>
  <si>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</si>
  <si>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</si>
  <si>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</si>
  <si>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</si>
  <si>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</si>
  <si>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</si>
  <si>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</si>
  <si>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</si>
  <si>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</si>
  <si>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</si>
  <si>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</si>
  <si>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</si>
  <si>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</si>
  <si>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</si>
  <si>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</si>
  <si>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</si>
  <si>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</si>
  <si>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</si>
  <si>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</si>
  <si>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</si>
  <si>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</si>
  <si>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</si>
  <si>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</si>
  <si>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</si>
  <si>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</si>
  <si>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</si>
  <si>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</si>
  <si>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</si>
  <si>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</si>
  <si>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</si>
  <si>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</si>
  <si>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</si>
  <si>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</si>
  <si>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</si>
  <si>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</si>
  <si>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</si>
  <si>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</si>
  <si>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</si>
  <si>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</si>
  <si>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</si>
  <si>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</si>
  <si>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</si>
  <si>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</si>
  <si>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</si>
  <si>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</si>
  <si>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</si>
  <si>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</si>
  <si>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</si>
  <si>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</si>
  <si>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</si>
  <si>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</si>
  <si>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</si>
  <si>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</si>
  <si>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</si>
  <si>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</si>
  <si>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</si>
  <si>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</si>
  <si>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</si>
  <si>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</si>
  <si>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</si>
  <si>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</si>
  <si>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</si>
  <si>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</si>
  <si>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</si>
  <si>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</si>
  <si>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</si>
  <si>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</si>
  <si>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</si>
  <si>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</si>
  <si>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</si>
  <si>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</si>
  <si>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</si>
  <si>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</si>
  <si>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</si>
  <si>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</si>
  <si>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</si>
  <si>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</si>
  <si>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</si>
  <si>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</si>
  <si>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</si>
  <si>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</si>
  <si>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</si>
  <si>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</si>
  <si>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</si>
  <si>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</si>
  <si>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</si>
  <si>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</si>
  <si>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</si>
  <si>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</si>
  <si>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</si>
  <si>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</si>
  <si>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</si>
  <si>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</si>
  <si>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</si>
  <si>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</si>
  <si>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</si>
  <si>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</si>
  <si>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</si>
  <si>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</si>
  <si>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</si>
  <si>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</si>
  <si>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</si>
  <si>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</si>
  <si>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</si>
  <si>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</si>
  <si>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</si>
  <si>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</si>
  <si>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</si>
  <si>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</si>
  <si>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</si>
  <si>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</si>
  <si>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</si>
  <si>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</si>
  <si>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</si>
  <si>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</si>
  <si>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</si>
  <si>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</si>
  <si>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</si>
  <si>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</si>
  <si>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</si>
  <si>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</si>
  <si>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</si>
  <si>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</si>
  <si>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</si>
  <si>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</si>
  <si>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</si>
  <si>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</si>
  <si>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</si>
  <si>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</si>
  <si>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</si>
  <si>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</si>
  <si>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</si>
  <si>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</si>
  <si>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</si>
  <si>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</si>
  <si>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</si>
  <si>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</si>
  <si>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</si>
  <si>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</si>
  <si>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</si>
  <si>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</si>
  <si>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</si>
  <si>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</si>
  <si>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</si>
  <si>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</si>
  <si>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</si>
  <si>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</si>
  <si>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</si>
  <si>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</si>
  <si>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</si>
  <si>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</si>
  <si>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</si>
  <si>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</si>
  <si>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</si>
  <si>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</si>
  <si>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</si>
  <si>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</si>
  <si>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</si>
  <si>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</si>
  <si>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</si>
  <si>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</si>
  <si>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</si>
  <si>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</si>
  <si>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</si>
  <si>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</si>
  <si>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</si>
  <si>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</si>
  <si>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</si>
  <si>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</si>
  <si>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</si>
  <si>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</si>
  <si>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</si>
  <si>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</si>
  <si>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</si>
  <si>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</si>
  <si>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</si>
  <si>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</si>
  <si>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</si>
  <si>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</si>
  <si>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</si>
  <si>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</si>
  <si>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</si>
  <si>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</si>
  <si>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</si>
  <si>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</si>
  <si>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</si>
  <si>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</si>
  <si>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</si>
  <si>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</si>
  <si>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</si>
  <si>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</si>
  <si>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</si>
  <si>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</si>
  <si>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</si>
  <si>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</si>
  <si>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</si>
  <si>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</si>
  <si>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</si>
  <si>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</si>
  <si>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</si>
  <si>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</si>
  <si>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</si>
  <si>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</si>
  <si>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</si>
  <si>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</si>
  <si>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</si>
  <si>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</si>
  <si>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</si>
  <si>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</si>
  <si>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</si>
  <si>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</si>
  <si>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</si>
  <si>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</si>
  <si>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</si>
  <si>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</si>
  <si>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</si>
  <si>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</si>
  <si>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</si>
  <si>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</si>
  <si>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</si>
  <si>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</si>
  <si>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</si>
  <si>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</si>
  <si>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</si>
  <si>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</si>
  <si>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</si>
  <si>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</si>
  <si>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</si>
  <si>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</si>
  <si>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</si>
  <si>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</si>
  <si>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</si>
  <si>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</si>
  <si>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</si>
  <si>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</si>
  <si>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</si>
  <si>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</si>
  <si>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</si>
  <si>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</si>
  <si>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</si>
  <si>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</si>
  <si>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</si>
  <si>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</si>
  <si>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</si>
  <si>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</si>
  <si>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</si>
  <si>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</si>
  <si>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</si>
  <si>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</si>
  <si>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</si>
  <si>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</si>
  <si>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</si>
  <si>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</si>
  <si>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</si>
  <si>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</si>
  <si>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</si>
  <si>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</si>
  <si>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</si>
  <si>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</si>
  <si>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</si>
  <si>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</si>
  <si>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</si>
  <si>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</si>
  <si>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</si>
  <si>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</si>
  <si>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</si>
  <si>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</si>
  <si>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</si>
  <si>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</si>
  <si>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</si>
  <si>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</si>
  <si>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</si>
  <si>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</si>
  <si>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</si>
  <si>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</si>
  <si>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</si>
  <si>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</si>
  <si>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</si>
  <si>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</si>
  <si>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</si>
  <si>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</si>
  <si>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</si>
  <si>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</si>
  <si>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</si>
  <si>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</si>
  <si>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</si>
  <si>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</si>
  <si>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</si>
  <si>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</si>
  <si>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</si>
  <si>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</si>
  <si>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</si>
  <si>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</si>
  <si>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</si>
  <si>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</si>
  <si>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</si>
  <si>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</si>
  <si>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</si>
  <si>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</si>
  <si>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</si>
  <si>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</si>
  <si>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</si>
  <si>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</si>
  <si>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</si>
  <si>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</si>
  <si>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</si>
  <si>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</si>
  <si>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</si>
  <si>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</si>
  <si>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</si>
  <si>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</si>
  <si>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</si>
  <si>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</si>
  <si>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</si>
  <si>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</si>
  <si>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</si>
  <si>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</si>
  <si>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</si>
  <si>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</si>
  <si>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</si>
  <si>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</si>
  <si>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</si>
  <si>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</si>
  <si>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</si>
  <si>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</si>
  <si>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</si>
  <si>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</si>
  <si>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</si>
  <si>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</si>
  <si>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</si>
  <si>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</si>
  <si>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</si>
  <si>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</si>
  <si>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</si>
  <si>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</si>
  <si>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</si>
  <si>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</si>
  <si>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</si>
  <si>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</si>
  <si>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</si>
  <si>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</si>
  <si>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</si>
  <si>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</si>
  <si>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</si>
  <si>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</si>
  <si>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</si>
  <si>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</si>
  <si>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</si>
  <si>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</si>
  <si>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</si>
  <si>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</si>
  <si>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</si>
  <si>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</si>
  <si>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</si>
  <si>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</si>
  <si>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</si>
  <si>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</si>
  <si>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</si>
  <si>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</si>
  <si>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</si>
  <si>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</si>
  <si>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</si>
  <si>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</si>
  <si>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</si>
  <si>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</si>
  <si>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</si>
  <si>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</si>
  <si>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</si>
  <si>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</si>
  <si>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</si>
  <si>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</si>
  <si>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</si>
  <si>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</si>
  <si>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</si>
  <si>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</si>
  <si>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</si>
  <si>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</si>
  <si>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</si>
  <si>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</si>
  <si>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</si>
  <si>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</si>
  <si>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</si>
  <si>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</si>
  <si>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</si>
  <si>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</si>
  <si>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</si>
  <si>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</si>
  <si>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</si>
  <si>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</si>
  <si>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</si>
  <si>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</si>
  <si>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</si>
  <si>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</si>
  <si>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</si>
  <si>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</si>
  <si>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</si>
  <si>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</si>
  <si>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</si>
  <si>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</si>
  <si>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</si>
  <si>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</si>
  <si>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</si>
  <si>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</si>
  <si>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</si>
  <si>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</si>
  <si>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</si>
  <si>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</si>
  <si>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</si>
  <si>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</si>
  <si>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</si>
  <si>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</si>
  <si>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</si>
  <si>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</si>
  <si>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</si>
  <si>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</si>
  <si>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</si>
  <si>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</si>
  <si>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</si>
  <si>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</si>
  <si>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</si>
  <si>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</si>
  <si>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</si>
  <si>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</si>
  <si>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</si>
  <si>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</si>
  <si>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</si>
  <si>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</si>
  <si>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</si>
  <si>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</si>
  <si>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</si>
  <si>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</si>
  <si>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</si>
  <si>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</si>
  <si>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</si>
  <si>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</si>
  <si>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</si>
  <si>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</si>
  <si>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</si>
  <si>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</si>
  <si>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</si>
  <si>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</si>
  <si>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</si>
  <si>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</si>
  <si>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</si>
  <si>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</si>
  <si>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</si>
  <si>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</si>
  <si>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</si>
  <si>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</si>
  <si>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</si>
  <si>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</si>
  <si>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</si>
  <si>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</si>
  <si>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</si>
  <si>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</si>
  <si>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</si>
  <si>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</si>
  <si>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</si>
  <si>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</si>
  <si>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</si>
  <si>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</si>
  <si>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</si>
  <si>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</si>
  <si>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</si>
  <si>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</si>
  <si>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</si>
  <si>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</si>
  <si>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</si>
  <si>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</si>
  <si>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</si>
  <si>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</si>
  <si>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</si>
  <si>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</si>
  <si>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</si>
  <si>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</si>
  <si>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</si>
  <si>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</si>
  <si>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</si>
  <si>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</si>
  <si>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</si>
  <si>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</si>
  <si>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</si>
  <si>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</si>
  <si>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</si>
  <si>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</si>
  <si>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</si>
  <si>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</si>
  <si>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</si>
  <si>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</si>
  <si>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</si>
  <si>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</si>
  <si>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</si>
  <si>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</si>
  <si>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</si>
  <si>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</si>
  <si>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</si>
  <si>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</si>
  <si>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</si>
  <si>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</si>
  <si>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</si>
  <si>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</si>
  <si>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</si>
  <si>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</si>
  <si>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</si>
  <si>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</si>
  <si>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</si>
  <si>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</si>
  <si>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</si>
  <si>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</si>
  <si>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</si>
  <si>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</si>
  <si>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</si>
  <si>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</si>
  <si>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</si>
  <si>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</si>
  <si>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</si>
  <si>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</si>
  <si>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</si>
  <si>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</si>
  <si>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</si>
  <si>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</si>
  <si>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</si>
  <si>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</si>
  <si>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</si>
  <si>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</si>
  <si>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</si>
  <si>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</si>
  <si>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</si>
  <si>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</si>
  <si>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</si>
  <si>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</si>
  <si>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</si>
  <si>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</si>
  <si>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</si>
  <si>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</si>
  <si>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</si>
  <si>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</si>
  <si>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</si>
  <si>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</si>
  <si>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</si>
  <si>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</si>
  <si>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</si>
  <si>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</si>
  <si>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</si>
  <si>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</si>
  <si>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</si>
  <si>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</si>
  <si>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</si>
  <si>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</si>
  <si>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</si>
  <si>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</si>
  <si>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</si>
  <si>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</si>
  <si>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</si>
  <si>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</si>
  <si>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</si>
  <si>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</si>
  <si>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</si>
  <si>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</si>
  <si>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</si>
  <si>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</si>
  <si>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</si>
  <si>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</si>
  <si>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</si>
  <si>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</si>
  <si>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</si>
  <si>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</si>
  <si>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</si>
  <si>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</si>
  <si>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</si>
  <si>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</si>
  <si>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</si>
  <si>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</si>
  <si>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</si>
  <si>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</si>
  <si>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</si>
  <si>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</si>
  <si>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</si>
  <si>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</si>
  <si>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</si>
  <si>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</si>
  <si>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</si>
  <si>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</si>
  <si>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</si>
  <si>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</si>
  <si>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</si>
  <si>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</si>
  <si>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</si>
  <si>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</si>
  <si>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</si>
  <si>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</si>
  <si>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</si>
  <si>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</si>
  <si>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</si>
  <si>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</si>
  <si>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</si>
  <si>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</si>
  <si>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</si>
  <si>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</si>
  <si>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</si>
  <si>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</si>
  <si>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</si>
  <si>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</si>
  <si>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</si>
  <si>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</si>
  <si>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</si>
  <si>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</si>
  <si>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</si>
  <si>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</si>
  <si>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</si>
  <si>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</si>
  <si>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</si>
  <si>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</si>
  <si>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</si>
  <si>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</si>
  <si>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</si>
  <si>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</si>
  <si>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</si>
  <si>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</si>
  <si>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</si>
  <si>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</si>
  <si>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</si>
  <si>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</si>
  <si>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</si>
  <si>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</si>
  <si>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</si>
  <si>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</si>
  <si>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</si>
  <si>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</si>
  <si>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</si>
  <si>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</si>
  <si>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</si>
  <si>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</si>
  <si>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</si>
  <si>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</si>
  <si>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</si>
  <si>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</si>
  <si>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</si>
  <si>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</si>
  <si>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</si>
  <si>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</si>
  <si>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</si>
  <si>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</si>
  <si>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</si>
  <si>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</si>
  <si>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</si>
  <si>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</si>
  <si>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</si>
  <si>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</si>
  <si>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</si>
  <si>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</si>
  <si>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</si>
  <si>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</si>
  <si>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</si>
  <si>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</si>
  <si>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</si>
  <si>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</si>
  <si>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</si>
  <si>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</si>
  <si>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</si>
  <si>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</si>
  <si>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</si>
  <si>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</si>
  <si>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</si>
  <si>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</si>
  <si>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</si>
  <si>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</si>
  <si>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</si>
  <si>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</si>
  <si>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</si>
  <si>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</si>
  <si>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</si>
  <si>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</si>
  <si>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</si>
  <si>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</si>
  <si>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</si>
  <si>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</si>
  <si>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</si>
  <si>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</si>
  <si>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</si>
  <si>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</si>
  <si>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</si>
  <si>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</si>
  <si>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</si>
  <si>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</si>
  <si>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</si>
  <si>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</si>
  <si>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</si>
  <si>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</si>
  <si>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</si>
  <si>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</si>
  <si>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</si>
  <si>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</si>
  <si>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</si>
  <si>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</si>
  <si>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</si>
  <si>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</si>
  <si>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</si>
  <si>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</si>
  <si>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</si>
  <si>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</si>
  <si>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</si>
  <si>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</si>
  <si>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</si>
  <si>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</si>
  <si>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</si>
  <si>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</si>
  <si>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</si>
  <si>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</si>
  <si>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</si>
  <si>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</si>
  <si>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</si>
  <si>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</si>
  <si>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</si>
  <si>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</si>
  <si>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</si>
  <si>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</si>
  <si>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</si>
  <si>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</si>
  <si>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</si>
  <si>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</si>
  <si>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</si>
  <si>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</si>
  <si>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</si>
  <si>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</si>
  <si>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</si>
  <si>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</si>
  <si>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</si>
  <si>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</si>
  <si>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</si>
  <si>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</si>
  <si>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</si>
  <si>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</si>
  <si>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</si>
  <si>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</si>
  <si>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</si>
  <si>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</si>
  <si>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</si>
  <si>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</si>
  <si>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</si>
  <si>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</si>
  <si>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</si>
  <si>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</si>
  <si>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</si>
  <si>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</si>
  <si>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</si>
  <si>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</si>
  <si>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</si>
  <si>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</si>
  <si>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</si>
  <si>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</si>
  <si>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</si>
  <si>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</si>
  <si>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</si>
  <si>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</si>
  <si>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</si>
  <si>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</si>
  <si>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</si>
  <si>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</si>
  <si>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</si>
  <si>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</si>
  <si>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</si>
  <si>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</si>
  <si>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</si>
  <si>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</si>
  <si>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</si>
  <si>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</si>
  <si>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</si>
  <si>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</si>
  <si>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</si>
  <si>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</si>
  <si>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</si>
  <si>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</si>
  <si>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</si>
  <si>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</si>
  <si>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</si>
  <si>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</si>
  <si>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</si>
  <si>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</si>
  <si>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</si>
  <si>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</si>
  <si>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</si>
  <si>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</si>
  <si>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</si>
  <si>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</si>
  <si>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</si>
  <si>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</si>
  <si>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</si>
  <si>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</si>
  <si>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</si>
  <si>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</si>
  <si>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</si>
  <si>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</si>
  <si>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</si>
  <si>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</si>
  <si>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</si>
  <si>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</si>
  <si>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</si>
  <si>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</si>
  <si>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</si>
  <si>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</si>
  <si>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</si>
  <si>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</si>
  <si>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</si>
  <si>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</si>
  <si>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</si>
  <si>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</si>
  <si>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</si>
  <si>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</si>
  <si>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</si>
  <si>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</si>
  <si>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</si>
  <si>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</si>
  <si>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</si>
  <si>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</si>
  <si>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</si>
  <si>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</si>
  <si>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</si>
  <si>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</si>
  <si>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</si>
  <si>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</si>
  <si>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</si>
  <si>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</si>
  <si>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</si>
  <si>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</si>
  <si>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</si>
  <si>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</si>
  <si>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</si>
  <si>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</si>
  <si>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</si>
  <si>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</si>
  <si>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</si>
  <si>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</si>
  <si>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</si>
  <si>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</si>
  <si>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</si>
  <si>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</si>
  <si>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</si>
  <si>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</si>
  <si>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</si>
  <si>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</si>
  <si>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</si>
  <si>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</si>
  <si>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</si>
  <si>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</si>
  <si>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</si>
  <si>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</si>
  <si>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</si>
  <si>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</si>
  <si>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</si>
  <si>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</si>
  <si>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</si>
  <si>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</si>
  <si>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</si>
  <si>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</si>
  <si>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</si>
  <si>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</si>
  <si>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</si>
  <si>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</si>
  <si>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</si>
  <si>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</si>
  <si>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</si>
  <si>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</si>
  <si>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</si>
  <si>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</si>
  <si>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</si>
  <si>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</si>
  <si>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</si>
  <si>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</si>
  <si>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</si>
  <si>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</si>
  <si>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</si>
  <si>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</si>
  <si>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</si>
  <si>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</si>
  <si>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</si>
  <si>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</si>
  <si>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</si>
  <si>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</si>
  <si>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</si>
  <si>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</si>
  <si>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</si>
  <si>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</si>
  <si>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</si>
  <si>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</si>
  <si>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</si>
  <si>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</si>
  <si>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</si>
  <si>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</si>
  <si>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</si>
  <si>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</si>
  <si>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</si>
  <si>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</si>
  <si>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</si>
  <si>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</si>
  <si>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</si>
  <si>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</si>
  <si>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</si>
  <si>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</si>
  <si>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</si>
  <si>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</si>
  <si>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</si>
  <si>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</si>
  <si>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</si>
  <si>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</si>
  <si>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</si>
  <si>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</si>
  <si>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</si>
  <si>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</si>
  <si>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</si>
  <si>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</si>
  <si>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</si>
  <si>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</si>
  <si>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</si>
  <si>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</si>
  <si>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</si>
  <si>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</si>
  <si>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</si>
  <si>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</si>
  <si>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</si>
  <si>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</si>
  <si>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</si>
  <si>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</si>
  <si>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</si>
  <si>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</si>
  <si>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</si>
  <si>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</si>
  <si>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</si>
  <si>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</si>
  <si>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</si>
  <si>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</si>
  <si>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</si>
  <si>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</si>
  <si>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</si>
  <si>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</si>
  <si>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</si>
  <si>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</si>
  <si>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</si>
  <si>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</si>
  <si>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</si>
  <si>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</si>
  <si>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</si>
  <si>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</si>
  <si>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</si>
  <si>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</si>
  <si>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</si>
  <si>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</si>
  <si>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</si>
  <si>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</si>
  <si>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</si>
  <si>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</si>
  <si>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</si>
  <si>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</si>
  <si>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</si>
  <si>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</si>
  <si>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</si>
  <si>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</si>
  <si>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</si>
  <si>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</si>
  <si>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</si>
  <si>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</si>
  <si>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</si>
  <si>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</si>
  <si>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</si>
  <si>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</si>
  <si>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</si>
  <si>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</si>
  <si>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</si>
  <si>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</si>
  <si>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</si>
  <si>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</si>
  <si>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</si>
  <si>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</si>
  <si>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</si>
  <si>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</si>
  <si>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</si>
  <si>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</si>
  <si>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</si>
  <si>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</si>
  <si>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</si>
  <si>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</si>
  <si>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</si>
  <si>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</si>
  <si>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</si>
  <si>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</si>
  <si>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</si>
  <si>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</si>
  <si>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</si>
  <si>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</si>
  <si>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</si>
  <si>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</si>
  <si>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</si>
  <si>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</si>
  <si>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</si>
  <si>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</si>
  <si>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</si>
  <si>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</si>
  <si>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</si>
  <si>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</si>
  <si>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</si>
  <si>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</si>
  <si>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</si>
  <si>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</si>
  <si>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</si>
  <si>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</si>
  <si>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</si>
  <si>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</si>
  <si>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</si>
  <si>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</si>
  <si>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</si>
  <si>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</si>
  <si>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</si>
  <si>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</si>
  <si>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</si>
  <si>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</si>
  <si>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</si>
  <si>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</si>
  <si>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</si>
  <si>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</si>
  <si>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</si>
  <si>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</si>
  <si>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</si>
  <si>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</si>
  <si>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</si>
  <si>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</si>
  <si>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</si>
  <si>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</si>
  <si>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</si>
  <si>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</si>
  <si>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</si>
  <si>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</si>
  <si>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</si>
  <si>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</si>
  <si>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</si>
  <si>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</si>
  <si>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</si>
  <si>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</si>
  <si>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</si>
  <si>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</si>
  <si>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</si>
  <si>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</si>
  <si>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</si>
  <si>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</si>
  <si>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</si>
  <si>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</si>
  <si>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</si>
  <si>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</si>
  <si>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</si>
  <si>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</si>
  <si>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</si>
  <si>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</si>
  <si>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</si>
  <si>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</si>
  <si>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</si>
  <si>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</si>
  <si>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</si>
  <si>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</si>
  <si>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</si>
  <si>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</si>
  <si>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</si>
  <si>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</si>
  <si>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</si>
  <si>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</si>
  <si>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</si>
  <si>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</si>
  <si>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</si>
  <si>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</si>
  <si>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</si>
  <si>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</si>
  <si>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</si>
  <si>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</si>
  <si>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</si>
  <si>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</si>
  <si>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</si>
  <si>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</si>
  <si>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</si>
  <si>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</si>
  <si>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</si>
  <si>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</si>
  <si>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</si>
  <si>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</si>
  <si>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</si>
  <si>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</si>
  <si>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</si>
  <si>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</si>
  <si>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</si>
  <si>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</si>
  <si>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</si>
  <si>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</si>
  <si>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</si>
  <si>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</si>
  <si>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</si>
  <si>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</si>
  <si>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</si>
  <si>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</si>
  <si>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</si>
  <si>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</si>
  <si>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</si>
  <si>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</si>
  <si>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</si>
  <si>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</si>
  <si>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</si>
  <si>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</si>
  <si>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</si>
  <si>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</si>
  <si>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</si>
  <si>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</si>
  <si>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</si>
  <si>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</si>
  <si>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</si>
  <si>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</si>
  <si>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</si>
  <si>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</si>
  <si>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</si>
  <si>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</si>
  <si>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</si>
  <si>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</si>
  <si>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</si>
  <si>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</si>
  <si>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</si>
  <si>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</si>
  <si>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</si>
  <si>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</si>
  <si>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</si>
  <si>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</si>
  <si>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</si>
  <si>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</si>
  <si>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</si>
  <si>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</si>
  <si>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</si>
  <si>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</si>
  <si>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</si>
  <si>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</si>
  <si>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</si>
  <si>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</si>
  <si>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</si>
  <si>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</si>
  <si>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</si>
  <si>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</si>
  <si>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</si>
  <si>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</si>
  <si>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</si>
  <si>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</si>
  <si>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</si>
  <si>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</si>
  <si>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</si>
  <si>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</si>
  <si>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</si>
  <si>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</si>
  <si>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</si>
  <si>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</si>
  <si>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</si>
  <si>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</si>
  <si>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</si>
  <si>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</si>
  <si>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</si>
  <si>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</si>
  <si>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</si>
  <si>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</si>
  <si>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</si>
  <si>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</si>
  <si>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</si>
  <si>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</si>
  <si>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</si>
  <si>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</si>
  <si>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</si>
  <si>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</si>
  <si>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</si>
  <si>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</si>
  <si>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</si>
  <si>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</si>
  <si>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</si>
  <si>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</si>
  <si>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</si>
  <si>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</si>
  <si>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</si>
  <si>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</si>
  <si>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</si>
  <si>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</si>
  <si>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</si>
  <si>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</si>
  <si>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</si>
  <si>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</si>
  <si>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</si>
  <si>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</si>
  <si>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</si>
  <si>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</si>
  <si>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</si>
  <si>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</si>
  <si>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</si>
  <si>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</si>
  <si>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</si>
  <si>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</si>
  <si>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</si>
  <si>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</si>
  <si>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</si>
  <si>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</si>
  <si>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</si>
  <si>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</si>
  <si>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</si>
  <si>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</si>
  <si>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</si>
  <si>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</si>
  <si>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</si>
  <si>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</si>
  <si>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</si>
  <si>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</si>
  <si>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</si>
  <si>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</si>
  <si>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</si>
  <si>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</si>
  <si>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</si>
  <si>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</si>
  <si>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</si>
  <si>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</si>
  <si>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</si>
  <si>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</si>
  <si>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</si>
  <si>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</si>
  <si>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</si>
  <si>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</si>
  <si>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</si>
  <si>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</si>
  <si>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</si>
  <si>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</si>
  <si>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</si>
  <si>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</si>
  <si>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</si>
  <si>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</si>
  <si>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</si>
  <si>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</si>
  <si>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</si>
  <si>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</si>
  <si>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</si>
  <si>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</si>
  <si>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</si>
  <si>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</si>
  <si>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</si>
  <si>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</si>
  <si>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</si>
  <si>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</si>
  <si>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</si>
  <si>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</si>
  <si>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</si>
  <si>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</si>
  <si>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</si>
  <si>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</si>
  <si>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</si>
  <si>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</si>
  <si>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</si>
  <si>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</si>
  <si>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</si>
  <si>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</si>
  <si>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</si>
  <si>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</si>
  <si>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</si>
  <si>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</si>
  <si>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</si>
  <si>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</si>
  <si>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</si>
  <si>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</si>
  <si>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</si>
  <si>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</si>
  <si>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</si>
  <si>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</si>
  <si>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</si>
  <si>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</si>
  <si>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</si>
  <si>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</si>
  <si>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</si>
  <si>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</si>
  <si>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</si>
  <si>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</si>
  <si>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</si>
  <si>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</si>
  <si>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</si>
  <si>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</si>
  <si>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</si>
  <si>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</si>
  <si>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</si>
  <si>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</si>
  <si>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</si>
  <si>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</si>
  <si>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</si>
  <si>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</si>
  <si>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</si>
  <si>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</si>
  <si>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</si>
  <si>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</si>
  <si>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</si>
  <si>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</si>
  <si>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</si>
  <si>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</si>
  <si>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</si>
  <si>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</si>
  <si>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</si>
  <si>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</si>
  <si>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</si>
  <si>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</si>
  <si>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</si>
  <si>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</si>
  <si>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</si>
  <si>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</si>
  <si>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</si>
  <si>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</si>
  <si>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</si>
  <si>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</si>
  <si>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</si>
  <si>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</si>
  <si>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</si>
  <si>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</si>
  <si>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</si>
  <si>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</si>
  <si>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</si>
  <si>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</si>
  <si>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</si>
  <si>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</si>
  <si>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</si>
  <si>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</si>
  <si>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</si>
  <si>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</si>
  <si>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</si>
  <si>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</si>
  <si>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</si>
  <si>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</si>
  <si>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</si>
  <si>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</si>
  <si>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</si>
  <si>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</si>
  <si>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</si>
  <si>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</si>
  <si>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</si>
  <si>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</si>
  <si>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</si>
  <si>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</si>
  <si>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</si>
  <si>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</si>
  <si>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</si>
  <si>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</si>
  <si>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</si>
  <si>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</si>
  <si>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</si>
  <si>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</si>
  <si>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</si>
  <si>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</si>
  <si>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</si>
  <si>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</si>
  <si>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</si>
  <si>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</si>
  <si>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</si>
  <si>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</si>
  <si>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</si>
  <si>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</si>
  <si>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</si>
  <si>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</si>
  <si>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</si>
  <si>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</si>
  <si>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</si>
  <si>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</si>
  <si>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</si>
  <si>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</si>
  <si>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</si>
  <si>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</si>
  <si>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</si>
  <si>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</si>
  <si>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</si>
  <si>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</si>
  <si>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</si>
  <si>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</si>
  <si>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</si>
  <si>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</si>
  <si>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</si>
  <si>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</si>
  <si>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</si>
  <si>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</si>
  <si>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</si>
  <si>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</si>
  <si>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</si>
  <si>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</si>
  <si>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</si>
  <si>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</si>
  <si>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</si>
  <si>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</si>
  <si>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</si>
  <si>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</si>
  <si>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</si>
  <si>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</si>
  <si>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</si>
  <si>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</si>
  <si>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</si>
  <si>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</si>
  <si>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</si>
  <si>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</si>
  <si>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</si>
  <si>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</si>
  <si>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</si>
  <si>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</si>
  <si>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</si>
  <si>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</si>
  <si>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</si>
  <si>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</si>
  <si>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</si>
  <si>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</si>
  <si>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</si>
  <si>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</si>
  <si>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</si>
  <si>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</si>
  <si>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</si>
  <si>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</si>
  <si>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</si>
  <si>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</si>
  <si>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</si>
  <si>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</si>
  <si>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</si>
  <si>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</si>
  <si>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</si>
  <si>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</si>
  <si>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</si>
  <si>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</si>
  <si>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</si>
  <si>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</si>
  <si>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</si>
  <si>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</si>
  <si>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</si>
  <si>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</si>
  <si>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</si>
  <si>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</si>
  <si>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</si>
  <si>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</si>
  <si>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</si>
  <si>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</si>
  <si>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</si>
  <si>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</si>
  <si>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</si>
  <si>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</si>
  <si>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</si>
  <si>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</si>
  <si>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</si>
  <si>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</si>
  <si>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</si>
  <si>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</si>
  <si>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</si>
  <si>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</si>
  <si>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</si>
  <si>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</si>
  <si>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</si>
  <si>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</si>
  <si>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</si>
  <si>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</si>
  <si>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</si>
  <si>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</si>
  <si>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</si>
  <si>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</si>
  <si>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</si>
  <si>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</si>
  <si>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</si>
  <si>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</si>
  <si>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</si>
  <si>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</si>
  <si>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</si>
  <si>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</si>
  <si>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</si>
  <si>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</si>
  <si>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</si>
  <si>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</si>
  <si>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</si>
  <si>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</si>
  <si>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</si>
  <si>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</si>
  <si>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</si>
  <si>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</si>
  <si>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</si>
  <si>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</si>
  <si>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</si>
  <si>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</si>
  <si>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</si>
  <si>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</si>
  <si>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</si>
  <si>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</si>
  <si>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</si>
  <si>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</si>
  <si>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</si>
  <si>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</si>
  <si>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</si>
  <si>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</si>
  <si>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</si>
  <si>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</si>
  <si>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</si>
  <si>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</si>
  <si>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</si>
  <si>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</si>
  <si>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</si>
  <si>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</si>
  <si>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</si>
  <si>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</si>
  <si>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</si>
  <si>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</si>
  <si>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</si>
  <si>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</si>
  <si>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</si>
  <si>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</si>
  <si>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</si>
  <si>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</si>
  <si>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</si>
  <si>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</si>
  <si>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</si>
  <si>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</si>
  <si>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</si>
  <si>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</si>
  <si>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</si>
  <si>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</si>
  <si>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</si>
  <si>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</si>
  <si>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</si>
  <si>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</si>
  <si>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</si>
  <si>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</si>
  <si>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</si>
  <si>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</si>
  <si>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</si>
  <si>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</si>
  <si>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</si>
  <si>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</si>
  <si>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</si>
  <si>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</si>
  <si>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</si>
  <si>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</si>
  <si>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</si>
  <si>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</si>
  <si>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</si>
  <si>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</si>
  <si>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</si>
  <si>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</si>
  <si>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</si>
  <si>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</si>
  <si>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</si>
  <si>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</si>
  <si>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</si>
  <si>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</si>
  <si>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</si>
  <si>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</si>
  <si>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</si>
  <si>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</si>
  <si>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</si>
  <si>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</si>
  <si>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</si>
  <si>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</si>
  <si>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</si>
  <si>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</si>
  <si>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</si>
  <si>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</si>
  <si>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</si>
  <si>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</si>
  <si>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</si>
  <si>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</si>
  <si>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</si>
  <si>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</si>
  <si>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</si>
  <si>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</si>
  <si>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</si>
  <si>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</si>
  <si>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</si>
  <si>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</si>
  <si>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</si>
  <si>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</si>
  <si>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</si>
  <si>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</si>
  <si>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</si>
  <si>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</si>
  <si>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</si>
  <si>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</si>
  <si>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</si>
  <si>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</si>
  <si>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</si>
  <si>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</si>
  <si>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</si>
  <si>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</si>
  <si>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</si>
  <si>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</si>
  <si>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</si>
  <si>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</si>
  <si>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</si>
  <si>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</si>
  <si>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</si>
  <si>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</si>
  <si>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</si>
  <si>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</si>
  <si>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</si>
  <si>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</si>
  <si>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</si>
  <si>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</si>
  <si>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</si>
  <si>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</si>
  <si>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</si>
  <si>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</si>
  <si>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</si>
  <si>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</si>
  <si>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</si>
  <si>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</si>
  <si>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</si>
  <si>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</si>
  <si>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</si>
  <si>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</si>
  <si>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</si>
  <si>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</si>
  <si>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</si>
  <si>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</si>
  <si>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</si>
  <si>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</si>
  <si>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</si>
  <si>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</si>
  <si>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</si>
  <si>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</si>
  <si>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</si>
  <si>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</si>
  <si>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</si>
  <si>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</si>
  <si>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</si>
  <si>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</si>
  <si>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</si>
  <si>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</si>
  <si>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</si>
  <si>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</si>
  <si>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</si>
  <si>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</si>
  <si>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</si>
  <si>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</si>
  <si>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</si>
  <si>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</si>
  <si>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</si>
  <si>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</si>
  <si>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</si>
  <si>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</si>
  <si>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</si>
  <si>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</si>
  <si>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</si>
  <si>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</si>
  <si>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</si>
  <si>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</si>
  <si>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</si>
  <si>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</si>
  <si>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</si>
  <si>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</si>
  <si>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</si>
  <si>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</si>
  <si>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</si>
  <si>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</si>
  <si>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</si>
  <si>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</si>
  <si>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</si>
  <si>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</si>
  <si>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</si>
  <si>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</si>
  <si>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</si>
  <si>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</si>
  <si>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</si>
  <si>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</si>
  <si>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</si>
  <si>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</si>
  <si>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</si>
  <si>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</si>
  <si>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</si>
  <si>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</si>
  <si>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</si>
  <si>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</si>
  <si>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</si>
  <si>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</si>
  <si>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</si>
  <si>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</si>
  <si>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</si>
  <si>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</si>
  <si>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</si>
  <si>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</si>
  <si>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</si>
  <si>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</si>
  <si>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</si>
  <si>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</si>
  <si>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</si>
  <si>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</si>
  <si>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</si>
  <si>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</si>
  <si>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</si>
  <si>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</si>
  <si>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</si>
  <si>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</si>
  <si>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</si>
  <si>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</si>
  <si>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</si>
  <si>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</si>
  <si>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</si>
  <si>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</si>
  <si>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</si>
  <si>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</si>
  <si>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</si>
  <si>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</si>
  <si>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</si>
  <si>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</si>
  <si>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</si>
  <si>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</si>
  <si>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</si>
  <si>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</si>
  <si>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</si>
  <si>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</si>
  <si>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</si>
  <si>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</si>
  <si>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</si>
  <si>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</si>
  <si>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</si>
  <si>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</si>
  <si>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</si>
  <si>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</si>
  <si>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</si>
  <si>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</si>
  <si>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</si>
  <si>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</si>
  <si>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</si>
  <si>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</si>
  <si>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</si>
  <si>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</si>
  <si>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</si>
  <si>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</si>
  <si>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</si>
  <si>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</si>
  <si>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</si>
  <si>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</si>
  <si>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</si>
  <si>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</si>
  <si>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</si>
  <si>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</si>
  <si>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</si>
  <si>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</si>
  <si>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</si>
  <si>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</si>
  <si>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</si>
  <si>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</si>
  <si>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</si>
  <si>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</si>
  <si>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</si>
  <si>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</si>
  <si>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</si>
  <si>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</si>
  <si>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</si>
  <si>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</si>
  <si>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</si>
  <si>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</si>
  <si>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</si>
  <si>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</si>
  <si>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</si>
  <si>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</si>
  <si>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</si>
  <si>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</si>
  <si>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</si>
  <si>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</si>
  <si>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</si>
  <si>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</si>
  <si>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</si>
  <si>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</si>
  <si>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</si>
  <si>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</si>
  <si>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</si>
  <si>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</si>
  <si>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</si>
  <si>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</si>
  <si>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</si>
  <si>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</si>
  <si>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</si>
  <si>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</si>
  <si>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</si>
  <si>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</si>
  <si>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</si>
  <si>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</si>
  <si>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</si>
  <si>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</si>
  <si>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</si>
  <si>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</si>
  <si>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</si>
  <si>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</si>
  <si>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</si>
  <si>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</si>
  <si>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</si>
  <si>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</si>
  <si>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</si>
  <si>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</si>
  <si>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</si>
  <si>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</si>
  <si>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</si>
  <si>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</si>
  <si>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</si>
  <si>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</si>
  <si>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</si>
  <si>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</si>
  <si>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</si>
  <si>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</si>
  <si>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</si>
  <si>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</si>
  <si>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</si>
  <si>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</si>
  <si>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</si>
  <si>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</si>
  <si>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</si>
  <si>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</si>
  <si>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</si>
  <si>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</si>
  <si>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</si>
  <si>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</si>
  <si>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</si>
  <si>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</si>
  <si>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</si>
  <si>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</si>
  <si>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</si>
  <si>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</si>
  <si>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</si>
  <si>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</si>
  <si>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</si>
  <si>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</si>
  <si>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</si>
  <si>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</si>
  <si>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</si>
  <si>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</si>
  <si>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</si>
  <si>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</si>
  <si>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</si>
  <si>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</si>
  <si>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</si>
  <si>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</si>
  <si>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</si>
  <si>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</si>
  <si>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</si>
  <si>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</si>
  <si>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</si>
  <si>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</si>
  <si>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</si>
  <si>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</si>
  <si>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</si>
  <si>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</si>
  <si>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</si>
  <si>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</si>
  <si>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</si>
  <si>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</si>
  <si>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</si>
  <si>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</si>
  <si>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</si>
  <si>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</si>
  <si>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</si>
  <si>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</si>
  <si>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</si>
  <si>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</si>
  <si>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</si>
  <si>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</si>
  <si>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</si>
  <si>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</si>
  <si>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</si>
  <si>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</si>
  <si>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</si>
  <si>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</si>
  <si>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</si>
  <si>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</si>
  <si>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</si>
  <si>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</si>
  <si>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</si>
  <si>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</si>
  <si>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</si>
  <si>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</si>
  <si>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</si>
  <si>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</si>
  <si>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</si>
  <si>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</si>
  <si>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</si>
  <si>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</si>
  <si>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</si>
  <si>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</si>
  <si>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</si>
  <si>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</si>
  <si>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</si>
  <si>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</si>
  <si>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</si>
  <si>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</si>
  <si>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</si>
  <si>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</si>
  <si>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</si>
  <si>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</si>
  <si>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</si>
  <si>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</si>
  <si>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</si>
  <si>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</si>
  <si>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</si>
  <si>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</si>
  <si>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</si>
  <si>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</si>
  <si>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</si>
  <si>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</si>
  <si>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</si>
  <si>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</si>
  <si>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</si>
  <si>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</si>
  <si>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</si>
  <si>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</si>
  <si>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</si>
  <si>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</si>
  <si>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</si>
  <si>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</si>
  <si>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</si>
  <si>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</si>
  <si>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</si>
  <si>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</si>
  <si>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</si>
  <si>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</si>
  <si>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</si>
  <si>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</si>
  <si>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</si>
  <si>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</si>
  <si>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</si>
  <si>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</si>
  <si>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</si>
  <si>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</si>
  <si>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</si>
  <si>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</si>
  <si>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</si>
  <si>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</si>
  <si>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</si>
  <si>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</si>
  <si>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</si>
  <si>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</si>
  <si>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</si>
  <si>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</si>
  <si>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</si>
  <si>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</si>
  <si>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</si>
  <si>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</si>
  <si>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</si>
  <si>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</si>
  <si>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</si>
  <si>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</si>
  <si>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</si>
  <si>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</si>
  <si>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</si>
  <si>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</si>
  <si>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</si>
  <si>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</si>
  <si>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</si>
  <si>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</si>
  <si>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</si>
  <si>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</si>
  <si>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</si>
  <si>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</si>
  <si>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</si>
  <si>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</si>
  <si>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</si>
  <si>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</si>
  <si>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</si>
  <si>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</si>
  <si>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</si>
  <si>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</si>
  <si>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</si>
  <si>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</si>
  <si>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</si>
  <si>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</si>
  <si>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</si>
  <si>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</si>
  <si>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</si>
  <si>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</si>
  <si>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</si>
  <si>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</si>
  <si>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</si>
  <si>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</si>
  <si>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</si>
  <si>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</si>
  <si>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</si>
  <si>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</si>
  <si>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</si>
  <si>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</si>
  <si>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</si>
  <si>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</si>
  <si>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</si>
  <si>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</si>
  <si>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</si>
  <si>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</si>
  <si>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</si>
  <si>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</si>
  <si>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</si>
  <si>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</si>
  <si>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</si>
  <si>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</si>
  <si>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</si>
  <si>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</si>
  <si>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</si>
  <si>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</si>
  <si>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</si>
  <si>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</si>
  <si>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</si>
  <si>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</si>
  <si>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</si>
  <si>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</si>
  <si>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</si>
  <si>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</si>
  <si>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</si>
  <si>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</si>
  <si>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</si>
  <si>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</si>
  <si>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</si>
  <si>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</si>
  <si>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</si>
  <si>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</si>
  <si>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</si>
  <si>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</si>
  <si>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</si>
  <si>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</si>
  <si>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</si>
  <si>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</si>
  <si>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</si>
  <si>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</si>
  <si>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</si>
  <si>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</si>
  <si>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</si>
  <si>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</si>
  <si>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</si>
  <si>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</si>
  <si>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</si>
  <si>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</si>
  <si>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</si>
  <si>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</si>
  <si>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</si>
  <si>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</si>
  <si>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</si>
  <si>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</si>
  <si>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</si>
  <si>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</si>
  <si>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</si>
  <si>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</si>
  <si>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</si>
  <si>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</si>
  <si>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</si>
  <si>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</si>
  <si>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</si>
  <si>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</si>
  <si>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</si>
  <si>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</si>
  <si>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</si>
  <si>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</si>
  <si>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</si>
  <si>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</si>
  <si>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</si>
  <si>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</si>
  <si>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</si>
  <si>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</si>
  <si>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</si>
  <si>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</si>
  <si>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</si>
  <si>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</si>
  <si>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</si>
  <si>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</si>
  <si>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</si>
  <si>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</si>
  <si>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</si>
  <si>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</si>
  <si>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</si>
  <si>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</si>
  <si>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</si>
  <si>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</si>
  <si>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</si>
  <si>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</si>
  <si>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</si>
  <si>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</si>
  <si>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</si>
  <si>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</si>
  <si>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</si>
  <si>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</si>
  <si>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</si>
  <si>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</si>
  <si>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</si>
  <si>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</si>
  <si>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</si>
  <si>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</si>
  <si>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</si>
  <si>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</si>
  <si>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</si>
  <si>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</si>
  <si>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</si>
  <si>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</si>
  <si>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</si>
  <si>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</si>
  <si>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</si>
  <si>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</si>
  <si>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</si>
  <si>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</si>
  <si>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</si>
  <si>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</si>
  <si>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</si>
  <si>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</si>
  <si>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</si>
  <si>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</si>
  <si>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</si>
  <si>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</si>
  <si>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</si>
  <si>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</si>
  <si>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</si>
  <si>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</si>
  <si>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</si>
  <si>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</si>
  <si>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</si>
  <si>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</si>
  <si>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</si>
  <si>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</si>
  <si>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</si>
  <si>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</si>
  <si>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</si>
  <si>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</si>
  <si>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</si>
  <si>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</si>
  <si>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</si>
  <si>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</si>
  <si>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</si>
  <si>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</si>
  <si>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</si>
  <si>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</si>
  <si>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</si>
  <si>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</si>
  <si>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</si>
  <si>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</si>
  <si>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</si>
  <si>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</si>
  <si>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</si>
  <si>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</si>
  <si>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</si>
  <si>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</si>
  <si>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</si>
  <si>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</si>
  <si>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</si>
  <si>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</si>
  <si>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</si>
  <si>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</si>
  <si>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</si>
  <si>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</si>
  <si>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</si>
  <si>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</si>
  <si>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</si>
  <si>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</si>
  <si>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</si>
  <si>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</si>
  <si>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</si>
  <si>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</si>
  <si>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</si>
  <si>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</si>
  <si>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</si>
  <si>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</si>
  <si>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</si>
  <si>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</si>
  <si>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</si>
  <si>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</si>
  <si>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</si>
  <si>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</si>
  <si>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</si>
  <si>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</si>
  <si>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</si>
  <si>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</si>
  <si>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</si>
  <si>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</si>
  <si>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</si>
  <si>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</si>
  <si>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</si>
  <si>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</si>
  <si>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</si>
  <si>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</si>
  <si>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</si>
  <si>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</si>
  <si>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</si>
  <si>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</si>
  <si>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</si>
  <si>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</si>
  <si>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</si>
  <si>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</si>
  <si>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</si>
  <si>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</si>
  <si>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</si>
  <si>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</si>
  <si>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</si>
  <si>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</si>
  <si>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</si>
  <si>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</si>
  <si>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</si>
  <si>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</si>
  <si>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</si>
  <si>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</si>
  <si>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</si>
  <si>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</si>
  <si>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</si>
  <si>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</si>
  <si>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</si>
  <si>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</si>
  <si>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</si>
  <si>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</si>
  <si>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</si>
  <si>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</si>
  <si>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</si>
  <si>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</si>
  <si>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</si>
  <si>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</si>
  <si>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</si>
  <si>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</si>
  <si>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</si>
  <si>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</si>
  <si>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</si>
  <si>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</si>
  <si>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</si>
  <si>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</si>
  <si>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</si>
  <si>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</si>
  <si>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</si>
  <si>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</si>
  <si>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</si>
  <si>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</si>
  <si>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</si>
  <si>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</si>
  <si>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</si>
  <si>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</si>
  <si>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</si>
  <si>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</si>
  <si>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</si>
  <si>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</si>
  <si>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</si>
  <si>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</si>
  <si>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</si>
  <si>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</si>
  <si>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</si>
  <si>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</si>
  <si>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</si>
  <si>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</si>
  <si>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</si>
  <si>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</si>
  <si>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</si>
  <si>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</si>
  <si>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</si>
  <si>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</si>
  <si>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</si>
  <si>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</si>
  <si>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</si>
  <si>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</si>
  <si>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</si>
  <si>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</si>
  <si>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</si>
  <si>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</si>
  <si>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</si>
  <si>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</si>
  <si>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</si>
  <si>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</si>
  <si>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</si>
  <si>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</si>
  <si>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</si>
  <si>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</si>
  <si>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</si>
  <si>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</si>
  <si>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</si>
  <si>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</si>
  <si>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</si>
  <si>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</si>
  <si>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</si>
  <si>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</si>
  <si>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</si>
  <si>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</si>
  <si>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</si>
  <si>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</si>
  <si>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</si>
  <si>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</si>
  <si>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</si>
  <si>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</si>
  <si>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</si>
  <si>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</si>
  <si>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</si>
  <si>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</si>
  <si>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</si>
  <si>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</si>
  <si>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</si>
  <si>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</si>
  <si>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</si>
  <si>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</si>
  <si>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</si>
  <si>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</si>
  <si>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</si>
  <si>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</si>
  <si>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</si>
  <si>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</si>
  <si>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</si>
  <si>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</si>
  <si>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</si>
  <si>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</si>
  <si>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</si>
  <si>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</si>
  <si>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</si>
  <si>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</si>
  <si>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</si>
  <si>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</si>
  <si>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</si>
  <si>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</si>
  <si>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</si>
  <si>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</si>
  <si>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</si>
  <si>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</si>
  <si>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</si>
  <si>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</si>
  <si>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</si>
  <si>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</si>
  <si>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</si>
  <si>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</si>
  <si>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</si>
  <si>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</si>
  <si>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</si>
  <si>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</si>
  <si>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</si>
  <si>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</si>
  <si>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</si>
  <si>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</si>
  <si>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</si>
  <si>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</si>
  <si>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</si>
  <si>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</si>
  <si>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</si>
  <si>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</si>
  <si>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</si>
  <si>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</si>
  <si>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</si>
  <si>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</si>
  <si>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</si>
  <si>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</si>
  <si>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</si>
  <si>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</si>
  <si>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</si>
  <si>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</si>
  <si>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</si>
  <si>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</si>
  <si>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</si>
  <si>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</si>
  <si>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</si>
  <si>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</si>
  <si>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</si>
  <si>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</si>
  <si>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</si>
  <si>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</si>
  <si>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</si>
  <si>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</si>
  <si>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</si>
  <si>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</si>
  <si>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</si>
  <si>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</si>
  <si>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</si>
  <si>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</si>
  <si>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</si>
  <si>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</si>
  <si>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</si>
  <si>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</si>
  <si>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</si>
  <si>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</si>
  <si>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</si>
  <si>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</si>
  <si>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</si>
  <si>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</si>
  <si>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</si>
  <si>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</si>
  <si>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</si>
  <si>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</si>
  <si>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</si>
  <si>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</si>
  <si>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</si>
  <si>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</si>
  <si>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</si>
  <si>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</si>
  <si>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</si>
  <si>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</si>
  <si>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</si>
  <si>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</si>
  <si>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</si>
  <si>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</si>
  <si>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</si>
  <si>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</si>
  <si>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</si>
  <si>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</si>
  <si>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</si>
  <si>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</si>
  <si>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</si>
  <si>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</si>
  <si>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</si>
  <si>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</si>
  <si>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</si>
  <si>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</si>
  <si>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</si>
  <si>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</si>
  <si>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</si>
  <si>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</si>
  <si>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</si>
  <si>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</si>
  <si>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</si>
  <si>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</si>
  <si>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</si>
  <si>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</si>
  <si>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</si>
  <si>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</si>
  <si>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</si>
  <si>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</si>
  <si>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</si>
  <si>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</si>
  <si>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</si>
  <si>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</si>
  <si>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</si>
  <si>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</si>
  <si>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</si>
  <si>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</si>
  <si>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</si>
  <si>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</si>
  <si>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</si>
  <si>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</si>
  <si>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</si>
  <si>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</si>
  <si>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</si>
  <si>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</si>
  <si>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</si>
  <si>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</si>
  <si>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</si>
  <si>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</si>
  <si>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</si>
  <si>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</si>
  <si>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</si>
  <si>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</si>
  <si>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</si>
  <si>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</si>
  <si>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</si>
  <si>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</si>
  <si>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</si>
  <si>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</si>
  <si>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</si>
  <si>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</si>
  <si>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</si>
  <si>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</si>
  <si>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</si>
  <si>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</si>
  <si>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</si>
  <si>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</si>
  <si>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</si>
  <si>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</si>
  <si>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</si>
  <si>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</si>
  <si>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</si>
  <si>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</si>
  <si>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</si>
  <si>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</si>
  <si>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</si>
  <si>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</si>
  <si>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</si>
  <si>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</si>
  <si>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</si>
  <si>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</si>
  <si>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</si>
  <si>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</si>
  <si>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</si>
  <si>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</si>
  <si>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</si>
  <si>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</si>
  <si>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</si>
  <si>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</si>
  <si>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</si>
  <si>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</si>
  <si>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</si>
  <si>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</si>
  <si>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</si>
  <si>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</si>
  <si>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</si>
  <si>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</si>
  <si>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</si>
  <si>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</si>
  <si>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</si>
  <si>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</si>
  <si>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</si>
  <si>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</si>
  <si>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</si>
  <si>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</si>
  <si>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</si>
  <si>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</si>
  <si>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</si>
  <si>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</si>
  <si>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</si>
  <si>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</si>
  <si>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</si>
  <si>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</si>
  <si>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</si>
  <si>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</si>
  <si>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</si>
  <si>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</si>
  <si>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</si>
  <si>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</si>
  <si>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</si>
  <si>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</si>
  <si>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</si>
  <si>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</si>
  <si>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</si>
  <si>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</si>
  <si>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</si>
  <si>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</si>
  <si>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</si>
  <si>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</si>
  <si>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</si>
  <si>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</si>
  <si>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</si>
  <si>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</si>
  <si>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</si>
  <si>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</si>
  <si>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</si>
  <si>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</si>
  <si>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</si>
  <si>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</si>
  <si>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</si>
  <si>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</si>
  <si>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</si>
  <si>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</si>
  <si>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</si>
  <si>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</si>
  <si>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</si>
  <si>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</si>
  <si>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</si>
  <si>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</si>
  <si>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</si>
  <si>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</si>
  <si>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</si>
  <si>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</si>
  <si>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</si>
  <si>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</si>
  <si>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</si>
  <si>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</si>
  <si>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</si>
  <si>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</si>
  <si>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</si>
  <si>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</si>
  <si>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</si>
  <si>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</si>
  <si>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</si>
  <si>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</si>
  <si>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</si>
  <si>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</si>
  <si>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</si>
  <si>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</si>
  <si>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</si>
  <si>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</si>
  <si>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</si>
  <si>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</si>
  <si>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</si>
  <si>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</si>
  <si>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</si>
  <si>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</si>
  <si>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</si>
  <si>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</si>
  <si>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</si>
  <si>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</si>
  <si>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</si>
  <si>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</si>
  <si>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</si>
  <si>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</si>
  <si>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</si>
  <si>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</si>
  <si>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</si>
  <si>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</si>
  <si>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</si>
  <si>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</si>
  <si>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</si>
  <si>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</si>
  <si>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</si>
  <si>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</si>
  <si>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</si>
  <si>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</si>
  <si>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</si>
  <si>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</si>
  <si>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</si>
  <si>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</si>
  <si>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</si>
  <si>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</si>
  <si>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</si>
  <si>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</si>
  <si>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</si>
  <si>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</si>
  <si>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</si>
  <si>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</si>
  <si>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</si>
  <si>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</si>
  <si>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</si>
  <si>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</si>
  <si>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</si>
  <si>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</si>
  <si>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</si>
  <si>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</si>
  <si>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</si>
  <si>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</si>
  <si>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</si>
  <si>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</si>
  <si>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</si>
  <si>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</si>
  <si>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</si>
  <si>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</si>
  <si>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</si>
  <si>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</si>
  <si>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</si>
  <si>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</si>
  <si>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</si>
  <si>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</si>
  <si>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</si>
  <si>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</si>
  <si>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</si>
  <si>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</si>
  <si>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</si>
  <si>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</si>
  <si>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</si>
  <si>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</si>
  <si>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</si>
  <si>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</si>
  <si>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</si>
  <si>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</si>
  <si>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</si>
  <si>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</si>
  <si>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</si>
  <si>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</si>
  <si>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</si>
  <si>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</si>
  <si>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</si>
  <si>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</si>
  <si>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</si>
  <si>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</si>
  <si>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</si>
  <si>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</si>
  <si>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</si>
  <si>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</si>
  <si>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</si>
  <si>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</si>
  <si>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</si>
  <si>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</si>
  <si>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</si>
  <si>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</si>
  <si>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</si>
  <si>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</si>
  <si>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</si>
  <si>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</si>
  <si>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</si>
  <si>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</si>
  <si>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</si>
  <si>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</si>
  <si>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</si>
  <si>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</si>
  <si>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</si>
  <si>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</si>
  <si>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</si>
  <si>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</si>
  <si>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</si>
  <si>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</si>
  <si>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</si>
  <si>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</si>
  <si>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</si>
  <si>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</si>
  <si>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</si>
  <si>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</si>
  <si>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</si>
  <si>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</si>
  <si>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</si>
  <si>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</si>
  <si>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</si>
  <si>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</si>
  <si>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</si>
  <si>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</si>
  <si>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</si>
  <si>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</si>
  <si>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</si>
  <si>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</si>
  <si>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</si>
  <si>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</si>
  <si>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</si>
  <si>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</si>
  <si>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</si>
  <si>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</si>
  <si>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</si>
  <si>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</si>
  <si>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</si>
  <si>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</si>
  <si>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</si>
  <si>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</si>
  <si>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</si>
  <si>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</si>
  <si>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</si>
  <si>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</si>
  <si>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</si>
  <si>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</si>
  <si>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</si>
  <si>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</si>
  <si>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</si>
  <si>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</si>
  <si>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</si>
  <si>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</si>
  <si>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</si>
  <si>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</si>
  <si>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</si>
  <si>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</si>
  <si>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</si>
  <si>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</si>
  <si>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</si>
  <si>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</si>
  <si>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</si>
  <si>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</si>
  <si>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</si>
  <si>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</si>
  <si>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</si>
  <si>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</si>
  <si>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</si>
  <si>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</si>
  <si>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</si>
  <si>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</si>
  <si>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</si>
  <si>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</si>
  <si>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</si>
  <si>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</si>
  <si>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</si>
  <si>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</si>
  <si>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</si>
  <si>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</si>
  <si>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</si>
  <si>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</si>
  <si>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</si>
  <si>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</si>
  <si>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</si>
  <si>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</si>
  <si>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</si>
  <si>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</si>
  <si>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</si>
  <si>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</si>
  <si>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</si>
  <si>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</si>
  <si>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</si>
  <si>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</si>
  <si>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</si>
  <si>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</si>
  <si>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</si>
  <si>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</si>
  <si>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</si>
  <si>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</si>
  <si>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</si>
  <si>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</si>
  <si>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</si>
  <si>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</si>
  <si>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</si>
  <si>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</si>
  <si>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</si>
  <si>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</si>
  <si>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</si>
  <si>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</si>
  <si>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</si>
  <si>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</si>
  <si>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</si>
  <si>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</si>
  <si>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</si>
  <si>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</si>
  <si>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</si>
  <si>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</si>
  <si>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</si>
  <si>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</si>
  <si>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</si>
  <si>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</si>
  <si>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</si>
  <si>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</si>
  <si>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</si>
  <si>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</si>
  <si>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</si>
  <si>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</si>
  <si>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</si>
  <si>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</si>
  <si>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</si>
  <si>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</si>
  <si>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</si>
  <si>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</si>
  <si>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</si>
  <si>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</si>
  <si>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</si>
  <si>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</si>
  <si>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</si>
  <si>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</si>
  <si>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</si>
  <si>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</si>
  <si>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</si>
  <si>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</si>
  <si>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</si>
  <si>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</si>
  <si>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</si>
  <si>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</si>
  <si>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</si>
  <si>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</si>
  <si>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</si>
  <si>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</si>
  <si>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</si>
  <si>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</si>
  <si>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</si>
  <si>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</si>
  <si>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</si>
  <si>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</si>
  <si>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</si>
  <si>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</si>
  <si>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</si>
  <si>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</si>
  <si>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</si>
  <si>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</si>
  <si>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</si>
  <si>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</si>
  <si>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</si>
  <si>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</si>
  <si>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</si>
  <si>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</si>
  <si>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</si>
  <si>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</si>
  <si>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</si>
  <si>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</si>
  <si>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</si>
  <si>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</si>
  <si>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</si>
  <si>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</si>
  <si>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</si>
  <si>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</si>
  <si>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</si>
  <si>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</si>
  <si>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</si>
  <si>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</si>
  <si>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</si>
  <si>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</si>
  <si>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</si>
  <si>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</si>
  <si>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</si>
  <si>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</si>
  <si>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</si>
  <si>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</si>
  <si>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</si>
  <si>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</si>
  <si>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</si>
  <si>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</si>
  <si>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</si>
  <si>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</si>
  <si>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</si>
  <si>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</si>
  <si>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</si>
  <si>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</si>
  <si>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</si>
  <si>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</si>
  <si>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</si>
  <si>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</si>
  <si>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</si>
  <si>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</si>
  <si>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</si>
  <si>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</si>
  <si>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</si>
  <si>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</si>
  <si>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</si>
  <si>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</si>
  <si>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</si>
  <si>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</si>
  <si>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</si>
  <si>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</si>
  <si>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</si>
  <si>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</si>
  <si>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</si>
  <si>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</si>
  <si>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</si>
  <si>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</si>
  <si>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</si>
  <si>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</si>
  <si>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</si>
  <si>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</si>
  <si>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</si>
  <si>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</si>
  <si>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</si>
  <si>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</si>
  <si>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</si>
  <si>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</si>
  <si>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</si>
  <si>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</si>
  <si>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</si>
  <si>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</si>
  <si>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</si>
  <si>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</si>
  <si>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</si>
  <si>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</si>
  <si>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</si>
  <si>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</si>
  <si>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</si>
  <si>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</si>
  <si>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</si>
  <si>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</si>
  <si>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</si>
  <si>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</si>
  <si>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</si>
  <si>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</si>
  <si>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</si>
  <si>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</si>
  <si>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</si>
  <si>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</si>
  <si>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</si>
  <si>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</si>
  <si>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</si>
  <si>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</si>
  <si>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</si>
  <si>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</si>
  <si>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</si>
  <si>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</si>
  <si>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</si>
  <si>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</si>
  <si>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</si>
  <si>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</si>
  <si>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</si>
  <si>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</si>
  <si>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</si>
  <si>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</si>
  <si>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</si>
  <si>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</si>
  <si>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</si>
  <si>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</si>
  <si>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</si>
  <si>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</si>
  <si>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</si>
  <si>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</si>
  <si>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</si>
  <si>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</si>
  <si>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</si>
  <si>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</si>
  <si>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</si>
  <si>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</si>
  <si>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</si>
  <si>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</si>
  <si>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</si>
  <si>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</si>
  <si>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</si>
  <si>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</si>
  <si>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</si>
  <si>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</si>
  <si>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</si>
  <si>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</si>
  <si>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</si>
  <si>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</si>
  <si>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</si>
  <si>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</si>
  <si>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</si>
  <si>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</si>
  <si>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</si>
  <si>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</si>
  <si>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</si>
  <si>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</si>
  <si>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</si>
  <si>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</si>
  <si>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</si>
  <si>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</si>
  <si>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</si>
  <si>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</si>
  <si>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</si>
  <si>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</si>
  <si>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</si>
  <si>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</si>
  <si>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</si>
  <si>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</si>
  <si>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</si>
  <si>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</si>
  <si>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</si>
  <si>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</si>
  <si>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</si>
  <si>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</si>
  <si>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</si>
  <si>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</si>
  <si>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</si>
  <si>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</si>
  <si>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</si>
  <si>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</si>
  <si>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</si>
  <si>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</si>
  <si>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</si>
  <si>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</si>
  <si>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</si>
  <si>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</si>
  <si>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</si>
  <si>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</si>
  <si>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</si>
  <si>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</si>
  <si>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</si>
  <si>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</si>
  <si>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</si>
  <si>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</si>
  <si>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</si>
  <si>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</si>
  <si>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</si>
  <si>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</si>
  <si>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</si>
  <si>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</si>
  <si>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</si>
  <si>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</si>
  <si>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</si>
  <si>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</si>
  <si>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</si>
  <si>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</si>
  <si>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</si>
  <si>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</si>
  <si>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</si>
  <si>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</si>
  <si>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</si>
  <si>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</si>
  <si>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</si>
  <si>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</si>
  <si>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</si>
  <si>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</si>
  <si>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</si>
  <si>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</si>
  <si>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</si>
  <si>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</si>
  <si>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</si>
  <si>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</si>
  <si>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</si>
  <si>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</si>
  <si>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</si>
  <si>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</si>
  <si>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</si>
  <si>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</si>
  <si>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</si>
  <si>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</si>
  <si>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</si>
  <si>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</si>
  <si>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</si>
  <si>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</si>
  <si>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</si>
  <si>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</si>
  <si>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</si>
  <si>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</si>
  <si>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</si>
  <si>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</si>
  <si>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</si>
  <si>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</si>
  <si>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</si>
  <si>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</si>
  <si>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</si>
  <si>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</si>
  <si>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</si>
  <si>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</si>
  <si>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</si>
  <si>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</si>
  <si>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</si>
  <si>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</si>
  <si>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</si>
  <si>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</si>
  <si>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</si>
  <si>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</si>
  <si>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</si>
  <si>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</si>
  <si>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</si>
  <si>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</si>
  <si>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</si>
  <si>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</si>
  <si>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</si>
  <si>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</si>
  <si>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</si>
  <si>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</si>
  <si>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</si>
  <si>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</si>
  <si>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</si>
  <si>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</si>
  <si>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</si>
  <si>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</si>
  <si>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</si>
  <si>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</si>
  <si>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</si>
  <si>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</si>
  <si>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</si>
  <si>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</si>
  <si>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</si>
  <si>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</si>
  <si>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</si>
  <si>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</si>
  <si>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</si>
  <si>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</si>
  <si>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</si>
  <si>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</si>
  <si>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</si>
  <si>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</si>
  <si>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</si>
  <si>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</si>
  <si>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</si>
  <si>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</si>
  <si>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</si>
  <si>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</si>
  <si>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</si>
  <si>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</si>
  <si>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</si>
  <si>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</si>
  <si>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</si>
  <si>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</si>
  <si>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</si>
  <si>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</si>
  <si>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</si>
  <si>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</si>
  <si>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</si>
  <si>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</si>
  <si>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</si>
  <si>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</si>
  <si>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</si>
  <si>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</si>
  <si>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</si>
  <si>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</si>
  <si>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</si>
  <si>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</si>
  <si>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</si>
  <si>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</si>
  <si>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</si>
  <si>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</si>
  <si>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</si>
  <si>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</si>
  <si>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</si>
  <si>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</si>
  <si>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</si>
  <si>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</si>
  <si>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</si>
  <si>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</si>
  <si>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</si>
  <si>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</si>
  <si>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</si>
  <si>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</si>
  <si>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</si>
  <si>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</si>
  <si>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</si>
  <si>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</si>
  <si>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</si>
  <si>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</si>
  <si>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</si>
  <si>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</si>
  <si>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</si>
  <si>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</si>
  <si>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</si>
  <si>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</si>
  <si>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</si>
  <si>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</si>
  <si>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</si>
  <si>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</si>
  <si>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</si>
  <si>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</si>
  <si>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</si>
  <si>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</si>
  <si>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</si>
  <si>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</si>
  <si>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</si>
  <si>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</si>
  <si>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</si>
  <si>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</si>
  <si>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</si>
  <si>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</si>
  <si>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</si>
  <si>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</si>
  <si>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</si>
  <si>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</si>
  <si>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</si>
  <si>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</si>
  <si>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</si>
  <si>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</si>
  <si>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</si>
  <si>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</si>
  <si>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</si>
  <si>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</si>
  <si>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</si>
  <si>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</si>
  <si>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</si>
  <si>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</si>
  <si>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</si>
  <si>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</si>
  <si>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</si>
  <si>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</si>
  <si>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</si>
  <si>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</si>
  <si>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</si>
  <si>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</si>
  <si>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</si>
  <si>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</si>
  <si>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</si>
  <si>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</si>
  <si>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</si>
  <si>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</si>
  <si>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</si>
  <si>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</si>
  <si>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</si>
  <si>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</si>
  <si>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</si>
  <si>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</si>
  <si>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</si>
  <si>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</si>
  <si>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</si>
  <si>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</si>
  <si>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</si>
  <si>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</si>
  <si>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</si>
  <si>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</si>
  <si>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</si>
  <si>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</si>
  <si>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</si>
  <si>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</si>
  <si>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</si>
  <si>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</si>
  <si>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</si>
  <si>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</si>
  <si>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</si>
  <si>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</si>
  <si>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</si>
  <si>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</si>
  <si>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</si>
  <si>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</si>
  <si>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</si>
  <si>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</si>
  <si>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</si>
  <si>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</si>
  <si>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</si>
  <si>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</si>
  <si>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</si>
  <si>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</si>
  <si>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</si>
  <si>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</si>
  <si>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</si>
  <si>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</si>
  <si>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</si>
  <si>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</si>
  <si>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</si>
  <si>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</si>
  <si>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</si>
  <si>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</si>
  <si>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</si>
  <si>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</si>
  <si>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</si>
  <si>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</si>
  <si>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</si>
  <si>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</si>
  <si>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</si>
  <si>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</si>
  <si>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</si>
  <si>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</si>
  <si>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</si>
  <si>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</si>
  <si>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</si>
  <si>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</si>
  <si>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</si>
  <si>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</si>
  <si>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</si>
  <si>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</si>
  <si>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</si>
  <si>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</si>
  <si>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</si>
  <si>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</si>
  <si>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</si>
  <si>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</si>
  <si>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</si>
  <si>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</si>
  <si>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</si>
  <si>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</si>
  <si>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</si>
  <si>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</si>
  <si>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</si>
  <si>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</si>
  <si>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</si>
  <si>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</si>
  <si>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</si>
  <si>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</si>
  <si>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</si>
  <si>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</si>
  <si>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</si>
  <si>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</si>
  <si>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</si>
  <si>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</si>
  <si>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</si>
  <si>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</si>
  <si>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</si>
  <si>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</si>
  <si>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</si>
  <si>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</si>
  <si>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</si>
  <si>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</si>
  <si>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</si>
  <si>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</si>
  <si>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</si>
  <si>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</si>
  <si>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</si>
  <si>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</si>
  <si>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</si>
  <si>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</si>
  <si>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</si>
  <si>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</si>
  <si>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</si>
  <si>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</si>
  <si>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</si>
  <si>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</si>
  <si>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</si>
  <si>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</si>
  <si>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</si>
  <si>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</si>
  <si>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</si>
  <si>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</si>
  <si>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</si>
  <si>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</si>
  <si>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</si>
  <si>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</si>
  <si>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</si>
  <si>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</si>
  <si>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</si>
  <si>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</si>
  <si>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</si>
  <si>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</si>
  <si>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</si>
  <si>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</si>
  <si>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</si>
  <si>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</si>
  <si>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</si>
  <si>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</si>
  <si>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</si>
  <si>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</si>
  <si>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</si>
  <si>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</si>
  <si>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</si>
  <si>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</si>
  <si>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</si>
  <si>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</si>
  <si>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</si>
  <si>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</si>
  <si>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</si>
  <si>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</si>
  <si>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</si>
  <si>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</si>
  <si>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</si>
  <si>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</si>
  <si>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</si>
  <si>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</si>
  <si>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</si>
  <si>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</si>
  <si>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</si>
  <si>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</si>
  <si>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</si>
  <si>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</si>
  <si>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</si>
  <si>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</si>
  <si>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</si>
  <si>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</si>
  <si>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</si>
  <si>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</si>
  <si>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</si>
  <si>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</si>
  <si>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</si>
  <si>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</si>
  <si>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</si>
  <si>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</si>
  <si>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</si>
  <si>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</si>
  <si>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</si>
  <si>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</si>
  <si>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</si>
  <si>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</si>
  <si>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</si>
  <si>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</si>
  <si>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</si>
  <si>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</si>
  <si>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</si>
  <si>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</si>
  <si>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</si>
  <si>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</si>
  <si>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</si>
  <si>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</si>
  <si>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</si>
  <si>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</si>
  <si>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</si>
  <si>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</si>
  <si>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</si>
  <si>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</si>
  <si>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</si>
  <si>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</si>
  <si>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</si>
  <si>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</si>
  <si>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</si>
  <si>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</si>
  <si>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</si>
  <si>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</si>
  <si>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</si>
  <si>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</si>
  <si>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</si>
  <si>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</si>
  <si>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</si>
  <si>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</si>
  <si>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</si>
  <si>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</si>
  <si>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</si>
  <si>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</si>
  <si>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</si>
  <si>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</si>
  <si>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</si>
  <si>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</si>
  <si>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</si>
  <si>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</si>
  <si>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</si>
  <si>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</si>
  <si>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</si>
  <si>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</si>
  <si>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</si>
  <si>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</si>
  <si>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</si>
  <si>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</si>
  <si>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</si>
  <si>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</si>
  <si>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</si>
  <si>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</si>
  <si>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</si>
  <si>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</si>
  <si>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</si>
  <si>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</si>
  <si>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</si>
  <si>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</si>
  <si>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</si>
  <si>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</si>
  <si>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</si>
  <si>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</si>
  <si>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</si>
  <si>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</si>
  <si>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</si>
  <si>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</si>
  <si>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</si>
  <si>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</si>
  <si>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</si>
  <si>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</si>
  <si>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</si>
  <si>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</si>
  <si>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</si>
  <si>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</si>
  <si>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</si>
  <si>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</si>
  <si>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</si>
  <si>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</si>
  <si>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</si>
  <si>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</si>
  <si>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</si>
  <si>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</si>
  <si>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</si>
  <si>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</si>
  <si>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</si>
  <si>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</si>
  <si>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</si>
  <si>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</si>
  <si>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</si>
  <si>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</si>
  <si>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</si>
  <si>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</si>
  <si>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</si>
  <si>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</si>
  <si>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</si>
  <si>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</si>
  <si>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</si>
  <si>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</si>
  <si>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</si>
  <si>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</si>
  <si>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</si>
  <si>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</si>
  <si>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</si>
  <si>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</si>
  <si>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</si>
  <si>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</si>
  <si>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</si>
  <si>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</si>
  <si>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</si>
  <si>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</si>
  <si>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</si>
  <si>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</si>
  <si>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</si>
  <si>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</si>
  <si>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</si>
  <si>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</si>
  <si>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</si>
  <si>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</si>
  <si>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</si>
  <si>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</si>
  <si>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</si>
  <si>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</si>
  <si>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</si>
  <si>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</si>
  <si>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</si>
  <si>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</si>
  <si>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</si>
  <si>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</si>
  <si>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</si>
  <si>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</si>
  <si>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</si>
  <si>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</si>
  <si>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</si>
  <si>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</si>
  <si>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</si>
  <si>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</si>
  <si>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</si>
  <si>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</si>
  <si>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</si>
  <si>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</si>
  <si>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</si>
  <si>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</si>
  <si>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</si>
  <si>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</si>
  <si>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</si>
  <si>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</si>
  <si>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</si>
  <si>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</si>
  <si>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</si>
  <si>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</si>
  <si>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</si>
  <si>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</si>
  <si>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</si>
  <si>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</si>
  <si>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</si>
  <si>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</si>
  <si>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</si>
  <si>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</si>
  <si>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</si>
  <si>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</si>
  <si>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</si>
  <si>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</si>
  <si>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</si>
  <si>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</si>
  <si>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</si>
  <si>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</si>
  <si>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</si>
  <si>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</si>
  <si>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</si>
  <si>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</si>
  <si>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</si>
  <si>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</si>
  <si>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</si>
  <si>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</si>
  <si>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</si>
  <si>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</si>
  <si>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</si>
  <si>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</si>
  <si>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</si>
  <si>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</si>
  <si>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</si>
  <si>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</si>
  <si>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</si>
  <si>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</si>
  <si>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</si>
  <si>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</si>
  <si>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</si>
  <si>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</si>
  <si>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</si>
  <si>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</si>
  <si>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</si>
  <si>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</si>
  <si>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</si>
  <si>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</si>
  <si>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</si>
  <si>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</si>
  <si>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</si>
  <si>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</si>
  <si>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</si>
  <si>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</si>
  <si>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</si>
  <si>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</si>
  <si>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</si>
  <si>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</si>
  <si>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</si>
  <si>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</si>
  <si>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</si>
  <si>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</si>
  <si>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</si>
  <si>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</si>
  <si>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</si>
  <si>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</si>
  <si>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</si>
  <si>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</si>
  <si>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</si>
  <si>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</si>
  <si>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</si>
  <si>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</si>
  <si>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</si>
  <si>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</si>
  <si>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</si>
  <si>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</si>
  <si>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</si>
  <si>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</si>
  <si>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</si>
  <si>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</si>
  <si>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</si>
  <si>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</si>
  <si>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</si>
  <si>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</si>
  <si>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</si>
  <si>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</si>
  <si>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</si>
  <si>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</si>
  <si>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</si>
  <si>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</si>
  <si>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</si>
  <si>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</si>
  <si>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</si>
  <si>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</si>
  <si>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</si>
  <si>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</si>
  <si>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</si>
  <si>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</si>
  <si>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</si>
  <si>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</si>
  <si>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</si>
  <si>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</si>
  <si>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</si>
  <si>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</si>
  <si>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</si>
  <si>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</si>
  <si>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</si>
  <si>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</si>
  <si>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</si>
  <si>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</si>
  <si>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</si>
  <si>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</si>
  <si>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</si>
  <si>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</si>
  <si>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</si>
  <si>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</si>
  <si>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</si>
  <si>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</si>
  <si>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</si>
  <si>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</si>
  <si>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</si>
  <si>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</si>
  <si>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</si>
  <si>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</si>
  <si>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</si>
  <si>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</si>
  <si>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</si>
  <si>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</si>
  <si>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</si>
  <si>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</si>
  <si>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</si>
  <si>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</si>
  <si>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</si>
  <si>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</si>
  <si>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</si>
  <si>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</si>
  <si>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</si>
  <si>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</si>
  <si>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</si>
  <si>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</si>
  <si>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</si>
  <si>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</si>
  <si>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</si>
  <si>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</si>
  <si>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</si>
  <si>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</si>
  <si>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</si>
  <si>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</si>
  <si>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</si>
  <si>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</si>
  <si>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</si>
  <si>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</si>
  <si>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</si>
  <si>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</si>
  <si>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</si>
  <si>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</si>
  <si>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</si>
  <si>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</si>
  <si>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</si>
  <si>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</si>
  <si>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</si>
  <si>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</si>
  <si>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</si>
  <si>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</si>
  <si>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</si>
  <si>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</si>
  <si>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</si>
  <si>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</si>
  <si>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</si>
  <si>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</si>
  <si>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</si>
  <si>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</si>
  <si>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</si>
  <si>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</si>
  <si>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</si>
  <si>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</si>
  <si>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</si>
  <si>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</si>
  <si>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</si>
  <si>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</si>
  <si>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</si>
  <si>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</si>
  <si>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</si>
  <si>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</si>
  <si>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</si>
  <si>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</si>
  <si>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</si>
  <si>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</si>
  <si>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</si>
  <si>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</si>
  <si>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</si>
  <si>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</si>
  <si>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</si>
  <si>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</si>
  <si>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</si>
  <si>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</si>
  <si>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</si>
  <si>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</si>
  <si>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</si>
  <si>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</si>
  <si>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</si>
  <si>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</si>
  <si>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</si>
  <si>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</si>
  <si>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</si>
  <si>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</si>
  <si>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</si>
  <si>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</si>
  <si>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</si>
  <si>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</si>
  <si>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</si>
  <si>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</si>
  <si>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</si>
  <si>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</si>
  <si>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</si>
  <si>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</si>
  <si>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</si>
  <si>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</si>
  <si>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</si>
  <si>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</si>
  <si>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</si>
  <si>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</si>
  <si>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</si>
  <si>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</si>
  <si>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</si>
  <si>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</si>
  <si>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</si>
  <si>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</si>
  <si>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</si>
  <si>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</si>
  <si>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</si>
  <si>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</si>
  <si>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</si>
  <si>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</si>
  <si>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</si>
  <si>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</si>
  <si>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</si>
  <si>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</si>
  <si>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</si>
  <si>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</si>
  <si>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</si>
  <si>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</si>
  <si>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</si>
  <si>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</si>
  <si>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</si>
  <si>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</si>
  <si>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</si>
  <si>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</si>
  <si>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</si>
  <si>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</si>
  <si>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</si>
  <si>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</si>
  <si>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</si>
  <si>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</si>
  <si>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</si>
  <si>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</si>
  <si>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</si>
  <si>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</si>
  <si>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</si>
  <si>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</si>
  <si>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</si>
  <si>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</si>
  <si>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</si>
  <si>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</si>
  <si>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</si>
  <si>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</si>
  <si>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</si>
  <si>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</si>
  <si>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</si>
  <si>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</si>
  <si>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</si>
  <si>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</si>
  <si>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</si>
  <si>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</si>
  <si>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</si>
  <si>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</si>
  <si>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</si>
  <si>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</si>
  <si>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</si>
  <si>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</si>
  <si>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</si>
  <si>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</si>
  <si>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</si>
  <si>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</si>
  <si>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</si>
  <si>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</si>
  <si>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</si>
  <si>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</si>
  <si>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</si>
  <si>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</si>
  <si>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</si>
  <si>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</si>
  <si>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</si>
  <si>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</si>
  <si>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</si>
  <si>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</si>
  <si>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</si>
  <si>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</si>
  <si>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</si>
  <si>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</si>
  <si>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</si>
  <si>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</si>
  <si>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</si>
  <si>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</si>
  <si>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</si>
  <si>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</si>
  <si>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</si>
  <si>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</si>
  <si>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</si>
  <si>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</si>
  <si>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</si>
  <si>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</si>
  <si>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</si>
  <si>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</si>
  <si>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</si>
  <si>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</si>
  <si>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</si>
  <si>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</si>
  <si>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</si>
  <si>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</si>
  <si>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</si>
  <si>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</si>
  <si>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</si>
  <si>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</si>
  <si>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</si>
  <si>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</si>
  <si>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</si>
  <si>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</si>
  <si>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</si>
  <si>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</si>
  <si>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</si>
  <si>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</si>
  <si>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</si>
  <si>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</si>
  <si>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</si>
  <si>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</si>
  <si>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</si>
  <si>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</si>
  <si>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</si>
  <si>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</si>
  <si>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</si>
  <si>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</si>
  <si>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</si>
  <si>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</si>
  <si>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</si>
  <si>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</si>
  <si>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</si>
  <si>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</si>
  <si>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</si>
  <si>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</si>
  <si>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</si>
  <si>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</si>
  <si>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</si>
  <si>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</si>
  <si>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</si>
  <si>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</si>
  <si>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</si>
  <si>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</si>
  <si>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</si>
  <si>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</si>
  <si>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</si>
  <si>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</si>
  <si>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</si>
  <si>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</si>
  <si>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</si>
  <si>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</si>
  <si>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</si>
  <si>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</si>
  <si>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</si>
  <si>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</si>
  <si>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</si>
  <si>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</si>
  <si>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</si>
  <si>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</si>
  <si>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</si>
  <si>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</si>
  <si>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</si>
  <si>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</si>
  <si>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</si>
  <si>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</si>
  <si>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</si>
  <si>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</si>
  <si>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</si>
  <si>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</si>
  <si>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</si>
  <si>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</si>
  <si>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</si>
  <si>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</si>
  <si>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</si>
  <si>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</si>
  <si>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</si>
  <si>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</si>
  <si>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</si>
  <si>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</si>
  <si>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</si>
  <si>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</si>
  <si>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</si>
  <si>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</si>
  <si>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</si>
  <si>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</si>
  <si>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</si>
  <si>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</si>
  <si>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</si>
  <si>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</si>
  <si>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</si>
  <si>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</si>
  <si>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</si>
  <si>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</si>
  <si>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</si>
  <si>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</si>
  <si>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</si>
  <si>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</si>
  <si>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</si>
  <si>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</si>
  <si>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</si>
  <si>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</si>
  <si>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</si>
  <si>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</si>
  <si>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</si>
  <si>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</si>
  <si>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</si>
  <si>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</si>
  <si>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</si>
  <si>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</si>
  <si>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</si>
  <si>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</si>
  <si>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</si>
  <si>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</si>
  <si>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</si>
  <si>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</si>
  <si>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</si>
  <si>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</si>
  <si>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</si>
  <si>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</si>
  <si>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</si>
  <si>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</si>
  <si>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</si>
  <si>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</si>
  <si>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</si>
  <si>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</si>
  <si>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</si>
  <si>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</si>
  <si>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</si>
  <si>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</si>
  <si>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</si>
  <si>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</si>
  <si>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</si>
  <si>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</si>
  <si>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</si>
  <si>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</si>
  <si>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</si>
  <si>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</si>
  <si>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</si>
  <si>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</si>
  <si>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</si>
  <si>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</si>
  <si>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</si>
  <si>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</si>
  <si>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</si>
  <si>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</si>
  <si>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</si>
  <si>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</si>
  <si>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</si>
  <si>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</si>
  <si>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</si>
  <si>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</si>
  <si>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</si>
  <si>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</si>
  <si>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</si>
  <si>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</si>
  <si>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</si>
  <si>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</si>
  <si>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</si>
  <si>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</si>
  <si>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</si>
  <si>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</si>
  <si>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</si>
  <si>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</si>
  <si>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</si>
  <si>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</si>
  <si>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</si>
  <si>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</si>
  <si>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</si>
  <si>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</si>
  <si>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</si>
  <si>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</si>
  <si>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</si>
  <si>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</si>
  <si>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</si>
  <si>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</si>
  <si>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</si>
  <si>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</si>
  <si>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</si>
  <si>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</si>
  <si>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</si>
  <si>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</si>
  <si>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</si>
  <si>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</si>
  <si>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</si>
  <si>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</si>
  <si>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</si>
  <si>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</si>
  <si>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</si>
  <si>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</si>
  <si>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</si>
  <si>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</si>
  <si>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</si>
  <si>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</si>
  <si>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</si>
  <si>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</si>
  <si>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</si>
  <si>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</si>
  <si>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</si>
  <si>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</si>
  <si>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</si>
  <si>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</si>
  <si>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</si>
  <si>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</si>
  <si>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</si>
  <si>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</si>
  <si>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</si>
  <si>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</si>
  <si>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</si>
  <si>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</si>
  <si>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</si>
  <si>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</si>
  <si>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</si>
  <si>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</si>
  <si>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</si>
  <si>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</si>
  <si>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</si>
  <si>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</si>
  <si>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</si>
  <si>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</si>
  <si>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</si>
  <si>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</si>
  <si>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</si>
  <si>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</si>
  <si>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</si>
  <si>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</si>
  <si>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</si>
  <si>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</si>
  <si>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</si>
  <si>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</si>
  <si>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</si>
  <si>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</si>
  <si>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</si>
  <si>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</si>
  <si>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</si>
  <si>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</si>
  <si>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</si>
  <si>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</si>
  <si>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</si>
  <si>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</si>
  <si>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</si>
  <si>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</si>
  <si>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</si>
  <si>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</si>
  <si>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</si>
  <si>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</si>
  <si>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</si>
  <si>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</si>
  <si>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</si>
  <si>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</si>
  <si>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</si>
  <si>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</si>
  <si>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</si>
  <si>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</si>
  <si>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</si>
  <si>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</si>
  <si>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</si>
  <si>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</si>
  <si>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</si>
  <si>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</si>
  <si>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</si>
  <si>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</si>
  <si>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</si>
  <si>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</si>
  <si>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</si>
  <si>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</si>
  <si>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</si>
  <si>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</si>
  <si>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</si>
  <si>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</si>
  <si>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</si>
  <si>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</si>
  <si>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</si>
  <si>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</si>
  <si>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</si>
  <si>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</si>
  <si>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</si>
  <si>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</si>
  <si>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</si>
  <si>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</si>
  <si>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</si>
  <si>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</si>
  <si>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</si>
  <si>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</si>
  <si>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</si>
  <si>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</si>
  <si>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</si>
  <si>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</si>
  <si>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</si>
  <si>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</si>
  <si>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</si>
  <si>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</si>
  <si>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</si>
  <si>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</si>
  <si>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</si>
  <si>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</si>
  <si>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</si>
  <si>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</si>
  <si>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</si>
  <si>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</si>
  <si>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</si>
  <si>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</si>
  <si>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</si>
  <si>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</si>
  <si>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</si>
  <si>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</si>
  <si>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</si>
  <si>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</si>
  <si>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</si>
  <si>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</si>
  <si>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</si>
  <si>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</si>
  <si>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</si>
  <si>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</si>
  <si>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</si>
  <si>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</si>
  <si>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</si>
  <si>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</si>
  <si>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</si>
  <si>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</si>
  <si>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</si>
  <si>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</si>
  <si>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</si>
  <si>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</si>
  <si>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</si>
  <si>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</si>
  <si>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</si>
  <si>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</si>
  <si>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</si>
  <si>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</si>
  <si>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</si>
  <si>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</si>
  <si>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</si>
  <si>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</si>
  <si>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</si>
  <si>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</si>
  <si>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</si>
  <si>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</si>
  <si>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</si>
  <si>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</si>
  <si>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</si>
  <si>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</si>
  <si>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</si>
  <si>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</si>
  <si>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</si>
  <si>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</si>
  <si>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</si>
  <si>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</si>
  <si>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</si>
  <si>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</si>
  <si>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</si>
  <si>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</si>
  <si>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</si>
  <si>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</si>
  <si>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</si>
  <si>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</si>
  <si>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</si>
  <si>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</si>
  <si>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</si>
  <si>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</si>
  <si>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</si>
  <si>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</si>
  <si>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</si>
  <si>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</si>
  <si>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</si>
  <si>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</si>
  <si>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</si>
  <si>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</si>
  <si>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</si>
  <si>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</si>
  <si>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</si>
  <si>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</si>
  <si>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</si>
  <si>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</si>
  <si>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</si>
  <si>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</si>
  <si>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</si>
  <si>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</si>
  <si>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</si>
  <si>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</si>
  <si>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</si>
  <si>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</si>
  <si>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</si>
  <si>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</si>
  <si>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</si>
  <si>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</si>
  <si>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</si>
  <si>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</si>
  <si>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</si>
  <si>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</si>
  <si>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</si>
  <si>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</si>
  <si>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</si>
  <si>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</si>
  <si>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</si>
  <si>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</si>
  <si>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</si>
  <si>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</si>
  <si>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</si>
  <si>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</si>
  <si>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</si>
  <si>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</si>
  <si>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</si>
  <si>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</si>
  <si>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</si>
  <si>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</si>
  <si>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</si>
  <si>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</si>
  <si>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</si>
  <si>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</si>
  <si>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</si>
  <si>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</si>
  <si>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</si>
  <si>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</si>
  <si>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</si>
  <si>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</si>
  <si>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</si>
  <si>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</si>
  <si>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</si>
  <si>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</si>
  <si>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</si>
  <si>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</si>
  <si>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</si>
  <si>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</si>
  <si>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</si>
  <si>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</si>
  <si>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</si>
  <si>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</si>
  <si>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</si>
  <si>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</si>
  <si>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</si>
  <si>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</si>
  <si>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</si>
  <si>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</si>
  <si>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</si>
  <si>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</si>
  <si>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</si>
  <si>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</si>
  <si>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</si>
  <si>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</si>
  <si>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</si>
  <si>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</si>
  <si>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</si>
  <si>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</si>
  <si>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</si>
  <si>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</si>
  <si>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</si>
  <si>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</si>
  <si>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</si>
  <si>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</si>
  <si>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</si>
  <si>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</si>
  <si>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</si>
  <si>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</si>
  <si>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</si>
  <si>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</si>
  <si>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</si>
  <si>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</si>
  <si>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</si>
  <si>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</si>
  <si>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</si>
  <si>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</si>
  <si>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</si>
  <si>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</si>
  <si>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</si>
  <si>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</si>
  <si>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</si>
  <si>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</si>
  <si>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</si>
  <si>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</si>
  <si>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</si>
  <si>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</si>
  <si>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</si>
  <si>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</si>
  <si>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</si>
  <si>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</si>
  <si>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</si>
  <si>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</si>
  <si>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</si>
  <si>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</si>
  <si>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</si>
  <si>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</si>
  <si>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</si>
  <si>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</si>
  <si>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</si>
  <si>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</si>
  <si>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</si>
  <si>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</si>
  <si>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</si>
  <si>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</si>
  <si>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</si>
  <si>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</si>
  <si>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</si>
  <si>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</si>
  <si>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</si>
  <si>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</si>
  <si>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</si>
  <si>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</si>
  <si>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</si>
  <si>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</si>
  <si>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</si>
  <si>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</si>
  <si>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</si>
  <si>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</si>
  <si>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</si>
  <si>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</si>
  <si>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</si>
  <si>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</si>
  <si>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</si>
  <si>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</si>
  <si>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</si>
  <si>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</si>
  <si>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</si>
  <si>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</si>
  <si>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</si>
  <si>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</si>
  <si>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</si>
  <si>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</si>
  <si>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</si>
  <si>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</si>
  <si>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</si>
  <si>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</si>
  <si>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</si>
  <si>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</si>
  <si>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</si>
  <si>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</si>
  <si>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</si>
  <si>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</si>
  <si>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</si>
  <si>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</si>
  <si>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</si>
  <si>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</si>
  <si>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</si>
  <si>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</si>
  <si>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</si>
  <si>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</si>
  <si>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</si>
  <si>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</si>
  <si>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</si>
  <si>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</si>
  <si>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</si>
  <si>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</si>
  <si>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</si>
  <si>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</si>
  <si>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</si>
  <si>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</si>
  <si>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</si>
  <si>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</si>
  <si>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</si>
  <si>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</si>
  <si>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Number of missing values '?'</t>
  </si>
  <si>
    <t>Number of missing values</t>
  </si>
  <si>
    <t>Fill in missing values with "Sep"</t>
  </si>
  <si>
    <t>Filter --&gt; select ? --&gt; replace with Sep</t>
  </si>
  <si>
    <t>Fill in missing year with average year rounded to nearest integer</t>
  </si>
  <si>
    <t>Most frequently occuring values</t>
  </si>
  <si>
    <t>Most frequently occuring value in smoker</t>
  </si>
  <si>
    <t>Unknown</t>
  </si>
  <si>
    <t>Missing State IDs replaced with "Unknown"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</si>
  <si>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</si>
  <si>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</si>
  <si>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</si>
  <si>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</si>
  <si>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</si>
  <si>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</si>
  <si>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</si>
  <si>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</si>
  <si>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</si>
  <si>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</si>
  <si>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</si>
  <si>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</si>
  <si>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</si>
  <si>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</si>
  <si>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</si>
  <si>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</si>
  <si>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</si>
  <si>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</si>
  <si>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</si>
  <si>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</si>
  <si>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</si>
  <si>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</si>
  <si>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</si>
  <si>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</si>
  <si>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</si>
  <si>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</si>
  <si>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</si>
  <si>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</si>
  <si>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</si>
  <si>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</si>
  <si>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</si>
  <si>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</si>
  <si>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</si>
  <si>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</si>
  <si>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</si>
  <si>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</si>
  <si>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</si>
  <si>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</si>
  <si>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</si>
  <si>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</si>
  <si>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</si>
  <si>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</si>
  <si>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</si>
  <si>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</si>
  <si>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</si>
  <si>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</si>
  <si>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</si>
  <si>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</si>
  <si>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</si>
  <si>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</si>
  <si>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</si>
  <si>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</si>
  <si>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</si>
  <si>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</si>
  <si>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</si>
  <si>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</si>
  <si>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</si>
  <si>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</si>
  <si>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</si>
  <si>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</si>
  <si>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</si>
  <si>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</si>
  <si>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</si>
  <si>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</si>
  <si>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</si>
  <si>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</si>
  <si>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</si>
  <si>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</si>
  <si>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</si>
  <si>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</si>
  <si>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</si>
  <si>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</si>
  <si>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</si>
  <si>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</si>
  <si>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</si>
  <si>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</si>
  <si>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</si>
  <si>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</si>
  <si>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</si>
  <si>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</si>
  <si>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</si>
  <si>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</si>
  <si>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</si>
  <si>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</si>
  <si>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</si>
  <si>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</si>
  <si>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</si>
  <si>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</si>
  <si>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</si>
  <si>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</si>
  <si>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</si>
  <si>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</si>
  <si>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</si>
  <si>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</si>
  <si>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</si>
  <si>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</si>
  <si>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</si>
  <si>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</si>
  <si>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</si>
  <si>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</si>
  <si>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</si>
  <si>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</si>
  <si>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</si>
  <si>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</si>
  <si>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</si>
  <si>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</si>
  <si>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</si>
  <si>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</si>
  <si>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</si>
  <si>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</si>
  <si>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</si>
  <si>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</si>
  <si>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</si>
  <si>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</si>
  <si>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</si>
  <si>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</si>
  <si>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</si>
  <si>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</si>
  <si>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</si>
  <si>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</si>
  <si>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</si>
  <si>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</si>
  <si>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</si>
  <si>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</si>
  <si>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</si>
  <si>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</si>
  <si>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</si>
  <si>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</si>
  <si>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</si>
  <si>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</si>
  <si>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</si>
  <si>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</si>
  <si>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</si>
  <si>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</si>
  <si>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</si>
  <si>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</si>
  <si>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</si>
  <si>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</si>
  <si>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</si>
  <si>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</si>
  <si>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</si>
  <si>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</si>
  <si>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</si>
  <si>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</si>
  <si>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</si>
  <si>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</si>
  <si>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</si>
  <si>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</si>
  <si>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</si>
  <si>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</si>
  <si>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</si>
  <si>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</si>
  <si>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</si>
  <si>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</si>
  <si>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</si>
  <si>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</si>
  <si>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</si>
  <si>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</si>
  <si>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</si>
  <si>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</si>
  <si>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</si>
  <si>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</si>
  <si>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</si>
  <si>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</si>
  <si>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</si>
  <si>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</si>
  <si>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</si>
  <si>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</si>
  <si>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</si>
  <si>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</si>
  <si>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</si>
  <si>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</si>
  <si>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</si>
  <si>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</si>
  <si>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</si>
  <si>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</si>
  <si>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</si>
  <si>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</si>
  <si>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</si>
  <si>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</si>
  <si>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</si>
  <si>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</si>
  <si>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</si>
  <si>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</si>
  <si>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</si>
  <si>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</si>
  <si>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</si>
  <si>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</si>
  <si>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</si>
  <si>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</si>
  <si>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</si>
  <si>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</si>
  <si>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</si>
  <si>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</si>
  <si>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</si>
  <si>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</si>
  <si>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</si>
  <si>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</si>
  <si>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</si>
  <si>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</si>
  <si>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</si>
  <si>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</si>
  <si>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</si>
  <si>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</si>
  <si>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</si>
  <si>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</si>
  <si>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</si>
  <si>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</si>
  <si>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</si>
  <si>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</si>
  <si>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</si>
  <si>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</si>
  <si>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</si>
  <si>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</si>
  <si>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</si>
  <si>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</si>
  <si>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</si>
  <si>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</si>
  <si>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</si>
  <si>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</si>
  <si>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</si>
  <si>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</si>
  <si>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</si>
  <si>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</si>
  <si>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</si>
  <si>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</si>
  <si>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</si>
  <si>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</si>
  <si>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</si>
  <si>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</si>
  <si>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</si>
  <si>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</si>
  <si>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</si>
  <si>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</si>
  <si>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</si>
  <si>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</si>
  <si>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</si>
  <si>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</si>
  <si>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</si>
  <si>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</si>
  <si>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</si>
  <si>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</si>
  <si>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</si>
  <si>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</si>
  <si>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</si>
  <si>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</si>
  <si>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</si>
  <si>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</si>
  <si>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</si>
  <si>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</si>
  <si>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</si>
  <si>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</si>
  <si>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</si>
  <si>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</si>
  <si>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</si>
  <si>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</si>
  <si>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</si>
  <si>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</si>
  <si>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</si>
  <si>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</si>
  <si>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</si>
  <si>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</si>
  <si>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</si>
  <si>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</si>
  <si>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</si>
  <si>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</si>
  <si>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</si>
  <si>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</si>
  <si>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</si>
  <si>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</si>
  <si>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</si>
  <si>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</si>
  <si>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</si>
  <si>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</si>
  <si>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</si>
  <si>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</si>
  <si>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</si>
  <si>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</si>
  <si>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</si>
  <si>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</si>
  <si>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</si>
  <si>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</si>
  <si>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</si>
  <si>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</si>
  <si>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</si>
  <si>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</si>
  <si>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</si>
  <si>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</si>
  <si>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</si>
  <si>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</si>
  <si>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</si>
  <si>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</si>
  <si>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</si>
  <si>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</si>
  <si>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</si>
  <si>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</si>
  <si>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</si>
  <si>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</si>
  <si>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</si>
  <si>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</si>
  <si>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</si>
  <si>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</si>
  <si>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</si>
  <si>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</si>
  <si>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</si>
  <si>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</si>
  <si>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</si>
  <si>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</si>
  <si>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</si>
  <si>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</si>
  <si>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</si>
  <si>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</si>
  <si>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</si>
  <si>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</si>
  <si>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</si>
  <si>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</si>
  <si>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</si>
  <si>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</si>
  <si>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</si>
  <si>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</si>
  <si>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</si>
  <si>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</si>
  <si>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</si>
  <si>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</si>
  <si>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</si>
  <si>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</si>
  <si>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</si>
  <si>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</si>
  <si>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</si>
  <si>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</si>
  <si>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</si>
  <si>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</si>
  <si>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</si>
  <si>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</si>
  <si>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</si>
  <si>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</si>
  <si>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</si>
  <si>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</si>
  <si>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</si>
  <si>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</si>
  <si>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</si>
  <si>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</si>
  <si>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</si>
  <si>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</si>
  <si>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</si>
  <si>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</si>
  <si>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</si>
  <si>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</si>
  <si>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</si>
  <si>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</si>
  <si>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</si>
  <si>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</si>
  <si>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</si>
  <si>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</si>
  <si>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</si>
  <si>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</si>
  <si>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</si>
  <si>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</si>
  <si>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</si>
  <si>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</si>
  <si>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</si>
  <si>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</si>
  <si>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</si>
  <si>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</si>
  <si>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</si>
  <si>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</si>
  <si>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</si>
  <si>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</si>
  <si>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</si>
  <si>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</si>
  <si>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</si>
  <si>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</si>
  <si>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</si>
  <si>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</si>
  <si>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</si>
  <si>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</si>
  <si>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</si>
  <si>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</si>
  <si>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</si>
  <si>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</si>
  <si>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</si>
  <si>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</si>
  <si>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</si>
  <si>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</si>
  <si>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</si>
  <si>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</si>
  <si>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</si>
  <si>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</si>
  <si>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</si>
  <si>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</si>
  <si>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</si>
  <si>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</si>
  <si>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</si>
  <si>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</si>
  <si>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</si>
  <si>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</si>
  <si>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</si>
  <si>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</si>
  <si>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</si>
  <si>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</si>
  <si>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</si>
  <si>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</si>
  <si>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</si>
  <si>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</si>
  <si>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</si>
  <si>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</si>
  <si>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</si>
  <si>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</si>
  <si>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</si>
  <si>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</si>
  <si>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</si>
  <si>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</si>
  <si>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</si>
  <si>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</si>
  <si>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</si>
  <si>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</si>
  <si>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</si>
  <si>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</si>
  <si>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</si>
  <si>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</si>
  <si>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</si>
  <si>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</si>
  <si>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</si>
  <si>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</si>
  <si>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</si>
  <si>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</si>
  <si>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</si>
  <si>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</si>
  <si>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</si>
  <si>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</si>
  <si>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</si>
  <si>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</si>
  <si>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</si>
  <si>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</si>
  <si>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</si>
  <si>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</si>
  <si>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</si>
  <si>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</si>
  <si>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</si>
  <si>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</si>
  <si>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</si>
  <si>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</si>
  <si>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</si>
  <si>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</si>
  <si>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</si>
  <si>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</si>
  <si>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</si>
  <si>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</si>
  <si>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</si>
  <si>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</si>
  <si>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</si>
  <si>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</si>
  <si>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</si>
  <si>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</si>
  <si>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</si>
  <si>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</si>
  <si>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</si>
  <si>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</si>
  <si>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</si>
  <si>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</si>
  <si>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</si>
  <si>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</si>
  <si>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</si>
  <si>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</si>
  <si>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</si>
  <si>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</si>
  <si>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</si>
  <si>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</si>
  <si>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</si>
  <si>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</si>
  <si>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</si>
  <si>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</si>
  <si>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</si>
  <si>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</si>
  <si>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</si>
  <si>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</si>
  <si>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</si>
  <si>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</si>
  <si>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</si>
  <si>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</si>
  <si>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</si>
  <si>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</si>
  <si>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</si>
  <si>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</si>
  <si>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</si>
  <si>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</si>
  <si>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</si>
  <si>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</si>
  <si>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</si>
  <si>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</si>
  <si>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</si>
  <si>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</si>
  <si>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</si>
  <si>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</si>
  <si>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</si>
  <si>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</si>
  <si>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</si>
  <si>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</si>
  <si>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</si>
  <si>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</si>
  <si>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</si>
  <si>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</si>
  <si>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</si>
  <si>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</si>
  <si>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</si>
  <si>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</si>
  <si>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</si>
  <si>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</si>
  <si>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</si>
  <si>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</si>
  <si>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</si>
  <si>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</si>
  <si>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</si>
  <si>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</si>
  <si>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</si>
  <si>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</si>
  <si>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</si>
  <si>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</si>
  <si>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</si>
  <si>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</si>
  <si>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</si>
  <si>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</si>
  <si>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</si>
  <si>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</si>
  <si>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</si>
  <si>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</si>
  <si>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</si>
  <si>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</si>
  <si>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</si>
  <si>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</si>
  <si>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</si>
  <si>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</si>
  <si>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</si>
  <si>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</si>
  <si>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</si>
  <si>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</si>
  <si>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</si>
  <si>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</si>
  <si>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</si>
  <si>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</si>
  <si>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</si>
  <si>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</si>
  <si>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</si>
  <si>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</si>
  <si>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</si>
  <si>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</si>
  <si>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</si>
  <si>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</si>
  <si>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</si>
  <si>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</si>
  <si>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</si>
  <si>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</si>
  <si>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</si>
  <si>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</si>
  <si>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</si>
  <si>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</si>
  <si>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</si>
  <si>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</si>
  <si>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</si>
  <si>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</si>
  <si>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</si>
  <si>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</si>
  <si>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</si>
  <si>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</si>
  <si>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</si>
  <si>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</si>
  <si>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</si>
  <si>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</si>
  <si>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</si>
  <si>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</si>
  <si>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</si>
  <si>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</si>
  <si>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</si>
  <si>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</si>
  <si>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</si>
  <si>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</si>
  <si>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</si>
  <si>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</si>
  <si>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</si>
  <si>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</si>
  <si>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</si>
  <si>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</si>
  <si>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</si>
  <si>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</si>
  <si>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</si>
  <si>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</si>
  <si>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</si>
  <si>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</si>
  <si>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</si>
  <si>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</si>
  <si>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</si>
  <si>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</si>
  <si>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</si>
  <si>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</si>
  <si>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</si>
  <si>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</si>
  <si>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</si>
  <si>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</si>
  <si>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</si>
  <si>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</si>
  <si>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</si>
  <si>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</si>
  <si>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</si>
  <si>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</si>
  <si>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</si>
  <si>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</si>
  <si>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</si>
  <si>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</si>
  <si>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</si>
  <si>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</si>
  <si>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</si>
  <si>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</si>
  <si>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</si>
  <si>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</si>
  <si>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</si>
  <si>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</si>
  <si>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</si>
  <si>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</si>
  <si>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</si>
  <si>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</si>
  <si>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</si>
  <si>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</si>
  <si>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</si>
  <si>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</si>
  <si>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</si>
  <si>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</si>
  <si>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</si>
  <si>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</si>
  <si>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</si>
  <si>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</si>
  <si>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</si>
  <si>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</si>
  <si>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</si>
  <si>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</si>
  <si>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</si>
  <si>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</si>
  <si>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</si>
  <si>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</si>
  <si>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</si>
  <si>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</si>
  <si>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</si>
  <si>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</si>
  <si>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</si>
  <si>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</si>
  <si>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</si>
  <si>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</si>
  <si>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</si>
  <si>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</si>
  <si>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</si>
  <si>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</si>
  <si>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</si>
  <si>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</si>
  <si>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</si>
  <si>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</si>
  <si>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</si>
  <si>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</si>
  <si>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</si>
  <si>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</si>
  <si>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</si>
  <si>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</si>
  <si>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</si>
  <si>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</si>
  <si>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</si>
  <si>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</si>
  <si>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</si>
  <si>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</si>
  <si>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</si>
  <si>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</si>
  <si>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</si>
  <si>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</si>
  <si>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</si>
  <si>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</si>
  <si>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</si>
  <si>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</si>
  <si>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</si>
  <si>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</si>
  <si>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</si>
  <si>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</si>
  <si>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</si>
  <si>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</si>
  <si>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</si>
  <si>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</si>
  <si>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</si>
  <si>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</si>
  <si>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</si>
  <si>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</si>
  <si>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</si>
  <si>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</si>
  <si>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</si>
  <si>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</si>
  <si>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</si>
  <si>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</si>
  <si>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</si>
  <si>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</si>
  <si>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</si>
  <si>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</si>
  <si>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</si>
  <si>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</si>
  <si>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</si>
  <si>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</si>
  <si>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</si>
  <si>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</si>
  <si>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</si>
  <si>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</si>
  <si>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</si>
  <si>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</si>
  <si>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</si>
  <si>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</si>
  <si>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</si>
  <si>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</si>
  <si>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</si>
  <si>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</si>
  <si>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</si>
  <si>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</si>
  <si>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</si>
  <si>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</si>
  <si>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</si>
  <si>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</si>
  <si>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</si>
  <si>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</si>
  <si>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</si>
  <si>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</si>
  <si>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</si>
  <si>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</si>
  <si>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</si>
  <si>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</si>
  <si>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</si>
  <si>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</si>
  <si>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</si>
  <si>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</si>
  <si>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</si>
  <si>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</si>
  <si>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</si>
  <si>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</si>
  <si>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</si>
  <si>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</si>
  <si>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</si>
  <si>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</si>
  <si>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</si>
  <si>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</si>
  <si>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</si>
  <si>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</si>
  <si>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</si>
  <si>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</si>
  <si>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</si>
  <si>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</si>
  <si>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</si>
  <si>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</si>
  <si>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</si>
  <si>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</si>
  <si>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</si>
  <si>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</si>
  <si>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</si>
  <si>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</si>
  <si>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</si>
  <si>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</si>
  <si>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</si>
  <si>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</si>
  <si>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</si>
  <si>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</si>
  <si>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</si>
  <si>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</si>
  <si>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</si>
  <si>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</si>
  <si>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</si>
  <si>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</si>
  <si>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</si>
  <si>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</si>
  <si>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</si>
  <si>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</si>
  <si>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</si>
  <si>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</si>
  <si>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</si>
  <si>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</si>
  <si>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</si>
  <si>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</si>
  <si>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</si>
  <si>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</si>
  <si>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</si>
  <si>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</si>
  <si>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</si>
  <si>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</si>
  <si>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</si>
  <si>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</si>
  <si>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</si>
  <si>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</si>
  <si>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</si>
  <si>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</si>
  <si>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</si>
  <si>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</si>
  <si>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</si>
  <si>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</si>
  <si>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</si>
  <si>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</si>
  <si>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</si>
  <si>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</si>
  <si>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</si>
  <si>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</si>
  <si>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</si>
  <si>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</si>
  <si>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</si>
  <si>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</si>
  <si>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</si>
  <si>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</si>
  <si>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</si>
  <si>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</si>
  <si>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</si>
  <si>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</si>
  <si>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</si>
  <si>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</si>
  <si>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</si>
  <si>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</si>
  <si>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</si>
  <si>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</si>
  <si>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</si>
  <si>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</si>
  <si>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</si>
  <si>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</si>
  <si>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</si>
  <si>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</si>
  <si>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</si>
  <si>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</si>
  <si>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</si>
  <si>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</si>
  <si>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</si>
  <si>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</si>
  <si>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</si>
  <si>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</si>
  <si>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</si>
  <si>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</si>
  <si>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</si>
  <si>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</si>
  <si>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</si>
  <si>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</si>
  <si>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</si>
  <si>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</si>
  <si>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</si>
  <si>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</si>
  <si>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</si>
  <si>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</si>
  <si>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</si>
  <si>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</si>
  <si>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</si>
  <si>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</si>
  <si>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</si>
  <si>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</si>
  <si>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</si>
  <si>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</si>
  <si>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</si>
  <si>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</si>
  <si>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</si>
  <si>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</si>
  <si>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</si>
  <si>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</si>
  <si>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</si>
  <si>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</si>
  <si>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</si>
  <si>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</si>
  <si>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</si>
  <si>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</si>
  <si>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</si>
  <si>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</si>
  <si>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</si>
  <si>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</si>
  <si>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</si>
  <si>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</si>
  <si>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</si>
  <si>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</si>
  <si>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</si>
  <si>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</si>
  <si>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</si>
  <si>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</si>
  <si>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</si>
  <si>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</si>
  <si>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</si>
  <si>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</si>
  <si>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</si>
  <si>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</si>
  <si>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</si>
  <si>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</si>
  <si>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</si>
  <si>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</si>
  <si>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</si>
  <si>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</si>
  <si>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</si>
  <si>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</si>
  <si>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</si>
  <si>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</si>
  <si>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</si>
  <si>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</si>
  <si>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</si>
  <si>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</si>
  <si>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</si>
  <si>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</si>
  <si>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</si>
  <si>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</si>
  <si>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</si>
  <si>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</si>
  <si>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</si>
  <si>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</si>
  <si>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</si>
  <si>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</si>
  <si>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</si>
  <si>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</si>
  <si>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</si>
  <si>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</si>
  <si>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</si>
  <si>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</si>
  <si>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</si>
  <si>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</si>
  <si>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</si>
  <si>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</si>
  <si>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</si>
  <si>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</si>
  <si>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</si>
  <si>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</si>
  <si>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</si>
  <si>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</si>
  <si>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</si>
  <si>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</si>
  <si>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</si>
  <si>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</si>
  <si>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</si>
  <si>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</si>
  <si>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</si>
  <si>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</si>
  <si>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</si>
  <si>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</si>
  <si>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</si>
  <si>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</si>
  <si>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</si>
  <si>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</si>
  <si>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</si>
  <si>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</si>
  <si>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</si>
  <si>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</si>
  <si>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</si>
  <si>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</si>
  <si>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</si>
  <si>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</si>
  <si>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</si>
  <si>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</si>
  <si>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</si>
  <si>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</si>
  <si>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</si>
  <si>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</si>
  <si>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</si>
  <si>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</si>
  <si>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</si>
  <si>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</si>
  <si>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</si>
  <si>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</si>
  <si>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</si>
  <si>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</si>
  <si>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</si>
  <si>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</si>
  <si>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</si>
  <si>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</si>
  <si>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</si>
  <si>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</si>
  <si>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</si>
  <si>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</si>
  <si>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</si>
  <si>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</si>
  <si>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</si>
  <si>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</si>
  <si>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</si>
  <si>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</si>
  <si>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</si>
  <si>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</si>
  <si>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</si>
  <si>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</si>
  <si>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</si>
  <si>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</si>
  <si>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</si>
  <si>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</si>
  <si>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</si>
  <si>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</si>
  <si>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</si>
  <si>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</si>
  <si>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</si>
  <si>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</si>
  <si>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</si>
  <si>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</si>
  <si>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</si>
  <si>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</si>
  <si>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</si>
  <si>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</si>
  <si>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</si>
  <si>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</si>
  <si>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</si>
  <si>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</si>
  <si>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</si>
  <si>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</si>
  <si>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</si>
  <si>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</si>
  <si>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</si>
  <si>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</si>
  <si>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</si>
  <si>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</si>
  <si>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</si>
  <si>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</si>
  <si>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</si>
  <si>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</si>
  <si>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</si>
  <si>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</si>
  <si>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</si>
  <si>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</si>
  <si>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</si>
  <si>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</si>
  <si>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</si>
  <si>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</si>
  <si>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</si>
  <si>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</si>
  <si>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</si>
  <si>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</si>
  <si>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</si>
  <si>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</si>
  <si>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</si>
  <si>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</si>
  <si>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</si>
  <si>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</si>
  <si>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</si>
  <si>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</si>
  <si>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</si>
  <si>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</si>
  <si>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</si>
  <si>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</si>
  <si>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</si>
  <si>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</si>
  <si>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</si>
  <si>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</si>
  <si>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</si>
  <si>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</si>
  <si>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</si>
  <si>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</si>
  <si>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</si>
  <si>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</si>
  <si>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</si>
  <si>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</si>
  <si>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</si>
  <si>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</si>
  <si>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</si>
  <si>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</si>
  <si>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</si>
  <si>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</si>
  <si>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</si>
  <si>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</si>
  <si>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</si>
  <si>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</si>
  <si>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</si>
  <si>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</si>
  <si>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</si>
  <si>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</si>
  <si>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</si>
  <si>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</si>
  <si>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</si>
  <si>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</si>
  <si>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</si>
  <si>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</si>
  <si>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</si>
  <si>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</si>
  <si>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</si>
  <si>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</si>
  <si>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</si>
  <si>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</si>
  <si>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</si>
  <si>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</si>
  <si>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</si>
  <si>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</si>
  <si>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</si>
  <si>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</si>
  <si>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</si>
  <si>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</si>
  <si>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</si>
  <si>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</si>
  <si>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</si>
  <si>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</si>
  <si>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</si>
  <si>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</si>
  <si>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</si>
  <si>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</si>
  <si>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</si>
  <si>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</si>
  <si>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</si>
  <si>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</si>
  <si>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</si>
  <si>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</si>
  <si>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</si>
  <si>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</si>
  <si>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</si>
  <si>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</si>
  <si>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</si>
  <si>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</si>
  <si>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</si>
  <si>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</si>
  <si>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</si>
  <si>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</si>
  <si>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</si>
  <si>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</si>
  <si>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</si>
  <si>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</si>
  <si>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</si>
  <si>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</si>
  <si>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</si>
  <si>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</si>
  <si>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</si>
  <si>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</si>
  <si>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</si>
  <si>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</si>
  <si>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</si>
  <si>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</si>
  <si>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</si>
  <si>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</si>
  <si>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</si>
  <si>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</si>
  <si>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</si>
  <si>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</si>
  <si>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</si>
  <si>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</si>
  <si>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</si>
  <si>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</si>
  <si>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</si>
  <si>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</si>
  <si>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</si>
  <si>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</si>
  <si>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</si>
  <si>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</si>
  <si>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</si>
  <si>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</si>
  <si>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</si>
  <si>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</si>
  <si>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</si>
  <si>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</si>
  <si>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</si>
  <si>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</si>
  <si>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</si>
  <si>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</si>
  <si>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</si>
  <si>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</si>
  <si>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</si>
  <si>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</si>
  <si>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</si>
  <si>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</si>
  <si>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</si>
  <si>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</si>
  <si>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</si>
  <si>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</si>
  <si>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</si>
  <si>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</si>
  <si>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</si>
  <si>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</si>
  <si>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</si>
  <si>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</si>
  <si>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</si>
  <si>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</si>
  <si>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</si>
  <si>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</si>
  <si>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</si>
  <si>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</si>
  <si>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</si>
  <si>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</si>
  <si>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</si>
  <si>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</si>
  <si>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</si>
  <si>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</si>
  <si>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</si>
  <si>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</si>
  <si>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</si>
  <si>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</si>
  <si>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</si>
  <si>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</si>
  <si>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</si>
  <si>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</si>
  <si>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</si>
  <si>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</si>
  <si>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</si>
  <si>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</si>
  <si>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</si>
  <si>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</si>
  <si>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</si>
  <si>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</si>
  <si>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</si>
  <si>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</si>
  <si>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</si>
  <si>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</si>
  <si>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</si>
  <si>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</si>
  <si>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</si>
  <si>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</si>
  <si>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</si>
  <si>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</si>
  <si>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</si>
  <si>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</si>
  <si>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</si>
  <si>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</si>
  <si>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</si>
  <si>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</si>
  <si>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</si>
  <si>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</si>
  <si>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</si>
  <si>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</si>
  <si>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</si>
  <si>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</si>
  <si>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</si>
  <si>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</si>
  <si>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</si>
  <si>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</si>
  <si>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</si>
  <si>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</si>
  <si>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</si>
  <si>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</si>
  <si>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</si>
  <si>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</si>
  <si>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</si>
  <si>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</si>
  <si>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</si>
  <si>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</si>
  <si>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</si>
  <si>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</si>
  <si>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</si>
  <si>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</si>
  <si>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</si>
  <si>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</si>
  <si>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</si>
  <si>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</si>
  <si>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</si>
  <si>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</si>
  <si>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</si>
  <si>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</si>
  <si>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</si>
  <si>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</si>
  <si>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</si>
  <si>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</si>
  <si>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</si>
  <si>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</si>
  <si>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</si>
  <si>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</si>
  <si>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</si>
  <si>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</si>
  <si>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</si>
  <si>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</si>
  <si>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</si>
  <si>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</si>
  <si>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</si>
  <si>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</si>
  <si>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</si>
  <si>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</si>
  <si>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</si>
  <si>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</si>
  <si>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</si>
  <si>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</si>
  <si>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</si>
  <si>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</si>
  <si>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</si>
  <si>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</si>
  <si>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</si>
  <si>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</si>
  <si>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</si>
  <si>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</si>
  <si>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</si>
  <si>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</si>
  <si>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</si>
  <si>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</si>
  <si>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</si>
  <si>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</si>
  <si>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</si>
  <si>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</si>
  <si>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</si>
  <si>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</si>
  <si>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</si>
  <si>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</si>
  <si>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</si>
  <si>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</si>
  <si>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</si>
  <si>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</si>
  <si>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</si>
  <si>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</si>
  <si>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</si>
  <si>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</si>
  <si>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</si>
  <si>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</si>
  <si>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</si>
  <si>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</si>
  <si>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</si>
  <si>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</si>
  <si>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</si>
  <si>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</si>
  <si>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</si>
  <si>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</si>
  <si>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</si>
  <si>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</si>
  <si>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</si>
  <si>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</si>
  <si>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</si>
  <si>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</si>
  <si>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</si>
  <si>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</si>
  <si>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</si>
  <si>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</si>
  <si>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</si>
  <si>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</si>
  <si>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</si>
  <si>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</si>
  <si>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</si>
  <si>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</si>
  <si>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</si>
  <si>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</si>
  <si>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</si>
  <si>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</si>
  <si>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</si>
  <si>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</si>
  <si>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</si>
  <si>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</si>
  <si>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</si>
  <si>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</si>
  <si>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</si>
  <si>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</si>
  <si>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</si>
  <si>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</si>
  <si>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</si>
  <si>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</si>
  <si>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</si>
  <si>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</si>
  <si>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</si>
  <si>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</si>
  <si>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</si>
  <si>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</si>
  <si>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</si>
  <si>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</si>
  <si>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</si>
  <si>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</si>
  <si>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</si>
  <si>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</si>
  <si>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</si>
  <si>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</si>
  <si>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</si>
  <si>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</si>
  <si>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</si>
  <si>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</si>
  <si>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</si>
  <si>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</si>
  <si>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</si>
  <si>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</si>
  <si>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</si>
  <si>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</si>
  <si>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</si>
  <si>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</si>
  <si>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</si>
  <si>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</si>
  <si>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</si>
  <si>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</si>
  <si>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</si>
  <si>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</si>
  <si>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</si>
  <si>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</si>
  <si>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</si>
  <si>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</si>
  <si>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</si>
  <si>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</si>
  <si>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</si>
  <si>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</si>
  <si>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</si>
  <si>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</si>
  <si>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</si>
  <si>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</si>
  <si>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</si>
  <si>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</si>
  <si>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</si>
  <si>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</si>
  <si>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</si>
  <si>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</si>
  <si>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</si>
  <si>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</si>
  <si>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</si>
  <si>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</si>
  <si>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</si>
  <si>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</si>
  <si>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</si>
  <si>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</si>
  <si>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</si>
  <si>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</si>
  <si>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</si>
  <si>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</si>
  <si>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</si>
  <si>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</si>
  <si>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</si>
  <si>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</si>
  <si>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</si>
  <si>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</si>
  <si>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</si>
  <si>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</si>
  <si>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</si>
  <si>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</si>
  <si>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</si>
  <si>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</si>
  <si>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</si>
  <si>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</si>
  <si>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</si>
  <si>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</si>
  <si>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</si>
  <si>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</si>
  <si>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</si>
  <si>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</si>
  <si>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</si>
  <si>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</si>
  <si>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</si>
  <si>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</si>
  <si>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</si>
  <si>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</si>
  <si>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</si>
  <si>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</si>
  <si>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</si>
  <si>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</si>
  <si>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</si>
  <si>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</si>
  <si>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</si>
  <si>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</si>
  <si>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</si>
  <si>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</si>
  <si>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</si>
  <si>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</si>
  <si>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</si>
  <si>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</si>
  <si>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</si>
  <si>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</si>
  <si>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</si>
  <si>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</si>
  <si>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</si>
  <si>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</si>
  <si>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</si>
  <si>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</si>
  <si>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</si>
  <si>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</si>
  <si>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</si>
  <si>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</si>
  <si>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</si>
  <si>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</si>
  <si>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</si>
  <si>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</si>
  <si>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</si>
  <si>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</si>
  <si>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</si>
  <si>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</si>
  <si>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</si>
  <si>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</si>
  <si>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</si>
  <si>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</si>
  <si>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</si>
  <si>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</si>
  <si>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</si>
  <si>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</si>
  <si>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</si>
  <si>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</si>
  <si>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</si>
  <si>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</si>
  <si>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</si>
  <si>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</si>
  <si>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</si>
  <si>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</si>
  <si>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</si>
  <si>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</si>
  <si>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</si>
  <si>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</si>
  <si>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</si>
  <si>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</si>
  <si>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</si>
  <si>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</si>
  <si>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</si>
  <si>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</si>
  <si>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</si>
  <si>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</si>
  <si>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</si>
  <si>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</si>
  <si>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</si>
  <si>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</si>
  <si>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</si>
  <si>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</si>
  <si>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</si>
  <si>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</si>
  <si>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</si>
  <si>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</si>
  <si>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</si>
  <si>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</si>
  <si>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</si>
  <si>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</si>
  <si>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</si>
  <si>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</si>
  <si>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</si>
  <si>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</si>
  <si>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</si>
  <si>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</si>
  <si>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</si>
  <si>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</si>
  <si>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</si>
  <si>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</si>
  <si>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</si>
  <si>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</si>
  <si>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</si>
  <si>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</si>
  <si>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</si>
  <si>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</si>
  <si>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</si>
  <si>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</si>
  <si>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</si>
  <si>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</si>
  <si>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</si>
  <si>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</si>
  <si>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</si>
  <si>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</si>
  <si>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</si>
  <si>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</si>
  <si>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</si>
  <si>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</si>
  <si>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</si>
  <si>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</si>
  <si>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</si>
  <si>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</si>
  <si>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</si>
  <si>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</si>
  <si>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</si>
  <si>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</si>
  <si>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</si>
  <si>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</si>
  <si>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</si>
  <si>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</si>
  <si>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</si>
  <si>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</si>
  <si>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</si>
  <si>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</si>
  <si>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</si>
  <si>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</si>
  <si>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</si>
  <si>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</si>
  <si>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</si>
  <si>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</si>
  <si>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</si>
  <si>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</si>
  <si>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</si>
  <si>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</si>
  <si>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</si>
  <si>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</si>
  <si>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</si>
  <si>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</si>
  <si>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</si>
  <si>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</si>
  <si>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</si>
  <si>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</si>
  <si>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</si>
  <si>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</si>
  <si>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</si>
  <si>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</si>
  <si>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</si>
  <si>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</si>
  <si>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</si>
  <si>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</si>
  <si>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</si>
  <si>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</si>
  <si>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</si>
  <si>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</si>
  <si>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</si>
  <si>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</si>
  <si>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</si>
  <si>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</si>
  <si>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</si>
  <si>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</si>
  <si>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</si>
  <si>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</si>
  <si>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</si>
  <si>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</si>
  <si>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</si>
  <si>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</si>
  <si>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</si>
  <si>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</si>
  <si>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</si>
  <si>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</si>
  <si>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</si>
  <si>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</si>
  <si>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</si>
  <si>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</si>
  <si>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</si>
  <si>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</si>
  <si>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</si>
  <si>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</si>
  <si>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</si>
  <si>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</si>
  <si>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</si>
  <si>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</si>
  <si>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</si>
  <si>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</si>
  <si>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</si>
  <si>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</si>
  <si>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</si>
  <si>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</si>
  <si>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</si>
  <si>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</si>
  <si>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</si>
  <si>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</si>
  <si>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</si>
  <si>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</si>
  <si>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</si>
  <si>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</si>
  <si>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</si>
  <si>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</si>
  <si>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</si>
  <si>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</si>
  <si>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</si>
  <si>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</si>
  <si>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</si>
  <si>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</si>
  <si>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</si>
  <si>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</si>
  <si>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</si>
  <si>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</si>
  <si>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</si>
  <si>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</si>
  <si>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</si>
  <si>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</si>
  <si>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</si>
  <si>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</si>
  <si>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</si>
  <si>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</si>
  <si>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</si>
  <si>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</si>
  <si>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</si>
  <si>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</si>
  <si>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</si>
  <si>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</si>
  <si>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</si>
  <si>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</si>
  <si>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</si>
  <si>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</si>
  <si>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</si>
  <si>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</si>
  <si>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</si>
  <si>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</si>
  <si>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</si>
  <si>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</si>
  <si>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</si>
  <si>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</si>
  <si>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</si>
  <si>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</si>
  <si>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</si>
  <si>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</si>
  <si>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</si>
  <si>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</si>
  <si>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</si>
  <si>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</si>
  <si>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</si>
  <si>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</si>
  <si>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</si>
  <si>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</si>
  <si>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</si>
  <si>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</si>
  <si>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</si>
  <si>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</si>
  <si>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</si>
  <si>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</si>
  <si>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</si>
  <si>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</si>
  <si>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</si>
  <si>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</si>
  <si>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</si>
  <si>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</si>
  <si>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</si>
  <si>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</si>
  <si>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</si>
  <si>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</si>
  <si>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</si>
  <si>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</si>
  <si>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</si>
  <si>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</si>
  <si>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</si>
  <si>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</si>
  <si>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</si>
  <si>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</si>
  <si>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</si>
  <si>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</si>
  <si>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</si>
  <si>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</si>
  <si>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</si>
  <si>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</si>
  <si>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</si>
  <si>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</si>
  <si>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</si>
  <si>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</si>
  <si>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</si>
  <si>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</si>
  <si>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</si>
  <si>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</si>
  <si>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</si>
  <si>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</si>
  <si>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</si>
  <si>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</si>
  <si>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</si>
  <si>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</si>
  <si>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</si>
  <si>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</si>
  <si>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</si>
  <si>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</si>
  <si>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</si>
  <si>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</si>
  <si>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</si>
  <si>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</si>
  <si>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</si>
  <si>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</si>
  <si>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</si>
  <si>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</si>
  <si>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</si>
  <si>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</si>
  <si>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</si>
  <si>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</si>
  <si>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</si>
  <si>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</si>
  <si>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</si>
  <si>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</si>
  <si>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</si>
  <si>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</si>
  <si>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</si>
  <si>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</si>
  <si>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</si>
  <si>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</si>
  <si>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</si>
  <si>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</si>
  <si>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</si>
  <si>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</si>
  <si>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</si>
  <si>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</si>
  <si>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</si>
  <si>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</si>
  <si>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</si>
  <si>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</si>
  <si>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</si>
  <si>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</si>
  <si>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</si>
  <si>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</si>
  <si>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</si>
  <si>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</si>
  <si>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</si>
  <si>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</si>
  <si>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</si>
  <si>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</si>
  <si>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</si>
  <si>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</si>
  <si>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</si>
  <si>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</si>
  <si>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</si>
  <si>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</si>
  <si>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</si>
  <si>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</si>
  <si>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</si>
  <si>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</si>
  <si>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</si>
  <si>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</si>
  <si>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</si>
  <si>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</si>
  <si>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</si>
  <si>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</si>
  <si>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</si>
  <si>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</si>
  <si>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</si>
  <si>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</si>
  <si>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</si>
  <si>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</si>
  <si>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</si>
  <si>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</si>
  <si>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</si>
  <si>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</si>
  <si>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</si>
  <si>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</si>
  <si>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</si>
  <si>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</si>
  <si>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</si>
  <si>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</si>
  <si>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</si>
  <si>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</si>
  <si>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</si>
  <si>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</si>
  <si>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</si>
  <si>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</si>
  <si>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</si>
  <si>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</si>
  <si>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</si>
  <si>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</si>
  <si>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</si>
  <si>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</si>
  <si>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</si>
  <si>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</si>
  <si>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</si>
  <si>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</si>
  <si>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</si>
  <si>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</si>
  <si>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</si>
  <si>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</si>
  <si>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</si>
  <si>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</si>
  <si>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</si>
  <si>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</si>
  <si>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</si>
  <si>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</si>
  <si>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</si>
  <si>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</si>
  <si>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</si>
  <si>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</si>
  <si>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</si>
  <si>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</si>
  <si>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</si>
  <si>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</si>
  <si>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</si>
  <si>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</si>
  <si>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</si>
  <si>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</si>
  <si>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</si>
  <si>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</si>
  <si>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</si>
  <si>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</si>
  <si>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</si>
  <si>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</si>
  <si>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</si>
  <si>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</si>
  <si>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</si>
  <si>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</si>
  <si>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</si>
  <si>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</si>
  <si>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</si>
  <si>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</si>
  <si>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</si>
  <si>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</si>
  <si>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</si>
  <si>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</si>
  <si>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</si>
  <si>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</si>
  <si>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</si>
  <si>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</si>
  <si>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</si>
  <si>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</si>
  <si>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</si>
  <si>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</si>
  <si>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</si>
  <si>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</si>
  <si>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</si>
  <si>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</si>
  <si>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</si>
  <si>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</si>
  <si>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</si>
  <si>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</si>
  <si>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</si>
  <si>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</si>
  <si>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</si>
  <si>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</si>
  <si>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</si>
  <si>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</si>
  <si>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</si>
  <si>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</si>
  <si>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</si>
  <si>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</si>
  <si>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</si>
  <si>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</si>
  <si>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</si>
  <si>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</si>
  <si>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</si>
  <si>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</si>
  <si>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</si>
  <si>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</si>
  <si>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</si>
  <si>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</si>
  <si>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</si>
  <si>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</si>
  <si>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</si>
  <si>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</si>
  <si>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</si>
  <si>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</si>
  <si>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</si>
  <si>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</si>
  <si>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</si>
  <si>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</si>
  <si>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</si>
  <si>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</si>
  <si>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</si>
  <si>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</si>
  <si>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</si>
  <si>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</si>
  <si>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</si>
  <si>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</si>
  <si>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</si>
  <si>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</si>
  <si>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</si>
  <si>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</si>
  <si>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</si>
  <si>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</si>
  <si>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</si>
  <si>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</si>
  <si>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</si>
  <si>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</si>
  <si>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</si>
  <si>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</si>
  <si>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</si>
  <si>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</si>
  <si>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</si>
  <si>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</si>
  <si>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</si>
  <si>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</si>
  <si>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</si>
  <si>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</si>
  <si>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</si>
  <si>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</si>
  <si>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</si>
  <si>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</si>
  <si>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</si>
  <si>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</si>
  <si>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</si>
  <si>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</si>
  <si>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</si>
  <si>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</si>
  <si>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</si>
  <si>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</si>
  <si>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</si>
  <si>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</si>
  <si>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</si>
  <si>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</si>
  <si>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</si>
  <si>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</si>
  <si>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</si>
  <si>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</si>
  <si>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</si>
  <si>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</si>
  <si>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</si>
  <si>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</si>
  <si>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</si>
  <si>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</si>
  <si>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</si>
  <si>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</si>
  <si>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</si>
  <si>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</si>
  <si>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</si>
  <si>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</si>
  <si>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</si>
  <si>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</si>
  <si>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</si>
  <si>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</si>
  <si>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</si>
  <si>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</si>
  <si>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</si>
  <si>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</si>
  <si>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</si>
  <si>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</si>
  <si>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</si>
  <si>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</si>
  <si>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</si>
  <si>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</si>
  <si>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</si>
  <si>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</si>
  <si>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</si>
  <si>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</si>
  <si>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</si>
  <si>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</si>
  <si>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</si>
  <si>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</si>
  <si>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</si>
  <si>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</si>
  <si>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</si>
  <si>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</si>
  <si>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</si>
  <si>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</si>
  <si>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</si>
  <si>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</si>
  <si>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</si>
  <si>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</si>
  <si>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</si>
  <si>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</si>
  <si>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</si>
  <si>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</si>
  <si>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</si>
  <si>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</si>
  <si>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</si>
  <si>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</si>
  <si>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</si>
  <si>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</si>
  <si>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</si>
  <si>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</si>
  <si>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</si>
  <si>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</si>
  <si>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</si>
  <si>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</si>
  <si>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</si>
  <si>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</si>
  <si>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</si>
  <si>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</si>
  <si>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</si>
  <si>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</si>
  <si>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</si>
  <si>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</si>
  <si>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</si>
  <si>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</si>
  <si>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</si>
  <si>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</si>
  <si>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</si>
  <si>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</si>
  <si>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</si>
  <si>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</si>
  <si>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</si>
  <si>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</si>
  <si>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</si>
  <si>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</si>
  <si>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</si>
  <si>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</si>
  <si>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</si>
  <si>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</si>
  <si>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</si>
  <si>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</si>
  <si>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</si>
  <si>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</si>
  <si>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</si>
  <si>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</si>
  <si>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</si>
  <si>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</si>
  <si>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</si>
  <si>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</si>
  <si>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</si>
  <si>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</si>
  <si>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</si>
  <si>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</si>
  <si>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</si>
  <si>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</si>
  <si>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</si>
  <si>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</si>
  <si>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</si>
  <si>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</si>
  <si>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</si>
  <si>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</si>
  <si>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</si>
  <si>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</si>
  <si>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</si>
  <si>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</si>
  <si>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</si>
  <si>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</si>
  <si>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</si>
  <si>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</si>
  <si>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</si>
  <si>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</si>
  <si>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</si>
  <si>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</si>
  <si>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</si>
  <si>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</si>
  <si>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</si>
  <si>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</si>
  <si>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</si>
  <si>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</si>
  <si>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</si>
  <si>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</si>
  <si>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</si>
  <si>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</si>
  <si>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</si>
  <si>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</si>
  <si>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</si>
  <si>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</si>
  <si>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</si>
  <si>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</si>
  <si>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</si>
  <si>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</si>
  <si>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</si>
  <si>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</si>
  <si>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</si>
  <si>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</si>
  <si>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</si>
  <si>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</si>
  <si>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</si>
  <si>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</si>
  <si>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</si>
  <si>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</si>
  <si>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</si>
  <si>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</si>
  <si>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</si>
  <si>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</si>
  <si>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</si>
  <si>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</si>
  <si>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</si>
  <si>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</si>
  <si>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</si>
  <si>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</si>
  <si>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</si>
  <si>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</si>
  <si>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</si>
  <si>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</si>
  <si>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</si>
  <si>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</si>
  <si>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</si>
  <si>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</si>
  <si>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</si>
  <si>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</si>
  <si>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</si>
  <si>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</si>
  <si>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</si>
  <si>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</si>
  <si>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</si>
  <si>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</si>
  <si>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</si>
  <si>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</si>
  <si>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</si>
  <si>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</si>
  <si>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</si>
  <si>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</si>
  <si>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</si>
  <si>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</si>
  <si>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</si>
  <si>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</si>
  <si>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</si>
  <si>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</si>
  <si>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</si>
  <si>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</si>
  <si>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</si>
  <si>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</si>
  <si>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</si>
  <si>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</si>
  <si>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</si>
  <si>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</si>
  <si>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</si>
  <si>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</si>
  <si>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</si>
  <si>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</si>
  <si>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</si>
  <si>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</si>
  <si>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</si>
  <si>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</si>
  <si>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</si>
  <si>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</si>
  <si>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</si>
  <si>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</si>
  <si>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</si>
  <si>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</si>
  <si>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</si>
  <si>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</si>
  <si>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</si>
  <si>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</si>
  <si>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</si>
  <si>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</si>
  <si>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</si>
  <si>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</si>
  <si>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</si>
  <si>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</si>
  <si>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</si>
  <si>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</si>
  <si>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</si>
  <si>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</si>
  <si>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</si>
  <si>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</si>
  <si>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</si>
  <si>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</si>
  <si>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</si>
  <si>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</si>
  <si>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</si>
  <si>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</si>
  <si>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</si>
  <si>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</si>
  <si>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</si>
  <si>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</si>
  <si>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</si>
  <si>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</si>
  <si>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</si>
  <si>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</si>
  <si>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</si>
  <si>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</si>
  <si>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</si>
  <si>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</si>
  <si>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</si>
  <si>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</si>
  <si>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</si>
  <si>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</si>
  <si>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</si>
  <si>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</si>
  <si>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</si>
  <si>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</si>
  <si>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</si>
  <si>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</si>
  <si>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</si>
  <si>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</si>
  <si>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</si>
  <si>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</si>
  <si>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</si>
  <si>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</si>
  <si>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</si>
  <si>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</si>
  <si>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</si>
  <si>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</si>
  <si>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</si>
  <si>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</si>
  <si>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</si>
  <si>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</si>
  <si>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</si>
  <si>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</si>
  <si>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</si>
  <si>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</si>
  <si>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</si>
  <si>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</si>
  <si>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</si>
  <si>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</si>
  <si>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</si>
  <si>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</si>
  <si>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</si>
  <si>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</si>
  <si>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</si>
  <si>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</si>
  <si>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</si>
  <si>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</si>
  <si>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</si>
  <si>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</si>
  <si>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</si>
  <si>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</si>
  <si>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</si>
  <si>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</si>
  <si>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</si>
  <si>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</si>
  <si>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</si>
  <si>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</si>
  <si>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</si>
  <si>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</si>
  <si>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</si>
  <si>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</si>
  <si>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</si>
  <si>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</si>
  <si>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</si>
  <si>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</si>
  <si>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</si>
  <si>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</si>
  <si>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</si>
  <si>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</si>
  <si>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</si>
  <si>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</si>
  <si>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</si>
  <si>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</si>
  <si>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</si>
  <si>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</si>
  <si>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</si>
  <si>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</si>
  <si>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</si>
  <si>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</si>
  <si>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</si>
  <si>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</si>
  <si>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</si>
  <si>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</si>
  <si>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</si>
  <si>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</si>
  <si>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</si>
  <si>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</si>
  <si>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</si>
  <si>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</si>
  <si>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</si>
  <si>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</si>
  <si>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</si>
  <si>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</si>
  <si>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</si>
  <si>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</si>
  <si>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</si>
  <si>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</si>
  <si>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</si>
  <si>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</si>
  <si>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</si>
  <si>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</si>
  <si>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</si>
  <si>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</si>
  <si>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</si>
  <si>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</si>
  <si>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</si>
  <si>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</si>
  <si>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</si>
  <si>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</si>
  <si>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</si>
  <si>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</si>
  <si>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</si>
  <si>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</si>
  <si>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</si>
  <si>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</si>
  <si>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</si>
  <si>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</si>
  <si>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</si>
  <si>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</si>
  <si>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</si>
  <si>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</si>
  <si>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</si>
  <si>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</si>
  <si>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</si>
  <si>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</si>
  <si>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</si>
  <si>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</si>
  <si>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</si>
  <si>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</si>
  <si>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</si>
  <si>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</si>
  <si>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</si>
  <si>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</si>
  <si>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</si>
  <si>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</si>
  <si>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</si>
  <si>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</si>
  <si>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</si>
  <si>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</si>
  <si>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</si>
  <si>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</si>
  <si>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</si>
  <si>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</si>
  <si>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</si>
  <si>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</si>
  <si>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</si>
  <si>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</si>
  <si>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</si>
  <si>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</si>
  <si>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</si>
  <si>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</si>
  <si>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</si>
  <si>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</si>
  <si>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</si>
  <si>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</si>
  <si>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</si>
  <si>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</si>
  <si>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</si>
  <si>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</si>
  <si>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</si>
  <si>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</si>
  <si>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</si>
  <si>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</si>
  <si>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</si>
  <si>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</si>
  <si>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</si>
  <si>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</si>
  <si>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</si>
  <si>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</si>
  <si>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</si>
  <si>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</si>
  <si>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</si>
  <si>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</si>
  <si>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</si>
  <si>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</si>
  <si>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</si>
  <si>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</si>
  <si>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</si>
  <si>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</si>
  <si>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</si>
  <si>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</si>
  <si>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</si>
  <si>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</si>
  <si>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</si>
  <si>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</si>
  <si>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</si>
  <si>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</si>
  <si>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</si>
  <si>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</si>
  <si>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</si>
  <si>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</si>
  <si>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</si>
  <si>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</si>
  <si>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</si>
  <si>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</si>
  <si>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</si>
  <si>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</si>
  <si>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</si>
  <si>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</si>
  <si>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</si>
  <si>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</si>
  <si>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</si>
  <si>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</si>
  <si>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</si>
  <si>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</si>
  <si>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</si>
  <si>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</si>
  <si>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</si>
  <si>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</si>
  <si>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</si>
  <si>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</si>
  <si>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</si>
  <si>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</si>
  <si>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</si>
  <si>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</si>
  <si>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</si>
  <si>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</si>
  <si>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</si>
  <si>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</si>
  <si>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</si>
  <si>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</si>
  <si>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</si>
  <si>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</si>
  <si>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</si>
  <si>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</si>
  <si>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</si>
  <si>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</si>
  <si>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</si>
  <si>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</si>
  <si>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</si>
  <si>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</si>
  <si>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</si>
  <si>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</si>
  <si>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</si>
  <si>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</si>
  <si>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</si>
  <si>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</si>
  <si>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</si>
  <si>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</si>
  <si>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</si>
  <si>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</si>
  <si>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</si>
  <si>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</si>
  <si>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</si>
  <si>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</si>
  <si>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</si>
  <si>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</si>
  <si>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</si>
  <si>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</si>
  <si>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</si>
  <si>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</si>
  <si>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</si>
  <si>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</si>
  <si>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</si>
  <si>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</si>
  <si>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</si>
  <si>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</si>
  <si>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</si>
  <si>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</si>
  <si>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</si>
  <si>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</si>
  <si>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</si>
  <si>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</si>
  <si>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</si>
  <si>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</si>
  <si>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</si>
  <si>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</si>
  <si>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</si>
  <si>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</si>
  <si>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</si>
  <si>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</si>
  <si>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</si>
  <si>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</si>
  <si>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</si>
  <si>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</si>
  <si>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</si>
  <si>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</si>
  <si>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</si>
  <si>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</si>
  <si>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</si>
  <si>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</si>
  <si>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</si>
  <si>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</si>
  <si>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</si>
  <si>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</si>
  <si>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</si>
  <si>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</si>
  <si>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</si>
  <si>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</si>
  <si>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</si>
  <si>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</si>
  <si>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</si>
  <si>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</si>
  <si>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</si>
  <si>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</si>
  <si>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</si>
  <si>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</si>
  <si>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</si>
  <si>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</si>
  <si>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</si>
  <si>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</si>
  <si>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</si>
  <si>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</si>
  <si>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</si>
  <si>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</si>
  <si>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</si>
  <si>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</si>
  <si>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</si>
  <si>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</si>
  <si>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</si>
  <si>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</si>
  <si>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</si>
  <si>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</si>
  <si>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</si>
  <si>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</si>
  <si>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</si>
  <si>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</si>
  <si>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</si>
  <si>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</si>
  <si>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</si>
  <si>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</si>
  <si>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</si>
  <si>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</si>
  <si>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</si>
  <si>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</si>
  <si>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</si>
  <si>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</si>
  <si>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</si>
  <si>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</si>
  <si>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</si>
  <si>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</si>
  <si>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</si>
  <si>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</si>
  <si>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</si>
  <si>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</si>
  <si>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</si>
  <si>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</si>
  <si>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</si>
  <si>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</si>
  <si>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</si>
  <si>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</si>
  <si>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</si>
  <si>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</si>
  <si>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</si>
  <si>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</si>
  <si>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</si>
  <si>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</si>
  <si>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</si>
  <si>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</si>
  <si>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</si>
  <si>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</si>
  <si>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</si>
  <si>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</si>
  <si>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</si>
  <si>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</si>
  <si>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</si>
  <si>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</si>
  <si>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</si>
  <si>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</si>
  <si>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</si>
  <si>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</si>
  <si>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</si>
  <si>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</si>
  <si>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</si>
  <si>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</si>
  <si>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</si>
  <si>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</si>
  <si>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</si>
  <si>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</si>
  <si>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</si>
  <si>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</si>
  <si>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</si>
  <si>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</si>
  <si>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</si>
  <si>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</si>
  <si>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</si>
  <si>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</si>
  <si>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</si>
  <si>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</si>
  <si>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</si>
  <si>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</si>
  <si>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</si>
  <si>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</si>
  <si>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</si>
  <si>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</si>
  <si>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</si>
  <si>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</si>
  <si>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</si>
  <si>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</si>
  <si>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</si>
  <si>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</si>
  <si>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</si>
  <si>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</si>
  <si>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</si>
  <si>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</si>
  <si>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</si>
  <si>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</si>
  <si>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</si>
  <si>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</si>
  <si>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</si>
  <si>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</si>
  <si>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</si>
  <si>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</si>
  <si>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</si>
  <si>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</si>
  <si>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</si>
  <si>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</si>
  <si>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</si>
  <si>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</si>
  <si>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</si>
  <si>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</si>
  <si>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</si>
  <si>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</si>
  <si>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</si>
  <si>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</si>
  <si>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</si>
  <si>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</si>
  <si>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</si>
  <si>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</si>
  <si>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</si>
  <si>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</si>
  <si>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</si>
  <si>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</si>
  <si>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</si>
  <si>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</si>
  <si>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</si>
  <si>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</si>
  <si>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</si>
  <si>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</si>
  <si>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</si>
  <si>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</si>
  <si>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</si>
  <si>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</si>
  <si>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</si>
  <si>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</si>
  <si>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</si>
  <si>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</si>
  <si>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</si>
  <si>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</si>
  <si>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</si>
  <si>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</si>
  <si>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</si>
  <si>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</si>
  <si>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</si>
  <si>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</si>
  <si>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</si>
  <si>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</si>
  <si>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</si>
  <si>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</si>
  <si>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</si>
  <si>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</si>
  <si>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</si>
  <si>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</si>
  <si>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</si>
  <si>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</si>
  <si>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</si>
  <si>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</si>
  <si>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</si>
  <si>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</si>
  <si>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</si>
  <si>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</si>
  <si>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</si>
  <si>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</si>
  <si>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</si>
  <si>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</si>
  <si>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</si>
  <si>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</si>
  <si>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</si>
  <si>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</si>
  <si>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</si>
  <si>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</si>
  <si>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</si>
  <si>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</si>
  <si>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</si>
  <si>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</si>
  <si>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</si>
  <si>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</si>
  <si>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</si>
  <si>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</si>
  <si>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</si>
  <si>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</si>
  <si>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</si>
  <si>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</si>
  <si>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</si>
  <si>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</si>
  <si>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</si>
  <si>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</si>
  <si>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</si>
  <si>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</si>
  <si>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</si>
  <si>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</si>
  <si>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</si>
  <si>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</si>
  <si>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</si>
  <si>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</si>
  <si>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</si>
  <si>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</si>
  <si>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</si>
  <si>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</si>
  <si>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</si>
  <si>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</si>
  <si>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</si>
  <si>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</si>
  <si>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</si>
  <si>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</si>
  <si>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</si>
  <si>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</si>
  <si>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</si>
  <si>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</si>
  <si>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</si>
  <si>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</si>
  <si>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</si>
  <si>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</si>
  <si>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</si>
  <si>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</si>
  <si>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</si>
  <si>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</si>
  <si>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</si>
  <si>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</si>
  <si>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</si>
  <si>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</si>
  <si>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</si>
  <si>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</si>
  <si>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</si>
  <si>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</si>
  <si>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</si>
  <si>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</si>
  <si>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</si>
  <si>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</si>
  <si>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</si>
  <si>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</si>
  <si>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</si>
  <si>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</si>
  <si>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</si>
  <si>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</si>
  <si>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</si>
  <si>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</si>
  <si>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</si>
  <si>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</si>
  <si>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</si>
  <si>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</si>
  <si>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</si>
  <si>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</si>
  <si>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</si>
  <si>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</si>
  <si>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</si>
  <si>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</si>
  <si>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</si>
  <si>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</si>
  <si>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</si>
  <si>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</si>
  <si>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</si>
  <si>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</si>
  <si>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</si>
  <si>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</si>
  <si>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</si>
  <si>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</si>
  <si>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</si>
  <si>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</si>
  <si>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</si>
  <si>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</si>
  <si>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</si>
  <si>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</si>
  <si>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</si>
  <si>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</si>
  <si>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</si>
  <si>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</si>
  <si>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</si>
  <si>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</si>
  <si>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</si>
  <si>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</si>
  <si>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</si>
  <si>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</si>
  <si>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</si>
  <si>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</si>
  <si>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</si>
  <si>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</si>
  <si>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</si>
  <si>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</si>
  <si>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</si>
  <si>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</si>
  <si>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</si>
  <si>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</si>
  <si>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</si>
  <si>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</si>
  <si>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</si>
  <si>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</si>
  <si>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</si>
  <si>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</si>
  <si>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</si>
  <si>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</si>
  <si>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</si>
  <si>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</si>
  <si>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</si>
  <si>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</si>
  <si>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</si>
  <si>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</si>
  <si>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</si>
  <si>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</si>
  <si>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</si>
  <si>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</si>
  <si>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</si>
  <si>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</si>
  <si>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</si>
  <si>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</si>
  <si>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</si>
  <si>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</si>
  <si>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</si>
  <si>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</si>
  <si>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</si>
  <si>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</si>
  <si>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</si>
  <si>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</si>
  <si>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</si>
  <si>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</si>
  <si>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</si>
  <si>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</si>
  <si>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</si>
  <si>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</si>
  <si>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</si>
  <si>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</si>
  <si>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</si>
  <si>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</si>
  <si>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</si>
  <si>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</si>
  <si>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</si>
  <si>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</si>
  <si>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</si>
  <si>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</si>
  <si>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</si>
  <si>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</si>
  <si>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</si>
  <si>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</si>
  <si>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</si>
  <si>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</si>
  <si>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</si>
  <si>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</si>
  <si>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</si>
  <si>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</si>
  <si>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</si>
  <si>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</si>
  <si>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</si>
  <si>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</si>
  <si>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</si>
  <si>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</si>
  <si>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</si>
  <si>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</si>
  <si>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</si>
  <si>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</si>
  <si>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</si>
  <si>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</si>
  <si>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</si>
  <si>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</si>
  <si>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</si>
  <si>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</si>
  <si>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</si>
  <si>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</si>
  <si>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</si>
  <si>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</si>
  <si>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</si>
  <si>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</si>
  <si>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</si>
  <si>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</si>
  <si>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</si>
  <si>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</si>
  <si>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</si>
  <si>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</si>
  <si>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</si>
  <si>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</si>
  <si>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</si>
  <si>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</si>
  <si>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</si>
  <si>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</si>
  <si>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</si>
  <si>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</si>
  <si>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</si>
  <si>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</si>
  <si>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</si>
  <si>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</si>
  <si>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</si>
  <si>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</si>
  <si>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</si>
  <si>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</si>
  <si>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</si>
  <si>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</si>
  <si>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</si>
  <si>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</si>
  <si>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</si>
  <si>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</si>
  <si>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</si>
  <si>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</si>
  <si>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</si>
  <si>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</si>
  <si>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</si>
  <si>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</si>
  <si>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</si>
  <si>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</si>
  <si>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</si>
  <si>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</si>
  <si>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</si>
  <si>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</si>
  <si>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</si>
  <si>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</si>
  <si>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</si>
  <si>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</si>
  <si>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</si>
  <si>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</si>
  <si>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</si>
  <si>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</si>
  <si>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</si>
  <si>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</si>
  <si>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</si>
  <si>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</si>
  <si>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</si>
  <si>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</si>
  <si>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</si>
  <si>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</si>
  <si>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</si>
  <si>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</si>
  <si>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</si>
  <si>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</si>
  <si>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</si>
  <si>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</si>
  <si>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</si>
  <si>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</si>
  <si>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</si>
  <si>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</si>
  <si>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</si>
  <si>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</si>
  <si>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</si>
  <si>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</si>
  <si>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</si>
  <si>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</si>
  <si>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</si>
  <si>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</si>
  <si>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</si>
  <si>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</si>
  <si>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</si>
  <si>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</si>
  <si>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</si>
  <si>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</si>
  <si>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</si>
  <si>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</si>
  <si>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</si>
  <si>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</si>
  <si>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</si>
  <si>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</si>
  <si>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</si>
  <si>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</si>
  <si>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</si>
  <si>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</si>
  <si>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</si>
  <si>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</si>
  <si>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</si>
  <si>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</si>
  <si>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</si>
  <si>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</si>
  <si>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</si>
  <si>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</si>
  <si>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</si>
  <si>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</si>
  <si>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</si>
  <si>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</si>
  <si>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</si>
  <si>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</si>
  <si>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</si>
  <si>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</si>
  <si>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</si>
  <si>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</si>
  <si>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</si>
  <si>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</si>
  <si>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</si>
  <si>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</si>
  <si>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</si>
  <si>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</si>
  <si>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</si>
  <si>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</si>
  <si>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</si>
  <si>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</si>
  <si>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</si>
  <si>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</si>
  <si>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</si>
  <si>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</si>
  <si>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</si>
  <si>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</si>
  <si>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</si>
  <si>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</si>
  <si>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</si>
  <si>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</si>
  <si>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</si>
  <si>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</si>
  <si>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</si>
  <si>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</si>
  <si>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</si>
  <si>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</si>
  <si>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</si>
  <si>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</si>
  <si>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</si>
  <si>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</si>
  <si>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</si>
  <si>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</si>
  <si>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</si>
  <si>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</si>
  <si>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</si>
  <si>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</si>
  <si>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</si>
  <si>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</si>
  <si>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</si>
  <si>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</si>
  <si>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</si>
  <si>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</si>
  <si>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</si>
  <si>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</si>
  <si>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</si>
  <si>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</si>
  <si>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</si>
  <si>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</si>
  <si>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</si>
  <si>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</si>
  <si>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</si>
  <si>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</si>
  <si>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</si>
  <si>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</si>
  <si>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</si>
  <si>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</si>
  <si>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</si>
  <si>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</si>
  <si>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</si>
  <si>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</si>
  <si>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</si>
  <si>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</si>
  <si>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</si>
  <si>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</si>
  <si>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</si>
  <si>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</si>
  <si>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</si>
  <si>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</si>
  <si>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</si>
  <si>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</si>
  <si>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</si>
  <si>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</si>
  <si>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</si>
  <si>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</si>
  <si>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</si>
  <si>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</si>
  <si>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</si>
  <si>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</si>
  <si>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</si>
  <si>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</si>
  <si>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</si>
  <si>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</si>
  <si>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</si>
  <si>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</si>
  <si>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</si>
  <si>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</si>
  <si>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</si>
  <si>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</si>
  <si>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</si>
  <si>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</si>
  <si>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</si>
  <si>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</si>
  <si>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</si>
  <si>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</si>
  <si>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</si>
  <si>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</si>
  <si>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</si>
  <si>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</si>
  <si>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</si>
  <si>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</si>
  <si>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</si>
  <si>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</si>
  <si>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</si>
  <si>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</si>
  <si>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</si>
  <si>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</si>
  <si>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</si>
  <si>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</si>
  <si>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</si>
  <si>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</si>
  <si>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</si>
  <si>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</si>
  <si>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</si>
  <si>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</si>
  <si>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</si>
  <si>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</si>
  <si>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</si>
  <si>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</si>
  <si>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</si>
  <si>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</si>
  <si>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</si>
  <si>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</si>
  <si>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</si>
  <si>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</si>
  <si>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</si>
  <si>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</si>
  <si>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</si>
  <si>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</si>
  <si>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</si>
  <si>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</si>
  <si>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</si>
  <si>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</si>
  <si>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</si>
  <si>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</si>
  <si>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</si>
  <si>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</si>
  <si>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</si>
  <si>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</si>
  <si>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</si>
  <si>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</si>
  <si>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</si>
  <si>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</si>
  <si>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</si>
  <si>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</si>
  <si>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</si>
  <si>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</si>
  <si>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</si>
  <si>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</si>
  <si>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</si>
  <si>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</si>
  <si>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</si>
  <si>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</si>
  <si>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</si>
  <si>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</si>
  <si>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</si>
  <si>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</si>
  <si>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</si>
  <si>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</si>
  <si>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</si>
  <si>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</si>
  <si>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</si>
  <si>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</si>
  <si>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</si>
  <si>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</si>
  <si>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</si>
  <si>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</si>
  <si>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</si>
  <si>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</si>
  <si>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</si>
  <si>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</si>
  <si>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</si>
  <si>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</si>
  <si>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</si>
  <si>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</si>
  <si>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</si>
  <si>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</si>
  <si>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</si>
  <si>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</si>
  <si>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</si>
  <si>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</si>
  <si>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</si>
  <si>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</si>
  <si>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</si>
  <si>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</si>
  <si>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</si>
  <si>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</si>
  <si>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</si>
  <si>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</si>
  <si>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</si>
  <si>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</si>
  <si>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</si>
  <si>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</si>
  <si>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</si>
  <si>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</si>
  <si>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</si>
  <si>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</si>
  <si>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</si>
  <si>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</si>
  <si>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</si>
  <si>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</si>
  <si>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</si>
  <si>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</si>
  <si>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</si>
  <si>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</si>
  <si>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</si>
  <si>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</si>
  <si>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</si>
  <si>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</si>
  <si>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</si>
  <si>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</si>
  <si>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</si>
  <si>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</si>
  <si>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</si>
  <si>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</si>
  <si>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</si>
  <si>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</si>
  <si>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</si>
  <si>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</si>
  <si>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</si>
  <si>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</si>
  <si>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</si>
  <si>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</si>
  <si>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</si>
  <si>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</si>
  <si>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</si>
  <si>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</si>
  <si>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</si>
  <si>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</si>
  <si>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</si>
  <si>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</si>
  <si>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</si>
  <si>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</si>
  <si>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</si>
  <si>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</si>
  <si>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</si>
  <si>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</si>
  <si>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</si>
  <si>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</si>
  <si>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</si>
  <si>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</si>
  <si>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</si>
  <si>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</si>
  <si>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</si>
  <si>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</si>
  <si>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</si>
  <si>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</si>
  <si>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</si>
  <si>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</si>
  <si>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</si>
  <si>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</si>
  <si>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</si>
  <si>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</si>
  <si>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</si>
  <si>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</si>
  <si>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</si>
  <si>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</si>
  <si>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</si>
  <si>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</si>
  <si>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</si>
  <si>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</si>
  <si>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</si>
  <si>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</si>
  <si>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</si>
  <si>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</si>
  <si>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</si>
  <si>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</si>
  <si>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</si>
  <si>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</si>
  <si>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</si>
  <si>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</si>
  <si>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</si>
  <si>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</si>
  <si>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</si>
  <si>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</si>
  <si>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</si>
  <si>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</si>
  <si>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</si>
  <si>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</si>
  <si>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</si>
  <si>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</si>
  <si>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</si>
  <si>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</si>
  <si>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</si>
  <si>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</si>
  <si>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</si>
  <si>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</si>
  <si>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</si>
  <si>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</si>
  <si>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</si>
  <si>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</si>
  <si>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</si>
  <si>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</si>
  <si>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</si>
  <si>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</si>
  <si>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</si>
  <si>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</si>
  <si>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</si>
  <si>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</si>
  <si>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</si>
  <si>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</si>
  <si>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</si>
  <si>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</si>
  <si>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</si>
  <si>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</si>
  <si>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</si>
  <si>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</si>
  <si>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</si>
  <si>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</si>
  <si>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</si>
  <si>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</si>
  <si>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</si>
  <si>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</si>
  <si>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</si>
  <si>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</si>
  <si>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</si>
  <si>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</si>
  <si>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</si>
  <si>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</si>
  <si>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</si>
  <si>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</si>
  <si>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</si>
  <si>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</si>
  <si>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</si>
  <si>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</si>
  <si>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</si>
  <si>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</si>
  <si>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</si>
  <si>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</si>
  <si>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</si>
  <si>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</si>
  <si>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</si>
  <si>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</si>
  <si>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</si>
  <si>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</si>
  <si>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</si>
  <si>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</si>
  <si>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</si>
  <si>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</si>
  <si>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</si>
  <si>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</si>
  <si>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</si>
  <si>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</si>
  <si>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</si>
  <si>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</si>
  <si>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</si>
  <si>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</si>
  <si>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</si>
  <si>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</si>
  <si>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</si>
  <si>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</si>
  <si>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</si>
  <si>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</si>
  <si>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</si>
  <si>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</si>
  <si>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</si>
  <si>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</si>
  <si>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</si>
  <si>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</si>
  <si>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</si>
  <si>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</si>
  <si>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</si>
  <si>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</si>
  <si>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</si>
  <si>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</si>
  <si>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</si>
  <si>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</si>
  <si>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</si>
  <si>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</si>
  <si>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</si>
  <si>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</si>
  <si>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</si>
  <si>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</si>
  <si>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</si>
  <si>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</si>
  <si>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</si>
  <si>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</si>
  <si>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</si>
  <si>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</si>
  <si>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</si>
  <si>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</si>
  <si>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</si>
  <si>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</si>
  <si>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</si>
  <si>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</si>
  <si>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</si>
  <si>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</si>
  <si>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</si>
  <si>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</si>
  <si>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</si>
  <si>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</si>
  <si>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</si>
  <si>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</si>
  <si>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</si>
  <si>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</si>
  <si>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</si>
  <si>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</si>
  <si>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</si>
  <si>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</si>
  <si>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</si>
  <si>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</si>
  <si>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</si>
  <si>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</si>
  <si>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</si>
  <si>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</si>
  <si>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</si>
  <si>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</si>
  <si>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</si>
  <si>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</si>
  <si>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</si>
  <si>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</si>
  <si>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</si>
  <si>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</si>
  <si>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</si>
  <si>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</si>
  <si>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</si>
  <si>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</si>
  <si>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</si>
  <si>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</si>
  <si>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</si>
  <si>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</si>
  <si>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</si>
  <si>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</si>
  <si>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</si>
  <si>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</si>
  <si>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</si>
  <si>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</si>
  <si>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</si>
  <si>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</si>
  <si>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</si>
  <si>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</si>
  <si>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</si>
  <si>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</si>
  <si>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</si>
  <si>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</si>
  <si>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</si>
  <si>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</si>
  <si>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</si>
  <si>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</si>
  <si>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</si>
  <si>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</si>
  <si>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</si>
  <si>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</si>
  <si>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</si>
  <si>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</si>
  <si>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</si>
  <si>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</si>
  <si>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</si>
  <si>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</si>
  <si>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</si>
  <si>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</si>
  <si>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</si>
  <si>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</si>
  <si>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</si>
  <si>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</si>
  <si>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</si>
  <si>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</si>
  <si>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</si>
  <si>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</si>
  <si>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</si>
  <si>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</si>
  <si>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</si>
  <si>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</si>
  <si>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</si>
  <si>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</si>
  <si>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</si>
  <si>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</si>
  <si>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</si>
  <si>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</si>
  <si>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</si>
  <si>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</si>
  <si>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</si>
  <si>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</si>
  <si>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</si>
  <si>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</si>
  <si>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</si>
  <si>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</si>
  <si>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</si>
  <si>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</si>
  <si>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</si>
  <si>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</si>
  <si>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</si>
  <si>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</si>
  <si>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</si>
  <si>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</si>
  <si>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</si>
  <si>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</si>
  <si>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</si>
  <si>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</si>
  <si>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</si>
  <si>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</si>
  <si>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</si>
  <si>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</si>
  <si>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</si>
  <si>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</si>
  <si>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</si>
  <si>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</si>
  <si>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</si>
  <si>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</si>
  <si>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</si>
  <si>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</si>
  <si>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</si>
  <si>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</si>
  <si>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</si>
  <si>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</si>
  <si>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</si>
  <si>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</si>
  <si>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</si>
  <si>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</si>
  <si>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</si>
  <si>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</si>
  <si>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</si>
  <si>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</si>
  <si>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</si>
  <si>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</si>
  <si>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</si>
  <si>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</si>
  <si>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</si>
  <si>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</si>
  <si>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</si>
  <si>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</si>
  <si>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</si>
  <si>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</si>
  <si>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</si>
  <si>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</si>
  <si>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</si>
  <si>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</si>
  <si>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</si>
  <si>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</si>
  <si>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</si>
  <si>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</si>
  <si>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</si>
  <si>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</si>
  <si>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</si>
  <si>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</si>
  <si>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</si>
  <si>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</si>
  <si>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</si>
  <si>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</si>
  <si>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</si>
  <si>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</si>
  <si>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</si>
  <si>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</si>
  <si>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</si>
  <si>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</si>
  <si>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</si>
  <si>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</si>
  <si>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</si>
  <si>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</si>
  <si>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</si>
  <si>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</si>
  <si>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</si>
  <si>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</si>
  <si>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</si>
  <si>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</si>
  <si>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</si>
  <si>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</si>
  <si>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</si>
  <si>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</si>
  <si>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</si>
  <si>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</si>
  <si>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</si>
  <si>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</si>
  <si>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</si>
  <si>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</si>
  <si>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</si>
  <si>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</si>
  <si>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</si>
  <si>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</si>
  <si>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</si>
  <si>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</si>
  <si>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</si>
  <si>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</si>
  <si>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</si>
  <si>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</si>
  <si>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</si>
  <si>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</si>
  <si>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</si>
  <si>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</si>
  <si>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</si>
  <si>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</si>
  <si>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</si>
  <si>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</si>
  <si>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</si>
  <si>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</si>
  <si>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</si>
  <si>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</si>
  <si>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</si>
  <si>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</si>
  <si>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</si>
  <si>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</si>
  <si>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</si>
  <si>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</si>
  <si>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</si>
  <si>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</si>
  <si>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</si>
  <si>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</si>
  <si>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</si>
  <si>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</si>
  <si>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</si>
  <si>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</si>
  <si>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</si>
  <si>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</si>
  <si>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</si>
  <si>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</si>
  <si>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</si>
  <si>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</si>
  <si>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</si>
  <si>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</si>
  <si>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</si>
  <si>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</si>
  <si>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</si>
  <si>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</si>
  <si>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</si>
  <si>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</si>
  <si>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</si>
  <si>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</si>
  <si>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</si>
  <si>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</si>
  <si>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</si>
  <si>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</si>
  <si>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</si>
  <si>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</si>
  <si>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</si>
  <si>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</si>
  <si>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</si>
  <si>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</si>
  <si>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</si>
  <si>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</si>
  <si>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</si>
  <si>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</si>
  <si>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</si>
  <si>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</si>
  <si>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</si>
  <si>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</si>
  <si>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</si>
  <si>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</si>
  <si>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</si>
  <si>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</si>
  <si>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</si>
  <si>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</si>
  <si>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</si>
  <si>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</si>
  <si>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</si>
  <si>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</si>
  <si>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</si>
  <si>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</si>
  <si>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</si>
  <si>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</si>
  <si>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</si>
  <si>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</si>
  <si>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</si>
  <si>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</si>
  <si>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</si>
  <si>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</si>
  <si>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</si>
  <si>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</si>
  <si>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</si>
  <si>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</si>
  <si>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</si>
  <si>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</si>
  <si>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</si>
  <si>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</si>
  <si>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</si>
  <si>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</si>
  <si>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</si>
  <si>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</si>
  <si>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</si>
  <si>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</si>
  <si>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</si>
  <si>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</si>
  <si>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</si>
  <si>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</si>
  <si>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</si>
  <si>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</si>
  <si>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</si>
  <si>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</si>
  <si>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</si>
  <si>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</si>
  <si>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</si>
  <si>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</si>
  <si>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</si>
  <si>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</si>
  <si>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Last Name</t>
  </si>
  <si>
    <t>First Name</t>
  </si>
  <si>
    <t>Title</t>
  </si>
  <si>
    <t>Split name to Title, first name, last name</t>
  </si>
  <si>
    <t>done using text to column - delimeter - ,</t>
  </si>
  <si>
    <t>done using text to column - delimeter - .</t>
  </si>
  <si>
    <t>Convert non-numeric data to numeric value in number of surgeries column</t>
  </si>
  <si>
    <t>Replaced with 0 using Find and Replace</t>
  </si>
  <si>
    <t>Weight Status</t>
  </si>
  <si>
    <t>Categorized BMI to different weight statuses</t>
  </si>
  <si>
    <t>using IFS</t>
  </si>
  <si>
    <t>Diabetes Status</t>
  </si>
  <si>
    <t>Categorized HBA1C to different weight statuses</t>
  </si>
  <si>
    <t>usinf IFS</t>
  </si>
  <si>
    <t>Age</t>
  </si>
  <si>
    <t>Date of Birth</t>
  </si>
  <si>
    <t>Merge date, month, year in DOB Column</t>
  </si>
  <si>
    <t xml:space="preserve">used concat and formatted to short date </t>
  </si>
  <si>
    <t>Calculate Age</t>
  </si>
  <si>
    <t>used datedif</t>
  </si>
  <si>
    <t>Charges column formatted to currency($)</t>
  </si>
  <si>
    <t xml:space="preserve">missing customer ID Values </t>
  </si>
  <si>
    <t>6--&gt; removed</t>
  </si>
  <si>
    <t>What is the distribution of cancer history among smokers and non-smokers?</t>
  </si>
  <si>
    <t>How does the total number of major surgeries and average HbA1C differ between patients with and without a history of transplants?</t>
  </si>
  <si>
    <t>How do healthcare charges vary based on different weight statuses and diabetes statuses?</t>
  </si>
  <si>
    <t>Can you compare the average charges for each hospital tier within different states?</t>
  </si>
  <si>
    <t>Is there any correlation between age and both BMI and HbA1C in the dataset?</t>
  </si>
  <si>
    <t>Explore the relationship between age and healthcare charges.</t>
  </si>
  <si>
    <t>Grand Total</t>
  </si>
  <si>
    <t>Count of Customer ID</t>
  </si>
  <si>
    <t>Cancer History</t>
  </si>
  <si>
    <t>Smoker</t>
  </si>
  <si>
    <t>Average of HBA1C</t>
  </si>
  <si>
    <t>Total Major Surgeries</t>
  </si>
  <si>
    <t>Any Transplants?</t>
  </si>
  <si>
    <t>Normal Weight</t>
  </si>
  <si>
    <t>Obesity</t>
  </si>
  <si>
    <t>Overweight</t>
  </si>
  <si>
    <t>Underweight</t>
  </si>
  <si>
    <t>Diabetes</t>
  </si>
  <si>
    <t>Normal</t>
  </si>
  <si>
    <t>Pre-Diabetes</t>
  </si>
  <si>
    <t>Average of charges</t>
  </si>
  <si>
    <t>Weight status</t>
  </si>
  <si>
    <t>Diabetes status</t>
  </si>
  <si>
    <t>State IDs</t>
  </si>
  <si>
    <t>Hospital Tier</t>
  </si>
  <si>
    <t>Sum</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</si>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</sst>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mm\,\ yyyy"/>
    <numFmt numFmtId="165" formatCode="_-[$$-409]* #,##0.00_ ;_-[$$-409]* \-#,##0.00\ ;_-[$$-409]* &quot;-&quot;??_ ;_-@_ "/>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0" fontId="1" fillId="0" borderId="0"/>
    <xf numFmtId="43" fontId="5" fillId="0" borderId="0" applyFont="0" applyFill="0" applyBorder="0" applyAlignment="0" applyProtection="0"/>
  </cellStyleXfs>
  <cellXfs count="3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0" fillId="6" borderId="0" xfId="0" applyFill="1"/>
    <xf numFmtId="0" fontId="1" fillId="6" borderId="0" xfId="0" applyFont="1" applyFill="1"/>
    <xf numFmtId="0" fontId="8" fillId="6" borderId="0" xfId="0" applyFont="1" applyFill="1"/>
    <xf numFmtId="0" fontId="7" fillId="6" borderId="0" xfId="0" applyFont="1" applyFill="1"/>
    <xf numFmtId="1" fontId="1" fillId="6" borderId="0" xfId="0" applyNumberFormat="1" applyFont="1" applyFill="1"/>
    <xf numFmtId="0" fontId="0" fillId="5" borderId="0" xfId="0" applyFill="1"/>
    <xf numFmtId="0" fontId="7" fillId="6" borderId="0" xfId="0" applyFont="1" applyFill="1" applyAlignment="1">
      <alignment wrapText="1"/>
    </xf>
    <xf numFmtId="0" fontId="3" fillId="2" borderId="3" xfId="0" applyFont="1" applyFill="1" applyBorder="1" applyAlignment="1">
      <alignment horizontal="center" vertical="center"/>
    </xf>
    <xf numFmtId="165" fontId="0" fillId="0" borderId="0" xfId="2" applyNumberFormat="1" applyFont="1"/>
    <xf numFmtId="14" fontId="0" fillId="0" borderId="0" xfId="0" applyNumberFormat="1"/>
    <xf numFmtId="0" fontId="0" fillId="5" borderId="0" xfId="0" applyFill="1" applyAlignment="1">
      <alignment horizontal="center"/>
    </xf>
    <xf numFmtId="43" fontId="0" fillId="0" borderId="0" xfId="2" applyFont="1"/>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7" fillId="7" borderId="4" xfId="0" applyFont="1" applyFill="1" applyBorder="1"/>
    <xf numFmtId="0" fontId="7" fillId="7" borderId="0" xfId="0" applyFont="1" applyFill="1"/>
    <xf numFmtId="2" fontId="0" fillId="0" borderId="0" xfId="0" applyNumberFormat="1"/>
    <xf numFmtId="43" fontId="0" fillId="0" borderId="0" xfId="0" applyNumberFormat="1"/>
    <xf numFmtId="0" fontId="7" fillId="7" borderId="5" xfId="0" applyFont="1" applyFill="1" applyBorder="1" applyAlignment="1">
      <alignment horizontal="left"/>
    </xf>
    <xf numFmtId="43" fontId="7" fillId="7" borderId="5" xfId="0" applyNumberFormat="1" applyFont="1" applyFill="1" applyBorder="1"/>
    <xf numFmtId="0" fontId="7" fillId="7" borderId="0" xfId="0" applyFont="1" applyFill="1" applyBorder="1"/>
  </cellXfs>
  <cellStyles count="3">
    <cellStyle name="Comma" xfId="2" builtinId="3"/>
    <cellStyle name="Normal" xfId="0" builtinId="0"/>
    <cellStyle name="Normal 2" xfId="1" xr:uid="{00000000-0005-0000-0000-000001000000}"/>
  </cellStyles>
  <dxfs count="4">
    <dxf>
      <numFmt numFmtId="2" formatCode="0.00"/>
    </dxf>
    <dxf>
      <font>
        <color rgb="FF9C0006"/>
      </font>
      <fill>
        <patternFill>
          <bgColor rgb="FFFFC7CE"/>
        </patternFill>
      </fill>
    </dxf>
    <dxf>
      <numFmt numFmtId="2" formatCode="0.00"/>
    </dxf>
    <dxf>
      <numFmt numFmtId="2" formatCode="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(1).xlsx]Analysis-Pie!PivotTable1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among smokers/non-smokers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'Analysis-Pie'!$D$5:$D$6</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'Analysis-Pie'!$C$7:$C$9</c:f>
              <c:strCache>
                <c:ptCount val="2"/>
                <c:pt idx="0">
                  <c:v>No</c:v>
                </c:pt>
                <c:pt idx="1">
                  <c:v>Yes</c:v>
                </c:pt>
              </c:strCache>
            </c:strRef>
          </c:cat>
          <c:val>
            <c:numRef>
              <c:f>'Analysis-Pie'!$D$7:$D$9</c:f>
              <c:numCache>
                <c:formatCode>General</c:formatCode>
                <c:ptCount val="2"/>
                <c:pt idx="0">
                  <c:v>1540</c:v>
                </c:pt>
                <c:pt idx="1">
                  <c:v>307</c:v>
                </c:pt>
              </c:numCache>
            </c:numRef>
          </c:val>
          <c:extLst>
            <c:ext xmlns:c16="http://schemas.microsoft.com/office/drawing/2014/chart" uri="{C3380CC4-5D6E-409C-BE32-E72D297353CC}">
              <c16:uniqueId val="{00000000-C363-41E9-94A7-F7D96924BFE8}"/>
            </c:ext>
          </c:extLst>
        </c:ser>
        <c:ser>
          <c:idx val="1"/>
          <c:order val="1"/>
          <c:tx>
            <c:strRef>
              <c:f>'Analysis-Pie'!$E$5:$E$6</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'Analysis-Pie'!$C$7:$C$9</c:f>
              <c:strCache>
                <c:ptCount val="2"/>
                <c:pt idx="0">
                  <c:v>No</c:v>
                </c:pt>
                <c:pt idx="1">
                  <c:v>Yes</c:v>
                </c:pt>
              </c:strCache>
            </c:strRef>
          </c:cat>
          <c:val>
            <c:numRef>
              <c:f>'Analysis-Pie'!$E$7:$E$9</c:f>
              <c:numCache>
                <c:formatCode>General</c:formatCode>
                <c:ptCount val="2"/>
                <c:pt idx="0">
                  <c:v>404</c:v>
                </c:pt>
                <c:pt idx="1">
                  <c:v>84</c:v>
                </c:pt>
              </c:numCache>
            </c:numRef>
          </c:val>
          <c:extLst>
            <c:ext xmlns:c16="http://schemas.microsoft.com/office/drawing/2014/chart" uri="{C3380CC4-5D6E-409C-BE32-E72D297353CC}">
              <c16:uniqueId val="{00000003-C363-41E9-94A7-F7D96924BF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(1).xlsx]Analysis-Pie!PivotTable2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major surgery &amp; Avg HBA1C VS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'Analysis-Pie'!$D$22:$D$23</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elete val="1"/>
          </c:dLbls>
          <c:cat>
            <c:strRef>
              <c:f>'Analysis-Pie'!$C$24:$C$28</c:f>
              <c:strCache>
                <c:ptCount val="4"/>
                <c:pt idx="0">
                  <c:v>0</c:v>
                </c:pt>
                <c:pt idx="1">
                  <c:v>1</c:v>
                </c:pt>
                <c:pt idx="2">
                  <c:v>2</c:v>
                </c:pt>
                <c:pt idx="3">
                  <c:v>3</c:v>
                </c:pt>
              </c:strCache>
            </c:strRef>
          </c:cat>
          <c:val>
            <c:numRef>
              <c:f>'Analysis-Pie'!$D$24:$D$28</c:f>
              <c:numCache>
                <c:formatCode>0.00</c:formatCode>
                <c:ptCount val="4"/>
                <c:pt idx="0">
                  <c:v>7.1031378026070673</c:v>
                </c:pt>
                <c:pt idx="1">
                  <c:v>5.9088319427890328</c:v>
                </c:pt>
                <c:pt idx="2">
                  <c:v>7.138671875</c:v>
                </c:pt>
                <c:pt idx="3">
                  <c:v>9.1436363636363662</c:v>
                </c:pt>
              </c:numCache>
            </c:numRef>
          </c:val>
          <c:extLst>
            <c:ext xmlns:c16="http://schemas.microsoft.com/office/drawing/2014/chart" uri="{C3380CC4-5D6E-409C-BE32-E72D297353CC}">
              <c16:uniqueId val="{00000000-EA84-4DEC-9AE1-61B88D86D040}"/>
            </c:ext>
          </c:extLst>
        </c:ser>
        <c:ser>
          <c:idx val="1"/>
          <c:order val="1"/>
          <c:tx>
            <c:strRef>
              <c:f>'Analysis-Pie'!$E$22:$E$23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'Analysis-Pie'!$C$24:$C$28</c:f>
              <c:strCache>
                <c:ptCount val="4"/>
                <c:pt idx="0">
                  <c:v>0</c:v>
                </c:pt>
                <c:pt idx="1">
                  <c:v>1</c:v>
                </c:pt>
                <c:pt idx="2">
                  <c:v>2</c:v>
                </c:pt>
                <c:pt idx="3">
                  <c:v>3</c:v>
                </c:pt>
              </c:strCache>
            </c:strRef>
          </c:cat>
          <c:val>
            <c:numRef>
              <c:f>'Analysis-Pie'!$E$24:$E$28</c:f>
              <c:numCache>
                <c:formatCode>0.00</c:formatCode>
                <c:ptCount val="4"/>
                <c:pt idx="1">
                  <c:v>5.1646031746031769</c:v>
                </c:pt>
                <c:pt idx="2">
                  <c:v>5.3488888888888901</c:v>
                </c:pt>
              </c:numCache>
            </c:numRef>
          </c:val>
          <c:extLst>
            <c:ext xmlns:c16="http://schemas.microsoft.com/office/drawing/2014/chart" uri="{C3380CC4-5D6E-409C-BE32-E72D297353CC}">
              <c16:uniqueId val="{00000004-EA84-4DEC-9AE1-61B88D86D0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(1).xlsx]Analysis-column!PivotTable3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6181102362205"/>
          <c:y val="0.14249781277340332"/>
          <c:w val="0.59484930008748904"/>
          <c:h val="0.6076742490522018"/>
        </c:manualLayout>
      </c:layout>
      <c:barChart>
        <c:barDir val="col"/>
        <c:grouping val="clustered"/>
        <c:varyColors val="0"/>
        <c:ser>
          <c:idx val="0"/>
          <c:order val="0"/>
          <c:tx>
            <c:strRef>
              <c:f>'Analysis-column'!$D$5:$D$6</c:f>
              <c:strCache>
                <c:ptCount val="1"/>
                <c:pt idx="0">
                  <c:v>Diabetes</c:v>
                </c:pt>
              </c:strCache>
            </c:strRef>
          </c:tx>
          <c:spPr>
            <a:solidFill>
              <a:schemeClr val="accent1"/>
            </a:solidFill>
            <a:ln>
              <a:noFill/>
            </a:ln>
            <a:effectLst/>
          </c:spPr>
          <c:invertIfNegative val="0"/>
          <c:cat>
            <c:strRef>
              <c:f>'Analysis-column'!$C$7:$C$11</c:f>
              <c:strCache>
                <c:ptCount val="4"/>
                <c:pt idx="0">
                  <c:v>Normal Weight</c:v>
                </c:pt>
                <c:pt idx="1">
                  <c:v>Obesity</c:v>
                </c:pt>
                <c:pt idx="2">
                  <c:v>Overweight</c:v>
                </c:pt>
                <c:pt idx="3">
                  <c:v>Underweight</c:v>
                </c:pt>
              </c:strCache>
            </c:strRef>
          </c:cat>
          <c:val>
            <c:numRef>
              <c:f>'Analysis-column'!$D$7:$D$11</c:f>
              <c:numCache>
                <c:formatCode>_(* #,##0.00_);_(* \(#,##0.00\);_(* "-"??_);_(@_)</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87AF-47FF-B20A-122004390BCC}"/>
            </c:ext>
          </c:extLst>
        </c:ser>
        <c:ser>
          <c:idx val="1"/>
          <c:order val="1"/>
          <c:tx>
            <c:strRef>
              <c:f>'Analysis-column'!$E$5:$E$6</c:f>
              <c:strCache>
                <c:ptCount val="1"/>
                <c:pt idx="0">
                  <c:v>Normal</c:v>
                </c:pt>
              </c:strCache>
            </c:strRef>
          </c:tx>
          <c:spPr>
            <a:solidFill>
              <a:schemeClr val="accent2"/>
            </a:solidFill>
            <a:ln>
              <a:noFill/>
            </a:ln>
            <a:effectLst/>
          </c:spPr>
          <c:invertIfNegative val="0"/>
          <c:cat>
            <c:strRef>
              <c:f>'Analysis-column'!$C$7:$C$11</c:f>
              <c:strCache>
                <c:ptCount val="4"/>
                <c:pt idx="0">
                  <c:v>Normal Weight</c:v>
                </c:pt>
                <c:pt idx="1">
                  <c:v>Obesity</c:v>
                </c:pt>
                <c:pt idx="2">
                  <c:v>Overweight</c:v>
                </c:pt>
                <c:pt idx="3">
                  <c:v>Underweight</c:v>
                </c:pt>
              </c:strCache>
            </c:strRef>
          </c:cat>
          <c:val>
            <c:numRef>
              <c:f>'Analysis-column'!$E$7:$E$11</c:f>
              <c:numCache>
                <c:formatCode>_(* #,##0.00_);_(* \(#,##0.00\);_(* "-"??_);_(@_)</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87AF-47FF-B20A-122004390BCC}"/>
            </c:ext>
          </c:extLst>
        </c:ser>
        <c:ser>
          <c:idx val="2"/>
          <c:order val="2"/>
          <c:tx>
            <c:strRef>
              <c:f>'Analysis-column'!$F$5:$F$6</c:f>
              <c:strCache>
                <c:ptCount val="1"/>
                <c:pt idx="0">
                  <c:v>Pre-Diabetes</c:v>
                </c:pt>
              </c:strCache>
            </c:strRef>
          </c:tx>
          <c:spPr>
            <a:solidFill>
              <a:schemeClr val="accent3"/>
            </a:solidFill>
            <a:ln>
              <a:noFill/>
            </a:ln>
            <a:effectLst/>
          </c:spPr>
          <c:invertIfNegative val="0"/>
          <c:cat>
            <c:strRef>
              <c:f>'Analysis-column'!$C$7:$C$11</c:f>
              <c:strCache>
                <c:ptCount val="4"/>
                <c:pt idx="0">
                  <c:v>Normal Weight</c:v>
                </c:pt>
                <c:pt idx="1">
                  <c:v>Obesity</c:v>
                </c:pt>
                <c:pt idx="2">
                  <c:v>Overweight</c:v>
                </c:pt>
                <c:pt idx="3">
                  <c:v>Underweight</c:v>
                </c:pt>
              </c:strCache>
            </c:strRef>
          </c:cat>
          <c:val>
            <c:numRef>
              <c:f>'Analysis-column'!$F$7:$F$11</c:f>
              <c:numCache>
                <c:formatCode>_(* #,##0.00_);_(* \(#,##0.00\);_(* "-"??_);_(@_)</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87AF-47FF-B20A-122004390BCC}"/>
            </c:ext>
          </c:extLst>
        </c:ser>
        <c:dLbls>
          <c:showLegendKey val="0"/>
          <c:showVal val="0"/>
          <c:showCatName val="0"/>
          <c:showSerName val="0"/>
          <c:showPercent val="0"/>
          <c:showBubbleSize val="0"/>
        </c:dLbls>
        <c:gapWidth val="219"/>
        <c:overlap val="-27"/>
        <c:axId val="216599152"/>
        <c:axId val="2097000432"/>
      </c:barChart>
      <c:catAx>
        <c:axId val="21659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000432"/>
        <c:crosses val="autoZero"/>
        <c:auto val="1"/>
        <c:lblAlgn val="ctr"/>
        <c:lblOffset val="100"/>
        <c:noMultiLvlLbl val="0"/>
      </c:catAx>
      <c:valAx>
        <c:axId val="20970004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9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(1).xlsx]Analysis-column!PivotTable4</c:name>
    <c:fmtId val="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'Analysis-column'!$D$22:$D$23</c:f>
              <c:strCache>
                <c:ptCount val="1"/>
                <c:pt idx="0">
                  <c:v>tier - 1</c:v>
                </c:pt>
              </c:strCache>
            </c:strRef>
          </c:tx>
          <c:spPr>
            <a:solidFill>
              <a:schemeClr val="accent1"/>
            </a:solidFill>
            <a:ln>
              <a:noFill/>
            </a:ln>
            <a:effectLst/>
          </c:spPr>
          <c:invertIfNegative val="0"/>
          <c:cat>
            <c:strRef>
              <c:f>'Analysis-column'!$C$24:$C$40</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'Analysis-column'!$D$24:$D$40</c:f>
              <c:numCache>
                <c:formatCode>_(* #,##0.00_);_(* \(#,##0.00\);_(* "-"??_);_(@_)</c:formatCode>
                <c:ptCount val="16"/>
                <c:pt idx="0">
                  <c:v>33081.373793103427</c:v>
                </c:pt>
                <c:pt idx="1">
                  <c:v>34070.595714285715</c:v>
                </c:pt>
                <c:pt idx="2">
                  <c:v>21523.52</c:v>
                </c:pt>
                <c:pt idx="3">
                  <c:v>18261.7575</c:v>
                </c:pt>
                <c:pt idx="4">
                  <c:v>27621.609999999997</c:v>
                </c:pt>
                <c:pt idx="5">
                  <c:v>39868.616250000006</c:v>
                </c:pt>
                <c:pt idx="6">
                  <c:v>13891.86</c:v>
                </c:pt>
                <c:pt idx="7">
                  <c:v>33475.82</c:v>
                </c:pt>
                <c:pt idx="8">
                  <c:v>32732.187142857143</c:v>
                </c:pt>
                <c:pt idx="9">
                  <c:v>18709.798000000003</c:v>
                </c:pt>
                <c:pt idx="10">
                  <c:v>26111.457936507926</c:v>
                </c:pt>
                <c:pt idx="12">
                  <c:v>31328.102238805965</c:v>
                </c:pt>
              </c:numCache>
            </c:numRef>
          </c:val>
          <c:extLst>
            <c:ext xmlns:c16="http://schemas.microsoft.com/office/drawing/2014/chart" uri="{C3380CC4-5D6E-409C-BE32-E72D297353CC}">
              <c16:uniqueId val="{00000000-A2C5-4C22-827F-F3625A4553EB}"/>
            </c:ext>
          </c:extLst>
        </c:ser>
        <c:ser>
          <c:idx val="1"/>
          <c:order val="1"/>
          <c:tx>
            <c:strRef>
              <c:f>'Analysis-column'!$E$22:$E$23</c:f>
              <c:strCache>
                <c:ptCount val="1"/>
                <c:pt idx="0">
                  <c:v>tier - 2</c:v>
                </c:pt>
              </c:strCache>
            </c:strRef>
          </c:tx>
          <c:spPr>
            <a:solidFill>
              <a:schemeClr val="accent2"/>
            </a:solidFill>
            <a:ln>
              <a:noFill/>
            </a:ln>
            <a:effectLst/>
          </c:spPr>
          <c:invertIfNegative val="0"/>
          <c:cat>
            <c:strRef>
              <c:f>'Analysis-column'!$C$24:$C$40</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'Analysis-column'!$E$24:$E$40</c:f>
              <c:numCache>
                <c:formatCode>_(* #,##0.00_);_(* \(#,##0.00\);_(* "-"??_);_(@_)</c:formatCode>
                <c:ptCount val="16"/>
                <c:pt idx="0">
                  <c:v>18997.280691823889</c:v>
                </c:pt>
                <c:pt idx="1">
                  <c:v>11365.621874999999</c:v>
                </c:pt>
                <c:pt idx="2">
                  <c:v>15675.543333333329</c:v>
                </c:pt>
                <c:pt idx="3">
                  <c:v>13457.094583333337</c:v>
                </c:pt>
                <c:pt idx="4">
                  <c:v>8116.72</c:v>
                </c:pt>
                <c:pt idx="5">
                  <c:v>16075.963333333331</c:v>
                </c:pt>
                <c:pt idx="6">
                  <c:v>2395.17</c:v>
                </c:pt>
                <c:pt idx="7">
                  <c:v>10139.553333333331</c:v>
                </c:pt>
                <c:pt idx="8">
                  <c:v>10174.345999999996</c:v>
                </c:pt>
                <c:pt idx="9">
                  <c:v>11919.607857142853</c:v>
                </c:pt>
                <c:pt idx="10">
                  <c:v>10334.27932153393</c:v>
                </c:pt>
                <c:pt idx="11">
                  <c:v>10102.026666666667</c:v>
                </c:pt>
                <c:pt idx="12">
                  <c:v>8439.2844000000059</c:v>
                </c:pt>
                <c:pt idx="13">
                  <c:v>6760.543333333334</c:v>
                </c:pt>
                <c:pt idx="14">
                  <c:v>7668.1787234042558</c:v>
                </c:pt>
                <c:pt idx="15">
                  <c:v>6886.0368421052626</c:v>
                </c:pt>
              </c:numCache>
            </c:numRef>
          </c:val>
          <c:extLst>
            <c:ext xmlns:c16="http://schemas.microsoft.com/office/drawing/2014/chart" uri="{C3380CC4-5D6E-409C-BE32-E72D297353CC}">
              <c16:uniqueId val="{00000001-A2C5-4C22-827F-F3625A4553EB}"/>
            </c:ext>
          </c:extLst>
        </c:ser>
        <c:ser>
          <c:idx val="2"/>
          <c:order val="2"/>
          <c:tx>
            <c:strRef>
              <c:f>'Analysis-column'!$F$22:$F$23</c:f>
              <c:strCache>
                <c:ptCount val="1"/>
                <c:pt idx="0">
                  <c:v>tier - 3</c:v>
                </c:pt>
              </c:strCache>
            </c:strRef>
          </c:tx>
          <c:spPr>
            <a:solidFill>
              <a:schemeClr val="accent3"/>
            </a:solidFill>
            <a:ln>
              <a:noFill/>
            </a:ln>
            <a:effectLst/>
          </c:spPr>
          <c:invertIfNegative val="0"/>
          <c:cat>
            <c:strRef>
              <c:f>'Analysis-column'!$C$24:$C$40</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'Analysis-column'!$F$24:$F$40</c:f>
              <c:numCache>
                <c:formatCode>_(* #,##0.00_);_(* \(#,##0.00\);_(* "-"??_);_(@_)</c:formatCode>
                <c:ptCount val="16"/>
                <c:pt idx="0">
                  <c:v>9250.3617857142908</c:v>
                </c:pt>
                <c:pt idx="1">
                  <c:v>8667.3661538461529</c:v>
                </c:pt>
                <c:pt idx="2">
                  <c:v>7570.7550000000001</c:v>
                </c:pt>
                <c:pt idx="3">
                  <c:v>12785.637000000001</c:v>
                </c:pt>
                <c:pt idx="4">
                  <c:v>12706.975999999999</c:v>
                </c:pt>
                <c:pt idx="5">
                  <c:v>8133.0084090909113</c:v>
                </c:pt>
                <c:pt idx="6">
                  <c:v>16950.485000000001</c:v>
                </c:pt>
                <c:pt idx="7">
                  <c:v>12570.970000000001</c:v>
                </c:pt>
                <c:pt idx="8">
                  <c:v>13360.978888888887</c:v>
                </c:pt>
                <c:pt idx="9">
                  <c:v>12296.779729729731</c:v>
                </c:pt>
                <c:pt idx="10">
                  <c:v>10179.941965317917</c:v>
                </c:pt>
                <c:pt idx="11">
                  <c:v>11637.812000000002</c:v>
                </c:pt>
                <c:pt idx="12">
                  <c:v>6890.7568235294129</c:v>
                </c:pt>
                <c:pt idx="13">
                  <c:v>11716.453333333333</c:v>
                </c:pt>
                <c:pt idx="14">
                  <c:v>11518.785652173914</c:v>
                </c:pt>
                <c:pt idx="15">
                  <c:v>10510.31380952381</c:v>
                </c:pt>
              </c:numCache>
            </c:numRef>
          </c:val>
          <c:extLst>
            <c:ext xmlns:c16="http://schemas.microsoft.com/office/drawing/2014/chart" uri="{C3380CC4-5D6E-409C-BE32-E72D297353CC}">
              <c16:uniqueId val="{00000002-A2C5-4C22-827F-F3625A4553EB}"/>
            </c:ext>
          </c:extLst>
        </c:ser>
        <c:dLbls>
          <c:dLblPos val="ctr"/>
          <c:showLegendKey val="0"/>
          <c:showVal val="0"/>
          <c:showCatName val="0"/>
          <c:showSerName val="0"/>
          <c:showPercent val="0"/>
          <c:showBubbleSize val="0"/>
        </c:dLbls>
        <c:gapWidth val="150"/>
        <c:overlap val="100"/>
        <c:axId val="235633568"/>
        <c:axId val="2096882832"/>
      </c:barChart>
      <c:catAx>
        <c:axId val="23563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State</a:t>
                </a:r>
                <a:r>
                  <a:rPr lang="en-GB" baseline="0"/>
                  <a:t> IDs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82832"/>
        <c:crosses val="autoZero"/>
        <c:auto val="1"/>
        <c:lblAlgn val="ctr"/>
        <c:lblOffset val="100"/>
        <c:noMultiLvlLbl val="0"/>
      </c:catAx>
      <c:valAx>
        <c:axId val="20968828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3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'Analysis-column'!$D$43:$D$44</c:f>
              <c:strCache>
                <c:ptCount val="2"/>
                <c:pt idx="0">
                  <c:v>Hospital Tier</c:v>
                </c:pt>
                <c:pt idx="1">
                  <c:v>tier - 1</c:v>
                </c:pt>
              </c:strCache>
            </c:strRef>
          </c:tx>
          <c:spPr>
            <a:solidFill>
              <a:schemeClr val="accent1"/>
            </a:solidFill>
            <a:ln>
              <a:noFill/>
            </a:ln>
            <a:effectLst/>
          </c:spPr>
          <c:invertIfNegative val="0"/>
          <c:cat>
            <c:strRef>
              <c:f>'Analysis-column'!$C$45:$C$60</c:f>
              <c:strCache>
                <c:ptCount val="16"/>
                <c:pt idx="0">
                  <c:v>R1016</c:v>
                </c:pt>
                <c:pt idx="1">
                  <c:v>R1011</c:v>
                </c:pt>
                <c:pt idx="2">
                  <c:v>R1024</c:v>
                </c:pt>
                <c:pt idx="3">
                  <c:v>R1018</c:v>
                </c:pt>
                <c:pt idx="4">
                  <c:v>R1017</c:v>
                </c:pt>
                <c:pt idx="5">
                  <c:v>R1019</c:v>
                </c:pt>
                <c:pt idx="6">
                  <c:v>R1013</c:v>
                </c:pt>
                <c:pt idx="7">
                  <c:v>R1012</c:v>
                </c:pt>
                <c:pt idx="8">
                  <c:v>R1015</c:v>
                </c:pt>
                <c:pt idx="9">
                  <c:v>R1023</c:v>
                </c:pt>
                <c:pt idx="10">
                  <c:v>R1026</c:v>
                </c:pt>
                <c:pt idx="11">
                  <c:v>R1014</c:v>
                </c:pt>
                <c:pt idx="12">
                  <c:v>R1022</c:v>
                </c:pt>
                <c:pt idx="13">
                  <c:v>R1021</c:v>
                </c:pt>
                <c:pt idx="14">
                  <c:v>R1020</c:v>
                </c:pt>
                <c:pt idx="15">
                  <c:v>R1025</c:v>
                </c:pt>
              </c:strCache>
            </c:strRef>
          </c:cat>
          <c:val>
            <c:numRef>
              <c:f>'Analysis-column'!$D$45:$D$60</c:f>
              <c:numCache>
                <c:formatCode>_(* #,##0.00_);_(* \(#,##0.00\);_(* "-"??_);_(@_)</c:formatCode>
                <c:ptCount val="16"/>
                <c:pt idx="0">
                  <c:v>39868.616250000006</c:v>
                </c:pt>
                <c:pt idx="1">
                  <c:v>33081.373793103427</c:v>
                </c:pt>
                <c:pt idx="2">
                  <c:v>32732.187142857143</c:v>
                </c:pt>
                <c:pt idx="3">
                  <c:v>33475.82</c:v>
                </c:pt>
                <c:pt idx="4">
                  <c:v>34070.595714285715</c:v>
                </c:pt>
                <c:pt idx="5">
                  <c:v>27621.609999999997</c:v>
                </c:pt>
                <c:pt idx="6">
                  <c:v>31328.102238805965</c:v>
                </c:pt>
                <c:pt idx="7">
                  <c:v>26111.457936507926</c:v>
                </c:pt>
                <c:pt idx="8">
                  <c:v>21523.52</c:v>
                </c:pt>
                <c:pt idx="9">
                  <c:v>18261.7575</c:v>
                </c:pt>
                <c:pt idx="10">
                  <c:v>18709.798000000003</c:v>
                </c:pt>
                <c:pt idx="11">
                  <c:v>13891.86</c:v>
                </c:pt>
              </c:numCache>
            </c:numRef>
          </c:val>
          <c:extLst>
            <c:ext xmlns:c16="http://schemas.microsoft.com/office/drawing/2014/chart" uri="{C3380CC4-5D6E-409C-BE32-E72D297353CC}">
              <c16:uniqueId val="{00000000-6B65-4F52-9ECC-82AA7E04D470}"/>
            </c:ext>
          </c:extLst>
        </c:ser>
        <c:ser>
          <c:idx val="1"/>
          <c:order val="1"/>
          <c:tx>
            <c:strRef>
              <c:f>'Analysis-column'!$E$43:$E$44</c:f>
              <c:strCache>
                <c:ptCount val="2"/>
                <c:pt idx="0">
                  <c:v>Hospital Tier</c:v>
                </c:pt>
                <c:pt idx="1">
                  <c:v>tier - 2</c:v>
                </c:pt>
              </c:strCache>
            </c:strRef>
          </c:tx>
          <c:spPr>
            <a:solidFill>
              <a:schemeClr val="accent2"/>
            </a:solidFill>
            <a:ln>
              <a:noFill/>
            </a:ln>
            <a:effectLst/>
          </c:spPr>
          <c:invertIfNegative val="0"/>
          <c:cat>
            <c:strRef>
              <c:f>'Analysis-column'!$C$45:$C$60</c:f>
              <c:strCache>
                <c:ptCount val="16"/>
                <c:pt idx="0">
                  <c:v>R1016</c:v>
                </c:pt>
                <c:pt idx="1">
                  <c:v>R1011</c:v>
                </c:pt>
                <c:pt idx="2">
                  <c:v>R1024</c:v>
                </c:pt>
                <c:pt idx="3">
                  <c:v>R1018</c:v>
                </c:pt>
                <c:pt idx="4">
                  <c:v>R1017</c:v>
                </c:pt>
                <c:pt idx="5">
                  <c:v>R1019</c:v>
                </c:pt>
                <c:pt idx="6">
                  <c:v>R1013</c:v>
                </c:pt>
                <c:pt idx="7">
                  <c:v>R1012</c:v>
                </c:pt>
                <c:pt idx="8">
                  <c:v>R1015</c:v>
                </c:pt>
                <c:pt idx="9">
                  <c:v>R1023</c:v>
                </c:pt>
                <c:pt idx="10">
                  <c:v>R1026</c:v>
                </c:pt>
                <c:pt idx="11">
                  <c:v>R1014</c:v>
                </c:pt>
                <c:pt idx="12">
                  <c:v>R1022</c:v>
                </c:pt>
                <c:pt idx="13">
                  <c:v>R1021</c:v>
                </c:pt>
                <c:pt idx="14">
                  <c:v>R1020</c:v>
                </c:pt>
                <c:pt idx="15">
                  <c:v>R1025</c:v>
                </c:pt>
              </c:strCache>
            </c:strRef>
          </c:cat>
          <c:val>
            <c:numRef>
              <c:f>'Analysis-column'!$E$45:$E$60</c:f>
              <c:numCache>
                <c:formatCode>_(* #,##0.00_);_(* \(#,##0.00\);_(* "-"??_);_(@_)</c:formatCode>
                <c:ptCount val="16"/>
                <c:pt idx="0">
                  <c:v>16075.963333333331</c:v>
                </c:pt>
                <c:pt idx="1">
                  <c:v>18997.280691823889</c:v>
                </c:pt>
                <c:pt idx="2">
                  <c:v>10174.345999999996</c:v>
                </c:pt>
                <c:pt idx="3">
                  <c:v>10139.553333333331</c:v>
                </c:pt>
                <c:pt idx="4">
                  <c:v>11365.621874999999</c:v>
                </c:pt>
                <c:pt idx="5">
                  <c:v>8116.72</c:v>
                </c:pt>
                <c:pt idx="6">
                  <c:v>8439.2844000000059</c:v>
                </c:pt>
                <c:pt idx="7">
                  <c:v>10334.27932153393</c:v>
                </c:pt>
                <c:pt idx="8">
                  <c:v>15675.543333333329</c:v>
                </c:pt>
                <c:pt idx="9">
                  <c:v>13457.094583333337</c:v>
                </c:pt>
                <c:pt idx="10">
                  <c:v>11919.607857142853</c:v>
                </c:pt>
                <c:pt idx="11">
                  <c:v>2395.17</c:v>
                </c:pt>
                <c:pt idx="12">
                  <c:v>10102.026666666667</c:v>
                </c:pt>
                <c:pt idx="13">
                  <c:v>7668.1787234042558</c:v>
                </c:pt>
                <c:pt idx="14">
                  <c:v>6760.543333333334</c:v>
                </c:pt>
                <c:pt idx="15">
                  <c:v>6886.0368421052626</c:v>
                </c:pt>
              </c:numCache>
            </c:numRef>
          </c:val>
          <c:extLst>
            <c:ext xmlns:c16="http://schemas.microsoft.com/office/drawing/2014/chart" uri="{C3380CC4-5D6E-409C-BE32-E72D297353CC}">
              <c16:uniqueId val="{00000001-6B65-4F52-9ECC-82AA7E04D470}"/>
            </c:ext>
          </c:extLst>
        </c:ser>
        <c:ser>
          <c:idx val="2"/>
          <c:order val="2"/>
          <c:tx>
            <c:strRef>
              <c:f>'Analysis-column'!$F$43:$F$44</c:f>
              <c:strCache>
                <c:ptCount val="2"/>
                <c:pt idx="0">
                  <c:v>Hospital Tier</c:v>
                </c:pt>
                <c:pt idx="1">
                  <c:v>tier - 3</c:v>
                </c:pt>
              </c:strCache>
            </c:strRef>
          </c:tx>
          <c:spPr>
            <a:solidFill>
              <a:schemeClr val="accent3"/>
            </a:solidFill>
            <a:ln>
              <a:noFill/>
            </a:ln>
            <a:effectLst/>
          </c:spPr>
          <c:invertIfNegative val="0"/>
          <c:cat>
            <c:strRef>
              <c:f>'Analysis-column'!$C$45:$C$60</c:f>
              <c:strCache>
                <c:ptCount val="16"/>
                <c:pt idx="0">
                  <c:v>R1016</c:v>
                </c:pt>
                <c:pt idx="1">
                  <c:v>R1011</c:v>
                </c:pt>
                <c:pt idx="2">
                  <c:v>R1024</c:v>
                </c:pt>
                <c:pt idx="3">
                  <c:v>R1018</c:v>
                </c:pt>
                <c:pt idx="4">
                  <c:v>R1017</c:v>
                </c:pt>
                <c:pt idx="5">
                  <c:v>R1019</c:v>
                </c:pt>
                <c:pt idx="6">
                  <c:v>R1013</c:v>
                </c:pt>
                <c:pt idx="7">
                  <c:v>R1012</c:v>
                </c:pt>
                <c:pt idx="8">
                  <c:v>R1015</c:v>
                </c:pt>
                <c:pt idx="9">
                  <c:v>R1023</c:v>
                </c:pt>
                <c:pt idx="10">
                  <c:v>R1026</c:v>
                </c:pt>
                <c:pt idx="11">
                  <c:v>R1014</c:v>
                </c:pt>
                <c:pt idx="12">
                  <c:v>R1022</c:v>
                </c:pt>
                <c:pt idx="13">
                  <c:v>R1021</c:v>
                </c:pt>
                <c:pt idx="14">
                  <c:v>R1020</c:v>
                </c:pt>
                <c:pt idx="15">
                  <c:v>R1025</c:v>
                </c:pt>
              </c:strCache>
            </c:strRef>
          </c:cat>
          <c:val>
            <c:numRef>
              <c:f>'Analysis-column'!$F$45:$F$60</c:f>
              <c:numCache>
                <c:formatCode>_(* #,##0.00_);_(* \(#,##0.00\);_(* "-"??_);_(@_)</c:formatCode>
                <c:ptCount val="16"/>
                <c:pt idx="0">
                  <c:v>8133.0084090909113</c:v>
                </c:pt>
                <c:pt idx="1">
                  <c:v>9250.3617857142908</c:v>
                </c:pt>
                <c:pt idx="2">
                  <c:v>13360.978888888887</c:v>
                </c:pt>
                <c:pt idx="3">
                  <c:v>12570.970000000001</c:v>
                </c:pt>
                <c:pt idx="4">
                  <c:v>8667.3661538461529</c:v>
                </c:pt>
                <c:pt idx="5">
                  <c:v>12706.975999999999</c:v>
                </c:pt>
                <c:pt idx="6">
                  <c:v>6890.7568235294129</c:v>
                </c:pt>
                <c:pt idx="7">
                  <c:v>10179.941965317917</c:v>
                </c:pt>
                <c:pt idx="8">
                  <c:v>7570.7550000000001</c:v>
                </c:pt>
                <c:pt idx="9">
                  <c:v>12785.637000000001</c:v>
                </c:pt>
                <c:pt idx="10">
                  <c:v>12296.779729729731</c:v>
                </c:pt>
                <c:pt idx="11">
                  <c:v>16950.485000000001</c:v>
                </c:pt>
                <c:pt idx="12">
                  <c:v>11637.812000000002</c:v>
                </c:pt>
                <c:pt idx="13">
                  <c:v>11518.785652173914</c:v>
                </c:pt>
                <c:pt idx="14">
                  <c:v>11716.453333333333</c:v>
                </c:pt>
                <c:pt idx="15">
                  <c:v>10510.31380952381</c:v>
                </c:pt>
              </c:numCache>
            </c:numRef>
          </c:val>
          <c:extLst>
            <c:ext xmlns:c16="http://schemas.microsoft.com/office/drawing/2014/chart" uri="{C3380CC4-5D6E-409C-BE32-E72D297353CC}">
              <c16:uniqueId val="{00000002-6B65-4F52-9ECC-82AA7E04D470}"/>
            </c:ext>
          </c:extLst>
        </c:ser>
        <c:dLbls>
          <c:showLegendKey val="0"/>
          <c:showVal val="0"/>
          <c:showCatName val="0"/>
          <c:showSerName val="0"/>
          <c:showPercent val="0"/>
          <c:showBubbleSize val="0"/>
        </c:dLbls>
        <c:gapWidth val="150"/>
        <c:overlap val="100"/>
        <c:axId val="301416544"/>
        <c:axId val="2096901072"/>
      </c:barChart>
      <c:catAx>
        <c:axId val="3014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01072"/>
        <c:crosses val="autoZero"/>
        <c:auto val="1"/>
        <c:lblAlgn val="ctr"/>
        <c:lblOffset val="100"/>
        <c:noMultiLvlLbl val="0"/>
      </c:catAx>
      <c:valAx>
        <c:axId val="209690107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1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(1).xlsx]Analysis-line!PivotTable5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'Analysis-line'!$D$5</c:f>
              <c:strCache>
                <c:ptCount val="1"/>
                <c:pt idx="0">
                  <c:v>Average of BMI</c:v>
                </c:pt>
              </c:strCache>
            </c:strRef>
          </c:tx>
          <c:spPr>
            <a:ln w="28575" cap="rnd">
              <a:solidFill>
                <a:schemeClr val="accent1"/>
              </a:solidFill>
              <a:round/>
            </a:ln>
            <a:effectLst/>
          </c:spPr>
          <c:marker>
            <c:symbol val="none"/>
          </c:marker>
          <c:cat>
            <c:strRef>
              <c:f>'Analysis-line'!$C$6:$C$54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'Analysis-line'!$D$6:$D$54</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C85B-41AA-9E1A-E27B3B02D3F1}"/>
            </c:ext>
          </c:extLst>
        </c:ser>
        <c:ser>
          <c:idx val="1"/>
          <c:order val="1"/>
          <c:tx>
            <c:strRef>
              <c:f>'Analysis-line'!$E$5</c:f>
              <c:strCache>
                <c:ptCount val="1"/>
                <c:pt idx="0">
                  <c:v>Average of HBA1C</c:v>
                </c:pt>
              </c:strCache>
            </c:strRef>
          </c:tx>
          <c:spPr>
            <a:ln w="28575" cap="rnd">
              <a:solidFill>
                <a:schemeClr val="accent2"/>
              </a:solidFill>
              <a:round/>
            </a:ln>
            <a:effectLst/>
          </c:spPr>
          <c:marker>
            <c:symbol val="none"/>
          </c:marker>
          <c:cat>
            <c:strRef>
              <c:f>'Analysis-line'!$C$6:$C$54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'Analysis-line'!$E$6:$E$54</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C85B-41AA-9E1A-E27B3B02D3F1}"/>
            </c:ext>
          </c:extLst>
        </c:ser>
        <c:dLbls>
          <c:showLegendKey val="0"/>
          <c:showVal val="0"/>
          <c:showCatName val="0"/>
          <c:showSerName val="0"/>
          <c:showPercent val="0"/>
          <c:showBubbleSize val="0"/>
        </c:dLbls>
        <c:smooth val="0"/>
        <c:axId val="245156800"/>
        <c:axId val="2096911152"/>
      </c:lineChart>
      <c:catAx>
        <c:axId val="2451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11152"/>
        <c:crosses val="autoZero"/>
        <c:auto val="1"/>
        <c:lblAlgn val="ctr"/>
        <c:lblOffset val="100"/>
        <c:noMultiLvlLbl val="0"/>
      </c:catAx>
      <c:valAx>
        <c:axId val="2096911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(1).xlsx]Analysis-line!PivotTable6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'Analysis-line'!$D$59</c:f>
              <c:strCache>
                <c:ptCount val="1"/>
                <c:pt idx="0">
                  <c:v>Total</c:v>
                </c:pt>
              </c:strCache>
            </c:strRef>
          </c:tx>
          <c:spPr>
            <a:ln w="28575" cap="rnd">
              <a:solidFill>
                <a:schemeClr val="accent1"/>
              </a:solidFill>
              <a:round/>
            </a:ln>
            <a:effectLst/>
          </c:spPr>
          <c:marker>
            <c:symbol val="none"/>
          </c:marker>
          <c:cat>
            <c:strRef>
              <c:f>'Analysis-line'!$C$60:$C$108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'Analysis-line'!$D$60:$D$108</c:f>
              <c:numCache>
                <c:formatCode>_(* #,##0.00_);_(* \(#,##0.00\);_(* "-"??_);_(@_)</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B14F-418A-A10F-B08A9F7521E4}"/>
            </c:ext>
          </c:extLst>
        </c:ser>
        <c:dLbls>
          <c:showLegendKey val="0"/>
          <c:showVal val="0"/>
          <c:showCatName val="0"/>
          <c:showSerName val="0"/>
          <c:showPercent val="0"/>
          <c:showBubbleSize val="0"/>
        </c:dLbls>
        <c:smooth val="0"/>
        <c:axId val="245225936"/>
        <c:axId val="2096909232"/>
      </c:lineChart>
      <c:catAx>
        <c:axId val="2452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09232"/>
        <c:crosses val="autoZero"/>
        <c:auto val="1"/>
        <c:lblAlgn val="ctr"/>
        <c:lblOffset val="100"/>
        <c:noMultiLvlLbl val="0"/>
      </c:catAx>
      <c:valAx>
        <c:axId val="20969092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(1).xlsx]Analysis-column!PivotTable3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Health</a:t>
            </a:r>
            <a:r>
              <a:rPr lang="en-GB" baseline="0"/>
              <a:t> Status wise Hospital Charges</a:t>
            </a:r>
            <a:endParaRPr lang="en-GB"/>
          </a:p>
        </c:rich>
      </c:tx>
      <c:layout>
        <c:manualLayout>
          <c:xMode val="edge"/>
          <c:yMode val="edge"/>
          <c:x val="0.21944845412393554"/>
          <c:y val="0.148939507163746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6181102362205"/>
          <c:y val="0.14249781277340332"/>
          <c:w val="0.59484930008748904"/>
          <c:h val="0.6076742490522018"/>
        </c:manualLayout>
      </c:layout>
      <c:barChart>
        <c:barDir val="col"/>
        <c:grouping val="clustered"/>
        <c:varyColors val="0"/>
        <c:ser>
          <c:idx val="0"/>
          <c:order val="0"/>
          <c:tx>
            <c:strRef>
              <c:f>'Analysis-column'!$D$5:$D$6</c:f>
              <c:strCache>
                <c:ptCount val="1"/>
                <c:pt idx="0">
                  <c:v>Diabetes</c:v>
                </c:pt>
              </c:strCache>
            </c:strRef>
          </c:tx>
          <c:spPr>
            <a:solidFill>
              <a:schemeClr val="accent1"/>
            </a:solidFill>
            <a:ln>
              <a:noFill/>
            </a:ln>
            <a:effectLst/>
          </c:spPr>
          <c:invertIfNegative val="0"/>
          <c:cat>
            <c:strRef>
              <c:f>'Analysis-column'!$C$7:$C$11</c:f>
              <c:strCache>
                <c:ptCount val="4"/>
                <c:pt idx="0">
                  <c:v>Normal Weight</c:v>
                </c:pt>
                <c:pt idx="1">
                  <c:v>Obesity</c:v>
                </c:pt>
                <c:pt idx="2">
                  <c:v>Overweight</c:v>
                </c:pt>
                <c:pt idx="3">
                  <c:v>Underweight</c:v>
                </c:pt>
              </c:strCache>
            </c:strRef>
          </c:cat>
          <c:val>
            <c:numRef>
              <c:f>'Analysis-column'!$D$7:$D$11</c:f>
              <c:numCache>
                <c:formatCode>_(* #,##0.00_);_(* \(#,##0.00\);_(* "-"??_);_(@_)</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50F-43FA-87F1-5ADB072D53CB}"/>
            </c:ext>
          </c:extLst>
        </c:ser>
        <c:ser>
          <c:idx val="1"/>
          <c:order val="1"/>
          <c:tx>
            <c:strRef>
              <c:f>'Analysis-column'!$E$5:$E$6</c:f>
              <c:strCache>
                <c:ptCount val="1"/>
                <c:pt idx="0">
                  <c:v>Normal</c:v>
                </c:pt>
              </c:strCache>
            </c:strRef>
          </c:tx>
          <c:spPr>
            <a:solidFill>
              <a:schemeClr val="accent2"/>
            </a:solidFill>
            <a:ln>
              <a:noFill/>
            </a:ln>
            <a:effectLst/>
          </c:spPr>
          <c:invertIfNegative val="0"/>
          <c:cat>
            <c:strRef>
              <c:f>'Analysis-column'!$C$7:$C$11</c:f>
              <c:strCache>
                <c:ptCount val="4"/>
                <c:pt idx="0">
                  <c:v>Normal Weight</c:v>
                </c:pt>
                <c:pt idx="1">
                  <c:v>Obesity</c:v>
                </c:pt>
                <c:pt idx="2">
                  <c:v>Overweight</c:v>
                </c:pt>
                <c:pt idx="3">
                  <c:v>Underweight</c:v>
                </c:pt>
              </c:strCache>
            </c:strRef>
          </c:cat>
          <c:val>
            <c:numRef>
              <c:f>'Analysis-column'!$E$7:$E$11</c:f>
              <c:numCache>
                <c:formatCode>_(* #,##0.00_);_(* \(#,##0.00\);_(* "-"??_);_(@_)</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B50F-43FA-87F1-5ADB072D53CB}"/>
            </c:ext>
          </c:extLst>
        </c:ser>
        <c:ser>
          <c:idx val="2"/>
          <c:order val="2"/>
          <c:tx>
            <c:strRef>
              <c:f>'Analysis-column'!$F$5:$F$6</c:f>
              <c:strCache>
                <c:ptCount val="1"/>
                <c:pt idx="0">
                  <c:v>Pre-Diabetes</c:v>
                </c:pt>
              </c:strCache>
            </c:strRef>
          </c:tx>
          <c:spPr>
            <a:solidFill>
              <a:schemeClr val="accent3"/>
            </a:solidFill>
            <a:ln>
              <a:noFill/>
            </a:ln>
            <a:effectLst/>
          </c:spPr>
          <c:invertIfNegative val="0"/>
          <c:cat>
            <c:strRef>
              <c:f>'Analysis-column'!$C$7:$C$11</c:f>
              <c:strCache>
                <c:ptCount val="4"/>
                <c:pt idx="0">
                  <c:v>Normal Weight</c:v>
                </c:pt>
                <c:pt idx="1">
                  <c:v>Obesity</c:v>
                </c:pt>
                <c:pt idx="2">
                  <c:v>Overweight</c:v>
                </c:pt>
                <c:pt idx="3">
                  <c:v>Underweight</c:v>
                </c:pt>
              </c:strCache>
            </c:strRef>
          </c:cat>
          <c:val>
            <c:numRef>
              <c:f>'Analysis-column'!$F$7:$F$11</c:f>
              <c:numCache>
                <c:formatCode>_(* #,##0.00_);_(* \(#,##0.00\);_(* "-"??_);_(@_)</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B50F-43FA-87F1-5ADB072D53CB}"/>
            </c:ext>
          </c:extLst>
        </c:ser>
        <c:dLbls>
          <c:showLegendKey val="0"/>
          <c:showVal val="0"/>
          <c:showCatName val="0"/>
          <c:showSerName val="0"/>
          <c:showPercent val="0"/>
          <c:showBubbleSize val="0"/>
        </c:dLbls>
        <c:gapWidth val="219"/>
        <c:overlap val="-27"/>
        <c:axId val="216599152"/>
        <c:axId val="2097000432"/>
      </c:barChart>
      <c:catAx>
        <c:axId val="21659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000432"/>
        <c:crosses val="autoZero"/>
        <c:auto val="1"/>
        <c:lblAlgn val="ctr"/>
        <c:lblOffset val="100"/>
        <c:noMultiLvlLbl val="0"/>
      </c:catAx>
      <c:valAx>
        <c:axId val="20970004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9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(1).xlsx]Analysis-column!PivotTable4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State/Tier</a:t>
            </a:r>
            <a:r>
              <a:rPr lang="en-GB" baseline="0"/>
              <a:t> wise charges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'Analysis-column'!$D$22:$D$23</c:f>
              <c:strCache>
                <c:ptCount val="1"/>
                <c:pt idx="0">
                  <c:v>tier - 1</c:v>
                </c:pt>
              </c:strCache>
            </c:strRef>
          </c:tx>
          <c:spPr>
            <a:solidFill>
              <a:schemeClr val="accent1"/>
            </a:solidFill>
            <a:ln>
              <a:noFill/>
            </a:ln>
            <a:effectLst/>
          </c:spPr>
          <c:invertIfNegative val="0"/>
          <c:cat>
            <c:strRef>
              <c:f>'Analysis-column'!$C$24:$C$40</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'Analysis-column'!$D$24:$D$40</c:f>
              <c:numCache>
                <c:formatCode>_(* #,##0.00_);_(* \(#,##0.00\);_(* "-"??_);_(@_)</c:formatCode>
                <c:ptCount val="16"/>
                <c:pt idx="0">
                  <c:v>33081.373793103427</c:v>
                </c:pt>
                <c:pt idx="1">
                  <c:v>34070.595714285715</c:v>
                </c:pt>
                <c:pt idx="2">
                  <c:v>21523.52</c:v>
                </c:pt>
                <c:pt idx="3">
                  <c:v>18261.7575</c:v>
                </c:pt>
                <c:pt idx="4">
                  <c:v>27621.609999999997</c:v>
                </c:pt>
                <c:pt idx="5">
                  <c:v>39868.616250000006</c:v>
                </c:pt>
                <c:pt idx="6">
                  <c:v>13891.86</c:v>
                </c:pt>
                <c:pt idx="7">
                  <c:v>33475.82</c:v>
                </c:pt>
                <c:pt idx="8">
                  <c:v>32732.187142857143</c:v>
                </c:pt>
                <c:pt idx="9">
                  <c:v>18709.798000000003</c:v>
                </c:pt>
                <c:pt idx="10">
                  <c:v>26111.457936507926</c:v>
                </c:pt>
                <c:pt idx="12">
                  <c:v>31328.102238805965</c:v>
                </c:pt>
              </c:numCache>
            </c:numRef>
          </c:val>
          <c:extLst>
            <c:ext xmlns:c16="http://schemas.microsoft.com/office/drawing/2014/chart" uri="{C3380CC4-5D6E-409C-BE32-E72D297353CC}">
              <c16:uniqueId val="{00000000-F882-4A77-AC2E-5EF08A0F782D}"/>
            </c:ext>
          </c:extLst>
        </c:ser>
        <c:ser>
          <c:idx val="1"/>
          <c:order val="1"/>
          <c:tx>
            <c:strRef>
              <c:f>'Analysis-column'!$E$22:$E$23</c:f>
              <c:strCache>
                <c:ptCount val="1"/>
                <c:pt idx="0">
                  <c:v>tier - 2</c:v>
                </c:pt>
              </c:strCache>
            </c:strRef>
          </c:tx>
          <c:spPr>
            <a:solidFill>
              <a:schemeClr val="accent2"/>
            </a:solidFill>
            <a:ln>
              <a:noFill/>
            </a:ln>
            <a:effectLst/>
          </c:spPr>
          <c:invertIfNegative val="0"/>
          <c:cat>
            <c:strRef>
              <c:f>'Analysis-column'!$C$24:$C$40</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'Analysis-column'!$E$24:$E$40</c:f>
              <c:numCache>
                <c:formatCode>_(* #,##0.00_);_(* \(#,##0.00\);_(* "-"??_);_(@_)</c:formatCode>
                <c:ptCount val="16"/>
                <c:pt idx="0">
                  <c:v>18997.280691823889</c:v>
                </c:pt>
                <c:pt idx="1">
                  <c:v>11365.621874999999</c:v>
                </c:pt>
                <c:pt idx="2">
                  <c:v>15675.543333333329</c:v>
                </c:pt>
                <c:pt idx="3">
                  <c:v>13457.094583333337</c:v>
                </c:pt>
                <c:pt idx="4">
                  <c:v>8116.72</c:v>
                </c:pt>
                <c:pt idx="5">
                  <c:v>16075.963333333331</c:v>
                </c:pt>
                <c:pt idx="6">
                  <c:v>2395.17</c:v>
                </c:pt>
                <c:pt idx="7">
                  <c:v>10139.553333333331</c:v>
                </c:pt>
                <c:pt idx="8">
                  <c:v>10174.345999999996</c:v>
                </c:pt>
                <c:pt idx="9">
                  <c:v>11919.607857142853</c:v>
                </c:pt>
                <c:pt idx="10">
                  <c:v>10334.27932153393</c:v>
                </c:pt>
                <c:pt idx="11">
                  <c:v>10102.026666666667</c:v>
                </c:pt>
                <c:pt idx="12">
                  <c:v>8439.2844000000059</c:v>
                </c:pt>
                <c:pt idx="13">
                  <c:v>6760.543333333334</c:v>
                </c:pt>
                <c:pt idx="14">
                  <c:v>7668.1787234042558</c:v>
                </c:pt>
                <c:pt idx="15">
                  <c:v>6886.0368421052626</c:v>
                </c:pt>
              </c:numCache>
            </c:numRef>
          </c:val>
          <c:extLst>
            <c:ext xmlns:c16="http://schemas.microsoft.com/office/drawing/2014/chart" uri="{C3380CC4-5D6E-409C-BE32-E72D297353CC}">
              <c16:uniqueId val="{00000001-F882-4A77-AC2E-5EF08A0F782D}"/>
            </c:ext>
          </c:extLst>
        </c:ser>
        <c:ser>
          <c:idx val="2"/>
          <c:order val="2"/>
          <c:tx>
            <c:strRef>
              <c:f>'Analysis-column'!$F$22:$F$23</c:f>
              <c:strCache>
                <c:ptCount val="1"/>
                <c:pt idx="0">
                  <c:v>tier - 3</c:v>
                </c:pt>
              </c:strCache>
            </c:strRef>
          </c:tx>
          <c:spPr>
            <a:solidFill>
              <a:schemeClr val="accent3"/>
            </a:solidFill>
            <a:ln>
              <a:noFill/>
            </a:ln>
            <a:effectLst/>
          </c:spPr>
          <c:invertIfNegative val="0"/>
          <c:cat>
            <c:strRef>
              <c:f>'Analysis-column'!$C$24:$C$40</c:f>
              <c:strCache>
                <c:ptCount val="16"/>
                <c:pt idx="0">
                  <c:v>R1011</c:v>
                </c:pt>
                <c:pt idx="1">
                  <c:v>R1017</c:v>
                </c:pt>
                <c:pt idx="2">
                  <c:v>R1015</c:v>
                </c:pt>
                <c:pt idx="3">
                  <c:v>R1023</c:v>
                </c:pt>
                <c:pt idx="4">
                  <c:v>R1019</c:v>
                </c:pt>
                <c:pt idx="5">
                  <c:v>R1016</c:v>
                </c:pt>
                <c:pt idx="6">
                  <c:v>R1014</c:v>
                </c:pt>
                <c:pt idx="7">
                  <c:v>R1018</c:v>
                </c:pt>
                <c:pt idx="8">
                  <c:v>R1024</c:v>
                </c:pt>
                <c:pt idx="9">
                  <c:v>R1026</c:v>
                </c:pt>
                <c:pt idx="10">
                  <c:v>R1012</c:v>
                </c:pt>
                <c:pt idx="11">
                  <c:v>R1022</c:v>
                </c:pt>
                <c:pt idx="12">
                  <c:v>R1013</c:v>
                </c:pt>
                <c:pt idx="13">
                  <c:v>R1020</c:v>
                </c:pt>
                <c:pt idx="14">
                  <c:v>R1021</c:v>
                </c:pt>
                <c:pt idx="15">
                  <c:v>R1025</c:v>
                </c:pt>
              </c:strCache>
            </c:strRef>
          </c:cat>
          <c:val>
            <c:numRef>
              <c:f>'Analysis-column'!$F$24:$F$40</c:f>
              <c:numCache>
                <c:formatCode>_(* #,##0.00_);_(* \(#,##0.00\);_(* "-"??_);_(@_)</c:formatCode>
                <c:ptCount val="16"/>
                <c:pt idx="0">
                  <c:v>9250.3617857142908</c:v>
                </c:pt>
                <c:pt idx="1">
                  <c:v>8667.3661538461529</c:v>
                </c:pt>
                <c:pt idx="2">
                  <c:v>7570.7550000000001</c:v>
                </c:pt>
                <c:pt idx="3">
                  <c:v>12785.637000000001</c:v>
                </c:pt>
                <c:pt idx="4">
                  <c:v>12706.975999999999</c:v>
                </c:pt>
                <c:pt idx="5">
                  <c:v>8133.0084090909113</c:v>
                </c:pt>
                <c:pt idx="6">
                  <c:v>16950.485000000001</c:v>
                </c:pt>
                <c:pt idx="7">
                  <c:v>12570.970000000001</c:v>
                </c:pt>
                <c:pt idx="8">
                  <c:v>13360.978888888887</c:v>
                </c:pt>
                <c:pt idx="9">
                  <c:v>12296.779729729731</c:v>
                </c:pt>
                <c:pt idx="10">
                  <c:v>10179.941965317917</c:v>
                </c:pt>
                <c:pt idx="11">
                  <c:v>11637.812000000002</c:v>
                </c:pt>
                <c:pt idx="12">
                  <c:v>6890.7568235294129</c:v>
                </c:pt>
                <c:pt idx="13">
                  <c:v>11716.453333333333</c:v>
                </c:pt>
                <c:pt idx="14">
                  <c:v>11518.785652173914</c:v>
                </c:pt>
                <c:pt idx="15">
                  <c:v>10510.31380952381</c:v>
                </c:pt>
              </c:numCache>
            </c:numRef>
          </c:val>
          <c:extLst>
            <c:ext xmlns:c16="http://schemas.microsoft.com/office/drawing/2014/chart" uri="{C3380CC4-5D6E-409C-BE32-E72D297353CC}">
              <c16:uniqueId val="{00000002-F882-4A77-AC2E-5EF08A0F782D}"/>
            </c:ext>
          </c:extLst>
        </c:ser>
        <c:dLbls>
          <c:showLegendKey val="0"/>
          <c:showVal val="0"/>
          <c:showCatName val="0"/>
          <c:showSerName val="0"/>
          <c:showPercent val="0"/>
          <c:showBubbleSize val="0"/>
        </c:dLbls>
        <c:gapWidth val="150"/>
        <c:overlap val="100"/>
        <c:axId val="235633568"/>
        <c:axId val="2096882832"/>
      </c:barChart>
      <c:catAx>
        <c:axId val="23563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State</a:t>
                </a:r>
                <a:r>
                  <a:rPr lang="en-GB" baseline="0"/>
                  <a:t> IDs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82832"/>
        <c:crosses val="autoZero"/>
        <c:auto val="1"/>
        <c:lblAlgn val="ctr"/>
        <c:lblOffset val="100"/>
        <c:noMultiLvlLbl val="0"/>
      </c:catAx>
      <c:valAx>
        <c:axId val="20968828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3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(1).xlsx]Analysis-line!PivotTable6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'Analysis-line'!$D$59</c:f>
              <c:strCache>
                <c:ptCount val="1"/>
                <c:pt idx="0">
                  <c:v>Total</c:v>
                </c:pt>
              </c:strCache>
            </c:strRef>
          </c:tx>
          <c:spPr>
            <a:ln w="28575" cap="rnd">
              <a:solidFill>
                <a:schemeClr val="accent1"/>
              </a:solidFill>
              <a:round/>
            </a:ln>
            <a:effectLst/>
          </c:spPr>
          <c:marker>
            <c:symbol val="none"/>
          </c:marker>
          <c:cat>
            <c:strRef>
              <c:f>'Analysis-line'!$C$60:$C$108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'Analysis-line'!$D$60:$D$108</c:f>
              <c:numCache>
                <c:formatCode>_(* #,##0.00_);_(* \(#,##0.00\);_(* "-"??_);_(@_)</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14BE-4DEA-84D0-F6EEBCEFBF51}"/>
            </c:ext>
          </c:extLst>
        </c:ser>
        <c:dLbls>
          <c:showLegendKey val="0"/>
          <c:showVal val="0"/>
          <c:showCatName val="0"/>
          <c:showSerName val="0"/>
          <c:showPercent val="0"/>
          <c:showBubbleSize val="0"/>
        </c:dLbls>
        <c:smooth val="0"/>
        <c:axId val="245225936"/>
        <c:axId val="2096909232"/>
      </c:lineChart>
      <c:catAx>
        <c:axId val="2452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09232"/>
        <c:crosses val="autoZero"/>
        <c:auto val="1"/>
        <c:lblAlgn val="ctr"/>
        <c:lblOffset val="100"/>
        <c:noMultiLvlLbl val="0"/>
      </c:catAx>
      <c:valAx>
        <c:axId val="20969092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(1).xlsx]Analysis-Pie!PivotTable1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among smokers/non-smokers</a:t>
            </a:r>
            <a:endParaRPr lang="en-US"/>
          </a:p>
        </c:rich>
      </c:tx>
      <c:layout>
        <c:manualLayout>
          <c:xMode val="edge"/>
          <c:yMode val="edge"/>
          <c:x val="0.12641835707489274"/>
          <c:y val="0.147342718904231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'Analysis-Pie'!$D$5:$D$6</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E8-4F4D-9686-4061FA6E2A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E8-4F4D-9686-4061FA6E2A66}"/>
              </c:ext>
            </c:extLst>
          </c:dPt>
          <c:cat>
            <c:strRef>
              <c:f>'Analysis-Pie'!$C$7:$C$9</c:f>
              <c:strCache>
                <c:ptCount val="2"/>
                <c:pt idx="0">
                  <c:v>No</c:v>
                </c:pt>
                <c:pt idx="1">
                  <c:v>Yes</c:v>
                </c:pt>
              </c:strCache>
            </c:strRef>
          </c:cat>
          <c:val>
            <c:numRef>
              <c:f>'Analysis-Pie'!$D$7:$D$9</c:f>
              <c:numCache>
                <c:formatCode>General</c:formatCode>
                <c:ptCount val="2"/>
                <c:pt idx="0">
                  <c:v>1540</c:v>
                </c:pt>
                <c:pt idx="1">
                  <c:v>307</c:v>
                </c:pt>
              </c:numCache>
            </c:numRef>
          </c:val>
          <c:extLst>
            <c:ext xmlns:c16="http://schemas.microsoft.com/office/drawing/2014/chart" uri="{C3380CC4-5D6E-409C-BE32-E72D297353CC}">
              <c16:uniqueId val="{00000004-89E8-4F4D-9686-4061FA6E2A66}"/>
            </c:ext>
          </c:extLst>
        </c:ser>
        <c:ser>
          <c:idx val="1"/>
          <c:order val="1"/>
          <c:tx>
            <c:strRef>
              <c:f>'Analysis-Pie'!$E$5:$E$6</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'Analysis-Pie'!$C$7:$C$9</c:f>
              <c:strCache>
                <c:ptCount val="2"/>
                <c:pt idx="0">
                  <c:v>No</c:v>
                </c:pt>
                <c:pt idx="1">
                  <c:v>Yes</c:v>
                </c:pt>
              </c:strCache>
            </c:strRef>
          </c:cat>
          <c:val>
            <c:numRef>
              <c:f>'Analysis-Pie'!$E$7:$E$9</c:f>
              <c:numCache>
                <c:formatCode>General</c:formatCode>
                <c:ptCount val="2"/>
                <c:pt idx="0">
                  <c:v>404</c:v>
                </c:pt>
                <c:pt idx="1">
                  <c:v>84</c:v>
                </c:pt>
              </c:numCache>
            </c:numRef>
          </c:val>
          <c:extLst>
            <c:ext xmlns:c16="http://schemas.microsoft.com/office/drawing/2014/chart" uri="{C3380CC4-5D6E-409C-BE32-E72D297353CC}">
              <c16:uniqueId val="{00000007-89E8-4F4D-9686-4061FA6E2A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(1).xlsx]Analysis-Pie!PivotTable2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major surgery &amp; Avg HBA1C VS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'Analysis-Pie'!$D$22:$D$23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14-4279-96C5-B7BD515ADB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14-4279-96C5-B7BD515ADBA8}"/>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'Analysis-Pie'!$C$24:$C$28</c:f>
              <c:strCache>
                <c:ptCount val="4"/>
                <c:pt idx="0">
                  <c:v>0</c:v>
                </c:pt>
                <c:pt idx="1">
                  <c:v>1</c:v>
                </c:pt>
                <c:pt idx="2">
                  <c:v>2</c:v>
                </c:pt>
                <c:pt idx="3">
                  <c:v>3</c:v>
                </c:pt>
              </c:strCache>
            </c:strRef>
          </c:cat>
          <c:val>
            <c:numRef>
              <c:f>'Analysis-Pie'!$D$24:$D$28</c:f>
              <c:numCache>
                <c:formatCode>0.00</c:formatCode>
                <c:ptCount val="4"/>
                <c:pt idx="0">
                  <c:v>7.1031378026070673</c:v>
                </c:pt>
                <c:pt idx="1">
                  <c:v>5.9088319427890328</c:v>
                </c:pt>
                <c:pt idx="2">
                  <c:v>7.138671875</c:v>
                </c:pt>
                <c:pt idx="3">
                  <c:v>9.1436363636363662</c:v>
                </c:pt>
              </c:numCache>
            </c:numRef>
          </c:val>
          <c:extLst>
            <c:ext xmlns:c16="http://schemas.microsoft.com/office/drawing/2014/chart" uri="{C3380CC4-5D6E-409C-BE32-E72D297353CC}">
              <c16:uniqueId val="{00000004-6614-4279-96C5-B7BD515ADBA8}"/>
            </c:ext>
          </c:extLst>
        </c:ser>
        <c:ser>
          <c:idx val="1"/>
          <c:order val="1"/>
          <c:tx>
            <c:strRef>
              <c:f>'Analysis-Pie'!$E$22:$E$23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'Analysis-Pie'!$C$24:$C$28</c:f>
              <c:strCache>
                <c:ptCount val="4"/>
                <c:pt idx="0">
                  <c:v>0</c:v>
                </c:pt>
                <c:pt idx="1">
                  <c:v>1</c:v>
                </c:pt>
                <c:pt idx="2">
                  <c:v>2</c:v>
                </c:pt>
                <c:pt idx="3">
                  <c:v>3</c:v>
                </c:pt>
              </c:strCache>
            </c:strRef>
          </c:cat>
          <c:val>
            <c:numRef>
              <c:f>'Analysis-Pie'!$E$24:$E$28</c:f>
              <c:numCache>
                <c:formatCode>0.00</c:formatCode>
                <c:ptCount val="4"/>
                <c:pt idx="1">
                  <c:v>5.1646031746031769</c:v>
                </c:pt>
                <c:pt idx="2">
                  <c:v>5.3488888888888901</c:v>
                </c:pt>
              </c:numCache>
            </c:numRef>
          </c:val>
          <c:extLst>
            <c:ext xmlns:c16="http://schemas.microsoft.com/office/drawing/2014/chart" uri="{C3380CC4-5D6E-409C-BE32-E72D297353CC}">
              <c16:uniqueId val="{00000008-6614-4279-96C5-B7BD515ADB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(1).xlsx]Analysis-line!PivotTable5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a:t>
            </a:r>
            <a:r>
              <a:rPr lang="en-GB" baseline="0"/>
              <a:t> vs BMI, HBA1C</a:t>
            </a:r>
            <a:endParaRPr lang="en-GB"/>
          </a:p>
        </c:rich>
      </c:tx>
      <c:layout>
        <c:manualLayout>
          <c:xMode val="edge"/>
          <c:yMode val="edge"/>
          <c:x val="0.64091679241295696"/>
          <c:y val="4.1485701571582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34735944631133E-2"/>
          <c:y val="0.14343748432719797"/>
          <c:w val="0.61256311750840065"/>
          <c:h val="0.68680542320744942"/>
        </c:manualLayout>
      </c:layout>
      <c:lineChart>
        <c:grouping val="standard"/>
        <c:varyColors val="0"/>
        <c:ser>
          <c:idx val="0"/>
          <c:order val="0"/>
          <c:tx>
            <c:strRef>
              <c:f>'Analysis-line'!$D$5</c:f>
              <c:strCache>
                <c:ptCount val="1"/>
                <c:pt idx="0">
                  <c:v>Average of BMI</c:v>
                </c:pt>
              </c:strCache>
            </c:strRef>
          </c:tx>
          <c:spPr>
            <a:ln w="28575" cap="rnd">
              <a:solidFill>
                <a:schemeClr val="accent1"/>
              </a:solidFill>
              <a:round/>
            </a:ln>
            <a:effectLst/>
          </c:spPr>
          <c:marker>
            <c:symbol val="none"/>
          </c:marker>
          <c:cat>
            <c:strRef>
              <c:f>'Analysis-line'!$C$6:$C$54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'Analysis-line'!$D$6:$D$54</c:f>
              <c:numCache>
                <c:formatCode>0.00</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22A4-419E-8353-2E805AE34B20}"/>
            </c:ext>
          </c:extLst>
        </c:ser>
        <c:ser>
          <c:idx val="1"/>
          <c:order val="1"/>
          <c:tx>
            <c:strRef>
              <c:f>'Analysis-line'!$E$5</c:f>
              <c:strCache>
                <c:ptCount val="1"/>
                <c:pt idx="0">
                  <c:v>Average of HBA1C</c:v>
                </c:pt>
              </c:strCache>
            </c:strRef>
          </c:tx>
          <c:spPr>
            <a:ln w="28575" cap="rnd">
              <a:solidFill>
                <a:schemeClr val="accent2"/>
              </a:solidFill>
              <a:round/>
            </a:ln>
            <a:effectLst/>
          </c:spPr>
          <c:marker>
            <c:symbol val="none"/>
          </c:marker>
          <c:cat>
            <c:strRef>
              <c:f>'Analysis-line'!$C$6:$C$54</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'Analysis-line'!$E$6:$E$54</c:f>
              <c:numCache>
                <c:formatCode>0.00</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22A4-419E-8353-2E805AE34B20}"/>
            </c:ext>
          </c:extLst>
        </c:ser>
        <c:dLbls>
          <c:showLegendKey val="0"/>
          <c:showVal val="0"/>
          <c:showCatName val="0"/>
          <c:showSerName val="0"/>
          <c:showPercent val="0"/>
          <c:showBubbleSize val="0"/>
        </c:dLbls>
        <c:smooth val="0"/>
        <c:axId val="245156800"/>
        <c:axId val="2096911152"/>
      </c:lineChart>
      <c:catAx>
        <c:axId val="2451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11152"/>
        <c:crosses val="autoZero"/>
        <c:auto val="1"/>
        <c:lblAlgn val="ctr"/>
        <c:lblOffset val="100"/>
        <c:noMultiLvlLbl val="0"/>
      </c:catAx>
      <c:valAx>
        <c:axId val="2096911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368300</xdr:colOff>
      <xdr:row>3</xdr:row>
      <xdr:rowOff>69850</xdr:rowOff>
    </xdr:from>
    <xdr:to>
      <xdr:col>12</xdr:col>
      <xdr:colOff>336550</xdr:colOff>
      <xdr:row>15</xdr:row>
      <xdr:rowOff>168274</xdr:rowOff>
    </xdr:to>
    <xdr:graphicFrame macro="">
      <xdr:nvGraphicFramePr>
        <xdr:cNvPr id="2" name="Chart 1">
          <a:extLst>
            <a:ext uri="{FF2B5EF4-FFF2-40B4-BE49-F238E27FC236}">
              <a16:creationId xmlns:a16="http://schemas.microsoft.com/office/drawing/2014/main" id="{32ECC32F-CC1D-1E3E-3BC9-6FAF7E682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222250</xdr:colOff>
      <xdr:row>19</xdr:row>
      <xdr:rowOff>95249</xdr:rowOff>
    </xdr:from>
    <xdr:to>
      <xdr:col>13</xdr:col>
      <xdr:colOff>508000</xdr:colOff>
      <xdr:row>33</xdr:row>
      <xdr:rowOff>152400</xdr:rowOff>
    </xdr:to>
    <xdr:graphicFrame macro="">
      <xdr:nvGraphicFramePr>
        <xdr:cNvPr id="3" name="Chart 2">
          <a:extLst>
            <a:ext uri="{FF2B5EF4-FFF2-40B4-BE49-F238E27FC236}">
              <a16:creationId xmlns:a16="http://schemas.microsoft.com/office/drawing/2014/main" id="{87837748-A281-EDCD-33AE-A5C8E21AB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238125</xdr:colOff>
      <xdr:row>3</xdr:row>
      <xdr:rowOff>41275</xdr:rowOff>
    </xdr:from>
    <xdr:to>
      <xdr:col>15</xdr:col>
      <xdr:colOff>542925</xdr:colOff>
      <xdr:row>18</xdr:row>
      <xdr:rowOff>22225</xdr:rowOff>
    </xdr:to>
    <xdr:graphicFrame macro="">
      <xdr:nvGraphicFramePr>
        <xdr:cNvPr id="2" name="Chart 1">
          <a:extLst>
            <a:ext uri="{FF2B5EF4-FFF2-40B4-BE49-F238E27FC236}">
              <a16:creationId xmlns:a16="http://schemas.microsoft.com/office/drawing/2014/main" id="{D44BCF5C-C542-BD17-B032-88B1D50F5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73025</xdr:colOff>
      <xdr:row>19</xdr:row>
      <xdr:rowOff>165101</xdr:rowOff>
    </xdr:from>
    <xdr:to>
      <xdr:col>15</xdr:col>
      <xdr:colOff>571500</xdr:colOff>
      <xdr:row>36</xdr:row>
      <xdr:rowOff>123825</xdr:rowOff>
    </xdr:to>
    <xdr:graphicFrame macro="">
      <xdr:nvGraphicFramePr>
        <xdr:cNvPr id="3" name="Chart 2">
          <a:extLst>
            <a:ext uri="{FF2B5EF4-FFF2-40B4-BE49-F238E27FC236}">
              <a16:creationId xmlns:a16="http://schemas.microsoft.com/office/drawing/2014/main" id="{3B1875C8-08FD-FEBE-DADC-4BB49AC9B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200025</xdr:colOff>
      <xdr:row>40</xdr:row>
      <xdr:rowOff>82550</xdr:rowOff>
    </xdr:from>
    <xdr:to>
      <xdr:col>15</xdr:col>
      <xdr:colOff>374650</xdr:colOff>
      <xdr:row>55</xdr:row>
      <xdr:rowOff>63500</xdr:rowOff>
    </xdr:to>
    <xdr:graphicFrame macro="">
      <xdr:nvGraphicFramePr>
        <xdr:cNvPr id="4" name="Chart 3">
          <a:extLst>
            <a:ext uri="{FF2B5EF4-FFF2-40B4-BE49-F238E27FC236}">
              <a16:creationId xmlns:a16="http://schemas.microsoft.com/office/drawing/2014/main" id="{6C967941-11BE-324C-8186-2EE6DBFEE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349250</xdr:colOff>
      <xdr:row>5</xdr:row>
      <xdr:rowOff>6350</xdr:rowOff>
    </xdr:from>
    <xdr:to>
      <xdr:col>15</xdr:col>
      <xdr:colOff>533400</xdr:colOff>
      <xdr:row>21</xdr:row>
      <xdr:rowOff>50800</xdr:rowOff>
    </xdr:to>
    <xdr:graphicFrame macro="">
      <xdr:nvGraphicFramePr>
        <xdr:cNvPr id="2" name="Chart 1">
          <a:extLst>
            <a:ext uri="{FF2B5EF4-FFF2-40B4-BE49-F238E27FC236}">
              <a16:creationId xmlns:a16="http://schemas.microsoft.com/office/drawing/2014/main" id="{F078133F-0772-58CF-048D-E5F6ADAAF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203200</xdr:colOff>
      <xdr:row>58</xdr:row>
      <xdr:rowOff>53975</xdr:rowOff>
    </xdr:from>
    <xdr:to>
      <xdr:col>14</xdr:col>
      <xdr:colOff>508000</xdr:colOff>
      <xdr:row>73</xdr:row>
      <xdr:rowOff>34925</xdr:rowOff>
    </xdr:to>
    <xdr:graphicFrame macro="">
      <xdr:nvGraphicFramePr>
        <xdr:cNvPr id="3" name="Chart 2">
          <a:extLst>
            <a:ext uri="{FF2B5EF4-FFF2-40B4-BE49-F238E27FC236}">
              <a16:creationId xmlns:a16="http://schemas.microsoft.com/office/drawing/2014/main" id="{DB680856-15E6-4B88-2C30-ED70B3D1B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127828</xdr:colOff>
      <xdr:row>1</xdr:row>
      <xdr:rowOff>29910</xdr:rowOff>
    </xdr:from>
    <xdr:to>
      <xdr:col>20</xdr:col>
      <xdr:colOff>220869</xdr:colOff>
      <xdr:row>6</xdr:row>
      <xdr:rowOff>46016</xdr:rowOff>
    </xdr:to>
    <xdr:sp macro="" textlink="">
      <xdr:nvSpPr>
        <xdr:cNvPr id="6" name="Rectangle: Rounded Corners 5">
          <a:extLst>
            <a:ext uri="{FF2B5EF4-FFF2-40B4-BE49-F238E27FC236}">
              <a16:creationId xmlns:a16="http://schemas.microsoft.com/office/drawing/2014/main" id="{6C641AE3-446F-44D4-8E92-51B5AEE19262}"/>
            </a:ext>
          </a:extLst>
        </xdr:cNvPr>
        <xdr:cNvSpPr/>
      </xdr:nvSpPr>
      <xdr:spPr>
        <a:xfrm>
          <a:off x="735219" y="213968"/>
          <a:ext cx="11633476" cy="936396"/>
        </a:xfrm>
        <a:prstGeom prst="roundRect">
          <a:avLst/>
        </a:prstGeom>
        <a:solidFill>
          <a:schemeClr val="accent5">
            <a:lumMod val="75000"/>
          </a:schemeClr>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AE" sz="2800" b="1"/>
            <a:t>ABC Hospital</a:t>
          </a:r>
        </a:p>
        <a:p>
          <a:pPr algn="ctr"/>
          <a:r>
            <a:rPr lang="en-AE" sz="2000" b="0" i="1">
              <a:latin typeface="Aptos" panose="020B0004020202020204" pitchFamily="34" charset="0"/>
            </a:rPr>
            <a:t>Healthcare</a:t>
          </a:r>
          <a:r>
            <a:rPr lang="en-AE" sz="2000" b="0" i="1" baseline="0">
              <a:latin typeface="Aptos" panose="020B0004020202020204" pitchFamily="34" charset="0"/>
            </a:rPr>
            <a:t> Analytics Dashboard</a:t>
          </a:r>
          <a:endParaRPr lang="en-AE" sz="2000" b="0" i="1">
            <a:latin typeface="Aptos" panose="020B0004020202020204" pitchFamily="34" charset="0"/>
          </a:endParaRPr>
        </a:p>
        <a:p>
          <a:pPr algn="ctr"/>
          <a:endParaRPr lang="en-AE" sz="2000" b="1"/>
        </a:p>
        <a:p>
          <a:pPr algn="ctr"/>
          <a:r>
            <a:rPr lang="en-AE" sz="1400"/>
            <a:t>Healthcare</a:t>
          </a:r>
          <a:r>
            <a:rPr lang="en-AE" sz="1400" baseline="0"/>
            <a:t> Analytics Dashboard</a:t>
          </a:r>
          <a:endParaRPr lang="en-AE" sz="1400"/>
        </a:p>
      </xdr:txBody>
    </xdr:sp>
    <xdr:clientData/>
  </xdr:twoCellAnchor>
  <xdr:twoCellAnchor>
    <xdr:from>
      <xdr:col>12</xdr:col>
      <xdr:colOff>435641</xdr:colOff>
      <xdr:row>11</xdr:row>
      <xdr:rowOff>103373</xdr:rowOff>
    </xdr:from>
    <xdr:to>
      <xdr:col>20</xdr:col>
      <xdr:colOff>339652</xdr:colOff>
      <xdr:row>63</xdr:row>
      <xdr:rowOff>82826</xdr:rowOff>
    </xdr:to>
    <xdr:sp macro="" textlink="">
      <xdr:nvSpPr>
        <xdr:cNvPr id="34" name="Rectangle: Rounded Corners 33">
          <a:extLst>
            <a:ext uri="{FF2B5EF4-FFF2-40B4-BE49-F238E27FC236}">
              <a16:creationId xmlns:a16="http://schemas.microsoft.com/office/drawing/2014/main" id="{F20BCB1D-9A6B-9359-1162-0D59FE07A846}"/>
            </a:ext>
          </a:extLst>
        </xdr:cNvPr>
        <xdr:cNvSpPr/>
      </xdr:nvSpPr>
      <xdr:spPr>
        <a:xfrm>
          <a:off x="7724337" y="2128011"/>
          <a:ext cx="4763141" cy="9550467"/>
        </a:xfrm>
        <a:prstGeom prst="roundRect">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AE" sz="1100"/>
        </a:p>
      </xdr:txBody>
    </xdr:sp>
    <xdr:clientData/>
  </xdr:twoCellAnchor>
  <xdr:twoCellAnchor>
    <xdr:from>
      <xdr:col>4</xdr:col>
      <xdr:colOff>339652</xdr:colOff>
      <xdr:row>11</xdr:row>
      <xdr:rowOff>147676</xdr:rowOff>
    </xdr:from>
    <xdr:to>
      <xdr:col>12</xdr:col>
      <xdr:colOff>332267</xdr:colOff>
      <xdr:row>63</xdr:row>
      <xdr:rowOff>92030</xdr:rowOff>
    </xdr:to>
    <xdr:sp macro="" textlink="">
      <xdr:nvSpPr>
        <xdr:cNvPr id="33" name="Rectangle: Rounded Corners 32">
          <a:extLst>
            <a:ext uri="{FF2B5EF4-FFF2-40B4-BE49-F238E27FC236}">
              <a16:creationId xmlns:a16="http://schemas.microsoft.com/office/drawing/2014/main" id="{A5652897-AE50-7A74-83DB-142A298E8C47}"/>
            </a:ext>
          </a:extLst>
        </xdr:cNvPr>
        <xdr:cNvSpPr/>
      </xdr:nvSpPr>
      <xdr:spPr>
        <a:xfrm>
          <a:off x="2769217" y="2172314"/>
          <a:ext cx="4851746" cy="9515368"/>
        </a:xfrm>
        <a:prstGeom prst="roundRect">
          <a:avLst/>
        </a:prstGeom>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279400</xdr:colOff>
      <xdr:row>0</xdr:row>
      <xdr:rowOff>36919</xdr:rowOff>
    </xdr:from>
    <xdr:to>
      <xdr:col>21</xdr:col>
      <xdr:colOff>0</xdr:colOff>
      <xdr:row>72</xdr:row>
      <xdr:rowOff>171450</xdr:rowOff>
    </xdr:to>
    <xdr:sp macro="" textlink="">
      <xdr:nvSpPr>
        <xdr:cNvPr id="2" name="Rectangle 1">
          <a:extLst>
            <a:ext uri="{FF2B5EF4-FFF2-40B4-BE49-F238E27FC236}">
              <a16:creationId xmlns:a16="http://schemas.microsoft.com/office/drawing/2014/main" id="{B87E7B68-34E8-4D02-9DDB-F6174668C063}"/>
            </a:ext>
          </a:extLst>
        </xdr:cNvPr>
        <xdr:cNvSpPr/>
      </xdr:nvSpPr>
      <xdr:spPr>
        <a:xfrm>
          <a:off x="279400" y="36919"/>
          <a:ext cx="12590426" cy="13425229"/>
        </a:xfrm>
        <a:custGeom>
          <a:avLst/>
          <a:gdLst>
            <a:gd name="csX0" fmla="*/ 0 w 12590426"/>
            <a:gd name="csY0" fmla="*/ 0 h 13425229"/>
            <a:gd name="csX1" fmla="*/ 12590426 w 12590426"/>
            <a:gd name="csY1" fmla="*/ 0 h 13425229"/>
            <a:gd name="csX2" fmla="*/ 12590426 w 12590426"/>
            <a:gd name="csY2" fmla="*/ 13425229 h 13425229"/>
            <a:gd name="csX3" fmla="*/ 0 w 12590426"/>
            <a:gd name="csY3" fmla="*/ 13425229 h 13425229"/>
            <a:gd name="csX4" fmla="*/ 0 w 12590426"/>
            <a:gd name="csY4" fmla="*/ 0 h 13425229"/>
          </a:gdLst>
          <a:ahLst/>
          <a:cxnLst>
            <a:cxn ang="0">
              <a:pos x="csX0" y="csY0"/>
            </a:cxn>
            <a:cxn ang="0">
              <a:pos x="csX1" y="csY1"/>
            </a:cxn>
            <a:cxn ang="0">
              <a:pos x="csX2" y="csY2"/>
            </a:cxn>
            <a:cxn ang="0">
              <a:pos x="csX3" y="csY3"/>
            </a:cxn>
            <a:cxn ang="0">
              <a:pos x="csX4" y="csY4"/>
            </a:cxn>
          </a:cxnLst>
          <a:rect l="l" t="t" r="r" b="b"/>
          <a:pathLst>
            <a:path w="12590426" h="13425229" extrusionOk="0">
              <a:moveTo>
                <a:pt x="0" y="0"/>
              </a:moveTo>
              <a:cubicBezTo>
                <a:pt x="6145874" y="-5264"/>
                <a:pt x="8999539" y="84467"/>
                <a:pt x="12590426" y="0"/>
              </a:cubicBezTo>
              <a:cubicBezTo>
                <a:pt x="12462253" y="2653895"/>
                <a:pt x="12719576" y="10850987"/>
                <a:pt x="12590426" y="13425229"/>
              </a:cubicBezTo>
              <a:cubicBezTo>
                <a:pt x="9461987" y="13531549"/>
                <a:pt x="5131266" y="13417580"/>
                <a:pt x="0" y="13425229"/>
              </a:cubicBezTo>
              <a:cubicBezTo>
                <a:pt x="160128" y="11961424"/>
                <a:pt x="25049" y="5780063"/>
                <a:pt x="0" y="0"/>
              </a:cubicBezTo>
              <a:close/>
            </a:path>
          </a:pathLst>
        </a:custGeom>
        <a:noFill/>
        <a:ln w="38100">
          <a:solidFill>
            <a:schemeClr val="accent5"/>
          </a:solidFill>
          <a:prstDash val="solid"/>
          <a:extLst>
            <a:ext uri="{C807C97D-BFC1-408E-A445-0C87EB9F89A2}">
              <ask:lineSketchStyleProps xmlns:ask="http://schemas.microsoft.com/office/drawing/2018/sketchyshapes" sd="2650216993">
                <a:prstGeom prst="rect">
                  <a:avLst/>
                </a:prstGeom>
                <ask:type>
                  <ask:lineSketchCurved/>
                </ask:type>
              </ask:lineSketchStyleProps>
            </a:ext>
          </a:extLst>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AE" sz="1100"/>
        </a:p>
      </xdr:txBody>
    </xdr:sp>
    <xdr:clientData/>
  </xdr:twoCellAnchor>
  <xdr:twoCellAnchor>
    <xdr:from>
      <xdr:col>2</xdr:col>
      <xdr:colOff>234305</xdr:colOff>
      <xdr:row>6</xdr:row>
      <xdr:rowOff>159946</xdr:rowOff>
    </xdr:from>
    <xdr:to>
      <xdr:col>4</xdr:col>
      <xdr:colOff>310506</xdr:colOff>
      <xdr:row>10</xdr:row>
      <xdr:rowOff>109238</xdr:rowOff>
    </xdr:to>
    <xdr:sp macro="" textlink="">
      <xdr:nvSpPr>
        <xdr:cNvPr id="7" name="Rectangle: Rounded Corners 6">
          <a:extLst>
            <a:ext uri="{FF2B5EF4-FFF2-40B4-BE49-F238E27FC236}">
              <a16:creationId xmlns:a16="http://schemas.microsoft.com/office/drawing/2014/main" id="{4B79DD0E-559F-417C-A44B-91725FDA9C95}"/>
            </a:ext>
          </a:extLst>
        </xdr:cNvPr>
        <xdr:cNvSpPr/>
      </xdr:nvSpPr>
      <xdr:spPr>
        <a:xfrm>
          <a:off x="1449088" y="1264294"/>
          <a:ext cx="1290983" cy="685524"/>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72000" algn="l"/>
          <a:r>
            <a:rPr lang="en-AE" sz="1100">
              <a:solidFill>
                <a:schemeClr val="bg2">
                  <a:lumMod val="50000"/>
                </a:schemeClr>
              </a:solidFill>
            </a:rPr>
            <a:t>Total Patients</a:t>
          </a:r>
          <a:endParaRPr lang="en-AE" sz="1400">
            <a:solidFill>
              <a:schemeClr val="bg2">
                <a:lumMod val="50000"/>
              </a:schemeClr>
            </a:solidFill>
          </a:endParaRPr>
        </a:p>
        <a:p>
          <a:pPr marL="72000" algn="l"/>
          <a:r>
            <a:rPr lang="en-AE" sz="1400" b="1">
              <a:solidFill>
                <a:schemeClr val="tx2"/>
              </a:solidFill>
            </a:rPr>
            <a:t>2335</a:t>
          </a:r>
        </a:p>
      </xdr:txBody>
    </xdr:sp>
    <xdr:clientData/>
  </xdr:twoCellAnchor>
  <xdr:twoCellAnchor>
    <xdr:from>
      <xdr:col>5</xdr:col>
      <xdr:colOff>440726</xdr:colOff>
      <xdr:row>7</xdr:row>
      <xdr:rowOff>9203</xdr:rowOff>
    </xdr:from>
    <xdr:to>
      <xdr:col>7</xdr:col>
      <xdr:colOff>579783</xdr:colOff>
      <xdr:row>10</xdr:row>
      <xdr:rowOff>108595</xdr:rowOff>
    </xdr:to>
    <xdr:sp macro="" textlink="">
      <xdr:nvSpPr>
        <xdr:cNvPr id="8" name="Rectangle: Rounded Corners 7">
          <a:extLst>
            <a:ext uri="{FF2B5EF4-FFF2-40B4-BE49-F238E27FC236}">
              <a16:creationId xmlns:a16="http://schemas.microsoft.com/office/drawing/2014/main" id="{DBC5766F-EC0C-4AFA-B949-4BF96CB7677B}"/>
            </a:ext>
          </a:extLst>
        </xdr:cNvPr>
        <xdr:cNvSpPr/>
      </xdr:nvSpPr>
      <xdr:spPr>
        <a:xfrm>
          <a:off x="3477683" y="1297609"/>
          <a:ext cx="1353839" cy="651566"/>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72000" indent="0" algn="l"/>
          <a:r>
            <a:rPr lang="en-AE" sz="1100">
              <a:solidFill>
                <a:schemeClr val="bg2">
                  <a:lumMod val="50000"/>
                </a:schemeClr>
              </a:solidFill>
              <a:latin typeface="+mn-lt"/>
              <a:ea typeface="+mn-ea"/>
              <a:cs typeface="+mn-cs"/>
            </a:rPr>
            <a:t>Average</a:t>
          </a:r>
          <a:r>
            <a:rPr lang="en-AE" sz="1100" baseline="0">
              <a:solidFill>
                <a:schemeClr val="bg2">
                  <a:lumMod val="50000"/>
                </a:schemeClr>
              </a:solidFill>
              <a:latin typeface="+mn-lt"/>
              <a:ea typeface="+mn-ea"/>
              <a:cs typeface="+mn-cs"/>
            </a:rPr>
            <a:t> Age</a:t>
          </a:r>
        </a:p>
        <a:p>
          <a:pPr marL="72000" indent="0" algn="l"/>
          <a:r>
            <a:rPr lang="en-AE" sz="1400" b="1">
              <a:solidFill>
                <a:schemeClr val="tx2"/>
              </a:solidFill>
              <a:latin typeface="+mn-lt"/>
              <a:ea typeface="+mn-ea"/>
              <a:cs typeface="+mn-cs"/>
            </a:rPr>
            <a:t>39</a:t>
          </a:r>
        </a:p>
        <a:p>
          <a:pPr marL="72000" indent="0" algn="l"/>
          <a:endParaRPr lang="en-AE" sz="1400" b="1" baseline="0">
            <a:solidFill>
              <a:schemeClr val="tx2"/>
            </a:solidFill>
            <a:latin typeface="+mn-lt"/>
            <a:ea typeface="+mn-ea"/>
            <a:cs typeface="+mn-cs"/>
          </a:endParaRPr>
        </a:p>
      </xdr:txBody>
    </xdr:sp>
    <xdr:clientData/>
  </xdr:twoCellAnchor>
  <xdr:twoCellAnchor>
    <xdr:from>
      <xdr:col>9</xdr:col>
      <xdr:colOff>251146</xdr:colOff>
      <xdr:row>7</xdr:row>
      <xdr:rowOff>10492</xdr:rowOff>
    </xdr:from>
    <xdr:to>
      <xdr:col>11</xdr:col>
      <xdr:colOff>422597</xdr:colOff>
      <xdr:row>10</xdr:row>
      <xdr:rowOff>112092</xdr:rowOff>
    </xdr:to>
    <xdr:sp macro="" textlink="">
      <xdr:nvSpPr>
        <xdr:cNvPr id="9" name="Rectangle: Rounded Corners 8">
          <a:extLst>
            <a:ext uri="{FF2B5EF4-FFF2-40B4-BE49-F238E27FC236}">
              <a16:creationId xmlns:a16="http://schemas.microsoft.com/office/drawing/2014/main" id="{E691D4B2-EA7C-4AF9-B355-3B9C8CB7C5CA}"/>
            </a:ext>
          </a:extLst>
        </xdr:cNvPr>
        <xdr:cNvSpPr/>
      </xdr:nvSpPr>
      <xdr:spPr>
        <a:xfrm>
          <a:off x="5717668" y="1298898"/>
          <a:ext cx="1386233" cy="653774"/>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72000" indent="0" algn="l"/>
          <a:r>
            <a:rPr lang="en-AE" sz="1100">
              <a:solidFill>
                <a:schemeClr val="bg2">
                  <a:lumMod val="50000"/>
                </a:schemeClr>
              </a:solidFill>
              <a:latin typeface="+mn-lt"/>
              <a:ea typeface="+mn-ea"/>
              <a:cs typeface="+mn-cs"/>
            </a:rPr>
            <a:t>Diabetes</a:t>
          </a:r>
        </a:p>
        <a:p>
          <a:pPr marL="72000" indent="0" algn="l"/>
          <a:r>
            <a:rPr lang="en-AE" sz="1400" b="1" baseline="0">
              <a:solidFill>
                <a:schemeClr val="tx2"/>
              </a:solidFill>
              <a:latin typeface="+mn-lt"/>
              <a:ea typeface="+mn-ea"/>
              <a:cs typeface="+mn-cs"/>
            </a:rPr>
            <a:t>784</a:t>
          </a:r>
        </a:p>
        <a:p>
          <a:pPr marL="0" indent="0" algn="l"/>
          <a:endParaRPr lang="en-AE" sz="1100">
            <a:solidFill>
              <a:schemeClr val="lt1"/>
            </a:solidFill>
            <a:latin typeface="+mn-lt"/>
            <a:ea typeface="+mn-ea"/>
            <a:cs typeface="+mn-cs"/>
          </a:endParaRPr>
        </a:p>
      </xdr:txBody>
    </xdr:sp>
    <xdr:clientData/>
  </xdr:twoCellAnchor>
  <xdr:twoCellAnchor>
    <xdr:from>
      <xdr:col>12</xdr:col>
      <xdr:colOff>568372</xdr:colOff>
      <xdr:row>6</xdr:row>
      <xdr:rowOff>160590</xdr:rowOff>
    </xdr:from>
    <xdr:to>
      <xdr:col>15</xdr:col>
      <xdr:colOff>113380</xdr:colOff>
      <xdr:row>10</xdr:row>
      <xdr:rowOff>97182</xdr:rowOff>
    </xdr:to>
    <xdr:sp macro="" textlink="">
      <xdr:nvSpPr>
        <xdr:cNvPr id="10" name="Rectangle: Rounded Corners 9">
          <a:extLst>
            <a:ext uri="{FF2B5EF4-FFF2-40B4-BE49-F238E27FC236}">
              <a16:creationId xmlns:a16="http://schemas.microsoft.com/office/drawing/2014/main" id="{5FA99FAB-5C40-4E35-922B-F3DCF0A8E48F}"/>
            </a:ext>
          </a:extLst>
        </xdr:cNvPr>
        <xdr:cNvSpPr/>
      </xdr:nvSpPr>
      <xdr:spPr>
        <a:xfrm>
          <a:off x="7857068" y="1264938"/>
          <a:ext cx="1367182" cy="672824"/>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72000" indent="0" algn="l"/>
          <a:r>
            <a:rPr lang="en-AE" sz="1100">
              <a:solidFill>
                <a:schemeClr val="bg2">
                  <a:lumMod val="50000"/>
                </a:schemeClr>
              </a:solidFill>
              <a:latin typeface="+mn-lt"/>
              <a:ea typeface="+mn-ea"/>
              <a:cs typeface="+mn-cs"/>
            </a:rPr>
            <a:t>Gender Ratio</a:t>
          </a:r>
        </a:p>
        <a:p>
          <a:pPr marL="72000" indent="0" algn="l"/>
          <a:r>
            <a:rPr lang="en-AE" sz="1400" b="1" baseline="0">
              <a:solidFill>
                <a:schemeClr val="tx2"/>
              </a:solidFill>
              <a:latin typeface="+mn-lt"/>
              <a:ea typeface="+mn-ea"/>
              <a:cs typeface="+mn-cs"/>
            </a:rPr>
            <a:t>1:1</a:t>
          </a:r>
        </a:p>
      </xdr:txBody>
    </xdr:sp>
    <xdr:clientData/>
  </xdr:twoCellAnchor>
  <xdr:twoCellAnchor>
    <xdr:from>
      <xdr:col>16</xdr:col>
      <xdr:colOff>261270</xdr:colOff>
      <xdr:row>6</xdr:row>
      <xdr:rowOff>145037</xdr:rowOff>
    </xdr:from>
    <xdr:to>
      <xdr:col>18</xdr:col>
      <xdr:colOff>362870</xdr:colOff>
      <xdr:row>10</xdr:row>
      <xdr:rowOff>81629</xdr:rowOff>
    </xdr:to>
    <xdr:sp macro="" textlink="">
      <xdr:nvSpPr>
        <xdr:cNvPr id="11" name="Rectangle: Rounded Corners 10">
          <a:extLst>
            <a:ext uri="{FF2B5EF4-FFF2-40B4-BE49-F238E27FC236}">
              <a16:creationId xmlns:a16="http://schemas.microsoft.com/office/drawing/2014/main" id="{AFB2B330-D553-4671-A40B-452EEA8AB8C8}"/>
            </a:ext>
          </a:extLst>
        </xdr:cNvPr>
        <xdr:cNvSpPr/>
      </xdr:nvSpPr>
      <xdr:spPr>
        <a:xfrm>
          <a:off x="9979531" y="1249385"/>
          <a:ext cx="1316382" cy="672824"/>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AE" sz="1100">
              <a:solidFill>
                <a:schemeClr val="bg2">
                  <a:lumMod val="50000"/>
                </a:schemeClr>
              </a:solidFill>
              <a:latin typeface="+mn-lt"/>
              <a:ea typeface="+mn-ea"/>
              <a:cs typeface="+mn-cs"/>
            </a:rPr>
            <a:t>Smokers</a:t>
          </a:r>
          <a:br>
            <a:rPr lang="en-AE" sz="1100" b="1">
              <a:solidFill>
                <a:schemeClr val="lt1"/>
              </a:solidFill>
              <a:effectLst/>
              <a:latin typeface="+mn-lt"/>
              <a:ea typeface="+mn-ea"/>
              <a:cs typeface="+mn-cs"/>
            </a:rPr>
          </a:br>
          <a:r>
            <a:rPr lang="en-AE" sz="1400" b="1" baseline="0">
              <a:solidFill>
                <a:schemeClr val="tx2"/>
              </a:solidFill>
              <a:effectLst/>
              <a:latin typeface="+mn-lt"/>
              <a:ea typeface="+mn-ea"/>
              <a:cs typeface="+mn-cs"/>
            </a:rPr>
            <a:t>488</a:t>
          </a:r>
          <a:endParaRPr lang="en-AE" sz="1400" b="1" baseline="0">
            <a:solidFill>
              <a:schemeClr val="tx2"/>
            </a:solidFill>
            <a:latin typeface="+mn-lt"/>
            <a:ea typeface="+mn-ea"/>
            <a:cs typeface="+mn-cs"/>
          </a:endParaRPr>
        </a:p>
      </xdr:txBody>
    </xdr:sp>
    <xdr:clientData/>
  </xdr:twoCellAnchor>
  <xdr:twoCellAnchor>
    <xdr:from>
      <xdr:col>0</xdr:col>
      <xdr:colOff>428255</xdr:colOff>
      <xdr:row>13</xdr:row>
      <xdr:rowOff>73623</xdr:rowOff>
    </xdr:from>
    <xdr:to>
      <xdr:col>4</xdr:col>
      <xdr:colOff>248478</xdr:colOff>
      <xdr:row>63</xdr:row>
      <xdr:rowOff>82827</xdr:rowOff>
    </xdr:to>
    <xdr:sp macro="" textlink="">
      <xdr:nvSpPr>
        <xdr:cNvPr id="26" name="Rectangle: Rounded Corners 25">
          <a:extLst>
            <a:ext uri="{FF2B5EF4-FFF2-40B4-BE49-F238E27FC236}">
              <a16:creationId xmlns:a16="http://schemas.microsoft.com/office/drawing/2014/main" id="{96EE24C2-D9C6-416D-B60D-3AE26C38BCD7}"/>
            </a:ext>
          </a:extLst>
        </xdr:cNvPr>
        <xdr:cNvSpPr/>
      </xdr:nvSpPr>
      <xdr:spPr>
        <a:xfrm>
          <a:off x="428255" y="2466377"/>
          <a:ext cx="2249788" cy="9212102"/>
        </a:xfrm>
        <a:prstGeom prst="roundRect">
          <a:avLst/>
        </a:prstGeom>
        <a:solidFill>
          <a:schemeClr val="accent5">
            <a:lumMod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AE" sz="1800" b="1">
              <a:solidFill>
                <a:schemeClr val="bg1"/>
              </a:solidFill>
            </a:rPr>
            <a:t>INTERACTIVE</a:t>
          </a:r>
          <a:r>
            <a:rPr lang="en-AE" sz="1800" b="1" baseline="0">
              <a:solidFill>
                <a:schemeClr val="bg1"/>
              </a:solidFill>
            </a:rPr>
            <a:t> FILTERS</a:t>
          </a:r>
          <a:endParaRPr lang="en-AE" sz="1800" b="1">
            <a:solidFill>
              <a:schemeClr val="bg1"/>
            </a:solidFill>
          </a:endParaRPr>
        </a:p>
      </xdr:txBody>
    </xdr:sp>
    <xdr:clientData/>
  </xdr:twoCellAnchor>
  <xdr:twoCellAnchor>
    <xdr:from>
      <xdr:col>4</xdr:col>
      <xdr:colOff>583313</xdr:colOff>
      <xdr:row>13</xdr:row>
      <xdr:rowOff>184592</xdr:rowOff>
    </xdr:from>
    <xdr:to>
      <xdr:col>12</xdr:col>
      <xdr:colOff>88605</xdr:colOff>
      <xdr:row>28</xdr:row>
      <xdr:rowOff>125521</xdr:rowOff>
    </xdr:to>
    <xdr:graphicFrame macro="">
      <xdr:nvGraphicFramePr>
        <xdr:cNvPr id="27" name="Chart 26">
          <a:extLst>
            <a:ext uri="{FF2B5EF4-FFF2-40B4-BE49-F238E27FC236}">
              <a16:creationId xmlns:a16="http://schemas.microsoft.com/office/drawing/2014/main" id="{ACD63CF3-A145-4D2E-8D30-32F94D757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575932</xdr:colOff>
      <xdr:row>29</xdr:row>
      <xdr:rowOff>147675</xdr:rowOff>
    </xdr:from>
    <xdr:to>
      <xdr:col>12</xdr:col>
      <xdr:colOff>95989</xdr:colOff>
      <xdr:row>44</xdr:row>
      <xdr:rowOff>84100</xdr:rowOff>
    </xdr:to>
    <xdr:graphicFrame macro="">
      <xdr:nvGraphicFramePr>
        <xdr:cNvPr id="28" name="Chart 27">
          <a:extLst>
            <a:ext uri="{FF2B5EF4-FFF2-40B4-BE49-F238E27FC236}">
              <a16:creationId xmlns:a16="http://schemas.microsoft.com/office/drawing/2014/main" id="{7BD9EA69-3FF2-4FA6-839F-AE9A8489C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553779</xdr:colOff>
      <xdr:row>46</xdr:row>
      <xdr:rowOff>88605</xdr:rowOff>
    </xdr:from>
    <xdr:to>
      <xdr:col>12</xdr:col>
      <xdr:colOff>162442</xdr:colOff>
      <xdr:row>60</xdr:row>
      <xdr:rowOff>107213</xdr:rowOff>
    </xdr:to>
    <xdr:graphicFrame macro="">
      <xdr:nvGraphicFramePr>
        <xdr:cNvPr id="29" name="Chart 28">
          <a:extLst>
            <a:ext uri="{FF2B5EF4-FFF2-40B4-BE49-F238E27FC236}">
              <a16:creationId xmlns:a16="http://schemas.microsoft.com/office/drawing/2014/main" id="{4E60B7B5-CB5C-4EB6-B968-6C3EC9263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22149</xdr:colOff>
      <xdr:row>14</xdr:row>
      <xdr:rowOff>0</xdr:rowOff>
    </xdr:from>
    <xdr:to>
      <xdr:col>20</xdr:col>
      <xdr:colOff>147674</xdr:colOff>
      <xdr:row>28</xdr:row>
      <xdr:rowOff>118139</xdr:rowOff>
    </xdr:to>
    <xdr:graphicFrame macro="">
      <xdr:nvGraphicFramePr>
        <xdr:cNvPr id="30" name="Chart 29">
          <a:extLst>
            <a:ext uri="{FF2B5EF4-FFF2-40B4-BE49-F238E27FC236}">
              <a16:creationId xmlns:a16="http://schemas.microsoft.com/office/drawing/2014/main" id="{BC7595FD-54C7-4811-B95E-250A9CA4A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xdr:colOff>
      <xdr:row>30</xdr:row>
      <xdr:rowOff>7384</xdr:rowOff>
    </xdr:from>
    <xdr:to>
      <xdr:col>20</xdr:col>
      <xdr:colOff>177210</xdr:colOff>
      <xdr:row>43</xdr:row>
      <xdr:rowOff>147674</xdr:rowOff>
    </xdr:to>
    <xdr:graphicFrame macro="">
      <xdr:nvGraphicFramePr>
        <xdr:cNvPr id="31" name="Chart 30">
          <a:extLst>
            <a:ext uri="{FF2B5EF4-FFF2-40B4-BE49-F238E27FC236}">
              <a16:creationId xmlns:a16="http://schemas.microsoft.com/office/drawing/2014/main" id="{CED6FB58-5F50-426B-8FC7-E871728DA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553778</xdr:colOff>
      <xdr:row>46</xdr:row>
      <xdr:rowOff>14768</xdr:rowOff>
    </xdr:from>
    <xdr:to>
      <xdr:col>20</xdr:col>
      <xdr:colOff>236278</xdr:colOff>
      <xdr:row>60</xdr:row>
      <xdr:rowOff>118139</xdr:rowOff>
    </xdr:to>
    <xdr:graphicFrame macro="">
      <xdr:nvGraphicFramePr>
        <xdr:cNvPr id="32" name="Chart 31">
          <a:extLst>
            <a:ext uri="{FF2B5EF4-FFF2-40B4-BE49-F238E27FC236}">
              <a16:creationId xmlns:a16="http://schemas.microsoft.com/office/drawing/2014/main" id="{6677E3DE-8CDF-4601-8908-63EA7E99B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574601</xdr:colOff>
      <xdr:row>45</xdr:row>
      <xdr:rowOff>129806</xdr:rowOff>
    </xdr:from>
    <xdr:to>
      <xdr:col>4</xdr:col>
      <xdr:colOff>147247</xdr:colOff>
      <xdr:row>51</xdr:row>
      <xdr:rowOff>36919</xdr:rowOff>
    </xdr:to>
    <mc:AlternateContent xmlns:mc="http://schemas.openxmlformats.org/markup-compatibility/2006">
      <mc:Choice xmlns:a14="http://schemas.microsoft.com/office/drawing/2010/main" Requires="a14">
        <xdr:graphicFrame macro="">
          <xdr:nvGraphicFramePr>
            <xdr:cNvPr id="35" name="Any Transplants">
              <a:extLst>
                <a:ext uri="{FF2B5EF4-FFF2-40B4-BE49-F238E27FC236}">
                  <a16:creationId xmlns:a16="http://schemas.microsoft.com/office/drawing/2014/main" id="{FB2D62E9-CD18-8243-A730-842A1EA246EC}"/>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574601" y="8345119"/>
              <a:ext cx="2017396" cy="100248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570908</xdr:colOff>
      <xdr:row>37</xdr:row>
      <xdr:rowOff>44894</xdr:rowOff>
    </xdr:from>
    <xdr:to>
      <xdr:col>4</xdr:col>
      <xdr:colOff>156449</xdr:colOff>
      <xdr:row>42</xdr:row>
      <xdr:rowOff>147675</xdr:rowOff>
    </xdr:to>
    <mc:AlternateContent xmlns:mc="http://schemas.openxmlformats.org/markup-compatibility/2006">
      <mc:Choice xmlns:a14="http://schemas.microsoft.com/office/drawing/2010/main" Requires="a14">
        <xdr:graphicFrame macro="">
          <xdr:nvGraphicFramePr>
            <xdr:cNvPr id="36" name="smoker">
              <a:extLst>
                <a:ext uri="{FF2B5EF4-FFF2-40B4-BE49-F238E27FC236}">
                  <a16:creationId xmlns:a16="http://schemas.microsoft.com/office/drawing/2014/main" id="{5491032F-2008-24E9-EBB8-7B1ECC5B62D9}"/>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570908" y="6799707"/>
              <a:ext cx="2030291" cy="101559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581984</xdr:colOff>
      <xdr:row>17</xdr:row>
      <xdr:rowOff>174110</xdr:rowOff>
    </xdr:from>
    <xdr:to>
      <xdr:col>4</xdr:col>
      <xdr:colOff>156449</xdr:colOff>
      <xdr:row>26</xdr:row>
      <xdr:rowOff>55218</xdr:rowOff>
    </xdr:to>
    <mc:AlternateContent xmlns:mc="http://schemas.openxmlformats.org/markup-compatibility/2006">
      <mc:Choice xmlns:a14="http://schemas.microsoft.com/office/drawing/2010/main" Requires="a14">
        <xdr:graphicFrame macro="">
          <xdr:nvGraphicFramePr>
            <xdr:cNvPr id="37" name="Weight Status">
              <a:extLst>
                <a:ext uri="{FF2B5EF4-FFF2-40B4-BE49-F238E27FC236}">
                  <a16:creationId xmlns:a16="http://schemas.microsoft.com/office/drawing/2014/main" id="{BAE553D9-0DB6-971C-ABCA-CD4E62A4B4A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81984" y="3277673"/>
              <a:ext cx="2019215" cy="152417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578293</xdr:colOff>
      <xdr:row>28</xdr:row>
      <xdr:rowOff>30128</xdr:rowOff>
    </xdr:from>
    <xdr:to>
      <xdr:col>4</xdr:col>
      <xdr:colOff>156449</xdr:colOff>
      <xdr:row>34</xdr:row>
      <xdr:rowOff>128841</xdr:rowOff>
    </xdr:to>
    <mc:AlternateContent xmlns:mc="http://schemas.openxmlformats.org/markup-compatibility/2006">
      <mc:Choice xmlns:a14="http://schemas.microsoft.com/office/drawing/2010/main" Requires="a14">
        <xdr:graphicFrame macro="">
          <xdr:nvGraphicFramePr>
            <xdr:cNvPr id="38" name="Diabetes Status">
              <a:extLst>
                <a:ext uri="{FF2B5EF4-FFF2-40B4-BE49-F238E27FC236}">
                  <a16:creationId xmlns:a16="http://schemas.microsoft.com/office/drawing/2014/main" id="{4B2F21DA-4B7C-2D5C-7BF2-9DC596A39D7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78293" y="5141878"/>
              <a:ext cx="2022906" cy="119408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432536</xdr:colOff>
      <xdr:row>1</xdr:row>
      <xdr:rowOff>119637</xdr:rowOff>
    </xdr:from>
    <xdr:to>
      <xdr:col>2</xdr:col>
      <xdr:colOff>601501</xdr:colOff>
      <xdr:row>5</xdr:row>
      <xdr:rowOff>159762</xdr:rowOff>
    </xdr:to>
    <xdr:pic>
      <xdr:nvPicPr>
        <xdr:cNvPr id="40" name="Graphic 39" descr="Bar graph with upward trend with solid fill">
          <a:extLst>
            <a:ext uri="{FF2B5EF4-FFF2-40B4-BE49-F238E27FC236}">
              <a16:creationId xmlns:a16="http://schemas.microsoft.com/office/drawing/2014/main" id="{3BE9B94A-DA4F-C6D6-AAEB-3EC6485AFB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9927" y="303695"/>
          <a:ext cx="776357" cy="776357"/>
        </a:xfrm>
        <a:prstGeom prst="rect">
          <a:avLst/>
        </a:prstGeom>
      </xdr:spPr>
    </xdr:pic>
    <xdr:clientData/>
  </xdr:twoCellAnchor>
  <xdr:twoCellAnchor editAs="oneCell">
    <xdr:from>
      <xdr:col>2</xdr:col>
      <xdr:colOff>414130</xdr:colOff>
      <xdr:row>2</xdr:row>
      <xdr:rowOff>174856</xdr:rowOff>
    </xdr:from>
    <xdr:to>
      <xdr:col>3</xdr:col>
      <xdr:colOff>607390</xdr:colOff>
      <xdr:row>7</xdr:row>
      <xdr:rowOff>55217</xdr:rowOff>
    </xdr:to>
    <xdr:pic>
      <xdr:nvPicPr>
        <xdr:cNvPr id="42" name="Graphic 41" descr="Heartbeat with solid fill">
          <a:extLst>
            <a:ext uri="{FF2B5EF4-FFF2-40B4-BE49-F238E27FC236}">
              <a16:creationId xmlns:a16="http://schemas.microsoft.com/office/drawing/2014/main" id="{B843B72E-3B89-080A-BEA3-6CFA0E4E9F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28913" y="542972"/>
          <a:ext cx="800651" cy="800651"/>
        </a:xfrm>
        <a:prstGeom prst="rect">
          <a:avLst/>
        </a:prstGeom>
      </xdr:spPr>
    </xdr:pic>
    <xdr:clientData/>
  </xdr:twoCellAnchor>
  <xdr:twoCellAnchor>
    <xdr:from>
      <xdr:col>0</xdr:col>
      <xdr:colOff>460145</xdr:colOff>
      <xdr:row>64</xdr:row>
      <xdr:rowOff>82827</xdr:rowOff>
    </xdr:from>
    <xdr:to>
      <xdr:col>20</xdr:col>
      <xdr:colOff>469348</xdr:colOff>
      <xdr:row>72</xdr:row>
      <xdr:rowOff>27609</xdr:rowOff>
    </xdr:to>
    <xdr:sp macro="" textlink="">
      <xdr:nvSpPr>
        <xdr:cNvPr id="43" name="Rectangle: Rounded Corners 42">
          <a:extLst>
            <a:ext uri="{FF2B5EF4-FFF2-40B4-BE49-F238E27FC236}">
              <a16:creationId xmlns:a16="http://schemas.microsoft.com/office/drawing/2014/main" id="{128545B4-8011-B51D-7A37-6759EAABFF4B}"/>
            </a:ext>
          </a:extLst>
        </xdr:cNvPr>
        <xdr:cNvSpPr/>
      </xdr:nvSpPr>
      <xdr:spPr>
        <a:xfrm>
          <a:off x="460145" y="11862537"/>
          <a:ext cx="12157029" cy="1417246"/>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600" b="1" i="1">
              <a:solidFill>
                <a:schemeClr val="tx1"/>
              </a:solidFill>
            </a:rPr>
            <a:t>KEY INSIGHTS :</a:t>
          </a:r>
        </a:p>
        <a:p>
          <a:r>
            <a:rPr lang="en-AE" sz="1200" b="0" i="1">
              <a:solidFill>
                <a:schemeClr val="tx1"/>
              </a:solidFill>
              <a:effectLst/>
              <a:latin typeface="+mn-lt"/>
              <a:ea typeface="+mn-ea"/>
              <a:cs typeface="+mn-cs"/>
            </a:rPr>
            <a:t>1. </a:t>
          </a:r>
          <a:r>
            <a:rPr lang="en-AE" sz="1200" b="1" i="1">
              <a:solidFill>
                <a:schemeClr val="tx1"/>
              </a:solidFill>
              <a:effectLst/>
              <a:latin typeface="+mn-lt"/>
              <a:ea typeface="+mn-ea"/>
              <a:cs typeface="+mn-cs"/>
            </a:rPr>
            <a:t>Patient Demographics:</a:t>
          </a:r>
          <a:r>
            <a:rPr lang="en-AE" sz="1200" b="0" i="1">
              <a:solidFill>
                <a:schemeClr val="tx1"/>
              </a:solidFill>
              <a:effectLst/>
              <a:latin typeface="+mn-lt"/>
              <a:ea typeface="+mn-ea"/>
              <a:cs typeface="+mn-cs"/>
            </a:rPr>
            <a:t> The hospital recorded 2,335 patients, with an average age of 39 years.</a:t>
          </a:r>
        </a:p>
        <a:p>
          <a:r>
            <a:rPr lang="en-AE" sz="1200" b="0" i="1">
              <a:solidFill>
                <a:schemeClr val="tx1"/>
              </a:solidFill>
              <a:effectLst/>
              <a:latin typeface="+mn-lt"/>
              <a:ea typeface="+mn-ea"/>
              <a:cs typeface="+mn-cs"/>
            </a:rPr>
            <a:t>2. </a:t>
          </a:r>
          <a:r>
            <a:rPr lang="en-AE" sz="1200" b="1" i="1">
              <a:solidFill>
                <a:schemeClr val="tx1"/>
              </a:solidFill>
              <a:effectLst/>
              <a:latin typeface="+mn-lt"/>
              <a:ea typeface="+mn-ea"/>
              <a:cs typeface="+mn-cs"/>
            </a:rPr>
            <a:t>Diabetes Prevalence:</a:t>
          </a:r>
          <a:r>
            <a:rPr lang="en-AE" sz="1200" b="0" i="1">
              <a:solidFill>
                <a:schemeClr val="tx1"/>
              </a:solidFill>
              <a:effectLst/>
              <a:latin typeface="+mn-lt"/>
              <a:ea typeface="+mn-ea"/>
              <a:cs typeface="+mn-cs"/>
            </a:rPr>
            <a:t> 784 patients are categorized as diabetic, highlighting the need for effective diabetes care.</a:t>
          </a:r>
        </a:p>
        <a:p>
          <a:r>
            <a:rPr lang="en-AE" sz="1200" b="0" i="1">
              <a:solidFill>
                <a:schemeClr val="tx1"/>
              </a:solidFill>
              <a:effectLst/>
              <a:latin typeface="+mn-lt"/>
              <a:ea typeface="+mn-ea"/>
              <a:cs typeface="+mn-cs"/>
            </a:rPr>
            <a:t>3. </a:t>
          </a:r>
          <a:r>
            <a:rPr lang="en-AE" sz="1200" b="1" i="1">
              <a:solidFill>
                <a:schemeClr val="tx1"/>
              </a:solidFill>
              <a:effectLst/>
              <a:latin typeface="+mn-lt"/>
              <a:ea typeface="+mn-ea"/>
              <a:cs typeface="+mn-cs"/>
            </a:rPr>
            <a:t>Smoking and Cancer:</a:t>
          </a:r>
          <a:r>
            <a:rPr lang="en-AE" sz="1200" b="0" i="1">
              <a:solidFill>
                <a:schemeClr val="tx1"/>
              </a:solidFill>
              <a:effectLst/>
              <a:latin typeface="+mn-lt"/>
              <a:ea typeface="+mn-ea"/>
              <a:cs typeface="+mn-cs"/>
            </a:rPr>
            <a:t> 488 patients are smokers; the dashboard compares cancer history between smokers and non-smokers.</a:t>
          </a:r>
        </a:p>
        <a:p>
          <a:r>
            <a:rPr lang="en-AE" sz="1200" b="0" i="1">
              <a:solidFill>
                <a:schemeClr val="tx1"/>
              </a:solidFill>
              <a:effectLst/>
              <a:latin typeface="+mn-lt"/>
              <a:ea typeface="+mn-ea"/>
              <a:cs typeface="+mn-cs"/>
            </a:rPr>
            <a:t>4. </a:t>
          </a:r>
          <a:r>
            <a:rPr lang="en-AE" sz="1200" b="1" i="1">
              <a:solidFill>
                <a:schemeClr val="tx1"/>
              </a:solidFill>
              <a:effectLst/>
              <a:latin typeface="+mn-lt"/>
              <a:ea typeface="+mn-ea"/>
              <a:cs typeface="+mn-cs"/>
            </a:rPr>
            <a:t>Healthcare Charges:</a:t>
          </a:r>
          <a:r>
            <a:rPr lang="en-AE" sz="1200" b="0" i="1">
              <a:solidFill>
                <a:schemeClr val="tx1"/>
              </a:solidFill>
              <a:effectLst/>
              <a:latin typeface="+mn-lt"/>
              <a:ea typeface="+mn-ea"/>
              <a:cs typeface="+mn-cs"/>
            </a:rPr>
            <a:t> Hospital charges vary across weight-status groups and states, with charges generally increasing with age.</a:t>
          </a:r>
        </a:p>
        <a:p>
          <a:pPr algn="l"/>
          <a:endParaRPr lang="en-AE" sz="1800" b="1" i="1">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DA_75\MODULE%20END%20ASSIGNMENTS\Healthcare%20Data%20Analysis%20-%20ME%20Assignment.xlsx" TargetMode="External"/><Relationship Id="rId1" Type="http://schemas.openxmlformats.org/officeDocument/2006/relationships/externalLinkPath" Target="DA_75/MODULE%20END%20ASSIGNMENTS/Healthcare%20Data%20Analysis%20-%20ME%20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Hospitalisation Details"/>
      <sheetName val="Healthcare"/>
      <sheetName val="pie"/>
      <sheetName val="bar"/>
      <sheetName val="Line,scatter"/>
      <sheetName val="Dashboard"/>
      <sheetName val="Interactive Dashboard"/>
    </sheetNames>
    <sheetDataSet>
      <sheetData sheetId="0"/>
      <sheetData sheetId="1"/>
      <sheetData sheetId="2"/>
      <sheetData sheetId="3">
        <row r="2">
          <cell r="R2" t="str">
            <v>Age</v>
          </cell>
        </row>
        <row r="3">
          <cell r="E3">
            <v>7.47</v>
          </cell>
          <cell r="R3">
            <v>54</v>
          </cell>
        </row>
        <row r="4">
          <cell r="E4">
            <v>5.77</v>
          </cell>
          <cell r="R4">
            <v>46</v>
          </cell>
        </row>
        <row r="5">
          <cell r="E5">
            <v>11.87</v>
          </cell>
          <cell r="R5">
            <v>52</v>
          </cell>
        </row>
        <row r="6">
          <cell r="E6">
            <v>6.05</v>
          </cell>
          <cell r="R6">
            <v>32</v>
          </cell>
        </row>
        <row r="7">
          <cell r="E7">
            <v>5.45</v>
          </cell>
          <cell r="R7">
            <v>33</v>
          </cell>
        </row>
        <row r="8">
          <cell r="E8">
            <v>6.59</v>
          </cell>
          <cell r="R8">
            <v>60</v>
          </cell>
        </row>
        <row r="9">
          <cell r="E9">
            <v>6.07</v>
          </cell>
          <cell r="R9">
            <v>28</v>
          </cell>
        </row>
        <row r="10">
          <cell r="E10">
            <v>7.93</v>
          </cell>
          <cell r="R10">
            <v>64</v>
          </cell>
        </row>
        <row r="11">
          <cell r="E11">
            <v>9.58</v>
          </cell>
          <cell r="R11">
            <v>59</v>
          </cell>
        </row>
        <row r="12">
          <cell r="E12">
            <v>10.79</v>
          </cell>
          <cell r="R12">
            <v>44</v>
          </cell>
        </row>
        <row r="13">
          <cell r="E13">
            <v>5.96</v>
          </cell>
          <cell r="R13">
            <v>63</v>
          </cell>
        </row>
        <row r="14">
          <cell r="E14">
            <v>11.9</v>
          </cell>
          <cell r="R14">
            <v>57</v>
          </cell>
        </row>
        <row r="15">
          <cell r="E15">
            <v>8.41</v>
          </cell>
          <cell r="R15">
            <v>60</v>
          </cell>
        </row>
        <row r="16">
          <cell r="E16">
            <v>7.02</v>
          </cell>
          <cell r="R16">
            <v>54</v>
          </cell>
        </row>
        <row r="17">
          <cell r="E17">
            <v>7.59</v>
          </cell>
          <cell r="R17">
            <v>61</v>
          </cell>
        </row>
        <row r="18">
          <cell r="E18">
            <v>11.32</v>
          </cell>
          <cell r="R18">
            <v>60</v>
          </cell>
        </row>
        <row r="19">
          <cell r="E19">
            <v>7.67</v>
          </cell>
          <cell r="R19">
            <v>64</v>
          </cell>
        </row>
        <row r="20">
          <cell r="E20">
            <v>7.29</v>
          </cell>
          <cell r="R20">
            <v>59</v>
          </cell>
        </row>
        <row r="21">
          <cell r="E21">
            <v>4.72</v>
          </cell>
          <cell r="R21">
            <v>58</v>
          </cell>
        </row>
        <row r="22">
          <cell r="E22">
            <v>11.41</v>
          </cell>
          <cell r="R22">
            <v>51</v>
          </cell>
        </row>
        <row r="23">
          <cell r="E23">
            <v>11.5</v>
          </cell>
          <cell r="R23">
            <v>61</v>
          </cell>
        </row>
        <row r="24">
          <cell r="E24">
            <v>6.22</v>
          </cell>
          <cell r="R24">
            <v>63</v>
          </cell>
        </row>
        <row r="25">
          <cell r="E25">
            <v>11.38</v>
          </cell>
          <cell r="R25">
            <v>64</v>
          </cell>
        </row>
        <row r="26">
          <cell r="E26">
            <v>7.89</v>
          </cell>
          <cell r="R26">
            <v>52</v>
          </cell>
        </row>
        <row r="27">
          <cell r="E27">
            <v>4.38</v>
          </cell>
          <cell r="R27">
            <v>63</v>
          </cell>
        </row>
        <row r="28">
          <cell r="E28">
            <v>7.01</v>
          </cell>
          <cell r="R28">
            <v>64</v>
          </cell>
        </row>
        <row r="29">
          <cell r="E29">
            <v>11.88</v>
          </cell>
          <cell r="R29">
            <v>62</v>
          </cell>
        </row>
        <row r="30">
          <cell r="E30">
            <v>5.19</v>
          </cell>
          <cell r="R30">
            <v>53</v>
          </cell>
        </row>
        <row r="31">
          <cell r="E31">
            <v>6.74</v>
          </cell>
          <cell r="R31">
            <v>61</v>
          </cell>
        </row>
        <row r="32">
          <cell r="E32">
            <v>8.44</v>
          </cell>
          <cell r="R32">
            <v>51</v>
          </cell>
        </row>
        <row r="33">
          <cell r="E33">
            <v>8.7100000000000009</v>
          </cell>
          <cell r="R33">
            <v>44</v>
          </cell>
        </row>
        <row r="34">
          <cell r="E34">
            <v>5.08</v>
          </cell>
          <cell r="R34">
            <v>46</v>
          </cell>
        </row>
        <row r="35">
          <cell r="E35">
            <v>6.86</v>
          </cell>
          <cell r="R35">
            <v>60</v>
          </cell>
        </row>
        <row r="36">
          <cell r="E36">
            <v>5.95</v>
          </cell>
          <cell r="R36">
            <v>37</v>
          </cell>
        </row>
        <row r="37">
          <cell r="E37">
            <v>6.09</v>
          </cell>
          <cell r="R37">
            <v>43</v>
          </cell>
        </row>
        <row r="38">
          <cell r="E38">
            <v>11.75</v>
          </cell>
          <cell r="R38">
            <v>62</v>
          </cell>
        </row>
        <row r="39">
          <cell r="E39">
            <v>7.37</v>
          </cell>
          <cell r="R39">
            <v>48</v>
          </cell>
        </row>
        <row r="40">
          <cell r="E40">
            <v>11.91</v>
          </cell>
          <cell r="R40">
            <v>60</v>
          </cell>
        </row>
        <row r="41">
          <cell r="E41">
            <v>6.52</v>
          </cell>
          <cell r="R41">
            <v>51</v>
          </cell>
        </row>
        <row r="42">
          <cell r="E42">
            <v>5.14</v>
          </cell>
          <cell r="R42">
            <v>29</v>
          </cell>
        </row>
        <row r="43">
          <cell r="E43">
            <v>4.1900000000000004</v>
          </cell>
          <cell r="R43">
            <v>22</v>
          </cell>
        </row>
        <row r="44">
          <cell r="E44">
            <v>11.68</v>
          </cell>
          <cell r="R44">
            <v>55</v>
          </cell>
        </row>
        <row r="45">
          <cell r="E45">
            <v>6.98</v>
          </cell>
          <cell r="R45">
            <v>51</v>
          </cell>
        </row>
        <row r="46">
          <cell r="E46">
            <v>8.34</v>
          </cell>
          <cell r="R46">
            <v>54</v>
          </cell>
        </row>
        <row r="47">
          <cell r="E47">
            <v>8.49</v>
          </cell>
          <cell r="R47">
            <v>48</v>
          </cell>
        </row>
        <row r="48">
          <cell r="E48">
            <v>5.34</v>
          </cell>
          <cell r="R48">
            <v>34</v>
          </cell>
        </row>
        <row r="49">
          <cell r="E49">
            <v>4.43</v>
          </cell>
          <cell r="R49">
            <v>56</v>
          </cell>
        </row>
        <row r="50">
          <cell r="E50">
            <v>4.47</v>
          </cell>
          <cell r="R50">
            <v>42</v>
          </cell>
        </row>
        <row r="51">
          <cell r="E51">
            <v>4.82</v>
          </cell>
          <cell r="R51">
            <v>56</v>
          </cell>
        </row>
        <row r="52">
          <cell r="E52">
            <v>5.51</v>
          </cell>
          <cell r="R52">
            <v>56</v>
          </cell>
        </row>
        <row r="53">
          <cell r="E53">
            <v>10.87</v>
          </cell>
          <cell r="R53">
            <v>36</v>
          </cell>
        </row>
        <row r="54">
          <cell r="E54">
            <v>9.34</v>
          </cell>
          <cell r="R54">
            <v>57</v>
          </cell>
        </row>
        <row r="55">
          <cell r="E55">
            <v>5.03</v>
          </cell>
          <cell r="R55">
            <v>53</v>
          </cell>
        </row>
        <row r="56">
          <cell r="E56">
            <v>11.05</v>
          </cell>
          <cell r="R56">
            <v>57</v>
          </cell>
        </row>
        <row r="57">
          <cell r="E57">
            <v>11.95</v>
          </cell>
          <cell r="R57">
            <v>44</v>
          </cell>
        </row>
        <row r="58">
          <cell r="E58">
            <v>7.72</v>
          </cell>
          <cell r="R58">
            <v>47</v>
          </cell>
        </row>
        <row r="59">
          <cell r="E59">
            <v>5.75</v>
          </cell>
          <cell r="R59">
            <v>50</v>
          </cell>
        </row>
        <row r="60">
          <cell r="E60">
            <v>11.89</v>
          </cell>
          <cell r="R60">
            <v>57</v>
          </cell>
        </row>
        <row r="61">
          <cell r="E61">
            <v>6.2</v>
          </cell>
          <cell r="R61">
            <v>45</v>
          </cell>
        </row>
        <row r="62">
          <cell r="E62">
            <v>10.61</v>
          </cell>
          <cell r="R62">
            <v>51</v>
          </cell>
        </row>
        <row r="63">
          <cell r="E63">
            <v>6.04</v>
          </cell>
          <cell r="R63">
            <v>43</v>
          </cell>
        </row>
        <row r="64">
          <cell r="E64">
            <v>9.33</v>
          </cell>
          <cell r="R64">
            <v>55</v>
          </cell>
        </row>
        <row r="65">
          <cell r="E65">
            <v>11.47</v>
          </cell>
          <cell r="R65">
            <v>54</v>
          </cell>
        </row>
        <row r="66">
          <cell r="E66">
            <v>7.02</v>
          </cell>
          <cell r="R66">
            <v>55</v>
          </cell>
        </row>
        <row r="67">
          <cell r="E67">
            <v>8.8000000000000007</v>
          </cell>
          <cell r="R67">
            <v>47</v>
          </cell>
        </row>
        <row r="68">
          <cell r="E68">
            <v>8.68</v>
          </cell>
          <cell r="R68">
            <v>49</v>
          </cell>
        </row>
        <row r="69">
          <cell r="E69">
            <v>6.12</v>
          </cell>
          <cell r="R69">
            <v>43</v>
          </cell>
        </row>
        <row r="70">
          <cell r="E70">
            <v>5.4</v>
          </cell>
          <cell r="R70">
            <v>25</v>
          </cell>
        </row>
        <row r="71">
          <cell r="E71">
            <v>4.3600000000000003</v>
          </cell>
          <cell r="R71">
            <v>46</v>
          </cell>
        </row>
        <row r="72">
          <cell r="E72">
            <v>9.77</v>
          </cell>
          <cell r="R72">
            <v>54</v>
          </cell>
        </row>
        <row r="73">
          <cell r="E73">
            <v>4.25</v>
          </cell>
          <cell r="R73">
            <v>38</v>
          </cell>
        </row>
        <row r="74">
          <cell r="E74">
            <v>4.76</v>
          </cell>
          <cell r="R74">
            <v>51</v>
          </cell>
        </row>
        <row r="75">
          <cell r="E75">
            <v>6.22</v>
          </cell>
          <cell r="R75">
            <v>56</v>
          </cell>
        </row>
        <row r="76">
          <cell r="E76">
            <v>7.96</v>
          </cell>
          <cell r="R76">
            <v>60</v>
          </cell>
        </row>
        <row r="77">
          <cell r="E77">
            <v>10.92</v>
          </cell>
          <cell r="R77">
            <v>47</v>
          </cell>
        </row>
        <row r="78">
          <cell r="E78">
            <v>11.51</v>
          </cell>
          <cell r="R78">
            <v>47</v>
          </cell>
        </row>
        <row r="79">
          <cell r="E79">
            <v>5.99</v>
          </cell>
          <cell r="R79">
            <v>46</v>
          </cell>
        </row>
        <row r="80">
          <cell r="E80">
            <v>11.57</v>
          </cell>
          <cell r="R80">
            <v>48</v>
          </cell>
        </row>
        <row r="81">
          <cell r="E81">
            <v>6.67</v>
          </cell>
          <cell r="R81">
            <v>55</v>
          </cell>
        </row>
        <row r="82">
          <cell r="E82">
            <v>9.1999999999999993</v>
          </cell>
          <cell r="R82">
            <v>51</v>
          </cell>
        </row>
        <row r="83">
          <cell r="E83">
            <v>5.1100000000000003</v>
          </cell>
          <cell r="R83">
            <v>58</v>
          </cell>
        </row>
        <row r="84">
          <cell r="E84">
            <v>5.34</v>
          </cell>
          <cell r="R84">
            <v>45</v>
          </cell>
        </row>
        <row r="85">
          <cell r="E85">
            <v>4.03</v>
          </cell>
          <cell r="R85">
            <v>59</v>
          </cell>
        </row>
        <row r="86">
          <cell r="E86">
            <v>4.2300000000000004</v>
          </cell>
          <cell r="R86">
            <v>53</v>
          </cell>
        </row>
        <row r="87">
          <cell r="E87">
            <v>4.0599999999999996</v>
          </cell>
          <cell r="R87">
            <v>50</v>
          </cell>
        </row>
        <row r="88">
          <cell r="E88">
            <v>4.68</v>
          </cell>
          <cell r="R88">
            <v>50</v>
          </cell>
        </row>
        <row r="89">
          <cell r="E89">
            <v>4.34</v>
          </cell>
          <cell r="R89">
            <v>43</v>
          </cell>
        </row>
        <row r="90">
          <cell r="E90">
            <v>10.51</v>
          </cell>
          <cell r="R90">
            <v>49</v>
          </cell>
        </row>
        <row r="91">
          <cell r="E91">
            <v>5.84</v>
          </cell>
          <cell r="R91">
            <v>39</v>
          </cell>
        </row>
        <row r="92">
          <cell r="E92">
            <v>5.41</v>
          </cell>
          <cell r="R92">
            <v>43</v>
          </cell>
        </row>
        <row r="93">
          <cell r="E93">
            <v>6.06</v>
          </cell>
          <cell r="R93">
            <v>30</v>
          </cell>
        </row>
        <row r="94">
          <cell r="E94">
            <v>4.22</v>
          </cell>
          <cell r="R94">
            <v>23</v>
          </cell>
        </row>
        <row r="95">
          <cell r="E95">
            <v>5.12</v>
          </cell>
          <cell r="R95">
            <v>50</v>
          </cell>
        </row>
        <row r="96">
          <cell r="E96">
            <v>4.57</v>
          </cell>
          <cell r="R96">
            <v>46</v>
          </cell>
        </row>
        <row r="97">
          <cell r="E97">
            <v>9.58</v>
          </cell>
          <cell r="R97">
            <v>52</v>
          </cell>
        </row>
        <row r="98">
          <cell r="E98">
            <v>9.7799999999999994</v>
          </cell>
          <cell r="R98">
            <v>47</v>
          </cell>
        </row>
        <row r="99">
          <cell r="E99">
            <v>4.1100000000000003</v>
          </cell>
          <cell r="R99">
            <v>37</v>
          </cell>
        </row>
        <row r="100">
          <cell r="E100">
            <v>4.0199999999999996</v>
          </cell>
          <cell r="R100">
            <v>56</v>
          </cell>
        </row>
        <row r="101">
          <cell r="E101">
            <v>6.92</v>
          </cell>
          <cell r="R101">
            <v>60</v>
          </cell>
        </row>
        <row r="102">
          <cell r="E102">
            <v>4.84</v>
          </cell>
          <cell r="R102">
            <v>45</v>
          </cell>
        </row>
        <row r="103">
          <cell r="E103">
            <v>8</v>
          </cell>
          <cell r="R103">
            <v>41</v>
          </cell>
        </row>
        <row r="104">
          <cell r="E104">
            <v>8.77</v>
          </cell>
          <cell r="R104">
            <v>41</v>
          </cell>
        </row>
        <row r="105">
          <cell r="E105">
            <v>4.96</v>
          </cell>
          <cell r="R105">
            <v>43</v>
          </cell>
        </row>
        <row r="106">
          <cell r="E106">
            <v>4.43</v>
          </cell>
          <cell r="R106">
            <v>37</v>
          </cell>
        </row>
        <row r="107">
          <cell r="E107">
            <v>5.82</v>
          </cell>
          <cell r="R107">
            <v>39</v>
          </cell>
        </row>
        <row r="108">
          <cell r="E108">
            <v>6.03</v>
          </cell>
          <cell r="R108">
            <v>56</v>
          </cell>
        </row>
        <row r="109">
          <cell r="E109">
            <v>9.27</v>
          </cell>
          <cell r="R109">
            <v>44</v>
          </cell>
        </row>
        <row r="110">
          <cell r="E110">
            <v>5.53</v>
          </cell>
          <cell r="R110">
            <v>40</v>
          </cell>
        </row>
        <row r="111">
          <cell r="E111">
            <v>5.07</v>
          </cell>
          <cell r="R111">
            <v>35</v>
          </cell>
        </row>
        <row r="112">
          <cell r="E112">
            <v>11.17</v>
          </cell>
          <cell r="R112">
            <v>47</v>
          </cell>
        </row>
        <row r="113">
          <cell r="E113">
            <v>6.14</v>
          </cell>
          <cell r="R113">
            <v>37</v>
          </cell>
        </row>
        <row r="114">
          <cell r="E114">
            <v>6.26</v>
          </cell>
          <cell r="R114">
            <v>40</v>
          </cell>
        </row>
        <row r="115">
          <cell r="E115">
            <v>4.72</v>
          </cell>
          <cell r="R115">
            <v>37</v>
          </cell>
        </row>
        <row r="116">
          <cell r="E116">
            <v>5.18</v>
          </cell>
          <cell r="R116">
            <v>35</v>
          </cell>
        </row>
        <row r="117">
          <cell r="E117">
            <v>9.4</v>
          </cell>
          <cell r="R117">
            <v>49</v>
          </cell>
        </row>
        <row r="118">
          <cell r="E118">
            <v>6.29</v>
          </cell>
          <cell r="R118">
            <v>45</v>
          </cell>
        </row>
        <row r="119">
          <cell r="E119">
            <v>6.04</v>
          </cell>
          <cell r="R119">
            <v>19</v>
          </cell>
        </row>
        <row r="120">
          <cell r="E120">
            <v>10.55</v>
          </cell>
          <cell r="R120">
            <v>54</v>
          </cell>
        </row>
        <row r="121">
          <cell r="E121">
            <v>5.09</v>
          </cell>
          <cell r="R121">
            <v>45</v>
          </cell>
        </row>
        <row r="122">
          <cell r="E122">
            <v>5.2</v>
          </cell>
          <cell r="R122">
            <v>27</v>
          </cell>
        </row>
        <row r="123">
          <cell r="E123">
            <v>8.4499999999999993</v>
          </cell>
          <cell r="R123">
            <v>41</v>
          </cell>
        </row>
        <row r="124">
          <cell r="E124">
            <v>9.5399999999999991</v>
          </cell>
          <cell r="R124">
            <v>44</v>
          </cell>
        </row>
        <row r="125">
          <cell r="E125">
            <v>4.99</v>
          </cell>
          <cell r="R125">
            <v>56</v>
          </cell>
        </row>
        <row r="126">
          <cell r="E126">
            <v>10.54</v>
          </cell>
          <cell r="R126">
            <v>44</v>
          </cell>
        </row>
        <row r="127">
          <cell r="E127">
            <v>4.54</v>
          </cell>
          <cell r="R127">
            <v>40</v>
          </cell>
        </row>
        <row r="128">
          <cell r="E128">
            <v>6.29</v>
          </cell>
          <cell r="R128">
            <v>30</v>
          </cell>
        </row>
        <row r="129">
          <cell r="E129">
            <v>9.51</v>
          </cell>
          <cell r="R129">
            <v>60</v>
          </cell>
        </row>
        <row r="130">
          <cell r="E130">
            <v>4.72</v>
          </cell>
          <cell r="R130">
            <v>40</v>
          </cell>
        </row>
        <row r="131">
          <cell r="E131">
            <v>5.91</v>
          </cell>
          <cell r="R131">
            <v>37</v>
          </cell>
        </row>
        <row r="132">
          <cell r="E132">
            <v>9.58</v>
          </cell>
          <cell r="R132">
            <v>44</v>
          </cell>
        </row>
        <row r="133">
          <cell r="E133">
            <v>5.77</v>
          </cell>
          <cell r="R133">
            <v>42</v>
          </cell>
        </row>
        <row r="134">
          <cell r="E134">
            <v>4.38</v>
          </cell>
          <cell r="R134">
            <v>46</v>
          </cell>
        </row>
        <row r="135">
          <cell r="E135">
            <v>5.65</v>
          </cell>
          <cell r="R135">
            <v>35</v>
          </cell>
        </row>
        <row r="136">
          <cell r="E136">
            <v>7.54</v>
          </cell>
          <cell r="R136">
            <v>55</v>
          </cell>
        </row>
        <row r="137">
          <cell r="E137">
            <v>5.1100000000000003</v>
          </cell>
          <cell r="R137">
            <v>59</v>
          </cell>
        </row>
        <row r="138">
          <cell r="E138">
            <v>4.25</v>
          </cell>
          <cell r="R138">
            <v>43</v>
          </cell>
        </row>
        <row r="139">
          <cell r="E139">
            <v>5.55</v>
          </cell>
          <cell r="R139">
            <v>18</v>
          </cell>
        </row>
        <row r="140">
          <cell r="E140">
            <v>5.78</v>
          </cell>
          <cell r="R140">
            <v>31</v>
          </cell>
        </row>
        <row r="141">
          <cell r="E141">
            <v>5.28</v>
          </cell>
          <cell r="R141">
            <v>46</v>
          </cell>
        </row>
        <row r="142">
          <cell r="E142">
            <v>5.39</v>
          </cell>
          <cell r="R142">
            <v>31</v>
          </cell>
        </row>
        <row r="143">
          <cell r="E143">
            <v>8.01</v>
          </cell>
          <cell r="R143">
            <v>36</v>
          </cell>
        </row>
        <row r="144">
          <cell r="E144">
            <v>5.21</v>
          </cell>
          <cell r="R144">
            <v>32</v>
          </cell>
        </row>
        <row r="145">
          <cell r="E145">
            <v>6.27</v>
          </cell>
          <cell r="R145">
            <v>23</v>
          </cell>
        </row>
        <row r="146">
          <cell r="E146">
            <v>10.73</v>
          </cell>
          <cell r="R146">
            <v>36</v>
          </cell>
        </row>
        <row r="147">
          <cell r="E147">
            <v>10.52</v>
          </cell>
          <cell r="R147">
            <v>51</v>
          </cell>
        </row>
        <row r="148">
          <cell r="E148">
            <v>11.82</v>
          </cell>
          <cell r="R148">
            <v>52</v>
          </cell>
        </row>
        <row r="149">
          <cell r="E149">
            <v>6.76</v>
          </cell>
          <cell r="R149">
            <v>20</v>
          </cell>
        </row>
        <row r="150">
          <cell r="E150">
            <v>5.62</v>
          </cell>
          <cell r="R150">
            <v>42</v>
          </cell>
        </row>
        <row r="151">
          <cell r="E151">
            <v>4.1900000000000004</v>
          </cell>
          <cell r="R151">
            <v>33</v>
          </cell>
        </row>
        <row r="152">
          <cell r="E152">
            <v>5.32</v>
          </cell>
          <cell r="R152">
            <v>42</v>
          </cell>
        </row>
        <row r="153">
          <cell r="E153">
            <v>4.46</v>
          </cell>
          <cell r="R153">
            <v>58</v>
          </cell>
        </row>
        <row r="154">
          <cell r="E154">
            <v>5.65</v>
          </cell>
          <cell r="R154">
            <v>33</v>
          </cell>
        </row>
        <row r="155">
          <cell r="E155">
            <v>6.04</v>
          </cell>
          <cell r="R155">
            <v>50</v>
          </cell>
        </row>
        <row r="156">
          <cell r="E156">
            <v>5.76</v>
          </cell>
          <cell r="R156">
            <v>24</v>
          </cell>
        </row>
        <row r="157">
          <cell r="E157">
            <v>4.3600000000000003</v>
          </cell>
          <cell r="R157">
            <v>43</v>
          </cell>
        </row>
        <row r="158">
          <cell r="E158">
            <v>4.76</v>
          </cell>
          <cell r="R158">
            <v>39</v>
          </cell>
        </row>
        <row r="159">
          <cell r="E159">
            <v>10.82</v>
          </cell>
          <cell r="R159">
            <v>36</v>
          </cell>
        </row>
        <row r="160">
          <cell r="E160">
            <v>4.01</v>
          </cell>
          <cell r="R160">
            <v>46</v>
          </cell>
        </row>
        <row r="161">
          <cell r="E161">
            <v>5.12</v>
          </cell>
          <cell r="R161">
            <v>34</v>
          </cell>
        </row>
        <row r="162">
          <cell r="E162">
            <v>10.54</v>
          </cell>
          <cell r="R162">
            <v>52</v>
          </cell>
        </row>
        <row r="163">
          <cell r="E163">
            <v>4.21</v>
          </cell>
          <cell r="R163">
            <v>40</v>
          </cell>
        </row>
        <row r="164">
          <cell r="E164">
            <v>5.42</v>
          </cell>
          <cell r="R164">
            <v>32</v>
          </cell>
        </row>
        <row r="165">
          <cell r="E165">
            <v>4.28</v>
          </cell>
          <cell r="R165">
            <v>22</v>
          </cell>
        </row>
        <row r="166">
          <cell r="E166">
            <v>8.9</v>
          </cell>
          <cell r="R166">
            <v>20</v>
          </cell>
        </row>
        <row r="167">
          <cell r="E167">
            <v>4.8899999999999997</v>
          </cell>
          <cell r="R167">
            <v>43</v>
          </cell>
        </row>
        <row r="168">
          <cell r="E168">
            <v>4.29</v>
          </cell>
          <cell r="R168">
            <v>53</v>
          </cell>
        </row>
        <row r="169">
          <cell r="E169">
            <v>8</v>
          </cell>
          <cell r="R169">
            <v>47</v>
          </cell>
        </row>
        <row r="170">
          <cell r="E170">
            <v>4.67</v>
          </cell>
          <cell r="R170">
            <v>37</v>
          </cell>
        </row>
        <row r="171">
          <cell r="E171">
            <v>4.5</v>
          </cell>
          <cell r="R171">
            <v>32</v>
          </cell>
        </row>
        <row r="172">
          <cell r="E172">
            <v>6.32</v>
          </cell>
          <cell r="R172">
            <v>22</v>
          </cell>
        </row>
        <row r="173">
          <cell r="E173">
            <v>6.1</v>
          </cell>
          <cell r="R173">
            <v>27</v>
          </cell>
        </row>
        <row r="174">
          <cell r="E174">
            <v>5.4</v>
          </cell>
          <cell r="R174">
            <v>33</v>
          </cell>
        </row>
        <row r="175">
          <cell r="E175">
            <v>6.24</v>
          </cell>
          <cell r="R175">
            <v>34</v>
          </cell>
        </row>
        <row r="176">
          <cell r="E176">
            <v>4.45</v>
          </cell>
          <cell r="R176">
            <v>31</v>
          </cell>
        </row>
        <row r="177">
          <cell r="E177">
            <v>5.22</v>
          </cell>
          <cell r="R177">
            <v>30</v>
          </cell>
        </row>
        <row r="178">
          <cell r="E178">
            <v>4.6100000000000003</v>
          </cell>
          <cell r="R178">
            <v>30</v>
          </cell>
        </row>
        <row r="179">
          <cell r="E179">
            <v>6.24</v>
          </cell>
          <cell r="R179">
            <v>45</v>
          </cell>
        </row>
        <row r="180">
          <cell r="E180">
            <v>10.039999999999999</v>
          </cell>
          <cell r="R180">
            <v>54</v>
          </cell>
        </row>
        <row r="181">
          <cell r="E181">
            <v>6.09</v>
          </cell>
          <cell r="R181">
            <v>31</v>
          </cell>
        </row>
        <row r="182">
          <cell r="E182">
            <v>11.4</v>
          </cell>
          <cell r="R182">
            <v>59</v>
          </cell>
        </row>
        <row r="183">
          <cell r="E183">
            <v>4.29</v>
          </cell>
          <cell r="R183">
            <v>19</v>
          </cell>
        </row>
        <row r="184">
          <cell r="E184">
            <v>5.7</v>
          </cell>
          <cell r="R184">
            <v>50</v>
          </cell>
        </row>
        <row r="185">
          <cell r="E185">
            <v>6.09</v>
          </cell>
          <cell r="R185">
            <v>30</v>
          </cell>
        </row>
        <row r="186">
          <cell r="E186">
            <v>10.67</v>
          </cell>
          <cell r="R186">
            <v>57</v>
          </cell>
        </row>
        <row r="187">
          <cell r="E187">
            <v>6.75</v>
          </cell>
          <cell r="R187">
            <v>52</v>
          </cell>
        </row>
        <row r="188">
          <cell r="E188">
            <v>9.26</v>
          </cell>
          <cell r="R188">
            <v>61</v>
          </cell>
        </row>
        <row r="189">
          <cell r="E189">
            <v>4.2699999999999996</v>
          </cell>
          <cell r="R189">
            <v>30</v>
          </cell>
        </row>
        <row r="190">
          <cell r="E190">
            <v>11.51</v>
          </cell>
          <cell r="R190">
            <v>49</v>
          </cell>
        </row>
        <row r="191">
          <cell r="E191">
            <v>7.22</v>
          </cell>
          <cell r="R191">
            <v>60</v>
          </cell>
        </row>
        <row r="192">
          <cell r="E192">
            <v>4.37</v>
          </cell>
          <cell r="R192">
            <v>19</v>
          </cell>
        </row>
        <row r="193">
          <cell r="E193">
            <v>11.56</v>
          </cell>
          <cell r="R193">
            <v>48</v>
          </cell>
        </row>
        <row r="194">
          <cell r="E194">
            <v>8.82</v>
          </cell>
          <cell r="R194">
            <v>55</v>
          </cell>
        </row>
        <row r="195">
          <cell r="E195">
            <v>4.6900000000000004</v>
          </cell>
          <cell r="R195">
            <v>30</v>
          </cell>
        </row>
        <row r="196">
          <cell r="E196">
            <v>4.53</v>
          </cell>
          <cell r="R196">
            <v>18</v>
          </cell>
        </row>
        <row r="197">
          <cell r="E197">
            <v>5.84</v>
          </cell>
          <cell r="R197">
            <v>19</v>
          </cell>
        </row>
        <row r="198">
          <cell r="E198">
            <v>4.9000000000000004</v>
          </cell>
          <cell r="R198">
            <v>29</v>
          </cell>
        </row>
        <row r="199">
          <cell r="E199">
            <v>4.3</v>
          </cell>
          <cell r="R199">
            <v>23</v>
          </cell>
        </row>
        <row r="200">
          <cell r="E200">
            <v>11.34</v>
          </cell>
          <cell r="R200">
            <v>48</v>
          </cell>
        </row>
        <row r="201">
          <cell r="E201">
            <v>5.88</v>
          </cell>
          <cell r="R201">
            <v>18</v>
          </cell>
        </row>
        <row r="202">
          <cell r="E202">
            <v>5.01</v>
          </cell>
          <cell r="R202">
            <v>25</v>
          </cell>
        </row>
        <row r="203">
          <cell r="E203">
            <v>4.4000000000000004</v>
          </cell>
          <cell r="R203">
            <v>43</v>
          </cell>
        </row>
        <row r="204">
          <cell r="E204">
            <v>6.26</v>
          </cell>
          <cell r="R204">
            <v>26</v>
          </cell>
        </row>
        <row r="205">
          <cell r="E205">
            <v>10.27</v>
          </cell>
          <cell r="R205">
            <v>59</v>
          </cell>
        </row>
        <row r="206">
          <cell r="E206">
            <v>5.27</v>
          </cell>
          <cell r="R206">
            <v>23</v>
          </cell>
        </row>
        <row r="207">
          <cell r="E207">
            <v>10.73</v>
          </cell>
          <cell r="R207">
            <v>41</v>
          </cell>
        </row>
        <row r="208">
          <cell r="E208">
            <v>4.45</v>
          </cell>
          <cell r="R208">
            <v>30</v>
          </cell>
        </row>
        <row r="209">
          <cell r="E209">
            <v>5.25</v>
          </cell>
          <cell r="R209">
            <v>46</v>
          </cell>
        </row>
        <row r="210">
          <cell r="E210">
            <v>9.51</v>
          </cell>
          <cell r="R210">
            <v>48</v>
          </cell>
        </row>
        <row r="211">
          <cell r="E211">
            <v>11.12</v>
          </cell>
          <cell r="R211">
            <v>44</v>
          </cell>
        </row>
        <row r="212">
          <cell r="E212">
            <v>4.5599999999999996</v>
          </cell>
          <cell r="R212">
            <v>22</v>
          </cell>
        </row>
        <row r="213">
          <cell r="E213">
            <v>4.0199999999999996</v>
          </cell>
          <cell r="R213">
            <v>22</v>
          </cell>
        </row>
        <row r="214">
          <cell r="E214">
            <v>8.7200000000000006</v>
          </cell>
          <cell r="R214">
            <v>51</v>
          </cell>
        </row>
        <row r="215">
          <cell r="E215">
            <v>6.25</v>
          </cell>
          <cell r="R215">
            <v>58</v>
          </cell>
        </row>
        <row r="216">
          <cell r="E216">
            <v>7.32</v>
          </cell>
          <cell r="R216">
            <v>49</v>
          </cell>
        </row>
        <row r="217">
          <cell r="E217">
            <v>4.24</v>
          </cell>
          <cell r="R217">
            <v>30</v>
          </cell>
        </row>
        <row r="218">
          <cell r="E218">
            <v>6.84</v>
          </cell>
          <cell r="R218">
            <v>49</v>
          </cell>
        </row>
        <row r="219">
          <cell r="E219">
            <v>5.23</v>
          </cell>
          <cell r="R219">
            <v>34</v>
          </cell>
        </row>
        <row r="220">
          <cell r="E220">
            <v>9.68</v>
          </cell>
          <cell r="R220">
            <v>51</v>
          </cell>
        </row>
        <row r="221">
          <cell r="E221">
            <v>6.05</v>
          </cell>
          <cell r="R221">
            <v>34</v>
          </cell>
        </row>
        <row r="222">
          <cell r="E222">
            <v>6.11</v>
          </cell>
          <cell r="R222">
            <v>25</v>
          </cell>
        </row>
        <row r="223">
          <cell r="E223">
            <v>10.93</v>
          </cell>
          <cell r="R223">
            <v>55</v>
          </cell>
        </row>
        <row r="224">
          <cell r="E224">
            <v>5.12</v>
          </cell>
          <cell r="R224">
            <v>24</v>
          </cell>
        </row>
        <row r="225">
          <cell r="E225">
            <v>5.72</v>
          </cell>
          <cell r="R225">
            <v>45</v>
          </cell>
        </row>
        <row r="226">
          <cell r="E226">
            <v>11.83</v>
          </cell>
          <cell r="R226">
            <v>47</v>
          </cell>
        </row>
        <row r="227">
          <cell r="E227">
            <v>4.55</v>
          </cell>
          <cell r="R227">
            <v>40</v>
          </cell>
        </row>
        <row r="228">
          <cell r="E228">
            <v>4.87</v>
          </cell>
          <cell r="R228">
            <v>25</v>
          </cell>
        </row>
        <row r="229">
          <cell r="E229">
            <v>4.45</v>
          </cell>
          <cell r="R229">
            <v>24</v>
          </cell>
        </row>
        <row r="230">
          <cell r="E230">
            <v>9.42</v>
          </cell>
          <cell r="R230">
            <v>55</v>
          </cell>
        </row>
        <row r="231">
          <cell r="E231">
            <v>5.37</v>
          </cell>
          <cell r="R231">
            <v>39</v>
          </cell>
        </row>
        <row r="232">
          <cell r="E232">
            <v>4.5999999999999996</v>
          </cell>
          <cell r="R232">
            <v>27</v>
          </cell>
        </row>
        <row r="233">
          <cell r="E233">
            <v>6.22</v>
          </cell>
          <cell r="R233">
            <v>19</v>
          </cell>
        </row>
        <row r="234">
          <cell r="E234">
            <v>4.5199999999999996</v>
          </cell>
          <cell r="R234">
            <v>27</v>
          </cell>
        </row>
        <row r="235">
          <cell r="E235">
            <v>6.18</v>
          </cell>
          <cell r="R235">
            <v>19</v>
          </cell>
        </row>
        <row r="236">
          <cell r="E236">
            <v>4.4000000000000004</v>
          </cell>
          <cell r="R236">
            <v>28</v>
          </cell>
        </row>
        <row r="237">
          <cell r="E237">
            <v>6.23</v>
          </cell>
          <cell r="R237">
            <v>18</v>
          </cell>
        </row>
        <row r="238">
          <cell r="E238">
            <v>5.33</v>
          </cell>
          <cell r="R238">
            <v>46</v>
          </cell>
        </row>
        <row r="239">
          <cell r="E239">
            <v>4.09</v>
          </cell>
          <cell r="R239">
            <v>24</v>
          </cell>
        </row>
        <row r="240">
          <cell r="E240">
            <v>5.19</v>
          </cell>
          <cell r="R240">
            <v>32</v>
          </cell>
        </row>
        <row r="241">
          <cell r="E241">
            <v>4.12</v>
          </cell>
          <cell r="R241">
            <v>19</v>
          </cell>
        </row>
        <row r="242">
          <cell r="E242">
            <v>5.0999999999999996</v>
          </cell>
          <cell r="R242">
            <v>38</v>
          </cell>
        </row>
        <row r="243">
          <cell r="E243">
            <v>6.21</v>
          </cell>
          <cell r="R243">
            <v>39</v>
          </cell>
        </row>
        <row r="244">
          <cell r="E244">
            <v>9.5299999999999994</v>
          </cell>
          <cell r="R244">
            <v>36</v>
          </cell>
        </row>
        <row r="245">
          <cell r="E245">
            <v>4.6399999999999997</v>
          </cell>
          <cell r="R245">
            <v>27</v>
          </cell>
        </row>
        <row r="246">
          <cell r="E246">
            <v>5.05</v>
          </cell>
          <cell r="R246">
            <v>24</v>
          </cell>
        </row>
        <row r="247">
          <cell r="E247">
            <v>10.38</v>
          </cell>
          <cell r="R247">
            <v>60</v>
          </cell>
        </row>
        <row r="248">
          <cell r="E248">
            <v>8.31</v>
          </cell>
          <cell r="R248">
            <v>47</v>
          </cell>
        </row>
        <row r="249">
          <cell r="E249">
            <v>7.59</v>
          </cell>
          <cell r="R249">
            <v>51</v>
          </cell>
        </row>
        <row r="250">
          <cell r="E250">
            <v>5.49</v>
          </cell>
          <cell r="R250">
            <v>23</v>
          </cell>
        </row>
        <row r="251">
          <cell r="E251">
            <v>11.68</v>
          </cell>
          <cell r="R251">
            <v>20</v>
          </cell>
        </row>
        <row r="252">
          <cell r="E252">
            <v>4.1900000000000004</v>
          </cell>
          <cell r="R252">
            <v>50</v>
          </cell>
        </row>
        <row r="253">
          <cell r="E253">
            <v>4.01</v>
          </cell>
          <cell r="R253">
            <v>28</v>
          </cell>
        </row>
        <row r="254">
          <cell r="E254">
            <v>5.91</v>
          </cell>
          <cell r="R254">
            <v>22</v>
          </cell>
        </row>
        <row r="255">
          <cell r="E255">
            <v>4.47</v>
          </cell>
          <cell r="R255">
            <v>25</v>
          </cell>
        </row>
        <row r="256">
          <cell r="E256">
            <v>4.5599999999999996</v>
          </cell>
          <cell r="R256">
            <v>22</v>
          </cell>
        </row>
        <row r="257">
          <cell r="E257">
            <v>9.9</v>
          </cell>
          <cell r="R257">
            <v>60</v>
          </cell>
        </row>
        <row r="258">
          <cell r="E258">
            <v>5.1100000000000003</v>
          </cell>
          <cell r="R258">
            <v>19</v>
          </cell>
        </row>
        <row r="259">
          <cell r="E259">
            <v>5.73</v>
          </cell>
          <cell r="R259">
            <v>18</v>
          </cell>
        </row>
        <row r="260">
          <cell r="E260">
            <v>6.04</v>
          </cell>
          <cell r="R260">
            <v>29</v>
          </cell>
        </row>
        <row r="261">
          <cell r="E261">
            <v>5.19</v>
          </cell>
          <cell r="R261">
            <v>19</v>
          </cell>
        </row>
        <row r="262">
          <cell r="E262">
            <v>5.56</v>
          </cell>
          <cell r="R262">
            <v>38</v>
          </cell>
        </row>
        <row r="263">
          <cell r="E263">
            <v>8.23</v>
          </cell>
          <cell r="R263">
            <v>20</v>
          </cell>
        </row>
        <row r="264">
          <cell r="E264">
            <v>9.0299999999999994</v>
          </cell>
          <cell r="R264">
            <v>52</v>
          </cell>
        </row>
        <row r="265">
          <cell r="E265">
            <v>4.07</v>
          </cell>
          <cell r="R265">
            <v>37</v>
          </cell>
        </row>
        <row r="266">
          <cell r="E266">
            <v>5.77</v>
          </cell>
          <cell r="R266">
            <v>50</v>
          </cell>
        </row>
        <row r="267">
          <cell r="E267">
            <v>5.98</v>
          </cell>
          <cell r="R267">
            <v>19</v>
          </cell>
        </row>
        <row r="268">
          <cell r="E268">
            <v>6.01</v>
          </cell>
          <cell r="R268">
            <v>32</v>
          </cell>
        </row>
        <row r="269">
          <cell r="E269">
            <v>5.67</v>
          </cell>
          <cell r="R269">
            <v>37</v>
          </cell>
        </row>
        <row r="270">
          <cell r="E270">
            <v>6.02</v>
          </cell>
          <cell r="R270">
            <v>53</v>
          </cell>
        </row>
        <row r="271">
          <cell r="E271">
            <v>11.19</v>
          </cell>
          <cell r="R271">
            <v>60</v>
          </cell>
        </row>
        <row r="272">
          <cell r="E272">
            <v>5.1100000000000003</v>
          </cell>
          <cell r="R272">
            <v>28</v>
          </cell>
        </row>
        <row r="273">
          <cell r="E273">
            <v>10.85</v>
          </cell>
          <cell r="R273">
            <v>55</v>
          </cell>
        </row>
        <row r="274">
          <cell r="E274">
            <v>5.24</v>
          </cell>
          <cell r="R274">
            <v>27</v>
          </cell>
        </row>
        <row r="275">
          <cell r="E275">
            <v>10.08</v>
          </cell>
          <cell r="R275">
            <v>51</v>
          </cell>
        </row>
        <row r="276">
          <cell r="E276">
            <v>10.97</v>
          </cell>
          <cell r="R276">
            <v>41</v>
          </cell>
        </row>
        <row r="277">
          <cell r="E277">
            <v>4.9000000000000004</v>
          </cell>
          <cell r="R277">
            <v>27</v>
          </cell>
        </row>
        <row r="278">
          <cell r="E278">
            <v>5.33</v>
          </cell>
          <cell r="R278">
            <v>42</v>
          </cell>
        </row>
        <row r="279">
          <cell r="E279">
            <v>4.6100000000000003</v>
          </cell>
          <cell r="R279">
            <v>50</v>
          </cell>
        </row>
        <row r="280">
          <cell r="E280">
            <v>8.18</v>
          </cell>
          <cell r="R280">
            <v>48</v>
          </cell>
        </row>
        <row r="281">
          <cell r="E281">
            <v>5.62</v>
          </cell>
          <cell r="R281">
            <v>32</v>
          </cell>
        </row>
        <row r="282">
          <cell r="E282">
            <v>5.82</v>
          </cell>
          <cell r="R282">
            <v>32</v>
          </cell>
        </row>
        <row r="283">
          <cell r="E283">
            <v>7.66</v>
          </cell>
          <cell r="R283">
            <v>54</v>
          </cell>
        </row>
        <row r="284">
          <cell r="E284">
            <v>4.2300000000000004</v>
          </cell>
          <cell r="R284">
            <v>32</v>
          </cell>
        </row>
        <row r="285">
          <cell r="E285">
            <v>5.58</v>
          </cell>
          <cell r="R285">
            <v>19</v>
          </cell>
        </row>
        <row r="286">
          <cell r="E286">
            <v>6.26</v>
          </cell>
          <cell r="R286">
            <v>46</v>
          </cell>
        </row>
        <row r="287">
          <cell r="E287">
            <v>10.6</v>
          </cell>
          <cell r="R287">
            <v>41</v>
          </cell>
        </row>
        <row r="288">
          <cell r="E288">
            <v>4.78</v>
          </cell>
          <cell r="R288">
            <v>46</v>
          </cell>
        </row>
        <row r="289">
          <cell r="E289">
            <v>6.03</v>
          </cell>
          <cell r="R289">
            <v>50</v>
          </cell>
        </row>
        <row r="290">
          <cell r="E290">
            <v>11.55</v>
          </cell>
          <cell r="R290">
            <v>36</v>
          </cell>
        </row>
        <row r="291">
          <cell r="E291">
            <v>7.59</v>
          </cell>
          <cell r="R291">
            <v>47</v>
          </cell>
        </row>
        <row r="292">
          <cell r="E292">
            <v>4.26</v>
          </cell>
          <cell r="R292">
            <v>28</v>
          </cell>
        </row>
        <row r="293">
          <cell r="E293">
            <v>5.9</v>
          </cell>
          <cell r="R293">
            <v>53</v>
          </cell>
        </row>
        <row r="294">
          <cell r="E294">
            <v>7.79</v>
          </cell>
          <cell r="R294">
            <v>44</v>
          </cell>
        </row>
        <row r="295">
          <cell r="E295">
            <v>5.28</v>
          </cell>
          <cell r="R295">
            <v>29</v>
          </cell>
        </row>
        <row r="296">
          <cell r="E296">
            <v>5.87</v>
          </cell>
          <cell r="R296">
            <v>50</v>
          </cell>
        </row>
        <row r="297">
          <cell r="E297">
            <v>9.08</v>
          </cell>
          <cell r="R297">
            <v>47</v>
          </cell>
        </row>
        <row r="298">
          <cell r="E298">
            <v>5.2</v>
          </cell>
          <cell r="R298">
            <v>38</v>
          </cell>
        </row>
        <row r="299">
          <cell r="E299">
            <v>5.48</v>
          </cell>
          <cell r="R299">
            <v>45</v>
          </cell>
        </row>
        <row r="300">
          <cell r="E300">
            <v>11.95</v>
          </cell>
          <cell r="R300">
            <v>62</v>
          </cell>
        </row>
        <row r="301">
          <cell r="E301">
            <v>8.6999999999999993</v>
          </cell>
          <cell r="R301">
            <v>47</v>
          </cell>
        </row>
        <row r="302">
          <cell r="E302">
            <v>7.84</v>
          </cell>
          <cell r="R302">
            <v>48</v>
          </cell>
        </row>
        <row r="303">
          <cell r="E303">
            <v>5.19</v>
          </cell>
          <cell r="R303">
            <v>27</v>
          </cell>
        </row>
        <row r="304">
          <cell r="E304">
            <v>8.41</v>
          </cell>
          <cell r="R304">
            <v>54</v>
          </cell>
        </row>
        <row r="305">
          <cell r="E305">
            <v>5.86</v>
          </cell>
          <cell r="R305">
            <v>22</v>
          </cell>
        </row>
        <row r="306">
          <cell r="E306">
            <v>4.18</v>
          </cell>
          <cell r="R306">
            <v>18</v>
          </cell>
        </row>
        <row r="307">
          <cell r="E307">
            <v>11.99</v>
          </cell>
          <cell r="R307">
            <v>61</v>
          </cell>
        </row>
        <row r="308">
          <cell r="E308">
            <v>4.8499999999999996</v>
          </cell>
          <cell r="R308">
            <v>34</v>
          </cell>
        </row>
        <row r="309">
          <cell r="E309">
            <v>6.18</v>
          </cell>
          <cell r="R309">
            <v>39</v>
          </cell>
        </row>
        <row r="310">
          <cell r="E310">
            <v>6.37</v>
          </cell>
          <cell r="R310">
            <v>23</v>
          </cell>
        </row>
        <row r="311">
          <cell r="E311">
            <v>9.81</v>
          </cell>
          <cell r="R311">
            <v>52</v>
          </cell>
        </row>
        <row r="312">
          <cell r="E312">
            <v>11.8</v>
          </cell>
          <cell r="R312">
            <v>36</v>
          </cell>
        </row>
        <row r="313">
          <cell r="E313">
            <v>5.86</v>
          </cell>
          <cell r="R313">
            <v>39</v>
          </cell>
        </row>
        <row r="314">
          <cell r="E314">
            <v>4.28</v>
          </cell>
          <cell r="R314">
            <v>24</v>
          </cell>
        </row>
        <row r="315">
          <cell r="E315">
            <v>4.16</v>
          </cell>
          <cell r="R315">
            <v>46</v>
          </cell>
        </row>
        <row r="316">
          <cell r="E316">
            <v>4.9800000000000004</v>
          </cell>
          <cell r="R316">
            <v>53</v>
          </cell>
        </row>
        <row r="317">
          <cell r="E317">
            <v>6.38</v>
          </cell>
          <cell r="R317">
            <v>19</v>
          </cell>
        </row>
        <row r="318">
          <cell r="E318">
            <v>5.19</v>
          </cell>
          <cell r="R318">
            <v>50</v>
          </cell>
        </row>
        <row r="319">
          <cell r="E319">
            <v>10.210000000000001</v>
          </cell>
          <cell r="R319">
            <v>60</v>
          </cell>
        </row>
        <row r="320">
          <cell r="E320">
            <v>9.6999999999999993</v>
          </cell>
          <cell r="R320">
            <v>59</v>
          </cell>
        </row>
        <row r="321">
          <cell r="E321">
            <v>10.25</v>
          </cell>
          <cell r="R321">
            <v>64</v>
          </cell>
        </row>
        <row r="322">
          <cell r="E322">
            <v>9.77</v>
          </cell>
          <cell r="R322">
            <v>51</v>
          </cell>
        </row>
        <row r="323">
          <cell r="E323">
            <v>4.83</v>
          </cell>
          <cell r="R323">
            <v>43</v>
          </cell>
        </row>
        <row r="324">
          <cell r="E324">
            <v>10.86</v>
          </cell>
          <cell r="R324">
            <v>55</v>
          </cell>
        </row>
        <row r="325">
          <cell r="E325">
            <v>9.5299999999999994</v>
          </cell>
          <cell r="R325">
            <v>41</v>
          </cell>
        </row>
        <row r="326">
          <cell r="E326">
            <v>5.68</v>
          </cell>
          <cell r="R326">
            <v>31</v>
          </cell>
        </row>
        <row r="327">
          <cell r="E327">
            <v>5.57</v>
          </cell>
          <cell r="R327">
            <v>46</v>
          </cell>
        </row>
        <row r="328">
          <cell r="E328">
            <v>4.58</v>
          </cell>
          <cell r="R328">
            <v>34</v>
          </cell>
        </row>
        <row r="329">
          <cell r="E329">
            <v>8.9600000000000009</v>
          </cell>
          <cell r="R329">
            <v>47</v>
          </cell>
        </row>
        <row r="330">
          <cell r="E330">
            <v>6.09</v>
          </cell>
          <cell r="R330">
            <v>33</v>
          </cell>
        </row>
        <row r="331">
          <cell r="E331">
            <v>4.3600000000000003</v>
          </cell>
          <cell r="R331">
            <v>40</v>
          </cell>
        </row>
        <row r="332">
          <cell r="E332">
            <v>11.74</v>
          </cell>
          <cell r="R332">
            <v>41</v>
          </cell>
        </row>
        <row r="333">
          <cell r="E333">
            <v>5.89</v>
          </cell>
          <cell r="R333">
            <v>24</v>
          </cell>
        </row>
        <row r="334">
          <cell r="E334">
            <v>10.64</v>
          </cell>
          <cell r="R334">
            <v>49</v>
          </cell>
        </row>
        <row r="335">
          <cell r="E335">
            <v>6.06</v>
          </cell>
          <cell r="R335">
            <v>29</v>
          </cell>
        </row>
        <row r="336">
          <cell r="E336">
            <v>7.46</v>
          </cell>
          <cell r="R336">
            <v>47</v>
          </cell>
        </row>
        <row r="337">
          <cell r="E337">
            <v>4.68</v>
          </cell>
          <cell r="R337">
            <v>63</v>
          </cell>
        </row>
        <row r="338">
          <cell r="E338">
            <v>6.15</v>
          </cell>
          <cell r="R338">
            <v>35</v>
          </cell>
        </row>
        <row r="339">
          <cell r="E339">
            <v>4.28</v>
          </cell>
          <cell r="R339">
            <v>37</v>
          </cell>
        </row>
        <row r="340">
          <cell r="E340">
            <v>9.86</v>
          </cell>
          <cell r="R340">
            <v>65</v>
          </cell>
        </row>
        <row r="341">
          <cell r="E341">
            <v>11.19</v>
          </cell>
          <cell r="R341">
            <v>44</v>
          </cell>
        </row>
        <row r="342">
          <cell r="E342">
            <v>4.8899999999999997</v>
          </cell>
          <cell r="R342">
            <v>53</v>
          </cell>
        </row>
        <row r="343">
          <cell r="E343">
            <v>4.3499999999999996</v>
          </cell>
          <cell r="R343">
            <v>46</v>
          </cell>
        </row>
        <row r="344">
          <cell r="E344">
            <v>8.66</v>
          </cell>
          <cell r="R344">
            <v>61</v>
          </cell>
        </row>
        <row r="345">
          <cell r="E345">
            <v>8.64</v>
          </cell>
          <cell r="R345">
            <v>44</v>
          </cell>
        </row>
        <row r="346">
          <cell r="E346">
            <v>4.2699999999999996</v>
          </cell>
          <cell r="R346">
            <v>42</v>
          </cell>
        </row>
        <row r="347">
          <cell r="E347">
            <v>4.21</v>
          </cell>
          <cell r="R347">
            <v>30</v>
          </cell>
        </row>
        <row r="348">
          <cell r="E348">
            <v>5.04</v>
          </cell>
          <cell r="R348">
            <v>19</v>
          </cell>
        </row>
        <row r="349">
          <cell r="E349">
            <v>5.21</v>
          </cell>
          <cell r="R349">
            <v>63</v>
          </cell>
        </row>
        <row r="350">
          <cell r="E350">
            <v>8.83</v>
          </cell>
          <cell r="R350">
            <v>60</v>
          </cell>
        </row>
        <row r="351">
          <cell r="E351">
            <v>8.4700000000000006</v>
          </cell>
          <cell r="R351">
            <v>61</v>
          </cell>
        </row>
        <row r="352">
          <cell r="E352">
            <v>4.2</v>
          </cell>
          <cell r="R352">
            <v>32</v>
          </cell>
        </row>
        <row r="353">
          <cell r="E353">
            <v>6.14</v>
          </cell>
          <cell r="R353">
            <v>37</v>
          </cell>
        </row>
        <row r="354">
          <cell r="E354">
            <v>6.07</v>
          </cell>
          <cell r="R354">
            <v>40</v>
          </cell>
        </row>
        <row r="355">
          <cell r="E355">
            <v>10.210000000000001</v>
          </cell>
          <cell r="R355">
            <v>48</v>
          </cell>
        </row>
        <row r="356">
          <cell r="E356">
            <v>4.6900000000000004</v>
          </cell>
          <cell r="R356">
            <v>45</v>
          </cell>
        </row>
        <row r="357">
          <cell r="E357">
            <v>5.71</v>
          </cell>
          <cell r="R357">
            <v>32</v>
          </cell>
        </row>
        <row r="358">
          <cell r="E358">
            <v>9.07</v>
          </cell>
          <cell r="R358">
            <v>59</v>
          </cell>
        </row>
        <row r="359">
          <cell r="E359">
            <v>4.99</v>
          </cell>
          <cell r="R359">
            <v>23</v>
          </cell>
        </row>
        <row r="360">
          <cell r="E360">
            <v>8.31</v>
          </cell>
          <cell r="R360">
            <v>62</v>
          </cell>
        </row>
        <row r="361">
          <cell r="E361">
            <v>5.07</v>
          </cell>
          <cell r="R361">
            <v>37</v>
          </cell>
        </row>
        <row r="362">
          <cell r="E362">
            <v>4.79</v>
          </cell>
          <cell r="R362">
            <v>23</v>
          </cell>
        </row>
        <row r="363">
          <cell r="E363">
            <v>11.39</v>
          </cell>
          <cell r="R363">
            <v>61</v>
          </cell>
        </row>
        <row r="364">
          <cell r="E364">
            <v>6</v>
          </cell>
          <cell r="R364">
            <v>32</v>
          </cell>
        </row>
        <row r="365">
          <cell r="E365">
            <v>5.13</v>
          </cell>
          <cell r="R365">
            <v>33</v>
          </cell>
        </row>
        <row r="366">
          <cell r="E366">
            <v>5.26</v>
          </cell>
          <cell r="R366">
            <v>37</v>
          </cell>
        </row>
        <row r="367">
          <cell r="E367">
            <v>6.84</v>
          </cell>
          <cell r="R367">
            <v>62</v>
          </cell>
        </row>
        <row r="368">
          <cell r="E368">
            <v>9.0399999999999991</v>
          </cell>
          <cell r="R368">
            <v>20</v>
          </cell>
        </row>
        <row r="369">
          <cell r="E369">
            <v>4.0999999999999996</v>
          </cell>
          <cell r="R369">
            <v>30</v>
          </cell>
        </row>
        <row r="370">
          <cell r="E370">
            <v>4.2300000000000004</v>
          </cell>
          <cell r="R370">
            <v>25</v>
          </cell>
        </row>
        <row r="371">
          <cell r="E371">
            <v>6.48</v>
          </cell>
          <cell r="R371">
            <v>25</v>
          </cell>
        </row>
        <row r="372">
          <cell r="E372">
            <v>5.53</v>
          </cell>
          <cell r="R372">
            <v>30</v>
          </cell>
        </row>
        <row r="373">
          <cell r="E373">
            <v>4.07</v>
          </cell>
          <cell r="R373">
            <v>37</v>
          </cell>
        </row>
        <row r="374">
          <cell r="E374">
            <v>5.51</v>
          </cell>
          <cell r="R374">
            <v>38</v>
          </cell>
        </row>
        <row r="375">
          <cell r="E375">
            <v>11.66</v>
          </cell>
          <cell r="R375">
            <v>57</v>
          </cell>
        </row>
        <row r="376">
          <cell r="E376">
            <v>7.26</v>
          </cell>
          <cell r="R376">
            <v>41</v>
          </cell>
        </row>
        <row r="377">
          <cell r="E377">
            <v>4.79</v>
          </cell>
          <cell r="R377">
            <v>37</v>
          </cell>
        </row>
        <row r="378">
          <cell r="E378">
            <v>4.68</v>
          </cell>
          <cell r="R378">
            <v>34</v>
          </cell>
        </row>
        <row r="379">
          <cell r="E379">
            <v>4.33</v>
          </cell>
          <cell r="R379">
            <v>53</v>
          </cell>
        </row>
        <row r="380">
          <cell r="E380">
            <v>11.89</v>
          </cell>
          <cell r="R380">
            <v>55</v>
          </cell>
        </row>
        <row r="381">
          <cell r="E381">
            <v>5.24</v>
          </cell>
          <cell r="R381">
            <v>23</v>
          </cell>
        </row>
        <row r="382">
          <cell r="E382">
            <v>7.63</v>
          </cell>
          <cell r="R382">
            <v>57</v>
          </cell>
        </row>
        <row r="383">
          <cell r="E383">
            <v>8.92</v>
          </cell>
          <cell r="R383">
            <v>52</v>
          </cell>
        </row>
        <row r="384">
          <cell r="E384">
            <v>5.37</v>
          </cell>
          <cell r="R384">
            <v>32</v>
          </cell>
        </row>
        <row r="385">
          <cell r="E385">
            <v>4.3099999999999996</v>
          </cell>
          <cell r="R385">
            <v>28</v>
          </cell>
        </row>
        <row r="386">
          <cell r="E386">
            <v>10.46</v>
          </cell>
          <cell r="R386">
            <v>64</v>
          </cell>
        </row>
        <row r="387">
          <cell r="E387">
            <v>7.39</v>
          </cell>
          <cell r="R387">
            <v>62</v>
          </cell>
        </row>
        <row r="388">
          <cell r="E388">
            <v>6.18</v>
          </cell>
          <cell r="R388">
            <v>22</v>
          </cell>
        </row>
        <row r="389">
          <cell r="E389">
            <v>8.86</v>
          </cell>
          <cell r="R389">
            <v>20</v>
          </cell>
        </row>
        <row r="390">
          <cell r="E390">
            <v>10.96</v>
          </cell>
          <cell r="R390">
            <v>64</v>
          </cell>
        </row>
        <row r="391">
          <cell r="E391">
            <v>6.28</v>
          </cell>
          <cell r="R391">
            <v>31</v>
          </cell>
        </row>
        <row r="392">
          <cell r="E392">
            <v>6.29</v>
          </cell>
          <cell r="R392">
            <v>34</v>
          </cell>
        </row>
        <row r="393">
          <cell r="E393">
            <v>4.0199999999999996</v>
          </cell>
          <cell r="R393">
            <v>18</v>
          </cell>
        </row>
        <row r="394">
          <cell r="E394">
            <v>11.95</v>
          </cell>
          <cell r="R394">
            <v>52</v>
          </cell>
        </row>
        <row r="395">
          <cell r="E395">
            <v>8.7100000000000009</v>
          </cell>
          <cell r="R395">
            <v>48</v>
          </cell>
        </row>
        <row r="396">
          <cell r="E396">
            <v>4.67</v>
          </cell>
          <cell r="R396">
            <v>18</v>
          </cell>
        </row>
        <row r="397">
          <cell r="E397">
            <v>11.14</v>
          </cell>
          <cell r="R397">
            <v>48</v>
          </cell>
        </row>
        <row r="398">
          <cell r="E398">
            <v>9.0500000000000007</v>
          </cell>
          <cell r="R398">
            <v>49</v>
          </cell>
        </row>
        <row r="399">
          <cell r="E399">
            <v>11.31</v>
          </cell>
          <cell r="R399">
            <v>20</v>
          </cell>
        </row>
        <row r="400">
          <cell r="E400">
            <v>4.68</v>
          </cell>
          <cell r="R400">
            <v>56</v>
          </cell>
        </row>
        <row r="401">
          <cell r="E401">
            <v>6.05</v>
          </cell>
          <cell r="R401">
            <v>22</v>
          </cell>
        </row>
        <row r="402">
          <cell r="E402">
            <v>4.68</v>
          </cell>
          <cell r="R402">
            <v>22</v>
          </cell>
        </row>
        <row r="403">
          <cell r="E403">
            <v>9.5</v>
          </cell>
          <cell r="R403">
            <v>52</v>
          </cell>
        </row>
        <row r="404">
          <cell r="E404">
            <v>10.84</v>
          </cell>
          <cell r="R404">
            <v>59</v>
          </cell>
        </row>
        <row r="405">
          <cell r="E405">
            <v>5.88</v>
          </cell>
          <cell r="R405">
            <v>50</v>
          </cell>
        </row>
        <row r="406">
          <cell r="E406">
            <v>5.24</v>
          </cell>
          <cell r="R406">
            <v>21</v>
          </cell>
        </row>
        <row r="407">
          <cell r="E407">
            <v>11.75</v>
          </cell>
          <cell r="R407">
            <v>54</v>
          </cell>
        </row>
        <row r="408">
          <cell r="E408">
            <v>6.97</v>
          </cell>
          <cell r="R408">
            <v>54</v>
          </cell>
        </row>
        <row r="409">
          <cell r="E409">
            <v>4.76</v>
          </cell>
          <cell r="R409">
            <v>50</v>
          </cell>
        </row>
        <row r="410">
          <cell r="E410">
            <v>8.24</v>
          </cell>
          <cell r="R410">
            <v>47</v>
          </cell>
        </row>
        <row r="411">
          <cell r="E411">
            <v>4.76</v>
          </cell>
          <cell r="R411">
            <v>24</v>
          </cell>
        </row>
        <row r="412">
          <cell r="E412">
            <v>6.03</v>
          </cell>
          <cell r="R412">
            <v>24</v>
          </cell>
        </row>
        <row r="413">
          <cell r="E413">
            <v>4.07</v>
          </cell>
          <cell r="R413">
            <v>27</v>
          </cell>
        </row>
        <row r="414">
          <cell r="E414">
            <v>8.26</v>
          </cell>
          <cell r="R414">
            <v>47</v>
          </cell>
        </row>
        <row r="415">
          <cell r="E415">
            <v>4.76</v>
          </cell>
          <cell r="R415">
            <v>35</v>
          </cell>
        </row>
        <row r="416">
          <cell r="E416">
            <v>6.13</v>
          </cell>
          <cell r="R416">
            <v>53</v>
          </cell>
        </row>
        <row r="417">
          <cell r="E417">
            <v>10.47</v>
          </cell>
          <cell r="R417">
            <v>52</v>
          </cell>
        </row>
        <row r="418">
          <cell r="E418">
            <v>4.04</v>
          </cell>
          <cell r="R418">
            <v>27</v>
          </cell>
        </row>
        <row r="419">
          <cell r="E419">
            <v>5.74</v>
          </cell>
          <cell r="R419">
            <v>28</v>
          </cell>
        </row>
        <row r="420">
          <cell r="E420">
            <v>6.33</v>
          </cell>
          <cell r="R420">
            <v>30</v>
          </cell>
        </row>
        <row r="421">
          <cell r="E421">
            <v>4.28</v>
          </cell>
          <cell r="R421">
            <v>26</v>
          </cell>
        </row>
        <row r="422">
          <cell r="E422">
            <v>9.4700000000000006</v>
          </cell>
          <cell r="R422">
            <v>52</v>
          </cell>
        </row>
        <row r="423">
          <cell r="E423">
            <v>4.8499999999999996</v>
          </cell>
          <cell r="R423">
            <v>46</v>
          </cell>
        </row>
        <row r="424">
          <cell r="E424">
            <v>11.03</v>
          </cell>
          <cell r="R424">
            <v>47</v>
          </cell>
        </row>
        <row r="425">
          <cell r="E425">
            <v>5.22</v>
          </cell>
          <cell r="R425">
            <v>50</v>
          </cell>
        </row>
        <row r="426">
          <cell r="E426">
            <v>9.52</v>
          </cell>
          <cell r="R426">
            <v>61</v>
          </cell>
        </row>
        <row r="427">
          <cell r="E427">
            <v>11.09</v>
          </cell>
          <cell r="R427">
            <v>54</v>
          </cell>
        </row>
        <row r="428">
          <cell r="E428">
            <v>9.4499999999999993</v>
          </cell>
          <cell r="R428">
            <v>52</v>
          </cell>
        </row>
        <row r="429">
          <cell r="E429">
            <v>5.51</v>
          </cell>
          <cell r="R429">
            <v>23</v>
          </cell>
        </row>
        <row r="430">
          <cell r="E430">
            <v>4.18</v>
          </cell>
          <cell r="R430">
            <v>18</v>
          </cell>
        </row>
        <row r="431">
          <cell r="E431">
            <v>5.98</v>
          </cell>
          <cell r="R431">
            <v>58</v>
          </cell>
        </row>
        <row r="432">
          <cell r="E432">
            <v>10.16</v>
          </cell>
          <cell r="R432">
            <v>48</v>
          </cell>
        </row>
        <row r="433">
          <cell r="E433">
            <v>11.71</v>
          </cell>
          <cell r="R433">
            <v>49</v>
          </cell>
        </row>
        <row r="434">
          <cell r="E434">
            <v>5.23</v>
          </cell>
          <cell r="R434">
            <v>19</v>
          </cell>
        </row>
        <row r="435">
          <cell r="E435">
            <v>6.85</v>
          </cell>
          <cell r="R435">
            <v>51</v>
          </cell>
        </row>
        <row r="436">
          <cell r="E436">
            <v>7.05</v>
          </cell>
          <cell r="R436">
            <v>52</v>
          </cell>
        </row>
        <row r="437">
          <cell r="E437">
            <v>11.64</v>
          </cell>
          <cell r="R437">
            <v>49</v>
          </cell>
        </row>
        <row r="438">
          <cell r="E438">
            <v>10.52</v>
          </cell>
          <cell r="R438">
            <v>49</v>
          </cell>
        </row>
        <row r="439">
          <cell r="E439">
            <v>4.01</v>
          </cell>
          <cell r="R439">
            <v>39</v>
          </cell>
        </row>
        <row r="440">
          <cell r="E440">
            <v>8.56</v>
          </cell>
          <cell r="R440">
            <v>47</v>
          </cell>
        </row>
        <row r="441">
          <cell r="E441">
            <v>10.5</v>
          </cell>
          <cell r="R441">
            <v>49</v>
          </cell>
        </row>
        <row r="442">
          <cell r="E442">
            <v>6.39</v>
          </cell>
          <cell r="R442">
            <v>28</v>
          </cell>
        </row>
        <row r="443">
          <cell r="E443">
            <v>5.71</v>
          </cell>
          <cell r="R443">
            <v>53</v>
          </cell>
        </row>
        <row r="444">
          <cell r="E444">
            <v>4.43</v>
          </cell>
          <cell r="R444">
            <v>25</v>
          </cell>
        </row>
        <row r="445">
          <cell r="E445">
            <v>5.52</v>
          </cell>
          <cell r="R445">
            <v>19</v>
          </cell>
        </row>
        <row r="446">
          <cell r="E446">
            <v>9.1999999999999993</v>
          </cell>
          <cell r="R446">
            <v>47</v>
          </cell>
        </row>
        <row r="447">
          <cell r="E447">
            <v>10.97</v>
          </cell>
          <cell r="R447">
            <v>52</v>
          </cell>
        </row>
        <row r="448">
          <cell r="E448">
            <v>4.25</v>
          </cell>
          <cell r="R448">
            <v>19</v>
          </cell>
        </row>
        <row r="449">
          <cell r="E449">
            <v>5.23</v>
          </cell>
          <cell r="R449">
            <v>43</v>
          </cell>
        </row>
        <row r="450">
          <cell r="E450">
            <v>5.96</v>
          </cell>
          <cell r="R450">
            <v>39</v>
          </cell>
        </row>
        <row r="451">
          <cell r="E451">
            <v>4.29</v>
          </cell>
          <cell r="R451">
            <v>56</v>
          </cell>
        </row>
        <row r="452">
          <cell r="E452">
            <v>4.09</v>
          </cell>
          <cell r="R452">
            <v>23</v>
          </cell>
        </row>
        <row r="453">
          <cell r="E453">
            <v>4.88</v>
          </cell>
          <cell r="R453">
            <v>40</v>
          </cell>
        </row>
        <row r="454">
          <cell r="E454">
            <v>6.76</v>
          </cell>
          <cell r="R454">
            <v>51</v>
          </cell>
        </row>
        <row r="455">
          <cell r="E455">
            <v>10.67</v>
          </cell>
          <cell r="R455">
            <v>57</v>
          </cell>
        </row>
        <row r="456">
          <cell r="E456">
            <v>6.21</v>
          </cell>
          <cell r="R456">
            <v>42</v>
          </cell>
        </row>
        <row r="457">
          <cell r="E457">
            <v>5.03</v>
          </cell>
          <cell r="R457">
            <v>21</v>
          </cell>
        </row>
        <row r="458">
          <cell r="E458">
            <v>5.27</v>
          </cell>
          <cell r="R458">
            <v>33</v>
          </cell>
        </row>
        <row r="459">
          <cell r="E459">
            <v>10.53</v>
          </cell>
          <cell r="R459">
            <v>47</v>
          </cell>
        </row>
        <row r="460">
          <cell r="E460">
            <v>5.78</v>
          </cell>
          <cell r="R460">
            <v>19</v>
          </cell>
        </row>
        <row r="461">
          <cell r="E461">
            <v>4.3600000000000003</v>
          </cell>
          <cell r="R461">
            <v>43</v>
          </cell>
        </row>
        <row r="462">
          <cell r="E462">
            <v>9.7200000000000006</v>
          </cell>
          <cell r="R462">
            <v>59</v>
          </cell>
        </row>
        <row r="463">
          <cell r="E463">
            <v>5.18</v>
          </cell>
          <cell r="R463">
            <v>43</v>
          </cell>
        </row>
        <row r="464">
          <cell r="E464">
            <v>5.29</v>
          </cell>
          <cell r="R464">
            <v>43</v>
          </cell>
        </row>
        <row r="465">
          <cell r="E465">
            <v>4.8600000000000003</v>
          </cell>
          <cell r="R465">
            <v>46</v>
          </cell>
        </row>
        <row r="466">
          <cell r="E466">
            <v>7.66</v>
          </cell>
          <cell r="R466">
            <v>60</v>
          </cell>
        </row>
        <row r="467">
          <cell r="E467">
            <v>6.1</v>
          </cell>
          <cell r="R467">
            <v>39</v>
          </cell>
        </row>
        <row r="468">
          <cell r="E468">
            <v>4.4400000000000004</v>
          </cell>
          <cell r="R468">
            <v>23</v>
          </cell>
        </row>
        <row r="469">
          <cell r="E469">
            <v>6.15</v>
          </cell>
          <cell r="R469">
            <v>32</v>
          </cell>
        </row>
        <row r="470">
          <cell r="E470">
            <v>4.53</v>
          </cell>
          <cell r="R470">
            <v>42</v>
          </cell>
        </row>
        <row r="471">
          <cell r="E471">
            <v>5.48</v>
          </cell>
          <cell r="R471">
            <v>18</v>
          </cell>
        </row>
        <row r="472">
          <cell r="E472">
            <v>5.48</v>
          </cell>
          <cell r="R472">
            <v>42</v>
          </cell>
        </row>
        <row r="473">
          <cell r="E473">
            <v>8.1</v>
          </cell>
          <cell r="R473">
            <v>48</v>
          </cell>
        </row>
        <row r="474">
          <cell r="E474">
            <v>7.16</v>
          </cell>
          <cell r="R474">
            <v>48</v>
          </cell>
        </row>
        <row r="475">
          <cell r="E475">
            <v>4.55</v>
          </cell>
          <cell r="R475">
            <v>53</v>
          </cell>
        </row>
        <row r="476">
          <cell r="E476">
            <v>6.03</v>
          </cell>
          <cell r="R476">
            <v>45</v>
          </cell>
        </row>
        <row r="477">
          <cell r="E477">
            <v>5.47</v>
          </cell>
          <cell r="R477">
            <v>39</v>
          </cell>
        </row>
        <row r="478">
          <cell r="E478">
            <v>4.1500000000000004</v>
          </cell>
          <cell r="R478">
            <v>58</v>
          </cell>
        </row>
        <row r="479">
          <cell r="E479">
            <v>11.32</v>
          </cell>
          <cell r="R479">
            <v>47</v>
          </cell>
        </row>
        <row r="480">
          <cell r="E480">
            <v>9.51</v>
          </cell>
          <cell r="R480">
            <v>55</v>
          </cell>
        </row>
        <row r="481">
          <cell r="E481">
            <v>7.67</v>
          </cell>
          <cell r="R481">
            <v>36</v>
          </cell>
        </row>
        <row r="482">
          <cell r="E482">
            <v>6.23</v>
          </cell>
          <cell r="R482">
            <v>30</v>
          </cell>
        </row>
        <row r="483">
          <cell r="E483">
            <v>8.9</v>
          </cell>
          <cell r="R483">
            <v>57</v>
          </cell>
        </row>
        <row r="484">
          <cell r="E484">
            <v>7.79</v>
          </cell>
          <cell r="R484">
            <v>55</v>
          </cell>
        </row>
        <row r="485">
          <cell r="E485">
            <v>4.49</v>
          </cell>
          <cell r="R485">
            <v>56</v>
          </cell>
        </row>
        <row r="486">
          <cell r="E486">
            <v>5.24</v>
          </cell>
          <cell r="R486">
            <v>53</v>
          </cell>
        </row>
        <row r="487">
          <cell r="E487">
            <v>9.6</v>
          </cell>
          <cell r="R487">
            <v>60</v>
          </cell>
        </row>
        <row r="488">
          <cell r="E488">
            <v>5.78</v>
          </cell>
          <cell r="R488">
            <v>37</v>
          </cell>
        </row>
        <row r="489">
          <cell r="E489">
            <v>7.02</v>
          </cell>
          <cell r="R489">
            <v>60</v>
          </cell>
        </row>
        <row r="490">
          <cell r="E490">
            <v>4.09</v>
          </cell>
          <cell r="R490">
            <v>37</v>
          </cell>
        </row>
        <row r="491">
          <cell r="E491">
            <v>4.93</v>
          </cell>
          <cell r="R491">
            <v>29</v>
          </cell>
        </row>
        <row r="492">
          <cell r="E492">
            <v>5.34</v>
          </cell>
          <cell r="R492">
            <v>56</v>
          </cell>
        </row>
        <row r="493">
          <cell r="E493">
            <v>5.65</v>
          </cell>
          <cell r="R493">
            <v>35</v>
          </cell>
        </row>
        <row r="494">
          <cell r="E494">
            <v>4.49</v>
          </cell>
          <cell r="R494">
            <v>29</v>
          </cell>
        </row>
        <row r="495">
          <cell r="E495">
            <v>10.55</v>
          </cell>
          <cell r="R495">
            <v>20</v>
          </cell>
        </row>
        <row r="496">
          <cell r="E496">
            <v>4.92</v>
          </cell>
          <cell r="R496">
            <v>39</v>
          </cell>
        </row>
        <row r="497">
          <cell r="E497">
            <v>5.9</v>
          </cell>
          <cell r="R497">
            <v>34</v>
          </cell>
        </row>
        <row r="498">
          <cell r="E498">
            <v>4.9800000000000004</v>
          </cell>
          <cell r="R498">
            <v>56</v>
          </cell>
        </row>
        <row r="499">
          <cell r="E499">
            <v>5.8</v>
          </cell>
          <cell r="R499">
            <v>42</v>
          </cell>
        </row>
        <row r="500">
          <cell r="E500">
            <v>6.21</v>
          </cell>
          <cell r="R500">
            <v>25</v>
          </cell>
        </row>
        <row r="501">
          <cell r="E501">
            <v>6.17</v>
          </cell>
          <cell r="R501">
            <v>43</v>
          </cell>
        </row>
        <row r="502">
          <cell r="E502">
            <v>5.36</v>
          </cell>
          <cell r="R502">
            <v>50</v>
          </cell>
        </row>
        <row r="503">
          <cell r="E503">
            <v>5.2</v>
          </cell>
          <cell r="R503">
            <v>32</v>
          </cell>
        </row>
        <row r="504">
          <cell r="E504">
            <v>5.42</v>
          </cell>
          <cell r="R504">
            <v>28</v>
          </cell>
        </row>
        <row r="505">
          <cell r="E505">
            <v>6.84</v>
          </cell>
          <cell r="R505">
            <v>44</v>
          </cell>
        </row>
        <row r="506">
          <cell r="E506">
            <v>10.9</v>
          </cell>
          <cell r="R506">
            <v>59</v>
          </cell>
        </row>
        <row r="507">
          <cell r="E507">
            <v>4.87</v>
          </cell>
          <cell r="R507">
            <v>37</v>
          </cell>
        </row>
        <row r="508">
          <cell r="E508">
            <v>6.07</v>
          </cell>
          <cell r="R508">
            <v>30</v>
          </cell>
        </row>
        <row r="509">
          <cell r="E509">
            <v>4.33</v>
          </cell>
          <cell r="R509">
            <v>42</v>
          </cell>
        </row>
        <row r="510">
          <cell r="E510">
            <v>5.83</v>
          </cell>
          <cell r="R510">
            <v>35</v>
          </cell>
        </row>
        <row r="511">
          <cell r="E511">
            <v>5.5</v>
          </cell>
          <cell r="R511">
            <v>40</v>
          </cell>
        </row>
        <row r="512">
          <cell r="E512">
            <v>4.79</v>
          </cell>
          <cell r="R512">
            <v>29</v>
          </cell>
        </row>
        <row r="513">
          <cell r="E513">
            <v>5.81</v>
          </cell>
          <cell r="R513">
            <v>35</v>
          </cell>
        </row>
        <row r="514">
          <cell r="E514">
            <v>5.58</v>
          </cell>
          <cell r="R514">
            <v>31</v>
          </cell>
        </row>
        <row r="515">
          <cell r="E515">
            <v>4.4000000000000004</v>
          </cell>
          <cell r="R515">
            <v>56</v>
          </cell>
        </row>
        <row r="516">
          <cell r="E516">
            <v>8.18</v>
          </cell>
          <cell r="R516">
            <v>55</v>
          </cell>
        </row>
        <row r="517">
          <cell r="E517">
            <v>5.52</v>
          </cell>
          <cell r="R517">
            <v>37</v>
          </cell>
        </row>
        <row r="518">
          <cell r="E518">
            <v>4.84</v>
          </cell>
          <cell r="R518">
            <v>31</v>
          </cell>
        </row>
        <row r="519">
          <cell r="E519">
            <v>4.08</v>
          </cell>
          <cell r="R519">
            <v>43</v>
          </cell>
        </row>
        <row r="520">
          <cell r="E520">
            <v>4.4800000000000004</v>
          </cell>
          <cell r="R520">
            <v>29</v>
          </cell>
        </row>
        <row r="521">
          <cell r="E521">
            <v>5.73</v>
          </cell>
          <cell r="R521">
            <v>34</v>
          </cell>
        </row>
        <row r="522">
          <cell r="E522">
            <v>5.46</v>
          </cell>
          <cell r="R522">
            <v>39</v>
          </cell>
        </row>
        <row r="523">
          <cell r="E523">
            <v>5.0199999999999996</v>
          </cell>
          <cell r="R523">
            <v>34</v>
          </cell>
        </row>
        <row r="524">
          <cell r="E524">
            <v>6.36</v>
          </cell>
          <cell r="R524">
            <v>30</v>
          </cell>
        </row>
        <row r="525">
          <cell r="E525">
            <v>5.36</v>
          </cell>
          <cell r="R525">
            <v>24</v>
          </cell>
        </row>
        <row r="526">
          <cell r="E526">
            <v>8.3699999999999992</v>
          </cell>
          <cell r="R526">
            <v>59</v>
          </cell>
        </row>
        <row r="527">
          <cell r="E527">
            <v>5.18</v>
          </cell>
          <cell r="R527">
            <v>53</v>
          </cell>
        </row>
        <row r="528">
          <cell r="E528">
            <v>5.68</v>
          </cell>
          <cell r="R528">
            <v>27</v>
          </cell>
        </row>
        <row r="529">
          <cell r="E529">
            <v>7.31</v>
          </cell>
          <cell r="R529">
            <v>59</v>
          </cell>
        </row>
        <row r="530">
          <cell r="E530">
            <v>4.67</v>
          </cell>
          <cell r="R530">
            <v>19</v>
          </cell>
        </row>
        <row r="531">
          <cell r="E531">
            <v>6.87</v>
          </cell>
          <cell r="R531">
            <v>60</v>
          </cell>
        </row>
        <row r="532">
          <cell r="E532">
            <v>5.87</v>
          </cell>
          <cell r="R532">
            <v>43</v>
          </cell>
        </row>
        <row r="533">
          <cell r="E533">
            <v>4.07</v>
          </cell>
          <cell r="R533">
            <v>27</v>
          </cell>
        </row>
        <row r="534">
          <cell r="E534">
            <v>6.47</v>
          </cell>
          <cell r="R534">
            <v>43</v>
          </cell>
        </row>
        <row r="535">
          <cell r="E535">
            <v>5.14</v>
          </cell>
          <cell r="R535">
            <v>30</v>
          </cell>
        </row>
        <row r="536">
          <cell r="E536">
            <v>9.77</v>
          </cell>
          <cell r="R536">
            <v>55</v>
          </cell>
        </row>
        <row r="537">
          <cell r="E537">
            <v>8.8000000000000007</v>
          </cell>
          <cell r="R537">
            <v>52</v>
          </cell>
        </row>
        <row r="538">
          <cell r="E538">
            <v>5.84</v>
          </cell>
          <cell r="R538">
            <v>24</v>
          </cell>
        </row>
        <row r="539">
          <cell r="E539">
            <v>10.43</v>
          </cell>
          <cell r="R539">
            <v>36</v>
          </cell>
        </row>
        <row r="540">
          <cell r="E540">
            <v>4.25</v>
          </cell>
          <cell r="R540">
            <v>58</v>
          </cell>
        </row>
        <row r="541">
          <cell r="E541">
            <v>4.8899999999999997</v>
          </cell>
          <cell r="R541">
            <v>23</v>
          </cell>
        </row>
        <row r="542">
          <cell r="E542">
            <v>5.55</v>
          </cell>
          <cell r="R542">
            <v>27</v>
          </cell>
        </row>
        <row r="543">
          <cell r="E543">
            <v>4.5199999999999996</v>
          </cell>
          <cell r="R543">
            <v>30</v>
          </cell>
        </row>
        <row r="544">
          <cell r="E544">
            <v>4.45</v>
          </cell>
          <cell r="R544">
            <v>27</v>
          </cell>
        </row>
        <row r="545">
          <cell r="E545">
            <v>4.72</v>
          </cell>
          <cell r="R545">
            <v>18</v>
          </cell>
        </row>
        <row r="546">
          <cell r="E546">
            <v>4.6500000000000004</v>
          </cell>
          <cell r="R546">
            <v>25</v>
          </cell>
        </row>
        <row r="547">
          <cell r="E547">
            <v>11.34</v>
          </cell>
          <cell r="R547">
            <v>59</v>
          </cell>
        </row>
        <row r="548">
          <cell r="E548">
            <v>4.53</v>
          </cell>
          <cell r="R548">
            <v>29</v>
          </cell>
        </row>
        <row r="549">
          <cell r="E549">
            <v>6.35</v>
          </cell>
          <cell r="R549">
            <v>23</v>
          </cell>
        </row>
        <row r="550">
          <cell r="E550">
            <v>8.51</v>
          </cell>
          <cell r="R550">
            <v>57</v>
          </cell>
        </row>
        <row r="551">
          <cell r="E551">
            <v>8.59</v>
          </cell>
          <cell r="R551">
            <v>47</v>
          </cell>
        </row>
        <row r="552">
          <cell r="E552">
            <v>4.13</v>
          </cell>
          <cell r="R552">
            <v>21</v>
          </cell>
        </row>
        <row r="553">
          <cell r="E553">
            <v>4.55</v>
          </cell>
          <cell r="R553">
            <v>45</v>
          </cell>
        </row>
        <row r="554">
          <cell r="E554">
            <v>4.5199999999999996</v>
          </cell>
          <cell r="R554">
            <v>33</v>
          </cell>
        </row>
        <row r="555">
          <cell r="E555">
            <v>5.07</v>
          </cell>
          <cell r="R555">
            <v>43</v>
          </cell>
        </row>
        <row r="556">
          <cell r="E556">
            <v>4.04</v>
          </cell>
          <cell r="R556">
            <v>25</v>
          </cell>
        </row>
        <row r="557">
          <cell r="E557">
            <v>5.3</v>
          </cell>
          <cell r="R557">
            <v>46</v>
          </cell>
        </row>
        <row r="558">
          <cell r="E558">
            <v>8.64</v>
          </cell>
          <cell r="R558">
            <v>59</v>
          </cell>
        </row>
        <row r="559">
          <cell r="E559">
            <v>4.03</v>
          </cell>
          <cell r="R559">
            <v>43</v>
          </cell>
        </row>
        <row r="560">
          <cell r="E560">
            <v>4.26</v>
          </cell>
          <cell r="R560">
            <v>56</v>
          </cell>
        </row>
        <row r="561">
          <cell r="E561">
            <v>5.35</v>
          </cell>
          <cell r="R561">
            <v>19</v>
          </cell>
        </row>
        <row r="562">
          <cell r="E562">
            <v>4.9000000000000004</v>
          </cell>
          <cell r="R562">
            <v>28</v>
          </cell>
        </row>
        <row r="563">
          <cell r="E563">
            <v>4.5</v>
          </cell>
          <cell r="R563">
            <v>32</v>
          </cell>
        </row>
        <row r="564">
          <cell r="E564">
            <v>8.3800000000000008</v>
          </cell>
          <cell r="R564">
            <v>52</v>
          </cell>
        </row>
        <row r="565">
          <cell r="E565">
            <v>7.03</v>
          </cell>
          <cell r="R565">
            <v>20</v>
          </cell>
        </row>
        <row r="566">
          <cell r="E566">
            <v>8.75</v>
          </cell>
          <cell r="R566">
            <v>59</v>
          </cell>
        </row>
        <row r="567">
          <cell r="E567">
            <v>9.51</v>
          </cell>
          <cell r="R567">
            <v>54</v>
          </cell>
        </row>
        <row r="568">
          <cell r="E568">
            <v>9.36</v>
          </cell>
          <cell r="R568">
            <v>57</v>
          </cell>
        </row>
        <row r="569">
          <cell r="E569">
            <v>4.8099999999999996</v>
          </cell>
          <cell r="R569">
            <v>32</v>
          </cell>
        </row>
        <row r="570">
          <cell r="E570">
            <v>8.08</v>
          </cell>
          <cell r="R570">
            <v>52</v>
          </cell>
        </row>
        <row r="571">
          <cell r="E571">
            <v>6.29</v>
          </cell>
          <cell r="R571">
            <v>19</v>
          </cell>
        </row>
        <row r="572">
          <cell r="E572">
            <v>6.29</v>
          </cell>
          <cell r="R572">
            <v>30</v>
          </cell>
        </row>
        <row r="573">
          <cell r="E573">
            <v>5.12</v>
          </cell>
          <cell r="R573">
            <v>19</v>
          </cell>
        </row>
        <row r="574">
          <cell r="E574">
            <v>9.9499999999999993</v>
          </cell>
          <cell r="R574">
            <v>59</v>
          </cell>
        </row>
        <row r="575">
          <cell r="E575">
            <v>9.08</v>
          </cell>
          <cell r="R575">
            <v>47</v>
          </cell>
        </row>
        <row r="576">
          <cell r="E576">
            <v>4.82</v>
          </cell>
          <cell r="R576">
            <v>40</v>
          </cell>
        </row>
        <row r="577">
          <cell r="E577">
            <v>4.6500000000000004</v>
          </cell>
          <cell r="R577">
            <v>18</v>
          </cell>
        </row>
        <row r="578">
          <cell r="E578">
            <v>5.16</v>
          </cell>
          <cell r="R578">
            <v>59</v>
          </cell>
        </row>
        <row r="579">
          <cell r="E579">
            <v>10.44</v>
          </cell>
          <cell r="R579">
            <v>57</v>
          </cell>
        </row>
        <row r="580">
          <cell r="E580">
            <v>5.69</v>
          </cell>
          <cell r="R580">
            <v>25</v>
          </cell>
        </row>
        <row r="581">
          <cell r="E581">
            <v>6.5</v>
          </cell>
          <cell r="R581">
            <v>20</v>
          </cell>
        </row>
        <row r="582">
          <cell r="E582">
            <v>5.73</v>
          </cell>
          <cell r="R582">
            <v>19</v>
          </cell>
        </row>
        <row r="583">
          <cell r="E583">
            <v>5.74</v>
          </cell>
          <cell r="R583">
            <v>26</v>
          </cell>
        </row>
        <row r="584">
          <cell r="E584">
            <v>8.6999999999999993</v>
          </cell>
          <cell r="R584">
            <v>51</v>
          </cell>
        </row>
        <row r="585">
          <cell r="E585">
            <v>5.09</v>
          </cell>
          <cell r="R585">
            <v>42</v>
          </cell>
        </row>
        <row r="586">
          <cell r="E586">
            <v>5.57</v>
          </cell>
          <cell r="R586">
            <v>45</v>
          </cell>
        </row>
        <row r="587">
          <cell r="E587">
            <v>10.87</v>
          </cell>
          <cell r="R587">
            <v>54</v>
          </cell>
        </row>
        <row r="588">
          <cell r="E588">
            <v>6.02</v>
          </cell>
          <cell r="R588">
            <v>19</v>
          </cell>
        </row>
        <row r="589">
          <cell r="E589">
            <v>7</v>
          </cell>
          <cell r="R589">
            <v>48</v>
          </cell>
        </row>
        <row r="590">
          <cell r="E590">
            <v>5.56</v>
          </cell>
          <cell r="R590">
            <v>27</v>
          </cell>
        </row>
        <row r="591">
          <cell r="E591">
            <v>8.4499999999999993</v>
          </cell>
          <cell r="R591">
            <v>60</v>
          </cell>
        </row>
        <row r="592">
          <cell r="E592">
            <v>6.19</v>
          </cell>
          <cell r="R592">
            <v>33</v>
          </cell>
        </row>
        <row r="593">
          <cell r="E593">
            <v>7.71</v>
          </cell>
          <cell r="R593">
            <v>48</v>
          </cell>
        </row>
        <row r="594">
          <cell r="E594">
            <v>4.63</v>
          </cell>
          <cell r="R594">
            <v>29</v>
          </cell>
        </row>
        <row r="595">
          <cell r="E595">
            <v>4.6100000000000003</v>
          </cell>
          <cell r="R595">
            <v>45</v>
          </cell>
        </row>
        <row r="596">
          <cell r="E596">
            <v>9.5299999999999994</v>
          </cell>
          <cell r="R596">
            <v>47</v>
          </cell>
        </row>
        <row r="597">
          <cell r="E597">
            <v>11.43</v>
          </cell>
          <cell r="R597">
            <v>52</v>
          </cell>
        </row>
        <row r="598">
          <cell r="E598">
            <v>7.65</v>
          </cell>
          <cell r="R598">
            <v>59</v>
          </cell>
        </row>
        <row r="599">
          <cell r="E599">
            <v>5.87</v>
          </cell>
          <cell r="R599">
            <v>21</v>
          </cell>
        </row>
        <row r="600">
          <cell r="E600">
            <v>4.3600000000000003</v>
          </cell>
          <cell r="R600">
            <v>27</v>
          </cell>
        </row>
        <row r="601">
          <cell r="E601">
            <v>10.119999999999999</v>
          </cell>
          <cell r="R601">
            <v>64</v>
          </cell>
        </row>
        <row r="602">
          <cell r="E602">
            <v>4.01</v>
          </cell>
          <cell r="R602">
            <v>19</v>
          </cell>
        </row>
        <row r="603">
          <cell r="E603">
            <v>4.7699999999999996</v>
          </cell>
          <cell r="R603">
            <v>27</v>
          </cell>
        </row>
        <row r="604">
          <cell r="E604">
            <v>6.83</v>
          </cell>
          <cell r="R604">
            <v>57</v>
          </cell>
        </row>
        <row r="605">
          <cell r="E605">
            <v>6.14</v>
          </cell>
          <cell r="R605">
            <v>53</v>
          </cell>
        </row>
        <row r="606">
          <cell r="E606">
            <v>5.6</v>
          </cell>
          <cell r="R606">
            <v>19</v>
          </cell>
        </row>
        <row r="607">
          <cell r="E607">
            <v>4.8</v>
          </cell>
          <cell r="R607">
            <v>50</v>
          </cell>
        </row>
        <row r="608">
          <cell r="E608">
            <v>11.89</v>
          </cell>
          <cell r="R608">
            <v>20</v>
          </cell>
        </row>
        <row r="609">
          <cell r="E609">
            <v>4.7300000000000004</v>
          </cell>
          <cell r="R609">
            <v>34</v>
          </cell>
        </row>
        <row r="610">
          <cell r="E610">
            <v>4.6100000000000003</v>
          </cell>
          <cell r="R610">
            <v>34</v>
          </cell>
        </row>
        <row r="611">
          <cell r="E611">
            <v>7.3</v>
          </cell>
          <cell r="R611">
            <v>48</v>
          </cell>
        </row>
        <row r="612">
          <cell r="E612">
            <v>5.88</v>
          </cell>
          <cell r="R612">
            <v>40</v>
          </cell>
        </row>
        <row r="613">
          <cell r="E613">
            <v>4.0599999999999996</v>
          </cell>
          <cell r="R613">
            <v>29</v>
          </cell>
        </row>
        <row r="614">
          <cell r="E614">
            <v>4.9000000000000004</v>
          </cell>
          <cell r="R614">
            <v>35</v>
          </cell>
        </row>
        <row r="615">
          <cell r="E615">
            <v>5.52</v>
          </cell>
          <cell r="R615">
            <v>29</v>
          </cell>
        </row>
        <row r="616">
          <cell r="E616">
            <v>5.2</v>
          </cell>
          <cell r="R616">
            <v>37</v>
          </cell>
        </row>
        <row r="617">
          <cell r="E617">
            <v>7.59</v>
          </cell>
          <cell r="R617">
            <v>64</v>
          </cell>
        </row>
        <row r="618">
          <cell r="E618">
            <v>8.2799999999999994</v>
          </cell>
          <cell r="R618">
            <v>64</v>
          </cell>
        </row>
        <row r="619">
          <cell r="E619">
            <v>6.72</v>
          </cell>
          <cell r="R619">
            <v>44</v>
          </cell>
        </row>
        <row r="620">
          <cell r="E620">
            <v>5.47</v>
          </cell>
          <cell r="R620">
            <v>34</v>
          </cell>
        </row>
        <row r="621">
          <cell r="E621">
            <v>4.71</v>
          </cell>
          <cell r="R621">
            <v>42</v>
          </cell>
        </row>
        <row r="622">
          <cell r="E622">
            <v>5.49</v>
          </cell>
          <cell r="R622">
            <v>40</v>
          </cell>
        </row>
        <row r="623">
          <cell r="E623">
            <v>4.72</v>
          </cell>
          <cell r="R623">
            <v>42</v>
          </cell>
        </row>
        <row r="624">
          <cell r="E624">
            <v>6.7</v>
          </cell>
          <cell r="R624">
            <v>60</v>
          </cell>
        </row>
        <row r="625">
          <cell r="E625">
            <v>5.5</v>
          </cell>
          <cell r="R625">
            <v>40</v>
          </cell>
        </row>
        <row r="626">
          <cell r="E626">
            <v>4.46</v>
          </cell>
          <cell r="R626">
            <v>38</v>
          </cell>
        </row>
        <row r="627">
          <cell r="E627">
            <v>5.29</v>
          </cell>
          <cell r="R627">
            <v>25</v>
          </cell>
        </row>
        <row r="628">
          <cell r="E628">
            <v>10.99</v>
          </cell>
          <cell r="R628">
            <v>48</v>
          </cell>
        </row>
        <row r="629">
          <cell r="E629">
            <v>5.2</v>
          </cell>
          <cell r="R629">
            <v>46</v>
          </cell>
        </row>
        <row r="630">
          <cell r="E630">
            <v>9.66</v>
          </cell>
          <cell r="R630">
            <v>49</v>
          </cell>
        </row>
        <row r="631">
          <cell r="E631">
            <v>4.22</v>
          </cell>
          <cell r="R631">
            <v>34</v>
          </cell>
        </row>
        <row r="632">
          <cell r="E632">
            <v>11.78</v>
          </cell>
          <cell r="R632">
            <v>63</v>
          </cell>
        </row>
        <row r="633">
          <cell r="E633">
            <v>9.6199999999999992</v>
          </cell>
          <cell r="R633">
            <v>57</v>
          </cell>
        </row>
        <row r="634">
          <cell r="E634">
            <v>10.78</v>
          </cell>
          <cell r="R634">
            <v>48</v>
          </cell>
        </row>
        <row r="635">
          <cell r="E635">
            <v>5.1100000000000003</v>
          </cell>
          <cell r="R635">
            <v>63</v>
          </cell>
        </row>
        <row r="636">
          <cell r="E636">
            <v>7.18</v>
          </cell>
          <cell r="R636">
            <v>48</v>
          </cell>
        </row>
        <row r="637">
          <cell r="E637">
            <v>4.96</v>
          </cell>
          <cell r="R637">
            <v>18</v>
          </cell>
        </row>
        <row r="638">
          <cell r="E638">
            <v>4.67</v>
          </cell>
          <cell r="R638">
            <v>46</v>
          </cell>
        </row>
        <row r="639">
          <cell r="E639">
            <v>5.0599999999999996</v>
          </cell>
          <cell r="R639">
            <v>32</v>
          </cell>
        </row>
        <row r="640">
          <cell r="E640">
            <v>5.0199999999999996</v>
          </cell>
          <cell r="R640">
            <v>58</v>
          </cell>
        </row>
        <row r="641">
          <cell r="E641">
            <v>7.76</v>
          </cell>
          <cell r="R641">
            <v>60</v>
          </cell>
        </row>
        <row r="642">
          <cell r="E642">
            <v>9.32</v>
          </cell>
          <cell r="R642">
            <v>54</v>
          </cell>
        </row>
        <row r="643">
          <cell r="E643">
            <v>5.31</v>
          </cell>
          <cell r="R643">
            <v>34</v>
          </cell>
        </row>
        <row r="644">
          <cell r="E644">
            <v>5.56</v>
          </cell>
          <cell r="R644">
            <v>21</v>
          </cell>
        </row>
        <row r="645">
          <cell r="E645">
            <v>7.11</v>
          </cell>
          <cell r="R645">
            <v>59</v>
          </cell>
        </row>
        <row r="646">
          <cell r="E646">
            <v>5.13</v>
          </cell>
          <cell r="R646">
            <v>53</v>
          </cell>
        </row>
        <row r="647">
          <cell r="E647">
            <v>10.199999999999999</v>
          </cell>
          <cell r="R647">
            <v>62</v>
          </cell>
        </row>
        <row r="648">
          <cell r="E648">
            <v>10.4</v>
          </cell>
          <cell r="R648">
            <v>44</v>
          </cell>
        </row>
        <row r="649">
          <cell r="E649">
            <v>10.67</v>
          </cell>
          <cell r="R649">
            <v>60</v>
          </cell>
        </row>
        <row r="650">
          <cell r="E650">
            <v>4.6500000000000004</v>
          </cell>
          <cell r="R650">
            <v>63</v>
          </cell>
        </row>
        <row r="651">
          <cell r="E651">
            <v>5.65</v>
          </cell>
          <cell r="R651">
            <v>64</v>
          </cell>
        </row>
        <row r="652">
          <cell r="E652">
            <v>11.97</v>
          </cell>
          <cell r="R652">
            <v>60</v>
          </cell>
        </row>
        <row r="653">
          <cell r="E653">
            <v>6.71</v>
          </cell>
          <cell r="R653">
            <v>51</v>
          </cell>
        </row>
        <row r="654">
          <cell r="E654">
            <v>11.92</v>
          </cell>
          <cell r="R654">
            <v>44</v>
          </cell>
        </row>
        <row r="655">
          <cell r="E655">
            <v>5.35</v>
          </cell>
          <cell r="R655">
            <v>50</v>
          </cell>
        </row>
        <row r="656">
          <cell r="E656">
            <v>8.9600000000000009</v>
          </cell>
          <cell r="R656">
            <v>47</v>
          </cell>
        </row>
        <row r="657">
          <cell r="E657">
            <v>11.93</v>
          </cell>
          <cell r="R657">
            <v>54</v>
          </cell>
        </row>
        <row r="658">
          <cell r="E658">
            <v>9.59</v>
          </cell>
          <cell r="R658">
            <v>51</v>
          </cell>
        </row>
        <row r="659">
          <cell r="E659">
            <v>11.88</v>
          </cell>
          <cell r="R659">
            <v>52</v>
          </cell>
        </row>
        <row r="660">
          <cell r="E660">
            <v>4.6399999999999997</v>
          </cell>
          <cell r="R660">
            <v>43</v>
          </cell>
        </row>
        <row r="661">
          <cell r="E661">
            <v>9.5299999999999994</v>
          </cell>
          <cell r="R661">
            <v>62</v>
          </cell>
        </row>
        <row r="662">
          <cell r="E662">
            <v>5.29</v>
          </cell>
          <cell r="R662">
            <v>27</v>
          </cell>
        </row>
        <row r="663">
          <cell r="E663">
            <v>10.95</v>
          </cell>
          <cell r="R663">
            <v>64</v>
          </cell>
        </row>
        <row r="664">
          <cell r="E664">
            <v>9.17</v>
          </cell>
          <cell r="R664">
            <v>60</v>
          </cell>
        </row>
        <row r="665">
          <cell r="E665">
            <v>7.39</v>
          </cell>
          <cell r="R665">
            <v>54</v>
          </cell>
        </row>
        <row r="666">
          <cell r="E666">
            <v>9.1300000000000008</v>
          </cell>
          <cell r="R666">
            <v>41</v>
          </cell>
        </row>
        <row r="667">
          <cell r="E667">
            <v>10.4</v>
          </cell>
          <cell r="R667">
            <v>64</v>
          </cell>
        </row>
        <row r="668">
          <cell r="E668">
            <v>9.4600000000000009</v>
          </cell>
          <cell r="R668">
            <v>52</v>
          </cell>
        </row>
        <row r="669">
          <cell r="E669">
            <v>8.69</v>
          </cell>
          <cell r="R669">
            <v>42</v>
          </cell>
        </row>
        <row r="670">
          <cell r="E670">
            <v>4.2300000000000004</v>
          </cell>
          <cell r="R670">
            <v>43</v>
          </cell>
        </row>
        <row r="671">
          <cell r="E671">
            <v>9.16</v>
          </cell>
          <cell r="R671">
            <v>47</v>
          </cell>
        </row>
        <row r="672">
          <cell r="E672">
            <v>8.26</v>
          </cell>
          <cell r="R672">
            <v>57</v>
          </cell>
        </row>
        <row r="673">
          <cell r="E673">
            <v>11.25</v>
          </cell>
          <cell r="R673">
            <v>60</v>
          </cell>
        </row>
        <row r="674">
          <cell r="E674">
            <v>6.74</v>
          </cell>
          <cell r="R674">
            <v>20</v>
          </cell>
        </row>
        <row r="675">
          <cell r="E675">
            <v>4.87</v>
          </cell>
          <cell r="R675">
            <v>40</v>
          </cell>
        </row>
        <row r="676">
          <cell r="E676">
            <v>6.68</v>
          </cell>
          <cell r="R676">
            <v>64</v>
          </cell>
        </row>
        <row r="677">
          <cell r="E677">
            <v>5.0199999999999996</v>
          </cell>
          <cell r="R677">
            <v>53</v>
          </cell>
        </row>
        <row r="678">
          <cell r="E678">
            <v>10.64</v>
          </cell>
          <cell r="R678">
            <v>41</v>
          </cell>
        </row>
        <row r="679">
          <cell r="E679">
            <v>8.74</v>
          </cell>
          <cell r="R679">
            <v>55</v>
          </cell>
        </row>
        <row r="680">
          <cell r="E680">
            <v>5.64</v>
          </cell>
          <cell r="R680">
            <v>31</v>
          </cell>
        </row>
        <row r="681">
          <cell r="E681">
            <v>10.37</v>
          </cell>
          <cell r="R681">
            <v>57</v>
          </cell>
        </row>
        <row r="682">
          <cell r="E682">
            <v>9.56</v>
          </cell>
          <cell r="R682">
            <v>55</v>
          </cell>
        </row>
        <row r="683">
          <cell r="E683">
            <v>8.23</v>
          </cell>
          <cell r="R683">
            <v>59</v>
          </cell>
        </row>
        <row r="684">
          <cell r="E684">
            <v>7.03</v>
          </cell>
          <cell r="R684">
            <v>60</v>
          </cell>
        </row>
        <row r="685">
          <cell r="E685">
            <v>5.45</v>
          </cell>
          <cell r="R685">
            <v>24</v>
          </cell>
        </row>
        <row r="686">
          <cell r="E686">
            <v>5.76</v>
          </cell>
          <cell r="R686">
            <v>33</v>
          </cell>
        </row>
        <row r="687">
          <cell r="E687">
            <v>5.4</v>
          </cell>
          <cell r="R687">
            <v>33</v>
          </cell>
        </row>
        <row r="688">
          <cell r="E688">
            <v>6.35</v>
          </cell>
          <cell r="R688">
            <v>43</v>
          </cell>
        </row>
        <row r="689">
          <cell r="E689">
            <v>6.26</v>
          </cell>
          <cell r="R689">
            <v>63</v>
          </cell>
        </row>
        <row r="690">
          <cell r="E690">
            <v>5.97</v>
          </cell>
          <cell r="R690">
            <v>46</v>
          </cell>
        </row>
        <row r="691">
          <cell r="E691">
            <v>5.29</v>
          </cell>
          <cell r="R691">
            <v>26</v>
          </cell>
        </row>
        <row r="692">
          <cell r="E692">
            <v>4.2699999999999996</v>
          </cell>
          <cell r="R692">
            <v>63</v>
          </cell>
        </row>
        <row r="693">
          <cell r="E693">
            <v>5.2</v>
          </cell>
          <cell r="R693">
            <v>63</v>
          </cell>
        </row>
        <row r="694">
          <cell r="E694">
            <v>8.23</v>
          </cell>
          <cell r="R694">
            <v>55</v>
          </cell>
        </row>
        <row r="695">
          <cell r="E695">
            <v>10.33</v>
          </cell>
          <cell r="R695">
            <v>55</v>
          </cell>
        </row>
        <row r="696">
          <cell r="E696">
            <v>6.13</v>
          </cell>
          <cell r="R696">
            <v>23</v>
          </cell>
        </row>
        <row r="697">
          <cell r="E697">
            <v>8.08</v>
          </cell>
          <cell r="R697">
            <v>64</v>
          </cell>
        </row>
        <row r="698">
          <cell r="E698">
            <v>10.49</v>
          </cell>
          <cell r="R698">
            <v>64</v>
          </cell>
        </row>
        <row r="699">
          <cell r="E699">
            <v>8.11</v>
          </cell>
          <cell r="R699">
            <v>64</v>
          </cell>
        </row>
        <row r="700">
          <cell r="E700">
            <v>6.6</v>
          </cell>
          <cell r="R700">
            <v>57</v>
          </cell>
        </row>
        <row r="701">
          <cell r="E701">
            <v>10.14</v>
          </cell>
          <cell r="R701">
            <v>59</v>
          </cell>
        </row>
        <row r="702">
          <cell r="E702">
            <v>6.06</v>
          </cell>
          <cell r="R702">
            <v>34</v>
          </cell>
        </row>
        <row r="703">
          <cell r="E703">
            <v>9.91</v>
          </cell>
          <cell r="R703">
            <v>55</v>
          </cell>
        </row>
        <row r="704">
          <cell r="E704">
            <v>4.1399999999999997</v>
          </cell>
          <cell r="R704">
            <v>63</v>
          </cell>
        </row>
        <row r="705">
          <cell r="E705">
            <v>4.38</v>
          </cell>
          <cell r="R705">
            <v>53</v>
          </cell>
        </row>
        <row r="706">
          <cell r="E706">
            <v>9.83</v>
          </cell>
          <cell r="R706">
            <v>64</v>
          </cell>
        </row>
        <row r="707">
          <cell r="E707">
            <v>11.08</v>
          </cell>
          <cell r="R707">
            <v>64</v>
          </cell>
        </row>
        <row r="708">
          <cell r="E708">
            <v>11.01</v>
          </cell>
          <cell r="R708">
            <v>54</v>
          </cell>
        </row>
        <row r="709">
          <cell r="E709">
            <v>4.37</v>
          </cell>
          <cell r="R709">
            <v>18</v>
          </cell>
        </row>
        <row r="710">
          <cell r="E710">
            <v>5.91</v>
          </cell>
          <cell r="R710">
            <v>50</v>
          </cell>
        </row>
        <row r="711">
          <cell r="E711">
            <v>7.65</v>
          </cell>
          <cell r="R711">
            <v>48</v>
          </cell>
        </row>
        <row r="712">
          <cell r="E712">
            <v>5.37</v>
          </cell>
          <cell r="R712">
            <v>63</v>
          </cell>
        </row>
        <row r="713">
          <cell r="E713">
            <v>5.75</v>
          </cell>
          <cell r="R713">
            <v>63</v>
          </cell>
        </row>
        <row r="714">
          <cell r="E714">
            <v>6.79</v>
          </cell>
          <cell r="R714">
            <v>61</v>
          </cell>
        </row>
        <row r="715">
          <cell r="E715">
            <v>7.03</v>
          </cell>
          <cell r="R715">
            <v>64</v>
          </cell>
        </row>
        <row r="716">
          <cell r="E716">
            <v>5.41</v>
          </cell>
          <cell r="R716">
            <v>39</v>
          </cell>
        </row>
        <row r="717">
          <cell r="E717">
            <v>8.0500000000000007</v>
          </cell>
          <cell r="R717">
            <v>54</v>
          </cell>
        </row>
        <row r="718">
          <cell r="E718">
            <v>5.94</v>
          </cell>
          <cell r="R718">
            <v>38</v>
          </cell>
        </row>
        <row r="719">
          <cell r="E719">
            <v>5.51</v>
          </cell>
          <cell r="R719">
            <v>18</v>
          </cell>
        </row>
        <row r="720">
          <cell r="E720">
            <v>6.55</v>
          </cell>
          <cell r="R720">
            <v>61</v>
          </cell>
        </row>
        <row r="721">
          <cell r="E721">
            <v>5.79</v>
          </cell>
          <cell r="R721">
            <v>46</v>
          </cell>
        </row>
        <row r="722">
          <cell r="E722">
            <v>4.5599999999999996</v>
          </cell>
          <cell r="R722">
            <v>31</v>
          </cell>
        </row>
        <row r="723">
          <cell r="E723">
            <v>7</v>
          </cell>
          <cell r="R723">
            <v>62</v>
          </cell>
        </row>
        <row r="724">
          <cell r="E724">
            <v>6.57</v>
          </cell>
          <cell r="R724">
            <v>59</v>
          </cell>
        </row>
        <row r="725">
          <cell r="E725">
            <v>11.61</v>
          </cell>
          <cell r="R725">
            <v>59</v>
          </cell>
        </row>
        <row r="726">
          <cell r="E726">
            <v>8.16</v>
          </cell>
          <cell r="R726">
            <v>59</v>
          </cell>
        </row>
        <row r="727">
          <cell r="E727">
            <v>4.4800000000000004</v>
          </cell>
          <cell r="R727">
            <v>63</v>
          </cell>
        </row>
        <row r="728">
          <cell r="E728">
            <v>4.08</v>
          </cell>
          <cell r="R728">
            <v>32</v>
          </cell>
        </row>
        <row r="729">
          <cell r="E729">
            <v>4.4000000000000004</v>
          </cell>
          <cell r="R729">
            <v>63</v>
          </cell>
        </row>
        <row r="730">
          <cell r="E730">
            <v>9.02</v>
          </cell>
          <cell r="R730">
            <v>62</v>
          </cell>
        </row>
        <row r="731">
          <cell r="E731">
            <v>8.06</v>
          </cell>
          <cell r="R731">
            <v>60</v>
          </cell>
        </row>
        <row r="732">
          <cell r="E732">
            <v>6.21</v>
          </cell>
          <cell r="R732">
            <v>63</v>
          </cell>
        </row>
        <row r="733">
          <cell r="E733">
            <v>5.79</v>
          </cell>
          <cell r="R733">
            <v>63</v>
          </cell>
        </row>
        <row r="734">
          <cell r="E734">
            <v>5.69</v>
          </cell>
          <cell r="R734">
            <v>37</v>
          </cell>
        </row>
        <row r="735">
          <cell r="E735">
            <v>5.36</v>
          </cell>
          <cell r="R735">
            <v>63</v>
          </cell>
        </row>
        <row r="736">
          <cell r="E736">
            <v>11.37</v>
          </cell>
          <cell r="R736">
            <v>44</v>
          </cell>
        </row>
        <row r="737">
          <cell r="E737">
            <v>11.87</v>
          </cell>
          <cell r="R737">
            <v>62</v>
          </cell>
        </row>
        <row r="738">
          <cell r="E738">
            <v>4.9000000000000004</v>
          </cell>
          <cell r="R738">
            <v>20</v>
          </cell>
        </row>
        <row r="739">
          <cell r="E739">
            <v>6.7</v>
          </cell>
          <cell r="R739">
            <v>64</v>
          </cell>
        </row>
        <row r="740">
          <cell r="E740">
            <v>10.3</v>
          </cell>
          <cell r="R740">
            <v>64</v>
          </cell>
        </row>
        <row r="741">
          <cell r="E741">
            <v>11.14</v>
          </cell>
          <cell r="R741">
            <v>36</v>
          </cell>
        </row>
        <row r="742">
          <cell r="E742">
            <v>4.74</v>
          </cell>
          <cell r="R742">
            <v>56</v>
          </cell>
        </row>
        <row r="743">
          <cell r="E743">
            <v>5.96</v>
          </cell>
          <cell r="R743">
            <v>63</v>
          </cell>
        </row>
        <row r="744">
          <cell r="E744">
            <v>4.95</v>
          </cell>
          <cell r="R744">
            <v>18</v>
          </cell>
        </row>
        <row r="745">
          <cell r="E745">
            <v>5.21</v>
          </cell>
          <cell r="R745">
            <v>53</v>
          </cell>
        </row>
        <row r="746">
          <cell r="E746">
            <v>4.8600000000000003</v>
          </cell>
          <cell r="R746">
            <v>37</v>
          </cell>
        </row>
        <row r="747">
          <cell r="E747">
            <v>7.79</v>
          </cell>
          <cell r="R747">
            <v>41</v>
          </cell>
        </row>
        <row r="748">
          <cell r="E748">
            <v>7.12</v>
          </cell>
          <cell r="R748">
            <v>36</v>
          </cell>
        </row>
        <row r="749">
          <cell r="E749">
            <v>4.67</v>
          </cell>
          <cell r="R749">
            <v>37</v>
          </cell>
        </row>
        <row r="750">
          <cell r="E750">
            <v>9.1199999999999992</v>
          </cell>
          <cell r="R750">
            <v>59</v>
          </cell>
        </row>
        <row r="751">
          <cell r="E751">
            <v>4.1500000000000004</v>
          </cell>
          <cell r="R751">
            <v>38</v>
          </cell>
        </row>
        <row r="752">
          <cell r="E752">
            <v>6.72</v>
          </cell>
          <cell r="R752">
            <v>61</v>
          </cell>
        </row>
        <row r="753">
          <cell r="E753">
            <v>5.01</v>
          </cell>
          <cell r="R753">
            <v>53</v>
          </cell>
        </row>
        <row r="754">
          <cell r="E754">
            <v>10.9</v>
          </cell>
          <cell r="R754">
            <v>61</v>
          </cell>
        </row>
        <row r="755">
          <cell r="E755">
            <v>5.52</v>
          </cell>
          <cell r="R755">
            <v>58</v>
          </cell>
        </row>
        <row r="756">
          <cell r="E756">
            <v>4.55</v>
          </cell>
          <cell r="R756">
            <v>30</v>
          </cell>
        </row>
        <row r="757">
          <cell r="E757">
            <v>11.76</v>
          </cell>
          <cell r="R757">
            <v>54</v>
          </cell>
        </row>
        <row r="758">
          <cell r="E758">
            <v>7.06</v>
          </cell>
          <cell r="R758">
            <v>62</v>
          </cell>
        </row>
        <row r="759">
          <cell r="E759">
            <v>11.35</v>
          </cell>
          <cell r="R759">
            <v>59</v>
          </cell>
        </row>
        <row r="760">
          <cell r="E760">
            <v>5.52</v>
          </cell>
          <cell r="R760">
            <v>32</v>
          </cell>
        </row>
        <row r="761">
          <cell r="E761">
            <v>7.86</v>
          </cell>
          <cell r="R761">
            <v>47</v>
          </cell>
        </row>
        <row r="762">
          <cell r="E762">
            <v>11.38</v>
          </cell>
          <cell r="R762">
            <v>62</v>
          </cell>
        </row>
        <row r="763">
          <cell r="E763">
            <v>10.48</v>
          </cell>
          <cell r="R763">
            <v>62</v>
          </cell>
        </row>
        <row r="764">
          <cell r="E764">
            <v>5.04</v>
          </cell>
          <cell r="R764">
            <v>37</v>
          </cell>
        </row>
        <row r="765">
          <cell r="E765">
            <v>9.06</v>
          </cell>
          <cell r="R765">
            <v>62</v>
          </cell>
        </row>
        <row r="766">
          <cell r="E766">
            <v>11.07</v>
          </cell>
          <cell r="R766">
            <v>62</v>
          </cell>
        </row>
        <row r="767">
          <cell r="E767">
            <v>10.45</v>
          </cell>
          <cell r="R767">
            <v>62</v>
          </cell>
        </row>
        <row r="768">
          <cell r="E768">
            <v>8.6300000000000008</v>
          </cell>
          <cell r="R768">
            <v>47</v>
          </cell>
        </row>
        <row r="769">
          <cell r="E769">
            <v>5.28</v>
          </cell>
          <cell r="R769">
            <v>56</v>
          </cell>
        </row>
        <row r="770">
          <cell r="E770">
            <v>7.49</v>
          </cell>
          <cell r="R770">
            <v>61</v>
          </cell>
        </row>
        <row r="771">
          <cell r="E771">
            <v>4.2699999999999996</v>
          </cell>
          <cell r="R771">
            <v>28</v>
          </cell>
        </row>
        <row r="772">
          <cell r="E772">
            <v>9.2200000000000006</v>
          </cell>
          <cell r="R772">
            <v>61</v>
          </cell>
        </row>
        <row r="773">
          <cell r="E773">
            <v>5.99</v>
          </cell>
          <cell r="R773">
            <v>30</v>
          </cell>
        </row>
        <row r="774">
          <cell r="E774">
            <v>5.86</v>
          </cell>
          <cell r="R774">
            <v>63</v>
          </cell>
        </row>
        <row r="775">
          <cell r="E775">
            <v>5.19</v>
          </cell>
          <cell r="R775">
            <v>63</v>
          </cell>
        </row>
        <row r="776">
          <cell r="E776">
            <v>4.37</v>
          </cell>
          <cell r="R776">
            <v>63</v>
          </cell>
        </row>
        <row r="777">
          <cell r="E777">
            <v>5.32</v>
          </cell>
          <cell r="R777">
            <v>39</v>
          </cell>
        </row>
        <row r="778">
          <cell r="E778">
            <v>5.64</v>
          </cell>
          <cell r="R778">
            <v>43</v>
          </cell>
        </row>
        <row r="779">
          <cell r="E779">
            <v>5.59</v>
          </cell>
          <cell r="R779">
            <v>58</v>
          </cell>
        </row>
        <row r="780">
          <cell r="E780">
            <v>5.29</v>
          </cell>
          <cell r="R780">
            <v>32</v>
          </cell>
        </row>
        <row r="781">
          <cell r="E781">
            <v>6.65</v>
          </cell>
          <cell r="R781">
            <v>62</v>
          </cell>
        </row>
        <row r="782">
          <cell r="E782">
            <v>5.68</v>
          </cell>
          <cell r="R782">
            <v>46</v>
          </cell>
        </row>
        <row r="783">
          <cell r="E783">
            <v>4.49</v>
          </cell>
          <cell r="R783">
            <v>28</v>
          </cell>
        </row>
        <row r="784">
          <cell r="E784">
            <v>6.9</v>
          </cell>
          <cell r="R784">
            <v>60</v>
          </cell>
        </row>
        <row r="785">
          <cell r="E785">
            <v>11.52</v>
          </cell>
          <cell r="R785">
            <v>60</v>
          </cell>
        </row>
        <row r="786">
          <cell r="E786">
            <v>11.24</v>
          </cell>
          <cell r="R786">
            <v>57</v>
          </cell>
        </row>
        <row r="787">
          <cell r="E787">
            <v>10.98</v>
          </cell>
          <cell r="R787">
            <v>60</v>
          </cell>
        </row>
        <row r="788">
          <cell r="E788">
            <v>5.42</v>
          </cell>
          <cell r="R788">
            <v>40</v>
          </cell>
        </row>
        <row r="789">
          <cell r="E789">
            <v>10.97</v>
          </cell>
          <cell r="R789">
            <v>60</v>
          </cell>
        </row>
        <row r="790">
          <cell r="E790">
            <v>9.56</v>
          </cell>
          <cell r="R790">
            <v>61</v>
          </cell>
        </row>
        <row r="791">
          <cell r="E791">
            <v>9.4</v>
          </cell>
          <cell r="R791">
            <v>61</v>
          </cell>
        </row>
        <row r="792">
          <cell r="E792">
            <v>8.48</v>
          </cell>
          <cell r="R792">
            <v>61</v>
          </cell>
        </row>
        <row r="793">
          <cell r="E793">
            <v>5.57</v>
          </cell>
          <cell r="R793">
            <v>23</v>
          </cell>
        </row>
        <row r="794">
          <cell r="E794">
            <v>6.94</v>
          </cell>
          <cell r="R794">
            <v>59</v>
          </cell>
        </row>
        <row r="795">
          <cell r="E795">
            <v>4.05</v>
          </cell>
          <cell r="R795">
            <v>30</v>
          </cell>
        </row>
        <row r="796">
          <cell r="E796">
            <v>10.220000000000001</v>
          </cell>
          <cell r="R796">
            <v>60</v>
          </cell>
        </row>
        <row r="797">
          <cell r="E797">
            <v>9.24</v>
          </cell>
          <cell r="R797">
            <v>51</v>
          </cell>
        </row>
        <row r="798">
          <cell r="E798">
            <v>8.6</v>
          </cell>
          <cell r="R798">
            <v>44</v>
          </cell>
        </row>
        <row r="799">
          <cell r="E799">
            <v>9.32</v>
          </cell>
          <cell r="R799">
            <v>61</v>
          </cell>
        </row>
        <row r="800">
          <cell r="E800">
            <v>6.12</v>
          </cell>
          <cell r="R800">
            <v>37</v>
          </cell>
        </row>
        <row r="801">
          <cell r="E801">
            <v>9.19</v>
          </cell>
          <cell r="R801">
            <v>55</v>
          </cell>
        </row>
        <row r="802">
          <cell r="E802">
            <v>5.84</v>
          </cell>
          <cell r="R802">
            <v>53</v>
          </cell>
        </row>
        <row r="803">
          <cell r="E803">
            <v>7.19</v>
          </cell>
          <cell r="R803">
            <v>61</v>
          </cell>
        </row>
        <row r="804">
          <cell r="E804">
            <v>9.39</v>
          </cell>
          <cell r="R804">
            <v>57</v>
          </cell>
        </row>
        <row r="805">
          <cell r="E805">
            <v>4.2699999999999996</v>
          </cell>
          <cell r="R805">
            <v>58</v>
          </cell>
        </row>
        <row r="806">
          <cell r="E806">
            <v>11.71</v>
          </cell>
          <cell r="R806">
            <v>60</v>
          </cell>
        </row>
        <row r="807">
          <cell r="E807">
            <v>5.29</v>
          </cell>
          <cell r="R807">
            <v>50</v>
          </cell>
        </row>
        <row r="808">
          <cell r="E808">
            <v>6</v>
          </cell>
          <cell r="R808">
            <v>53</v>
          </cell>
        </row>
        <row r="809">
          <cell r="E809">
            <v>10.64</v>
          </cell>
          <cell r="R809">
            <v>60</v>
          </cell>
        </row>
        <row r="810">
          <cell r="E810">
            <v>8.2100000000000009</v>
          </cell>
          <cell r="R810">
            <v>41</v>
          </cell>
        </row>
        <row r="811">
          <cell r="E811">
            <v>5.58</v>
          </cell>
          <cell r="R811">
            <v>43</v>
          </cell>
        </row>
        <row r="812">
          <cell r="E812">
            <v>8.75</v>
          </cell>
          <cell r="R812">
            <v>62</v>
          </cell>
        </row>
        <row r="813">
          <cell r="E813">
            <v>11.86</v>
          </cell>
          <cell r="R813">
            <v>62</v>
          </cell>
        </row>
        <row r="814">
          <cell r="E814">
            <v>11.46</v>
          </cell>
          <cell r="R814">
            <v>62</v>
          </cell>
        </row>
        <row r="815">
          <cell r="E815">
            <v>9.0299999999999994</v>
          </cell>
          <cell r="R815">
            <v>62</v>
          </cell>
        </row>
        <row r="816">
          <cell r="E816">
            <v>8.26</v>
          </cell>
          <cell r="R816">
            <v>61</v>
          </cell>
        </row>
        <row r="817">
          <cell r="E817">
            <v>5.42</v>
          </cell>
          <cell r="R817">
            <v>56</v>
          </cell>
        </row>
        <row r="818">
          <cell r="E818">
            <v>11.33</v>
          </cell>
          <cell r="R818">
            <v>59</v>
          </cell>
        </row>
        <row r="819">
          <cell r="E819">
            <v>7.69</v>
          </cell>
          <cell r="R819">
            <v>59</v>
          </cell>
        </row>
        <row r="820">
          <cell r="E820">
            <v>8.77</v>
          </cell>
          <cell r="R820">
            <v>59</v>
          </cell>
        </row>
        <row r="821">
          <cell r="E821">
            <v>4.91</v>
          </cell>
          <cell r="R821">
            <v>18</v>
          </cell>
        </row>
        <row r="822">
          <cell r="E822">
            <v>4.95</v>
          </cell>
          <cell r="R822">
            <v>38</v>
          </cell>
        </row>
        <row r="823">
          <cell r="E823">
            <v>10.8</v>
          </cell>
          <cell r="R823">
            <v>59</v>
          </cell>
        </row>
        <row r="824">
          <cell r="E824">
            <v>7.21</v>
          </cell>
          <cell r="R824">
            <v>49</v>
          </cell>
        </row>
        <row r="825">
          <cell r="E825">
            <v>5.12</v>
          </cell>
          <cell r="R825">
            <v>29</v>
          </cell>
        </row>
        <row r="826">
          <cell r="E826">
            <v>4.62</v>
          </cell>
          <cell r="R826">
            <v>18</v>
          </cell>
        </row>
        <row r="827">
          <cell r="E827">
            <v>7.68</v>
          </cell>
          <cell r="R827">
            <v>55</v>
          </cell>
        </row>
        <row r="828">
          <cell r="E828">
            <v>6.79</v>
          </cell>
          <cell r="R828">
            <v>59</v>
          </cell>
        </row>
        <row r="829">
          <cell r="E829">
            <v>11.09</v>
          </cell>
          <cell r="R829">
            <v>44</v>
          </cell>
        </row>
        <row r="830">
          <cell r="E830">
            <v>5.24</v>
          </cell>
          <cell r="R830">
            <v>39</v>
          </cell>
        </row>
        <row r="831">
          <cell r="E831">
            <v>7.51</v>
          </cell>
          <cell r="R831">
            <v>59</v>
          </cell>
        </row>
        <row r="832">
          <cell r="E832">
            <v>4.13</v>
          </cell>
          <cell r="R832">
            <v>50</v>
          </cell>
        </row>
        <row r="833">
          <cell r="E833">
            <v>8.3800000000000008</v>
          </cell>
          <cell r="R833">
            <v>47</v>
          </cell>
        </row>
        <row r="834">
          <cell r="E834">
            <v>8.07</v>
          </cell>
          <cell r="R834">
            <v>60</v>
          </cell>
        </row>
        <row r="835">
          <cell r="E835">
            <v>8.9499999999999993</v>
          </cell>
          <cell r="R835">
            <v>60</v>
          </cell>
        </row>
        <row r="836">
          <cell r="E836">
            <v>6.31</v>
          </cell>
          <cell r="R836">
            <v>34</v>
          </cell>
        </row>
        <row r="837">
          <cell r="E837">
            <v>7.19</v>
          </cell>
          <cell r="R837">
            <v>52</v>
          </cell>
        </row>
        <row r="838">
          <cell r="E838">
            <v>6.11</v>
          </cell>
          <cell r="R838">
            <v>58</v>
          </cell>
        </row>
        <row r="839">
          <cell r="E839">
            <v>6.02</v>
          </cell>
          <cell r="R839">
            <v>30</v>
          </cell>
        </row>
        <row r="840">
          <cell r="E840">
            <v>11.86</v>
          </cell>
          <cell r="R840">
            <v>48</v>
          </cell>
        </row>
        <row r="841">
          <cell r="E841">
            <v>8.25</v>
          </cell>
          <cell r="R841">
            <v>60</v>
          </cell>
        </row>
        <row r="842">
          <cell r="E842">
            <v>8.1300000000000008</v>
          </cell>
          <cell r="R842">
            <v>57</v>
          </cell>
        </row>
        <row r="843">
          <cell r="E843">
            <v>10.1</v>
          </cell>
          <cell r="R843">
            <v>60</v>
          </cell>
        </row>
        <row r="844">
          <cell r="E844">
            <v>5.89</v>
          </cell>
          <cell r="R844">
            <v>56</v>
          </cell>
        </row>
        <row r="845">
          <cell r="E845">
            <v>4.97</v>
          </cell>
          <cell r="R845">
            <v>50</v>
          </cell>
        </row>
        <row r="846">
          <cell r="E846">
            <v>9.9</v>
          </cell>
          <cell r="R846">
            <v>60</v>
          </cell>
        </row>
        <row r="847">
          <cell r="E847">
            <v>9.0500000000000007</v>
          </cell>
          <cell r="R847">
            <v>60</v>
          </cell>
        </row>
        <row r="848">
          <cell r="E848">
            <v>10.93</v>
          </cell>
          <cell r="R848">
            <v>57</v>
          </cell>
        </row>
        <row r="849">
          <cell r="E849">
            <v>7.58</v>
          </cell>
          <cell r="R849">
            <v>52</v>
          </cell>
        </row>
        <row r="850">
          <cell r="E850">
            <v>11</v>
          </cell>
          <cell r="R850">
            <v>59</v>
          </cell>
        </row>
        <row r="851">
          <cell r="E851">
            <v>5.0599999999999996</v>
          </cell>
          <cell r="R851">
            <v>24</v>
          </cell>
        </row>
        <row r="852">
          <cell r="E852">
            <v>6.11</v>
          </cell>
          <cell r="R852">
            <v>34</v>
          </cell>
        </row>
        <row r="853">
          <cell r="E853">
            <v>6.66</v>
          </cell>
          <cell r="R853">
            <v>52</v>
          </cell>
        </row>
        <row r="854">
          <cell r="E854">
            <v>4.0199999999999996</v>
          </cell>
          <cell r="R854">
            <v>53</v>
          </cell>
        </row>
        <row r="855">
          <cell r="E855">
            <v>8.81</v>
          </cell>
          <cell r="R855">
            <v>61</v>
          </cell>
        </row>
        <row r="856">
          <cell r="E856">
            <v>7.92</v>
          </cell>
          <cell r="R856">
            <v>61</v>
          </cell>
        </row>
        <row r="857">
          <cell r="E857">
            <v>7.48</v>
          </cell>
          <cell r="R857">
            <v>60</v>
          </cell>
        </row>
        <row r="858">
          <cell r="E858">
            <v>4.62</v>
          </cell>
          <cell r="R858">
            <v>56</v>
          </cell>
        </row>
        <row r="859">
          <cell r="E859">
            <v>8.4700000000000006</v>
          </cell>
          <cell r="R859">
            <v>54</v>
          </cell>
        </row>
        <row r="860">
          <cell r="E860">
            <v>10.58</v>
          </cell>
          <cell r="R860">
            <v>55</v>
          </cell>
        </row>
        <row r="861">
          <cell r="E861">
            <v>7.48</v>
          </cell>
          <cell r="R861">
            <v>54</v>
          </cell>
        </row>
        <row r="862">
          <cell r="E862">
            <v>7.82</v>
          </cell>
          <cell r="R862">
            <v>54</v>
          </cell>
        </row>
        <row r="863">
          <cell r="E863">
            <v>4.96</v>
          </cell>
          <cell r="R863">
            <v>27</v>
          </cell>
        </row>
        <row r="864">
          <cell r="E864">
            <v>6.15</v>
          </cell>
          <cell r="R864">
            <v>58</v>
          </cell>
        </row>
        <row r="865">
          <cell r="E865">
            <v>4.62</v>
          </cell>
          <cell r="R865">
            <v>43</v>
          </cell>
        </row>
        <row r="866">
          <cell r="E866">
            <v>4.87</v>
          </cell>
          <cell r="R866">
            <v>50</v>
          </cell>
        </row>
        <row r="867">
          <cell r="E867">
            <v>4.63</v>
          </cell>
          <cell r="R867">
            <v>33</v>
          </cell>
        </row>
        <row r="868">
          <cell r="E868">
            <v>11.93</v>
          </cell>
          <cell r="R868">
            <v>60</v>
          </cell>
        </row>
        <row r="869">
          <cell r="E869">
            <v>5.65</v>
          </cell>
          <cell r="R869">
            <v>56</v>
          </cell>
        </row>
        <row r="870">
          <cell r="E870">
            <v>11.21</v>
          </cell>
          <cell r="R870">
            <v>59</v>
          </cell>
        </row>
        <row r="871">
          <cell r="E871">
            <v>10.62</v>
          </cell>
          <cell r="R871">
            <v>59</v>
          </cell>
        </row>
        <row r="872">
          <cell r="E872">
            <v>10.7</v>
          </cell>
          <cell r="R872">
            <v>59</v>
          </cell>
        </row>
        <row r="873">
          <cell r="E873">
            <v>10.02</v>
          </cell>
          <cell r="R873">
            <v>59</v>
          </cell>
        </row>
        <row r="874">
          <cell r="E874">
            <v>4.8499999999999996</v>
          </cell>
          <cell r="R874">
            <v>32</v>
          </cell>
        </row>
        <row r="875">
          <cell r="E875">
            <v>4.3899999999999997</v>
          </cell>
          <cell r="R875">
            <v>56</v>
          </cell>
        </row>
        <row r="876">
          <cell r="E876">
            <v>8.24</v>
          </cell>
          <cell r="R876">
            <v>55</v>
          </cell>
        </row>
        <row r="877">
          <cell r="E877">
            <v>9.77</v>
          </cell>
          <cell r="R877">
            <v>55</v>
          </cell>
        </row>
        <row r="878">
          <cell r="E878">
            <v>5.5</v>
          </cell>
          <cell r="R878">
            <v>56</v>
          </cell>
        </row>
        <row r="879">
          <cell r="E879">
            <v>11.84</v>
          </cell>
          <cell r="R879">
            <v>36</v>
          </cell>
        </row>
        <row r="880">
          <cell r="E880">
            <v>4.66</v>
          </cell>
          <cell r="R880">
            <v>33</v>
          </cell>
        </row>
        <row r="881">
          <cell r="E881">
            <v>11.11</v>
          </cell>
          <cell r="R881">
            <v>48</v>
          </cell>
        </row>
        <row r="882">
          <cell r="E882">
            <v>7.72</v>
          </cell>
          <cell r="R882">
            <v>59</v>
          </cell>
        </row>
        <row r="883">
          <cell r="E883">
            <v>5.55</v>
          </cell>
          <cell r="R883">
            <v>56</v>
          </cell>
        </row>
        <row r="884">
          <cell r="E884">
            <v>5.05</v>
          </cell>
          <cell r="R884">
            <v>58</v>
          </cell>
        </row>
        <row r="885">
          <cell r="E885">
            <v>8.69</v>
          </cell>
          <cell r="R885">
            <v>59</v>
          </cell>
        </row>
        <row r="886">
          <cell r="E886">
            <v>5.9</v>
          </cell>
          <cell r="R886">
            <v>58</v>
          </cell>
        </row>
        <row r="887">
          <cell r="E887">
            <v>6.29</v>
          </cell>
          <cell r="R887">
            <v>58</v>
          </cell>
        </row>
        <row r="888">
          <cell r="E888">
            <v>5.84</v>
          </cell>
          <cell r="R888">
            <v>58</v>
          </cell>
        </row>
        <row r="889">
          <cell r="E889">
            <v>6.12</v>
          </cell>
          <cell r="R889">
            <v>45</v>
          </cell>
        </row>
        <row r="890">
          <cell r="E890">
            <v>6.24</v>
          </cell>
          <cell r="R890">
            <v>31</v>
          </cell>
        </row>
        <row r="891">
          <cell r="E891">
            <v>6.25</v>
          </cell>
          <cell r="R891">
            <v>35</v>
          </cell>
        </row>
        <row r="892">
          <cell r="E892">
            <v>11.96</v>
          </cell>
          <cell r="R892">
            <v>60</v>
          </cell>
        </row>
        <row r="893">
          <cell r="E893">
            <v>7.69</v>
          </cell>
          <cell r="R893">
            <v>60</v>
          </cell>
        </row>
        <row r="894">
          <cell r="E894">
            <v>8.83</v>
          </cell>
          <cell r="R894">
            <v>48</v>
          </cell>
        </row>
        <row r="895">
          <cell r="E895">
            <v>4.41</v>
          </cell>
          <cell r="R895">
            <v>31</v>
          </cell>
        </row>
        <row r="896">
          <cell r="E896">
            <v>9.1</v>
          </cell>
          <cell r="R896">
            <v>60</v>
          </cell>
        </row>
        <row r="897">
          <cell r="E897">
            <v>11.52</v>
          </cell>
          <cell r="R897">
            <v>59</v>
          </cell>
        </row>
        <row r="898">
          <cell r="E898">
            <v>10.95</v>
          </cell>
          <cell r="R898">
            <v>54</v>
          </cell>
        </row>
        <row r="899">
          <cell r="E899">
            <v>11.5</v>
          </cell>
          <cell r="R899">
            <v>54</v>
          </cell>
        </row>
        <row r="900">
          <cell r="E900">
            <v>9.8800000000000008</v>
          </cell>
          <cell r="R900">
            <v>54</v>
          </cell>
        </row>
        <row r="901">
          <cell r="E901">
            <v>6.2</v>
          </cell>
          <cell r="R901">
            <v>38</v>
          </cell>
        </row>
        <row r="902">
          <cell r="E902">
            <v>8.41</v>
          </cell>
          <cell r="R902">
            <v>36</v>
          </cell>
        </row>
        <row r="903">
          <cell r="E903">
            <v>5.07</v>
          </cell>
          <cell r="R903">
            <v>56</v>
          </cell>
        </row>
        <row r="904">
          <cell r="E904">
            <v>4.0599999999999996</v>
          </cell>
          <cell r="R904">
            <v>43</v>
          </cell>
        </row>
        <row r="905">
          <cell r="E905">
            <v>10.52</v>
          </cell>
          <cell r="R905">
            <v>57</v>
          </cell>
        </row>
        <row r="906">
          <cell r="E906">
            <v>9.65</v>
          </cell>
          <cell r="R906">
            <v>57</v>
          </cell>
        </row>
        <row r="907">
          <cell r="E907">
            <v>6.21</v>
          </cell>
          <cell r="R907">
            <v>40</v>
          </cell>
        </row>
        <row r="908">
          <cell r="E908">
            <v>4.76</v>
          </cell>
          <cell r="R908">
            <v>29</v>
          </cell>
        </row>
        <row r="909">
          <cell r="E909">
            <v>5.73</v>
          </cell>
          <cell r="R909">
            <v>39</v>
          </cell>
        </row>
        <row r="910">
          <cell r="E910">
            <v>10.78</v>
          </cell>
          <cell r="R910">
            <v>55</v>
          </cell>
        </row>
        <row r="911">
          <cell r="E911">
            <v>5.08</v>
          </cell>
          <cell r="R911">
            <v>58</v>
          </cell>
        </row>
        <row r="912">
          <cell r="E912">
            <v>11.39</v>
          </cell>
          <cell r="R912">
            <v>57</v>
          </cell>
        </row>
        <row r="913">
          <cell r="E913">
            <v>5.35</v>
          </cell>
          <cell r="R913">
            <v>58</v>
          </cell>
        </row>
        <row r="914">
          <cell r="E914">
            <v>5.6</v>
          </cell>
          <cell r="R914">
            <v>31</v>
          </cell>
        </row>
        <row r="915">
          <cell r="E915">
            <v>4.2699999999999996</v>
          </cell>
          <cell r="R915">
            <v>58</v>
          </cell>
        </row>
        <row r="916">
          <cell r="E916">
            <v>5.57</v>
          </cell>
          <cell r="R916">
            <v>58</v>
          </cell>
        </row>
        <row r="917">
          <cell r="E917">
            <v>5.68</v>
          </cell>
          <cell r="R917">
            <v>58</v>
          </cell>
        </row>
        <row r="918">
          <cell r="E918">
            <v>5.3</v>
          </cell>
          <cell r="R918">
            <v>19</v>
          </cell>
        </row>
        <row r="919">
          <cell r="E919">
            <v>9.4499999999999993</v>
          </cell>
          <cell r="R919">
            <v>55</v>
          </cell>
        </row>
        <row r="920">
          <cell r="E920">
            <v>6.79</v>
          </cell>
          <cell r="R920">
            <v>55</v>
          </cell>
        </row>
        <row r="921">
          <cell r="E921">
            <v>11.1</v>
          </cell>
          <cell r="R921">
            <v>55</v>
          </cell>
        </row>
        <row r="922">
          <cell r="E922">
            <v>7.26</v>
          </cell>
          <cell r="R922">
            <v>48</v>
          </cell>
        </row>
        <row r="923">
          <cell r="E923">
            <v>5.27</v>
          </cell>
          <cell r="R923">
            <v>58</v>
          </cell>
        </row>
        <row r="924">
          <cell r="E924">
            <v>5.46</v>
          </cell>
          <cell r="R924">
            <v>58</v>
          </cell>
        </row>
        <row r="925">
          <cell r="E925">
            <v>8.1300000000000008</v>
          </cell>
          <cell r="R925">
            <v>57</v>
          </cell>
        </row>
        <row r="926">
          <cell r="E926">
            <v>4.25</v>
          </cell>
          <cell r="R926">
            <v>58</v>
          </cell>
        </row>
        <row r="927">
          <cell r="E927">
            <v>8.68</v>
          </cell>
          <cell r="R927">
            <v>57</v>
          </cell>
        </row>
        <row r="928">
          <cell r="E928">
            <v>6.25</v>
          </cell>
          <cell r="R928">
            <v>58</v>
          </cell>
        </row>
        <row r="929">
          <cell r="E929">
            <v>4.47</v>
          </cell>
          <cell r="R929">
            <v>58</v>
          </cell>
        </row>
        <row r="930">
          <cell r="E930">
            <v>8.31</v>
          </cell>
          <cell r="R930">
            <v>57</v>
          </cell>
        </row>
        <row r="931">
          <cell r="E931">
            <v>5.68</v>
          </cell>
          <cell r="R931">
            <v>40</v>
          </cell>
        </row>
        <row r="932">
          <cell r="E932">
            <v>4.75</v>
          </cell>
          <cell r="R932">
            <v>56</v>
          </cell>
        </row>
        <row r="933">
          <cell r="E933">
            <v>6.31</v>
          </cell>
          <cell r="R933">
            <v>43</v>
          </cell>
        </row>
        <row r="934">
          <cell r="E934">
            <v>6.28</v>
          </cell>
          <cell r="R934">
            <v>58</v>
          </cell>
        </row>
        <row r="935">
          <cell r="E935">
            <v>9.2899999999999991</v>
          </cell>
          <cell r="R935">
            <v>59</v>
          </cell>
        </row>
        <row r="936">
          <cell r="E936">
            <v>5.79</v>
          </cell>
          <cell r="R936">
            <v>53</v>
          </cell>
        </row>
        <row r="937">
          <cell r="E937">
            <v>4.54</v>
          </cell>
          <cell r="R937">
            <v>34</v>
          </cell>
        </row>
        <row r="938">
          <cell r="E938">
            <v>4.68</v>
          </cell>
          <cell r="R938">
            <v>58</v>
          </cell>
        </row>
        <row r="939">
          <cell r="E939">
            <v>5.88</v>
          </cell>
          <cell r="R939">
            <v>38</v>
          </cell>
        </row>
        <row r="940">
          <cell r="E940">
            <v>5.42</v>
          </cell>
          <cell r="R940">
            <v>53</v>
          </cell>
        </row>
        <row r="941">
          <cell r="E941">
            <v>4.16</v>
          </cell>
          <cell r="R941">
            <v>40</v>
          </cell>
        </row>
        <row r="942">
          <cell r="E942">
            <v>7.05</v>
          </cell>
          <cell r="R942">
            <v>52</v>
          </cell>
        </row>
        <row r="943">
          <cell r="E943">
            <v>5.63</v>
          </cell>
          <cell r="R943">
            <v>56</v>
          </cell>
        </row>
        <row r="944">
          <cell r="E944">
            <v>4.24</v>
          </cell>
          <cell r="R944">
            <v>56</v>
          </cell>
        </row>
        <row r="945">
          <cell r="E945">
            <v>4.96</v>
          </cell>
          <cell r="R945">
            <v>56</v>
          </cell>
        </row>
        <row r="946">
          <cell r="E946">
            <v>4.34</v>
          </cell>
          <cell r="R946">
            <v>28</v>
          </cell>
        </row>
        <row r="947">
          <cell r="E947">
            <v>5.43</v>
          </cell>
          <cell r="R947">
            <v>56</v>
          </cell>
        </row>
        <row r="948">
          <cell r="E948">
            <v>8.33</v>
          </cell>
          <cell r="R948">
            <v>36</v>
          </cell>
        </row>
        <row r="949">
          <cell r="E949">
            <v>5.63</v>
          </cell>
          <cell r="R949">
            <v>58</v>
          </cell>
        </row>
        <row r="950">
          <cell r="E950">
            <v>7.23</v>
          </cell>
          <cell r="R950">
            <v>57</v>
          </cell>
        </row>
        <row r="951">
          <cell r="E951">
            <v>10.57</v>
          </cell>
          <cell r="R951">
            <v>57</v>
          </cell>
        </row>
        <row r="952">
          <cell r="E952">
            <v>7.92</v>
          </cell>
          <cell r="R952">
            <v>57</v>
          </cell>
        </row>
        <row r="953">
          <cell r="E953">
            <v>10.119999999999999</v>
          </cell>
          <cell r="R953">
            <v>49</v>
          </cell>
        </row>
        <row r="954">
          <cell r="E954">
            <v>7.91</v>
          </cell>
          <cell r="R954">
            <v>51</v>
          </cell>
        </row>
        <row r="955">
          <cell r="E955">
            <v>10.9</v>
          </cell>
          <cell r="R955">
            <v>54</v>
          </cell>
        </row>
        <row r="956">
          <cell r="E956">
            <v>11.83</v>
          </cell>
          <cell r="R956">
            <v>57</v>
          </cell>
        </row>
        <row r="957">
          <cell r="E957">
            <v>7.42</v>
          </cell>
          <cell r="R957">
            <v>52</v>
          </cell>
        </row>
        <row r="958">
          <cell r="E958">
            <v>5.62</v>
          </cell>
          <cell r="R958">
            <v>34</v>
          </cell>
        </row>
        <row r="959">
          <cell r="E959">
            <v>7.16</v>
          </cell>
          <cell r="R959">
            <v>51</v>
          </cell>
        </row>
        <row r="960">
          <cell r="E960">
            <v>9.89</v>
          </cell>
          <cell r="R960">
            <v>54</v>
          </cell>
        </row>
        <row r="961">
          <cell r="E961">
            <v>5.14</v>
          </cell>
          <cell r="R961">
            <v>33</v>
          </cell>
        </row>
        <row r="962">
          <cell r="E962">
            <v>5.61</v>
          </cell>
          <cell r="R962">
            <v>53</v>
          </cell>
        </row>
        <row r="963">
          <cell r="E963">
            <v>5.51</v>
          </cell>
          <cell r="R963">
            <v>40</v>
          </cell>
        </row>
        <row r="964">
          <cell r="E964">
            <v>8.3800000000000008</v>
          </cell>
          <cell r="R964">
            <v>52</v>
          </cell>
        </row>
        <row r="965">
          <cell r="E965">
            <v>4.68</v>
          </cell>
          <cell r="R965">
            <v>18</v>
          </cell>
        </row>
        <row r="966">
          <cell r="E966">
            <v>4.3600000000000003</v>
          </cell>
          <cell r="R966">
            <v>56</v>
          </cell>
        </row>
        <row r="967">
          <cell r="E967">
            <v>7.74</v>
          </cell>
          <cell r="R967">
            <v>57</v>
          </cell>
        </row>
        <row r="968">
          <cell r="E968">
            <v>4.05</v>
          </cell>
          <cell r="R968">
            <v>56</v>
          </cell>
        </row>
        <row r="969">
          <cell r="E969">
            <v>11.49</v>
          </cell>
          <cell r="R969">
            <v>51</v>
          </cell>
        </row>
        <row r="970">
          <cell r="E970">
            <v>5.65</v>
          </cell>
          <cell r="R970">
            <v>42</v>
          </cell>
        </row>
        <row r="971">
          <cell r="E971">
            <v>4.29</v>
          </cell>
          <cell r="R971">
            <v>37</v>
          </cell>
        </row>
        <row r="972">
          <cell r="E972">
            <v>4.74</v>
          </cell>
          <cell r="R972">
            <v>39</v>
          </cell>
        </row>
        <row r="973">
          <cell r="E973">
            <v>7.6</v>
          </cell>
          <cell r="R973">
            <v>52</v>
          </cell>
        </row>
        <row r="974">
          <cell r="E974">
            <v>8.5</v>
          </cell>
          <cell r="R974">
            <v>52</v>
          </cell>
        </row>
        <row r="975">
          <cell r="E975">
            <v>11.22</v>
          </cell>
          <cell r="R975">
            <v>55</v>
          </cell>
        </row>
        <row r="976">
          <cell r="E976">
            <v>5.0999999999999996</v>
          </cell>
          <cell r="R976">
            <v>25</v>
          </cell>
        </row>
        <row r="977">
          <cell r="E977">
            <v>5.43</v>
          </cell>
          <cell r="R977">
            <v>58</v>
          </cell>
        </row>
        <row r="978">
          <cell r="E978">
            <v>5.82</v>
          </cell>
          <cell r="R978">
            <v>50</v>
          </cell>
        </row>
        <row r="979">
          <cell r="E979">
            <v>6.05</v>
          </cell>
          <cell r="R979">
            <v>44</v>
          </cell>
        </row>
        <row r="980">
          <cell r="E980">
            <v>6.38</v>
          </cell>
          <cell r="R980">
            <v>58</v>
          </cell>
        </row>
        <row r="981">
          <cell r="E981">
            <v>5.73</v>
          </cell>
          <cell r="R981">
            <v>58</v>
          </cell>
        </row>
        <row r="982">
          <cell r="E982">
            <v>5.47</v>
          </cell>
          <cell r="R982">
            <v>58</v>
          </cell>
        </row>
        <row r="983">
          <cell r="E983">
            <v>11.3</v>
          </cell>
          <cell r="R983">
            <v>57</v>
          </cell>
        </row>
        <row r="984">
          <cell r="E984">
            <v>6.72</v>
          </cell>
          <cell r="R984">
            <v>57</v>
          </cell>
        </row>
        <row r="985">
          <cell r="E985">
            <v>5.36</v>
          </cell>
          <cell r="R985">
            <v>58</v>
          </cell>
        </row>
        <row r="986">
          <cell r="E986">
            <v>9.8800000000000008</v>
          </cell>
          <cell r="R986">
            <v>54</v>
          </cell>
        </row>
        <row r="987">
          <cell r="E987">
            <v>4.1100000000000003</v>
          </cell>
          <cell r="R987">
            <v>33</v>
          </cell>
        </row>
        <row r="988">
          <cell r="E988">
            <v>7.48</v>
          </cell>
          <cell r="R988">
            <v>20</v>
          </cell>
        </row>
        <row r="989">
          <cell r="E989">
            <v>9.18</v>
          </cell>
          <cell r="R989">
            <v>59</v>
          </cell>
        </row>
        <row r="990">
          <cell r="E990">
            <v>4.51</v>
          </cell>
          <cell r="R990">
            <v>27</v>
          </cell>
        </row>
        <row r="991">
          <cell r="E991">
            <v>7.33</v>
          </cell>
          <cell r="R991">
            <v>59</v>
          </cell>
        </row>
        <row r="992">
          <cell r="E992">
            <v>10.56</v>
          </cell>
          <cell r="R992">
            <v>54</v>
          </cell>
        </row>
        <row r="993">
          <cell r="E993">
            <v>4.01</v>
          </cell>
          <cell r="R993">
            <v>50</v>
          </cell>
        </row>
        <row r="994">
          <cell r="E994">
            <v>5.64</v>
          </cell>
          <cell r="R994">
            <v>34</v>
          </cell>
        </row>
        <row r="995">
          <cell r="E995">
            <v>8.02</v>
          </cell>
          <cell r="R995">
            <v>52</v>
          </cell>
        </row>
        <row r="996">
          <cell r="E996">
            <v>7.2</v>
          </cell>
          <cell r="R996">
            <v>55</v>
          </cell>
        </row>
        <row r="997">
          <cell r="E997">
            <v>4.55</v>
          </cell>
          <cell r="R997">
            <v>18</v>
          </cell>
        </row>
        <row r="998">
          <cell r="E998">
            <v>9.0299999999999994</v>
          </cell>
          <cell r="R998">
            <v>51</v>
          </cell>
        </row>
        <row r="999">
          <cell r="E999">
            <v>5.2</v>
          </cell>
          <cell r="R999">
            <v>53</v>
          </cell>
        </row>
        <row r="1000">
          <cell r="E1000">
            <v>8.3000000000000007</v>
          </cell>
          <cell r="R1000">
            <v>41</v>
          </cell>
        </row>
        <row r="1001">
          <cell r="E1001">
            <v>5.56</v>
          </cell>
          <cell r="R1001">
            <v>53</v>
          </cell>
        </row>
        <row r="1002">
          <cell r="E1002">
            <v>4.1500000000000004</v>
          </cell>
          <cell r="R1002">
            <v>33</v>
          </cell>
        </row>
        <row r="1003">
          <cell r="E1003">
            <v>5.99</v>
          </cell>
          <cell r="R1003">
            <v>53</v>
          </cell>
        </row>
        <row r="1004">
          <cell r="E1004">
            <v>5.8</v>
          </cell>
          <cell r="R1004">
            <v>46</v>
          </cell>
        </row>
        <row r="1005">
          <cell r="E1005">
            <v>7.32</v>
          </cell>
          <cell r="R1005">
            <v>52</v>
          </cell>
        </row>
        <row r="1006">
          <cell r="E1006">
            <v>5.16</v>
          </cell>
          <cell r="R1006">
            <v>50</v>
          </cell>
        </row>
        <row r="1007">
          <cell r="E1007">
            <v>5.96</v>
          </cell>
          <cell r="R1007">
            <v>56</v>
          </cell>
        </row>
        <row r="1008">
          <cell r="E1008">
            <v>4.8499999999999996</v>
          </cell>
          <cell r="R1008">
            <v>53</v>
          </cell>
        </row>
        <row r="1009">
          <cell r="E1009">
            <v>5.09</v>
          </cell>
          <cell r="R1009">
            <v>53</v>
          </cell>
        </row>
        <row r="1010">
          <cell r="E1010">
            <v>4.9400000000000004</v>
          </cell>
          <cell r="R1010">
            <v>42</v>
          </cell>
        </row>
        <row r="1011">
          <cell r="E1011">
            <v>4.92</v>
          </cell>
          <cell r="R1011">
            <v>56</v>
          </cell>
        </row>
        <row r="1012">
          <cell r="E1012">
            <v>6.05</v>
          </cell>
          <cell r="R1012">
            <v>56</v>
          </cell>
        </row>
        <row r="1013">
          <cell r="E1013">
            <v>4.67</v>
          </cell>
          <cell r="R1013">
            <v>50</v>
          </cell>
        </row>
        <row r="1014">
          <cell r="E1014">
            <v>9.81</v>
          </cell>
          <cell r="R1014">
            <v>55</v>
          </cell>
        </row>
        <row r="1015">
          <cell r="E1015">
            <v>6.06</v>
          </cell>
          <cell r="R1015">
            <v>56</v>
          </cell>
        </row>
        <row r="1016">
          <cell r="E1016">
            <v>5.19</v>
          </cell>
          <cell r="R1016">
            <v>56</v>
          </cell>
        </row>
        <row r="1017">
          <cell r="E1017">
            <v>10.16</v>
          </cell>
          <cell r="R1017">
            <v>51</v>
          </cell>
        </row>
        <row r="1018">
          <cell r="E1018">
            <v>4.68</v>
          </cell>
          <cell r="R1018">
            <v>22</v>
          </cell>
        </row>
        <row r="1019">
          <cell r="E1019">
            <v>5.32</v>
          </cell>
          <cell r="R1019">
            <v>21</v>
          </cell>
        </row>
        <row r="1020">
          <cell r="E1020">
            <v>6.99</v>
          </cell>
          <cell r="R1020">
            <v>48</v>
          </cell>
        </row>
        <row r="1021">
          <cell r="E1021">
            <v>5.55</v>
          </cell>
          <cell r="R1021">
            <v>33</v>
          </cell>
        </row>
        <row r="1022">
          <cell r="E1022">
            <v>6.94</v>
          </cell>
          <cell r="R1022">
            <v>48</v>
          </cell>
        </row>
        <row r="1023">
          <cell r="E1023">
            <v>4.2</v>
          </cell>
          <cell r="R1023">
            <v>26</v>
          </cell>
        </row>
        <row r="1024">
          <cell r="E1024">
            <v>5.59</v>
          </cell>
          <cell r="R1024">
            <v>31</v>
          </cell>
        </row>
        <row r="1025">
          <cell r="E1025">
            <v>9.9600000000000009</v>
          </cell>
          <cell r="R1025">
            <v>48</v>
          </cell>
        </row>
        <row r="1026">
          <cell r="E1026">
            <v>7.37</v>
          </cell>
          <cell r="R1026">
            <v>54</v>
          </cell>
        </row>
        <row r="1027">
          <cell r="E1027">
            <v>5.0599999999999996</v>
          </cell>
          <cell r="R1027">
            <v>22</v>
          </cell>
        </row>
        <row r="1028">
          <cell r="E1028">
            <v>8.2100000000000009</v>
          </cell>
          <cell r="R1028">
            <v>57</v>
          </cell>
        </row>
        <row r="1029">
          <cell r="E1029">
            <v>10.34</v>
          </cell>
          <cell r="R1029">
            <v>49</v>
          </cell>
        </row>
        <row r="1030">
          <cell r="E1030">
            <v>5.51</v>
          </cell>
          <cell r="R1030">
            <v>56</v>
          </cell>
        </row>
        <row r="1031">
          <cell r="E1031">
            <v>11.2</v>
          </cell>
          <cell r="R1031">
            <v>57</v>
          </cell>
        </row>
        <row r="1032">
          <cell r="E1032">
            <v>4.3499999999999996</v>
          </cell>
          <cell r="R1032">
            <v>53</v>
          </cell>
        </row>
        <row r="1033">
          <cell r="E1033">
            <v>10.45</v>
          </cell>
          <cell r="R1033">
            <v>57</v>
          </cell>
        </row>
        <row r="1034">
          <cell r="E1034">
            <v>4.07</v>
          </cell>
          <cell r="R1034">
            <v>53</v>
          </cell>
        </row>
        <row r="1035">
          <cell r="E1035">
            <v>8.34</v>
          </cell>
          <cell r="R1035">
            <v>54</v>
          </cell>
        </row>
        <row r="1036">
          <cell r="E1036">
            <v>7.41</v>
          </cell>
          <cell r="R1036">
            <v>54</v>
          </cell>
        </row>
        <row r="1037">
          <cell r="E1037">
            <v>4.3099999999999996</v>
          </cell>
          <cell r="R1037">
            <v>28</v>
          </cell>
        </row>
        <row r="1038">
          <cell r="E1038">
            <v>10.83</v>
          </cell>
          <cell r="R1038">
            <v>51</v>
          </cell>
        </row>
        <row r="1039">
          <cell r="E1039">
            <v>11.31</v>
          </cell>
          <cell r="R1039">
            <v>54</v>
          </cell>
        </row>
        <row r="1040">
          <cell r="E1040">
            <v>11.81</v>
          </cell>
          <cell r="R1040">
            <v>55</v>
          </cell>
        </row>
        <row r="1041">
          <cell r="E1041">
            <v>8.26</v>
          </cell>
          <cell r="R1041">
            <v>52</v>
          </cell>
        </row>
        <row r="1042">
          <cell r="E1042">
            <v>10.74</v>
          </cell>
          <cell r="R1042">
            <v>52</v>
          </cell>
        </row>
        <row r="1043">
          <cell r="E1043">
            <v>7.69</v>
          </cell>
          <cell r="R1043">
            <v>55</v>
          </cell>
        </row>
        <row r="1044">
          <cell r="E1044">
            <v>4.84</v>
          </cell>
          <cell r="R1044">
            <v>23</v>
          </cell>
        </row>
        <row r="1045">
          <cell r="E1045">
            <v>9.77</v>
          </cell>
          <cell r="R1045">
            <v>55</v>
          </cell>
        </row>
        <row r="1046">
          <cell r="E1046">
            <v>5.84</v>
          </cell>
          <cell r="R1046">
            <v>33</v>
          </cell>
        </row>
        <row r="1047">
          <cell r="E1047">
            <v>8.6999999999999993</v>
          </cell>
          <cell r="R1047">
            <v>36</v>
          </cell>
        </row>
        <row r="1048">
          <cell r="E1048">
            <v>10.79</v>
          </cell>
          <cell r="R1048">
            <v>48</v>
          </cell>
        </row>
        <row r="1049">
          <cell r="E1049">
            <v>4.32</v>
          </cell>
          <cell r="R1049">
            <v>30</v>
          </cell>
        </row>
        <row r="1050">
          <cell r="E1050">
            <v>7.19</v>
          </cell>
          <cell r="R1050">
            <v>55</v>
          </cell>
        </row>
        <row r="1051">
          <cell r="E1051">
            <v>11.94</v>
          </cell>
          <cell r="R1051">
            <v>55</v>
          </cell>
        </row>
        <row r="1052">
          <cell r="E1052">
            <v>5.56</v>
          </cell>
          <cell r="R1052">
            <v>50</v>
          </cell>
        </row>
        <row r="1053">
          <cell r="E1053">
            <v>5.64</v>
          </cell>
          <cell r="R1053">
            <v>46</v>
          </cell>
        </row>
        <row r="1054">
          <cell r="E1054">
            <v>4.6500000000000004</v>
          </cell>
          <cell r="R1054">
            <v>45</v>
          </cell>
        </row>
        <row r="1055">
          <cell r="E1055">
            <v>9.0500000000000007</v>
          </cell>
          <cell r="R1055">
            <v>60</v>
          </cell>
        </row>
        <row r="1056">
          <cell r="E1056">
            <v>4.5199999999999996</v>
          </cell>
          <cell r="R1056">
            <v>46</v>
          </cell>
        </row>
        <row r="1057">
          <cell r="E1057">
            <v>4.62</v>
          </cell>
          <cell r="R1057">
            <v>58</v>
          </cell>
        </row>
        <row r="1058">
          <cell r="E1058">
            <v>5.87</v>
          </cell>
          <cell r="R1058">
            <v>32</v>
          </cell>
        </row>
        <row r="1059">
          <cell r="E1059">
            <v>5.71</v>
          </cell>
          <cell r="R1059">
            <v>30</v>
          </cell>
        </row>
        <row r="1060">
          <cell r="E1060">
            <v>9.08</v>
          </cell>
          <cell r="R1060">
            <v>57</v>
          </cell>
        </row>
        <row r="1061">
          <cell r="E1061">
            <v>5.3</v>
          </cell>
          <cell r="R1061">
            <v>56</v>
          </cell>
        </row>
        <row r="1062">
          <cell r="E1062">
            <v>11.76</v>
          </cell>
          <cell r="R1062">
            <v>55</v>
          </cell>
        </row>
        <row r="1063">
          <cell r="E1063">
            <v>5.1100000000000003</v>
          </cell>
          <cell r="R1063">
            <v>56</v>
          </cell>
        </row>
        <row r="1064">
          <cell r="E1064">
            <v>5.54</v>
          </cell>
          <cell r="R1064">
            <v>50</v>
          </cell>
        </row>
        <row r="1065">
          <cell r="E1065">
            <v>8.8699999999999992</v>
          </cell>
          <cell r="R1065">
            <v>55</v>
          </cell>
        </row>
        <row r="1066">
          <cell r="E1066">
            <v>5.96</v>
          </cell>
          <cell r="R1066">
            <v>56</v>
          </cell>
        </row>
        <row r="1067">
          <cell r="E1067">
            <v>4.4400000000000004</v>
          </cell>
          <cell r="R1067">
            <v>53</v>
          </cell>
        </row>
        <row r="1068">
          <cell r="E1068">
            <v>4.6500000000000004</v>
          </cell>
          <cell r="R1068">
            <v>56</v>
          </cell>
        </row>
        <row r="1069">
          <cell r="E1069">
            <v>5.64</v>
          </cell>
          <cell r="R1069">
            <v>53</v>
          </cell>
        </row>
        <row r="1070">
          <cell r="E1070">
            <v>10.19</v>
          </cell>
          <cell r="R1070">
            <v>51</v>
          </cell>
        </row>
        <row r="1071">
          <cell r="E1071">
            <v>10.79</v>
          </cell>
          <cell r="R1071">
            <v>51</v>
          </cell>
        </row>
        <row r="1072">
          <cell r="E1072">
            <v>4.24</v>
          </cell>
          <cell r="R1072">
            <v>45</v>
          </cell>
        </row>
        <row r="1073">
          <cell r="E1073">
            <v>5.83</v>
          </cell>
          <cell r="R1073">
            <v>50</v>
          </cell>
        </row>
        <row r="1074">
          <cell r="E1074">
            <v>11.85</v>
          </cell>
          <cell r="R1074">
            <v>44</v>
          </cell>
        </row>
        <row r="1075">
          <cell r="E1075">
            <v>5.98</v>
          </cell>
          <cell r="R1075">
            <v>35</v>
          </cell>
        </row>
        <row r="1076">
          <cell r="E1076">
            <v>4.26</v>
          </cell>
          <cell r="R1076">
            <v>53</v>
          </cell>
        </row>
        <row r="1077">
          <cell r="E1077">
            <v>4.96</v>
          </cell>
          <cell r="R1077">
            <v>58</v>
          </cell>
        </row>
        <row r="1078">
          <cell r="E1078">
            <v>4</v>
          </cell>
          <cell r="R1078">
            <v>46</v>
          </cell>
        </row>
        <row r="1079">
          <cell r="E1079">
            <v>4.1500000000000004</v>
          </cell>
          <cell r="R1079">
            <v>58</v>
          </cell>
        </row>
        <row r="1080">
          <cell r="E1080">
            <v>11.36</v>
          </cell>
          <cell r="R1080">
            <v>54</v>
          </cell>
        </row>
        <row r="1081">
          <cell r="E1081">
            <v>7.53</v>
          </cell>
          <cell r="R1081">
            <v>54</v>
          </cell>
        </row>
        <row r="1082">
          <cell r="E1082">
            <v>7.95</v>
          </cell>
          <cell r="R1082">
            <v>54</v>
          </cell>
        </row>
        <row r="1083">
          <cell r="E1083">
            <v>8.5</v>
          </cell>
          <cell r="R1083">
            <v>54</v>
          </cell>
        </row>
        <row r="1084">
          <cell r="E1084">
            <v>5.89</v>
          </cell>
          <cell r="R1084">
            <v>43</v>
          </cell>
        </row>
        <row r="1085">
          <cell r="E1085">
            <v>8.76</v>
          </cell>
          <cell r="R1085">
            <v>49</v>
          </cell>
        </row>
        <row r="1086">
          <cell r="E1086">
            <v>4.1100000000000003</v>
          </cell>
          <cell r="R1086">
            <v>42</v>
          </cell>
        </row>
        <row r="1087">
          <cell r="E1087">
            <v>7.56</v>
          </cell>
          <cell r="R1087">
            <v>48</v>
          </cell>
        </row>
        <row r="1088">
          <cell r="E1088">
            <v>4.17</v>
          </cell>
          <cell r="R1088">
            <v>53</v>
          </cell>
        </row>
        <row r="1089">
          <cell r="E1089">
            <v>11.42</v>
          </cell>
          <cell r="R1089">
            <v>49</v>
          </cell>
        </row>
        <row r="1090">
          <cell r="E1090">
            <v>7.33</v>
          </cell>
          <cell r="R1090">
            <v>49</v>
          </cell>
        </row>
        <row r="1091">
          <cell r="E1091">
            <v>6.7</v>
          </cell>
          <cell r="R1091">
            <v>51</v>
          </cell>
        </row>
        <row r="1092">
          <cell r="E1092">
            <v>5.27</v>
          </cell>
          <cell r="R1092">
            <v>53</v>
          </cell>
        </row>
        <row r="1093">
          <cell r="E1093">
            <v>7.72</v>
          </cell>
          <cell r="R1093">
            <v>48</v>
          </cell>
        </row>
        <row r="1094">
          <cell r="E1094">
            <v>8.68</v>
          </cell>
          <cell r="R1094">
            <v>49</v>
          </cell>
        </row>
        <row r="1095">
          <cell r="E1095">
            <v>9.8000000000000007</v>
          </cell>
          <cell r="R1095">
            <v>54</v>
          </cell>
        </row>
        <row r="1096">
          <cell r="E1096">
            <v>4.4400000000000004</v>
          </cell>
          <cell r="R1096">
            <v>40</v>
          </cell>
        </row>
        <row r="1097">
          <cell r="E1097">
            <v>7.19</v>
          </cell>
          <cell r="R1097">
            <v>52</v>
          </cell>
        </row>
        <row r="1098">
          <cell r="E1098">
            <v>6.06</v>
          </cell>
          <cell r="R1098">
            <v>31</v>
          </cell>
        </row>
        <row r="1099">
          <cell r="E1099">
            <v>5.12</v>
          </cell>
          <cell r="R1099">
            <v>31</v>
          </cell>
        </row>
        <row r="1100">
          <cell r="E1100">
            <v>10.72</v>
          </cell>
          <cell r="R1100">
            <v>60</v>
          </cell>
        </row>
        <row r="1101">
          <cell r="E1101">
            <v>9.58</v>
          </cell>
          <cell r="R1101">
            <v>59</v>
          </cell>
        </row>
        <row r="1102">
          <cell r="E1102">
            <v>6.4</v>
          </cell>
          <cell r="R1102">
            <v>34</v>
          </cell>
        </row>
        <row r="1103">
          <cell r="E1103">
            <v>6.8</v>
          </cell>
          <cell r="R1103">
            <v>52</v>
          </cell>
        </row>
        <row r="1104">
          <cell r="E1104">
            <v>9.48</v>
          </cell>
          <cell r="R1104">
            <v>49</v>
          </cell>
        </row>
        <row r="1105">
          <cell r="E1105">
            <v>7.45</v>
          </cell>
          <cell r="R1105">
            <v>49</v>
          </cell>
        </row>
        <row r="1106">
          <cell r="E1106">
            <v>6.94</v>
          </cell>
          <cell r="R1106">
            <v>47</v>
          </cell>
        </row>
        <row r="1107">
          <cell r="E1107">
            <v>7.83</v>
          </cell>
          <cell r="R1107">
            <v>54</v>
          </cell>
        </row>
        <row r="1108">
          <cell r="E1108">
            <v>10.17</v>
          </cell>
          <cell r="R1108">
            <v>55</v>
          </cell>
        </row>
        <row r="1109">
          <cell r="E1109">
            <v>8.9600000000000009</v>
          </cell>
          <cell r="R1109">
            <v>55</v>
          </cell>
        </row>
        <row r="1110">
          <cell r="E1110">
            <v>6.96</v>
          </cell>
          <cell r="R1110">
            <v>52</v>
          </cell>
        </row>
        <row r="1111">
          <cell r="E1111">
            <v>5.07</v>
          </cell>
          <cell r="R1111">
            <v>37</v>
          </cell>
        </row>
        <row r="1112">
          <cell r="E1112">
            <v>5.85</v>
          </cell>
          <cell r="R1112">
            <v>50</v>
          </cell>
        </row>
        <row r="1113">
          <cell r="E1113">
            <v>10.56</v>
          </cell>
          <cell r="R1113">
            <v>49</v>
          </cell>
        </row>
        <row r="1114">
          <cell r="E1114">
            <v>8.92</v>
          </cell>
          <cell r="R1114">
            <v>41</v>
          </cell>
        </row>
        <row r="1115">
          <cell r="E1115">
            <v>8.6300000000000008</v>
          </cell>
          <cell r="R1115">
            <v>48</v>
          </cell>
        </row>
        <row r="1116">
          <cell r="E1116">
            <v>6.29</v>
          </cell>
          <cell r="R1116">
            <v>25</v>
          </cell>
        </row>
        <row r="1117">
          <cell r="E1117">
            <v>5.75</v>
          </cell>
          <cell r="R1117">
            <v>50</v>
          </cell>
        </row>
        <row r="1118">
          <cell r="E1118">
            <v>6.66</v>
          </cell>
          <cell r="R1118">
            <v>47</v>
          </cell>
        </row>
        <row r="1119">
          <cell r="E1119">
            <v>5.0999999999999996</v>
          </cell>
          <cell r="R1119">
            <v>50</v>
          </cell>
        </row>
        <row r="1120">
          <cell r="E1120">
            <v>4.41</v>
          </cell>
          <cell r="R1120">
            <v>50</v>
          </cell>
        </row>
        <row r="1121">
          <cell r="E1121">
            <v>5.52</v>
          </cell>
          <cell r="R1121">
            <v>46</v>
          </cell>
        </row>
        <row r="1122">
          <cell r="E1122">
            <v>4.62</v>
          </cell>
          <cell r="R1122">
            <v>53</v>
          </cell>
        </row>
        <row r="1123">
          <cell r="E1123">
            <v>5.74</v>
          </cell>
          <cell r="R1123">
            <v>53</v>
          </cell>
        </row>
        <row r="1124">
          <cell r="E1124">
            <v>6.3</v>
          </cell>
          <cell r="R1124">
            <v>53</v>
          </cell>
        </row>
        <row r="1125">
          <cell r="E1125">
            <v>10.27</v>
          </cell>
          <cell r="R1125">
            <v>48</v>
          </cell>
        </row>
        <row r="1126">
          <cell r="E1126">
            <v>5.85</v>
          </cell>
          <cell r="R1126">
            <v>43</v>
          </cell>
        </row>
        <row r="1127">
          <cell r="E1127">
            <v>5.92</v>
          </cell>
          <cell r="R1127">
            <v>34</v>
          </cell>
        </row>
        <row r="1128">
          <cell r="E1128">
            <v>10.01</v>
          </cell>
          <cell r="R1128">
            <v>52</v>
          </cell>
        </row>
        <row r="1129">
          <cell r="E1129">
            <v>9.59</v>
          </cell>
          <cell r="R1129">
            <v>51</v>
          </cell>
        </row>
        <row r="1130">
          <cell r="E1130">
            <v>10.37</v>
          </cell>
          <cell r="R1130">
            <v>51</v>
          </cell>
        </row>
        <row r="1131">
          <cell r="E1131">
            <v>4.01</v>
          </cell>
          <cell r="R1131">
            <v>58</v>
          </cell>
        </row>
        <row r="1132">
          <cell r="E1132">
            <v>4.24</v>
          </cell>
          <cell r="R1132">
            <v>39</v>
          </cell>
        </row>
        <row r="1133">
          <cell r="E1133">
            <v>5.36</v>
          </cell>
          <cell r="R1133">
            <v>37</v>
          </cell>
        </row>
        <row r="1134">
          <cell r="E1134">
            <v>4.99</v>
          </cell>
          <cell r="R1134">
            <v>50</v>
          </cell>
        </row>
        <row r="1135">
          <cell r="E1135">
            <v>8.68</v>
          </cell>
          <cell r="R1135">
            <v>60</v>
          </cell>
        </row>
        <row r="1136">
          <cell r="E1136">
            <v>4.2300000000000004</v>
          </cell>
          <cell r="R1136">
            <v>26</v>
          </cell>
        </row>
        <row r="1137">
          <cell r="E1137">
            <v>5.32</v>
          </cell>
          <cell r="R1137">
            <v>56</v>
          </cell>
        </row>
        <row r="1138">
          <cell r="E1138">
            <v>6.66</v>
          </cell>
          <cell r="R1138">
            <v>51</v>
          </cell>
        </row>
        <row r="1139">
          <cell r="E1139">
            <v>7.4</v>
          </cell>
          <cell r="R1139">
            <v>51</v>
          </cell>
        </row>
        <row r="1140">
          <cell r="E1140">
            <v>10.08</v>
          </cell>
          <cell r="R1140">
            <v>51</v>
          </cell>
        </row>
        <row r="1141">
          <cell r="E1141">
            <v>8.58</v>
          </cell>
          <cell r="R1141">
            <v>51</v>
          </cell>
        </row>
        <row r="1142">
          <cell r="E1142">
            <v>5.84</v>
          </cell>
          <cell r="R1142">
            <v>24</v>
          </cell>
        </row>
        <row r="1143">
          <cell r="E1143">
            <v>4.8600000000000003</v>
          </cell>
          <cell r="R1143">
            <v>53</v>
          </cell>
        </row>
        <row r="1144">
          <cell r="E1144">
            <v>11.52</v>
          </cell>
          <cell r="R1144">
            <v>51</v>
          </cell>
        </row>
        <row r="1145">
          <cell r="E1145">
            <v>6.15</v>
          </cell>
          <cell r="R1145">
            <v>53</v>
          </cell>
        </row>
        <row r="1146">
          <cell r="E1146">
            <v>9.94</v>
          </cell>
          <cell r="R1146">
            <v>51</v>
          </cell>
        </row>
        <row r="1147">
          <cell r="E1147">
            <v>10.56</v>
          </cell>
          <cell r="R1147">
            <v>51</v>
          </cell>
        </row>
        <row r="1148">
          <cell r="E1148">
            <v>6.79</v>
          </cell>
          <cell r="R1148">
            <v>54</v>
          </cell>
        </row>
        <row r="1149">
          <cell r="E1149">
            <v>4.8</v>
          </cell>
          <cell r="R1149">
            <v>30</v>
          </cell>
        </row>
        <row r="1150">
          <cell r="E1150">
            <v>5.75</v>
          </cell>
          <cell r="R1150">
            <v>50</v>
          </cell>
        </row>
        <row r="1151">
          <cell r="E1151">
            <v>5.81</v>
          </cell>
          <cell r="R1151">
            <v>50</v>
          </cell>
        </row>
        <row r="1152">
          <cell r="E1152">
            <v>9.2799999999999994</v>
          </cell>
          <cell r="R1152">
            <v>49</v>
          </cell>
        </row>
        <row r="1153">
          <cell r="E1153">
            <v>6.37</v>
          </cell>
          <cell r="R1153">
            <v>46</v>
          </cell>
        </row>
        <row r="1154">
          <cell r="E1154">
            <v>5.09</v>
          </cell>
          <cell r="R1154">
            <v>26</v>
          </cell>
        </row>
        <row r="1155">
          <cell r="E1155">
            <v>7.94</v>
          </cell>
          <cell r="R1155">
            <v>49</v>
          </cell>
        </row>
        <row r="1156">
          <cell r="E1156">
            <v>10.95</v>
          </cell>
          <cell r="R1156">
            <v>57</v>
          </cell>
        </row>
        <row r="1157">
          <cell r="E1157">
            <v>6.3</v>
          </cell>
          <cell r="R1157">
            <v>21</v>
          </cell>
        </row>
        <row r="1158">
          <cell r="E1158">
            <v>8.0500000000000007</v>
          </cell>
          <cell r="R1158">
            <v>52</v>
          </cell>
        </row>
        <row r="1159">
          <cell r="E1159">
            <v>9.8800000000000008</v>
          </cell>
          <cell r="R1159">
            <v>52</v>
          </cell>
        </row>
        <row r="1160">
          <cell r="E1160">
            <v>7.42</v>
          </cell>
          <cell r="R1160">
            <v>52</v>
          </cell>
        </row>
        <row r="1161">
          <cell r="E1161">
            <v>8.4499999999999993</v>
          </cell>
          <cell r="R1161">
            <v>47</v>
          </cell>
        </row>
        <row r="1162">
          <cell r="E1162">
            <v>6.21</v>
          </cell>
          <cell r="R1162">
            <v>50</v>
          </cell>
        </row>
        <row r="1163">
          <cell r="E1163">
            <v>4.6500000000000004</v>
          </cell>
          <cell r="R1163">
            <v>45</v>
          </cell>
        </row>
        <row r="1164">
          <cell r="E1164">
            <v>5.87</v>
          </cell>
          <cell r="R1164">
            <v>58</v>
          </cell>
        </row>
        <row r="1165">
          <cell r="E1165">
            <v>4.24</v>
          </cell>
          <cell r="R1165">
            <v>56</v>
          </cell>
        </row>
        <row r="1166">
          <cell r="E1166">
            <v>7.81</v>
          </cell>
          <cell r="R1166">
            <v>41</v>
          </cell>
        </row>
        <row r="1167">
          <cell r="E1167">
            <v>9.85</v>
          </cell>
          <cell r="R1167">
            <v>48</v>
          </cell>
        </row>
        <row r="1168">
          <cell r="E1168">
            <v>6.94</v>
          </cell>
          <cell r="R1168">
            <v>51</v>
          </cell>
        </row>
        <row r="1169">
          <cell r="E1169">
            <v>11.3</v>
          </cell>
          <cell r="R1169">
            <v>52</v>
          </cell>
        </row>
        <row r="1170">
          <cell r="E1170">
            <v>9.23</v>
          </cell>
          <cell r="R1170">
            <v>54</v>
          </cell>
        </row>
        <row r="1171">
          <cell r="E1171">
            <v>4.37</v>
          </cell>
          <cell r="R1171">
            <v>50</v>
          </cell>
        </row>
        <row r="1172">
          <cell r="E1172">
            <v>5.76</v>
          </cell>
          <cell r="R1172">
            <v>43</v>
          </cell>
        </row>
        <row r="1173">
          <cell r="E1173">
            <v>4.96</v>
          </cell>
          <cell r="R1173">
            <v>24</v>
          </cell>
        </row>
        <row r="1174">
          <cell r="E1174">
            <v>11.04</v>
          </cell>
          <cell r="R1174">
            <v>52</v>
          </cell>
        </row>
        <row r="1175">
          <cell r="E1175">
            <v>7.81</v>
          </cell>
          <cell r="R1175">
            <v>47</v>
          </cell>
        </row>
        <row r="1176">
          <cell r="E1176">
            <v>4.55</v>
          </cell>
          <cell r="R1176">
            <v>40</v>
          </cell>
        </row>
        <row r="1177">
          <cell r="E1177">
            <v>6.13</v>
          </cell>
          <cell r="R1177">
            <v>50</v>
          </cell>
        </row>
        <row r="1178">
          <cell r="E1178">
            <v>6.04</v>
          </cell>
          <cell r="R1178">
            <v>58</v>
          </cell>
        </row>
        <row r="1179">
          <cell r="E1179">
            <v>8.85</v>
          </cell>
          <cell r="R1179">
            <v>41</v>
          </cell>
        </row>
        <row r="1180">
          <cell r="E1180">
            <v>10.54</v>
          </cell>
          <cell r="R1180">
            <v>49</v>
          </cell>
        </row>
        <row r="1181">
          <cell r="E1181">
            <v>4.37</v>
          </cell>
          <cell r="R1181">
            <v>56</v>
          </cell>
        </row>
        <row r="1182">
          <cell r="E1182">
            <v>9.6300000000000008</v>
          </cell>
          <cell r="R1182">
            <v>49</v>
          </cell>
        </row>
        <row r="1183">
          <cell r="E1183">
            <v>10.37</v>
          </cell>
          <cell r="R1183">
            <v>48</v>
          </cell>
        </row>
        <row r="1184">
          <cell r="E1184">
            <v>5.44</v>
          </cell>
          <cell r="R1184">
            <v>50</v>
          </cell>
        </row>
        <row r="1185">
          <cell r="E1185">
            <v>5.19</v>
          </cell>
          <cell r="R1185">
            <v>50</v>
          </cell>
        </row>
        <row r="1186">
          <cell r="E1186">
            <v>11.8</v>
          </cell>
          <cell r="R1186">
            <v>47</v>
          </cell>
        </row>
        <row r="1187">
          <cell r="E1187">
            <v>8.3800000000000008</v>
          </cell>
          <cell r="R1187">
            <v>49</v>
          </cell>
        </row>
        <row r="1188">
          <cell r="E1188">
            <v>7.58</v>
          </cell>
          <cell r="R1188">
            <v>51</v>
          </cell>
        </row>
        <row r="1189">
          <cell r="E1189">
            <v>4.6100000000000003</v>
          </cell>
          <cell r="R1189">
            <v>30</v>
          </cell>
        </row>
        <row r="1190">
          <cell r="E1190">
            <v>4.7</v>
          </cell>
          <cell r="R1190">
            <v>53</v>
          </cell>
        </row>
        <row r="1191">
          <cell r="E1191">
            <v>6.05</v>
          </cell>
          <cell r="R1191">
            <v>46</v>
          </cell>
        </row>
        <row r="1192">
          <cell r="E1192">
            <v>5.63</v>
          </cell>
          <cell r="R1192">
            <v>54</v>
          </cell>
        </row>
        <row r="1193">
          <cell r="E1193">
            <v>6.06</v>
          </cell>
          <cell r="R1193">
            <v>43</v>
          </cell>
        </row>
        <row r="1194">
          <cell r="E1194">
            <v>5.19</v>
          </cell>
          <cell r="R1194">
            <v>35</v>
          </cell>
        </row>
        <row r="1195">
          <cell r="E1195">
            <v>8.9600000000000009</v>
          </cell>
          <cell r="R1195">
            <v>49</v>
          </cell>
        </row>
        <row r="1196">
          <cell r="E1196">
            <v>11.39</v>
          </cell>
          <cell r="R1196">
            <v>48</v>
          </cell>
        </row>
        <row r="1197">
          <cell r="E1197">
            <v>4.0599999999999996</v>
          </cell>
          <cell r="R1197">
            <v>46</v>
          </cell>
        </row>
        <row r="1198">
          <cell r="E1198">
            <v>5.23</v>
          </cell>
          <cell r="R1198">
            <v>46</v>
          </cell>
        </row>
        <row r="1199">
          <cell r="E1199">
            <v>5.05</v>
          </cell>
          <cell r="R1199">
            <v>46</v>
          </cell>
        </row>
        <row r="1200">
          <cell r="E1200">
            <v>7.34</v>
          </cell>
          <cell r="R1200">
            <v>51</v>
          </cell>
        </row>
        <row r="1201">
          <cell r="E1201">
            <v>8.1300000000000008</v>
          </cell>
          <cell r="R1201">
            <v>51</v>
          </cell>
        </row>
        <row r="1202">
          <cell r="E1202">
            <v>6.68</v>
          </cell>
          <cell r="R1202">
            <v>47</v>
          </cell>
        </row>
        <row r="1203">
          <cell r="E1203">
            <v>11.51</v>
          </cell>
          <cell r="R1203">
            <v>51</v>
          </cell>
        </row>
        <row r="1204">
          <cell r="E1204">
            <v>6.02</v>
          </cell>
          <cell r="R1204">
            <v>53</v>
          </cell>
        </row>
        <row r="1205">
          <cell r="E1205">
            <v>7.96</v>
          </cell>
          <cell r="R1205">
            <v>51</v>
          </cell>
        </row>
        <row r="1206">
          <cell r="E1206">
            <v>6.01</v>
          </cell>
          <cell r="R1206">
            <v>34</v>
          </cell>
        </row>
        <row r="1207">
          <cell r="E1207">
            <v>5.9</v>
          </cell>
          <cell r="R1207">
            <v>26</v>
          </cell>
        </row>
        <row r="1208">
          <cell r="E1208">
            <v>4.49</v>
          </cell>
          <cell r="R1208">
            <v>34</v>
          </cell>
        </row>
        <row r="1209">
          <cell r="E1209">
            <v>6.25</v>
          </cell>
          <cell r="R1209">
            <v>45</v>
          </cell>
        </row>
        <row r="1210">
          <cell r="E1210">
            <v>9.6199999999999992</v>
          </cell>
          <cell r="R1210">
            <v>60</v>
          </cell>
        </row>
        <row r="1211">
          <cell r="E1211">
            <v>11.06</v>
          </cell>
          <cell r="R1211">
            <v>49</v>
          </cell>
        </row>
        <row r="1212">
          <cell r="E1212">
            <v>6.11</v>
          </cell>
          <cell r="R1212">
            <v>46</v>
          </cell>
        </row>
        <row r="1213">
          <cell r="E1213">
            <v>11.49</v>
          </cell>
          <cell r="R1213">
            <v>49</v>
          </cell>
        </row>
        <row r="1214">
          <cell r="E1214">
            <v>8.68</v>
          </cell>
          <cell r="R1214">
            <v>49</v>
          </cell>
        </row>
        <row r="1215">
          <cell r="E1215">
            <v>5.68</v>
          </cell>
          <cell r="R1215">
            <v>53</v>
          </cell>
        </row>
        <row r="1216">
          <cell r="E1216">
            <v>8.4499999999999993</v>
          </cell>
          <cell r="R1216">
            <v>51</v>
          </cell>
        </row>
        <row r="1217">
          <cell r="E1217">
            <v>8.51</v>
          </cell>
          <cell r="R1217">
            <v>49</v>
          </cell>
        </row>
        <row r="1218">
          <cell r="E1218">
            <v>7.62</v>
          </cell>
          <cell r="R1218">
            <v>51</v>
          </cell>
        </row>
        <row r="1219">
          <cell r="E1219">
            <v>10.18</v>
          </cell>
          <cell r="R1219">
            <v>48</v>
          </cell>
        </row>
        <row r="1220">
          <cell r="E1220">
            <v>5.36</v>
          </cell>
          <cell r="R1220">
            <v>42</v>
          </cell>
        </row>
        <row r="1221">
          <cell r="E1221">
            <v>11.78</v>
          </cell>
          <cell r="R1221">
            <v>47</v>
          </cell>
        </row>
        <row r="1222">
          <cell r="E1222">
            <v>10.82</v>
          </cell>
          <cell r="R1222">
            <v>41</v>
          </cell>
        </row>
        <row r="1223">
          <cell r="E1223">
            <v>7.73</v>
          </cell>
          <cell r="R1223">
            <v>36</v>
          </cell>
        </row>
        <row r="1224">
          <cell r="E1224">
            <v>6.24</v>
          </cell>
          <cell r="R1224">
            <v>46</v>
          </cell>
        </row>
        <row r="1225">
          <cell r="E1225">
            <v>10.42</v>
          </cell>
          <cell r="R1225">
            <v>49</v>
          </cell>
        </row>
        <row r="1226">
          <cell r="E1226">
            <v>11.11</v>
          </cell>
          <cell r="R1226">
            <v>51</v>
          </cell>
        </row>
        <row r="1227">
          <cell r="E1227">
            <v>7.67</v>
          </cell>
          <cell r="R1227">
            <v>52</v>
          </cell>
        </row>
        <row r="1228">
          <cell r="E1228">
            <v>6.15</v>
          </cell>
          <cell r="R1228">
            <v>32</v>
          </cell>
        </row>
        <row r="1229">
          <cell r="E1229">
            <v>5.71</v>
          </cell>
          <cell r="R1229">
            <v>40</v>
          </cell>
        </row>
        <row r="1230">
          <cell r="E1230">
            <v>8.6999999999999993</v>
          </cell>
          <cell r="R1230">
            <v>52</v>
          </cell>
        </row>
        <row r="1231">
          <cell r="E1231">
            <v>9.0399999999999991</v>
          </cell>
          <cell r="R1231">
            <v>52</v>
          </cell>
        </row>
        <row r="1232">
          <cell r="E1232">
            <v>5.61</v>
          </cell>
          <cell r="R1232">
            <v>45</v>
          </cell>
        </row>
        <row r="1233">
          <cell r="E1233">
            <v>8.1199999999999992</v>
          </cell>
          <cell r="R1233">
            <v>57</v>
          </cell>
        </row>
        <row r="1234">
          <cell r="E1234">
            <v>4.74</v>
          </cell>
          <cell r="R1234">
            <v>45</v>
          </cell>
        </row>
        <row r="1235">
          <cell r="E1235">
            <v>4.0599999999999996</v>
          </cell>
          <cell r="R1235">
            <v>50</v>
          </cell>
        </row>
        <row r="1236">
          <cell r="E1236">
            <v>5.69</v>
          </cell>
          <cell r="R1236">
            <v>50</v>
          </cell>
        </row>
        <row r="1237">
          <cell r="E1237">
            <v>5.66</v>
          </cell>
          <cell r="R1237">
            <v>29</v>
          </cell>
        </row>
        <row r="1238">
          <cell r="E1238">
            <v>4.32</v>
          </cell>
          <cell r="R1238">
            <v>43</v>
          </cell>
        </row>
        <row r="1239">
          <cell r="E1239">
            <v>8.2899999999999991</v>
          </cell>
          <cell r="R1239">
            <v>49</v>
          </cell>
        </row>
        <row r="1240">
          <cell r="E1240">
            <v>10.46</v>
          </cell>
          <cell r="R1240">
            <v>48</v>
          </cell>
        </row>
        <row r="1241">
          <cell r="E1241">
            <v>11.96</v>
          </cell>
          <cell r="R1241">
            <v>48</v>
          </cell>
        </row>
        <row r="1242">
          <cell r="E1242">
            <v>4.25</v>
          </cell>
          <cell r="R1242">
            <v>39</v>
          </cell>
        </row>
        <row r="1243">
          <cell r="E1243">
            <v>8.33</v>
          </cell>
          <cell r="R1243">
            <v>48</v>
          </cell>
        </row>
        <row r="1244">
          <cell r="E1244">
            <v>4.29</v>
          </cell>
          <cell r="R1244">
            <v>30</v>
          </cell>
        </row>
        <row r="1245">
          <cell r="E1245">
            <v>6.32</v>
          </cell>
          <cell r="R1245">
            <v>46</v>
          </cell>
        </row>
        <row r="1246">
          <cell r="E1246">
            <v>5.65</v>
          </cell>
          <cell r="R1246">
            <v>51</v>
          </cell>
        </row>
        <row r="1247">
          <cell r="E1247">
            <v>8.41</v>
          </cell>
          <cell r="R1247">
            <v>47</v>
          </cell>
        </row>
        <row r="1248">
          <cell r="E1248">
            <v>11.96</v>
          </cell>
          <cell r="R1248">
            <v>55</v>
          </cell>
        </row>
        <row r="1249">
          <cell r="E1249">
            <v>5.17</v>
          </cell>
          <cell r="R1249">
            <v>25</v>
          </cell>
        </row>
        <row r="1250">
          <cell r="E1250">
            <v>8.76</v>
          </cell>
          <cell r="R1250">
            <v>44</v>
          </cell>
        </row>
        <row r="1251">
          <cell r="E1251">
            <v>7.99</v>
          </cell>
          <cell r="R1251">
            <v>49</v>
          </cell>
        </row>
        <row r="1252">
          <cell r="E1252">
            <v>8.59</v>
          </cell>
          <cell r="R1252">
            <v>48</v>
          </cell>
        </row>
        <row r="1253">
          <cell r="E1253">
            <v>6.14</v>
          </cell>
          <cell r="R1253">
            <v>50</v>
          </cell>
        </row>
        <row r="1254">
          <cell r="E1254">
            <v>4.08</v>
          </cell>
          <cell r="R1254">
            <v>50</v>
          </cell>
        </row>
        <row r="1255">
          <cell r="E1255">
            <v>6.25</v>
          </cell>
          <cell r="R1255">
            <v>46</v>
          </cell>
        </row>
        <row r="1256">
          <cell r="E1256">
            <v>5.94</v>
          </cell>
          <cell r="R1256">
            <v>34</v>
          </cell>
        </row>
        <row r="1257">
          <cell r="E1257">
            <v>6.45</v>
          </cell>
          <cell r="R1257">
            <v>46</v>
          </cell>
        </row>
        <row r="1258">
          <cell r="E1258">
            <v>5.74</v>
          </cell>
          <cell r="R1258">
            <v>46</v>
          </cell>
        </row>
        <row r="1259">
          <cell r="E1259">
            <v>4.43</v>
          </cell>
          <cell r="R1259">
            <v>21</v>
          </cell>
        </row>
        <row r="1260">
          <cell r="E1260">
            <v>6.5</v>
          </cell>
          <cell r="R1260">
            <v>57</v>
          </cell>
        </row>
        <row r="1261">
          <cell r="E1261">
            <v>8.75</v>
          </cell>
          <cell r="R1261">
            <v>51</v>
          </cell>
        </row>
        <row r="1262">
          <cell r="E1262">
            <v>11.96</v>
          </cell>
          <cell r="R1262">
            <v>51</v>
          </cell>
        </row>
        <row r="1263">
          <cell r="E1263">
            <v>10.54</v>
          </cell>
          <cell r="R1263">
            <v>48</v>
          </cell>
        </row>
        <row r="1264">
          <cell r="E1264">
            <v>4.54</v>
          </cell>
          <cell r="R1264">
            <v>53</v>
          </cell>
        </row>
        <row r="1265">
          <cell r="E1265">
            <v>5.71</v>
          </cell>
          <cell r="R1265">
            <v>23</v>
          </cell>
        </row>
        <row r="1266">
          <cell r="E1266">
            <v>6.25</v>
          </cell>
          <cell r="R1266">
            <v>46</v>
          </cell>
        </row>
        <row r="1267">
          <cell r="E1267">
            <v>9.4700000000000006</v>
          </cell>
          <cell r="R1267">
            <v>49</v>
          </cell>
        </row>
        <row r="1268">
          <cell r="E1268">
            <v>5.7</v>
          </cell>
          <cell r="R1268">
            <v>42</v>
          </cell>
        </row>
        <row r="1269">
          <cell r="E1269">
            <v>11.18</v>
          </cell>
          <cell r="R1269">
            <v>49</v>
          </cell>
        </row>
        <row r="1270">
          <cell r="E1270">
            <v>10.98</v>
          </cell>
          <cell r="R1270">
            <v>48</v>
          </cell>
        </row>
        <row r="1271">
          <cell r="E1271">
            <v>5.1100000000000003</v>
          </cell>
          <cell r="R1271">
            <v>53</v>
          </cell>
        </row>
        <row r="1272">
          <cell r="E1272">
            <v>10.24</v>
          </cell>
          <cell r="R1272">
            <v>57</v>
          </cell>
        </row>
        <row r="1273">
          <cell r="E1273">
            <v>7.71</v>
          </cell>
          <cell r="R1273">
            <v>47</v>
          </cell>
        </row>
        <row r="1274">
          <cell r="E1274">
            <v>6.03</v>
          </cell>
          <cell r="R1274">
            <v>45</v>
          </cell>
        </row>
        <row r="1275">
          <cell r="E1275">
            <v>5.96</v>
          </cell>
          <cell r="R1275">
            <v>43</v>
          </cell>
        </row>
        <row r="1276">
          <cell r="E1276">
            <v>4.16</v>
          </cell>
          <cell r="R1276">
            <v>45</v>
          </cell>
        </row>
        <row r="1277">
          <cell r="E1277">
            <v>6.11</v>
          </cell>
          <cell r="R1277">
            <v>45</v>
          </cell>
        </row>
        <row r="1278">
          <cell r="E1278">
            <v>5.97</v>
          </cell>
          <cell r="R1278">
            <v>45</v>
          </cell>
        </row>
        <row r="1279">
          <cell r="E1279">
            <v>10.81</v>
          </cell>
          <cell r="R1279">
            <v>49</v>
          </cell>
        </row>
        <row r="1280">
          <cell r="E1280">
            <v>5.7</v>
          </cell>
          <cell r="R1280">
            <v>39</v>
          </cell>
        </row>
        <row r="1281">
          <cell r="E1281">
            <v>4.7699999999999996</v>
          </cell>
          <cell r="R1281">
            <v>39</v>
          </cell>
        </row>
        <row r="1282">
          <cell r="E1282">
            <v>4.25</v>
          </cell>
          <cell r="R1282">
            <v>35</v>
          </cell>
        </row>
        <row r="1283">
          <cell r="E1283">
            <v>5.52</v>
          </cell>
          <cell r="R1283">
            <v>40</v>
          </cell>
        </row>
        <row r="1284">
          <cell r="E1284">
            <v>6.53</v>
          </cell>
          <cell r="R1284">
            <v>47</v>
          </cell>
        </row>
        <row r="1285">
          <cell r="E1285">
            <v>4.82</v>
          </cell>
          <cell r="R1285">
            <v>34</v>
          </cell>
        </row>
        <row r="1286">
          <cell r="E1286">
            <v>11.94</v>
          </cell>
          <cell r="R1286">
            <v>47</v>
          </cell>
        </row>
        <row r="1287">
          <cell r="E1287">
            <v>7.85</v>
          </cell>
          <cell r="R1287">
            <v>47</v>
          </cell>
        </row>
        <row r="1288">
          <cell r="E1288">
            <v>8.01</v>
          </cell>
          <cell r="R1288">
            <v>39</v>
          </cell>
        </row>
        <row r="1289">
          <cell r="E1289">
            <v>7.4</v>
          </cell>
          <cell r="R1289">
            <v>47</v>
          </cell>
        </row>
        <row r="1290">
          <cell r="E1290">
            <v>8.3800000000000008</v>
          </cell>
          <cell r="R1290">
            <v>41</v>
          </cell>
        </row>
        <row r="1291">
          <cell r="E1291">
            <v>11.56</v>
          </cell>
          <cell r="R1291">
            <v>39</v>
          </cell>
        </row>
        <row r="1292">
          <cell r="E1292">
            <v>4.6100000000000003</v>
          </cell>
          <cell r="R1292">
            <v>45</v>
          </cell>
        </row>
        <row r="1293">
          <cell r="E1293">
            <v>4.95</v>
          </cell>
          <cell r="R1293">
            <v>43</v>
          </cell>
        </row>
        <row r="1294">
          <cell r="E1294">
            <v>5.04</v>
          </cell>
          <cell r="R1294">
            <v>45</v>
          </cell>
        </row>
        <row r="1295">
          <cell r="E1295">
            <v>5.42</v>
          </cell>
          <cell r="R1295">
            <v>45</v>
          </cell>
        </row>
        <row r="1296">
          <cell r="E1296">
            <v>5.39</v>
          </cell>
          <cell r="R1296">
            <v>45</v>
          </cell>
        </row>
        <row r="1297">
          <cell r="E1297">
            <v>6</v>
          </cell>
          <cell r="R1297">
            <v>29</v>
          </cell>
        </row>
        <row r="1298">
          <cell r="E1298">
            <v>6.02</v>
          </cell>
          <cell r="R1298">
            <v>30</v>
          </cell>
        </row>
        <row r="1299">
          <cell r="E1299">
            <v>4.62</v>
          </cell>
          <cell r="R1299">
            <v>50</v>
          </cell>
        </row>
        <row r="1300">
          <cell r="E1300">
            <v>5.59</v>
          </cell>
          <cell r="R1300">
            <v>38</v>
          </cell>
        </row>
        <row r="1301">
          <cell r="E1301">
            <v>5.18</v>
          </cell>
          <cell r="R1301">
            <v>56</v>
          </cell>
        </row>
        <row r="1302">
          <cell r="E1302">
            <v>6.29</v>
          </cell>
          <cell r="R1302">
            <v>50</v>
          </cell>
        </row>
        <row r="1303">
          <cell r="E1303">
            <v>4.49</v>
          </cell>
          <cell r="R1303">
            <v>50</v>
          </cell>
        </row>
        <row r="1304">
          <cell r="E1304">
            <v>11.82</v>
          </cell>
          <cell r="R1304">
            <v>59</v>
          </cell>
        </row>
        <row r="1305">
          <cell r="E1305">
            <v>7.41</v>
          </cell>
          <cell r="R1305">
            <v>47</v>
          </cell>
        </row>
        <row r="1306">
          <cell r="E1306">
            <v>5.97</v>
          </cell>
          <cell r="R1306">
            <v>45</v>
          </cell>
        </row>
        <row r="1307">
          <cell r="E1307">
            <v>5.74</v>
          </cell>
          <cell r="R1307">
            <v>43</v>
          </cell>
        </row>
        <row r="1308">
          <cell r="E1308">
            <v>9.85</v>
          </cell>
          <cell r="R1308">
            <v>51</v>
          </cell>
        </row>
        <row r="1309">
          <cell r="E1309">
            <v>7.59</v>
          </cell>
          <cell r="R1309">
            <v>51</v>
          </cell>
        </row>
        <row r="1310">
          <cell r="E1310">
            <v>6.98</v>
          </cell>
          <cell r="R1310">
            <v>59</v>
          </cell>
        </row>
        <row r="1311">
          <cell r="E1311">
            <v>4.7300000000000004</v>
          </cell>
          <cell r="R1311">
            <v>46</v>
          </cell>
        </row>
        <row r="1312">
          <cell r="E1312">
            <v>4.76</v>
          </cell>
          <cell r="R1312">
            <v>46</v>
          </cell>
        </row>
        <row r="1313">
          <cell r="E1313">
            <v>6.24</v>
          </cell>
          <cell r="R1313">
            <v>46</v>
          </cell>
        </row>
        <row r="1314">
          <cell r="E1314">
            <v>5.44</v>
          </cell>
          <cell r="R1314">
            <v>46</v>
          </cell>
        </row>
        <row r="1315">
          <cell r="E1315">
            <v>5.08</v>
          </cell>
          <cell r="R1315">
            <v>29</v>
          </cell>
        </row>
        <row r="1316">
          <cell r="E1316">
            <v>4.87</v>
          </cell>
          <cell r="R1316">
            <v>43</v>
          </cell>
        </row>
        <row r="1317">
          <cell r="E1317">
            <v>8.17</v>
          </cell>
          <cell r="R1317">
            <v>44</v>
          </cell>
        </row>
        <row r="1318">
          <cell r="E1318">
            <v>7.61</v>
          </cell>
          <cell r="R1318">
            <v>49</v>
          </cell>
        </row>
        <row r="1319">
          <cell r="E1319">
            <v>10.1</v>
          </cell>
          <cell r="R1319">
            <v>48</v>
          </cell>
        </row>
        <row r="1320">
          <cell r="E1320">
            <v>11.24</v>
          </cell>
          <cell r="R1320">
            <v>48</v>
          </cell>
        </row>
        <row r="1321">
          <cell r="E1321">
            <v>6.1</v>
          </cell>
          <cell r="R1321">
            <v>22</v>
          </cell>
        </row>
        <row r="1322">
          <cell r="E1322">
            <v>6.98</v>
          </cell>
          <cell r="R1322">
            <v>48</v>
          </cell>
        </row>
        <row r="1323">
          <cell r="E1323">
            <v>4</v>
          </cell>
          <cell r="R1323">
            <v>58</v>
          </cell>
        </row>
        <row r="1324">
          <cell r="E1324">
            <v>4.2300000000000004</v>
          </cell>
          <cell r="R1324">
            <v>40</v>
          </cell>
        </row>
        <row r="1325">
          <cell r="E1325">
            <v>4.72</v>
          </cell>
          <cell r="R1325">
            <v>46</v>
          </cell>
        </row>
        <row r="1326">
          <cell r="E1326">
            <v>5.63</v>
          </cell>
          <cell r="R1326">
            <v>46</v>
          </cell>
        </row>
        <row r="1327">
          <cell r="E1327">
            <v>5.83</v>
          </cell>
          <cell r="R1327">
            <v>46</v>
          </cell>
        </row>
        <row r="1328">
          <cell r="E1328">
            <v>9.23</v>
          </cell>
          <cell r="R1328">
            <v>44</v>
          </cell>
        </row>
        <row r="1329">
          <cell r="E1329">
            <v>9.89</v>
          </cell>
          <cell r="R1329">
            <v>44</v>
          </cell>
        </row>
        <row r="1330">
          <cell r="E1330">
            <v>12</v>
          </cell>
          <cell r="R1330">
            <v>60</v>
          </cell>
        </row>
        <row r="1331">
          <cell r="E1331">
            <v>4.24</v>
          </cell>
          <cell r="R1331">
            <v>25</v>
          </cell>
        </row>
        <row r="1332">
          <cell r="E1332">
            <v>4.68</v>
          </cell>
          <cell r="R1332">
            <v>40</v>
          </cell>
        </row>
        <row r="1333">
          <cell r="E1333">
            <v>8.57</v>
          </cell>
          <cell r="R1333">
            <v>59</v>
          </cell>
        </row>
        <row r="1334">
          <cell r="E1334">
            <v>4.0999999999999996</v>
          </cell>
          <cell r="R1334">
            <v>40</v>
          </cell>
        </row>
        <row r="1335">
          <cell r="E1335">
            <v>4.49</v>
          </cell>
          <cell r="R1335">
            <v>32</v>
          </cell>
        </row>
        <row r="1336">
          <cell r="E1336">
            <v>8.8000000000000007</v>
          </cell>
          <cell r="R1336">
            <v>49</v>
          </cell>
        </row>
        <row r="1337">
          <cell r="E1337">
            <v>7.93</v>
          </cell>
          <cell r="R1337">
            <v>49</v>
          </cell>
        </row>
        <row r="1338">
          <cell r="E1338">
            <v>9.4499999999999993</v>
          </cell>
          <cell r="R1338">
            <v>49</v>
          </cell>
        </row>
        <row r="1339">
          <cell r="E1339">
            <v>7.67</v>
          </cell>
          <cell r="R1339">
            <v>44</v>
          </cell>
        </row>
        <row r="1340">
          <cell r="E1340">
            <v>10.53</v>
          </cell>
          <cell r="R1340">
            <v>49</v>
          </cell>
        </row>
        <row r="1341">
          <cell r="E1341">
            <v>10.08</v>
          </cell>
          <cell r="R1341">
            <v>55</v>
          </cell>
        </row>
        <row r="1342">
          <cell r="E1342">
            <v>11.39</v>
          </cell>
          <cell r="R1342">
            <v>47</v>
          </cell>
        </row>
        <row r="1343">
          <cell r="E1343">
            <v>6.36</v>
          </cell>
          <cell r="R1343">
            <v>28</v>
          </cell>
        </row>
        <row r="1344">
          <cell r="E1344">
            <v>5.31</v>
          </cell>
          <cell r="R1344">
            <v>21</v>
          </cell>
        </row>
        <row r="1345">
          <cell r="E1345">
            <v>4.74</v>
          </cell>
          <cell r="R1345">
            <v>29</v>
          </cell>
        </row>
        <row r="1346">
          <cell r="E1346">
            <v>11.35</v>
          </cell>
          <cell r="R1346">
            <v>57</v>
          </cell>
        </row>
        <row r="1347">
          <cell r="E1347">
            <v>6.81</v>
          </cell>
          <cell r="R1347">
            <v>47</v>
          </cell>
        </row>
        <row r="1348">
          <cell r="E1348">
            <v>8.06</v>
          </cell>
          <cell r="R1348">
            <v>57</v>
          </cell>
        </row>
        <row r="1349">
          <cell r="E1349">
            <v>6.74</v>
          </cell>
          <cell r="R1349">
            <v>47</v>
          </cell>
        </row>
        <row r="1350">
          <cell r="E1350">
            <v>6.54</v>
          </cell>
          <cell r="R1350">
            <v>52</v>
          </cell>
        </row>
        <row r="1351">
          <cell r="E1351">
            <v>5.4</v>
          </cell>
          <cell r="R1351">
            <v>40</v>
          </cell>
        </row>
        <row r="1352">
          <cell r="E1352">
            <v>5.58</v>
          </cell>
          <cell r="R1352">
            <v>37</v>
          </cell>
        </row>
        <row r="1353">
          <cell r="E1353">
            <v>5.84</v>
          </cell>
          <cell r="R1353">
            <v>19</v>
          </cell>
        </row>
        <row r="1354">
          <cell r="E1354">
            <v>4.2</v>
          </cell>
          <cell r="R1354">
            <v>45</v>
          </cell>
        </row>
        <row r="1355">
          <cell r="E1355">
            <v>6.06</v>
          </cell>
          <cell r="R1355">
            <v>46</v>
          </cell>
        </row>
        <row r="1356">
          <cell r="E1356">
            <v>7.57</v>
          </cell>
          <cell r="R1356">
            <v>44</v>
          </cell>
        </row>
        <row r="1357">
          <cell r="E1357">
            <v>6.15</v>
          </cell>
          <cell r="R1357">
            <v>33</v>
          </cell>
        </row>
        <row r="1358">
          <cell r="E1358">
            <v>4.5599999999999996</v>
          </cell>
          <cell r="R1358">
            <v>42</v>
          </cell>
        </row>
        <row r="1359">
          <cell r="E1359">
            <v>4.72</v>
          </cell>
          <cell r="R1359">
            <v>27</v>
          </cell>
        </row>
        <row r="1360">
          <cell r="E1360">
            <v>7.98</v>
          </cell>
          <cell r="R1360">
            <v>60</v>
          </cell>
        </row>
        <row r="1361">
          <cell r="E1361">
            <v>6.26</v>
          </cell>
          <cell r="R1361">
            <v>39</v>
          </cell>
        </row>
        <row r="1362">
          <cell r="E1362">
            <v>4.29</v>
          </cell>
          <cell r="R1362">
            <v>39</v>
          </cell>
        </row>
        <row r="1363">
          <cell r="E1363">
            <v>5.43</v>
          </cell>
          <cell r="R1363">
            <v>50</v>
          </cell>
        </row>
        <row r="1364">
          <cell r="E1364">
            <v>8</v>
          </cell>
          <cell r="R1364">
            <v>47</v>
          </cell>
        </row>
        <row r="1365">
          <cell r="E1365">
            <v>9.9600000000000009</v>
          </cell>
          <cell r="R1365">
            <v>52</v>
          </cell>
        </row>
        <row r="1366">
          <cell r="E1366">
            <v>6.8</v>
          </cell>
          <cell r="R1366">
            <v>41</v>
          </cell>
        </row>
        <row r="1367">
          <cell r="E1367">
            <v>6.22</v>
          </cell>
          <cell r="R1367">
            <v>56</v>
          </cell>
        </row>
        <row r="1368">
          <cell r="E1368">
            <v>5.79</v>
          </cell>
          <cell r="R1368">
            <v>35</v>
          </cell>
        </row>
        <row r="1369">
          <cell r="E1369">
            <v>5.41</v>
          </cell>
          <cell r="R1369">
            <v>45</v>
          </cell>
        </row>
        <row r="1370">
          <cell r="E1370">
            <v>11.05</v>
          </cell>
          <cell r="R1370">
            <v>60</v>
          </cell>
        </row>
        <row r="1371">
          <cell r="E1371">
            <v>6.27</v>
          </cell>
          <cell r="R1371">
            <v>28</v>
          </cell>
        </row>
        <row r="1372">
          <cell r="E1372">
            <v>4.7699999999999996</v>
          </cell>
          <cell r="R1372">
            <v>21</v>
          </cell>
        </row>
        <row r="1373">
          <cell r="E1373">
            <v>4.08</v>
          </cell>
          <cell r="R1373">
            <v>33</v>
          </cell>
        </row>
        <row r="1374">
          <cell r="E1374">
            <v>6.01</v>
          </cell>
          <cell r="R1374">
            <v>31</v>
          </cell>
        </row>
        <row r="1375">
          <cell r="E1375">
            <v>11.84</v>
          </cell>
          <cell r="R1375">
            <v>48</v>
          </cell>
        </row>
        <row r="1376">
          <cell r="E1376">
            <v>6.27</v>
          </cell>
          <cell r="R1376">
            <v>25</v>
          </cell>
        </row>
        <row r="1377">
          <cell r="E1377">
            <v>5.28</v>
          </cell>
          <cell r="R1377">
            <v>23</v>
          </cell>
        </row>
        <row r="1378">
          <cell r="E1378">
            <v>7.03</v>
          </cell>
          <cell r="R1378">
            <v>48</v>
          </cell>
        </row>
        <row r="1379">
          <cell r="E1379">
            <v>5.32</v>
          </cell>
          <cell r="R1379">
            <v>25</v>
          </cell>
        </row>
        <row r="1380">
          <cell r="E1380">
            <v>9.59</v>
          </cell>
          <cell r="R1380">
            <v>41</v>
          </cell>
        </row>
        <row r="1381">
          <cell r="E1381">
            <v>6.15</v>
          </cell>
          <cell r="R1381">
            <v>46</v>
          </cell>
        </row>
        <row r="1382">
          <cell r="E1382">
            <v>11.08</v>
          </cell>
          <cell r="R1382">
            <v>44</v>
          </cell>
        </row>
        <row r="1383">
          <cell r="E1383">
            <v>7.95</v>
          </cell>
          <cell r="R1383">
            <v>57</v>
          </cell>
        </row>
        <row r="1384">
          <cell r="E1384">
            <v>6.23</v>
          </cell>
          <cell r="R1384">
            <v>45</v>
          </cell>
        </row>
        <row r="1385">
          <cell r="E1385">
            <v>6.5</v>
          </cell>
          <cell r="R1385">
            <v>44</v>
          </cell>
        </row>
        <row r="1386">
          <cell r="E1386">
            <v>5.22</v>
          </cell>
          <cell r="R1386">
            <v>42</v>
          </cell>
        </row>
        <row r="1387">
          <cell r="E1387">
            <v>6.3</v>
          </cell>
          <cell r="R1387">
            <v>44</v>
          </cell>
        </row>
        <row r="1388">
          <cell r="E1388">
            <v>8.84</v>
          </cell>
          <cell r="R1388">
            <v>44</v>
          </cell>
        </row>
        <row r="1389">
          <cell r="E1389">
            <v>4.1100000000000003</v>
          </cell>
          <cell r="R1389">
            <v>35</v>
          </cell>
        </row>
        <row r="1390">
          <cell r="E1390">
            <v>4.57</v>
          </cell>
          <cell r="R1390">
            <v>40</v>
          </cell>
        </row>
        <row r="1391">
          <cell r="E1391">
            <v>11.06</v>
          </cell>
          <cell r="R1391">
            <v>41</v>
          </cell>
        </row>
        <row r="1392">
          <cell r="E1392">
            <v>10.68</v>
          </cell>
          <cell r="R1392">
            <v>51</v>
          </cell>
        </row>
        <row r="1393">
          <cell r="E1393">
            <v>6.14</v>
          </cell>
          <cell r="R1393">
            <v>27</v>
          </cell>
        </row>
        <row r="1394">
          <cell r="E1394">
            <v>5.45</v>
          </cell>
          <cell r="R1394">
            <v>26</v>
          </cell>
        </row>
        <row r="1395">
          <cell r="E1395">
            <v>6.14</v>
          </cell>
          <cell r="R1395">
            <v>46</v>
          </cell>
        </row>
        <row r="1396">
          <cell r="E1396">
            <v>7.85</v>
          </cell>
          <cell r="R1396">
            <v>57</v>
          </cell>
        </row>
        <row r="1397">
          <cell r="E1397">
            <v>4.09</v>
          </cell>
          <cell r="R1397">
            <v>24</v>
          </cell>
        </row>
        <row r="1398">
          <cell r="E1398">
            <v>4.62</v>
          </cell>
          <cell r="R1398">
            <v>29</v>
          </cell>
        </row>
        <row r="1399">
          <cell r="E1399">
            <v>5.77</v>
          </cell>
          <cell r="R1399">
            <v>42</v>
          </cell>
        </row>
        <row r="1400">
          <cell r="E1400">
            <v>5.84</v>
          </cell>
          <cell r="R1400">
            <v>23</v>
          </cell>
        </row>
        <row r="1401">
          <cell r="E1401">
            <v>4.91</v>
          </cell>
          <cell r="R1401">
            <v>42</v>
          </cell>
        </row>
        <row r="1402">
          <cell r="E1402">
            <v>5.07</v>
          </cell>
          <cell r="R1402">
            <v>42</v>
          </cell>
        </row>
        <row r="1403">
          <cell r="E1403">
            <v>5.81</v>
          </cell>
          <cell r="R1403">
            <v>21</v>
          </cell>
        </row>
        <row r="1404">
          <cell r="E1404">
            <v>11.2</v>
          </cell>
          <cell r="R1404">
            <v>44</v>
          </cell>
        </row>
        <row r="1405">
          <cell r="E1405">
            <v>10.75</v>
          </cell>
          <cell r="R1405">
            <v>44</v>
          </cell>
        </row>
        <row r="1406">
          <cell r="E1406">
            <v>7.8</v>
          </cell>
          <cell r="R1406">
            <v>44</v>
          </cell>
        </row>
        <row r="1407">
          <cell r="E1407">
            <v>7.04</v>
          </cell>
          <cell r="R1407">
            <v>44</v>
          </cell>
        </row>
        <row r="1408">
          <cell r="E1408">
            <v>4.18</v>
          </cell>
          <cell r="R1408">
            <v>26</v>
          </cell>
        </row>
        <row r="1409">
          <cell r="E1409">
            <v>8.19</v>
          </cell>
          <cell r="R1409">
            <v>54</v>
          </cell>
        </row>
        <row r="1410">
          <cell r="E1410">
            <v>6.22</v>
          </cell>
          <cell r="R1410">
            <v>25</v>
          </cell>
        </row>
        <row r="1411">
          <cell r="E1411">
            <v>8.2200000000000006</v>
          </cell>
          <cell r="R1411">
            <v>55</v>
          </cell>
        </row>
        <row r="1412">
          <cell r="E1412">
            <v>6.15</v>
          </cell>
          <cell r="R1412">
            <v>28</v>
          </cell>
        </row>
        <row r="1413">
          <cell r="E1413">
            <v>5.65</v>
          </cell>
          <cell r="R1413">
            <v>34</v>
          </cell>
        </row>
        <row r="1414">
          <cell r="E1414">
            <v>5.5</v>
          </cell>
          <cell r="R1414">
            <v>38</v>
          </cell>
        </row>
        <row r="1415">
          <cell r="E1415">
            <v>8</v>
          </cell>
          <cell r="R1415">
            <v>44</v>
          </cell>
        </row>
        <row r="1416">
          <cell r="E1416">
            <v>5.71</v>
          </cell>
          <cell r="R1416">
            <v>46</v>
          </cell>
        </row>
        <row r="1417">
          <cell r="E1417">
            <v>11.71</v>
          </cell>
          <cell r="R1417">
            <v>44</v>
          </cell>
        </row>
        <row r="1418">
          <cell r="E1418">
            <v>6.17</v>
          </cell>
          <cell r="R1418">
            <v>39</v>
          </cell>
        </row>
        <row r="1419">
          <cell r="E1419">
            <v>6.1</v>
          </cell>
          <cell r="R1419">
            <v>25</v>
          </cell>
        </row>
        <row r="1420">
          <cell r="E1420">
            <v>5.19</v>
          </cell>
          <cell r="R1420">
            <v>34</v>
          </cell>
        </row>
        <row r="1421">
          <cell r="E1421">
            <v>5.37</v>
          </cell>
          <cell r="R1421">
            <v>26</v>
          </cell>
        </row>
        <row r="1422">
          <cell r="E1422">
            <v>10.82</v>
          </cell>
          <cell r="R1422">
            <v>55</v>
          </cell>
        </row>
        <row r="1423">
          <cell r="E1423">
            <v>6.06</v>
          </cell>
          <cell r="R1423">
            <v>22</v>
          </cell>
        </row>
        <row r="1424">
          <cell r="E1424">
            <v>5.91</v>
          </cell>
          <cell r="R1424">
            <v>45</v>
          </cell>
        </row>
        <row r="1425">
          <cell r="E1425">
            <v>5.87</v>
          </cell>
          <cell r="R1425">
            <v>45</v>
          </cell>
        </row>
        <row r="1426">
          <cell r="E1426">
            <v>6.22</v>
          </cell>
          <cell r="R1426">
            <v>42</v>
          </cell>
        </row>
        <row r="1427">
          <cell r="E1427">
            <v>5.73</v>
          </cell>
          <cell r="R1427">
            <v>43</v>
          </cell>
        </row>
        <row r="1428">
          <cell r="E1428">
            <v>5.7</v>
          </cell>
          <cell r="R1428">
            <v>45</v>
          </cell>
        </row>
        <row r="1429">
          <cell r="E1429">
            <v>9.91</v>
          </cell>
          <cell r="R1429">
            <v>44</v>
          </cell>
        </row>
        <row r="1430">
          <cell r="E1430">
            <v>11.4</v>
          </cell>
          <cell r="R1430">
            <v>44</v>
          </cell>
        </row>
        <row r="1431">
          <cell r="E1431">
            <v>6.29</v>
          </cell>
          <cell r="R1431">
            <v>39</v>
          </cell>
        </row>
        <row r="1432">
          <cell r="E1432">
            <v>9.2799999999999994</v>
          </cell>
          <cell r="R1432">
            <v>57</v>
          </cell>
        </row>
        <row r="1433">
          <cell r="E1433">
            <v>4.78</v>
          </cell>
          <cell r="R1433">
            <v>29</v>
          </cell>
        </row>
        <row r="1434">
          <cell r="E1434">
            <v>8.8699999999999992</v>
          </cell>
          <cell r="R1434">
            <v>41</v>
          </cell>
        </row>
        <row r="1435">
          <cell r="E1435">
            <v>11.4</v>
          </cell>
          <cell r="R1435">
            <v>57</v>
          </cell>
        </row>
        <row r="1436">
          <cell r="E1436">
            <v>9.1300000000000008</v>
          </cell>
          <cell r="R1436">
            <v>41</v>
          </cell>
        </row>
        <row r="1437">
          <cell r="E1437">
            <v>6.22</v>
          </cell>
          <cell r="R1437">
            <v>39</v>
          </cell>
        </row>
        <row r="1438">
          <cell r="E1438">
            <v>5.9</v>
          </cell>
          <cell r="R1438">
            <v>29</v>
          </cell>
        </row>
        <row r="1439">
          <cell r="E1439">
            <v>4.45</v>
          </cell>
          <cell r="R1439">
            <v>45</v>
          </cell>
        </row>
        <row r="1440">
          <cell r="E1440">
            <v>6.17</v>
          </cell>
          <cell r="R1440">
            <v>43</v>
          </cell>
        </row>
        <row r="1441">
          <cell r="E1441">
            <v>4.93</v>
          </cell>
          <cell r="R1441">
            <v>45</v>
          </cell>
        </row>
        <row r="1442">
          <cell r="E1442">
            <v>7.32</v>
          </cell>
          <cell r="R1442">
            <v>36</v>
          </cell>
        </row>
        <row r="1443">
          <cell r="E1443">
            <v>5.27</v>
          </cell>
          <cell r="R1443">
            <v>43</v>
          </cell>
        </row>
        <row r="1444">
          <cell r="E1444">
            <v>5.82</v>
          </cell>
          <cell r="R1444">
            <v>38</v>
          </cell>
        </row>
        <row r="1445">
          <cell r="E1445">
            <v>5.8</v>
          </cell>
          <cell r="R1445">
            <v>43</v>
          </cell>
        </row>
        <row r="1446">
          <cell r="E1446">
            <v>4.87</v>
          </cell>
          <cell r="R1446">
            <v>18</v>
          </cell>
        </row>
        <row r="1447">
          <cell r="E1447">
            <v>8.1199999999999992</v>
          </cell>
          <cell r="R1447">
            <v>57</v>
          </cell>
        </row>
        <row r="1448">
          <cell r="E1448">
            <v>4.3600000000000003</v>
          </cell>
          <cell r="R1448">
            <v>50</v>
          </cell>
        </row>
        <row r="1449">
          <cell r="E1449">
            <v>9.16</v>
          </cell>
          <cell r="R1449">
            <v>57</v>
          </cell>
        </row>
        <row r="1450">
          <cell r="E1450">
            <v>9.14</v>
          </cell>
          <cell r="R1450">
            <v>58</v>
          </cell>
        </row>
        <row r="1451">
          <cell r="E1451">
            <v>5.49</v>
          </cell>
          <cell r="R1451">
            <v>56</v>
          </cell>
        </row>
        <row r="1452">
          <cell r="E1452">
            <v>5.96</v>
          </cell>
          <cell r="R1452">
            <v>37</v>
          </cell>
        </row>
        <row r="1453">
          <cell r="E1453">
            <v>4.62</v>
          </cell>
          <cell r="R1453">
            <v>46</v>
          </cell>
        </row>
        <row r="1454">
          <cell r="E1454">
            <v>9.9600000000000009</v>
          </cell>
          <cell r="R1454">
            <v>41</v>
          </cell>
        </row>
        <row r="1455">
          <cell r="E1455">
            <v>10.53</v>
          </cell>
          <cell r="R1455">
            <v>49</v>
          </cell>
        </row>
        <row r="1456">
          <cell r="E1456">
            <v>6.69</v>
          </cell>
          <cell r="R1456">
            <v>41</v>
          </cell>
        </row>
        <row r="1457">
          <cell r="E1457">
            <v>9.5500000000000007</v>
          </cell>
          <cell r="R1457">
            <v>41</v>
          </cell>
        </row>
        <row r="1458">
          <cell r="E1458">
            <v>6.05</v>
          </cell>
          <cell r="R1458">
            <v>40</v>
          </cell>
        </row>
        <row r="1459">
          <cell r="E1459">
            <v>10.56</v>
          </cell>
          <cell r="R1459">
            <v>36</v>
          </cell>
        </row>
        <row r="1460">
          <cell r="E1460">
            <v>10.81</v>
          </cell>
          <cell r="R1460">
            <v>36</v>
          </cell>
        </row>
        <row r="1461">
          <cell r="E1461">
            <v>4.32</v>
          </cell>
          <cell r="R1461">
            <v>45</v>
          </cell>
        </row>
        <row r="1462">
          <cell r="E1462">
            <v>4.37</v>
          </cell>
          <cell r="R1462">
            <v>31</v>
          </cell>
        </row>
        <row r="1463">
          <cell r="E1463">
            <v>4.8099999999999996</v>
          </cell>
          <cell r="R1463">
            <v>39</v>
          </cell>
        </row>
        <row r="1464">
          <cell r="E1464">
            <v>4.5599999999999996</v>
          </cell>
          <cell r="R1464">
            <v>39</v>
          </cell>
        </row>
        <row r="1465">
          <cell r="E1465">
            <v>4.3899999999999997</v>
          </cell>
          <cell r="R1465">
            <v>40</v>
          </cell>
        </row>
        <row r="1466">
          <cell r="E1466">
            <v>11.44</v>
          </cell>
          <cell r="R1466">
            <v>54</v>
          </cell>
        </row>
        <row r="1467">
          <cell r="E1467">
            <v>11.37</v>
          </cell>
          <cell r="R1467">
            <v>47</v>
          </cell>
        </row>
        <row r="1468">
          <cell r="E1468">
            <v>6.14</v>
          </cell>
          <cell r="R1468">
            <v>40</v>
          </cell>
        </row>
        <row r="1469">
          <cell r="E1469">
            <v>4.8899999999999997</v>
          </cell>
          <cell r="R1469">
            <v>42</v>
          </cell>
        </row>
        <row r="1470">
          <cell r="E1470">
            <v>4.5999999999999996</v>
          </cell>
          <cell r="R1470">
            <v>42</v>
          </cell>
        </row>
        <row r="1471">
          <cell r="E1471">
            <v>4.42</v>
          </cell>
          <cell r="R1471">
            <v>42</v>
          </cell>
        </row>
        <row r="1472">
          <cell r="E1472">
            <v>7.48</v>
          </cell>
          <cell r="R1472">
            <v>41</v>
          </cell>
        </row>
        <row r="1473">
          <cell r="E1473">
            <v>10.74</v>
          </cell>
          <cell r="R1473">
            <v>44</v>
          </cell>
        </row>
        <row r="1474">
          <cell r="E1474">
            <v>5.19</v>
          </cell>
          <cell r="R1474">
            <v>38</v>
          </cell>
        </row>
        <row r="1475">
          <cell r="E1475">
            <v>9.17</v>
          </cell>
          <cell r="R1475">
            <v>44</v>
          </cell>
        </row>
        <row r="1476">
          <cell r="E1476">
            <v>4.95</v>
          </cell>
          <cell r="R1476">
            <v>46</v>
          </cell>
        </row>
        <row r="1477">
          <cell r="E1477">
            <v>6.03</v>
          </cell>
          <cell r="R1477">
            <v>38</v>
          </cell>
        </row>
        <row r="1478">
          <cell r="E1478">
            <v>5.36</v>
          </cell>
          <cell r="R1478">
            <v>23</v>
          </cell>
        </row>
        <row r="1479">
          <cell r="E1479">
            <v>6.11</v>
          </cell>
          <cell r="R1479">
            <v>38</v>
          </cell>
        </row>
        <row r="1480">
          <cell r="E1480">
            <v>4.88</v>
          </cell>
          <cell r="R1480">
            <v>29</v>
          </cell>
        </row>
        <row r="1481">
          <cell r="E1481">
            <v>6.72</v>
          </cell>
          <cell r="R1481">
            <v>54</v>
          </cell>
        </row>
        <row r="1482">
          <cell r="E1482">
            <v>4.2</v>
          </cell>
          <cell r="R1482">
            <v>35</v>
          </cell>
        </row>
        <row r="1483">
          <cell r="E1483">
            <v>5.79</v>
          </cell>
          <cell r="R1483">
            <v>30</v>
          </cell>
        </row>
        <row r="1484">
          <cell r="E1484">
            <v>4.29</v>
          </cell>
          <cell r="R1484">
            <v>40</v>
          </cell>
        </row>
        <row r="1485">
          <cell r="E1485">
            <v>8.27</v>
          </cell>
          <cell r="R1485">
            <v>44</v>
          </cell>
        </row>
        <row r="1486">
          <cell r="E1486">
            <v>4.5599999999999996</v>
          </cell>
          <cell r="R1486">
            <v>42</v>
          </cell>
        </row>
        <row r="1487">
          <cell r="E1487">
            <v>5.33</v>
          </cell>
          <cell r="R1487">
            <v>42</v>
          </cell>
        </row>
        <row r="1488">
          <cell r="E1488">
            <v>5.63</v>
          </cell>
          <cell r="R1488">
            <v>42</v>
          </cell>
        </row>
        <row r="1489">
          <cell r="E1489">
            <v>5.12</v>
          </cell>
          <cell r="R1489">
            <v>42</v>
          </cell>
        </row>
        <row r="1490">
          <cell r="E1490">
            <v>5.15</v>
          </cell>
          <cell r="R1490">
            <v>27</v>
          </cell>
        </row>
        <row r="1491">
          <cell r="E1491">
            <v>7.5</v>
          </cell>
          <cell r="R1491">
            <v>45</v>
          </cell>
        </row>
        <row r="1492">
          <cell r="E1492">
            <v>4.88</v>
          </cell>
          <cell r="R1492">
            <v>53</v>
          </cell>
        </row>
        <row r="1493">
          <cell r="E1493">
            <v>5.57</v>
          </cell>
          <cell r="R1493">
            <v>40</v>
          </cell>
        </row>
        <row r="1494">
          <cell r="E1494">
            <v>5.31</v>
          </cell>
          <cell r="R1494">
            <v>40</v>
          </cell>
        </row>
        <row r="1495">
          <cell r="E1495">
            <v>4.57</v>
          </cell>
          <cell r="R1495">
            <v>37</v>
          </cell>
        </row>
        <row r="1496">
          <cell r="E1496">
            <v>8.6999999999999993</v>
          </cell>
          <cell r="R1496">
            <v>48</v>
          </cell>
        </row>
        <row r="1497">
          <cell r="E1497">
            <v>4.76</v>
          </cell>
          <cell r="R1497">
            <v>42</v>
          </cell>
        </row>
        <row r="1498">
          <cell r="E1498">
            <v>11.81</v>
          </cell>
          <cell r="R1498">
            <v>44</v>
          </cell>
        </row>
        <row r="1499">
          <cell r="E1499">
            <v>4.67</v>
          </cell>
          <cell r="R1499">
            <v>42</v>
          </cell>
        </row>
        <row r="1500">
          <cell r="E1500">
            <v>6.02</v>
          </cell>
          <cell r="R1500">
            <v>42</v>
          </cell>
        </row>
        <row r="1501">
          <cell r="E1501">
            <v>7.46</v>
          </cell>
          <cell r="R1501">
            <v>44</v>
          </cell>
        </row>
        <row r="1502">
          <cell r="E1502">
            <v>4.74</v>
          </cell>
          <cell r="R1502">
            <v>38</v>
          </cell>
        </row>
        <row r="1503">
          <cell r="E1503">
            <v>4.79</v>
          </cell>
          <cell r="R1503">
            <v>33</v>
          </cell>
        </row>
        <row r="1504">
          <cell r="E1504">
            <v>5.35</v>
          </cell>
          <cell r="R1504">
            <v>37</v>
          </cell>
        </row>
        <row r="1505">
          <cell r="E1505">
            <v>4.87</v>
          </cell>
          <cell r="R1505">
            <v>18</v>
          </cell>
        </row>
        <row r="1506">
          <cell r="E1506">
            <v>10.09</v>
          </cell>
          <cell r="R1506">
            <v>41</v>
          </cell>
        </row>
        <row r="1507">
          <cell r="E1507">
            <v>5.47</v>
          </cell>
          <cell r="R1507">
            <v>53</v>
          </cell>
        </row>
        <row r="1508">
          <cell r="E1508">
            <v>8.6</v>
          </cell>
          <cell r="R1508">
            <v>44</v>
          </cell>
        </row>
        <row r="1509">
          <cell r="E1509">
            <v>10.74</v>
          </cell>
          <cell r="R1509">
            <v>41</v>
          </cell>
        </row>
        <row r="1510">
          <cell r="E1510">
            <v>4.3899999999999997</v>
          </cell>
          <cell r="R1510">
            <v>43</v>
          </cell>
        </row>
        <row r="1511">
          <cell r="E1511">
            <v>6.3</v>
          </cell>
          <cell r="R1511">
            <v>45</v>
          </cell>
        </row>
        <row r="1512">
          <cell r="E1512">
            <v>5.41</v>
          </cell>
          <cell r="R1512">
            <v>22</v>
          </cell>
        </row>
        <row r="1513">
          <cell r="E1513">
            <v>4.47</v>
          </cell>
          <cell r="R1513">
            <v>43</v>
          </cell>
        </row>
        <row r="1514">
          <cell r="E1514">
            <v>6.26</v>
          </cell>
          <cell r="R1514">
            <v>28</v>
          </cell>
        </row>
        <row r="1515">
          <cell r="E1515">
            <v>11.58</v>
          </cell>
          <cell r="R1515">
            <v>47</v>
          </cell>
        </row>
        <row r="1516">
          <cell r="E1516">
            <v>4.3600000000000003</v>
          </cell>
          <cell r="R1516">
            <v>31</v>
          </cell>
        </row>
        <row r="1517">
          <cell r="E1517">
            <v>4.1399999999999997</v>
          </cell>
          <cell r="R1517">
            <v>37</v>
          </cell>
        </row>
        <row r="1518">
          <cell r="E1518">
            <v>4.38</v>
          </cell>
          <cell r="R1518">
            <v>42</v>
          </cell>
        </row>
        <row r="1519">
          <cell r="E1519">
            <v>11.61</v>
          </cell>
          <cell r="R1519">
            <v>41</v>
          </cell>
        </row>
        <row r="1520">
          <cell r="E1520">
            <v>10.59</v>
          </cell>
          <cell r="R1520">
            <v>41</v>
          </cell>
        </row>
        <row r="1521">
          <cell r="E1521">
            <v>11.85</v>
          </cell>
          <cell r="R1521">
            <v>41</v>
          </cell>
        </row>
        <row r="1522">
          <cell r="E1522">
            <v>5.46</v>
          </cell>
          <cell r="R1522">
            <v>34</v>
          </cell>
        </row>
        <row r="1523">
          <cell r="E1523">
            <v>4.54</v>
          </cell>
          <cell r="R1523">
            <v>56</v>
          </cell>
        </row>
        <row r="1524">
          <cell r="E1524">
            <v>11.98</v>
          </cell>
          <cell r="R1524">
            <v>52</v>
          </cell>
        </row>
        <row r="1525">
          <cell r="E1525">
            <v>6.59</v>
          </cell>
          <cell r="R1525">
            <v>37</v>
          </cell>
        </row>
        <row r="1526">
          <cell r="E1526">
            <v>10.83</v>
          </cell>
          <cell r="R1526">
            <v>36</v>
          </cell>
        </row>
        <row r="1527">
          <cell r="E1527">
            <v>8.6</v>
          </cell>
          <cell r="R1527">
            <v>54</v>
          </cell>
        </row>
        <row r="1528">
          <cell r="E1528">
            <v>11.17</v>
          </cell>
          <cell r="R1528">
            <v>44</v>
          </cell>
        </row>
        <row r="1529">
          <cell r="E1529">
            <v>5.75</v>
          </cell>
          <cell r="R1529">
            <v>28</v>
          </cell>
        </row>
        <row r="1530">
          <cell r="E1530">
            <v>4.83</v>
          </cell>
          <cell r="R1530">
            <v>39</v>
          </cell>
        </row>
        <row r="1531">
          <cell r="E1531">
            <v>11.93</v>
          </cell>
          <cell r="R1531">
            <v>51</v>
          </cell>
        </row>
        <row r="1532">
          <cell r="E1532">
            <v>8.41</v>
          </cell>
          <cell r="R1532">
            <v>54</v>
          </cell>
        </row>
        <row r="1533">
          <cell r="E1533">
            <v>5.59</v>
          </cell>
          <cell r="R1533">
            <v>37</v>
          </cell>
        </row>
        <row r="1534">
          <cell r="E1534">
            <v>4.0599999999999996</v>
          </cell>
          <cell r="R1534">
            <v>33</v>
          </cell>
        </row>
        <row r="1535">
          <cell r="E1535">
            <v>7.02</v>
          </cell>
          <cell r="R1535">
            <v>41</v>
          </cell>
        </row>
        <row r="1536">
          <cell r="E1536">
            <v>4.47</v>
          </cell>
          <cell r="R1536">
            <v>40</v>
          </cell>
        </row>
        <row r="1537">
          <cell r="E1537">
            <v>4.54</v>
          </cell>
          <cell r="R1537">
            <v>33</v>
          </cell>
        </row>
        <row r="1538">
          <cell r="E1538">
            <v>4.99</v>
          </cell>
          <cell r="R1538">
            <v>38</v>
          </cell>
        </row>
        <row r="1539">
          <cell r="E1539">
            <v>10.84</v>
          </cell>
          <cell r="R1539">
            <v>52</v>
          </cell>
        </row>
        <row r="1540">
          <cell r="E1540">
            <v>5.63</v>
          </cell>
          <cell r="R1540">
            <v>38</v>
          </cell>
        </row>
        <row r="1541">
          <cell r="E1541">
            <v>4.1399999999999997</v>
          </cell>
          <cell r="R1541">
            <v>33</v>
          </cell>
        </row>
        <row r="1542">
          <cell r="E1542">
            <v>5.17</v>
          </cell>
          <cell r="R1542">
            <v>19</v>
          </cell>
        </row>
        <row r="1543">
          <cell r="E1543">
            <v>6.93</v>
          </cell>
          <cell r="R1543">
            <v>49</v>
          </cell>
        </row>
        <row r="1544">
          <cell r="E1544">
            <v>4.24</v>
          </cell>
          <cell r="R1544">
            <v>40</v>
          </cell>
        </row>
        <row r="1545">
          <cell r="E1545">
            <v>5.91</v>
          </cell>
          <cell r="R1545">
            <v>40</v>
          </cell>
        </row>
        <row r="1546">
          <cell r="E1546">
            <v>5.93</v>
          </cell>
          <cell r="R1546">
            <v>40</v>
          </cell>
        </row>
        <row r="1547">
          <cell r="E1547">
            <v>5.66</v>
          </cell>
          <cell r="R1547">
            <v>40</v>
          </cell>
        </row>
        <row r="1548">
          <cell r="E1548">
            <v>4.1900000000000004</v>
          </cell>
          <cell r="R1548">
            <v>38</v>
          </cell>
        </row>
        <row r="1549">
          <cell r="E1549">
            <v>9.2100000000000009</v>
          </cell>
          <cell r="R1549">
            <v>41</v>
          </cell>
        </row>
        <row r="1550">
          <cell r="E1550">
            <v>5.51</v>
          </cell>
          <cell r="R1550">
            <v>38</v>
          </cell>
        </row>
        <row r="1551">
          <cell r="E1551">
            <v>8.5</v>
          </cell>
          <cell r="R1551">
            <v>54</v>
          </cell>
        </row>
        <row r="1552">
          <cell r="E1552">
            <v>6.23</v>
          </cell>
          <cell r="R1552">
            <v>33</v>
          </cell>
        </row>
        <row r="1553">
          <cell r="E1553">
            <v>8.5299999999999994</v>
          </cell>
          <cell r="R1553">
            <v>36</v>
          </cell>
        </row>
        <row r="1554">
          <cell r="E1554">
            <v>5.75</v>
          </cell>
          <cell r="R1554">
            <v>53</v>
          </cell>
        </row>
        <row r="1555">
          <cell r="E1555">
            <v>5.6</v>
          </cell>
          <cell r="R1555">
            <v>40</v>
          </cell>
        </row>
        <row r="1556">
          <cell r="E1556">
            <v>4.68</v>
          </cell>
          <cell r="R1556">
            <v>40</v>
          </cell>
        </row>
        <row r="1557">
          <cell r="E1557">
            <v>5.62</v>
          </cell>
          <cell r="R1557">
            <v>46</v>
          </cell>
        </row>
        <row r="1558">
          <cell r="E1558">
            <v>5.08</v>
          </cell>
          <cell r="R1558">
            <v>28</v>
          </cell>
        </row>
        <row r="1559">
          <cell r="E1559">
            <v>5.28</v>
          </cell>
          <cell r="R1559">
            <v>40</v>
          </cell>
        </row>
        <row r="1560">
          <cell r="E1560">
            <v>4.6100000000000003</v>
          </cell>
          <cell r="R1560">
            <v>40</v>
          </cell>
        </row>
        <row r="1561">
          <cell r="E1561">
            <v>6.57</v>
          </cell>
          <cell r="R1561">
            <v>52</v>
          </cell>
        </row>
        <row r="1562">
          <cell r="E1562">
            <v>5.83</v>
          </cell>
          <cell r="R1562">
            <v>43</v>
          </cell>
        </row>
        <row r="1563">
          <cell r="E1563">
            <v>6.98</v>
          </cell>
          <cell r="R1563">
            <v>41</v>
          </cell>
        </row>
        <row r="1564">
          <cell r="E1564">
            <v>4.03</v>
          </cell>
          <cell r="R1564">
            <v>38</v>
          </cell>
        </row>
        <row r="1565">
          <cell r="E1565">
            <v>4.5599999999999996</v>
          </cell>
          <cell r="R1565">
            <v>38</v>
          </cell>
        </row>
        <row r="1566">
          <cell r="E1566">
            <v>5.38</v>
          </cell>
          <cell r="R1566">
            <v>37</v>
          </cell>
        </row>
        <row r="1567">
          <cell r="E1567">
            <v>11.04</v>
          </cell>
          <cell r="R1567">
            <v>47</v>
          </cell>
        </row>
        <row r="1568">
          <cell r="E1568">
            <v>6.09</v>
          </cell>
          <cell r="R1568">
            <v>46</v>
          </cell>
        </row>
        <row r="1569">
          <cell r="E1569">
            <v>4.71</v>
          </cell>
          <cell r="R1569">
            <v>35</v>
          </cell>
        </row>
        <row r="1570">
          <cell r="E1570">
            <v>8.18</v>
          </cell>
          <cell r="R1570">
            <v>51</v>
          </cell>
        </row>
        <row r="1571">
          <cell r="E1571">
            <v>11.18</v>
          </cell>
          <cell r="R1571">
            <v>52</v>
          </cell>
        </row>
        <row r="1572">
          <cell r="E1572">
            <v>5.03</v>
          </cell>
          <cell r="R1572">
            <v>37</v>
          </cell>
        </row>
        <row r="1573">
          <cell r="E1573">
            <v>5.56</v>
          </cell>
          <cell r="R1573">
            <v>35</v>
          </cell>
        </row>
        <row r="1574">
          <cell r="E1574">
            <v>4.33</v>
          </cell>
          <cell r="R1574">
            <v>40</v>
          </cell>
        </row>
        <row r="1575">
          <cell r="E1575">
            <v>5.21</v>
          </cell>
          <cell r="R1575">
            <v>25</v>
          </cell>
        </row>
        <row r="1576">
          <cell r="E1576">
            <v>5.89</v>
          </cell>
          <cell r="R1576">
            <v>40</v>
          </cell>
        </row>
        <row r="1577">
          <cell r="E1577">
            <v>4.8099999999999996</v>
          </cell>
          <cell r="R1577">
            <v>46</v>
          </cell>
        </row>
        <row r="1578">
          <cell r="E1578">
            <v>5.66</v>
          </cell>
          <cell r="R1578">
            <v>38</v>
          </cell>
        </row>
        <row r="1579">
          <cell r="E1579">
            <v>10.66</v>
          </cell>
          <cell r="R1579">
            <v>52</v>
          </cell>
        </row>
        <row r="1580">
          <cell r="E1580">
            <v>5.98</v>
          </cell>
          <cell r="R1580">
            <v>26</v>
          </cell>
        </row>
        <row r="1581">
          <cell r="E1581">
            <v>4.34</v>
          </cell>
          <cell r="R1581">
            <v>33</v>
          </cell>
        </row>
        <row r="1582">
          <cell r="E1582">
            <v>5.17</v>
          </cell>
          <cell r="R1582">
            <v>42</v>
          </cell>
        </row>
        <row r="1583">
          <cell r="E1583">
            <v>4.2300000000000004</v>
          </cell>
          <cell r="R1583">
            <v>39</v>
          </cell>
        </row>
        <row r="1584">
          <cell r="E1584">
            <v>4.88</v>
          </cell>
          <cell r="R1584">
            <v>39</v>
          </cell>
        </row>
        <row r="1585">
          <cell r="E1585">
            <v>9.7100000000000009</v>
          </cell>
          <cell r="R1585">
            <v>36</v>
          </cell>
        </row>
        <row r="1586">
          <cell r="E1586">
            <v>5.32</v>
          </cell>
          <cell r="R1586">
            <v>32</v>
          </cell>
        </row>
        <row r="1587">
          <cell r="E1587">
            <v>5.83</v>
          </cell>
          <cell r="R1587">
            <v>37</v>
          </cell>
        </row>
        <row r="1588">
          <cell r="E1588">
            <v>5.54</v>
          </cell>
          <cell r="R1588">
            <v>37</v>
          </cell>
        </row>
        <row r="1589">
          <cell r="E1589">
            <v>5.85</v>
          </cell>
          <cell r="R1589">
            <v>18</v>
          </cell>
        </row>
        <row r="1590">
          <cell r="E1590">
            <v>4.8499999999999996</v>
          </cell>
          <cell r="R1590">
            <v>53</v>
          </cell>
        </row>
        <row r="1591">
          <cell r="E1591">
            <v>11.09</v>
          </cell>
          <cell r="R1591">
            <v>48</v>
          </cell>
        </row>
        <row r="1592">
          <cell r="E1592">
            <v>5.58</v>
          </cell>
          <cell r="R1592">
            <v>26</v>
          </cell>
        </row>
        <row r="1593">
          <cell r="E1593">
            <v>9.7200000000000006</v>
          </cell>
          <cell r="R1593">
            <v>41</v>
          </cell>
        </row>
        <row r="1594">
          <cell r="E1594">
            <v>11.41</v>
          </cell>
          <cell r="R1594">
            <v>41</v>
          </cell>
        </row>
        <row r="1595">
          <cell r="E1595">
            <v>4.46</v>
          </cell>
          <cell r="R1595">
            <v>29</v>
          </cell>
        </row>
        <row r="1596">
          <cell r="E1596">
            <v>9.31</v>
          </cell>
          <cell r="R1596">
            <v>41</v>
          </cell>
        </row>
        <row r="1597">
          <cell r="E1597">
            <v>5.03</v>
          </cell>
          <cell r="R1597">
            <v>38</v>
          </cell>
        </row>
        <row r="1598">
          <cell r="E1598">
            <v>5.07</v>
          </cell>
          <cell r="R1598">
            <v>27</v>
          </cell>
        </row>
        <row r="1599">
          <cell r="E1599">
            <v>10.42</v>
          </cell>
          <cell r="R1599">
            <v>52</v>
          </cell>
        </row>
        <row r="1600">
          <cell r="E1600">
            <v>6.45</v>
          </cell>
          <cell r="R1600">
            <v>50</v>
          </cell>
        </row>
        <row r="1601">
          <cell r="E1601">
            <v>5.52</v>
          </cell>
          <cell r="R1601">
            <v>50</v>
          </cell>
        </row>
        <row r="1602">
          <cell r="E1602">
            <v>4.41</v>
          </cell>
          <cell r="R1602">
            <v>43</v>
          </cell>
        </row>
        <row r="1603">
          <cell r="E1603">
            <v>4.6900000000000004</v>
          </cell>
          <cell r="R1603">
            <v>39</v>
          </cell>
        </row>
        <row r="1604">
          <cell r="E1604">
            <v>6.94</v>
          </cell>
          <cell r="R1604">
            <v>44</v>
          </cell>
        </row>
        <row r="1605">
          <cell r="E1605">
            <v>4.3499999999999996</v>
          </cell>
          <cell r="R1605">
            <v>50</v>
          </cell>
        </row>
        <row r="1606">
          <cell r="E1606">
            <v>5.28</v>
          </cell>
          <cell r="R1606">
            <v>30</v>
          </cell>
        </row>
        <row r="1607">
          <cell r="E1607">
            <v>4.29</v>
          </cell>
          <cell r="R1607">
            <v>23</v>
          </cell>
        </row>
        <row r="1608">
          <cell r="E1608">
            <v>5.69</v>
          </cell>
          <cell r="R1608">
            <v>37</v>
          </cell>
        </row>
        <row r="1609">
          <cell r="E1609">
            <v>5.56</v>
          </cell>
          <cell r="R1609">
            <v>37</v>
          </cell>
        </row>
        <row r="1610">
          <cell r="E1610">
            <v>5.41</v>
          </cell>
          <cell r="R1610">
            <v>34</v>
          </cell>
        </row>
        <row r="1611">
          <cell r="E1611">
            <v>10.85</v>
          </cell>
          <cell r="R1611">
            <v>41</v>
          </cell>
        </row>
        <row r="1612">
          <cell r="E1612">
            <v>11.63</v>
          </cell>
          <cell r="R1612">
            <v>41</v>
          </cell>
        </row>
        <row r="1613">
          <cell r="E1613">
            <v>5.68</v>
          </cell>
          <cell r="R1613">
            <v>34</v>
          </cell>
        </row>
        <row r="1614">
          <cell r="E1614">
            <v>7.59</v>
          </cell>
          <cell r="R1614">
            <v>52</v>
          </cell>
        </row>
        <row r="1615">
          <cell r="E1615">
            <v>5.09</v>
          </cell>
          <cell r="R1615">
            <v>37</v>
          </cell>
        </row>
        <row r="1616">
          <cell r="E1616">
            <v>4.21</v>
          </cell>
          <cell r="R1616">
            <v>38</v>
          </cell>
        </row>
        <row r="1617">
          <cell r="E1617">
            <v>4.34</v>
          </cell>
          <cell r="R1617">
            <v>37</v>
          </cell>
        </row>
        <row r="1618">
          <cell r="E1618">
            <v>11.85</v>
          </cell>
          <cell r="R1618">
            <v>49</v>
          </cell>
        </row>
        <row r="1619">
          <cell r="E1619">
            <v>9.61</v>
          </cell>
          <cell r="R1619">
            <v>52</v>
          </cell>
        </row>
        <row r="1620">
          <cell r="E1620">
            <v>5.29</v>
          </cell>
          <cell r="R1620">
            <v>46</v>
          </cell>
        </row>
        <row r="1621">
          <cell r="E1621">
            <v>6.89</v>
          </cell>
          <cell r="R1621">
            <v>44</v>
          </cell>
        </row>
        <row r="1622">
          <cell r="E1622">
            <v>4.57</v>
          </cell>
          <cell r="R1622">
            <v>53</v>
          </cell>
        </row>
        <row r="1623">
          <cell r="E1623">
            <v>4.32</v>
          </cell>
          <cell r="R1623">
            <v>32</v>
          </cell>
        </row>
        <row r="1624">
          <cell r="E1624">
            <v>5.57</v>
          </cell>
          <cell r="R1624">
            <v>39</v>
          </cell>
        </row>
        <row r="1625">
          <cell r="E1625">
            <v>5.26</v>
          </cell>
          <cell r="R1625">
            <v>39</v>
          </cell>
        </row>
        <row r="1626">
          <cell r="E1626">
            <v>6.25</v>
          </cell>
          <cell r="R1626">
            <v>31</v>
          </cell>
        </row>
        <row r="1627">
          <cell r="E1627">
            <v>5.67</v>
          </cell>
          <cell r="R1627">
            <v>37</v>
          </cell>
        </row>
        <row r="1628">
          <cell r="E1628">
            <v>4.42</v>
          </cell>
          <cell r="R1628">
            <v>27</v>
          </cell>
        </row>
        <row r="1629">
          <cell r="E1629">
            <v>11.75</v>
          </cell>
          <cell r="R1629">
            <v>52</v>
          </cell>
        </row>
        <row r="1630">
          <cell r="E1630">
            <v>6.06</v>
          </cell>
          <cell r="R1630">
            <v>38</v>
          </cell>
        </row>
        <row r="1631">
          <cell r="E1631">
            <v>5.48</v>
          </cell>
          <cell r="R1631">
            <v>38</v>
          </cell>
        </row>
        <row r="1632">
          <cell r="E1632">
            <v>4.45</v>
          </cell>
          <cell r="R1632">
            <v>43</v>
          </cell>
        </row>
        <row r="1633">
          <cell r="E1633">
            <v>5</v>
          </cell>
          <cell r="R1633">
            <v>38</v>
          </cell>
        </row>
        <row r="1634">
          <cell r="E1634">
            <v>5.84</v>
          </cell>
          <cell r="R1634">
            <v>28</v>
          </cell>
        </row>
        <row r="1635">
          <cell r="E1635">
            <v>5.21</v>
          </cell>
          <cell r="R1635">
            <v>26</v>
          </cell>
        </row>
        <row r="1636">
          <cell r="E1636">
            <v>4.26</v>
          </cell>
          <cell r="R1636">
            <v>33</v>
          </cell>
        </row>
        <row r="1637">
          <cell r="E1637">
            <v>4.17</v>
          </cell>
          <cell r="R1637">
            <v>42</v>
          </cell>
        </row>
        <row r="1638">
          <cell r="E1638">
            <v>11.96</v>
          </cell>
          <cell r="R1638">
            <v>48</v>
          </cell>
        </row>
        <row r="1639">
          <cell r="E1639">
            <v>6.26</v>
          </cell>
          <cell r="R1639">
            <v>34</v>
          </cell>
        </row>
        <row r="1640">
          <cell r="E1640">
            <v>11.68</v>
          </cell>
          <cell r="R1640">
            <v>48</v>
          </cell>
        </row>
        <row r="1641">
          <cell r="E1641">
            <v>5.16</v>
          </cell>
          <cell r="R1641">
            <v>42</v>
          </cell>
        </row>
        <row r="1642">
          <cell r="E1642">
            <v>6.9</v>
          </cell>
          <cell r="R1642">
            <v>52</v>
          </cell>
        </row>
        <row r="1643">
          <cell r="E1643">
            <v>4.83</v>
          </cell>
          <cell r="R1643">
            <v>38</v>
          </cell>
        </row>
        <row r="1644">
          <cell r="E1644">
            <v>4.87</v>
          </cell>
          <cell r="R1644">
            <v>38</v>
          </cell>
        </row>
        <row r="1645">
          <cell r="E1645">
            <v>4.28</v>
          </cell>
          <cell r="R1645">
            <v>33</v>
          </cell>
        </row>
        <row r="1646">
          <cell r="E1646">
            <v>4.07</v>
          </cell>
          <cell r="R1646">
            <v>42</v>
          </cell>
        </row>
        <row r="1647">
          <cell r="E1647">
            <v>6.23</v>
          </cell>
          <cell r="R1647">
            <v>42</v>
          </cell>
        </row>
        <row r="1648">
          <cell r="E1648">
            <v>6.24</v>
          </cell>
          <cell r="R1648">
            <v>18</v>
          </cell>
        </row>
        <row r="1649">
          <cell r="E1649">
            <v>6.17</v>
          </cell>
          <cell r="R1649">
            <v>19</v>
          </cell>
        </row>
        <row r="1650">
          <cell r="E1650">
            <v>5.16</v>
          </cell>
          <cell r="R1650">
            <v>35</v>
          </cell>
        </row>
        <row r="1651">
          <cell r="E1651">
            <v>4.3</v>
          </cell>
          <cell r="R1651">
            <v>28</v>
          </cell>
        </row>
        <row r="1652">
          <cell r="E1652">
            <v>6.14</v>
          </cell>
          <cell r="R1652">
            <v>29</v>
          </cell>
        </row>
        <row r="1653">
          <cell r="E1653">
            <v>5.36</v>
          </cell>
          <cell r="R1653">
            <v>35</v>
          </cell>
        </row>
        <row r="1654">
          <cell r="E1654">
            <v>4.3</v>
          </cell>
          <cell r="R1654">
            <v>40</v>
          </cell>
        </row>
        <row r="1655">
          <cell r="E1655">
            <v>4.09</v>
          </cell>
          <cell r="R1655">
            <v>40</v>
          </cell>
        </row>
        <row r="1656">
          <cell r="E1656">
            <v>6.27</v>
          </cell>
          <cell r="R1656">
            <v>29</v>
          </cell>
        </row>
        <row r="1657">
          <cell r="E1657">
            <v>5.39</v>
          </cell>
          <cell r="R1657">
            <v>38</v>
          </cell>
        </row>
        <row r="1658">
          <cell r="E1658">
            <v>5.75</v>
          </cell>
          <cell r="R1658">
            <v>37</v>
          </cell>
        </row>
        <row r="1659">
          <cell r="E1659">
            <v>4.91</v>
          </cell>
          <cell r="R1659">
            <v>35</v>
          </cell>
        </row>
        <row r="1660">
          <cell r="E1660">
            <v>4.46</v>
          </cell>
          <cell r="R1660">
            <v>27</v>
          </cell>
        </row>
        <row r="1661">
          <cell r="E1661">
            <v>6.22</v>
          </cell>
          <cell r="R1661">
            <v>35</v>
          </cell>
        </row>
        <row r="1662">
          <cell r="E1662">
            <v>8.82</v>
          </cell>
          <cell r="R1662">
            <v>51</v>
          </cell>
        </row>
        <row r="1663">
          <cell r="E1663">
            <v>10.14</v>
          </cell>
          <cell r="R1663">
            <v>20</v>
          </cell>
        </row>
        <row r="1664">
          <cell r="E1664">
            <v>4.66</v>
          </cell>
          <cell r="R1664">
            <v>50</v>
          </cell>
        </row>
        <row r="1665">
          <cell r="E1665">
            <v>6.26</v>
          </cell>
          <cell r="R1665">
            <v>42</v>
          </cell>
        </row>
        <row r="1666">
          <cell r="E1666">
            <v>5.21</v>
          </cell>
          <cell r="R1666">
            <v>18</v>
          </cell>
        </row>
        <row r="1667">
          <cell r="E1667">
            <v>5.94</v>
          </cell>
          <cell r="R1667">
            <v>39</v>
          </cell>
        </row>
        <row r="1668">
          <cell r="E1668">
            <v>5.34</v>
          </cell>
          <cell r="R1668">
            <v>29</v>
          </cell>
        </row>
        <row r="1669">
          <cell r="E1669">
            <v>6.38</v>
          </cell>
          <cell r="R1669">
            <v>50</v>
          </cell>
        </row>
        <row r="1670">
          <cell r="E1670">
            <v>4.47</v>
          </cell>
          <cell r="R1670">
            <v>35</v>
          </cell>
        </row>
        <row r="1671">
          <cell r="E1671">
            <v>9.9600000000000009</v>
          </cell>
          <cell r="R1671">
            <v>51</v>
          </cell>
        </row>
        <row r="1672">
          <cell r="E1672">
            <v>9.92</v>
          </cell>
          <cell r="R1672">
            <v>41</v>
          </cell>
        </row>
        <row r="1673">
          <cell r="E1673">
            <v>6.03</v>
          </cell>
          <cell r="R1673">
            <v>29</v>
          </cell>
        </row>
        <row r="1674">
          <cell r="E1674">
            <v>10.9</v>
          </cell>
          <cell r="R1674">
            <v>41</v>
          </cell>
        </row>
        <row r="1675">
          <cell r="E1675">
            <v>10.66</v>
          </cell>
          <cell r="R1675">
            <v>48</v>
          </cell>
        </row>
        <row r="1676">
          <cell r="E1676">
            <v>4.05</v>
          </cell>
          <cell r="R1676">
            <v>30</v>
          </cell>
        </row>
        <row r="1677">
          <cell r="E1677">
            <v>4.2300000000000004</v>
          </cell>
          <cell r="R1677">
            <v>50</v>
          </cell>
        </row>
        <row r="1678">
          <cell r="E1678">
            <v>5.01</v>
          </cell>
          <cell r="R1678">
            <v>38</v>
          </cell>
        </row>
        <row r="1679">
          <cell r="E1679">
            <v>5.82</v>
          </cell>
          <cell r="R1679">
            <v>39</v>
          </cell>
        </row>
        <row r="1680">
          <cell r="E1680">
            <v>7.94</v>
          </cell>
          <cell r="R1680">
            <v>44</v>
          </cell>
        </row>
        <row r="1681">
          <cell r="E1681">
            <v>6.16</v>
          </cell>
          <cell r="R1681">
            <v>40</v>
          </cell>
        </row>
        <row r="1682">
          <cell r="E1682">
            <v>4.1500000000000004</v>
          </cell>
          <cell r="R1682">
            <v>35</v>
          </cell>
        </row>
        <row r="1683">
          <cell r="E1683">
            <v>6.23</v>
          </cell>
          <cell r="R1683">
            <v>28</v>
          </cell>
        </row>
        <row r="1684">
          <cell r="E1684">
            <v>7.41</v>
          </cell>
          <cell r="R1684">
            <v>44</v>
          </cell>
        </row>
        <row r="1685">
          <cell r="E1685">
            <v>5.62</v>
          </cell>
          <cell r="R1685">
            <v>34</v>
          </cell>
        </row>
        <row r="1686">
          <cell r="E1686">
            <v>4.54</v>
          </cell>
          <cell r="R1686">
            <v>39</v>
          </cell>
        </row>
        <row r="1687">
          <cell r="E1687">
            <v>8.6199999999999992</v>
          </cell>
          <cell r="R1687">
            <v>36</v>
          </cell>
        </row>
        <row r="1688">
          <cell r="E1688">
            <v>4.3600000000000003</v>
          </cell>
          <cell r="R1688">
            <v>37</v>
          </cell>
        </row>
        <row r="1689">
          <cell r="E1689">
            <v>10.01</v>
          </cell>
          <cell r="R1689">
            <v>48</v>
          </cell>
        </row>
        <row r="1690">
          <cell r="E1690">
            <v>5.42</v>
          </cell>
          <cell r="R1690">
            <v>23</v>
          </cell>
        </row>
        <row r="1691">
          <cell r="E1691">
            <v>5.12</v>
          </cell>
          <cell r="R1691">
            <v>42</v>
          </cell>
        </row>
        <row r="1692">
          <cell r="E1692">
            <v>9.1999999999999993</v>
          </cell>
          <cell r="R1692">
            <v>41</v>
          </cell>
        </row>
        <row r="1693">
          <cell r="E1693">
            <v>6.08</v>
          </cell>
          <cell r="R1693">
            <v>34</v>
          </cell>
        </row>
        <row r="1694">
          <cell r="E1694">
            <v>4.7699999999999996</v>
          </cell>
          <cell r="R1694">
            <v>38</v>
          </cell>
        </row>
        <row r="1695">
          <cell r="E1695">
            <v>4.62</v>
          </cell>
          <cell r="R1695">
            <v>38</v>
          </cell>
        </row>
        <row r="1696">
          <cell r="E1696">
            <v>9.07</v>
          </cell>
          <cell r="R1696">
            <v>36</v>
          </cell>
        </row>
        <row r="1697">
          <cell r="E1697">
            <v>9.1199999999999992</v>
          </cell>
          <cell r="R1697">
            <v>36</v>
          </cell>
        </row>
        <row r="1698">
          <cell r="E1698">
            <v>7.32</v>
          </cell>
          <cell r="R1698">
            <v>36</v>
          </cell>
        </row>
        <row r="1699">
          <cell r="E1699">
            <v>11.73</v>
          </cell>
          <cell r="R1699">
            <v>49</v>
          </cell>
        </row>
        <row r="1700">
          <cell r="E1700">
            <v>6.64</v>
          </cell>
          <cell r="R1700">
            <v>36</v>
          </cell>
        </row>
        <row r="1701">
          <cell r="E1701">
            <v>5.78</v>
          </cell>
          <cell r="R1701">
            <v>40</v>
          </cell>
        </row>
        <row r="1702">
          <cell r="E1702">
            <v>10.45</v>
          </cell>
          <cell r="R1702">
            <v>45</v>
          </cell>
        </row>
        <row r="1703">
          <cell r="E1703">
            <v>4.5199999999999996</v>
          </cell>
          <cell r="R1703">
            <v>30</v>
          </cell>
        </row>
        <row r="1704">
          <cell r="E1704">
            <v>5.71</v>
          </cell>
          <cell r="R1704">
            <v>31</v>
          </cell>
        </row>
        <row r="1705">
          <cell r="E1705">
            <v>4.7699999999999996</v>
          </cell>
          <cell r="R1705">
            <v>40</v>
          </cell>
        </row>
        <row r="1706">
          <cell r="E1706">
            <v>7.81</v>
          </cell>
          <cell r="R1706">
            <v>47</v>
          </cell>
        </row>
        <row r="1707">
          <cell r="E1707">
            <v>5.19</v>
          </cell>
          <cell r="R1707">
            <v>37</v>
          </cell>
        </row>
        <row r="1708">
          <cell r="E1708">
            <v>5.93</v>
          </cell>
          <cell r="R1708">
            <v>38</v>
          </cell>
        </row>
        <row r="1709">
          <cell r="E1709">
            <v>6.29</v>
          </cell>
          <cell r="R1709">
            <v>38</v>
          </cell>
        </row>
        <row r="1710">
          <cell r="E1710">
            <v>4.9000000000000004</v>
          </cell>
          <cell r="R1710">
            <v>33</v>
          </cell>
        </row>
        <row r="1711">
          <cell r="E1711">
            <v>5.07</v>
          </cell>
          <cell r="R1711">
            <v>34</v>
          </cell>
        </row>
        <row r="1712">
          <cell r="E1712">
            <v>5.33</v>
          </cell>
          <cell r="R1712">
            <v>39</v>
          </cell>
        </row>
        <row r="1713">
          <cell r="E1713">
            <v>8.93</v>
          </cell>
          <cell r="R1713">
            <v>36</v>
          </cell>
        </row>
        <row r="1714">
          <cell r="E1714">
            <v>4.3499999999999996</v>
          </cell>
          <cell r="R1714">
            <v>33</v>
          </cell>
        </row>
        <row r="1715">
          <cell r="E1715">
            <v>9.5399999999999991</v>
          </cell>
          <cell r="R1715">
            <v>37</v>
          </cell>
        </row>
        <row r="1716">
          <cell r="E1716">
            <v>5.91</v>
          </cell>
          <cell r="R1716">
            <v>28</v>
          </cell>
        </row>
        <row r="1717">
          <cell r="E1717">
            <v>5.0999999999999996</v>
          </cell>
          <cell r="R1717">
            <v>33</v>
          </cell>
        </row>
        <row r="1718">
          <cell r="E1718">
            <v>5.08</v>
          </cell>
          <cell r="R1718">
            <v>50</v>
          </cell>
        </row>
        <row r="1719">
          <cell r="E1719">
            <v>4.75</v>
          </cell>
          <cell r="R1719">
            <v>31</v>
          </cell>
        </row>
        <row r="1720">
          <cell r="E1720">
            <v>6.05</v>
          </cell>
          <cell r="R1720">
            <v>30</v>
          </cell>
        </row>
        <row r="1721">
          <cell r="E1721">
            <v>11.56</v>
          </cell>
          <cell r="R1721">
            <v>48</v>
          </cell>
        </row>
        <row r="1722">
          <cell r="E1722">
            <v>5.76</v>
          </cell>
          <cell r="R1722">
            <v>28</v>
          </cell>
        </row>
        <row r="1723">
          <cell r="E1723">
            <v>5.65</v>
          </cell>
          <cell r="R1723">
            <v>22</v>
          </cell>
        </row>
        <row r="1724">
          <cell r="E1724">
            <v>5.88</v>
          </cell>
          <cell r="R1724">
            <v>18</v>
          </cell>
        </row>
        <row r="1725">
          <cell r="E1725">
            <v>9.6</v>
          </cell>
          <cell r="R1725">
            <v>48</v>
          </cell>
        </row>
        <row r="1726">
          <cell r="E1726">
            <v>6.24</v>
          </cell>
          <cell r="R1726">
            <v>35</v>
          </cell>
        </row>
        <row r="1727">
          <cell r="E1727">
            <v>7.63</v>
          </cell>
          <cell r="R1727">
            <v>36</v>
          </cell>
        </row>
        <row r="1728">
          <cell r="E1728">
            <v>8.66</v>
          </cell>
          <cell r="R1728">
            <v>36</v>
          </cell>
        </row>
        <row r="1729">
          <cell r="E1729">
            <v>8.5500000000000007</v>
          </cell>
          <cell r="R1729">
            <v>36</v>
          </cell>
        </row>
        <row r="1730">
          <cell r="E1730">
            <v>4.54</v>
          </cell>
          <cell r="R1730">
            <v>33</v>
          </cell>
        </row>
        <row r="1731">
          <cell r="E1731">
            <v>5.7</v>
          </cell>
          <cell r="R1731">
            <v>33</v>
          </cell>
        </row>
        <row r="1732">
          <cell r="E1732">
            <v>5.07</v>
          </cell>
          <cell r="R1732">
            <v>32</v>
          </cell>
        </row>
        <row r="1733">
          <cell r="E1733">
            <v>4.38</v>
          </cell>
          <cell r="R1733">
            <v>35</v>
          </cell>
        </row>
        <row r="1734">
          <cell r="E1734">
            <v>4.54</v>
          </cell>
          <cell r="R1734">
            <v>35</v>
          </cell>
        </row>
        <row r="1735">
          <cell r="E1735">
            <v>5.38</v>
          </cell>
          <cell r="R1735">
            <v>35</v>
          </cell>
        </row>
        <row r="1736">
          <cell r="E1736">
            <v>5.55</v>
          </cell>
          <cell r="R1736">
            <v>35</v>
          </cell>
        </row>
        <row r="1737">
          <cell r="E1737">
            <v>4.03</v>
          </cell>
          <cell r="R1737">
            <v>28</v>
          </cell>
        </row>
        <row r="1738">
          <cell r="E1738">
            <v>4.1900000000000004</v>
          </cell>
          <cell r="R1738">
            <v>23</v>
          </cell>
        </row>
        <row r="1739">
          <cell r="E1739">
            <v>4.37</v>
          </cell>
          <cell r="R1739">
            <v>29</v>
          </cell>
        </row>
        <row r="1740">
          <cell r="E1740">
            <v>5.31</v>
          </cell>
          <cell r="R1740">
            <v>39</v>
          </cell>
        </row>
        <row r="1741">
          <cell r="E1741">
            <v>4.66</v>
          </cell>
          <cell r="R1741">
            <v>19</v>
          </cell>
        </row>
        <row r="1742">
          <cell r="E1742">
            <v>6.19</v>
          </cell>
          <cell r="R1742">
            <v>43</v>
          </cell>
        </row>
        <row r="1743">
          <cell r="E1743">
            <v>4.8600000000000003</v>
          </cell>
          <cell r="R1743">
            <v>38</v>
          </cell>
        </row>
        <row r="1744">
          <cell r="E1744">
            <v>4.74</v>
          </cell>
          <cell r="R1744">
            <v>31</v>
          </cell>
        </row>
        <row r="1745">
          <cell r="E1745">
            <v>6.03</v>
          </cell>
          <cell r="R1745">
            <v>32</v>
          </cell>
        </row>
        <row r="1746">
          <cell r="E1746">
            <v>4.71</v>
          </cell>
          <cell r="R1746">
            <v>32</v>
          </cell>
        </row>
        <row r="1747">
          <cell r="E1747">
            <v>5.55</v>
          </cell>
          <cell r="R1747">
            <v>38</v>
          </cell>
        </row>
        <row r="1748">
          <cell r="E1748">
            <v>4.78</v>
          </cell>
          <cell r="R1748">
            <v>29</v>
          </cell>
        </row>
        <row r="1749">
          <cell r="E1749">
            <v>4.6500000000000004</v>
          </cell>
          <cell r="R1749">
            <v>34</v>
          </cell>
        </row>
        <row r="1750">
          <cell r="E1750">
            <v>5.2</v>
          </cell>
          <cell r="R1750">
            <v>35</v>
          </cell>
        </row>
        <row r="1751">
          <cell r="E1751">
            <v>4.54</v>
          </cell>
          <cell r="R1751">
            <v>34</v>
          </cell>
        </row>
        <row r="1752">
          <cell r="E1752">
            <v>4.1100000000000003</v>
          </cell>
          <cell r="R1752">
            <v>35</v>
          </cell>
        </row>
        <row r="1753">
          <cell r="E1753">
            <v>4.63</v>
          </cell>
          <cell r="R1753">
            <v>23</v>
          </cell>
        </row>
        <row r="1754">
          <cell r="E1754">
            <v>6.06</v>
          </cell>
          <cell r="R1754">
            <v>25</v>
          </cell>
        </row>
        <row r="1755">
          <cell r="E1755">
            <v>8.43</v>
          </cell>
          <cell r="R1755">
            <v>44</v>
          </cell>
        </row>
        <row r="1756">
          <cell r="E1756">
            <v>5.51</v>
          </cell>
          <cell r="R1756">
            <v>29</v>
          </cell>
        </row>
        <row r="1757">
          <cell r="E1757">
            <v>4.95</v>
          </cell>
          <cell r="R1757">
            <v>42</v>
          </cell>
        </row>
        <row r="1758">
          <cell r="E1758">
            <v>6.44</v>
          </cell>
          <cell r="R1758">
            <v>25</v>
          </cell>
        </row>
        <row r="1759">
          <cell r="E1759">
            <v>6.05</v>
          </cell>
          <cell r="R1759">
            <v>21</v>
          </cell>
        </row>
        <row r="1760">
          <cell r="E1760">
            <v>4.76</v>
          </cell>
          <cell r="R1760">
            <v>25</v>
          </cell>
        </row>
        <row r="1761">
          <cell r="E1761">
            <v>6.72</v>
          </cell>
          <cell r="R1761">
            <v>36</v>
          </cell>
        </row>
        <row r="1762">
          <cell r="E1762">
            <v>5.7</v>
          </cell>
          <cell r="R1762">
            <v>31</v>
          </cell>
        </row>
        <row r="1763">
          <cell r="E1763">
            <v>5.31</v>
          </cell>
          <cell r="R1763">
            <v>37</v>
          </cell>
        </row>
        <row r="1764">
          <cell r="E1764">
            <v>4.32</v>
          </cell>
          <cell r="R1764">
            <v>34</v>
          </cell>
        </row>
        <row r="1765">
          <cell r="E1765">
            <v>4.2300000000000004</v>
          </cell>
          <cell r="R1765">
            <v>34</v>
          </cell>
        </row>
        <row r="1766">
          <cell r="E1766">
            <v>6.09</v>
          </cell>
          <cell r="R1766">
            <v>45</v>
          </cell>
        </row>
        <row r="1767">
          <cell r="E1767">
            <v>4.74</v>
          </cell>
          <cell r="R1767">
            <v>34</v>
          </cell>
        </row>
        <row r="1768">
          <cell r="E1768">
            <v>6.23</v>
          </cell>
          <cell r="R1768">
            <v>21</v>
          </cell>
        </row>
        <row r="1769">
          <cell r="E1769">
            <v>5.45</v>
          </cell>
          <cell r="R1769">
            <v>34</v>
          </cell>
        </row>
        <row r="1770">
          <cell r="E1770">
            <v>10.34</v>
          </cell>
          <cell r="R1770">
            <v>49</v>
          </cell>
        </row>
        <row r="1771">
          <cell r="E1771">
            <v>5.15</v>
          </cell>
          <cell r="R1771">
            <v>31</v>
          </cell>
        </row>
        <row r="1772">
          <cell r="E1772">
            <v>11.72</v>
          </cell>
          <cell r="R1772">
            <v>48</v>
          </cell>
        </row>
        <row r="1773">
          <cell r="E1773">
            <v>5.29</v>
          </cell>
          <cell r="R1773">
            <v>31</v>
          </cell>
        </row>
        <row r="1774">
          <cell r="E1774">
            <v>4.33</v>
          </cell>
          <cell r="R1774">
            <v>31</v>
          </cell>
        </row>
        <row r="1775">
          <cell r="E1775">
            <v>6.24</v>
          </cell>
          <cell r="R1775">
            <v>29</v>
          </cell>
        </row>
        <row r="1776">
          <cell r="E1776">
            <v>11.61</v>
          </cell>
          <cell r="R1776">
            <v>20</v>
          </cell>
        </row>
        <row r="1777">
          <cell r="E1777">
            <v>11.07</v>
          </cell>
          <cell r="R1777">
            <v>41</v>
          </cell>
        </row>
        <row r="1778">
          <cell r="E1778">
            <v>5.19</v>
          </cell>
          <cell r="R1778">
            <v>29</v>
          </cell>
        </row>
        <row r="1779">
          <cell r="E1779">
            <v>5.7</v>
          </cell>
          <cell r="R1779">
            <v>34</v>
          </cell>
        </row>
        <row r="1780">
          <cell r="E1780">
            <v>6.15</v>
          </cell>
          <cell r="R1780">
            <v>32</v>
          </cell>
        </row>
        <row r="1781">
          <cell r="E1781">
            <v>5.07</v>
          </cell>
          <cell r="R1781">
            <v>33</v>
          </cell>
        </row>
        <row r="1782">
          <cell r="E1782">
            <v>10.97</v>
          </cell>
          <cell r="R1782">
            <v>36</v>
          </cell>
        </row>
        <row r="1783">
          <cell r="E1783">
            <v>10.93</v>
          </cell>
          <cell r="R1783">
            <v>36</v>
          </cell>
        </row>
        <row r="1784">
          <cell r="E1784">
            <v>4.21</v>
          </cell>
          <cell r="R1784">
            <v>25</v>
          </cell>
        </row>
        <row r="1785">
          <cell r="E1785">
            <v>5.5</v>
          </cell>
          <cell r="R1785">
            <v>33</v>
          </cell>
        </row>
        <row r="1786">
          <cell r="E1786">
            <v>4.93</v>
          </cell>
          <cell r="R1786">
            <v>27</v>
          </cell>
        </row>
        <row r="1787">
          <cell r="E1787">
            <v>5.6</v>
          </cell>
          <cell r="R1787">
            <v>22</v>
          </cell>
        </row>
        <row r="1788">
          <cell r="E1788">
            <v>9.99</v>
          </cell>
          <cell r="R1788">
            <v>48</v>
          </cell>
        </row>
        <row r="1789">
          <cell r="E1789">
            <v>5.93</v>
          </cell>
          <cell r="R1789">
            <v>43</v>
          </cell>
        </row>
        <row r="1790">
          <cell r="E1790">
            <v>6.29</v>
          </cell>
          <cell r="R1790">
            <v>27</v>
          </cell>
        </row>
        <row r="1791">
          <cell r="E1791">
            <v>5.65</v>
          </cell>
          <cell r="R1791">
            <v>38</v>
          </cell>
        </row>
        <row r="1792">
          <cell r="E1792">
            <v>6.15</v>
          </cell>
          <cell r="R1792">
            <v>30</v>
          </cell>
        </row>
        <row r="1793">
          <cell r="E1793">
            <v>5.22</v>
          </cell>
          <cell r="R1793">
            <v>22</v>
          </cell>
        </row>
        <row r="1794">
          <cell r="E1794">
            <v>11.66</v>
          </cell>
          <cell r="R1794">
            <v>20</v>
          </cell>
        </row>
        <row r="1795">
          <cell r="E1795">
            <v>4.91</v>
          </cell>
          <cell r="R1795">
            <v>27</v>
          </cell>
        </row>
        <row r="1796">
          <cell r="E1796">
            <v>9.25</v>
          </cell>
          <cell r="R1796">
            <v>41</v>
          </cell>
        </row>
        <row r="1797">
          <cell r="E1797">
            <v>11.48</v>
          </cell>
          <cell r="R1797">
            <v>44</v>
          </cell>
        </row>
        <row r="1798">
          <cell r="E1798">
            <v>6.06</v>
          </cell>
          <cell r="R1798">
            <v>33</v>
          </cell>
        </row>
        <row r="1799">
          <cell r="E1799">
            <v>5.86</v>
          </cell>
          <cell r="R1799">
            <v>35</v>
          </cell>
        </row>
        <row r="1800">
          <cell r="E1800">
            <v>5.33</v>
          </cell>
          <cell r="R1800">
            <v>33</v>
          </cell>
        </row>
        <row r="1801">
          <cell r="E1801">
            <v>5.33</v>
          </cell>
          <cell r="R1801">
            <v>33</v>
          </cell>
        </row>
        <row r="1802">
          <cell r="E1802">
            <v>6.02</v>
          </cell>
          <cell r="R1802">
            <v>35</v>
          </cell>
        </row>
        <row r="1803">
          <cell r="E1803">
            <v>6.25</v>
          </cell>
          <cell r="R1803">
            <v>30</v>
          </cell>
        </row>
        <row r="1804">
          <cell r="E1804">
            <v>4.8099999999999996</v>
          </cell>
          <cell r="R1804">
            <v>35</v>
          </cell>
        </row>
        <row r="1805">
          <cell r="E1805">
            <v>4.5999999999999996</v>
          </cell>
          <cell r="R1805">
            <v>35</v>
          </cell>
        </row>
        <row r="1806">
          <cell r="E1806">
            <v>5.08</v>
          </cell>
          <cell r="R1806">
            <v>36</v>
          </cell>
        </row>
        <row r="1807">
          <cell r="E1807">
            <v>5.43</v>
          </cell>
          <cell r="R1807">
            <v>18</v>
          </cell>
        </row>
        <row r="1808">
          <cell r="E1808">
            <v>5.44</v>
          </cell>
          <cell r="R1808">
            <v>31</v>
          </cell>
        </row>
        <row r="1809">
          <cell r="E1809">
            <v>11.69</v>
          </cell>
          <cell r="R1809">
            <v>36</v>
          </cell>
        </row>
        <row r="1810">
          <cell r="E1810">
            <v>6.07</v>
          </cell>
          <cell r="R1810">
            <v>42</v>
          </cell>
        </row>
        <row r="1811">
          <cell r="E1811">
            <v>4.3600000000000003</v>
          </cell>
          <cell r="R1811">
            <v>28</v>
          </cell>
        </row>
        <row r="1812">
          <cell r="E1812">
            <v>5.24</v>
          </cell>
          <cell r="R1812">
            <v>30</v>
          </cell>
        </row>
        <row r="1813">
          <cell r="E1813">
            <v>5.37</v>
          </cell>
          <cell r="R1813">
            <v>30</v>
          </cell>
        </row>
        <row r="1814">
          <cell r="E1814">
            <v>6.6</v>
          </cell>
          <cell r="R1814">
            <v>41</v>
          </cell>
        </row>
        <row r="1815">
          <cell r="E1815">
            <v>5.77</v>
          </cell>
          <cell r="R1815">
            <v>45</v>
          </cell>
        </row>
        <row r="1816">
          <cell r="E1816">
            <v>6.08</v>
          </cell>
          <cell r="R1816">
            <v>19</v>
          </cell>
        </row>
        <row r="1817">
          <cell r="E1817">
            <v>4.16</v>
          </cell>
          <cell r="R1817">
            <v>32</v>
          </cell>
        </row>
        <row r="1818">
          <cell r="E1818">
            <v>5.0999999999999996</v>
          </cell>
          <cell r="R1818">
            <v>19</v>
          </cell>
        </row>
        <row r="1819">
          <cell r="E1819">
            <v>5.3</v>
          </cell>
          <cell r="R1819">
            <v>43</v>
          </cell>
        </row>
        <row r="1820">
          <cell r="E1820">
            <v>4.9000000000000004</v>
          </cell>
          <cell r="R1820">
            <v>32</v>
          </cell>
        </row>
        <row r="1821">
          <cell r="E1821">
            <v>5.55</v>
          </cell>
          <cell r="R1821">
            <v>32</v>
          </cell>
        </row>
        <row r="1822">
          <cell r="E1822">
            <v>4.95</v>
          </cell>
          <cell r="R1822">
            <v>32</v>
          </cell>
        </row>
        <row r="1823">
          <cell r="E1823">
            <v>6.46</v>
          </cell>
          <cell r="R1823">
            <v>26</v>
          </cell>
        </row>
        <row r="1824">
          <cell r="E1824">
            <v>4.9000000000000004</v>
          </cell>
          <cell r="R1824">
            <v>37</v>
          </cell>
        </row>
        <row r="1825">
          <cell r="E1825">
            <v>5.21</v>
          </cell>
          <cell r="R1825">
            <v>24</v>
          </cell>
        </row>
        <row r="1826">
          <cell r="E1826">
            <v>4.13</v>
          </cell>
          <cell r="R1826">
            <v>22</v>
          </cell>
        </row>
        <row r="1827">
          <cell r="E1827">
            <v>5.28</v>
          </cell>
          <cell r="R1827">
            <v>33</v>
          </cell>
        </row>
        <row r="1828">
          <cell r="E1828">
            <v>4.68</v>
          </cell>
          <cell r="R1828">
            <v>26</v>
          </cell>
        </row>
        <row r="1829">
          <cell r="E1829">
            <v>4.0599999999999996</v>
          </cell>
          <cell r="R1829">
            <v>32</v>
          </cell>
        </row>
        <row r="1830">
          <cell r="E1830">
            <v>4.2</v>
          </cell>
          <cell r="R1830">
            <v>18</v>
          </cell>
        </row>
        <row r="1831">
          <cell r="E1831">
            <v>4.83</v>
          </cell>
          <cell r="R1831">
            <v>32</v>
          </cell>
        </row>
        <row r="1832">
          <cell r="E1832">
            <v>4.87</v>
          </cell>
          <cell r="R1832">
            <v>34</v>
          </cell>
        </row>
        <row r="1833">
          <cell r="E1833">
            <v>5.86</v>
          </cell>
          <cell r="R1833">
            <v>29</v>
          </cell>
        </row>
        <row r="1834">
          <cell r="E1834">
            <v>4.12</v>
          </cell>
          <cell r="R1834">
            <v>30</v>
          </cell>
        </row>
        <row r="1835">
          <cell r="E1835">
            <v>5.71</v>
          </cell>
          <cell r="R1835">
            <v>34</v>
          </cell>
        </row>
        <row r="1836">
          <cell r="E1836">
            <v>6.03</v>
          </cell>
          <cell r="R1836">
            <v>35</v>
          </cell>
        </row>
        <row r="1837">
          <cell r="E1837">
            <v>5.65</v>
          </cell>
          <cell r="R1837">
            <v>19</v>
          </cell>
        </row>
        <row r="1838">
          <cell r="E1838">
            <v>5.05</v>
          </cell>
          <cell r="R1838">
            <v>42</v>
          </cell>
        </row>
        <row r="1839">
          <cell r="E1839">
            <v>6.26</v>
          </cell>
          <cell r="R1839">
            <v>40</v>
          </cell>
        </row>
        <row r="1840">
          <cell r="E1840">
            <v>4.08</v>
          </cell>
          <cell r="R1840">
            <v>25</v>
          </cell>
        </row>
        <row r="1841">
          <cell r="E1841">
            <v>6.19</v>
          </cell>
          <cell r="R1841">
            <v>34</v>
          </cell>
        </row>
        <row r="1842">
          <cell r="E1842">
            <v>6.01</v>
          </cell>
          <cell r="R1842">
            <v>30</v>
          </cell>
        </row>
        <row r="1843">
          <cell r="E1843">
            <v>6.07</v>
          </cell>
          <cell r="R1843">
            <v>18</v>
          </cell>
        </row>
        <row r="1844">
          <cell r="E1844">
            <v>5.63</v>
          </cell>
          <cell r="R1844">
            <v>23</v>
          </cell>
        </row>
        <row r="1845">
          <cell r="E1845">
            <v>6.05</v>
          </cell>
          <cell r="R1845">
            <v>31</v>
          </cell>
        </row>
        <row r="1846">
          <cell r="E1846">
            <v>4.6500000000000004</v>
          </cell>
          <cell r="R1846">
            <v>32</v>
          </cell>
        </row>
        <row r="1847">
          <cell r="E1847">
            <v>5.37</v>
          </cell>
          <cell r="R1847">
            <v>32</v>
          </cell>
        </row>
        <row r="1848">
          <cell r="E1848">
            <v>5.39</v>
          </cell>
          <cell r="R1848">
            <v>28</v>
          </cell>
        </row>
        <row r="1849">
          <cell r="E1849">
            <v>5.86</v>
          </cell>
          <cell r="R1849">
            <v>31</v>
          </cell>
        </row>
        <row r="1850">
          <cell r="E1850">
            <v>4.4400000000000004</v>
          </cell>
          <cell r="R1850">
            <v>28</v>
          </cell>
        </row>
        <row r="1851">
          <cell r="E1851">
            <v>4.41</v>
          </cell>
          <cell r="R1851">
            <v>28</v>
          </cell>
        </row>
        <row r="1852">
          <cell r="E1852">
            <v>5.19</v>
          </cell>
          <cell r="R1852">
            <v>29</v>
          </cell>
        </row>
        <row r="1853">
          <cell r="E1853">
            <v>5.16</v>
          </cell>
          <cell r="R1853">
            <v>29</v>
          </cell>
        </row>
        <row r="1854">
          <cell r="E1854">
            <v>4.24</v>
          </cell>
          <cell r="R1854">
            <v>28</v>
          </cell>
        </row>
        <row r="1855">
          <cell r="E1855">
            <v>5.45</v>
          </cell>
          <cell r="R1855">
            <v>30</v>
          </cell>
        </row>
        <row r="1856">
          <cell r="E1856">
            <v>5.03</v>
          </cell>
          <cell r="R1856">
            <v>34</v>
          </cell>
        </row>
        <row r="1857">
          <cell r="E1857">
            <v>9.6199999999999992</v>
          </cell>
          <cell r="R1857">
            <v>36</v>
          </cell>
        </row>
        <row r="1858">
          <cell r="E1858">
            <v>6.77</v>
          </cell>
          <cell r="R1858">
            <v>36</v>
          </cell>
        </row>
        <row r="1859">
          <cell r="E1859">
            <v>5.36</v>
          </cell>
          <cell r="R1859">
            <v>34</v>
          </cell>
        </row>
        <row r="1860">
          <cell r="E1860">
            <v>5.69</v>
          </cell>
          <cell r="R1860">
            <v>40</v>
          </cell>
        </row>
        <row r="1861">
          <cell r="E1861">
            <v>4.9000000000000004</v>
          </cell>
          <cell r="R1861">
            <v>25</v>
          </cell>
        </row>
        <row r="1862">
          <cell r="E1862">
            <v>5.78</v>
          </cell>
          <cell r="R1862">
            <v>32</v>
          </cell>
        </row>
        <row r="1863">
          <cell r="E1863">
            <v>4.7</v>
          </cell>
          <cell r="R1863">
            <v>31</v>
          </cell>
        </row>
        <row r="1864">
          <cell r="E1864">
            <v>6.28</v>
          </cell>
          <cell r="R1864">
            <v>28</v>
          </cell>
        </row>
        <row r="1865">
          <cell r="E1865">
            <v>4.2300000000000004</v>
          </cell>
          <cell r="R1865">
            <v>32</v>
          </cell>
        </row>
        <row r="1866">
          <cell r="E1866">
            <v>6.17</v>
          </cell>
          <cell r="R1866">
            <v>28</v>
          </cell>
        </row>
        <row r="1867">
          <cell r="E1867">
            <v>4.96</v>
          </cell>
          <cell r="R1867">
            <v>28</v>
          </cell>
        </row>
        <row r="1868">
          <cell r="E1868">
            <v>5.1100000000000003</v>
          </cell>
          <cell r="R1868">
            <v>34</v>
          </cell>
        </row>
        <row r="1869">
          <cell r="E1869">
            <v>4.05</v>
          </cell>
          <cell r="R1869">
            <v>22</v>
          </cell>
        </row>
        <row r="1870">
          <cell r="E1870">
            <v>6.49</v>
          </cell>
          <cell r="R1870">
            <v>20</v>
          </cell>
        </row>
        <row r="1871">
          <cell r="E1871">
            <v>4.1900000000000004</v>
          </cell>
          <cell r="R1871">
            <v>30</v>
          </cell>
        </row>
        <row r="1872">
          <cell r="E1872">
            <v>4.99</v>
          </cell>
          <cell r="R1872">
            <v>39</v>
          </cell>
        </row>
        <row r="1873">
          <cell r="E1873">
            <v>4.7699999999999996</v>
          </cell>
          <cell r="R1873">
            <v>27</v>
          </cell>
        </row>
        <row r="1874">
          <cell r="E1874">
            <v>5.46</v>
          </cell>
          <cell r="R1874">
            <v>40</v>
          </cell>
        </row>
        <row r="1875">
          <cell r="E1875">
            <v>5.43</v>
          </cell>
          <cell r="R1875">
            <v>31</v>
          </cell>
        </row>
        <row r="1876">
          <cell r="E1876">
            <v>4.29</v>
          </cell>
          <cell r="R1876">
            <v>31</v>
          </cell>
        </row>
        <row r="1877">
          <cell r="E1877">
            <v>5.25</v>
          </cell>
          <cell r="R1877">
            <v>30</v>
          </cell>
        </row>
        <row r="1878">
          <cell r="E1878">
            <v>4.04</v>
          </cell>
          <cell r="R1878">
            <v>24</v>
          </cell>
        </row>
        <row r="1879">
          <cell r="E1879">
            <v>5</v>
          </cell>
          <cell r="R1879">
            <v>25</v>
          </cell>
        </row>
        <row r="1880">
          <cell r="E1880">
            <v>4.01</v>
          </cell>
          <cell r="R1880">
            <v>27</v>
          </cell>
        </row>
        <row r="1881">
          <cell r="E1881">
            <v>5.4</v>
          </cell>
          <cell r="R1881">
            <v>33</v>
          </cell>
        </row>
        <row r="1882">
          <cell r="E1882">
            <v>5.81</v>
          </cell>
          <cell r="R1882">
            <v>38</v>
          </cell>
        </row>
        <row r="1883">
          <cell r="E1883">
            <v>5.82</v>
          </cell>
          <cell r="R1883">
            <v>24</v>
          </cell>
        </row>
        <row r="1884">
          <cell r="E1884">
            <v>4.82</v>
          </cell>
          <cell r="R1884">
            <v>30</v>
          </cell>
        </row>
        <row r="1885">
          <cell r="E1885">
            <v>5.08</v>
          </cell>
          <cell r="R1885">
            <v>30</v>
          </cell>
        </row>
        <row r="1886">
          <cell r="E1886">
            <v>5.59</v>
          </cell>
          <cell r="R1886">
            <v>30</v>
          </cell>
        </row>
        <row r="1887">
          <cell r="E1887">
            <v>5.12</v>
          </cell>
          <cell r="R1887">
            <v>31</v>
          </cell>
        </row>
        <row r="1888">
          <cell r="E1888">
            <v>4.95</v>
          </cell>
          <cell r="R1888">
            <v>28</v>
          </cell>
        </row>
        <row r="1889">
          <cell r="E1889">
            <v>6.16</v>
          </cell>
          <cell r="R1889">
            <v>32</v>
          </cell>
        </row>
        <row r="1890">
          <cell r="E1890">
            <v>6.41</v>
          </cell>
          <cell r="R1890">
            <v>32</v>
          </cell>
        </row>
        <row r="1891">
          <cell r="E1891">
            <v>8.94</v>
          </cell>
          <cell r="R1891">
            <v>20</v>
          </cell>
        </row>
        <row r="1892">
          <cell r="E1892">
            <v>4.42</v>
          </cell>
          <cell r="R1892">
            <v>39</v>
          </cell>
        </row>
        <row r="1893">
          <cell r="E1893">
            <v>5.3</v>
          </cell>
          <cell r="R1893">
            <v>27</v>
          </cell>
        </row>
        <row r="1894">
          <cell r="E1894">
            <v>4.6399999999999997</v>
          </cell>
          <cell r="R1894">
            <v>29</v>
          </cell>
        </row>
        <row r="1895">
          <cell r="E1895">
            <v>6.16</v>
          </cell>
          <cell r="R1895">
            <v>34</v>
          </cell>
        </row>
        <row r="1896">
          <cell r="E1896">
            <v>4.12</v>
          </cell>
          <cell r="R1896">
            <v>29</v>
          </cell>
        </row>
        <row r="1897">
          <cell r="E1897">
            <v>5.77</v>
          </cell>
          <cell r="R1897">
            <v>39</v>
          </cell>
        </row>
        <row r="1898">
          <cell r="E1898">
            <v>6.2</v>
          </cell>
          <cell r="R1898">
            <v>38</v>
          </cell>
        </row>
        <row r="1899">
          <cell r="E1899">
            <v>4.3899999999999997</v>
          </cell>
          <cell r="R1899">
            <v>30</v>
          </cell>
        </row>
        <row r="1900">
          <cell r="E1900">
            <v>5.13</v>
          </cell>
          <cell r="R1900">
            <v>22</v>
          </cell>
        </row>
        <row r="1901">
          <cell r="E1901">
            <v>4.49</v>
          </cell>
          <cell r="R1901">
            <v>33</v>
          </cell>
        </row>
        <row r="1902">
          <cell r="E1902">
            <v>6.35</v>
          </cell>
          <cell r="R1902">
            <v>32</v>
          </cell>
        </row>
        <row r="1903">
          <cell r="E1903">
            <v>5.79</v>
          </cell>
          <cell r="R1903">
            <v>32</v>
          </cell>
        </row>
        <row r="1904">
          <cell r="E1904">
            <v>4.78</v>
          </cell>
          <cell r="R1904">
            <v>26</v>
          </cell>
        </row>
        <row r="1905">
          <cell r="E1905">
            <v>6.02</v>
          </cell>
          <cell r="R1905">
            <v>26</v>
          </cell>
        </row>
        <row r="1906">
          <cell r="E1906">
            <v>4.4400000000000004</v>
          </cell>
          <cell r="R1906">
            <v>32</v>
          </cell>
        </row>
        <row r="1907">
          <cell r="E1907">
            <v>5.84</v>
          </cell>
          <cell r="R1907">
            <v>27</v>
          </cell>
        </row>
        <row r="1908">
          <cell r="E1908">
            <v>5.39</v>
          </cell>
          <cell r="R1908">
            <v>23</v>
          </cell>
        </row>
        <row r="1909">
          <cell r="E1909">
            <v>6.16</v>
          </cell>
          <cell r="R1909">
            <v>29</v>
          </cell>
        </row>
        <row r="1910">
          <cell r="E1910">
            <v>4.49</v>
          </cell>
          <cell r="R1910">
            <v>29</v>
          </cell>
        </row>
        <row r="1911">
          <cell r="E1911">
            <v>4.4800000000000004</v>
          </cell>
          <cell r="R1911">
            <v>34</v>
          </cell>
        </row>
        <row r="1912">
          <cell r="E1912">
            <v>10.97</v>
          </cell>
          <cell r="R1912">
            <v>20</v>
          </cell>
        </row>
        <row r="1913">
          <cell r="E1913">
            <v>5.14</v>
          </cell>
          <cell r="R1913">
            <v>22</v>
          </cell>
        </row>
        <row r="1914">
          <cell r="E1914">
            <v>5.17</v>
          </cell>
          <cell r="R1914">
            <v>37</v>
          </cell>
        </row>
        <row r="1915">
          <cell r="E1915">
            <v>6.18</v>
          </cell>
          <cell r="R1915">
            <v>25</v>
          </cell>
        </row>
        <row r="1916">
          <cell r="E1916">
            <v>9.07</v>
          </cell>
          <cell r="R1916">
            <v>41</v>
          </cell>
        </row>
        <row r="1917">
          <cell r="E1917">
            <v>4.43</v>
          </cell>
          <cell r="R1917">
            <v>29</v>
          </cell>
        </row>
        <row r="1918">
          <cell r="E1918">
            <v>4.17</v>
          </cell>
          <cell r="R1918">
            <v>18</v>
          </cell>
        </row>
        <row r="1919">
          <cell r="E1919">
            <v>4.95</v>
          </cell>
          <cell r="R1919">
            <v>26</v>
          </cell>
        </row>
        <row r="1920">
          <cell r="E1920">
            <v>5.13</v>
          </cell>
          <cell r="R1920">
            <v>31</v>
          </cell>
        </row>
        <row r="1921">
          <cell r="E1921">
            <v>4.0999999999999996</v>
          </cell>
          <cell r="R1921">
            <v>32</v>
          </cell>
        </row>
        <row r="1922">
          <cell r="E1922">
            <v>5.01</v>
          </cell>
          <cell r="R1922">
            <v>21</v>
          </cell>
        </row>
        <row r="1923">
          <cell r="E1923">
            <v>5.09</v>
          </cell>
          <cell r="R1923">
            <v>22</v>
          </cell>
        </row>
        <row r="1924">
          <cell r="E1924">
            <v>6.49</v>
          </cell>
          <cell r="R1924">
            <v>31</v>
          </cell>
        </row>
        <row r="1925">
          <cell r="E1925">
            <v>4.08</v>
          </cell>
          <cell r="R1925">
            <v>28</v>
          </cell>
        </row>
        <row r="1926">
          <cell r="E1926">
            <v>8.6300000000000008</v>
          </cell>
          <cell r="R1926">
            <v>41</v>
          </cell>
        </row>
        <row r="1927">
          <cell r="E1927">
            <v>5.28</v>
          </cell>
          <cell r="R1927">
            <v>23</v>
          </cell>
        </row>
        <row r="1928">
          <cell r="E1928">
            <v>5.63</v>
          </cell>
          <cell r="R1928">
            <v>34</v>
          </cell>
        </row>
        <row r="1929">
          <cell r="E1929">
            <v>11.47</v>
          </cell>
          <cell r="R1929">
            <v>41</v>
          </cell>
        </row>
        <row r="1930">
          <cell r="E1930">
            <v>4.92</v>
          </cell>
          <cell r="R1930">
            <v>35</v>
          </cell>
        </row>
        <row r="1931">
          <cell r="E1931">
            <v>4.18</v>
          </cell>
          <cell r="R1931">
            <v>28</v>
          </cell>
        </row>
        <row r="1932">
          <cell r="E1932">
            <v>4.67</v>
          </cell>
          <cell r="R1932">
            <v>31</v>
          </cell>
        </row>
        <row r="1933">
          <cell r="E1933">
            <v>6.24</v>
          </cell>
          <cell r="R1933">
            <v>31</v>
          </cell>
        </row>
        <row r="1934">
          <cell r="E1934">
            <v>5.99</v>
          </cell>
          <cell r="R1934">
            <v>31</v>
          </cell>
        </row>
        <row r="1935">
          <cell r="E1935">
            <v>10.27</v>
          </cell>
          <cell r="R1935">
            <v>36</v>
          </cell>
        </row>
        <row r="1936">
          <cell r="E1936">
            <v>5.97</v>
          </cell>
          <cell r="R1936">
            <v>29</v>
          </cell>
        </row>
        <row r="1937">
          <cell r="E1937">
            <v>4.9800000000000004</v>
          </cell>
          <cell r="R1937">
            <v>28</v>
          </cell>
        </row>
        <row r="1938">
          <cell r="E1938">
            <v>6.91</v>
          </cell>
          <cell r="R1938">
            <v>36</v>
          </cell>
        </row>
        <row r="1939">
          <cell r="E1939">
            <v>6.38</v>
          </cell>
          <cell r="R1939">
            <v>18</v>
          </cell>
        </row>
        <row r="1940">
          <cell r="E1940">
            <v>4.7699999999999996</v>
          </cell>
          <cell r="R1940">
            <v>33</v>
          </cell>
        </row>
        <row r="1941">
          <cell r="E1941">
            <v>6.04</v>
          </cell>
          <cell r="R1941">
            <v>34</v>
          </cell>
        </row>
        <row r="1942">
          <cell r="E1942">
            <v>4.3</v>
          </cell>
          <cell r="R1942">
            <v>27</v>
          </cell>
        </row>
        <row r="1943">
          <cell r="E1943">
            <v>8.75</v>
          </cell>
          <cell r="R1943">
            <v>41</v>
          </cell>
        </row>
        <row r="1944">
          <cell r="E1944">
            <v>5.25</v>
          </cell>
          <cell r="R1944">
            <v>19</v>
          </cell>
        </row>
        <row r="1945">
          <cell r="E1945">
            <v>5.03</v>
          </cell>
          <cell r="R1945">
            <v>38</v>
          </cell>
        </row>
        <row r="1946">
          <cell r="E1946">
            <v>5.88</v>
          </cell>
          <cell r="R1946">
            <v>30</v>
          </cell>
        </row>
        <row r="1947">
          <cell r="E1947">
            <v>4.49</v>
          </cell>
          <cell r="R1947">
            <v>32</v>
          </cell>
        </row>
        <row r="1948">
          <cell r="E1948">
            <v>4.1399999999999997</v>
          </cell>
          <cell r="R1948">
            <v>30</v>
          </cell>
        </row>
        <row r="1949">
          <cell r="E1949">
            <v>5.8</v>
          </cell>
          <cell r="R1949">
            <v>37</v>
          </cell>
        </row>
        <row r="1950">
          <cell r="E1950">
            <v>5.12</v>
          </cell>
          <cell r="R1950">
            <v>32</v>
          </cell>
        </row>
        <row r="1951">
          <cell r="E1951">
            <v>5.98</v>
          </cell>
          <cell r="R1951">
            <v>34</v>
          </cell>
        </row>
        <row r="1952">
          <cell r="E1952">
            <v>5.46</v>
          </cell>
          <cell r="R1952">
            <v>23</v>
          </cell>
        </row>
        <row r="1953">
          <cell r="E1953">
            <v>4.91</v>
          </cell>
          <cell r="R1953">
            <v>25</v>
          </cell>
        </row>
        <row r="1954">
          <cell r="E1954">
            <v>4.66</v>
          </cell>
          <cell r="R1954">
            <v>24</v>
          </cell>
        </row>
        <row r="1955">
          <cell r="E1955">
            <v>6.8</v>
          </cell>
          <cell r="R1955">
            <v>36</v>
          </cell>
        </row>
        <row r="1956">
          <cell r="E1956">
            <v>4.47</v>
          </cell>
          <cell r="R1956">
            <v>21</v>
          </cell>
        </row>
        <row r="1957">
          <cell r="E1957">
            <v>4.08</v>
          </cell>
          <cell r="R1957">
            <v>27</v>
          </cell>
        </row>
        <row r="1958">
          <cell r="E1958">
            <v>5.51</v>
          </cell>
          <cell r="R1958">
            <v>34</v>
          </cell>
        </row>
        <row r="1959">
          <cell r="E1959">
            <v>8.4</v>
          </cell>
          <cell r="R1959">
            <v>41</v>
          </cell>
        </row>
        <row r="1960">
          <cell r="E1960">
            <v>5.14</v>
          </cell>
          <cell r="R1960">
            <v>27</v>
          </cell>
        </row>
        <row r="1961">
          <cell r="E1961">
            <v>5.21</v>
          </cell>
          <cell r="R1961">
            <v>27</v>
          </cell>
        </row>
        <row r="1962">
          <cell r="E1962">
            <v>6.23</v>
          </cell>
          <cell r="R1962">
            <v>28</v>
          </cell>
        </row>
        <row r="1963">
          <cell r="E1963">
            <v>5.6</v>
          </cell>
          <cell r="R1963">
            <v>30</v>
          </cell>
        </row>
        <row r="1964">
          <cell r="E1964">
            <v>4.72</v>
          </cell>
          <cell r="R1964">
            <v>34</v>
          </cell>
        </row>
        <row r="1965">
          <cell r="E1965">
            <v>4.67</v>
          </cell>
          <cell r="R1965">
            <v>19</v>
          </cell>
        </row>
        <row r="1966">
          <cell r="E1966">
            <v>6.11</v>
          </cell>
          <cell r="R1966">
            <v>24</v>
          </cell>
        </row>
        <row r="1967">
          <cell r="E1967">
            <v>6.25</v>
          </cell>
          <cell r="R1967">
            <v>23</v>
          </cell>
        </row>
        <row r="1968">
          <cell r="E1968">
            <v>4</v>
          </cell>
          <cell r="R1968">
            <v>26</v>
          </cell>
        </row>
        <row r="1969">
          <cell r="E1969">
            <v>5.55</v>
          </cell>
          <cell r="R1969">
            <v>26</v>
          </cell>
        </row>
        <row r="1970">
          <cell r="E1970">
            <v>5.95</v>
          </cell>
          <cell r="R1970">
            <v>18</v>
          </cell>
        </row>
        <row r="1971">
          <cell r="E1971">
            <v>4.3600000000000003</v>
          </cell>
          <cell r="R1971">
            <v>29</v>
          </cell>
        </row>
        <row r="1972">
          <cell r="E1972">
            <v>4.84</v>
          </cell>
          <cell r="R1972">
            <v>19</v>
          </cell>
        </row>
        <row r="1973">
          <cell r="E1973">
            <v>4.5599999999999996</v>
          </cell>
          <cell r="R1973">
            <v>35</v>
          </cell>
        </row>
        <row r="1974">
          <cell r="E1974">
            <v>4.42</v>
          </cell>
          <cell r="R1974">
            <v>22</v>
          </cell>
        </row>
        <row r="1975">
          <cell r="E1975">
            <v>7.66</v>
          </cell>
          <cell r="R1975">
            <v>36</v>
          </cell>
        </row>
        <row r="1976">
          <cell r="E1976">
            <v>5.2</v>
          </cell>
          <cell r="R1976">
            <v>21</v>
          </cell>
        </row>
        <row r="1977">
          <cell r="E1977">
            <v>5.53</v>
          </cell>
          <cell r="R1977">
            <v>26</v>
          </cell>
        </row>
        <row r="1978">
          <cell r="E1978">
            <v>4.8600000000000003</v>
          </cell>
          <cell r="R1978">
            <v>18</v>
          </cell>
        </row>
        <row r="1979">
          <cell r="E1979">
            <v>5.49</v>
          </cell>
          <cell r="R1979">
            <v>26</v>
          </cell>
        </row>
        <row r="1980">
          <cell r="E1980">
            <v>4.09</v>
          </cell>
          <cell r="R1980">
            <v>26</v>
          </cell>
        </row>
        <row r="1981">
          <cell r="E1981">
            <v>4.3099999999999996</v>
          </cell>
          <cell r="R1981">
            <v>26</v>
          </cell>
        </row>
        <row r="1982">
          <cell r="E1982">
            <v>4</v>
          </cell>
          <cell r="R1982">
            <v>26</v>
          </cell>
        </row>
        <row r="1983">
          <cell r="E1983">
            <v>4.68</v>
          </cell>
          <cell r="R1983">
            <v>29</v>
          </cell>
        </row>
        <row r="1984">
          <cell r="E1984">
            <v>4.0199999999999996</v>
          </cell>
          <cell r="R1984">
            <v>27</v>
          </cell>
        </row>
        <row r="1985">
          <cell r="E1985">
            <v>5.12</v>
          </cell>
          <cell r="R1985">
            <v>29</v>
          </cell>
        </row>
        <row r="1986">
          <cell r="E1986">
            <v>5.52</v>
          </cell>
          <cell r="R1986">
            <v>31</v>
          </cell>
        </row>
        <row r="1987">
          <cell r="E1987">
            <v>5.81</v>
          </cell>
          <cell r="R1987">
            <v>25</v>
          </cell>
        </row>
        <row r="1988">
          <cell r="E1988">
            <v>5.16</v>
          </cell>
          <cell r="R1988">
            <v>19</v>
          </cell>
        </row>
        <row r="1989">
          <cell r="E1989">
            <v>5</v>
          </cell>
          <cell r="R1989">
            <v>19</v>
          </cell>
        </row>
        <row r="1990">
          <cell r="E1990">
            <v>5.84</v>
          </cell>
          <cell r="R1990">
            <v>26</v>
          </cell>
        </row>
        <row r="1991">
          <cell r="E1991">
            <v>4.1900000000000004</v>
          </cell>
          <cell r="R1991">
            <v>19</v>
          </cell>
        </row>
        <row r="1992">
          <cell r="E1992">
            <v>4.62</v>
          </cell>
          <cell r="R1992">
            <v>21</v>
          </cell>
        </row>
        <row r="1993">
          <cell r="E1993">
            <v>6.24</v>
          </cell>
          <cell r="R1993">
            <v>28</v>
          </cell>
        </row>
        <row r="1994">
          <cell r="E1994">
            <v>5.81</v>
          </cell>
          <cell r="R1994">
            <v>28</v>
          </cell>
        </row>
        <row r="1995">
          <cell r="E1995">
            <v>4.83</v>
          </cell>
          <cell r="R1995">
            <v>31</v>
          </cell>
        </row>
        <row r="1996">
          <cell r="E1996">
            <v>5.72</v>
          </cell>
          <cell r="R1996">
            <v>25</v>
          </cell>
        </row>
        <row r="1997">
          <cell r="E1997">
            <v>4.83</v>
          </cell>
          <cell r="R1997">
            <v>25</v>
          </cell>
        </row>
        <row r="1998">
          <cell r="E1998">
            <v>4.1399999999999997</v>
          </cell>
          <cell r="R1998">
            <v>25</v>
          </cell>
        </row>
        <row r="1999">
          <cell r="E1999">
            <v>4.07</v>
          </cell>
          <cell r="R1999">
            <v>25</v>
          </cell>
        </row>
        <row r="2000">
          <cell r="E2000">
            <v>6.26</v>
          </cell>
          <cell r="R2000">
            <v>25</v>
          </cell>
        </row>
        <row r="2001">
          <cell r="E2001">
            <v>5.88</v>
          </cell>
          <cell r="R2001">
            <v>26</v>
          </cell>
        </row>
        <row r="2002">
          <cell r="E2002">
            <v>5.72</v>
          </cell>
          <cell r="R2002">
            <v>21</v>
          </cell>
        </row>
        <row r="2003">
          <cell r="E2003">
            <v>6.09</v>
          </cell>
          <cell r="R2003">
            <v>22</v>
          </cell>
        </row>
        <row r="2004">
          <cell r="E2004">
            <v>4.25</v>
          </cell>
          <cell r="R2004">
            <v>26</v>
          </cell>
        </row>
        <row r="2005">
          <cell r="E2005">
            <v>6.09</v>
          </cell>
          <cell r="R2005">
            <v>26</v>
          </cell>
        </row>
        <row r="2006">
          <cell r="E2006">
            <v>5.51</v>
          </cell>
          <cell r="R2006">
            <v>28</v>
          </cell>
        </row>
        <row r="2007">
          <cell r="E2007">
            <v>5.63</v>
          </cell>
          <cell r="R2007">
            <v>28</v>
          </cell>
        </row>
        <row r="2008">
          <cell r="E2008">
            <v>5.29</v>
          </cell>
          <cell r="R2008">
            <v>21</v>
          </cell>
        </row>
        <row r="2009">
          <cell r="E2009">
            <v>4</v>
          </cell>
          <cell r="R2009">
            <v>29</v>
          </cell>
        </row>
        <row r="2010">
          <cell r="E2010">
            <v>5.49</v>
          </cell>
          <cell r="R2010">
            <v>28</v>
          </cell>
        </row>
        <row r="2011">
          <cell r="E2011">
            <v>5.34</v>
          </cell>
          <cell r="R2011">
            <v>23</v>
          </cell>
        </row>
        <row r="2012">
          <cell r="E2012">
            <v>4.12</v>
          </cell>
          <cell r="R2012">
            <v>35</v>
          </cell>
        </row>
        <row r="2013">
          <cell r="E2013">
            <v>5.49</v>
          </cell>
          <cell r="R2013">
            <v>21</v>
          </cell>
        </row>
        <row r="2014">
          <cell r="E2014">
            <v>5.1100000000000003</v>
          </cell>
          <cell r="R2014">
            <v>27</v>
          </cell>
        </row>
        <row r="2015">
          <cell r="E2015">
            <v>5.94</v>
          </cell>
          <cell r="R2015">
            <v>33</v>
          </cell>
        </row>
        <row r="2016">
          <cell r="E2016">
            <v>5.54</v>
          </cell>
          <cell r="R2016">
            <v>28</v>
          </cell>
        </row>
        <row r="2017">
          <cell r="E2017">
            <v>7.09</v>
          </cell>
          <cell r="R2017">
            <v>20</v>
          </cell>
        </row>
        <row r="2018">
          <cell r="E2018">
            <v>6.22</v>
          </cell>
          <cell r="R2018">
            <v>25</v>
          </cell>
        </row>
        <row r="2019">
          <cell r="E2019">
            <v>4.33</v>
          </cell>
          <cell r="R2019">
            <v>24</v>
          </cell>
        </row>
        <row r="2020">
          <cell r="E2020">
            <v>5.83</v>
          </cell>
          <cell r="R2020">
            <v>24</v>
          </cell>
        </row>
        <row r="2021">
          <cell r="E2021">
            <v>4.7</v>
          </cell>
          <cell r="R2021">
            <v>25</v>
          </cell>
        </row>
        <row r="2022">
          <cell r="E2022">
            <v>4.07</v>
          </cell>
          <cell r="R2022">
            <v>34</v>
          </cell>
        </row>
        <row r="2023">
          <cell r="E2023">
            <v>9.39</v>
          </cell>
          <cell r="R2023">
            <v>20</v>
          </cell>
        </row>
        <row r="2024">
          <cell r="E2024">
            <v>4.18</v>
          </cell>
          <cell r="R2024">
            <v>31</v>
          </cell>
        </row>
        <row r="2025">
          <cell r="E2025">
            <v>4.18</v>
          </cell>
          <cell r="R2025">
            <v>35</v>
          </cell>
        </row>
        <row r="2026">
          <cell r="E2026">
            <v>4.4000000000000004</v>
          </cell>
          <cell r="R2026">
            <v>27</v>
          </cell>
        </row>
        <row r="2027">
          <cell r="E2027">
            <v>9.9</v>
          </cell>
          <cell r="R2027">
            <v>20</v>
          </cell>
        </row>
        <row r="2028">
          <cell r="E2028">
            <v>4.84</v>
          </cell>
          <cell r="R2028">
            <v>26</v>
          </cell>
        </row>
        <row r="2029">
          <cell r="E2029">
            <v>5.53</v>
          </cell>
          <cell r="R2029">
            <v>20</v>
          </cell>
        </row>
        <row r="2030">
          <cell r="E2030">
            <v>4.33</v>
          </cell>
          <cell r="R2030">
            <v>26</v>
          </cell>
        </row>
        <row r="2031">
          <cell r="E2031">
            <v>4.91</v>
          </cell>
          <cell r="R2031">
            <v>26</v>
          </cell>
        </row>
        <row r="2032">
          <cell r="E2032">
            <v>4.8</v>
          </cell>
          <cell r="R2032">
            <v>23</v>
          </cell>
        </row>
        <row r="2033">
          <cell r="E2033">
            <v>5.55</v>
          </cell>
          <cell r="R2033">
            <v>22</v>
          </cell>
        </row>
        <row r="2034">
          <cell r="E2034">
            <v>5.24</v>
          </cell>
          <cell r="R2034">
            <v>26</v>
          </cell>
        </row>
        <row r="2035">
          <cell r="E2035">
            <v>6.08</v>
          </cell>
          <cell r="R2035">
            <v>29</v>
          </cell>
        </row>
        <row r="2036">
          <cell r="E2036">
            <v>5.83</v>
          </cell>
          <cell r="R2036">
            <v>29</v>
          </cell>
        </row>
        <row r="2037">
          <cell r="E2037">
            <v>4.29</v>
          </cell>
          <cell r="R2037">
            <v>24</v>
          </cell>
        </row>
        <row r="2038">
          <cell r="E2038">
            <v>5.3</v>
          </cell>
          <cell r="R2038">
            <v>24</v>
          </cell>
        </row>
        <row r="2039">
          <cell r="E2039">
            <v>4.42</v>
          </cell>
          <cell r="R2039">
            <v>24</v>
          </cell>
        </row>
        <row r="2040">
          <cell r="E2040">
            <v>5.68</v>
          </cell>
          <cell r="R2040">
            <v>22</v>
          </cell>
        </row>
        <row r="2041">
          <cell r="E2041">
            <v>6.05</v>
          </cell>
          <cell r="R2041">
            <v>19</v>
          </cell>
        </row>
        <row r="2042">
          <cell r="E2042">
            <v>5.33</v>
          </cell>
          <cell r="R2042">
            <v>18</v>
          </cell>
        </row>
        <row r="2043">
          <cell r="E2043">
            <v>6.22</v>
          </cell>
          <cell r="R2043">
            <v>23</v>
          </cell>
        </row>
        <row r="2044">
          <cell r="E2044">
            <v>5.84</v>
          </cell>
          <cell r="R2044">
            <v>23</v>
          </cell>
        </row>
        <row r="2045">
          <cell r="E2045">
            <v>5.71</v>
          </cell>
          <cell r="R2045">
            <v>18</v>
          </cell>
        </row>
        <row r="2046">
          <cell r="E2046">
            <v>6.04</v>
          </cell>
          <cell r="R2046">
            <v>25</v>
          </cell>
        </row>
        <row r="2047">
          <cell r="E2047">
            <v>4.38</v>
          </cell>
          <cell r="R2047">
            <v>22</v>
          </cell>
        </row>
        <row r="2048">
          <cell r="E2048">
            <v>5.56</v>
          </cell>
          <cell r="R2048">
            <v>22</v>
          </cell>
        </row>
        <row r="2049">
          <cell r="E2049">
            <v>4.24</v>
          </cell>
          <cell r="R2049">
            <v>22</v>
          </cell>
        </row>
        <row r="2050">
          <cell r="E2050">
            <v>6.32</v>
          </cell>
          <cell r="R2050">
            <v>19</v>
          </cell>
        </row>
        <row r="2051">
          <cell r="E2051">
            <v>6.3</v>
          </cell>
          <cell r="R2051">
            <v>25</v>
          </cell>
        </row>
        <row r="2052">
          <cell r="E2052">
            <v>4.38</v>
          </cell>
          <cell r="R2052">
            <v>34</v>
          </cell>
        </row>
        <row r="2053">
          <cell r="E2053">
            <v>4.6500000000000004</v>
          </cell>
          <cell r="R2053">
            <v>25</v>
          </cell>
        </row>
        <row r="2054">
          <cell r="E2054">
            <v>4.7</v>
          </cell>
          <cell r="R2054">
            <v>19</v>
          </cell>
        </row>
        <row r="2055">
          <cell r="E2055">
            <v>4.34</v>
          </cell>
          <cell r="R2055">
            <v>19</v>
          </cell>
        </row>
        <row r="2056">
          <cell r="E2056">
            <v>5.62</v>
          </cell>
          <cell r="R2056">
            <v>19</v>
          </cell>
        </row>
        <row r="2057">
          <cell r="E2057">
            <v>4.24</v>
          </cell>
          <cell r="R2057">
            <v>19</v>
          </cell>
        </row>
        <row r="2058">
          <cell r="E2058">
            <v>4.57</v>
          </cell>
          <cell r="R2058">
            <v>26</v>
          </cell>
        </row>
        <row r="2059">
          <cell r="E2059">
            <v>5.05</v>
          </cell>
          <cell r="R2059">
            <v>23</v>
          </cell>
        </row>
        <row r="2060">
          <cell r="E2060">
            <v>6.16</v>
          </cell>
          <cell r="R2060">
            <v>28</v>
          </cell>
        </row>
        <row r="2061">
          <cell r="E2061">
            <v>4.57</v>
          </cell>
          <cell r="R2061">
            <v>28</v>
          </cell>
        </row>
        <row r="2062">
          <cell r="E2062">
            <v>5.53</v>
          </cell>
          <cell r="R2062">
            <v>26</v>
          </cell>
        </row>
        <row r="2063">
          <cell r="E2063">
            <v>5.84</v>
          </cell>
          <cell r="R2063">
            <v>22</v>
          </cell>
        </row>
        <row r="2064">
          <cell r="E2064">
            <v>6.41</v>
          </cell>
          <cell r="R2064">
            <v>22</v>
          </cell>
        </row>
        <row r="2065">
          <cell r="E2065">
            <v>4.7300000000000004</v>
          </cell>
          <cell r="R2065">
            <v>25</v>
          </cell>
        </row>
        <row r="2066">
          <cell r="E2066">
            <v>6.22</v>
          </cell>
          <cell r="R2066">
            <v>21</v>
          </cell>
        </row>
        <row r="2067">
          <cell r="E2067">
            <v>4.46</v>
          </cell>
          <cell r="R2067">
            <v>21</v>
          </cell>
        </row>
        <row r="2068">
          <cell r="E2068">
            <v>4.5</v>
          </cell>
          <cell r="R2068">
            <v>21</v>
          </cell>
        </row>
        <row r="2069">
          <cell r="E2069">
            <v>8.93</v>
          </cell>
          <cell r="R2069">
            <v>20</v>
          </cell>
        </row>
        <row r="2070">
          <cell r="E2070">
            <v>11.02</v>
          </cell>
          <cell r="R2070">
            <v>20</v>
          </cell>
        </row>
        <row r="2071">
          <cell r="E2071">
            <v>5.25</v>
          </cell>
          <cell r="R2071">
            <v>31</v>
          </cell>
        </row>
        <row r="2072">
          <cell r="E2072">
            <v>4.75</v>
          </cell>
          <cell r="R2072">
            <v>32</v>
          </cell>
        </row>
        <row r="2073">
          <cell r="E2073">
            <v>4.68</v>
          </cell>
          <cell r="R2073">
            <v>25</v>
          </cell>
        </row>
        <row r="2074">
          <cell r="E2074">
            <v>6.17</v>
          </cell>
          <cell r="R2074">
            <v>22</v>
          </cell>
        </row>
        <row r="2075">
          <cell r="E2075">
            <v>4.5599999999999996</v>
          </cell>
          <cell r="R2075">
            <v>25</v>
          </cell>
        </row>
        <row r="2076">
          <cell r="E2076">
            <v>6.3</v>
          </cell>
          <cell r="R2076">
            <v>31</v>
          </cell>
        </row>
        <row r="2077">
          <cell r="E2077">
            <v>6.03</v>
          </cell>
          <cell r="R2077">
            <v>18</v>
          </cell>
        </row>
        <row r="2078">
          <cell r="E2078">
            <v>4.2</v>
          </cell>
          <cell r="R2078">
            <v>27</v>
          </cell>
        </row>
        <row r="2079">
          <cell r="E2079">
            <v>5.61</v>
          </cell>
          <cell r="R2079">
            <v>27</v>
          </cell>
        </row>
        <row r="2080">
          <cell r="E2080">
            <v>5.88</v>
          </cell>
          <cell r="R2080">
            <v>27</v>
          </cell>
        </row>
        <row r="2081">
          <cell r="E2081">
            <v>5.92</v>
          </cell>
          <cell r="R2081">
            <v>27</v>
          </cell>
        </row>
        <row r="2082">
          <cell r="E2082">
            <v>4.8099999999999996</v>
          </cell>
          <cell r="R2082">
            <v>24</v>
          </cell>
        </row>
        <row r="2083">
          <cell r="E2083">
            <v>4.55</v>
          </cell>
          <cell r="R2083">
            <v>24</v>
          </cell>
        </row>
        <row r="2084">
          <cell r="E2084">
            <v>6.43</v>
          </cell>
          <cell r="R2084">
            <v>24</v>
          </cell>
        </row>
        <row r="2085">
          <cell r="E2085">
            <v>11.62</v>
          </cell>
          <cell r="R2085">
            <v>20</v>
          </cell>
        </row>
        <row r="2086">
          <cell r="E2086">
            <v>6.04</v>
          </cell>
          <cell r="R2086">
            <v>24</v>
          </cell>
        </row>
        <row r="2087">
          <cell r="E2087">
            <v>8.82</v>
          </cell>
          <cell r="R2087">
            <v>20</v>
          </cell>
        </row>
        <row r="2088">
          <cell r="E2088">
            <v>5.8</v>
          </cell>
          <cell r="R2088">
            <v>23</v>
          </cell>
        </row>
        <row r="2089">
          <cell r="E2089">
            <v>4.28</v>
          </cell>
          <cell r="R2089">
            <v>23</v>
          </cell>
        </row>
        <row r="2090">
          <cell r="E2090">
            <v>5.5</v>
          </cell>
          <cell r="R2090">
            <v>22</v>
          </cell>
        </row>
        <row r="2091">
          <cell r="E2091">
            <v>4.6900000000000004</v>
          </cell>
          <cell r="R2091">
            <v>23</v>
          </cell>
        </row>
        <row r="2092">
          <cell r="E2092">
            <v>4.43</v>
          </cell>
          <cell r="R2092">
            <v>23</v>
          </cell>
        </row>
        <row r="2093">
          <cell r="E2093">
            <v>6.16</v>
          </cell>
          <cell r="R2093">
            <v>34</v>
          </cell>
        </row>
        <row r="2094">
          <cell r="E2094">
            <v>6.66</v>
          </cell>
          <cell r="R2094">
            <v>20</v>
          </cell>
        </row>
        <row r="2095">
          <cell r="E2095">
            <v>5.92</v>
          </cell>
          <cell r="R2095">
            <v>24</v>
          </cell>
        </row>
        <row r="2096">
          <cell r="E2096">
            <v>5.97</v>
          </cell>
          <cell r="R2096">
            <v>19</v>
          </cell>
        </row>
        <row r="2097">
          <cell r="E2097">
            <v>4.6399999999999997</v>
          </cell>
          <cell r="R2097">
            <v>26</v>
          </cell>
        </row>
        <row r="2098">
          <cell r="E2098">
            <v>6.12</v>
          </cell>
          <cell r="R2098">
            <v>18</v>
          </cell>
        </row>
        <row r="2099">
          <cell r="E2099">
            <v>4.87</v>
          </cell>
          <cell r="R2099">
            <v>26</v>
          </cell>
        </row>
        <row r="2100">
          <cell r="E2100">
            <v>4.5999999999999996</v>
          </cell>
          <cell r="R2100">
            <v>33</v>
          </cell>
        </row>
        <row r="2101">
          <cell r="E2101">
            <v>4.78</v>
          </cell>
          <cell r="R2101">
            <v>31</v>
          </cell>
        </row>
        <row r="2102">
          <cell r="E2102">
            <v>11.05</v>
          </cell>
          <cell r="R2102">
            <v>20</v>
          </cell>
        </row>
        <row r="2103">
          <cell r="E2103">
            <v>7.62</v>
          </cell>
          <cell r="R2103">
            <v>20</v>
          </cell>
        </row>
        <row r="2104">
          <cell r="E2104">
            <v>4.78</v>
          </cell>
          <cell r="R2104">
            <v>22</v>
          </cell>
        </row>
        <row r="2105">
          <cell r="E2105">
            <v>6.09</v>
          </cell>
          <cell r="R2105">
            <v>22</v>
          </cell>
        </row>
        <row r="2106">
          <cell r="E2106">
            <v>5.1100000000000003</v>
          </cell>
          <cell r="R2106">
            <v>19</v>
          </cell>
        </row>
        <row r="2107">
          <cell r="E2107">
            <v>4.46</v>
          </cell>
          <cell r="R2107">
            <v>18</v>
          </cell>
        </row>
        <row r="2108">
          <cell r="E2108">
            <v>6.11</v>
          </cell>
          <cell r="R2108">
            <v>18</v>
          </cell>
        </row>
        <row r="2109">
          <cell r="E2109">
            <v>4.66</v>
          </cell>
          <cell r="R2109">
            <v>18</v>
          </cell>
        </row>
        <row r="2110">
          <cell r="E2110">
            <v>6.14</v>
          </cell>
          <cell r="R2110">
            <v>28</v>
          </cell>
        </row>
        <row r="2111">
          <cell r="E2111">
            <v>6.21</v>
          </cell>
          <cell r="R2111">
            <v>18</v>
          </cell>
        </row>
        <row r="2112">
          <cell r="E2112">
            <v>4.5999999999999996</v>
          </cell>
          <cell r="R2112">
            <v>18</v>
          </cell>
        </row>
        <row r="2113">
          <cell r="E2113">
            <v>5.04</v>
          </cell>
          <cell r="R2113">
            <v>18</v>
          </cell>
        </row>
        <row r="2114">
          <cell r="E2114">
            <v>5.08</v>
          </cell>
          <cell r="R2114">
            <v>18</v>
          </cell>
        </row>
        <row r="2115">
          <cell r="E2115">
            <v>4.38</v>
          </cell>
          <cell r="R2115">
            <v>18</v>
          </cell>
        </row>
        <row r="2116">
          <cell r="E2116">
            <v>4.79</v>
          </cell>
          <cell r="R2116">
            <v>18</v>
          </cell>
        </row>
        <row r="2117">
          <cell r="E2117">
            <v>4.21</v>
          </cell>
          <cell r="R2117">
            <v>18</v>
          </cell>
        </row>
        <row r="2118">
          <cell r="E2118">
            <v>5.47</v>
          </cell>
          <cell r="R2118">
            <v>18</v>
          </cell>
        </row>
        <row r="2119">
          <cell r="E2119">
            <v>5.09</v>
          </cell>
          <cell r="R2119">
            <v>18</v>
          </cell>
        </row>
        <row r="2120">
          <cell r="E2120">
            <v>5.08</v>
          </cell>
          <cell r="R2120">
            <v>31</v>
          </cell>
        </row>
        <row r="2121">
          <cell r="E2121">
            <v>5.68</v>
          </cell>
          <cell r="R2121">
            <v>28</v>
          </cell>
        </row>
        <row r="2122">
          <cell r="E2122">
            <v>4.66</v>
          </cell>
          <cell r="R2122">
            <v>22</v>
          </cell>
        </row>
        <row r="2123">
          <cell r="E2123">
            <v>5.59</v>
          </cell>
          <cell r="R2123">
            <v>22</v>
          </cell>
        </row>
        <row r="2124">
          <cell r="E2124">
            <v>6.2</v>
          </cell>
          <cell r="R2124">
            <v>22</v>
          </cell>
        </row>
        <row r="2125">
          <cell r="E2125">
            <v>4.45</v>
          </cell>
          <cell r="R2125">
            <v>22</v>
          </cell>
        </row>
        <row r="2126">
          <cell r="E2126">
            <v>6.1</v>
          </cell>
          <cell r="R2126">
            <v>22</v>
          </cell>
        </row>
        <row r="2127">
          <cell r="E2127">
            <v>6.06</v>
          </cell>
          <cell r="R2127">
            <v>18</v>
          </cell>
        </row>
        <row r="2128">
          <cell r="E2128">
            <v>4.5599999999999996</v>
          </cell>
          <cell r="R2128">
            <v>19</v>
          </cell>
        </row>
        <row r="2129">
          <cell r="E2129">
            <v>6.41</v>
          </cell>
          <cell r="R2129">
            <v>25</v>
          </cell>
        </row>
        <row r="2130">
          <cell r="E2130">
            <v>5.57</v>
          </cell>
          <cell r="R2130">
            <v>19</v>
          </cell>
        </row>
        <row r="2131">
          <cell r="E2131">
            <v>5.47</v>
          </cell>
          <cell r="R2131">
            <v>19</v>
          </cell>
        </row>
        <row r="2132">
          <cell r="E2132">
            <v>4.43</v>
          </cell>
          <cell r="R2132">
            <v>19</v>
          </cell>
        </row>
        <row r="2133">
          <cell r="E2133">
            <v>4.95</v>
          </cell>
          <cell r="R2133">
            <v>19</v>
          </cell>
        </row>
        <row r="2134">
          <cell r="E2134">
            <v>4.04</v>
          </cell>
          <cell r="R2134">
            <v>18</v>
          </cell>
        </row>
        <row r="2135">
          <cell r="E2135">
            <v>5.93</v>
          </cell>
          <cell r="R2135">
            <v>19</v>
          </cell>
        </row>
        <row r="2136">
          <cell r="E2136">
            <v>4.2300000000000004</v>
          </cell>
          <cell r="R2136">
            <v>33</v>
          </cell>
        </row>
        <row r="2137">
          <cell r="E2137">
            <v>5.59</v>
          </cell>
          <cell r="R2137">
            <v>21</v>
          </cell>
        </row>
        <row r="2138">
          <cell r="E2138">
            <v>4.8899999999999997</v>
          </cell>
          <cell r="R2138">
            <v>21</v>
          </cell>
        </row>
        <row r="2139">
          <cell r="E2139">
            <v>5.81</v>
          </cell>
          <cell r="R2139">
            <v>21</v>
          </cell>
        </row>
        <row r="2140">
          <cell r="E2140">
            <v>4.29</v>
          </cell>
          <cell r="R2140">
            <v>18</v>
          </cell>
        </row>
        <row r="2141">
          <cell r="E2141">
            <v>4.03</v>
          </cell>
          <cell r="R2141">
            <v>22</v>
          </cell>
        </row>
        <row r="2142">
          <cell r="E2142">
            <v>6.29</v>
          </cell>
          <cell r="R2142">
            <v>22</v>
          </cell>
        </row>
        <row r="2143">
          <cell r="E2143">
            <v>4.4800000000000004</v>
          </cell>
          <cell r="R2143">
            <v>21</v>
          </cell>
        </row>
        <row r="2144">
          <cell r="E2144">
            <v>5.51</v>
          </cell>
          <cell r="R2144">
            <v>21</v>
          </cell>
        </row>
        <row r="2145">
          <cell r="E2145">
            <v>4.5</v>
          </cell>
          <cell r="R2145">
            <v>21</v>
          </cell>
        </row>
        <row r="2146">
          <cell r="E2146">
            <v>6.29</v>
          </cell>
          <cell r="R2146">
            <v>21</v>
          </cell>
        </row>
        <row r="2147">
          <cell r="E2147">
            <v>4.33</v>
          </cell>
          <cell r="R2147">
            <v>24</v>
          </cell>
        </row>
        <row r="2148">
          <cell r="E2148">
            <v>11.15</v>
          </cell>
          <cell r="R2148">
            <v>20</v>
          </cell>
        </row>
        <row r="2149">
          <cell r="E2149">
            <v>6.45</v>
          </cell>
          <cell r="R2149">
            <v>24</v>
          </cell>
        </row>
        <row r="2150">
          <cell r="E2150">
            <v>9.27</v>
          </cell>
          <cell r="R2150">
            <v>20</v>
          </cell>
        </row>
        <row r="2151">
          <cell r="E2151">
            <v>6.15</v>
          </cell>
          <cell r="R2151">
            <v>24</v>
          </cell>
        </row>
        <row r="2152">
          <cell r="E2152">
            <v>4.13</v>
          </cell>
          <cell r="R2152">
            <v>24</v>
          </cell>
        </row>
        <row r="2153">
          <cell r="E2153">
            <v>4.24</v>
          </cell>
          <cell r="R2153">
            <v>24</v>
          </cell>
        </row>
        <row r="2154">
          <cell r="E2154">
            <v>9.8800000000000008</v>
          </cell>
          <cell r="R2154">
            <v>20</v>
          </cell>
        </row>
        <row r="2155">
          <cell r="E2155">
            <v>9.5</v>
          </cell>
          <cell r="R2155">
            <v>20</v>
          </cell>
        </row>
        <row r="2156">
          <cell r="E2156">
            <v>4.97</v>
          </cell>
          <cell r="R2156">
            <v>21</v>
          </cell>
        </row>
        <row r="2157">
          <cell r="E2157">
            <v>5.49</v>
          </cell>
          <cell r="R2157">
            <v>21</v>
          </cell>
        </row>
        <row r="2158">
          <cell r="E2158">
            <v>4.47</v>
          </cell>
          <cell r="R2158">
            <v>28</v>
          </cell>
        </row>
        <row r="2159">
          <cell r="E2159">
            <v>4.34</v>
          </cell>
          <cell r="R2159">
            <v>21</v>
          </cell>
        </row>
        <row r="2160">
          <cell r="E2160">
            <v>9.49</v>
          </cell>
          <cell r="R2160">
            <v>20</v>
          </cell>
        </row>
        <row r="2161">
          <cell r="E2161">
            <v>10.16</v>
          </cell>
          <cell r="R2161">
            <v>20</v>
          </cell>
        </row>
        <row r="2162">
          <cell r="E2162">
            <v>11.19</v>
          </cell>
          <cell r="R2162">
            <v>20</v>
          </cell>
        </row>
        <row r="2163">
          <cell r="E2163">
            <v>11.03</v>
          </cell>
          <cell r="R2163">
            <v>20</v>
          </cell>
        </row>
        <row r="2164">
          <cell r="E2164">
            <v>4.43</v>
          </cell>
          <cell r="R2164">
            <v>26</v>
          </cell>
        </row>
        <row r="2165">
          <cell r="E2165">
            <v>6.14</v>
          </cell>
          <cell r="R2165">
            <v>18</v>
          </cell>
        </row>
        <row r="2166">
          <cell r="E2166">
            <v>4.87</v>
          </cell>
          <cell r="R2166">
            <v>28</v>
          </cell>
        </row>
        <row r="2167">
          <cell r="E2167">
            <v>4.3</v>
          </cell>
          <cell r="R2167">
            <v>19</v>
          </cell>
        </row>
        <row r="2168">
          <cell r="E2168">
            <v>6.19</v>
          </cell>
          <cell r="R2168">
            <v>23</v>
          </cell>
        </row>
        <row r="2169">
          <cell r="E2169">
            <v>6.19</v>
          </cell>
          <cell r="R2169">
            <v>19</v>
          </cell>
        </row>
        <row r="2170">
          <cell r="E2170">
            <v>5.12</v>
          </cell>
          <cell r="R2170">
            <v>19</v>
          </cell>
        </row>
        <row r="2171">
          <cell r="E2171">
            <v>4.04</v>
          </cell>
          <cell r="R2171">
            <v>23</v>
          </cell>
        </row>
        <row r="2172">
          <cell r="E2172">
            <v>5.36</v>
          </cell>
          <cell r="R2172">
            <v>23</v>
          </cell>
        </row>
        <row r="2173">
          <cell r="E2173">
            <v>4.38</v>
          </cell>
          <cell r="R2173">
            <v>18</v>
          </cell>
        </row>
        <row r="2174">
          <cell r="E2174">
            <v>4.58</v>
          </cell>
          <cell r="R2174">
            <v>23</v>
          </cell>
        </row>
        <row r="2175">
          <cell r="E2175">
            <v>11.92</v>
          </cell>
          <cell r="R2175">
            <v>20</v>
          </cell>
        </row>
        <row r="2176">
          <cell r="E2176">
            <v>5.4</v>
          </cell>
          <cell r="R2176">
            <v>19</v>
          </cell>
        </row>
        <row r="2177">
          <cell r="E2177">
            <v>4.76</v>
          </cell>
          <cell r="R2177">
            <v>24</v>
          </cell>
        </row>
        <row r="2178">
          <cell r="E2178">
            <v>4.78</v>
          </cell>
          <cell r="R2178">
            <v>19</v>
          </cell>
        </row>
        <row r="2179">
          <cell r="E2179">
            <v>4.26</v>
          </cell>
          <cell r="R2179">
            <v>19</v>
          </cell>
        </row>
        <row r="2180">
          <cell r="E2180">
            <v>5.85</v>
          </cell>
          <cell r="R2180">
            <v>19</v>
          </cell>
        </row>
        <row r="2181">
          <cell r="E2181">
            <v>5.32</v>
          </cell>
          <cell r="R2181">
            <v>19</v>
          </cell>
        </row>
        <row r="2182">
          <cell r="E2182">
            <v>5.14</v>
          </cell>
          <cell r="R2182">
            <v>19</v>
          </cell>
        </row>
        <row r="2183">
          <cell r="E2183">
            <v>5</v>
          </cell>
          <cell r="R2183">
            <v>19</v>
          </cell>
        </row>
        <row r="2184">
          <cell r="E2184">
            <v>4.55</v>
          </cell>
          <cell r="R2184">
            <v>19</v>
          </cell>
        </row>
        <row r="2185">
          <cell r="E2185">
            <v>5.97</v>
          </cell>
          <cell r="R2185">
            <v>18</v>
          </cell>
        </row>
        <row r="2186">
          <cell r="E2186">
            <v>4.0199999999999996</v>
          </cell>
          <cell r="R2186">
            <v>18</v>
          </cell>
        </row>
        <row r="2187">
          <cell r="E2187">
            <v>4.04</v>
          </cell>
          <cell r="R2187">
            <v>18</v>
          </cell>
        </row>
        <row r="2188">
          <cell r="E2188">
            <v>5.54</v>
          </cell>
          <cell r="R2188">
            <v>18</v>
          </cell>
        </row>
        <row r="2189">
          <cell r="E2189">
            <v>4.03</v>
          </cell>
          <cell r="R2189">
            <v>18</v>
          </cell>
        </row>
        <row r="2190">
          <cell r="E2190">
            <v>5.62</v>
          </cell>
          <cell r="R2190">
            <v>18</v>
          </cell>
        </row>
        <row r="2191">
          <cell r="E2191">
            <v>5.27</v>
          </cell>
          <cell r="R2191">
            <v>18</v>
          </cell>
        </row>
        <row r="2192">
          <cell r="E2192">
            <v>5.18</v>
          </cell>
          <cell r="R2192">
            <v>18</v>
          </cell>
        </row>
        <row r="2193">
          <cell r="E2193">
            <v>5.27</v>
          </cell>
          <cell r="R2193">
            <v>18</v>
          </cell>
        </row>
        <row r="2194">
          <cell r="E2194">
            <v>5.62</v>
          </cell>
          <cell r="R2194">
            <v>18</v>
          </cell>
        </row>
        <row r="2195">
          <cell r="E2195">
            <v>5.0599999999999996</v>
          </cell>
          <cell r="R2195">
            <v>18</v>
          </cell>
        </row>
        <row r="2196">
          <cell r="E2196">
            <v>4.6900000000000004</v>
          </cell>
          <cell r="R2196">
            <v>18</v>
          </cell>
        </row>
        <row r="2197">
          <cell r="E2197">
            <v>5.44</v>
          </cell>
          <cell r="R2197">
            <v>18</v>
          </cell>
        </row>
        <row r="2198">
          <cell r="E2198">
            <v>5.05</v>
          </cell>
          <cell r="R2198">
            <v>22</v>
          </cell>
        </row>
        <row r="2199">
          <cell r="E2199">
            <v>6</v>
          </cell>
          <cell r="R2199">
            <v>22</v>
          </cell>
        </row>
        <row r="2200">
          <cell r="E2200">
            <v>5.99</v>
          </cell>
          <cell r="R2200">
            <v>22</v>
          </cell>
        </row>
        <row r="2201">
          <cell r="E2201">
            <v>4.3600000000000003</v>
          </cell>
          <cell r="R2201">
            <v>19</v>
          </cell>
        </row>
        <row r="2202">
          <cell r="E2202">
            <v>4.41</v>
          </cell>
          <cell r="R2202">
            <v>19</v>
          </cell>
        </row>
        <row r="2203">
          <cell r="E2203">
            <v>4.17</v>
          </cell>
          <cell r="R2203">
            <v>19</v>
          </cell>
        </row>
        <row r="2204">
          <cell r="E2204">
            <v>4.4400000000000004</v>
          </cell>
          <cell r="R2204">
            <v>19</v>
          </cell>
        </row>
        <row r="2205">
          <cell r="E2205">
            <v>5.52</v>
          </cell>
          <cell r="R2205">
            <v>18</v>
          </cell>
        </row>
        <row r="2206">
          <cell r="E2206">
            <v>6.01</v>
          </cell>
          <cell r="R2206">
            <v>18</v>
          </cell>
        </row>
        <row r="2207">
          <cell r="E2207">
            <v>5.81</v>
          </cell>
          <cell r="R2207">
            <v>18</v>
          </cell>
        </row>
        <row r="2208">
          <cell r="E2208">
            <v>4.37</v>
          </cell>
          <cell r="R2208">
            <v>19</v>
          </cell>
        </row>
        <row r="2209">
          <cell r="E2209">
            <v>5.74</v>
          </cell>
          <cell r="R2209">
            <v>19</v>
          </cell>
        </row>
        <row r="2210">
          <cell r="E2210">
            <v>5.39</v>
          </cell>
          <cell r="R2210">
            <v>18</v>
          </cell>
        </row>
        <row r="2211">
          <cell r="E2211">
            <v>4.07</v>
          </cell>
          <cell r="R2211">
            <v>18</v>
          </cell>
        </row>
        <row r="2212">
          <cell r="E2212">
            <v>5.49</v>
          </cell>
          <cell r="R2212">
            <v>18</v>
          </cell>
        </row>
        <row r="2213">
          <cell r="E2213">
            <v>5.68</v>
          </cell>
          <cell r="R2213">
            <v>19</v>
          </cell>
        </row>
        <row r="2214">
          <cell r="E2214">
            <v>6.09</v>
          </cell>
          <cell r="R2214">
            <v>19</v>
          </cell>
        </row>
        <row r="2215">
          <cell r="E2215">
            <v>5.53</v>
          </cell>
          <cell r="R2215">
            <v>19</v>
          </cell>
        </row>
        <row r="2216">
          <cell r="E2216">
            <v>4.28</v>
          </cell>
          <cell r="R2216">
            <v>18</v>
          </cell>
        </row>
        <row r="2217">
          <cell r="E2217">
            <v>6.01</v>
          </cell>
          <cell r="R2217">
            <v>18</v>
          </cell>
        </row>
        <row r="2218">
          <cell r="E2218">
            <v>4.59</v>
          </cell>
          <cell r="R2218">
            <v>19</v>
          </cell>
        </row>
        <row r="2219">
          <cell r="E2219">
            <v>5.8</v>
          </cell>
          <cell r="R2219">
            <v>27</v>
          </cell>
        </row>
        <row r="2220">
          <cell r="E2220">
            <v>5.08</v>
          </cell>
          <cell r="R2220">
            <v>18</v>
          </cell>
        </row>
        <row r="2221">
          <cell r="E2221">
            <v>5.84</v>
          </cell>
          <cell r="R2221">
            <v>18</v>
          </cell>
        </row>
        <row r="2222">
          <cell r="E2222">
            <v>4.1500000000000004</v>
          </cell>
          <cell r="R2222">
            <v>30</v>
          </cell>
        </row>
        <row r="2223">
          <cell r="E2223">
            <v>4.3600000000000003</v>
          </cell>
          <cell r="R2223">
            <v>21</v>
          </cell>
        </row>
        <row r="2224">
          <cell r="E2224">
            <v>4.55</v>
          </cell>
          <cell r="R2224">
            <v>22</v>
          </cell>
        </row>
        <row r="2225">
          <cell r="E2225">
            <v>4.37</v>
          </cell>
          <cell r="R2225">
            <v>21</v>
          </cell>
        </row>
        <row r="2226">
          <cell r="E2226">
            <v>5.24</v>
          </cell>
          <cell r="R2226">
            <v>21</v>
          </cell>
        </row>
        <row r="2227">
          <cell r="E2227">
            <v>5.96</v>
          </cell>
          <cell r="R2227">
            <v>24</v>
          </cell>
        </row>
        <row r="2228">
          <cell r="E2228">
            <v>4.76</v>
          </cell>
          <cell r="R2228">
            <v>27</v>
          </cell>
        </row>
        <row r="2229">
          <cell r="E2229">
            <v>4.3</v>
          </cell>
          <cell r="R2229">
            <v>25</v>
          </cell>
        </row>
        <row r="2230">
          <cell r="E2230">
            <v>4.5</v>
          </cell>
          <cell r="R2230">
            <v>24</v>
          </cell>
        </row>
        <row r="2231">
          <cell r="E2231">
            <v>5.59</v>
          </cell>
          <cell r="R2231">
            <v>19</v>
          </cell>
        </row>
        <row r="2232">
          <cell r="E2232">
            <v>6.29</v>
          </cell>
          <cell r="R2232">
            <v>25</v>
          </cell>
        </row>
        <row r="2233">
          <cell r="E2233">
            <v>4.1900000000000004</v>
          </cell>
          <cell r="R2233">
            <v>22</v>
          </cell>
        </row>
        <row r="2234">
          <cell r="E2234">
            <v>4.7</v>
          </cell>
          <cell r="R2234">
            <v>25</v>
          </cell>
        </row>
        <row r="2235">
          <cell r="E2235">
            <v>5.64</v>
          </cell>
          <cell r="R2235">
            <v>21</v>
          </cell>
        </row>
        <row r="2236">
          <cell r="E2236">
            <v>4.1100000000000003</v>
          </cell>
          <cell r="R2236">
            <v>26</v>
          </cell>
        </row>
        <row r="2237">
          <cell r="E2237">
            <v>5.43</v>
          </cell>
          <cell r="R2237">
            <v>25</v>
          </cell>
        </row>
        <row r="2238">
          <cell r="E2238">
            <v>4.38</v>
          </cell>
          <cell r="R2238">
            <v>24</v>
          </cell>
        </row>
        <row r="2239">
          <cell r="E2239">
            <v>9.7899999999999991</v>
          </cell>
          <cell r="R2239">
            <v>20</v>
          </cell>
        </row>
        <row r="2240">
          <cell r="E2240">
            <v>11.84</v>
          </cell>
          <cell r="R2240">
            <v>20</v>
          </cell>
        </row>
        <row r="2241">
          <cell r="E2241">
            <v>6.22</v>
          </cell>
          <cell r="R2241">
            <v>23</v>
          </cell>
        </row>
        <row r="2242">
          <cell r="E2242">
            <v>10.01</v>
          </cell>
          <cell r="R2242">
            <v>20</v>
          </cell>
        </row>
        <row r="2243">
          <cell r="E2243">
            <v>4.32</v>
          </cell>
          <cell r="R2243">
            <v>24</v>
          </cell>
        </row>
        <row r="2244">
          <cell r="E2244">
            <v>5.65</v>
          </cell>
          <cell r="R2244">
            <v>25</v>
          </cell>
        </row>
        <row r="2245">
          <cell r="E2245">
            <v>4.12</v>
          </cell>
          <cell r="R2245">
            <v>27</v>
          </cell>
        </row>
        <row r="2246">
          <cell r="E2246">
            <v>6.24</v>
          </cell>
          <cell r="R2246">
            <v>24</v>
          </cell>
        </row>
        <row r="2247">
          <cell r="E2247">
            <v>4.83</v>
          </cell>
          <cell r="R2247">
            <v>23</v>
          </cell>
        </row>
        <row r="2248">
          <cell r="E2248">
            <v>7.4</v>
          </cell>
          <cell r="R2248">
            <v>20</v>
          </cell>
        </row>
        <row r="2249">
          <cell r="E2249">
            <v>4.54</v>
          </cell>
          <cell r="R2249">
            <v>23</v>
          </cell>
        </row>
        <row r="2250">
          <cell r="E2250">
            <v>11.11</v>
          </cell>
          <cell r="R2250">
            <v>20</v>
          </cell>
        </row>
        <row r="2251">
          <cell r="E2251">
            <v>4.03</v>
          </cell>
          <cell r="R2251">
            <v>21</v>
          </cell>
        </row>
        <row r="2252">
          <cell r="E2252">
            <v>4.51</v>
          </cell>
          <cell r="R2252">
            <v>25</v>
          </cell>
        </row>
        <row r="2253">
          <cell r="E2253">
            <v>5.56</v>
          </cell>
          <cell r="R2253">
            <v>22</v>
          </cell>
        </row>
        <row r="2254">
          <cell r="E2254">
            <v>4.0999999999999996</v>
          </cell>
          <cell r="R2254">
            <v>18</v>
          </cell>
        </row>
        <row r="2255">
          <cell r="E2255">
            <v>5.85</v>
          </cell>
          <cell r="R2255">
            <v>18</v>
          </cell>
        </row>
        <row r="2256">
          <cell r="E2256">
            <v>4.92</v>
          </cell>
          <cell r="R2256">
            <v>25</v>
          </cell>
        </row>
        <row r="2257">
          <cell r="E2257">
            <v>9.4600000000000009</v>
          </cell>
          <cell r="R2257">
            <v>20</v>
          </cell>
        </row>
        <row r="2258">
          <cell r="E2258">
            <v>5.94</v>
          </cell>
          <cell r="R2258">
            <v>19</v>
          </cell>
        </row>
        <row r="2259">
          <cell r="E2259">
            <v>5.7</v>
          </cell>
          <cell r="R2259">
            <v>19</v>
          </cell>
        </row>
        <row r="2260">
          <cell r="E2260">
            <v>4.13</v>
          </cell>
          <cell r="R2260">
            <v>19</v>
          </cell>
        </row>
        <row r="2261">
          <cell r="E2261">
            <v>4.7699999999999996</v>
          </cell>
          <cell r="R2261">
            <v>19</v>
          </cell>
        </row>
        <row r="2262">
          <cell r="E2262">
            <v>4.99</v>
          </cell>
          <cell r="R2262">
            <v>19</v>
          </cell>
        </row>
        <row r="2263">
          <cell r="E2263">
            <v>4.42</v>
          </cell>
          <cell r="R2263">
            <v>25</v>
          </cell>
        </row>
        <row r="2264">
          <cell r="E2264">
            <v>4.01</v>
          </cell>
          <cell r="R2264">
            <v>19</v>
          </cell>
        </row>
        <row r="2265">
          <cell r="E2265">
            <v>4.49</v>
          </cell>
          <cell r="R2265">
            <v>19</v>
          </cell>
        </row>
        <row r="2266">
          <cell r="E2266">
            <v>6.37</v>
          </cell>
          <cell r="R2266">
            <v>19</v>
          </cell>
        </row>
        <row r="2267">
          <cell r="E2267">
            <v>5.12</v>
          </cell>
          <cell r="R2267">
            <v>19</v>
          </cell>
        </row>
        <row r="2268">
          <cell r="E2268">
            <v>8.59</v>
          </cell>
          <cell r="R2268">
            <v>20</v>
          </cell>
        </row>
        <row r="2269">
          <cell r="E2269">
            <v>5.87</v>
          </cell>
          <cell r="R2269">
            <v>24</v>
          </cell>
        </row>
        <row r="2270">
          <cell r="E2270">
            <v>7.03</v>
          </cell>
          <cell r="R2270">
            <v>20</v>
          </cell>
        </row>
        <row r="2271">
          <cell r="E2271">
            <v>5.51</v>
          </cell>
          <cell r="R2271">
            <v>24</v>
          </cell>
        </row>
        <row r="2272">
          <cell r="E2272">
            <v>4.76</v>
          </cell>
          <cell r="R2272">
            <v>18</v>
          </cell>
        </row>
        <row r="2273">
          <cell r="E2273">
            <v>4.7</v>
          </cell>
          <cell r="R2273">
            <v>18</v>
          </cell>
        </row>
        <row r="2274">
          <cell r="E2274">
            <v>6.21</v>
          </cell>
          <cell r="R2274">
            <v>26</v>
          </cell>
        </row>
        <row r="2275">
          <cell r="E2275">
            <v>4.5199999999999996</v>
          </cell>
          <cell r="R2275">
            <v>19</v>
          </cell>
        </row>
        <row r="2276">
          <cell r="E2276">
            <v>5.45</v>
          </cell>
          <cell r="R2276">
            <v>30</v>
          </cell>
        </row>
        <row r="2277">
          <cell r="E2277">
            <v>4.42</v>
          </cell>
          <cell r="R2277">
            <v>23</v>
          </cell>
        </row>
        <row r="2278">
          <cell r="E2278">
            <v>9.44</v>
          </cell>
          <cell r="R2278">
            <v>20</v>
          </cell>
        </row>
        <row r="2279">
          <cell r="E2279">
            <v>6.15</v>
          </cell>
          <cell r="R2279">
            <v>25</v>
          </cell>
        </row>
        <row r="2280">
          <cell r="E2280">
            <v>5.13</v>
          </cell>
          <cell r="R2280">
            <v>26</v>
          </cell>
        </row>
        <row r="2281">
          <cell r="E2281">
            <v>4.96</v>
          </cell>
          <cell r="R2281">
            <v>21</v>
          </cell>
        </row>
        <row r="2282">
          <cell r="E2282">
            <v>10.95</v>
          </cell>
          <cell r="R2282">
            <v>20</v>
          </cell>
        </row>
        <row r="2283">
          <cell r="E2283">
            <v>4.4400000000000004</v>
          </cell>
          <cell r="R2283">
            <v>18</v>
          </cell>
        </row>
        <row r="2284">
          <cell r="E2284">
            <v>4.0199999999999996</v>
          </cell>
          <cell r="R2284">
            <v>28</v>
          </cell>
        </row>
        <row r="2285">
          <cell r="E2285">
            <v>5.44</v>
          </cell>
          <cell r="R2285">
            <v>18</v>
          </cell>
        </row>
        <row r="2286">
          <cell r="E2286">
            <v>4.1500000000000004</v>
          </cell>
          <cell r="R2286">
            <v>19</v>
          </cell>
        </row>
        <row r="2287">
          <cell r="E2287">
            <v>6.02</v>
          </cell>
          <cell r="R2287">
            <v>18</v>
          </cell>
        </row>
        <row r="2288">
          <cell r="E2288">
            <v>7.73</v>
          </cell>
          <cell r="R2288">
            <v>20</v>
          </cell>
        </row>
        <row r="2289">
          <cell r="E2289">
            <v>5.03</v>
          </cell>
          <cell r="R2289">
            <v>18</v>
          </cell>
        </row>
        <row r="2290">
          <cell r="E2290">
            <v>4.08</v>
          </cell>
          <cell r="R2290">
            <v>21</v>
          </cell>
        </row>
        <row r="2291">
          <cell r="E2291">
            <v>4.2699999999999996</v>
          </cell>
          <cell r="R2291">
            <v>18</v>
          </cell>
        </row>
        <row r="2292">
          <cell r="E2292">
            <v>4.07</v>
          </cell>
          <cell r="R2292">
            <v>18</v>
          </cell>
        </row>
        <row r="2293">
          <cell r="E2293">
            <v>10.36</v>
          </cell>
          <cell r="R2293">
            <v>20</v>
          </cell>
        </row>
        <row r="2294">
          <cell r="E2294">
            <v>5.71</v>
          </cell>
          <cell r="R2294">
            <v>18</v>
          </cell>
        </row>
        <row r="2295">
          <cell r="E2295">
            <v>6.08</v>
          </cell>
          <cell r="R2295">
            <v>18</v>
          </cell>
        </row>
        <row r="2296">
          <cell r="E2296">
            <v>5.71</v>
          </cell>
          <cell r="R2296">
            <v>18</v>
          </cell>
        </row>
        <row r="2297">
          <cell r="E2297">
            <v>9.1300000000000008</v>
          </cell>
          <cell r="R2297">
            <v>20</v>
          </cell>
        </row>
        <row r="2298">
          <cell r="E2298">
            <v>5.49</v>
          </cell>
          <cell r="R2298">
            <v>18</v>
          </cell>
        </row>
        <row r="2299">
          <cell r="E2299">
            <v>4.37</v>
          </cell>
          <cell r="R2299">
            <v>18</v>
          </cell>
        </row>
        <row r="2300">
          <cell r="E2300">
            <v>8.4600000000000009</v>
          </cell>
          <cell r="R2300">
            <v>20</v>
          </cell>
        </row>
        <row r="2301">
          <cell r="E2301">
            <v>5.28</v>
          </cell>
          <cell r="R2301">
            <v>24</v>
          </cell>
        </row>
        <row r="2302">
          <cell r="E2302">
            <v>5.33</v>
          </cell>
          <cell r="R2302">
            <v>25</v>
          </cell>
        </row>
        <row r="2303">
          <cell r="E2303">
            <v>5.5</v>
          </cell>
          <cell r="R2303">
            <v>18</v>
          </cell>
        </row>
        <row r="2304">
          <cell r="E2304">
            <v>5.4</v>
          </cell>
          <cell r="R2304">
            <v>29</v>
          </cell>
        </row>
        <row r="2305">
          <cell r="E2305">
            <v>6.05</v>
          </cell>
          <cell r="R2305">
            <v>28</v>
          </cell>
        </row>
        <row r="2306">
          <cell r="E2306">
            <v>11.46</v>
          </cell>
          <cell r="R2306">
            <v>20</v>
          </cell>
        </row>
        <row r="2307">
          <cell r="E2307">
            <v>8.48</v>
          </cell>
          <cell r="R2307">
            <v>20</v>
          </cell>
        </row>
        <row r="2308">
          <cell r="E2308">
            <v>4.8600000000000003</v>
          </cell>
          <cell r="R2308">
            <v>28</v>
          </cell>
        </row>
        <row r="2309">
          <cell r="E2309">
            <v>4.45</v>
          </cell>
          <cell r="R2309">
            <v>27</v>
          </cell>
        </row>
        <row r="2310">
          <cell r="E2310">
            <v>4.3600000000000003</v>
          </cell>
          <cell r="R2310">
            <v>23</v>
          </cell>
        </row>
        <row r="2311">
          <cell r="E2311">
            <v>5.8</v>
          </cell>
          <cell r="R2311">
            <v>22</v>
          </cell>
        </row>
        <row r="2312">
          <cell r="E2312">
            <v>5.27</v>
          </cell>
          <cell r="R2312">
            <v>28</v>
          </cell>
        </row>
        <row r="2313">
          <cell r="E2313">
            <v>5.64</v>
          </cell>
          <cell r="R2313">
            <v>21</v>
          </cell>
        </row>
        <row r="2314">
          <cell r="E2314">
            <v>4.2</v>
          </cell>
          <cell r="R2314">
            <v>27</v>
          </cell>
        </row>
        <row r="2315">
          <cell r="E2315">
            <v>5.42</v>
          </cell>
          <cell r="R2315">
            <v>28</v>
          </cell>
        </row>
        <row r="2316">
          <cell r="E2316">
            <v>6.11</v>
          </cell>
          <cell r="R2316">
            <v>29</v>
          </cell>
        </row>
        <row r="2317">
          <cell r="E2317">
            <v>5.29</v>
          </cell>
          <cell r="R2317">
            <v>22</v>
          </cell>
        </row>
        <row r="2318">
          <cell r="E2318">
            <v>5.91</v>
          </cell>
          <cell r="R2318">
            <v>18</v>
          </cell>
        </row>
        <row r="2319">
          <cell r="E2319">
            <v>5.81</v>
          </cell>
          <cell r="R2319">
            <v>27</v>
          </cell>
        </row>
        <row r="2320">
          <cell r="E2320">
            <v>5.51</v>
          </cell>
          <cell r="R2320">
            <v>26</v>
          </cell>
        </row>
        <row r="2321">
          <cell r="E2321">
            <v>5.73</v>
          </cell>
          <cell r="R2321">
            <v>29</v>
          </cell>
        </row>
        <row r="2322">
          <cell r="E2322">
            <v>5.53</v>
          </cell>
          <cell r="R2322">
            <v>26</v>
          </cell>
        </row>
        <row r="2323">
          <cell r="E2323">
            <v>5.43</v>
          </cell>
          <cell r="R2323">
            <v>29</v>
          </cell>
        </row>
        <row r="2324">
          <cell r="E2324">
            <v>8.01</v>
          </cell>
          <cell r="R2324">
            <v>20</v>
          </cell>
        </row>
        <row r="2325">
          <cell r="E2325">
            <v>5.94</v>
          </cell>
          <cell r="R2325">
            <v>23</v>
          </cell>
        </row>
        <row r="2326">
          <cell r="E2326">
            <v>5.04</v>
          </cell>
          <cell r="R2326">
            <v>23</v>
          </cell>
        </row>
        <row r="2327">
          <cell r="E2327">
            <v>4.54</v>
          </cell>
          <cell r="R2327">
            <v>21</v>
          </cell>
        </row>
        <row r="2328">
          <cell r="E2328">
            <v>5.6</v>
          </cell>
          <cell r="R2328">
            <v>25</v>
          </cell>
        </row>
        <row r="2329">
          <cell r="E2329">
            <v>10.67</v>
          </cell>
          <cell r="R2329">
            <v>20</v>
          </cell>
        </row>
        <row r="2330">
          <cell r="E2330">
            <v>5.26</v>
          </cell>
          <cell r="R2330">
            <v>27</v>
          </cell>
        </row>
        <row r="2331">
          <cell r="E2331">
            <v>5.22</v>
          </cell>
          <cell r="R2331">
            <v>30</v>
          </cell>
        </row>
        <row r="2332">
          <cell r="E2332">
            <v>4.29</v>
          </cell>
          <cell r="R2332">
            <v>21</v>
          </cell>
        </row>
        <row r="2333">
          <cell r="E2333">
            <v>5.57</v>
          </cell>
          <cell r="R2333">
            <v>24</v>
          </cell>
        </row>
        <row r="2334">
          <cell r="E2334">
            <v>6.28</v>
          </cell>
          <cell r="R2334">
            <v>30</v>
          </cell>
        </row>
        <row r="2335">
          <cell r="E2335">
            <v>6.35</v>
          </cell>
          <cell r="R2335">
            <v>29</v>
          </cell>
        </row>
        <row r="2336">
          <cell r="E2336">
            <v>4.3899999999999997</v>
          </cell>
          <cell r="R2336">
            <v>30</v>
          </cell>
        </row>
        <row r="2337">
          <cell r="E2337">
            <v>4.51</v>
          </cell>
          <cell r="R2337">
            <v>30</v>
          </cell>
        </row>
      </sheetData>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1.530940393517" createdVersion="8" refreshedVersion="8" minRefreshableVersion="3" recordCount="2335" xr:uid="{889AE26E-D5B2-4D0A-8A74-6FF7ED1690B9}">
  <cacheSource type="worksheet">
    <worksheetSource ref="A1:Q2336" sheet="Healthcare "/>
  </cacheSource>
  <cacheFields count="17">
    <cacheField name="Customer ID" numFmtId="0">
      <sharedItems/>
    </cacheField>
    <cacheField name="First Name" numFmtId="0">
      <sharedItems containsBlank="1"/>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43">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620090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x v="0"/>
    <x v="0"/>
    <x v="0"/>
    <x v="0"/>
    <s v="12-Oct-1968"/>
    <x v="0"/>
    <x v="0"/>
    <s v="tier - 3"/>
    <x v="0"/>
    <x v="0"/>
  </r>
  <r>
    <s v="Id2"/>
    <s v="  Matthew D"/>
    <n v="30.36"/>
    <n v="5.77"/>
    <s v="No"/>
    <x v="0"/>
    <x v="0"/>
    <x v="0"/>
    <x v="0"/>
    <x v="0"/>
    <x v="1"/>
    <s v="8-Jun-1977"/>
    <x v="1"/>
    <x v="1"/>
    <s v="tier - 3"/>
    <x v="0"/>
    <x v="1"/>
  </r>
  <r>
    <s v="Id3"/>
    <s v="  Phil"/>
    <n v="34.484999999999999"/>
    <n v="11.87"/>
    <s v="yes"/>
    <x v="0"/>
    <x v="0"/>
    <x v="1"/>
    <x v="0"/>
    <x v="0"/>
    <x v="0"/>
    <s v="11-Sep-1970"/>
    <x v="2"/>
    <x v="0"/>
    <s v="tier - 1"/>
    <x v="1"/>
    <x v="2"/>
  </r>
  <r>
    <s v="Id4"/>
    <s v="  Kelsey"/>
    <n v="38.094999999999999"/>
    <n v="6.05"/>
    <s v="No"/>
    <x v="0"/>
    <x v="0"/>
    <x v="0"/>
    <x v="0"/>
    <x v="0"/>
    <x v="1"/>
    <s v="6-Jun-1991"/>
    <x v="3"/>
    <x v="0"/>
    <s v="tier - 3"/>
    <x v="2"/>
    <x v="3"/>
  </r>
  <r>
    <s v="Id5"/>
    <s v="  Kristyn"/>
    <n v="35.53"/>
    <n v="5.45"/>
    <s v="No"/>
    <x v="0"/>
    <x v="0"/>
    <x v="0"/>
    <x v="0"/>
    <x v="0"/>
    <x v="2"/>
    <s v="19-Jun-1989"/>
    <x v="4"/>
    <x v="0"/>
    <s v="tier - 2"/>
    <x v="1"/>
    <x v="4"/>
  </r>
  <r>
    <s v="Id6"/>
    <s v="  Russell B"/>
    <n v="32.799999999999997"/>
    <n v="6.59"/>
    <s v="No"/>
    <x v="0"/>
    <x v="0"/>
    <x v="0"/>
    <x v="0"/>
    <x v="0"/>
    <x v="0"/>
    <s v="4-Aug-1962"/>
    <x v="5"/>
    <x v="0"/>
    <s v="tier - 3"/>
    <x v="3"/>
    <x v="5"/>
  </r>
  <r>
    <s v="Id7"/>
    <s v="  Scott"/>
    <n v="36.4"/>
    <n v="6.07"/>
    <s v="No"/>
    <x v="0"/>
    <x v="0"/>
    <x v="0"/>
    <x v="0"/>
    <x v="0"/>
    <x v="1"/>
    <s v="27-Oct-1994"/>
    <x v="6"/>
    <x v="0"/>
    <s v="tier - 3"/>
    <x v="3"/>
    <x v="6"/>
  </r>
  <r>
    <s v="Id8"/>
    <s v="  Stephen"/>
    <n v="36.96"/>
    <n v="7.93"/>
    <s v="No"/>
    <x v="0"/>
    <x v="0"/>
    <x v="2"/>
    <x v="0"/>
    <x v="0"/>
    <x v="0"/>
    <s v="27-Jun-1958"/>
    <x v="7"/>
    <x v="1"/>
    <s v="tier - 2"/>
    <x v="0"/>
    <x v="7"/>
  </r>
  <r>
    <s v="Id9"/>
    <s v="  Patrick R"/>
    <n v="41.14"/>
    <n v="9.58"/>
    <s v="yes"/>
    <x v="0"/>
    <x v="1"/>
    <x v="3"/>
    <x v="0"/>
    <x v="0"/>
    <x v="0"/>
    <s v="4-Sep-1963"/>
    <x v="8"/>
    <x v="0"/>
    <s v="tier - 2"/>
    <x v="0"/>
    <x v="8"/>
  </r>
  <r>
    <s v="Id10"/>
    <s v="  Brooke N"/>
    <n v="38.06"/>
    <n v="10.79"/>
    <s v="No"/>
    <x v="0"/>
    <x v="0"/>
    <x v="0"/>
    <x v="0"/>
    <x v="0"/>
    <x v="0"/>
    <s v="29-Dec-1978"/>
    <x v="9"/>
    <x v="0"/>
    <s v="tier - 2"/>
    <x v="0"/>
    <x v="9"/>
  </r>
  <r>
    <s v="Id11"/>
    <s v="  Paola Andrea"/>
    <n v="37.700000000000003"/>
    <n v="5.96"/>
    <s v="yes"/>
    <x v="0"/>
    <x v="0"/>
    <x v="1"/>
    <x v="0"/>
    <x v="0"/>
    <x v="1"/>
    <s v="22-Jul-1959"/>
    <x v="10"/>
    <x v="1"/>
    <s v="tier - 1"/>
    <x v="3"/>
    <x v="10"/>
  </r>
  <r>
    <s v="Id12"/>
    <s v="  David"/>
    <n v="42.13"/>
    <n v="11.9"/>
    <s v="No"/>
    <x v="0"/>
    <x v="0"/>
    <x v="0"/>
    <x v="0"/>
    <x v="0"/>
    <x v="0"/>
    <s v="27-Oct-1965"/>
    <x v="11"/>
    <x v="0"/>
    <s v="tier - 2"/>
    <x v="0"/>
    <x v="11"/>
  </r>
  <r>
    <s v="Id13"/>
    <s v="  Wade"/>
    <n v="40.92"/>
    <n v="8.41"/>
    <s v="No"/>
    <x v="0"/>
    <x v="0"/>
    <x v="0"/>
    <x v="0"/>
    <x v="0"/>
    <x v="0"/>
    <s v="11-Oct-1962"/>
    <x v="12"/>
    <x v="0"/>
    <s v="tier - 2"/>
    <x v="0"/>
    <x v="5"/>
  </r>
  <r>
    <s v="Id14"/>
    <s v="  Franklin"/>
    <n v="40.564999999999998"/>
    <n v="7.02"/>
    <s v="No"/>
    <x v="0"/>
    <x v="0"/>
    <x v="0"/>
    <x v="0"/>
    <x v="0"/>
    <x v="0"/>
    <s v="1-Dec-1968"/>
    <x v="13"/>
    <x v="0"/>
    <s v="tier - 3"/>
    <x v="4"/>
    <x v="0"/>
  </r>
  <r>
    <s v="Id15"/>
    <s v="  Leilani M"/>
    <n v="36.384999999999998"/>
    <n v="7.59"/>
    <s v="yes"/>
    <x v="0"/>
    <x v="0"/>
    <x v="1"/>
    <x v="0"/>
    <x v="0"/>
    <x v="0"/>
    <s v="21-Dec-1961"/>
    <x v="14"/>
    <x v="0"/>
    <s v="tier - 3"/>
    <x v="2"/>
    <x v="12"/>
  </r>
  <r>
    <s v="Id16"/>
    <s v="  Philippe"/>
    <n v="39.9"/>
    <n v="11.32"/>
    <s v="No"/>
    <x v="0"/>
    <x v="0"/>
    <x v="0"/>
    <x v="0"/>
    <x v="0"/>
    <x v="0"/>
    <s v="27-Aug-1962"/>
    <x v="15"/>
    <x v="0"/>
    <s v="tier - 3"/>
    <x v="3"/>
    <x v="5"/>
  </r>
  <r>
    <s v="Id17"/>
    <s v="  Jennifer A"/>
    <n v="33.799999999999997"/>
    <n v="7.67"/>
    <s v="No"/>
    <x v="0"/>
    <x v="0"/>
    <x v="2"/>
    <x v="0"/>
    <x v="0"/>
    <x v="0"/>
    <s v="16-Nov-1958"/>
    <x v="16"/>
    <x v="1"/>
    <s v="tier - 3"/>
    <x v="3"/>
    <x v="7"/>
  </r>
  <r>
    <s v="Id18"/>
    <s v="  Christina M"/>
    <n v="36.765000000000001"/>
    <n v="7.29"/>
    <s v="yes"/>
    <x v="0"/>
    <x v="1"/>
    <x v="3"/>
    <x v="0"/>
    <x v="0"/>
    <x v="0"/>
    <s v="5-Aug-1963"/>
    <x v="17"/>
    <x v="0"/>
    <s v="tier - 3"/>
    <x v="2"/>
    <x v="8"/>
  </r>
  <r>
    <s v="Id19"/>
    <m/>
    <n v="36.954999999999998"/>
    <n v="4.72"/>
    <s v="yes"/>
    <x v="0"/>
    <x v="0"/>
    <x v="3"/>
    <x v="0"/>
    <x v="0"/>
    <x v="2"/>
    <s v="7-Nov-1964"/>
    <x v="18"/>
    <x v="0"/>
    <s v="tier - 3"/>
    <x v="1"/>
    <x v="13"/>
  </r>
  <r>
    <s v="Id20"/>
    <m/>
    <n v="42.9"/>
    <n v="11.41"/>
    <s v="No"/>
    <x v="0"/>
    <x v="0"/>
    <x v="0"/>
    <x v="0"/>
    <x v="0"/>
    <x v="0"/>
    <s v="27-Sep-1971"/>
    <x v="19"/>
    <x v="0"/>
    <s v="tier - 2"/>
    <x v="0"/>
    <x v="14"/>
  </r>
  <r>
    <s v="Id21"/>
    <m/>
    <n v="36.299999999999997"/>
    <n v="11.5"/>
    <s v="yes"/>
    <x v="0"/>
    <x v="0"/>
    <x v="1"/>
    <x v="0"/>
    <x v="0"/>
    <x v="0"/>
    <s v="13-Jun-1961"/>
    <x v="20"/>
    <x v="0"/>
    <s v="tier - 3"/>
    <x v="3"/>
    <x v="12"/>
  </r>
  <r>
    <s v="Id22"/>
    <m/>
    <n v="32.200000000000003"/>
    <n v="6.22"/>
    <s v="yes"/>
    <x v="0"/>
    <x v="0"/>
    <x v="1"/>
    <x v="0"/>
    <x v="0"/>
    <x v="1"/>
    <s v="4-Oct-1959"/>
    <x v="21"/>
    <x v="1"/>
    <s v="tier - 1"/>
    <x v="3"/>
    <x v="10"/>
  </r>
  <r>
    <s v="Id23"/>
    <m/>
    <n v="31.3"/>
    <n v="11.38"/>
    <s v="No"/>
    <x v="0"/>
    <x v="0"/>
    <x v="2"/>
    <x v="0"/>
    <x v="0"/>
    <x v="0"/>
    <s v="3-Sep-1958"/>
    <x v="22"/>
    <x v="1"/>
    <s v="tier - 1"/>
    <x v="3"/>
    <x v="7"/>
  </r>
  <r>
    <s v="Id24"/>
    <m/>
    <n v="41.8"/>
    <n v="7.89"/>
    <s v="yes"/>
    <x v="0"/>
    <x v="0"/>
    <x v="1"/>
    <x v="0"/>
    <x v="0"/>
    <x v="0"/>
    <s v="28-Dec-1970"/>
    <x v="23"/>
    <x v="0"/>
    <s v="tier - 2"/>
    <x v="0"/>
    <x v="2"/>
  </r>
  <r>
    <s v="Id25"/>
    <m/>
    <n v="35.090000000000003"/>
    <n v="4.38"/>
    <s v="yes"/>
    <x v="0"/>
    <x v="0"/>
    <x v="1"/>
    <x v="0"/>
    <x v="0"/>
    <x v="2"/>
    <s v="14-Jul-1959"/>
    <x v="24"/>
    <x v="1"/>
    <s v="tier - 1"/>
    <x v="0"/>
    <x v="10"/>
  </r>
  <r>
    <s v="Id26"/>
    <m/>
    <n v="33.880000000000003"/>
    <n v="7.01"/>
    <s v="No"/>
    <x v="0"/>
    <x v="0"/>
    <x v="2"/>
    <x v="0"/>
    <x v="0"/>
    <x v="0"/>
    <s v="15-Sep-1958"/>
    <x v="25"/>
    <x v="1"/>
    <s v="tier - 3"/>
    <x v="0"/>
    <x v="7"/>
  </r>
  <r>
    <s v="Id27"/>
    <m/>
    <n v="30.875"/>
    <n v="11.88"/>
    <s v="No"/>
    <x v="0"/>
    <x v="0"/>
    <x v="0"/>
    <x v="0"/>
    <x v="0"/>
    <x v="0"/>
    <s v="17-Nov-1960"/>
    <x v="26"/>
    <x v="0"/>
    <s v="tier - 1"/>
    <x v="1"/>
    <x v="15"/>
  </r>
  <r>
    <s v="Id28"/>
    <m/>
    <n v="36.86"/>
    <n v="5.19"/>
    <s v="yes"/>
    <x v="0"/>
    <x v="1"/>
    <x v="3"/>
    <x v="0"/>
    <x v="0"/>
    <x v="2"/>
    <s v="23-Jun-1969"/>
    <x v="27"/>
    <x v="0"/>
    <s v="tier - 3"/>
    <x v="1"/>
    <x v="16"/>
  </r>
  <r>
    <s v="Id29"/>
    <m/>
    <n v="35.86"/>
    <n v="6.74"/>
    <s v="yes"/>
    <x v="0"/>
    <x v="0"/>
    <x v="1"/>
    <x v="0"/>
    <x v="0"/>
    <x v="0"/>
    <s v="8-Aug-1961"/>
    <x v="28"/>
    <x v="0"/>
    <s v="tier - 1"/>
    <x v="0"/>
    <x v="12"/>
  </r>
  <r>
    <s v="Id30"/>
    <m/>
    <n v="37.049999999999997"/>
    <n v="8.44"/>
    <s v="No"/>
    <x v="0"/>
    <x v="0"/>
    <x v="0"/>
    <x v="0"/>
    <x v="0"/>
    <x v="0"/>
    <s v="6-Dec-1971"/>
    <x v="29"/>
    <x v="0"/>
    <s v="tier - 3"/>
    <x v="2"/>
    <x v="14"/>
  </r>
  <r>
    <s v="Id31"/>
    <m/>
    <n v="43.89"/>
    <n v="8.7100000000000009"/>
    <s v="No"/>
    <x v="0"/>
    <x v="0"/>
    <x v="0"/>
    <x v="0"/>
    <x v="0"/>
    <x v="0"/>
    <s v="17-Aug-1978"/>
    <x v="30"/>
    <x v="0"/>
    <s v="tier - 1"/>
    <x v="0"/>
    <x v="9"/>
  </r>
  <r>
    <s v="Id32"/>
    <m/>
    <n v="42.35"/>
    <n v="5.08"/>
    <s v="yes"/>
    <x v="0"/>
    <x v="0"/>
    <x v="0"/>
    <x v="0"/>
    <x v="0"/>
    <x v="2"/>
    <s v="2-Dec-1976"/>
    <x v="31"/>
    <x v="0"/>
    <s v="tier - 3"/>
    <x v="0"/>
    <x v="1"/>
  </r>
  <r>
    <s v="Id33"/>
    <m/>
    <n v="31.35"/>
    <n v="6.86"/>
    <s v="No"/>
    <x v="0"/>
    <x v="0"/>
    <x v="0"/>
    <x v="0"/>
    <x v="0"/>
    <x v="0"/>
    <s v="4-Dec-1962"/>
    <x v="32"/>
    <x v="0"/>
    <s v="tier - 1"/>
    <x v="1"/>
    <x v="5"/>
  </r>
  <r>
    <s v="Id34"/>
    <m/>
    <n v="47.6"/>
    <n v="5.95"/>
    <s v="yes"/>
    <x v="0"/>
    <x v="0"/>
    <x v="0"/>
    <x v="0"/>
    <x v="0"/>
    <x v="1"/>
    <s v="30-Sep-1985"/>
    <x v="33"/>
    <x v="1"/>
    <s v="tier - 3"/>
    <x v="3"/>
    <x v="17"/>
  </r>
  <r>
    <s v="Id35"/>
    <m/>
    <n v="46.2"/>
    <n v="6.09"/>
    <s v="No"/>
    <x v="0"/>
    <x v="1"/>
    <x v="3"/>
    <x v="0"/>
    <x v="0"/>
    <x v="1"/>
    <s v="12-Aug-1979"/>
    <x v="34"/>
    <x v="1"/>
    <s v="tier - 1"/>
    <x v="0"/>
    <x v="18"/>
  </r>
  <r>
    <s v="Id36"/>
    <m/>
    <n v="32.015000000000001"/>
    <n v="11.75"/>
    <s v="No"/>
    <x v="0"/>
    <x v="0"/>
    <x v="0"/>
    <x v="0"/>
    <x v="0"/>
    <x v="0"/>
    <s v="21-Dec-1960"/>
    <x v="35"/>
    <x v="1"/>
    <s v="tier - 2"/>
    <x v="4"/>
    <x v="15"/>
  </r>
  <r>
    <s v="Id37"/>
    <m/>
    <n v="40.564999999999998"/>
    <n v="7.37"/>
    <s v="No"/>
    <x v="0"/>
    <x v="0"/>
    <x v="0"/>
    <x v="0"/>
    <x v="0"/>
    <x v="0"/>
    <s v="9-Aug-1974"/>
    <x v="36"/>
    <x v="1"/>
    <s v="tier - 2"/>
    <x v="1"/>
    <x v="19"/>
  </r>
  <r>
    <s v="Id38"/>
    <m/>
    <n v="32.450000000000003"/>
    <n v="11.91"/>
    <s v="No"/>
    <x v="0"/>
    <x v="0"/>
    <x v="0"/>
    <x v="0"/>
    <x v="0"/>
    <x v="0"/>
    <s v="17-Dec-1962"/>
    <x v="37"/>
    <x v="1"/>
    <s v="tier - 2"/>
    <x v="0"/>
    <x v="5"/>
  </r>
  <r>
    <s v="Id39"/>
    <m/>
    <n v="34.96"/>
    <n v="6.52"/>
    <s v="No"/>
    <x v="0"/>
    <x v="0"/>
    <x v="0"/>
    <x v="0"/>
    <x v="0"/>
    <x v="0"/>
    <s v="13-Aug-1971"/>
    <x v="38"/>
    <x v="1"/>
    <s v="tier - 3"/>
    <x v="2"/>
    <x v="14"/>
  </r>
  <r>
    <s v="Id40"/>
    <m/>
    <n v="35.5"/>
    <n v="5.14"/>
    <s v="No"/>
    <x v="0"/>
    <x v="1"/>
    <x v="3"/>
    <x v="0"/>
    <x v="0"/>
    <x v="2"/>
    <s v="11-Oct-1993"/>
    <x v="39"/>
    <x v="1"/>
    <s v="tier - 2"/>
    <x v="3"/>
    <x v="20"/>
  </r>
  <r>
    <s v="Id41"/>
    <m/>
    <n v="52.58"/>
    <n v="4.1900000000000004"/>
    <s v="No"/>
    <x v="1"/>
    <x v="0"/>
    <x v="3"/>
    <x v="0"/>
    <x v="0"/>
    <x v="2"/>
    <s v="2-Aug-2000"/>
    <x v="40"/>
    <x v="1"/>
    <s v="tier - 3"/>
    <x v="0"/>
    <x v="21"/>
  </r>
  <r>
    <s v="Id42"/>
    <m/>
    <n v="35.200000000000003"/>
    <n v="11.68"/>
    <s v="yes"/>
    <x v="0"/>
    <x v="0"/>
    <x v="0"/>
    <x v="0"/>
    <x v="0"/>
    <x v="0"/>
    <s v="14-Sep-1967"/>
    <x v="41"/>
    <x v="1"/>
    <s v="tier - 3"/>
    <x v="0"/>
    <x v="22"/>
  </r>
  <r>
    <s v="Id43"/>
    <m/>
    <n v="38.06"/>
    <n v="6.98"/>
    <s v="No"/>
    <x v="0"/>
    <x v="0"/>
    <x v="0"/>
    <x v="0"/>
    <x v="0"/>
    <x v="0"/>
    <s v="29-Oct-1971"/>
    <x v="42"/>
    <x v="1"/>
    <s v="tier - 2"/>
    <x v="0"/>
    <x v="14"/>
  </r>
  <r>
    <s v="Id44"/>
    <m/>
    <n v="34.21"/>
    <n v="8.34"/>
    <s v="No"/>
    <x v="0"/>
    <x v="0"/>
    <x v="0"/>
    <x v="0"/>
    <x v="0"/>
    <x v="0"/>
    <s v="24-Nov-1968"/>
    <x v="43"/>
    <x v="1"/>
    <s v="tier - 1"/>
    <x v="0"/>
    <x v="0"/>
  </r>
  <r>
    <s v="Id45"/>
    <m/>
    <n v="38.94"/>
    <n v="8.49"/>
    <s v="yes"/>
    <x v="0"/>
    <x v="0"/>
    <x v="3"/>
    <x v="0"/>
    <x v="0"/>
    <x v="0"/>
    <s v="1-Jun-1975"/>
    <x v="44"/>
    <x v="1"/>
    <s v="tier - 2"/>
    <x v="0"/>
    <x v="19"/>
  </r>
  <r>
    <s v="Id46"/>
    <m/>
    <n v="30.21"/>
    <n v="5.34"/>
    <s v="yes"/>
    <x v="0"/>
    <x v="0"/>
    <x v="3"/>
    <x v="0"/>
    <x v="0"/>
    <x v="2"/>
    <s v="16-Jul-1988"/>
    <x v="45"/>
    <x v="1"/>
    <s v="tier - 1"/>
    <x v="1"/>
    <x v="23"/>
  </r>
  <r>
    <s v="Id47"/>
    <m/>
    <n v="33.630000000000003"/>
    <n v="4.43"/>
    <s v="yes"/>
    <x v="0"/>
    <x v="0"/>
    <x v="1"/>
    <x v="0"/>
    <x v="0"/>
    <x v="2"/>
    <s v="5-Oct-1966"/>
    <x v="46"/>
    <x v="1"/>
    <s v="tier - 2"/>
    <x v="1"/>
    <x v="24"/>
  </r>
  <r>
    <s v="Id48"/>
    <m/>
    <n v="40.369999999999997"/>
    <n v="4.47"/>
    <s v="No"/>
    <x v="0"/>
    <x v="0"/>
    <x v="0"/>
    <x v="0"/>
    <x v="0"/>
    <x v="2"/>
    <s v="10-Nov-1980"/>
    <x v="47"/>
    <x v="1"/>
    <s v="tier - 1"/>
    <x v="0"/>
    <x v="25"/>
  </r>
  <r>
    <s v="Id49"/>
    <m/>
    <n v="53.09"/>
    <n v="4.82"/>
    <s v="yes"/>
    <x v="0"/>
    <x v="0"/>
    <x v="1"/>
    <x v="0"/>
    <x v="0"/>
    <x v="2"/>
    <s v="2-Jul-1966"/>
    <x v="48"/>
    <x v="1"/>
    <s v="tier - 3"/>
    <x v="1"/>
    <x v="24"/>
  </r>
  <r>
    <s v="Id50"/>
    <m/>
    <n v="31.79"/>
    <n v="5.51"/>
    <s v="yes"/>
    <x v="0"/>
    <x v="0"/>
    <x v="1"/>
    <x v="0"/>
    <x v="0"/>
    <x v="2"/>
    <s v="25-Oct-1966"/>
    <x v="49"/>
    <x v="1"/>
    <s v="tier - 2"/>
    <x v="0"/>
    <x v="24"/>
  </r>
  <r>
    <s v="Id51"/>
    <m/>
    <n v="41.895000000000003"/>
    <n v="10.87"/>
    <s v="yes"/>
    <x v="0"/>
    <x v="0"/>
    <x v="3"/>
    <x v="0"/>
    <x v="0"/>
    <x v="0"/>
    <s v="29-Dec-1986"/>
    <x v="50"/>
    <x v="1"/>
    <s v="tier - 1"/>
    <x v="5"/>
    <x v="26"/>
  </r>
  <r>
    <s v="Id52"/>
    <m/>
    <n v="31.16"/>
    <n v="9.34"/>
    <s v="No"/>
    <x v="0"/>
    <x v="0"/>
    <x v="0"/>
    <x v="0"/>
    <x v="0"/>
    <x v="0"/>
    <s v="22-Aug-1965"/>
    <x v="51"/>
    <x v="1"/>
    <s v="tier - 2"/>
    <x v="1"/>
    <x v="11"/>
  </r>
  <r>
    <s v="Id53"/>
    <m/>
    <n v="34.104999999999997"/>
    <n v="5.03"/>
    <s v="yes"/>
    <x v="0"/>
    <x v="1"/>
    <x v="3"/>
    <x v="0"/>
    <x v="0"/>
    <x v="2"/>
    <s v="3-Dec-1969"/>
    <x v="52"/>
    <x v="1"/>
    <s v="tier - 2"/>
    <x v="4"/>
    <x v="16"/>
  </r>
  <r>
    <s v="Id54"/>
    <m/>
    <n v="51.93"/>
    <n v="11.05"/>
    <s v="No"/>
    <x v="0"/>
    <x v="0"/>
    <x v="0"/>
    <x v="0"/>
    <x v="0"/>
    <x v="0"/>
    <s v="29-Nov-1965"/>
    <x v="53"/>
    <x v="1"/>
    <s v="tier - 2"/>
    <x v="3"/>
    <x v="11"/>
  </r>
  <r>
    <s v="Id55"/>
    <m/>
    <n v="38.950000000000003"/>
    <n v="11.95"/>
    <s v="No"/>
    <x v="0"/>
    <x v="0"/>
    <x v="0"/>
    <x v="0"/>
    <x v="0"/>
    <x v="0"/>
    <s v="4-Nov-1978"/>
    <x v="54"/>
    <x v="0"/>
    <s v="tier - 2"/>
    <x v="1"/>
    <x v="9"/>
  </r>
  <r>
    <s v="Id56"/>
    <m/>
    <n v="36.630000000000003"/>
    <n v="7.72"/>
    <s v="yes"/>
    <x v="0"/>
    <x v="0"/>
    <x v="3"/>
    <x v="0"/>
    <x v="0"/>
    <x v="0"/>
    <s v="23-Oct-1975"/>
    <x v="55"/>
    <x v="0"/>
    <s v="tier - 3"/>
    <x v="0"/>
    <x v="27"/>
  </r>
  <r>
    <s v="Id57"/>
    <m/>
    <n v="34.200000000000003"/>
    <n v="5.75"/>
    <s v="No"/>
    <x v="0"/>
    <x v="0"/>
    <x v="1"/>
    <x v="0"/>
    <x v="0"/>
    <x v="1"/>
    <s v="10-Sep-1972"/>
    <x v="56"/>
    <x v="0"/>
    <s v="tier - 1"/>
    <x v="3"/>
    <x v="28"/>
  </r>
  <r>
    <s v="Id58"/>
    <m/>
    <n v="50.63"/>
    <n v="11.89"/>
    <s v="No"/>
    <x v="0"/>
    <x v="0"/>
    <x v="0"/>
    <x v="0"/>
    <x v="0"/>
    <x v="0"/>
    <s v="29-Oct-1965"/>
    <x v="57"/>
    <x v="0"/>
    <s v="tier - 2"/>
    <x v="3"/>
    <x v="11"/>
  </r>
  <r>
    <s v="Id59"/>
    <m/>
    <n v="36.479999999999997"/>
    <n v="6.2"/>
    <s v="No"/>
    <x v="0"/>
    <x v="0"/>
    <x v="0"/>
    <x v="0"/>
    <x v="0"/>
    <x v="1"/>
    <s v="21-Oct-1977"/>
    <x v="58"/>
    <x v="0"/>
    <s v="tier - 2"/>
    <x v="1"/>
    <x v="29"/>
  </r>
  <r>
    <s v="Id60"/>
    <m/>
    <n v="54.82"/>
    <n v="10.61"/>
    <s v="No"/>
    <x v="0"/>
    <x v="0"/>
    <x v="0"/>
    <x v="0"/>
    <x v="0"/>
    <x v="0"/>
    <s v="3-Nov-1971"/>
    <x v="59"/>
    <x v="0"/>
    <s v="tier - 3"/>
    <x v="3"/>
    <x v="14"/>
  </r>
  <r>
    <s v="Id61"/>
    <m/>
    <n v="38.06"/>
    <n v="6.04"/>
    <s v="No"/>
    <x v="0"/>
    <x v="1"/>
    <x v="3"/>
    <x v="0"/>
    <x v="0"/>
    <x v="1"/>
    <s v="27-Dec-1979"/>
    <x v="60"/>
    <x v="0"/>
    <s v="tier - 3"/>
    <x v="0"/>
    <x v="18"/>
  </r>
  <r>
    <s v="Id62"/>
    <m/>
    <n v="51.48"/>
    <n v="9.33"/>
    <s v="yes"/>
    <x v="0"/>
    <x v="0"/>
    <x v="0"/>
    <x v="0"/>
    <x v="0"/>
    <x v="0"/>
    <s v="27-Jun-1967"/>
    <x v="61"/>
    <x v="0"/>
    <s v="tier - 3"/>
    <x v="3"/>
    <x v="22"/>
  </r>
  <r>
    <s v="Id63"/>
    <m/>
    <n v="52.06"/>
    <n v="11.47"/>
    <s v="No"/>
    <x v="0"/>
    <x v="0"/>
    <x v="0"/>
    <x v="0"/>
    <x v="0"/>
    <x v="0"/>
    <s v="3-Aug-1968"/>
    <x v="62"/>
    <x v="0"/>
    <s v="tier - 2"/>
    <x v="3"/>
    <x v="0"/>
  </r>
  <r>
    <s v="Id64"/>
    <m/>
    <n v="30.684999999999999"/>
    <n v="7.02"/>
    <s v="yes"/>
    <x v="0"/>
    <x v="0"/>
    <x v="0"/>
    <x v="0"/>
    <x v="0"/>
    <x v="0"/>
    <s v="28-Jun-1967"/>
    <x v="63"/>
    <x v="0"/>
    <s v="tier - 2"/>
    <x v="4"/>
    <x v="22"/>
  </r>
  <r>
    <s v="Id65"/>
    <m/>
    <n v="36.08"/>
    <n v="8.8000000000000007"/>
    <s v="yes"/>
    <x v="0"/>
    <x v="0"/>
    <x v="3"/>
    <x v="0"/>
    <x v="0"/>
    <x v="0"/>
    <s v="15-Aug-1975"/>
    <x v="64"/>
    <x v="0"/>
    <s v="tier - 3"/>
    <x v="0"/>
    <x v="27"/>
  </r>
  <r>
    <s v="Id66"/>
    <m/>
    <n v="54.99"/>
    <n v="8.68"/>
    <s v="No"/>
    <x v="0"/>
    <x v="0"/>
    <x v="1"/>
    <x v="0"/>
    <x v="0"/>
    <x v="0"/>
    <s v="18-Sep-1973"/>
    <x v="65"/>
    <x v="0"/>
    <s v="tier - 1"/>
    <x v="3"/>
    <x v="30"/>
  </r>
  <r>
    <s v="Id67"/>
    <m/>
    <n v="35.97"/>
    <n v="6.12"/>
    <s v="No"/>
    <x v="0"/>
    <x v="1"/>
    <x v="3"/>
    <x v="0"/>
    <x v="0"/>
    <x v="1"/>
    <s v="3-Jul-1979"/>
    <x v="66"/>
    <x v="0"/>
    <s v="tier - 1"/>
    <x v="0"/>
    <x v="18"/>
  </r>
  <r>
    <s v="Id68"/>
    <m/>
    <n v="45.54"/>
    <n v="5.4"/>
    <s v="yes"/>
    <x v="0"/>
    <x v="1"/>
    <x v="3"/>
    <x v="0"/>
    <x v="0"/>
    <x v="2"/>
    <s v="9-Dec-1997"/>
    <x v="67"/>
    <x v="0"/>
    <s v="tier - 3"/>
    <x v="0"/>
    <x v="31"/>
  </r>
  <r>
    <s v="Id69"/>
    <m/>
    <n v="35.53"/>
    <n v="4.3600000000000003"/>
    <s v="yes"/>
    <x v="0"/>
    <x v="0"/>
    <x v="0"/>
    <x v="0"/>
    <x v="0"/>
    <x v="2"/>
    <s v="28-Nov-1976"/>
    <x v="68"/>
    <x v="0"/>
    <s v="tier - 1"/>
    <x v="2"/>
    <x v="1"/>
  </r>
  <r>
    <s v="Id70"/>
    <m/>
    <n v="30.8"/>
    <n v="9.77"/>
    <s v="No"/>
    <x v="0"/>
    <x v="0"/>
    <x v="0"/>
    <x v="0"/>
    <x v="0"/>
    <x v="0"/>
    <s v="19-Dec-1968"/>
    <x v="69"/>
    <x v="0"/>
    <s v="tier - 3"/>
    <x v="0"/>
    <x v="0"/>
  </r>
  <r>
    <s v="Id71"/>
    <m/>
    <n v="38.39"/>
    <n v="4.25"/>
    <s v="No"/>
    <x v="0"/>
    <x v="0"/>
    <x v="3"/>
    <x v="0"/>
    <x v="0"/>
    <x v="2"/>
    <s v="10-Nov-1984"/>
    <x v="70"/>
    <x v="0"/>
    <s v="tier - 1"/>
    <x v="0"/>
    <x v="32"/>
  </r>
  <r>
    <s v="Id72"/>
    <m/>
    <n v="32.299999999999997"/>
    <n v="4.76"/>
    <s v="No"/>
    <x v="0"/>
    <x v="0"/>
    <x v="1"/>
    <x v="0"/>
    <x v="0"/>
    <x v="2"/>
    <s v="8-Jun-1972"/>
    <x v="71"/>
    <x v="0"/>
    <s v="tier - 1"/>
    <x v="4"/>
    <x v="14"/>
  </r>
  <r>
    <s v="Id73"/>
    <m/>
    <n v="48.8"/>
    <n v="6.22"/>
    <s v="yes"/>
    <x v="0"/>
    <x v="0"/>
    <x v="1"/>
    <x v="0"/>
    <x v="0"/>
    <x v="1"/>
    <s v="21-Sep-1966"/>
    <x v="72"/>
    <x v="0"/>
    <s v="tier - 3"/>
    <x v="3"/>
    <x v="24"/>
  </r>
  <r>
    <s v="Id74"/>
    <m/>
    <n v="45.5"/>
    <n v="7.96"/>
    <s v="No"/>
    <x v="0"/>
    <x v="0"/>
    <x v="0"/>
    <x v="0"/>
    <x v="0"/>
    <x v="0"/>
    <s v="22-Sep-1962"/>
    <x v="73"/>
    <x v="0"/>
    <s v="tier - 3"/>
    <x v="3"/>
    <x v="5"/>
  </r>
  <r>
    <s v="Id75"/>
    <m/>
    <n v="53.61"/>
    <n v="10.92"/>
    <s v="yes"/>
    <x v="0"/>
    <x v="0"/>
    <x v="3"/>
    <x v="0"/>
    <x v="0"/>
    <x v="0"/>
    <s v="29-Sep-1975"/>
    <x v="74"/>
    <x v="0"/>
    <s v="tier - 1"/>
    <x v="3"/>
    <x v="27"/>
  </r>
  <r>
    <s v="Id76"/>
    <m/>
    <n v="36.19"/>
    <n v="11.51"/>
    <s v="yes"/>
    <x v="0"/>
    <x v="0"/>
    <x v="3"/>
    <x v="0"/>
    <x v="0"/>
    <x v="0"/>
    <s v="14-Nov-1975"/>
    <x v="75"/>
    <x v="0"/>
    <s v="tier - 2"/>
    <x v="0"/>
    <x v="27"/>
  </r>
  <r>
    <s v="Id77"/>
    <m/>
    <n v="34.6"/>
    <n v="5.99"/>
    <s v="yes"/>
    <x v="0"/>
    <x v="0"/>
    <x v="0"/>
    <x v="0"/>
    <x v="0"/>
    <x v="1"/>
    <s v="29-Oct-1976"/>
    <x v="76"/>
    <x v="0"/>
    <s v="tier - 3"/>
    <x v="3"/>
    <x v="1"/>
  </r>
  <r>
    <s v="Id78"/>
    <m/>
    <n v="54.12"/>
    <n v="11.57"/>
    <s v="No"/>
    <x v="0"/>
    <x v="0"/>
    <x v="0"/>
    <x v="0"/>
    <x v="0"/>
    <x v="0"/>
    <s v="24-Nov-1974"/>
    <x v="77"/>
    <x v="0"/>
    <s v="tier - 1"/>
    <x v="3"/>
    <x v="19"/>
  </r>
  <r>
    <s v="Id79"/>
    <m/>
    <n v="48.82"/>
    <n v="6.67"/>
    <s v="yes"/>
    <x v="0"/>
    <x v="0"/>
    <x v="0"/>
    <x v="0"/>
    <x v="0"/>
    <x v="0"/>
    <s v="22-Dec-1967"/>
    <x v="78"/>
    <x v="0"/>
    <s v="tier - 2"/>
    <x v="3"/>
    <x v="22"/>
  </r>
  <r>
    <s v="Id80"/>
    <m/>
    <n v="51.01"/>
    <n v="9.1999999999999993"/>
    <s v="No"/>
    <x v="0"/>
    <x v="0"/>
    <x v="0"/>
    <x v="0"/>
    <x v="0"/>
    <x v="0"/>
    <s v="16-Oct-1971"/>
    <x v="79"/>
    <x v="0"/>
    <s v="tier - 2"/>
    <x v="3"/>
    <x v="14"/>
  </r>
  <r>
    <s v="Id81"/>
    <m/>
    <n v="45.65"/>
    <n v="5.1100000000000003"/>
    <s v="yes"/>
    <x v="0"/>
    <x v="0"/>
    <x v="3"/>
    <x v="0"/>
    <x v="0"/>
    <x v="2"/>
    <s v="7-Oct-1964"/>
    <x v="80"/>
    <x v="0"/>
    <s v="tier - 2"/>
    <x v="3"/>
    <x v="13"/>
  </r>
  <r>
    <s v="Id82"/>
    <m/>
    <n v="52.9"/>
    <n v="5.34"/>
    <s v="No"/>
    <x v="0"/>
    <x v="0"/>
    <x v="0"/>
    <x v="0"/>
    <x v="0"/>
    <x v="2"/>
    <s v="27-Aug-1977"/>
    <x v="81"/>
    <x v="0"/>
    <s v="tier - 2"/>
    <x v="3"/>
    <x v="29"/>
  </r>
  <r>
    <s v="Id83"/>
    <m/>
    <n v="45.41"/>
    <n v="4.03"/>
    <s v="yes"/>
    <x v="0"/>
    <x v="0"/>
    <x v="3"/>
    <x v="0"/>
    <x v="0"/>
    <x v="2"/>
    <s v="6-Jun-1964"/>
    <x v="82"/>
    <x v="0"/>
    <s v="tier - 3"/>
    <x v="3"/>
    <x v="8"/>
  </r>
  <r>
    <s v="Id84"/>
    <m/>
    <n v="49.41"/>
    <n v="4.2300000000000004"/>
    <s v="yes"/>
    <x v="0"/>
    <x v="1"/>
    <x v="3"/>
    <x v="0"/>
    <x v="0"/>
    <x v="2"/>
    <s v="8-Aug-1969"/>
    <x v="83"/>
    <x v="0"/>
    <s v="tier - 2"/>
    <x v="3"/>
    <x v="16"/>
  </r>
  <r>
    <s v="Id85"/>
    <m/>
    <n v="31.824999999999999"/>
    <n v="4.0599999999999996"/>
    <s v="No"/>
    <x v="0"/>
    <x v="0"/>
    <x v="1"/>
    <x v="0"/>
    <x v="0"/>
    <x v="2"/>
    <s v="6-Sep-1972"/>
    <x v="84"/>
    <x v="0"/>
    <s v="tier - 3"/>
    <x v="4"/>
    <x v="28"/>
  </r>
  <r>
    <s v="Id86"/>
    <m/>
    <n v="51.28"/>
    <n v="4.68"/>
    <s v="No"/>
    <x v="0"/>
    <x v="0"/>
    <x v="1"/>
    <x v="0"/>
    <x v="0"/>
    <x v="2"/>
    <s v="12-Aug-1972"/>
    <x v="85"/>
    <x v="0"/>
    <s v="tier - 2"/>
    <x v="3"/>
    <x v="28"/>
  </r>
  <r>
    <s v="Id87"/>
    <m/>
    <n v="34.96"/>
    <n v="4.34"/>
    <s v="No"/>
    <x v="0"/>
    <x v="1"/>
    <x v="3"/>
    <x v="0"/>
    <x v="0"/>
    <x v="2"/>
    <s v="11-Oct-1979"/>
    <x v="86"/>
    <x v="0"/>
    <s v="tier - 3"/>
    <x v="6"/>
    <x v="18"/>
  </r>
  <r>
    <s v="Id88"/>
    <m/>
    <n v="33.11"/>
    <n v="10.51"/>
    <s v="No"/>
    <x v="0"/>
    <x v="0"/>
    <x v="0"/>
    <x v="0"/>
    <x v="0"/>
    <x v="0"/>
    <s v="5-Jun-1974"/>
    <x v="87"/>
    <x v="0"/>
    <s v="tier - 2"/>
    <x v="0"/>
    <x v="30"/>
  </r>
  <r>
    <s v="Id89"/>
    <m/>
    <n v="54.74"/>
    <n v="5.84"/>
    <s v="yes"/>
    <x v="0"/>
    <x v="1"/>
    <x v="3"/>
    <x v="0"/>
    <x v="0"/>
    <x v="1"/>
    <s v="8-Sep-1983"/>
    <x v="88"/>
    <x v="0"/>
    <s v="tier - 2"/>
    <x v="3"/>
    <x v="33"/>
  </r>
  <r>
    <s v="Id90"/>
    <m/>
    <n v="32.56"/>
    <n v="5.41"/>
    <s v="No"/>
    <x v="0"/>
    <x v="1"/>
    <x v="3"/>
    <x v="0"/>
    <x v="0"/>
    <x v="2"/>
    <s v="16-Sep-1979"/>
    <x v="89"/>
    <x v="0"/>
    <s v="tier - 2"/>
    <x v="0"/>
    <x v="18"/>
  </r>
  <r>
    <s v="Id91"/>
    <m/>
    <n v="39.049999999999997"/>
    <n v="6.06"/>
    <s v="No"/>
    <x v="0"/>
    <x v="0"/>
    <x v="3"/>
    <x v="0"/>
    <x v="0"/>
    <x v="1"/>
    <s v="4-Aug-1992"/>
    <x v="90"/>
    <x v="0"/>
    <s v="tier - 2"/>
    <x v="0"/>
    <x v="34"/>
  </r>
  <r>
    <s v="Id92"/>
    <m/>
    <n v="42.75"/>
    <n v="4.22"/>
    <s v="No"/>
    <x v="0"/>
    <x v="0"/>
    <x v="0"/>
    <x v="0"/>
    <x v="0"/>
    <x v="2"/>
    <s v="2-Jul-1999"/>
    <x v="91"/>
    <x v="0"/>
    <s v="tier - 1"/>
    <x v="2"/>
    <x v="35"/>
  </r>
  <r>
    <s v="Id93"/>
    <m/>
    <n v="50.58"/>
    <n v="5.12"/>
    <s v="No"/>
    <x v="0"/>
    <x v="0"/>
    <x v="1"/>
    <x v="0"/>
    <x v="0"/>
    <x v="2"/>
    <s v="10-Jun-1972"/>
    <x v="92"/>
    <x v="0"/>
    <s v="tier - 3"/>
    <x v="3"/>
    <x v="28"/>
  </r>
  <r>
    <s v="Id94"/>
    <m/>
    <n v="30.495000000000001"/>
    <n v="4.57"/>
    <s v="yes"/>
    <x v="0"/>
    <x v="0"/>
    <x v="0"/>
    <x v="0"/>
    <x v="0"/>
    <x v="2"/>
    <s v="26-Dec-1976"/>
    <x v="93"/>
    <x v="0"/>
    <s v="tier - 3"/>
    <x v="1"/>
    <x v="1"/>
  </r>
  <r>
    <s v="Id95"/>
    <m/>
    <n v="48.31"/>
    <n v="9.58"/>
    <s v="yes"/>
    <x v="0"/>
    <x v="0"/>
    <x v="1"/>
    <x v="0"/>
    <x v="0"/>
    <x v="0"/>
    <s v="25-Sep-1970"/>
    <x v="94"/>
    <x v="0"/>
    <s v="tier - 1"/>
    <x v="3"/>
    <x v="2"/>
  </r>
  <r>
    <s v="Id96"/>
    <m/>
    <n v="48.99"/>
    <n v="9.7799999999999994"/>
    <s v="yes"/>
    <x v="0"/>
    <x v="0"/>
    <x v="3"/>
    <x v="0"/>
    <x v="0"/>
    <x v="0"/>
    <s v="10-Jul-1975"/>
    <x v="95"/>
    <x v="0"/>
    <s v="tier - 3"/>
    <x v="1"/>
    <x v="27"/>
  </r>
  <r>
    <s v="Id97"/>
    <m/>
    <n v="38.39"/>
    <n v="4.1100000000000003"/>
    <s v="yes"/>
    <x v="0"/>
    <x v="0"/>
    <x v="0"/>
    <x v="0"/>
    <x v="0"/>
    <x v="2"/>
    <s v="3-Nov-1985"/>
    <x v="96"/>
    <x v="0"/>
    <s v="tier - 2"/>
    <x v="0"/>
    <x v="17"/>
  </r>
  <r>
    <s v="Id98"/>
    <m/>
    <n v="44.34"/>
    <n v="4.0199999999999996"/>
    <s v="yes"/>
    <x v="0"/>
    <x v="0"/>
    <x v="1"/>
    <x v="0"/>
    <x v="0"/>
    <x v="2"/>
    <s v="12-Aug-1966"/>
    <x v="97"/>
    <x v="0"/>
    <s v="tier - 3"/>
    <x v="3"/>
    <x v="24"/>
  </r>
  <r>
    <s v="Id99"/>
    <m/>
    <n v="41.51"/>
    <n v="6.92"/>
    <s v="No"/>
    <x v="0"/>
    <x v="0"/>
    <x v="0"/>
    <x v="0"/>
    <x v="0"/>
    <x v="0"/>
    <s v="4-Sep-1962"/>
    <x v="98"/>
    <x v="0"/>
    <s v="tier - 3"/>
    <x v="3"/>
    <x v="5"/>
  </r>
  <r>
    <s v="Id100"/>
    <m/>
    <n v="48.2"/>
    <n v="4.84"/>
    <s v="No"/>
    <x v="0"/>
    <x v="0"/>
    <x v="0"/>
    <x v="0"/>
    <x v="0"/>
    <x v="2"/>
    <s v="27-Jun-1977"/>
    <x v="99"/>
    <x v="0"/>
    <s v="tier - 3"/>
    <x v="1"/>
    <x v="29"/>
  </r>
  <r>
    <s v="Id101"/>
    <m/>
    <n v="35.75"/>
    <n v="8"/>
    <s v="yes"/>
    <x v="0"/>
    <x v="0"/>
    <x v="0"/>
    <x v="0"/>
    <x v="0"/>
    <x v="0"/>
    <s v="4-Oct-1981"/>
    <x v="100"/>
    <x v="0"/>
    <s v="tier - 3"/>
    <x v="0"/>
    <x v="36"/>
  </r>
  <r>
    <s v="Id102"/>
    <m/>
    <n v="53.81"/>
    <n v="8.77"/>
    <s v="yes"/>
    <x v="0"/>
    <x v="0"/>
    <x v="0"/>
    <x v="0"/>
    <x v="0"/>
    <x v="0"/>
    <s v="28-Jul-1981"/>
    <x v="101"/>
    <x v="0"/>
    <s v="tier - 2"/>
    <x v="3"/>
    <x v="36"/>
  </r>
  <r>
    <s v="Id103"/>
    <m/>
    <n v="49.48"/>
    <n v="4.96"/>
    <s v="No"/>
    <x v="0"/>
    <x v="1"/>
    <x v="3"/>
    <x v="0"/>
    <x v="0"/>
    <x v="2"/>
    <s v="18-Aug-1979"/>
    <x v="102"/>
    <x v="0"/>
    <s v="tier - 3"/>
    <x v="1"/>
    <x v="18"/>
  </r>
  <r>
    <s v="Id104"/>
    <m/>
    <n v="34.1"/>
    <n v="4.43"/>
    <s v="yes"/>
    <x v="0"/>
    <x v="0"/>
    <x v="0"/>
    <x v="0"/>
    <x v="0"/>
    <x v="2"/>
    <s v="21-Oct-1985"/>
    <x v="103"/>
    <x v="0"/>
    <s v="tier - 2"/>
    <x v="3"/>
    <x v="17"/>
  </r>
  <r>
    <s v="Id105"/>
    <m/>
    <n v="35.299999999999997"/>
    <n v="5.82"/>
    <s v="yes"/>
    <x v="0"/>
    <x v="1"/>
    <x v="3"/>
    <x v="0"/>
    <x v="0"/>
    <x v="1"/>
    <s v="14-Oct-1983"/>
    <x v="104"/>
    <x v="0"/>
    <s v="tier - 2"/>
    <x v="3"/>
    <x v="33"/>
  </r>
  <r>
    <s v="Id106"/>
    <m/>
    <n v="43.83"/>
    <n v="6.03"/>
    <s v="yes"/>
    <x v="0"/>
    <x v="0"/>
    <x v="1"/>
    <x v="0"/>
    <x v="0"/>
    <x v="1"/>
    <s v="12-Aug-1966"/>
    <x v="105"/>
    <x v="0"/>
    <s v="tier - 3"/>
    <x v="3"/>
    <x v="24"/>
  </r>
  <r>
    <s v="Id107"/>
    <m/>
    <n v="50.07"/>
    <n v="9.27"/>
    <s v="No"/>
    <x v="0"/>
    <x v="0"/>
    <x v="0"/>
    <x v="0"/>
    <x v="0"/>
    <x v="0"/>
    <s v="20-Dec-1978"/>
    <x v="106"/>
    <x v="0"/>
    <s v="tier - 3"/>
    <x v="3"/>
    <x v="9"/>
  </r>
  <r>
    <s v="Id108"/>
    <m/>
    <n v="32.774999999999999"/>
    <n v="5.53"/>
    <s v="No"/>
    <x v="0"/>
    <x v="0"/>
    <x v="0"/>
    <x v="0"/>
    <x v="0"/>
    <x v="2"/>
    <s v="25-Dec-1982"/>
    <x v="107"/>
    <x v="0"/>
    <s v="tier - 1"/>
    <x v="1"/>
    <x v="37"/>
  </r>
  <r>
    <s v="Id109"/>
    <m/>
    <n v="34.104999999999997"/>
    <n v="5.07"/>
    <s v="No"/>
    <x v="0"/>
    <x v="0"/>
    <x v="3"/>
    <x v="0"/>
    <x v="0"/>
    <x v="2"/>
    <s v="8-Aug-1987"/>
    <x v="108"/>
    <x v="1"/>
    <s v="tier - 3"/>
    <x v="1"/>
    <x v="38"/>
  </r>
  <r>
    <s v="Id110"/>
    <m/>
    <n v="48.93"/>
    <n v="11.17"/>
    <s v="yes"/>
    <x v="0"/>
    <x v="0"/>
    <x v="3"/>
    <x v="0"/>
    <x v="0"/>
    <x v="0"/>
    <s v="2-Dec-1975"/>
    <x v="109"/>
    <x v="1"/>
    <s v="tier - 2"/>
    <x v="3"/>
    <x v="27"/>
  </r>
  <r>
    <s v="Id111"/>
    <m/>
    <n v="37.07"/>
    <n v="6.14"/>
    <s v="yes"/>
    <x v="0"/>
    <x v="0"/>
    <x v="0"/>
    <x v="0"/>
    <x v="0"/>
    <x v="1"/>
    <s v="22-Aug-1985"/>
    <x v="110"/>
    <x v="0"/>
    <s v="tier - 2"/>
    <x v="0"/>
    <x v="17"/>
  </r>
  <r>
    <s v="Id112"/>
    <m/>
    <n v="51.51"/>
    <n v="6.26"/>
    <s v="yes"/>
    <x v="0"/>
    <x v="1"/>
    <x v="3"/>
    <x v="0"/>
    <x v="0"/>
    <x v="1"/>
    <s v="1-Jun-1983"/>
    <x v="111"/>
    <x v="1"/>
    <s v="tier - 2"/>
    <x v="3"/>
    <x v="37"/>
  </r>
  <r>
    <s v="Id113"/>
    <m/>
    <n v="34.799999999999997"/>
    <n v="4.72"/>
    <s v="yes"/>
    <x v="0"/>
    <x v="0"/>
    <x v="0"/>
    <x v="0"/>
    <x v="0"/>
    <x v="2"/>
    <s v="17-Jul-1985"/>
    <x v="112"/>
    <x v="1"/>
    <s v="tier - 1"/>
    <x v="3"/>
    <x v="17"/>
  </r>
  <r>
    <s v="Id114"/>
    <m/>
    <n v="36.67"/>
    <n v="5.18"/>
    <s v="No"/>
    <x v="0"/>
    <x v="0"/>
    <x v="3"/>
    <x v="0"/>
    <x v="0"/>
    <x v="2"/>
    <s v="24-Jul-1987"/>
    <x v="113"/>
    <x v="0"/>
    <s v="tier - 1"/>
    <x v="7"/>
    <x v="38"/>
  </r>
  <r>
    <s v="Id115"/>
    <m/>
    <n v="30.9"/>
    <n v="9.4"/>
    <s v="No"/>
    <x v="0"/>
    <x v="0"/>
    <x v="1"/>
    <x v="0"/>
    <x v="0"/>
    <x v="0"/>
    <s v="17-Dec-1973"/>
    <x v="114"/>
    <x v="0"/>
    <s v="tier - 2"/>
    <x v="3"/>
    <x v="30"/>
  </r>
  <r>
    <s v="Id116"/>
    <m/>
    <n v="30.495000000000001"/>
    <n v="6.29"/>
    <s v="No"/>
    <x v="0"/>
    <x v="0"/>
    <x v="0"/>
    <x v="0"/>
    <x v="0"/>
    <x v="1"/>
    <s v="12-Aug-1977"/>
    <x v="115"/>
    <x v="1"/>
    <s v="tier - 1"/>
    <x v="1"/>
    <x v="29"/>
  </r>
  <r>
    <s v="Id117"/>
    <m/>
    <n v="44.88"/>
    <n v="6.04"/>
    <s v="No"/>
    <x v="0"/>
    <x v="1"/>
    <x v="3"/>
    <x v="0"/>
    <x v="0"/>
    <x v="1"/>
    <s v="16-Jul-2003"/>
    <x v="116"/>
    <x v="0"/>
    <s v="tier - 1"/>
    <x v="0"/>
    <x v="39"/>
  </r>
  <r>
    <s v="Id118"/>
    <m/>
    <n v="44.32"/>
    <n v="10.55"/>
    <s v="No"/>
    <x v="0"/>
    <x v="0"/>
    <x v="0"/>
    <x v="0"/>
    <x v="0"/>
    <x v="0"/>
    <s v="29-Sep-1968"/>
    <x v="117"/>
    <x v="1"/>
    <s v="tier - 2"/>
    <x v="3"/>
    <x v="0"/>
  </r>
  <r>
    <s v="Id119"/>
    <m/>
    <n v="46.39"/>
    <n v="5.09"/>
    <s v="No"/>
    <x v="0"/>
    <x v="0"/>
    <x v="0"/>
    <x v="0"/>
    <x v="0"/>
    <x v="2"/>
    <s v="17-Dec-1977"/>
    <x v="118"/>
    <x v="1"/>
    <s v="tier - 1"/>
    <x v="1"/>
    <x v="29"/>
  </r>
  <r>
    <s v="Id120"/>
    <m/>
    <n v="42.13"/>
    <n v="5.2"/>
    <s v="yes"/>
    <x v="0"/>
    <x v="0"/>
    <x v="3"/>
    <x v="0"/>
    <x v="0"/>
    <x v="2"/>
    <s v="7-Aug-1995"/>
    <x v="119"/>
    <x v="0"/>
    <s v="tier - 3"/>
    <x v="0"/>
    <x v="40"/>
  </r>
  <r>
    <s v="Id121"/>
    <m/>
    <n v="30.78"/>
    <n v="8.4499999999999993"/>
    <s v="yes"/>
    <x v="0"/>
    <x v="0"/>
    <x v="0"/>
    <x v="0"/>
    <x v="0"/>
    <x v="0"/>
    <s v="5-Jul-1981"/>
    <x v="120"/>
    <x v="0"/>
    <s v="tier - 2"/>
    <x v="6"/>
    <x v="36"/>
  </r>
  <r>
    <s v="Id122"/>
    <m/>
    <n v="31.35"/>
    <n v="9.5399999999999991"/>
    <s v="No"/>
    <x v="0"/>
    <x v="0"/>
    <x v="0"/>
    <x v="0"/>
    <x v="0"/>
    <x v="0"/>
    <s v="12-Jul-1978"/>
    <x v="121"/>
    <x v="0"/>
    <s v="tier - 2"/>
    <x v="5"/>
    <x v="9"/>
  </r>
  <r>
    <s v="Id123"/>
    <m/>
    <n v="41.46"/>
    <n v="4.99"/>
    <s v="yes"/>
    <x v="0"/>
    <x v="0"/>
    <x v="1"/>
    <x v="0"/>
    <x v="0"/>
    <x v="2"/>
    <s v="24-Jun-1966"/>
    <x v="122"/>
    <x v="1"/>
    <s v="tier - 2"/>
    <x v="3"/>
    <x v="24"/>
  </r>
  <r>
    <s v="Id124"/>
    <m/>
    <n v="48"/>
    <n v="10.54"/>
    <s v="No"/>
    <x v="0"/>
    <x v="0"/>
    <x v="0"/>
    <x v="0"/>
    <x v="0"/>
    <x v="0"/>
    <s v="5-Aug-1978"/>
    <x v="123"/>
    <x v="1"/>
    <s v="tier - 3"/>
    <x v="3"/>
    <x v="9"/>
  </r>
  <r>
    <s v="Id125"/>
    <m/>
    <n v="49.13"/>
    <n v="4.54"/>
    <s v="No"/>
    <x v="0"/>
    <x v="0"/>
    <x v="0"/>
    <x v="0"/>
    <x v="0"/>
    <x v="2"/>
    <s v="16-Aug-1982"/>
    <x v="124"/>
    <x v="1"/>
    <s v="tier - 3"/>
    <x v="3"/>
    <x v="37"/>
  </r>
  <r>
    <s v="Id126"/>
    <m/>
    <n v="37.799999999999997"/>
    <n v="6.29"/>
    <s v="No"/>
    <x v="0"/>
    <x v="0"/>
    <x v="3"/>
    <x v="0"/>
    <x v="0"/>
    <x v="1"/>
    <s v="30-Nov-1992"/>
    <x v="125"/>
    <x v="0"/>
    <s v="tier - 3"/>
    <x v="3"/>
    <x v="34"/>
  </r>
  <r>
    <s v="Id127"/>
    <m/>
    <n v="38.299999999999997"/>
    <n v="9.51"/>
    <s v="No"/>
    <x v="0"/>
    <x v="0"/>
    <x v="0"/>
    <x v="0"/>
    <x v="0"/>
    <x v="0"/>
    <s v="7-Jul-1962"/>
    <x v="126"/>
    <x v="1"/>
    <s v="tier - 1"/>
    <x v="3"/>
    <x v="5"/>
  </r>
  <r>
    <s v="Id128"/>
    <m/>
    <n v="32.774999999999999"/>
    <n v="4.72"/>
    <s v="No"/>
    <x v="0"/>
    <x v="0"/>
    <x v="0"/>
    <x v="0"/>
    <x v="0"/>
    <x v="2"/>
    <s v="4-Aug-1982"/>
    <x v="127"/>
    <x v="0"/>
    <s v="tier - 1"/>
    <x v="4"/>
    <x v="37"/>
  </r>
  <r>
    <s v="Id129"/>
    <m/>
    <n v="34.200000000000003"/>
    <n v="5.91"/>
    <s v="yes"/>
    <x v="0"/>
    <x v="0"/>
    <x v="0"/>
    <x v="0"/>
    <x v="0"/>
    <x v="1"/>
    <s v="20-Sep-1985"/>
    <x v="128"/>
    <x v="0"/>
    <s v="tier - 3"/>
    <x v="6"/>
    <x v="17"/>
  </r>
  <r>
    <s v="Id130"/>
    <m/>
    <n v="30.2"/>
    <n v="9.58"/>
    <s v="No"/>
    <x v="0"/>
    <x v="0"/>
    <x v="0"/>
    <x v="0"/>
    <x v="0"/>
    <x v="0"/>
    <s v="12-Oct-1978"/>
    <x v="129"/>
    <x v="0"/>
    <s v="tier - 1"/>
    <x v="3"/>
    <x v="9"/>
  </r>
  <r>
    <s v="Id131"/>
    <m/>
    <n v="48.32"/>
    <n v="5.77"/>
    <s v="No"/>
    <x v="0"/>
    <x v="0"/>
    <x v="0"/>
    <x v="0"/>
    <x v="0"/>
    <x v="1"/>
    <s v="24-Sep-1980"/>
    <x v="130"/>
    <x v="1"/>
    <s v="tier - 3"/>
    <x v="3"/>
    <x v="25"/>
  </r>
  <r>
    <s v="Id132"/>
    <m/>
    <n v="44.86"/>
    <n v="4.38"/>
    <s v="yes"/>
    <x v="0"/>
    <x v="0"/>
    <x v="0"/>
    <x v="0"/>
    <x v="0"/>
    <x v="2"/>
    <s v="15-Dec-1976"/>
    <x v="131"/>
    <x v="1"/>
    <s v="tier - 3"/>
    <x v="3"/>
    <x v="1"/>
  </r>
  <r>
    <s v="Id133"/>
    <m/>
    <n v="52.15"/>
    <n v="5.65"/>
    <s v="No"/>
    <x v="0"/>
    <x v="0"/>
    <x v="3"/>
    <x v="0"/>
    <x v="0"/>
    <x v="2"/>
    <s v="16-Jun-1987"/>
    <x v="132"/>
    <x v="1"/>
    <s v="tier - 2"/>
    <x v="3"/>
    <x v="38"/>
  </r>
  <r>
    <s v="Id134"/>
    <m/>
    <n v="41.12"/>
    <n v="7.54"/>
    <s v="yes"/>
    <x v="0"/>
    <x v="0"/>
    <x v="0"/>
    <x v="0"/>
    <x v="0"/>
    <x v="0"/>
    <s v="30-Jul-1967"/>
    <x v="133"/>
    <x v="0"/>
    <s v="tier - 2"/>
    <x v="3"/>
    <x v="22"/>
  </r>
  <r>
    <s v="Id135"/>
    <m/>
    <n v="38.39"/>
    <n v="5.1100000000000003"/>
    <s v="yes"/>
    <x v="0"/>
    <x v="0"/>
    <x v="3"/>
    <x v="0"/>
    <x v="0"/>
    <x v="2"/>
    <s v="6-Jun-1964"/>
    <x v="134"/>
    <x v="1"/>
    <s v="tier - 2"/>
    <x v="3"/>
    <x v="8"/>
  </r>
  <r>
    <s v="Id136"/>
    <m/>
    <n v="46.85"/>
    <n v="4.25"/>
    <s v="No"/>
    <x v="0"/>
    <x v="1"/>
    <x v="3"/>
    <x v="0"/>
    <x v="0"/>
    <x v="2"/>
    <s v="3-Dec-1979"/>
    <x v="135"/>
    <x v="1"/>
    <s v="tier - 1"/>
    <x v="3"/>
    <x v="18"/>
  </r>
  <r>
    <s v="Id137"/>
    <m/>
    <n v="42.24"/>
    <n v="5.55"/>
    <s v="No"/>
    <x v="1"/>
    <x v="0"/>
    <x v="3"/>
    <x v="0"/>
    <x v="0"/>
    <x v="2"/>
    <s v="5-Dec-2004"/>
    <x v="136"/>
    <x v="1"/>
    <s v="tier - 2"/>
    <x v="0"/>
    <x v="41"/>
  </r>
  <r>
    <s v="Id138"/>
    <m/>
    <n v="34.39"/>
    <n v="5.78"/>
    <s v="No"/>
    <x v="0"/>
    <x v="0"/>
    <x v="0"/>
    <x v="0"/>
    <x v="0"/>
    <x v="1"/>
    <s v="8-Nov-1991"/>
    <x v="137"/>
    <x v="0"/>
    <s v="tier - 2"/>
    <x v="1"/>
    <x v="42"/>
  </r>
  <r>
    <s v="Id139"/>
    <m/>
    <n v="42.89"/>
    <n v="5.28"/>
    <s v="yes"/>
    <x v="0"/>
    <x v="0"/>
    <x v="0"/>
    <x v="0"/>
    <x v="0"/>
    <x v="2"/>
    <s v="15-Jun-1976"/>
    <x v="138"/>
    <x v="1"/>
    <s v="tier - 2"/>
    <x v="1"/>
    <x v="1"/>
  </r>
  <r>
    <s v="Id140"/>
    <m/>
    <n v="36.299999999999997"/>
    <n v="5.39"/>
    <s v="No"/>
    <x v="0"/>
    <x v="0"/>
    <x v="0"/>
    <x v="0"/>
    <x v="0"/>
    <x v="2"/>
    <s v="2-Nov-1991"/>
    <x v="139"/>
    <x v="1"/>
    <s v="tier - 2"/>
    <x v="3"/>
    <x v="42"/>
  </r>
  <r>
    <s v="Id141"/>
    <m/>
    <n v="35.200000000000003"/>
    <n v="8.01"/>
    <s v="yes"/>
    <x v="0"/>
    <x v="0"/>
    <x v="3"/>
    <x v="0"/>
    <x v="0"/>
    <x v="0"/>
    <s v="20-Jul-1986"/>
    <x v="140"/>
    <x v="0"/>
    <s v="tier - 3"/>
    <x v="0"/>
    <x v="26"/>
  </r>
  <r>
    <s v="Id142"/>
    <m/>
    <n v="53.62"/>
    <n v="5.21"/>
    <s v="No"/>
    <x v="0"/>
    <x v="0"/>
    <x v="0"/>
    <x v="0"/>
    <x v="0"/>
    <x v="2"/>
    <s v="13-Jul-1990"/>
    <x v="141"/>
    <x v="1"/>
    <s v="tier - 2"/>
    <x v="3"/>
    <x v="3"/>
  </r>
  <r>
    <s v="Id143"/>
    <m/>
    <n v="36.67"/>
    <n v="6.27"/>
    <s v="No"/>
    <x v="0"/>
    <x v="0"/>
    <x v="0"/>
    <x v="0"/>
    <x v="0"/>
    <x v="1"/>
    <s v="12-Nov-1999"/>
    <x v="142"/>
    <x v="1"/>
    <s v="tier - 2"/>
    <x v="2"/>
    <x v="35"/>
  </r>
  <r>
    <s v="Id144"/>
    <m/>
    <n v="33.4"/>
    <n v="10.73"/>
    <s v="yes"/>
    <x v="0"/>
    <x v="0"/>
    <x v="3"/>
    <x v="0"/>
    <x v="0"/>
    <x v="0"/>
    <s v="21-Jun-1986"/>
    <x v="143"/>
    <x v="0"/>
    <s v="tier - 2"/>
    <x v="3"/>
    <x v="26"/>
  </r>
  <r>
    <s v="Id145"/>
    <m/>
    <n v="42.71"/>
    <n v="10.52"/>
    <s v="No"/>
    <x v="0"/>
    <x v="0"/>
    <x v="0"/>
    <x v="0"/>
    <x v="0"/>
    <x v="0"/>
    <s v="23-Dec-1971"/>
    <x v="144"/>
    <x v="1"/>
    <s v="tier - 1"/>
    <x v="3"/>
    <x v="14"/>
  </r>
  <r>
    <s v="Id146"/>
    <m/>
    <n v="41.52"/>
    <n v="11.82"/>
    <s v="yes"/>
    <x v="0"/>
    <x v="0"/>
    <x v="1"/>
    <x v="0"/>
    <x v="0"/>
    <x v="0"/>
    <s v="22-Aug-1970"/>
    <x v="145"/>
    <x v="1"/>
    <s v="tier - 3"/>
    <x v="3"/>
    <x v="2"/>
  </r>
  <r>
    <s v="Id147"/>
    <m/>
    <n v="39.4"/>
    <n v="6.76"/>
    <s v="No"/>
    <x v="0"/>
    <x v="0"/>
    <x v="0"/>
    <x v="0"/>
    <x v="0"/>
    <x v="0"/>
    <s v="17-Sep-2002"/>
    <x v="146"/>
    <x v="0"/>
    <s v="tier - 3"/>
    <x v="3"/>
    <x v="43"/>
  </r>
  <r>
    <s v="Id148"/>
    <m/>
    <n v="46.45"/>
    <n v="5.62"/>
    <s v="No"/>
    <x v="0"/>
    <x v="0"/>
    <x v="0"/>
    <x v="0"/>
    <x v="0"/>
    <x v="2"/>
    <s v="12-Jun-1980"/>
    <x v="147"/>
    <x v="0"/>
    <s v="tier - 3"/>
    <x v="3"/>
    <x v="25"/>
  </r>
  <r>
    <s v="Id149"/>
    <m/>
    <n v="35.75"/>
    <n v="4.1900000000000004"/>
    <s v="No"/>
    <x v="0"/>
    <x v="0"/>
    <x v="0"/>
    <x v="0"/>
    <x v="0"/>
    <x v="2"/>
    <s v="30-Oct-1989"/>
    <x v="148"/>
    <x v="0"/>
    <s v="tier - 2"/>
    <x v="0"/>
    <x v="4"/>
  </r>
  <r>
    <s v="Id150"/>
    <m/>
    <n v="26.07"/>
    <n v="5.32"/>
    <s v="No"/>
    <x v="0"/>
    <x v="0"/>
    <x v="0"/>
    <x v="0"/>
    <x v="1"/>
    <x v="2"/>
    <s v="16-Aug-1980"/>
    <x v="149"/>
    <x v="0"/>
    <s v="tier - 2"/>
    <x v="0"/>
    <x v="25"/>
  </r>
  <r>
    <s v="Id151"/>
    <m/>
    <n v="36.54"/>
    <n v="4.46"/>
    <s v="yes"/>
    <x v="0"/>
    <x v="0"/>
    <x v="3"/>
    <x v="0"/>
    <x v="0"/>
    <x v="2"/>
    <s v="16-Jun-1964"/>
    <x v="150"/>
    <x v="1"/>
    <s v="tier - 3"/>
    <x v="3"/>
    <x v="13"/>
  </r>
  <r>
    <s v="Id152"/>
    <m/>
    <n v="51.64"/>
    <n v="5.65"/>
    <s v="No"/>
    <x v="0"/>
    <x v="0"/>
    <x v="0"/>
    <x v="0"/>
    <x v="0"/>
    <x v="2"/>
    <s v="8-Sep-1989"/>
    <x v="151"/>
    <x v="1"/>
    <s v="tier - 3"/>
    <x v="3"/>
    <x v="4"/>
  </r>
  <r>
    <s v="Id153"/>
    <m/>
    <n v="42.83"/>
    <n v="6.04"/>
    <s v="No"/>
    <x v="0"/>
    <x v="0"/>
    <x v="1"/>
    <x v="0"/>
    <x v="0"/>
    <x v="1"/>
    <s v="19-Nov-1972"/>
    <x v="152"/>
    <x v="1"/>
    <s v="tier - 2"/>
    <x v="3"/>
    <x v="28"/>
  </r>
  <r>
    <s v="Id154"/>
    <m/>
    <n v="40.15"/>
    <n v="5.76"/>
    <s v="No"/>
    <x v="0"/>
    <x v="0"/>
    <x v="3"/>
    <x v="0"/>
    <x v="0"/>
    <x v="1"/>
    <s v="29-Jul-1998"/>
    <x v="153"/>
    <x v="0"/>
    <s v="tier - 3"/>
    <x v="0"/>
    <x v="44"/>
  </r>
  <r>
    <s v="Id155"/>
    <m/>
    <n v="27.8"/>
    <n v="4.3600000000000003"/>
    <s v="No"/>
    <x v="0"/>
    <x v="1"/>
    <x v="3"/>
    <x v="0"/>
    <x v="1"/>
    <x v="2"/>
    <s v="9-Sep-1979"/>
    <x v="154"/>
    <x v="0"/>
    <s v="tier - 2"/>
    <x v="3"/>
    <x v="18"/>
  </r>
  <r>
    <s v="Id156"/>
    <m/>
    <n v="45.81"/>
    <n v="4.76"/>
    <s v="yes"/>
    <x v="0"/>
    <x v="1"/>
    <x v="3"/>
    <x v="0"/>
    <x v="0"/>
    <x v="2"/>
    <s v="26-Jul-1983"/>
    <x v="155"/>
    <x v="1"/>
    <s v="tier - 2"/>
    <x v="3"/>
    <x v="33"/>
  </r>
  <r>
    <s v="Id157"/>
    <m/>
    <n v="34.43"/>
    <n v="10.82"/>
    <s v="yes"/>
    <x v="0"/>
    <x v="0"/>
    <x v="3"/>
    <x v="0"/>
    <x v="0"/>
    <x v="0"/>
    <s v="15-Aug-1986"/>
    <x v="156"/>
    <x v="0"/>
    <s v="tier - 1"/>
    <x v="0"/>
    <x v="26"/>
  </r>
  <r>
    <s v="Id158"/>
    <m/>
    <n v="41.33"/>
    <n v="4.01"/>
    <s v="yes"/>
    <x v="0"/>
    <x v="0"/>
    <x v="0"/>
    <x v="0"/>
    <x v="0"/>
    <x v="2"/>
    <s v="18-Sep-1976"/>
    <x v="157"/>
    <x v="1"/>
    <s v="tier - 2"/>
    <x v="3"/>
    <x v="1"/>
  </r>
  <r>
    <s v="Id159"/>
    <m/>
    <n v="31.92"/>
    <n v="5.12"/>
    <s v="yes"/>
    <x v="0"/>
    <x v="0"/>
    <x v="3"/>
    <x v="0"/>
    <x v="0"/>
    <x v="2"/>
    <s v="10-Oct-1988"/>
    <x v="158"/>
    <x v="1"/>
    <s v="tier - 3"/>
    <x v="8"/>
    <x v="23"/>
  </r>
  <r>
    <s v="Id160"/>
    <m/>
    <n v="39.799999999999997"/>
    <n v="10.54"/>
    <s v="yes"/>
    <x v="0"/>
    <x v="0"/>
    <x v="1"/>
    <x v="0"/>
    <x v="0"/>
    <x v="0"/>
    <s v="28-Oct-1970"/>
    <x v="159"/>
    <x v="1"/>
    <s v="tier - 3"/>
    <x v="3"/>
    <x v="2"/>
  </r>
  <r>
    <s v="Id161"/>
    <m/>
    <n v="42.82"/>
    <n v="4.21"/>
    <s v="No"/>
    <x v="0"/>
    <x v="0"/>
    <x v="0"/>
    <x v="0"/>
    <x v="0"/>
    <x v="2"/>
    <s v="20-Jun-1982"/>
    <x v="160"/>
    <x v="1"/>
    <s v="tier - 2"/>
    <x v="1"/>
    <x v="37"/>
  </r>
  <r>
    <s v="Id162"/>
    <m/>
    <n v="33.630000000000003"/>
    <n v="5.42"/>
    <s v="No"/>
    <x v="0"/>
    <x v="0"/>
    <x v="0"/>
    <x v="0"/>
    <x v="0"/>
    <x v="2"/>
    <s v="16-Nov-1990"/>
    <x v="161"/>
    <x v="0"/>
    <s v="tier - 2"/>
    <x v="9"/>
    <x v="3"/>
  </r>
  <r>
    <s v="Id163"/>
    <m/>
    <n v="37.07"/>
    <n v="4.28"/>
    <s v="No"/>
    <x v="1"/>
    <x v="0"/>
    <x v="3"/>
    <x v="0"/>
    <x v="0"/>
    <x v="2"/>
    <s v="12-Oct-2000"/>
    <x v="162"/>
    <x v="0"/>
    <s v="tier - 1"/>
    <x v="0"/>
    <x v="21"/>
  </r>
  <r>
    <s v="Id164"/>
    <m/>
    <n v="35.625"/>
    <n v="8.9"/>
    <s v="No"/>
    <x v="0"/>
    <x v="0"/>
    <x v="0"/>
    <x v="0"/>
    <x v="0"/>
    <x v="0"/>
    <s v="27-Sep-2002"/>
    <x v="163"/>
    <x v="0"/>
    <s v="tier - 2"/>
    <x v="1"/>
    <x v="43"/>
  </r>
  <r>
    <s v="Id165"/>
    <m/>
    <n v="42.69"/>
    <n v="4.8899999999999997"/>
    <s v="No"/>
    <x v="0"/>
    <x v="1"/>
    <x v="3"/>
    <x v="0"/>
    <x v="0"/>
    <x v="2"/>
    <s v="3-Aug-1979"/>
    <x v="164"/>
    <x v="1"/>
    <s v="tier - 1"/>
    <x v="3"/>
    <x v="18"/>
  </r>
  <r>
    <s v="Id166"/>
    <m/>
    <n v="37.869999999999997"/>
    <n v="4.29"/>
    <s v="yes"/>
    <x v="0"/>
    <x v="1"/>
    <x v="3"/>
    <x v="0"/>
    <x v="0"/>
    <x v="2"/>
    <s v="30-Oct-1969"/>
    <x v="165"/>
    <x v="0"/>
    <s v="tier - 3"/>
    <x v="3"/>
    <x v="16"/>
  </r>
  <r>
    <s v="Id167"/>
    <m/>
    <n v="40.61"/>
    <n v="8"/>
    <s v="yes"/>
    <x v="0"/>
    <x v="0"/>
    <x v="3"/>
    <x v="0"/>
    <x v="0"/>
    <x v="0"/>
    <s v="9-Nov-1975"/>
    <x v="166"/>
    <x v="1"/>
    <s v="tier - 3"/>
    <x v="3"/>
    <x v="27"/>
  </r>
  <r>
    <s v="Id168"/>
    <m/>
    <n v="30.78"/>
    <n v="4.67"/>
    <s v="yes"/>
    <x v="0"/>
    <x v="0"/>
    <x v="0"/>
    <x v="0"/>
    <x v="0"/>
    <x v="2"/>
    <s v="17-Nov-1985"/>
    <x v="167"/>
    <x v="1"/>
    <s v="tier - 1"/>
    <x v="2"/>
    <x v="17"/>
  </r>
  <r>
    <s v="Id169"/>
    <m/>
    <n v="49.49"/>
    <n v="4.5"/>
    <s v="No"/>
    <x v="0"/>
    <x v="0"/>
    <x v="0"/>
    <x v="0"/>
    <x v="0"/>
    <x v="2"/>
    <s v="17-Oct-1990"/>
    <x v="168"/>
    <x v="1"/>
    <s v="tier - 2"/>
    <x v="3"/>
    <x v="3"/>
  </r>
  <r>
    <s v="Id170"/>
    <m/>
    <n v="37.619999999999997"/>
    <n v="6.32"/>
    <s v="yes"/>
    <x v="1"/>
    <x v="0"/>
    <x v="1"/>
    <x v="0"/>
    <x v="0"/>
    <x v="1"/>
    <s v="5-Sep-2000"/>
    <x v="169"/>
    <x v="0"/>
    <s v="tier - 3"/>
    <x v="10"/>
    <x v="21"/>
  </r>
  <r>
    <s v="Id171"/>
    <m/>
    <n v="36.08"/>
    <n v="6.1"/>
    <s v="yes"/>
    <x v="0"/>
    <x v="0"/>
    <x v="3"/>
    <x v="0"/>
    <x v="0"/>
    <x v="1"/>
    <s v="30-Oct-1995"/>
    <x v="170"/>
    <x v="1"/>
    <s v="tier - 2"/>
    <x v="0"/>
    <x v="40"/>
  </r>
  <r>
    <s v="Id172"/>
    <m/>
    <n v="33.5"/>
    <n v="5.4"/>
    <s v="No"/>
    <x v="0"/>
    <x v="0"/>
    <x v="0"/>
    <x v="0"/>
    <x v="0"/>
    <x v="2"/>
    <s v="10-Jun-1989"/>
    <x v="171"/>
    <x v="1"/>
    <s v="tier - 3"/>
    <x v="3"/>
    <x v="4"/>
  </r>
  <r>
    <s v="Id173"/>
    <m/>
    <n v="47.46"/>
    <n v="6.24"/>
    <s v="yes"/>
    <x v="0"/>
    <x v="0"/>
    <x v="3"/>
    <x v="0"/>
    <x v="0"/>
    <x v="1"/>
    <s v="17-Dec-1988"/>
    <x v="172"/>
    <x v="1"/>
    <s v="tier - 1"/>
    <x v="3"/>
    <x v="23"/>
  </r>
  <r>
    <s v="Id174"/>
    <m/>
    <n v="49.24"/>
    <n v="4.45"/>
    <s v="No"/>
    <x v="0"/>
    <x v="0"/>
    <x v="0"/>
    <x v="0"/>
    <x v="0"/>
    <x v="2"/>
    <s v="1-Nov-1991"/>
    <x v="173"/>
    <x v="1"/>
    <s v="tier - 2"/>
    <x v="3"/>
    <x v="42"/>
  </r>
  <r>
    <s v="Id175"/>
    <m/>
    <n v="54.4"/>
    <n v="5.22"/>
    <s v="No"/>
    <x v="0"/>
    <x v="0"/>
    <x v="3"/>
    <x v="0"/>
    <x v="0"/>
    <x v="2"/>
    <s v="13-Sep-1992"/>
    <x v="174"/>
    <x v="1"/>
    <s v="tier - 3"/>
    <x v="3"/>
    <x v="34"/>
  </r>
  <r>
    <s v="Id176"/>
    <m/>
    <n v="35.53"/>
    <n v="4.6100000000000003"/>
    <s v="No"/>
    <x v="0"/>
    <x v="0"/>
    <x v="3"/>
    <x v="0"/>
    <x v="0"/>
    <x v="2"/>
    <s v="25-Aug-1992"/>
    <x v="175"/>
    <x v="0"/>
    <s v="tier - 1"/>
    <x v="0"/>
    <x v="34"/>
  </r>
  <r>
    <s v="Id177"/>
    <m/>
    <n v="39.729999999999997"/>
    <n v="6.24"/>
    <s v="No"/>
    <x v="0"/>
    <x v="0"/>
    <x v="0"/>
    <x v="0"/>
    <x v="0"/>
    <x v="1"/>
    <s v="13-Aug-1977"/>
    <x v="176"/>
    <x v="1"/>
    <s v="tier - 1"/>
    <x v="3"/>
    <x v="29"/>
  </r>
  <r>
    <s v="Id178"/>
    <m/>
    <n v="35.68"/>
    <n v="10.039999999999999"/>
    <s v="No"/>
    <x v="0"/>
    <x v="0"/>
    <x v="0"/>
    <x v="0"/>
    <x v="0"/>
    <x v="0"/>
    <s v="22-Oct-1968"/>
    <x v="177"/>
    <x v="1"/>
    <s v="tier - 1"/>
    <x v="3"/>
    <x v="0"/>
  </r>
  <r>
    <s v="Id179"/>
    <m/>
    <n v="48.86"/>
    <n v="6.09"/>
    <s v="No"/>
    <x v="0"/>
    <x v="0"/>
    <x v="0"/>
    <x v="0"/>
    <x v="0"/>
    <x v="1"/>
    <s v="10-Jun-1991"/>
    <x v="178"/>
    <x v="1"/>
    <s v="tier - 2"/>
    <x v="3"/>
    <x v="42"/>
  </r>
  <r>
    <s v="Id180"/>
    <m/>
    <n v="34.799999999999997"/>
    <n v="11.4"/>
    <s v="yes"/>
    <x v="0"/>
    <x v="1"/>
    <x v="3"/>
    <x v="1"/>
    <x v="0"/>
    <x v="0"/>
    <s v="24-Jul-1963"/>
    <x v="179"/>
    <x v="1"/>
    <s v="tier - 2"/>
    <x v="3"/>
    <x v="8"/>
  </r>
  <r>
    <s v="Id181"/>
    <m/>
    <n v="32.49"/>
    <n v="4.29"/>
    <s v="No"/>
    <x v="0"/>
    <x v="1"/>
    <x v="3"/>
    <x v="0"/>
    <x v="0"/>
    <x v="2"/>
    <s v="21-Jun-2003"/>
    <x v="180"/>
    <x v="1"/>
    <s v="tier - 1"/>
    <x v="1"/>
    <x v="39"/>
  </r>
  <r>
    <s v="Id182"/>
    <m/>
    <n v="39"/>
    <n v="5.7"/>
    <s v="No"/>
    <x v="0"/>
    <x v="0"/>
    <x v="1"/>
    <x v="0"/>
    <x v="0"/>
    <x v="1"/>
    <s v="5-Dec-1972"/>
    <x v="181"/>
    <x v="0"/>
    <s v="tier - 3"/>
    <x v="3"/>
    <x v="28"/>
  </r>
  <r>
    <s v="Id183"/>
    <m/>
    <n v="35.299999999999997"/>
    <n v="6.09"/>
    <s v="No"/>
    <x v="0"/>
    <x v="0"/>
    <x v="3"/>
    <x v="0"/>
    <x v="0"/>
    <x v="1"/>
    <s v="4-Jul-1992"/>
    <x v="182"/>
    <x v="1"/>
    <s v="tier - 3"/>
    <x v="3"/>
    <x v="34"/>
  </r>
  <r>
    <s v="Id184"/>
    <m/>
    <n v="33.42"/>
    <n v="10.67"/>
    <s v="No"/>
    <x v="0"/>
    <x v="0"/>
    <x v="0"/>
    <x v="0"/>
    <x v="0"/>
    <x v="0"/>
    <s v="28-Dec-1965"/>
    <x v="183"/>
    <x v="1"/>
    <s v="tier - 1"/>
    <x v="3"/>
    <x v="11"/>
  </r>
  <r>
    <s v="Id185"/>
    <m/>
    <n v="37.18"/>
    <n v="6.75"/>
    <s v="yes"/>
    <x v="0"/>
    <x v="0"/>
    <x v="1"/>
    <x v="0"/>
    <x v="0"/>
    <x v="0"/>
    <s v="14-Jul-1970"/>
    <x v="184"/>
    <x v="0"/>
    <s v="tier - 1"/>
    <x v="3"/>
    <x v="2"/>
  </r>
  <r>
    <s v="Id186"/>
    <m/>
    <n v="33.33"/>
    <n v="9.26"/>
    <s v="yes"/>
    <x v="0"/>
    <x v="0"/>
    <x v="1"/>
    <x v="1"/>
    <x v="0"/>
    <x v="0"/>
    <s v="29-Jul-1961"/>
    <x v="185"/>
    <x v="1"/>
    <s v="tier - 2"/>
    <x v="0"/>
    <x v="12"/>
  </r>
  <r>
    <s v="Id187"/>
    <m/>
    <n v="53.21"/>
    <n v="4.2699999999999996"/>
    <s v="No"/>
    <x v="0"/>
    <x v="0"/>
    <x v="3"/>
    <x v="0"/>
    <x v="0"/>
    <x v="2"/>
    <s v="9-Oct-1992"/>
    <x v="186"/>
    <x v="0"/>
    <s v="tier - 2"/>
    <x v="3"/>
    <x v="34"/>
  </r>
  <r>
    <s v="Id188"/>
    <m/>
    <n v="38.729999999999997"/>
    <n v="11.51"/>
    <s v="No"/>
    <x v="0"/>
    <x v="0"/>
    <x v="1"/>
    <x v="0"/>
    <x v="0"/>
    <x v="0"/>
    <s v="9-Aug-1973"/>
    <x v="187"/>
    <x v="1"/>
    <s v="tier - 3"/>
    <x v="3"/>
    <x v="30"/>
  </r>
  <r>
    <s v="Id189"/>
    <m/>
    <n v="29.73"/>
    <n v="7.22"/>
    <s v="No"/>
    <x v="0"/>
    <x v="0"/>
    <x v="0"/>
    <x v="0"/>
    <x v="1"/>
    <x v="0"/>
    <s v="19-Nov-1962"/>
    <x v="188"/>
    <x v="1"/>
    <s v="tier - 2"/>
    <x v="3"/>
    <x v="5"/>
  </r>
  <r>
    <s v="Id190"/>
    <m/>
    <n v="34.700000000000003"/>
    <n v="4.37"/>
    <s v="No"/>
    <x v="0"/>
    <x v="1"/>
    <x v="3"/>
    <x v="0"/>
    <x v="0"/>
    <x v="2"/>
    <s v="9-Dec-2003"/>
    <x v="189"/>
    <x v="1"/>
    <s v="tier - 3"/>
    <x v="3"/>
    <x v="39"/>
  </r>
  <r>
    <s v="Id191"/>
    <m/>
    <n v="38.28"/>
    <n v="11.56"/>
    <s v="yes"/>
    <x v="0"/>
    <x v="0"/>
    <x v="3"/>
    <x v="0"/>
    <x v="0"/>
    <x v="0"/>
    <s v="5-Jun-1975"/>
    <x v="190"/>
    <x v="0"/>
    <s v="tier - 2"/>
    <x v="3"/>
    <x v="19"/>
  </r>
  <r>
    <s v="Id192"/>
    <m/>
    <n v="33.57"/>
    <n v="8.82"/>
    <s v="yes"/>
    <x v="0"/>
    <x v="0"/>
    <x v="0"/>
    <x v="0"/>
    <x v="0"/>
    <x v="0"/>
    <s v="18-Oct-1967"/>
    <x v="191"/>
    <x v="0"/>
    <s v="tier - 3"/>
    <x v="3"/>
    <x v="22"/>
  </r>
  <r>
    <s v="Id193"/>
    <m/>
    <n v="52.06"/>
    <n v="4.6900000000000004"/>
    <s v="No"/>
    <x v="0"/>
    <x v="0"/>
    <x v="3"/>
    <x v="0"/>
    <x v="0"/>
    <x v="2"/>
    <s v="16-Jun-1992"/>
    <x v="192"/>
    <x v="1"/>
    <s v="tier - 2"/>
    <x v="3"/>
    <x v="34"/>
  </r>
  <r>
    <s v="Id194"/>
    <m/>
    <n v="38.17"/>
    <n v="4.53"/>
    <s v="No"/>
    <x v="1"/>
    <x v="0"/>
    <x v="3"/>
    <x v="0"/>
    <x v="0"/>
    <x v="2"/>
    <s v="25-Dec-2004"/>
    <x v="193"/>
    <x v="0"/>
    <s v="tier - 2"/>
    <x v="0"/>
    <x v="41"/>
  </r>
  <r>
    <s v="Id195"/>
    <m/>
    <n v="36.954999999999998"/>
    <n v="5.84"/>
    <s v="No"/>
    <x v="0"/>
    <x v="1"/>
    <x v="3"/>
    <x v="0"/>
    <x v="0"/>
    <x v="1"/>
    <s v="5-Sep-2003"/>
    <x v="194"/>
    <x v="0"/>
    <s v="tier - 1"/>
    <x v="1"/>
    <x v="39"/>
  </r>
  <r>
    <s v="Id196"/>
    <m/>
    <n v="34.4"/>
    <n v="4.9000000000000004"/>
    <s v="No"/>
    <x v="0"/>
    <x v="1"/>
    <x v="3"/>
    <x v="0"/>
    <x v="0"/>
    <x v="2"/>
    <s v="28-Dec-1993"/>
    <x v="195"/>
    <x v="0"/>
    <s v="tier - 3"/>
    <x v="3"/>
    <x v="20"/>
  </r>
  <r>
    <s v="Id197"/>
    <m/>
    <n v="31.73"/>
    <n v="4.3"/>
    <s v="No"/>
    <x v="0"/>
    <x v="0"/>
    <x v="0"/>
    <x v="0"/>
    <x v="0"/>
    <x v="2"/>
    <s v="1-Oct-1999"/>
    <x v="196"/>
    <x v="0"/>
    <s v="tier - 3"/>
    <x v="4"/>
    <x v="35"/>
  </r>
  <r>
    <s v="Id198"/>
    <m/>
    <n v="36.64"/>
    <n v="11.34"/>
    <s v="No"/>
    <x v="0"/>
    <x v="0"/>
    <x v="0"/>
    <x v="0"/>
    <x v="0"/>
    <x v="0"/>
    <s v="6-Dec-1974"/>
    <x v="197"/>
    <x v="1"/>
    <s v="tier - 3"/>
    <x v="1"/>
    <x v="19"/>
  </r>
  <r>
    <s v="Id199"/>
    <m/>
    <n v="36.85"/>
    <n v="5.88"/>
    <s v="No"/>
    <x v="1"/>
    <x v="0"/>
    <x v="3"/>
    <x v="0"/>
    <x v="0"/>
    <x v="1"/>
    <s v="30-Aug-2004"/>
    <x v="198"/>
    <x v="1"/>
    <s v="tier - 2"/>
    <x v="0"/>
    <x v="41"/>
  </r>
  <r>
    <s v="Id200"/>
    <m/>
    <n v="33.33"/>
    <n v="5.01"/>
    <s v="yes"/>
    <x v="0"/>
    <x v="1"/>
    <x v="3"/>
    <x v="0"/>
    <x v="0"/>
    <x v="2"/>
    <s v="12-Jun-1997"/>
    <x v="199"/>
    <x v="0"/>
    <s v="tier - 3"/>
    <x v="0"/>
    <x v="31"/>
  </r>
  <r>
    <s v="Id201"/>
    <m/>
    <n v="39.14"/>
    <n v="4.4000000000000004"/>
    <s v="No"/>
    <x v="0"/>
    <x v="1"/>
    <x v="3"/>
    <x v="0"/>
    <x v="0"/>
    <x v="2"/>
    <s v="4-Nov-1979"/>
    <x v="200"/>
    <x v="1"/>
    <s v="tier - 2"/>
    <x v="3"/>
    <x v="18"/>
  </r>
  <r>
    <s v="Id202"/>
    <m/>
    <n v="32.9"/>
    <n v="6.26"/>
    <s v="yes"/>
    <x v="0"/>
    <x v="0"/>
    <x v="0"/>
    <x v="0"/>
    <x v="0"/>
    <x v="1"/>
    <s v="20-Aug-1996"/>
    <x v="201"/>
    <x v="0"/>
    <s v="tier - 1"/>
    <x v="3"/>
    <x v="45"/>
  </r>
  <r>
    <s v="Id203"/>
    <m/>
    <n v="29.78"/>
    <n v="10.27"/>
    <s v="yes"/>
    <x v="0"/>
    <x v="1"/>
    <x v="3"/>
    <x v="0"/>
    <x v="1"/>
    <x v="0"/>
    <s v="22-Jul-1963"/>
    <x v="202"/>
    <x v="1"/>
    <s v="tier - 1"/>
    <x v="3"/>
    <x v="8"/>
  </r>
  <r>
    <s v="Id204"/>
    <m/>
    <n v="32.78"/>
    <n v="5.27"/>
    <s v="No"/>
    <x v="0"/>
    <x v="0"/>
    <x v="0"/>
    <x v="0"/>
    <x v="0"/>
    <x v="2"/>
    <s v="4-Sep-1999"/>
    <x v="203"/>
    <x v="1"/>
    <s v="tier - 3"/>
    <x v="0"/>
    <x v="35"/>
  </r>
  <r>
    <s v="Id205"/>
    <m/>
    <n v="41.65"/>
    <n v="10.73"/>
    <s v="yes"/>
    <x v="0"/>
    <x v="0"/>
    <x v="0"/>
    <x v="0"/>
    <x v="0"/>
    <x v="0"/>
    <s v="22-Nov-1981"/>
    <x v="204"/>
    <x v="0"/>
    <s v="tier - 3"/>
    <x v="3"/>
    <x v="36"/>
  </r>
  <r>
    <s v="Id206"/>
    <m/>
    <n v="50.79"/>
    <n v="4.45"/>
    <s v="No"/>
    <x v="0"/>
    <x v="0"/>
    <x v="3"/>
    <x v="0"/>
    <x v="0"/>
    <x v="2"/>
    <s v="18-Jun-1992"/>
    <x v="205"/>
    <x v="1"/>
    <s v="tier - 1"/>
    <x v="3"/>
    <x v="34"/>
  </r>
  <r>
    <s v="Id207"/>
    <m/>
    <n v="35.43"/>
    <n v="5.25"/>
    <s v="yes"/>
    <x v="0"/>
    <x v="0"/>
    <x v="0"/>
    <x v="0"/>
    <x v="0"/>
    <x v="2"/>
    <s v="4-Oct-1976"/>
    <x v="206"/>
    <x v="1"/>
    <s v="tier - 2"/>
    <x v="3"/>
    <x v="1"/>
  </r>
  <r>
    <s v="Id208"/>
    <m/>
    <n v="35.25"/>
    <n v="9.51"/>
    <s v="No"/>
    <x v="0"/>
    <x v="0"/>
    <x v="0"/>
    <x v="0"/>
    <x v="0"/>
    <x v="0"/>
    <s v="15-Jul-1974"/>
    <x v="207"/>
    <x v="1"/>
    <s v="tier - 3"/>
    <x v="1"/>
    <x v="19"/>
  </r>
  <r>
    <s v="Id209"/>
    <m/>
    <n v="36.85"/>
    <n v="11.12"/>
    <s v="No"/>
    <x v="0"/>
    <x v="0"/>
    <x v="0"/>
    <x v="0"/>
    <x v="0"/>
    <x v="0"/>
    <s v="19-Dec-1978"/>
    <x v="208"/>
    <x v="1"/>
    <s v="tier - 1"/>
    <x v="3"/>
    <x v="9"/>
  </r>
  <r>
    <s v="Id210"/>
    <m/>
    <n v="31.02"/>
    <n v="4.5599999999999996"/>
    <s v="No"/>
    <x v="1"/>
    <x v="0"/>
    <x v="3"/>
    <x v="0"/>
    <x v="0"/>
    <x v="2"/>
    <s v="17-Dec-2000"/>
    <x v="209"/>
    <x v="1"/>
    <s v="tier - 3"/>
    <x v="0"/>
    <x v="21"/>
  </r>
  <r>
    <s v="Id211"/>
    <m/>
    <n v="35.6"/>
    <n v="4.0199999999999996"/>
    <s v="yes"/>
    <x v="1"/>
    <x v="0"/>
    <x v="1"/>
    <x v="0"/>
    <x v="0"/>
    <x v="2"/>
    <s v="19-Nov-2000"/>
    <x v="210"/>
    <x v="1"/>
    <s v="tier - 3"/>
    <x v="3"/>
    <x v="21"/>
  </r>
  <r>
    <s v="Id212"/>
    <m/>
    <n v="34.39"/>
    <n v="8.7200000000000006"/>
    <s v="No"/>
    <x v="0"/>
    <x v="0"/>
    <x v="0"/>
    <x v="0"/>
    <x v="0"/>
    <x v="0"/>
    <s v="10-Aug-1971"/>
    <x v="211"/>
    <x v="0"/>
    <s v="tier - 3"/>
    <x v="3"/>
    <x v="14"/>
  </r>
  <r>
    <s v="Id213"/>
    <m/>
    <n v="29.06"/>
    <n v="6.25"/>
    <s v="yes"/>
    <x v="0"/>
    <x v="0"/>
    <x v="3"/>
    <x v="0"/>
    <x v="1"/>
    <x v="1"/>
    <s v="29-Aug-1964"/>
    <x v="212"/>
    <x v="1"/>
    <s v="tier - 1"/>
    <x v="3"/>
    <x v="13"/>
  </r>
  <r>
    <s v="Id214"/>
    <m/>
    <n v="35.799999999999997"/>
    <n v="7.32"/>
    <s v="No"/>
    <x v="0"/>
    <x v="0"/>
    <x v="1"/>
    <x v="0"/>
    <x v="0"/>
    <x v="0"/>
    <s v="27-Oct-1973"/>
    <x v="213"/>
    <x v="0"/>
    <s v="tier - 1"/>
    <x v="3"/>
    <x v="30"/>
  </r>
  <r>
    <s v="Id215"/>
    <m/>
    <n v="49.8"/>
    <n v="4.24"/>
    <s v="No"/>
    <x v="0"/>
    <x v="0"/>
    <x v="3"/>
    <x v="0"/>
    <x v="0"/>
    <x v="2"/>
    <s v="13-Sep-1992"/>
    <x v="214"/>
    <x v="1"/>
    <s v="tier - 3"/>
    <x v="3"/>
    <x v="34"/>
  </r>
  <r>
    <s v="Id216"/>
    <m/>
    <n v="35.71"/>
    <n v="6.84"/>
    <s v="No"/>
    <x v="0"/>
    <x v="0"/>
    <x v="1"/>
    <x v="0"/>
    <x v="0"/>
    <x v="0"/>
    <s v="16-Dec-1973"/>
    <x v="215"/>
    <x v="1"/>
    <s v="tier - 2"/>
    <x v="3"/>
    <x v="30"/>
  </r>
  <r>
    <s v="Id217"/>
    <m/>
    <n v="30.8"/>
    <n v="5.23"/>
    <s v="yes"/>
    <x v="0"/>
    <x v="0"/>
    <x v="3"/>
    <x v="0"/>
    <x v="0"/>
    <x v="2"/>
    <s v="20-Nov-1988"/>
    <x v="216"/>
    <x v="0"/>
    <s v="tier - 2"/>
    <x v="3"/>
    <x v="23"/>
  </r>
  <r>
    <s v="Id218"/>
    <m/>
    <n v="33.69"/>
    <n v="9.68"/>
    <s v="No"/>
    <x v="0"/>
    <x v="0"/>
    <x v="0"/>
    <x v="0"/>
    <x v="0"/>
    <x v="0"/>
    <s v="22-Sep-1971"/>
    <x v="217"/>
    <x v="1"/>
    <s v="tier - 3"/>
    <x v="3"/>
    <x v="14"/>
  </r>
  <r>
    <s v="Id219"/>
    <m/>
    <n v="42.27"/>
    <n v="6.05"/>
    <s v="yes"/>
    <x v="0"/>
    <x v="0"/>
    <x v="3"/>
    <x v="0"/>
    <x v="0"/>
    <x v="1"/>
    <s v="19-Sep-1988"/>
    <x v="218"/>
    <x v="1"/>
    <s v="tier - 1"/>
    <x v="3"/>
    <x v="23"/>
  </r>
  <r>
    <s v="Id220"/>
    <m/>
    <n v="53.25"/>
    <n v="6.11"/>
    <s v="yes"/>
    <x v="0"/>
    <x v="1"/>
    <x v="3"/>
    <x v="0"/>
    <x v="0"/>
    <x v="1"/>
    <s v="9-Jul-1997"/>
    <x v="219"/>
    <x v="0"/>
    <s v="tier - 2"/>
    <x v="3"/>
    <x v="31"/>
  </r>
  <r>
    <s v="Id221"/>
    <m/>
    <n v="26.8"/>
    <n v="10.93"/>
    <s v="yes"/>
    <x v="0"/>
    <x v="0"/>
    <x v="0"/>
    <x v="1"/>
    <x v="1"/>
    <x v="0"/>
    <s v="30-Dec-1967"/>
    <x v="220"/>
    <x v="1"/>
    <s v="tier - 2"/>
    <x v="3"/>
    <x v="22"/>
  </r>
  <r>
    <s v="Id222"/>
    <m/>
    <n v="28.5"/>
    <n v="5.12"/>
    <s v="No"/>
    <x v="0"/>
    <x v="0"/>
    <x v="3"/>
    <x v="0"/>
    <x v="1"/>
    <x v="2"/>
    <s v="22-Dec-1998"/>
    <x v="221"/>
    <x v="0"/>
    <s v="tier - 1"/>
    <x v="4"/>
    <x v="44"/>
  </r>
  <r>
    <s v="Id223"/>
    <m/>
    <n v="22.895"/>
    <n v="5.72"/>
    <s v="No"/>
    <x v="0"/>
    <x v="0"/>
    <x v="0"/>
    <x v="0"/>
    <x v="2"/>
    <x v="1"/>
    <s v="29-Jun-1977"/>
    <x v="222"/>
    <x v="0"/>
    <s v="tier - 1"/>
    <x v="6"/>
    <x v="29"/>
  </r>
  <r>
    <s v="Id224"/>
    <m/>
    <n v="34.06"/>
    <n v="11.83"/>
    <s v="yes"/>
    <x v="0"/>
    <x v="0"/>
    <x v="3"/>
    <x v="0"/>
    <x v="0"/>
    <x v="0"/>
    <s v="29-Aug-1975"/>
    <x v="223"/>
    <x v="1"/>
    <s v="tier - 1"/>
    <x v="3"/>
    <x v="27"/>
  </r>
  <r>
    <s v="Id225"/>
    <m/>
    <n v="36.409999999999997"/>
    <n v="4.55"/>
    <s v="No"/>
    <x v="0"/>
    <x v="0"/>
    <x v="0"/>
    <x v="0"/>
    <x v="0"/>
    <x v="2"/>
    <s v="5-Jul-1982"/>
    <x v="224"/>
    <x v="1"/>
    <s v="tier - 3"/>
    <x v="3"/>
    <x v="37"/>
  </r>
  <r>
    <s v="Id226"/>
    <m/>
    <n v="52.3"/>
    <n v="4.87"/>
    <s v="yes"/>
    <x v="0"/>
    <x v="1"/>
    <x v="3"/>
    <x v="0"/>
    <x v="0"/>
    <x v="2"/>
    <s v="22-Aug-1997"/>
    <x v="225"/>
    <x v="1"/>
    <s v="tier - 2"/>
    <x v="3"/>
    <x v="31"/>
  </r>
  <r>
    <s v="Id227"/>
    <m/>
    <n v="52.66"/>
    <n v="4.45"/>
    <s v="No"/>
    <x v="0"/>
    <x v="0"/>
    <x v="3"/>
    <x v="0"/>
    <x v="0"/>
    <x v="2"/>
    <s v="22-Aug-1998"/>
    <x v="226"/>
    <x v="1"/>
    <s v="tier - 1"/>
    <x v="3"/>
    <x v="44"/>
  </r>
  <r>
    <s v="Id228"/>
    <m/>
    <n v="29.57"/>
    <n v="9.42"/>
    <s v="yes"/>
    <x v="0"/>
    <x v="0"/>
    <x v="0"/>
    <x v="0"/>
    <x v="1"/>
    <x v="0"/>
    <s v="7-Oct-1967"/>
    <x v="227"/>
    <x v="1"/>
    <s v="tier - 2"/>
    <x v="3"/>
    <x v="22"/>
  </r>
  <r>
    <s v="Id229"/>
    <m/>
    <n v="36.99"/>
    <n v="5.37"/>
    <s v="yes"/>
    <x v="0"/>
    <x v="1"/>
    <x v="3"/>
    <x v="0"/>
    <x v="0"/>
    <x v="2"/>
    <s v="29-Jul-1983"/>
    <x v="228"/>
    <x v="1"/>
    <s v="tier - 3"/>
    <x v="3"/>
    <x v="33"/>
  </r>
  <r>
    <s v="Id230"/>
    <m/>
    <n v="31.4"/>
    <n v="4.5999999999999996"/>
    <s v="yes"/>
    <x v="0"/>
    <x v="0"/>
    <x v="3"/>
    <x v="0"/>
    <x v="0"/>
    <x v="2"/>
    <s v="17-Oct-1995"/>
    <x v="229"/>
    <x v="1"/>
    <s v="tier - 3"/>
    <x v="3"/>
    <x v="40"/>
  </r>
  <r>
    <s v="Id231"/>
    <m/>
    <n v="34.9"/>
    <n v="6.22"/>
    <s v="No"/>
    <x v="0"/>
    <x v="1"/>
    <x v="3"/>
    <x v="0"/>
    <x v="0"/>
    <x v="1"/>
    <s v="17-Sep-2003"/>
    <x v="230"/>
    <x v="0"/>
    <s v="tier - 3"/>
    <x v="3"/>
    <x v="39"/>
  </r>
  <r>
    <s v="Id232"/>
    <m/>
    <n v="31.13"/>
    <n v="4.5199999999999996"/>
    <s v="yes"/>
    <x v="0"/>
    <x v="0"/>
    <x v="3"/>
    <x v="0"/>
    <x v="0"/>
    <x v="2"/>
    <s v="27-Dec-1995"/>
    <x v="231"/>
    <x v="0"/>
    <s v="tier - 2"/>
    <x v="0"/>
    <x v="40"/>
  </r>
  <r>
    <s v="Id233"/>
    <m/>
    <n v="34.799999999999997"/>
    <n v="6.18"/>
    <s v="No"/>
    <x v="0"/>
    <x v="1"/>
    <x v="3"/>
    <x v="0"/>
    <x v="0"/>
    <x v="1"/>
    <s v="3-Jul-2003"/>
    <x v="232"/>
    <x v="0"/>
    <s v="tier - 2"/>
    <x v="3"/>
    <x v="39"/>
  </r>
  <r>
    <s v="Id234"/>
    <m/>
    <n v="31.68"/>
    <n v="4.4000000000000004"/>
    <s v="No"/>
    <x v="0"/>
    <x v="0"/>
    <x v="0"/>
    <x v="0"/>
    <x v="0"/>
    <x v="2"/>
    <s v="7-Jul-1994"/>
    <x v="233"/>
    <x v="0"/>
    <s v="tier - 3"/>
    <x v="0"/>
    <x v="6"/>
  </r>
  <r>
    <s v="Id235"/>
    <m/>
    <n v="33.534999999999997"/>
    <n v="6.23"/>
    <s v="No"/>
    <x v="1"/>
    <x v="0"/>
    <x v="3"/>
    <x v="0"/>
    <x v="0"/>
    <x v="1"/>
    <s v="9-Oct-2004"/>
    <x v="234"/>
    <x v="0"/>
    <s v="tier - 3"/>
    <x v="4"/>
    <x v="41"/>
  </r>
  <r>
    <s v="Id236"/>
    <m/>
    <n v="31.92"/>
    <n v="5.33"/>
    <s v="yes"/>
    <x v="0"/>
    <x v="0"/>
    <x v="0"/>
    <x v="0"/>
    <x v="0"/>
    <x v="2"/>
    <s v="25-Nov-1976"/>
    <x v="235"/>
    <x v="1"/>
    <s v="tier - 3"/>
    <x v="3"/>
    <x v="1"/>
  </r>
  <r>
    <s v="Id237"/>
    <m/>
    <n v="32.700000000000003"/>
    <n v="4.09"/>
    <s v="No"/>
    <x v="0"/>
    <x v="0"/>
    <x v="3"/>
    <x v="0"/>
    <x v="0"/>
    <x v="2"/>
    <s v="24-Jun-1998"/>
    <x v="236"/>
    <x v="0"/>
    <s v="tier - 3"/>
    <x v="3"/>
    <x v="44"/>
  </r>
  <r>
    <s v="Id238"/>
    <m/>
    <n v="41.25"/>
    <n v="5.19"/>
    <s v="No"/>
    <x v="0"/>
    <x v="0"/>
    <x v="0"/>
    <x v="0"/>
    <x v="0"/>
    <x v="2"/>
    <s v="24-Sep-1990"/>
    <x v="237"/>
    <x v="0"/>
    <s v="tier - 2"/>
    <x v="3"/>
    <x v="3"/>
  </r>
  <r>
    <s v="Id239"/>
    <m/>
    <n v="33.11"/>
    <n v="4.12"/>
    <s v="No"/>
    <x v="0"/>
    <x v="1"/>
    <x v="3"/>
    <x v="0"/>
    <x v="0"/>
    <x v="2"/>
    <s v="5-Oct-2003"/>
    <x v="238"/>
    <x v="1"/>
    <s v="tier - 1"/>
    <x v="0"/>
    <x v="39"/>
  </r>
  <r>
    <s v="Id240"/>
    <m/>
    <n v="36.159999999999997"/>
    <n v="5.0999999999999996"/>
    <s v="No"/>
    <x v="0"/>
    <x v="0"/>
    <x v="3"/>
    <x v="0"/>
    <x v="0"/>
    <x v="2"/>
    <s v="1-Oct-1984"/>
    <x v="239"/>
    <x v="1"/>
    <s v="tier - 3"/>
    <x v="3"/>
    <x v="32"/>
  </r>
  <r>
    <s v="Id241"/>
    <m/>
    <n v="33.72"/>
    <n v="6.21"/>
    <s v="yes"/>
    <x v="0"/>
    <x v="1"/>
    <x v="3"/>
    <x v="0"/>
    <x v="0"/>
    <x v="1"/>
    <s v="2-Oct-1983"/>
    <x v="240"/>
    <x v="1"/>
    <s v="tier - 2"/>
    <x v="1"/>
    <x v="33"/>
  </r>
  <r>
    <s v="Id242"/>
    <m/>
    <n v="37.74"/>
    <n v="9.5299999999999994"/>
    <s v="yes"/>
    <x v="0"/>
    <x v="0"/>
    <x v="3"/>
    <x v="0"/>
    <x v="0"/>
    <x v="0"/>
    <s v="11-Oct-1986"/>
    <x v="241"/>
    <x v="0"/>
    <s v="tier - 2"/>
    <x v="3"/>
    <x v="26"/>
  </r>
  <r>
    <s v="Id243"/>
    <m/>
    <n v="48.75"/>
    <n v="4.6399999999999997"/>
    <s v="yes"/>
    <x v="0"/>
    <x v="0"/>
    <x v="3"/>
    <x v="0"/>
    <x v="0"/>
    <x v="2"/>
    <s v="30-Oct-1995"/>
    <x v="242"/>
    <x v="0"/>
    <s v="tier - 1"/>
    <x v="3"/>
    <x v="40"/>
  </r>
  <r>
    <s v="Id244"/>
    <m/>
    <n v="31.065000000000001"/>
    <n v="5.05"/>
    <s v="No"/>
    <x v="0"/>
    <x v="0"/>
    <x v="3"/>
    <x v="0"/>
    <x v="0"/>
    <x v="2"/>
    <s v="11-Jun-1998"/>
    <x v="243"/>
    <x v="0"/>
    <s v="tier - 3"/>
    <x v="9"/>
    <x v="44"/>
  </r>
  <r>
    <s v="Id245"/>
    <m/>
    <n v="23.55"/>
    <n v="10.38"/>
    <s v="No"/>
    <x v="0"/>
    <x v="0"/>
    <x v="0"/>
    <x v="0"/>
    <x v="2"/>
    <x v="0"/>
    <s v="5-Jul-1962"/>
    <x v="244"/>
    <x v="0"/>
    <s v="tier - 1"/>
    <x v="3"/>
    <x v="5"/>
  </r>
  <r>
    <s v="Id246"/>
    <m/>
    <n v="30.18"/>
    <n v="8.31"/>
    <s v="yes"/>
    <x v="0"/>
    <x v="0"/>
    <x v="3"/>
    <x v="0"/>
    <x v="0"/>
    <x v="0"/>
    <s v="21-Jul-1975"/>
    <x v="245"/>
    <x v="1"/>
    <s v="tier - 1"/>
    <x v="1"/>
    <x v="27"/>
  </r>
  <r>
    <s v="Id247"/>
    <m/>
    <n v="29.94"/>
    <n v="7.59"/>
    <s v="No"/>
    <x v="0"/>
    <x v="0"/>
    <x v="0"/>
    <x v="0"/>
    <x v="1"/>
    <x v="0"/>
    <s v="25-Aug-1971"/>
    <x v="246"/>
    <x v="1"/>
    <s v="tier - 2"/>
    <x v="3"/>
    <x v="14"/>
  </r>
  <r>
    <s v="Id248"/>
    <m/>
    <n v="31.4"/>
    <n v="5.49"/>
    <s v="No"/>
    <x v="0"/>
    <x v="0"/>
    <x v="0"/>
    <x v="0"/>
    <x v="0"/>
    <x v="2"/>
    <s v="6-Nov-1999"/>
    <x v="247"/>
    <x v="1"/>
    <s v="tier - 3"/>
    <x v="3"/>
    <x v="35"/>
  </r>
  <r>
    <s v="Id249"/>
    <m/>
    <n v="53.06"/>
    <n v="11.68"/>
    <s v="No"/>
    <x v="0"/>
    <x v="0"/>
    <x v="0"/>
    <x v="0"/>
    <x v="0"/>
    <x v="0"/>
    <s v="26-Dec-2002"/>
    <x v="248"/>
    <x v="1"/>
    <s v="tier - 3"/>
    <x v="3"/>
    <x v="43"/>
  </r>
  <r>
    <s v="Id250"/>
    <m/>
    <n v="30.25"/>
    <n v="4.1900000000000004"/>
    <s v="No"/>
    <x v="0"/>
    <x v="0"/>
    <x v="1"/>
    <x v="0"/>
    <x v="0"/>
    <x v="2"/>
    <s v="26-Jul-1972"/>
    <x v="249"/>
    <x v="1"/>
    <s v="tier - 2"/>
    <x v="3"/>
    <x v="28"/>
  </r>
  <r>
    <s v="Id251"/>
    <m/>
    <n v="46.68"/>
    <n v="4.01"/>
    <s v="No"/>
    <x v="0"/>
    <x v="0"/>
    <x v="0"/>
    <x v="0"/>
    <x v="0"/>
    <x v="2"/>
    <s v="25-Sep-1994"/>
    <x v="250"/>
    <x v="1"/>
    <s v="tier - 2"/>
    <x v="3"/>
    <x v="6"/>
  </r>
  <r>
    <s v="Id252"/>
    <m/>
    <n v="30.4"/>
    <n v="5.91"/>
    <s v="No"/>
    <x v="1"/>
    <x v="0"/>
    <x v="1"/>
    <x v="0"/>
    <x v="0"/>
    <x v="1"/>
    <s v="27-Dec-2000"/>
    <x v="251"/>
    <x v="1"/>
    <s v="tier - 2"/>
    <x v="1"/>
    <x v="21"/>
  </r>
  <r>
    <s v="Id253"/>
    <m/>
    <n v="30.2"/>
    <n v="4.47"/>
    <s v="yes"/>
    <x v="0"/>
    <x v="1"/>
    <x v="3"/>
    <x v="0"/>
    <x v="0"/>
    <x v="2"/>
    <s v="9-Aug-1997"/>
    <x v="252"/>
    <x v="1"/>
    <s v="tier - 3"/>
    <x v="3"/>
    <x v="31"/>
  </r>
  <r>
    <s v="Id254"/>
    <m/>
    <n v="51.18"/>
    <n v="4.5599999999999996"/>
    <s v="yes"/>
    <x v="1"/>
    <x v="0"/>
    <x v="1"/>
    <x v="0"/>
    <x v="0"/>
    <x v="2"/>
    <s v="26-Oct-2000"/>
    <x v="253"/>
    <x v="1"/>
    <s v="tier - 3"/>
    <x v="3"/>
    <x v="21"/>
  </r>
  <r>
    <s v="Id255"/>
    <m/>
    <n v="22.18"/>
    <n v="9.9"/>
    <s v="No"/>
    <x v="0"/>
    <x v="0"/>
    <x v="0"/>
    <x v="0"/>
    <x v="2"/>
    <x v="0"/>
    <s v="11-Dec-1962"/>
    <x v="254"/>
    <x v="0"/>
    <s v="tier - 3"/>
    <x v="3"/>
    <x v="5"/>
  </r>
  <r>
    <s v="Id256"/>
    <m/>
    <n v="31.92"/>
    <n v="5.1100000000000003"/>
    <s v="No"/>
    <x v="0"/>
    <x v="1"/>
    <x v="3"/>
    <x v="0"/>
    <x v="0"/>
    <x v="2"/>
    <s v="12-Sep-2003"/>
    <x v="255"/>
    <x v="0"/>
    <s v="tier - 3"/>
    <x v="1"/>
    <x v="39"/>
  </r>
  <r>
    <s v="Id257"/>
    <m/>
    <n v="31.73"/>
    <n v="5.73"/>
    <s v="No"/>
    <x v="1"/>
    <x v="0"/>
    <x v="3"/>
    <x v="0"/>
    <x v="0"/>
    <x v="1"/>
    <s v="1-Nov-2004"/>
    <x v="256"/>
    <x v="0"/>
    <s v="tier - 1"/>
    <x v="6"/>
    <x v="41"/>
  </r>
  <r>
    <s v="Id258"/>
    <m/>
    <n v="45.52"/>
    <n v="6.04"/>
    <s v="No"/>
    <x v="0"/>
    <x v="1"/>
    <x v="3"/>
    <x v="0"/>
    <x v="0"/>
    <x v="1"/>
    <s v="28-Nov-1993"/>
    <x v="257"/>
    <x v="1"/>
    <s v="tier - 2"/>
    <x v="3"/>
    <x v="20"/>
  </r>
  <r>
    <s v="Id259"/>
    <m/>
    <n v="52.81"/>
    <n v="5.19"/>
    <s v="No"/>
    <x v="0"/>
    <x v="1"/>
    <x v="3"/>
    <x v="0"/>
    <x v="0"/>
    <x v="2"/>
    <s v="9-Sep-2003"/>
    <x v="258"/>
    <x v="0"/>
    <s v="tier - 2"/>
    <x v="3"/>
    <x v="39"/>
  </r>
  <r>
    <s v="Id260"/>
    <m/>
    <n v="33.58"/>
    <n v="5.56"/>
    <s v="No"/>
    <x v="0"/>
    <x v="0"/>
    <x v="3"/>
    <x v="0"/>
    <x v="0"/>
    <x v="2"/>
    <s v="22-Jul-1984"/>
    <x v="259"/>
    <x v="1"/>
    <s v="tier - 3"/>
    <x v="3"/>
    <x v="32"/>
  </r>
  <r>
    <s v="Id261"/>
    <m/>
    <n v="30.684999999999999"/>
    <n v="8.23"/>
    <s v="No"/>
    <x v="0"/>
    <x v="0"/>
    <x v="0"/>
    <x v="0"/>
    <x v="0"/>
    <x v="0"/>
    <s v="25-Aug-2002"/>
    <x v="260"/>
    <x v="0"/>
    <s v="tier - 1"/>
    <x v="11"/>
    <x v="43"/>
  </r>
  <r>
    <s v="Id262"/>
    <m/>
    <n v="37.524999999999999"/>
    <n v="9.0299999999999994"/>
    <s v="yes"/>
    <x v="0"/>
    <x v="0"/>
    <x v="1"/>
    <x v="1"/>
    <x v="0"/>
    <x v="0"/>
    <s v="18-Jun-1970"/>
    <x v="261"/>
    <x v="1"/>
    <s v="tier - 2"/>
    <x v="1"/>
    <x v="2"/>
  </r>
  <r>
    <s v="Id263"/>
    <m/>
    <n v="34.5"/>
    <n v="4.07"/>
    <s v="yes"/>
    <x v="0"/>
    <x v="0"/>
    <x v="0"/>
    <x v="0"/>
    <x v="0"/>
    <x v="2"/>
    <s v="7-Dec-1985"/>
    <x v="262"/>
    <x v="1"/>
    <s v="tier - 2"/>
    <x v="3"/>
    <x v="17"/>
  </r>
  <r>
    <s v="Id264"/>
    <m/>
    <n v="28.16"/>
    <n v="5.77"/>
    <s v="No"/>
    <x v="0"/>
    <x v="0"/>
    <x v="1"/>
    <x v="0"/>
    <x v="1"/>
    <x v="1"/>
    <s v="5-Sep-1972"/>
    <x v="263"/>
    <x v="1"/>
    <s v="tier - 3"/>
    <x v="3"/>
    <x v="28"/>
  </r>
  <r>
    <s v="Id265"/>
    <m/>
    <n v="30.02"/>
    <n v="5.98"/>
    <s v="No"/>
    <x v="0"/>
    <x v="1"/>
    <x v="3"/>
    <x v="0"/>
    <x v="0"/>
    <x v="1"/>
    <s v="28-Nov-2003"/>
    <x v="264"/>
    <x v="1"/>
    <s v="tier - 3"/>
    <x v="1"/>
    <x v="39"/>
  </r>
  <r>
    <s v="Id266"/>
    <m/>
    <n v="37.82"/>
    <n v="6.01"/>
    <s v="No"/>
    <x v="0"/>
    <x v="0"/>
    <x v="0"/>
    <x v="0"/>
    <x v="0"/>
    <x v="1"/>
    <s v="12-Oct-1990"/>
    <x v="265"/>
    <x v="1"/>
    <s v="tier - 1"/>
    <x v="3"/>
    <x v="3"/>
  </r>
  <r>
    <s v="Id267"/>
    <m/>
    <n v="33.14"/>
    <n v="5.67"/>
    <s v="yes"/>
    <x v="0"/>
    <x v="0"/>
    <x v="0"/>
    <x v="0"/>
    <x v="0"/>
    <x v="2"/>
    <s v="15-Jul-1985"/>
    <x v="266"/>
    <x v="1"/>
    <s v="tier - 1"/>
    <x v="3"/>
    <x v="17"/>
  </r>
  <r>
    <s v="Id268"/>
    <m/>
    <n v="25.14"/>
    <n v="6.02"/>
    <s v="yes"/>
    <x v="0"/>
    <x v="1"/>
    <x v="3"/>
    <x v="0"/>
    <x v="1"/>
    <x v="1"/>
    <s v="30-Oct-1969"/>
    <x v="267"/>
    <x v="1"/>
    <s v="tier - 2"/>
    <x v="3"/>
    <x v="16"/>
  </r>
  <r>
    <s v="Id269"/>
    <m/>
    <n v="20.18"/>
    <n v="11.19"/>
    <s v="No"/>
    <x v="0"/>
    <x v="0"/>
    <x v="0"/>
    <x v="0"/>
    <x v="2"/>
    <x v="0"/>
    <s v="1-Jul-1962"/>
    <x v="268"/>
    <x v="0"/>
    <s v="tier - 2"/>
    <x v="3"/>
    <x v="5"/>
  </r>
  <r>
    <s v="Id270"/>
    <m/>
    <n v="44.36"/>
    <n v="5.1100000000000003"/>
    <s v="No"/>
    <x v="0"/>
    <x v="0"/>
    <x v="0"/>
    <x v="0"/>
    <x v="0"/>
    <x v="2"/>
    <s v="28-Jul-1994"/>
    <x v="269"/>
    <x v="0"/>
    <s v="tier - 2"/>
    <x v="3"/>
    <x v="6"/>
  </r>
  <r>
    <s v="Id271"/>
    <m/>
    <n v="23.82"/>
    <n v="10.85"/>
    <s v="yes"/>
    <x v="0"/>
    <x v="0"/>
    <x v="0"/>
    <x v="0"/>
    <x v="2"/>
    <x v="0"/>
    <s v="10-Jul-1967"/>
    <x v="270"/>
    <x v="1"/>
    <s v="tier - 3"/>
    <x v="3"/>
    <x v="22"/>
  </r>
  <r>
    <s v="Id272"/>
    <m/>
    <n v="45"/>
    <n v="5.24"/>
    <s v="yes"/>
    <x v="0"/>
    <x v="0"/>
    <x v="3"/>
    <x v="0"/>
    <x v="0"/>
    <x v="2"/>
    <s v="8-Jul-1995"/>
    <x v="271"/>
    <x v="0"/>
    <s v="tier - 1"/>
    <x v="3"/>
    <x v="40"/>
  </r>
  <r>
    <s v="Id273"/>
    <m/>
    <n v="26.62"/>
    <n v="10.08"/>
    <s v="No"/>
    <x v="0"/>
    <x v="0"/>
    <x v="0"/>
    <x v="0"/>
    <x v="1"/>
    <x v="0"/>
    <s v="24-Aug-1971"/>
    <x v="272"/>
    <x v="1"/>
    <s v="tier - 1"/>
    <x v="3"/>
    <x v="14"/>
  </r>
  <r>
    <s v="Id274"/>
    <m/>
    <n v="32.67"/>
    <n v="10.97"/>
    <s v="yes"/>
    <x v="0"/>
    <x v="0"/>
    <x v="0"/>
    <x v="0"/>
    <x v="0"/>
    <x v="0"/>
    <s v="17-Nov-1981"/>
    <x v="273"/>
    <x v="1"/>
    <s v="tier - 3"/>
    <x v="3"/>
    <x v="36"/>
  </r>
  <r>
    <s v="Id275"/>
    <m/>
    <n v="44.44"/>
    <n v="4.9000000000000004"/>
    <s v="yes"/>
    <x v="0"/>
    <x v="0"/>
    <x v="3"/>
    <x v="0"/>
    <x v="0"/>
    <x v="2"/>
    <s v="4-Dec-1995"/>
    <x v="274"/>
    <x v="0"/>
    <s v="tier - 2"/>
    <x v="3"/>
    <x v="40"/>
  </r>
  <r>
    <s v="Id276"/>
    <m/>
    <n v="28.31"/>
    <n v="5.33"/>
    <s v="No"/>
    <x v="0"/>
    <x v="0"/>
    <x v="0"/>
    <x v="0"/>
    <x v="1"/>
    <x v="2"/>
    <s v="12-Dec-1980"/>
    <x v="275"/>
    <x v="0"/>
    <s v="tier - 3"/>
    <x v="1"/>
    <x v="25"/>
  </r>
  <r>
    <s v="Id277"/>
    <m/>
    <n v="25.05"/>
    <n v="4.6100000000000003"/>
    <s v="No"/>
    <x v="0"/>
    <x v="0"/>
    <x v="1"/>
    <x v="0"/>
    <x v="1"/>
    <x v="2"/>
    <s v="7-Nov-1972"/>
    <x v="276"/>
    <x v="1"/>
    <s v="tier - 2"/>
    <x v="1"/>
    <x v="28"/>
  </r>
  <r>
    <s v="Id278"/>
    <m/>
    <n v="28.34"/>
    <n v="8.18"/>
    <s v="No"/>
    <x v="0"/>
    <x v="0"/>
    <x v="0"/>
    <x v="0"/>
    <x v="1"/>
    <x v="0"/>
    <s v="6-Dec-1974"/>
    <x v="277"/>
    <x v="0"/>
    <s v="tier - 1"/>
    <x v="3"/>
    <x v="19"/>
  </r>
  <r>
    <s v="Id279"/>
    <m/>
    <n v="17.765000000000001"/>
    <n v="5.62"/>
    <s v="No"/>
    <x v="0"/>
    <x v="0"/>
    <x v="0"/>
    <x v="0"/>
    <x v="3"/>
    <x v="2"/>
    <s v="9-Jul-1990"/>
    <x v="278"/>
    <x v="1"/>
    <s v="tier - 1"/>
    <x v="1"/>
    <x v="3"/>
  </r>
  <r>
    <s v="Id280"/>
    <m/>
    <n v="36.119999999999997"/>
    <n v="5.82"/>
    <s v="No"/>
    <x v="0"/>
    <x v="0"/>
    <x v="0"/>
    <x v="0"/>
    <x v="0"/>
    <x v="1"/>
    <s v="30-Sep-1990"/>
    <x v="279"/>
    <x v="0"/>
    <s v="tier - 2"/>
    <x v="3"/>
    <x v="3"/>
  </r>
  <r>
    <s v="Id281"/>
    <m/>
    <n v="23.19"/>
    <n v="7.66"/>
    <s v="No"/>
    <x v="0"/>
    <x v="0"/>
    <x v="0"/>
    <x v="0"/>
    <x v="2"/>
    <x v="0"/>
    <s v="1-Nov-1968"/>
    <x v="280"/>
    <x v="1"/>
    <s v="tier - 3"/>
    <x v="3"/>
    <x v="0"/>
  </r>
  <r>
    <s v="Id282"/>
    <m/>
    <n v="35.99"/>
    <n v="4.2300000000000004"/>
    <s v="No"/>
    <x v="0"/>
    <x v="0"/>
    <x v="0"/>
    <x v="0"/>
    <x v="0"/>
    <x v="2"/>
    <s v="13-Jul-1990"/>
    <x v="281"/>
    <x v="0"/>
    <s v="tier - 1"/>
    <x v="3"/>
    <x v="3"/>
  </r>
  <r>
    <s v="Id283"/>
    <m/>
    <n v="30.25"/>
    <n v="5.58"/>
    <s v="No"/>
    <x v="0"/>
    <x v="1"/>
    <x v="3"/>
    <x v="0"/>
    <x v="0"/>
    <x v="2"/>
    <s v="8-Oct-2003"/>
    <x v="282"/>
    <x v="0"/>
    <s v="tier - 2"/>
    <x v="0"/>
    <x v="39"/>
  </r>
  <r>
    <s v="Id284"/>
    <m/>
    <n v="26.24"/>
    <n v="6.26"/>
    <s v="yes"/>
    <x v="0"/>
    <x v="0"/>
    <x v="0"/>
    <x v="0"/>
    <x v="1"/>
    <x v="1"/>
    <s v="19-Sep-1976"/>
    <x v="283"/>
    <x v="1"/>
    <s v="tier - 1"/>
    <x v="3"/>
    <x v="1"/>
  </r>
  <r>
    <s v="Id285"/>
    <m/>
    <n v="31.36"/>
    <n v="10.6"/>
    <s v="yes"/>
    <x v="0"/>
    <x v="0"/>
    <x v="0"/>
    <x v="0"/>
    <x v="0"/>
    <x v="0"/>
    <s v="27-Sep-1981"/>
    <x v="284"/>
    <x v="1"/>
    <s v="tier - 2"/>
    <x v="3"/>
    <x v="36"/>
  </r>
  <r>
    <s v="Id286"/>
    <m/>
    <n v="25.69"/>
    <n v="4.78"/>
    <s v="yes"/>
    <x v="0"/>
    <x v="0"/>
    <x v="0"/>
    <x v="0"/>
    <x v="1"/>
    <x v="2"/>
    <s v="9-Aug-1976"/>
    <x v="285"/>
    <x v="1"/>
    <s v="tier - 3"/>
    <x v="3"/>
    <x v="1"/>
  </r>
  <r>
    <s v="Id287"/>
    <m/>
    <n v="25.46"/>
    <n v="6.03"/>
    <s v="No"/>
    <x v="0"/>
    <x v="0"/>
    <x v="1"/>
    <x v="0"/>
    <x v="1"/>
    <x v="1"/>
    <s v="19-Oct-1972"/>
    <x v="286"/>
    <x v="1"/>
    <s v="tier - 2"/>
    <x v="3"/>
    <x v="28"/>
  </r>
  <r>
    <s v="Id288"/>
    <m/>
    <n v="31.83"/>
    <n v="11.55"/>
    <s v="yes"/>
    <x v="0"/>
    <x v="0"/>
    <x v="3"/>
    <x v="0"/>
    <x v="0"/>
    <x v="0"/>
    <s v="2-Dec-1986"/>
    <x v="287"/>
    <x v="1"/>
    <s v="tier - 2"/>
    <x v="3"/>
    <x v="26"/>
  </r>
  <r>
    <s v="Id289"/>
    <m/>
    <n v="24.43"/>
    <n v="7.59"/>
    <s v="yes"/>
    <x v="0"/>
    <x v="0"/>
    <x v="3"/>
    <x v="0"/>
    <x v="2"/>
    <x v="0"/>
    <s v="17-Dec-1975"/>
    <x v="288"/>
    <x v="1"/>
    <s v="tier - 3"/>
    <x v="1"/>
    <x v="27"/>
  </r>
  <r>
    <s v="Id290"/>
    <m/>
    <n v="41.9"/>
    <n v="4.26"/>
    <s v="No"/>
    <x v="0"/>
    <x v="0"/>
    <x v="0"/>
    <x v="0"/>
    <x v="0"/>
    <x v="2"/>
    <s v="8-Sep-1994"/>
    <x v="289"/>
    <x v="1"/>
    <s v="tier - 1"/>
    <x v="3"/>
    <x v="6"/>
  </r>
  <r>
    <s v="Id291"/>
    <m/>
    <n v="22.88"/>
    <n v="5.9"/>
    <s v="yes"/>
    <x v="0"/>
    <x v="1"/>
    <x v="3"/>
    <x v="0"/>
    <x v="2"/>
    <x v="1"/>
    <s v="11-Sep-1969"/>
    <x v="290"/>
    <x v="0"/>
    <s v="tier - 2"/>
    <x v="3"/>
    <x v="16"/>
  </r>
  <r>
    <s v="Id292"/>
    <m/>
    <n v="29.734999999999999"/>
    <n v="7.79"/>
    <s v="No"/>
    <x v="0"/>
    <x v="0"/>
    <x v="0"/>
    <x v="1"/>
    <x v="1"/>
    <x v="0"/>
    <s v="10-Nov-1978"/>
    <x v="291"/>
    <x v="0"/>
    <s v="tier - 3"/>
    <x v="6"/>
    <x v="9"/>
  </r>
  <r>
    <s v="Id293"/>
    <m/>
    <n v="40.74"/>
    <n v="5.28"/>
    <s v="No"/>
    <x v="0"/>
    <x v="1"/>
    <x v="3"/>
    <x v="0"/>
    <x v="0"/>
    <x v="2"/>
    <s v="13-Sep-1993"/>
    <x v="292"/>
    <x v="0"/>
    <s v="tier - 3"/>
    <x v="3"/>
    <x v="20"/>
  </r>
  <r>
    <s v="Id294"/>
    <m/>
    <n v="24.14"/>
    <n v="5.87"/>
    <s v="No"/>
    <x v="0"/>
    <x v="0"/>
    <x v="1"/>
    <x v="0"/>
    <x v="2"/>
    <x v="1"/>
    <s v="21-Sep-1972"/>
    <x v="293"/>
    <x v="1"/>
    <s v="tier - 1"/>
    <x v="3"/>
    <x v="28"/>
  </r>
  <r>
    <s v="Id295"/>
    <m/>
    <n v="25.15"/>
    <n v="9.08"/>
    <s v="yes"/>
    <x v="0"/>
    <x v="0"/>
    <x v="3"/>
    <x v="0"/>
    <x v="1"/>
    <x v="0"/>
    <s v="25-Sep-1975"/>
    <x v="294"/>
    <x v="1"/>
    <s v="tier - 3"/>
    <x v="3"/>
    <x v="27"/>
  </r>
  <r>
    <s v="Id296"/>
    <m/>
    <n v="28.71"/>
    <n v="5.2"/>
    <s v="No"/>
    <x v="0"/>
    <x v="0"/>
    <x v="3"/>
    <x v="0"/>
    <x v="1"/>
    <x v="2"/>
    <s v="10-Sep-1984"/>
    <x v="295"/>
    <x v="1"/>
    <s v="tier - 1"/>
    <x v="3"/>
    <x v="32"/>
  </r>
  <r>
    <s v="Id297"/>
    <m/>
    <n v="23"/>
    <n v="5.48"/>
    <s v="No"/>
    <x v="0"/>
    <x v="0"/>
    <x v="0"/>
    <x v="0"/>
    <x v="2"/>
    <x v="2"/>
    <s v="14-Oct-1977"/>
    <x v="296"/>
    <x v="1"/>
    <s v="tier - 2"/>
    <x v="1"/>
    <x v="29"/>
  </r>
  <r>
    <s v="Id298"/>
    <m/>
    <n v="36.86"/>
    <n v="11.95"/>
    <s v="No"/>
    <x v="0"/>
    <x v="0"/>
    <x v="0"/>
    <x v="1"/>
    <x v="0"/>
    <x v="0"/>
    <s v="13-Dec-1960"/>
    <x v="297"/>
    <x v="1"/>
    <s v="tier - 1"/>
    <x v="2"/>
    <x v="15"/>
  </r>
  <r>
    <s v="Id299"/>
    <m/>
    <n v="24.25"/>
    <n v="8.6999999999999993"/>
    <s v="yes"/>
    <x v="0"/>
    <x v="0"/>
    <x v="3"/>
    <x v="0"/>
    <x v="2"/>
    <x v="0"/>
    <s v="29-Oct-1975"/>
    <x v="298"/>
    <x v="1"/>
    <s v="tier - 1"/>
    <x v="3"/>
    <x v="27"/>
  </r>
  <r>
    <s v="Id300"/>
    <m/>
    <n v="23.85"/>
    <n v="7.84"/>
    <s v="No"/>
    <x v="0"/>
    <x v="0"/>
    <x v="0"/>
    <x v="0"/>
    <x v="2"/>
    <x v="0"/>
    <s v="8-Oct-1974"/>
    <x v="299"/>
    <x v="1"/>
    <s v="tier - 3"/>
    <x v="3"/>
    <x v="19"/>
  </r>
  <r>
    <s v="Id301"/>
    <m/>
    <n v="40.020000000000003"/>
    <n v="5.19"/>
    <s v="yes"/>
    <x v="0"/>
    <x v="0"/>
    <x v="3"/>
    <x v="0"/>
    <x v="0"/>
    <x v="2"/>
    <s v="27-Sep-1995"/>
    <x v="300"/>
    <x v="1"/>
    <s v="tier - 2"/>
    <x v="3"/>
    <x v="40"/>
  </r>
  <r>
    <s v="Id302"/>
    <m/>
    <n v="19.170000000000002"/>
    <n v="8.41"/>
    <s v="No"/>
    <x v="0"/>
    <x v="0"/>
    <x v="0"/>
    <x v="0"/>
    <x v="2"/>
    <x v="0"/>
    <s v="9-Jul-1968"/>
    <x v="301"/>
    <x v="1"/>
    <s v="tier - 1"/>
    <x v="3"/>
    <x v="0"/>
  </r>
  <r>
    <s v="Id303"/>
    <m/>
    <n v="43.53"/>
    <n v="5.86"/>
    <s v="yes"/>
    <x v="1"/>
    <x v="0"/>
    <x v="1"/>
    <x v="0"/>
    <x v="0"/>
    <x v="1"/>
    <s v="22-Jul-2000"/>
    <x v="302"/>
    <x v="0"/>
    <s v="tier - 1"/>
    <x v="3"/>
    <x v="21"/>
  </r>
  <r>
    <s v="Id304"/>
    <m/>
    <n v="46.06"/>
    <n v="4.18"/>
    <s v="No"/>
    <x v="1"/>
    <x v="0"/>
    <x v="3"/>
    <x v="0"/>
    <x v="0"/>
    <x v="2"/>
    <s v="9-Nov-2004"/>
    <x v="303"/>
    <x v="1"/>
    <s v="tier - 1"/>
    <x v="3"/>
    <x v="41"/>
  </r>
  <r>
    <s v="Id305"/>
    <m/>
    <n v="29.92"/>
    <n v="11.99"/>
    <s v="yes"/>
    <x v="0"/>
    <x v="0"/>
    <x v="1"/>
    <x v="0"/>
    <x v="1"/>
    <x v="0"/>
    <s v="9-Sep-1961"/>
    <x v="304"/>
    <x v="1"/>
    <s v="tier - 2"/>
    <x v="0"/>
    <x v="12"/>
  </r>
  <r>
    <s v="Id306"/>
    <m/>
    <n v="28.46"/>
    <n v="4.8499999999999996"/>
    <s v="yes"/>
    <x v="0"/>
    <x v="0"/>
    <x v="3"/>
    <x v="0"/>
    <x v="1"/>
    <x v="2"/>
    <s v="5-Sep-1988"/>
    <x v="305"/>
    <x v="1"/>
    <s v="tier - 1"/>
    <x v="3"/>
    <x v="23"/>
  </r>
  <r>
    <s v="Id307"/>
    <m/>
    <n v="24.56"/>
    <n v="6.18"/>
    <s v="yes"/>
    <x v="0"/>
    <x v="1"/>
    <x v="3"/>
    <x v="0"/>
    <x v="2"/>
    <x v="1"/>
    <s v="21-Dec-1983"/>
    <x v="306"/>
    <x v="1"/>
    <s v="tier - 3"/>
    <x v="3"/>
    <x v="33"/>
  </r>
  <r>
    <s v="Id308"/>
    <m/>
    <n v="41.19"/>
    <n v="6.37"/>
    <s v="No"/>
    <x v="0"/>
    <x v="0"/>
    <x v="0"/>
    <x v="0"/>
    <x v="0"/>
    <x v="1"/>
    <s v="21-Sep-1999"/>
    <x v="307"/>
    <x v="0"/>
    <s v="tier - 2"/>
    <x v="3"/>
    <x v="35"/>
  </r>
  <r>
    <s v="Id309"/>
    <m/>
    <n v="18.63"/>
    <n v="9.81"/>
    <s v="yes"/>
    <x v="0"/>
    <x v="0"/>
    <x v="1"/>
    <x v="0"/>
    <x v="2"/>
    <x v="0"/>
    <s v="11-Nov-1970"/>
    <x v="308"/>
    <x v="1"/>
    <s v="tier - 3"/>
    <x v="3"/>
    <x v="2"/>
  </r>
  <r>
    <s v="Id310"/>
    <m/>
    <n v="26.26"/>
    <n v="11.8"/>
    <s v="yes"/>
    <x v="0"/>
    <x v="0"/>
    <x v="3"/>
    <x v="0"/>
    <x v="1"/>
    <x v="0"/>
    <s v="10-Aug-1986"/>
    <x v="309"/>
    <x v="1"/>
    <s v="tier - 1"/>
    <x v="3"/>
    <x v="26"/>
  </r>
  <r>
    <s v="Id311"/>
    <m/>
    <n v="22.37"/>
    <n v="5.86"/>
    <s v="yes"/>
    <x v="0"/>
    <x v="1"/>
    <x v="3"/>
    <x v="0"/>
    <x v="2"/>
    <x v="1"/>
    <s v="3-Sep-1983"/>
    <x v="310"/>
    <x v="1"/>
    <s v="tier - 1"/>
    <x v="1"/>
    <x v="33"/>
  </r>
  <r>
    <s v="Id312"/>
    <m/>
    <n v="39.619999999999997"/>
    <n v="4.28"/>
    <s v="No"/>
    <x v="0"/>
    <x v="0"/>
    <x v="3"/>
    <x v="0"/>
    <x v="0"/>
    <x v="2"/>
    <s v="28-Oct-1998"/>
    <x v="311"/>
    <x v="1"/>
    <s v="tier - 3"/>
    <x v="3"/>
    <x v="44"/>
  </r>
  <r>
    <s v="Id313"/>
    <m/>
    <n v="18.329999999999998"/>
    <n v="4.16"/>
    <s v="yes"/>
    <x v="0"/>
    <x v="0"/>
    <x v="0"/>
    <x v="0"/>
    <x v="3"/>
    <x v="2"/>
    <s v="3-Sep-1976"/>
    <x v="312"/>
    <x v="1"/>
    <s v="tier - 3"/>
    <x v="1"/>
    <x v="1"/>
  </r>
  <r>
    <s v="Id314"/>
    <m/>
    <n v="17.11"/>
    <n v="4.9800000000000004"/>
    <s v="yes"/>
    <x v="0"/>
    <x v="1"/>
    <x v="3"/>
    <x v="0"/>
    <x v="3"/>
    <x v="2"/>
    <s v="30-Jul-1969"/>
    <x v="313"/>
    <x v="1"/>
    <s v="tier - 2"/>
    <x v="3"/>
    <x v="16"/>
  </r>
  <r>
    <s v="Id315"/>
    <m/>
    <n v="43.5"/>
    <n v="6.38"/>
    <s v="No"/>
    <x v="1"/>
    <x v="0"/>
    <x v="3"/>
    <x v="0"/>
    <x v="0"/>
    <x v="1"/>
    <s v="1-Jun-2004"/>
    <x v="314"/>
    <x v="1"/>
    <s v="tier - 2"/>
    <x v="3"/>
    <x v="39"/>
  </r>
  <r>
    <s v="Id316"/>
    <m/>
    <n v="25.364999999999998"/>
    <n v="5.19"/>
    <s v="No"/>
    <x v="0"/>
    <x v="0"/>
    <x v="1"/>
    <x v="1"/>
    <x v="1"/>
    <x v="2"/>
    <s v="24-Jul-1972"/>
    <x v="315"/>
    <x v="0"/>
    <s v="tier - 1"/>
    <x v="1"/>
    <x v="28"/>
  </r>
  <r>
    <s v="Id317"/>
    <m/>
    <n v="28.594999999999999"/>
    <n v="10.210000000000001"/>
    <s v="No"/>
    <x v="0"/>
    <x v="0"/>
    <x v="0"/>
    <x v="1"/>
    <x v="1"/>
    <x v="0"/>
    <s v="15-Sep-1962"/>
    <x v="316"/>
    <x v="0"/>
    <s v="tier - 1"/>
    <x v="7"/>
    <x v="5"/>
  </r>
  <r>
    <s v="Id318"/>
    <m/>
    <n v="29.83"/>
    <n v="9.6999999999999993"/>
    <s v="yes"/>
    <x v="0"/>
    <x v="1"/>
    <x v="3"/>
    <x v="0"/>
    <x v="1"/>
    <x v="0"/>
    <s v="13-Sep-1963"/>
    <x v="317"/>
    <x v="0"/>
    <s v="tier - 1"/>
    <x v="7"/>
    <x v="8"/>
  </r>
  <r>
    <s v="Id319"/>
    <m/>
    <n v="24.7"/>
    <n v="10.25"/>
    <s v="No"/>
    <x v="0"/>
    <x v="0"/>
    <x v="2"/>
    <x v="1"/>
    <x v="2"/>
    <x v="0"/>
    <s v="11-Aug-1958"/>
    <x v="318"/>
    <x v="0"/>
    <s v="tier - 3"/>
    <x v="1"/>
    <x v="7"/>
  </r>
  <r>
    <s v="Id320"/>
    <m/>
    <n v="17.940000000000001"/>
    <n v="9.77"/>
    <s v="No"/>
    <x v="0"/>
    <x v="0"/>
    <x v="0"/>
    <x v="0"/>
    <x v="3"/>
    <x v="0"/>
    <s v="25-Dec-1971"/>
    <x v="319"/>
    <x v="1"/>
    <s v="tier - 3"/>
    <x v="3"/>
    <x v="14"/>
  </r>
  <r>
    <s v="Id321"/>
    <m/>
    <n v="21.08"/>
    <n v="4.83"/>
    <s v="No"/>
    <x v="0"/>
    <x v="1"/>
    <x v="3"/>
    <x v="0"/>
    <x v="2"/>
    <x v="2"/>
    <s v="2-Sep-1979"/>
    <x v="320"/>
    <x v="1"/>
    <s v="tier - 3"/>
    <x v="3"/>
    <x v="18"/>
  </r>
  <r>
    <s v="Id322"/>
    <m/>
    <n v="37.715000000000003"/>
    <n v="10.86"/>
    <s v="yes"/>
    <x v="0"/>
    <x v="0"/>
    <x v="0"/>
    <x v="1"/>
    <x v="0"/>
    <x v="0"/>
    <s v="16-Jun-1967"/>
    <x v="321"/>
    <x v="0"/>
    <s v="tier - 1"/>
    <x v="1"/>
    <x v="22"/>
  </r>
  <r>
    <s v="Id323"/>
    <m/>
    <n v="22.39"/>
    <n v="9.5299999999999994"/>
    <s v="yes"/>
    <x v="0"/>
    <x v="0"/>
    <x v="0"/>
    <x v="0"/>
    <x v="2"/>
    <x v="0"/>
    <s v="4-Aug-1981"/>
    <x v="322"/>
    <x v="1"/>
    <s v="tier - 3"/>
    <x v="1"/>
    <x v="36"/>
  </r>
  <r>
    <s v="Id324"/>
    <m/>
    <n v="28.78"/>
    <n v="5.68"/>
    <s v="No"/>
    <x v="0"/>
    <x v="0"/>
    <x v="0"/>
    <x v="0"/>
    <x v="1"/>
    <x v="2"/>
    <s v="5-Oct-1991"/>
    <x v="323"/>
    <x v="0"/>
    <s v="tier - 1"/>
    <x v="3"/>
    <x v="42"/>
  </r>
  <r>
    <s v="Id325"/>
    <m/>
    <n v="18.329999999999998"/>
    <n v="5.57"/>
    <s v="yes"/>
    <x v="0"/>
    <x v="0"/>
    <x v="0"/>
    <x v="0"/>
    <x v="3"/>
    <x v="2"/>
    <s v="12-Jun-1976"/>
    <x v="324"/>
    <x v="0"/>
    <s v="tier - 1"/>
    <x v="3"/>
    <x v="1"/>
  </r>
  <r>
    <s v="Id326"/>
    <m/>
    <n v="26.39"/>
    <n v="4.58"/>
    <s v="yes"/>
    <x v="0"/>
    <x v="0"/>
    <x v="3"/>
    <x v="0"/>
    <x v="1"/>
    <x v="2"/>
    <s v="30-Dec-1988"/>
    <x v="325"/>
    <x v="0"/>
    <s v="tier - 1"/>
    <x v="3"/>
    <x v="23"/>
  </r>
  <r>
    <s v="Id327"/>
    <m/>
    <n v="19.260000000000002"/>
    <n v="8.9600000000000009"/>
    <s v="yes"/>
    <x v="0"/>
    <x v="0"/>
    <x v="3"/>
    <x v="0"/>
    <x v="2"/>
    <x v="0"/>
    <s v="19-Aug-1975"/>
    <x v="326"/>
    <x v="0"/>
    <s v="tier - 3"/>
    <x v="3"/>
    <x v="27"/>
  </r>
  <r>
    <s v="Id328"/>
    <m/>
    <n v="26.92"/>
    <n v="6.09"/>
    <s v="No"/>
    <x v="0"/>
    <x v="0"/>
    <x v="0"/>
    <x v="0"/>
    <x v="1"/>
    <x v="1"/>
    <s v="30-Dec-1989"/>
    <x v="327"/>
    <x v="0"/>
    <s v="tier - 3"/>
    <x v="3"/>
    <x v="4"/>
  </r>
  <r>
    <s v="Id329"/>
    <m/>
    <n v="19.73"/>
    <n v="4.3600000000000003"/>
    <s v="No"/>
    <x v="0"/>
    <x v="0"/>
    <x v="0"/>
    <x v="0"/>
    <x v="2"/>
    <x v="2"/>
    <s v="29-Oct-1982"/>
    <x v="328"/>
    <x v="0"/>
    <s v="tier - 1"/>
    <x v="1"/>
    <x v="37"/>
  </r>
  <r>
    <s v="Id330"/>
    <m/>
    <n v="23.56"/>
    <n v="11.74"/>
    <s v="yes"/>
    <x v="0"/>
    <x v="0"/>
    <x v="0"/>
    <x v="0"/>
    <x v="2"/>
    <x v="0"/>
    <s v="13-Aug-1981"/>
    <x v="329"/>
    <x v="0"/>
    <s v="tier - 2"/>
    <x v="3"/>
    <x v="36"/>
  </r>
  <r>
    <s v="Id331"/>
    <m/>
    <n v="37.67"/>
    <n v="5.89"/>
    <s v="No"/>
    <x v="0"/>
    <x v="0"/>
    <x v="3"/>
    <x v="0"/>
    <x v="0"/>
    <x v="1"/>
    <s v="20-Jun-1998"/>
    <x v="330"/>
    <x v="0"/>
    <s v="tier - 2"/>
    <x v="3"/>
    <x v="44"/>
  </r>
  <r>
    <s v="Id332"/>
    <m/>
    <n v="18.73"/>
    <n v="10.64"/>
    <s v="No"/>
    <x v="0"/>
    <x v="0"/>
    <x v="1"/>
    <x v="0"/>
    <x v="2"/>
    <x v="0"/>
    <s v="23-Aug-1973"/>
    <x v="331"/>
    <x v="0"/>
    <s v="tier - 3"/>
    <x v="3"/>
    <x v="30"/>
  </r>
  <r>
    <s v="Id333"/>
    <m/>
    <n v="33.090000000000003"/>
    <n v="6.06"/>
    <s v="No"/>
    <x v="0"/>
    <x v="1"/>
    <x v="3"/>
    <x v="0"/>
    <x v="0"/>
    <x v="1"/>
    <s v="27-Jul-1993"/>
    <x v="332"/>
    <x v="0"/>
    <s v="tier - 1"/>
    <x v="3"/>
    <x v="20"/>
  </r>
  <r>
    <s v="Id334"/>
    <m/>
    <n v="18.329999999999998"/>
    <n v="7.46"/>
    <s v="yes"/>
    <x v="0"/>
    <x v="0"/>
    <x v="3"/>
    <x v="0"/>
    <x v="3"/>
    <x v="0"/>
    <s v="3-Nov-1975"/>
    <x v="333"/>
    <x v="0"/>
    <s v="tier - 1"/>
    <x v="3"/>
    <x v="27"/>
  </r>
  <r>
    <s v="Id335"/>
    <m/>
    <n v="27.74"/>
    <n v="4.68"/>
    <s v="yes"/>
    <x v="0"/>
    <x v="0"/>
    <x v="1"/>
    <x v="0"/>
    <x v="1"/>
    <x v="2"/>
    <s v="20-Oct-1959"/>
    <x v="334"/>
    <x v="0"/>
    <s v="tier - 2"/>
    <x v="2"/>
    <x v="10"/>
  </r>
  <r>
    <s v="Id336"/>
    <m/>
    <n v="24.2"/>
    <n v="6.15"/>
    <s v="No"/>
    <x v="0"/>
    <x v="0"/>
    <x v="3"/>
    <x v="0"/>
    <x v="2"/>
    <x v="1"/>
    <s v="16-Jul-1987"/>
    <x v="335"/>
    <x v="0"/>
    <s v="tier - 1"/>
    <x v="3"/>
    <x v="38"/>
  </r>
  <r>
    <s v="Id337"/>
    <m/>
    <n v="22.03"/>
    <n v="4.28"/>
    <s v="yes"/>
    <x v="0"/>
    <x v="0"/>
    <x v="0"/>
    <x v="0"/>
    <x v="2"/>
    <x v="2"/>
    <s v="7-Nov-1985"/>
    <x v="336"/>
    <x v="0"/>
    <s v="tier - 1"/>
    <x v="3"/>
    <x v="17"/>
  </r>
  <r>
    <s v="Id338"/>
    <m/>
    <n v="26.885000000000002"/>
    <n v="9.86"/>
    <s v="No"/>
    <x v="0"/>
    <x v="0"/>
    <x v="2"/>
    <x v="0"/>
    <x v="1"/>
    <x v="0"/>
    <s v="5-Jun-1958"/>
    <x v="337"/>
    <x v="0"/>
    <s v="tier - 2"/>
    <x v="1"/>
    <x v="46"/>
  </r>
  <r>
    <s v="Id339"/>
    <m/>
    <n v="16.36"/>
    <n v="11.19"/>
    <s v="No"/>
    <x v="0"/>
    <x v="0"/>
    <x v="0"/>
    <x v="0"/>
    <x v="3"/>
    <x v="0"/>
    <s v="21-Jul-1978"/>
    <x v="338"/>
    <x v="0"/>
    <s v="tier - 3"/>
    <x v="1"/>
    <x v="9"/>
  </r>
  <r>
    <s v="Id340"/>
    <m/>
    <n v="32.299999999999997"/>
    <n v="4.8899999999999997"/>
    <s v="yes"/>
    <x v="0"/>
    <x v="1"/>
    <x v="3"/>
    <x v="1"/>
    <x v="0"/>
    <x v="2"/>
    <s v="9-Jul-1969"/>
    <x v="339"/>
    <x v="0"/>
    <s v="tier - 3"/>
    <x v="2"/>
    <x v="16"/>
  </r>
  <r>
    <s v="Id341"/>
    <m/>
    <n v="16.05"/>
    <n v="4.3499999999999996"/>
    <s v="yes"/>
    <x v="0"/>
    <x v="0"/>
    <x v="0"/>
    <x v="0"/>
    <x v="3"/>
    <x v="2"/>
    <s v="8-Nov-1976"/>
    <x v="340"/>
    <x v="0"/>
    <s v="tier - 2"/>
    <x v="3"/>
    <x v="1"/>
  </r>
  <r>
    <s v="Id342"/>
    <m/>
    <n v="29.07"/>
    <n v="8.66"/>
    <s v="yes"/>
    <x v="0"/>
    <x v="0"/>
    <x v="1"/>
    <x v="0"/>
    <x v="1"/>
    <x v="0"/>
    <s v="24-Dec-1961"/>
    <x v="341"/>
    <x v="0"/>
    <s v="tier - 3"/>
    <x v="1"/>
    <x v="12"/>
  </r>
  <r>
    <s v="Id343"/>
    <m/>
    <n v="17.43"/>
    <n v="8.64"/>
    <s v="No"/>
    <x v="0"/>
    <x v="0"/>
    <x v="0"/>
    <x v="0"/>
    <x v="3"/>
    <x v="0"/>
    <s v="29-Nov-1978"/>
    <x v="342"/>
    <x v="0"/>
    <s v="tier - 1"/>
    <x v="3"/>
    <x v="9"/>
  </r>
  <r>
    <s v="Id344"/>
    <m/>
    <n v="19.329999999999998"/>
    <n v="4.2699999999999996"/>
    <s v="No"/>
    <x v="0"/>
    <x v="0"/>
    <x v="0"/>
    <x v="0"/>
    <x v="2"/>
    <x v="2"/>
    <s v="14-Jul-1980"/>
    <x v="343"/>
    <x v="0"/>
    <s v="tier - 3"/>
    <x v="3"/>
    <x v="25"/>
  </r>
  <r>
    <s v="Id345"/>
    <m/>
    <n v="30.52"/>
    <n v="4.21"/>
    <s v="No"/>
    <x v="0"/>
    <x v="0"/>
    <x v="3"/>
    <x v="0"/>
    <x v="0"/>
    <x v="2"/>
    <s v="7-Jul-1992"/>
    <x v="344"/>
    <x v="0"/>
    <s v="tier - 3"/>
    <x v="3"/>
    <x v="34"/>
  </r>
  <r>
    <s v="Id346"/>
    <m/>
    <n v="39.21"/>
    <n v="5.04"/>
    <s v="No"/>
    <x v="0"/>
    <x v="1"/>
    <x v="3"/>
    <x v="0"/>
    <x v="0"/>
    <x v="2"/>
    <s v="1-Sep-2003"/>
    <x v="345"/>
    <x v="0"/>
    <s v="tier - 3"/>
    <x v="3"/>
    <x v="39"/>
  </r>
  <r>
    <s v="Id347"/>
    <m/>
    <n v="26.98"/>
    <n v="5.21"/>
    <s v="yes"/>
    <x v="0"/>
    <x v="0"/>
    <x v="1"/>
    <x v="0"/>
    <x v="1"/>
    <x v="2"/>
    <s v="5-Dec-1959"/>
    <x v="346"/>
    <x v="0"/>
    <s v="tier - 1"/>
    <x v="1"/>
    <x v="10"/>
  </r>
  <r>
    <s v="Id348"/>
    <m/>
    <n v="25.84"/>
    <n v="8.83"/>
    <s v="No"/>
    <x v="0"/>
    <x v="0"/>
    <x v="0"/>
    <x v="1"/>
    <x v="1"/>
    <x v="0"/>
    <s v="25-Jul-1962"/>
    <x v="347"/>
    <x v="0"/>
    <s v="tier - 1"/>
    <x v="1"/>
    <x v="5"/>
  </r>
  <r>
    <s v="Id349"/>
    <m/>
    <n v="28.31"/>
    <n v="8.4700000000000006"/>
    <s v="yes"/>
    <x v="0"/>
    <x v="0"/>
    <x v="1"/>
    <x v="0"/>
    <x v="1"/>
    <x v="0"/>
    <s v="3-Aug-1961"/>
    <x v="348"/>
    <x v="0"/>
    <s v="tier - 2"/>
    <x v="1"/>
    <x v="12"/>
  </r>
  <r>
    <s v="Id350"/>
    <m/>
    <n v="23.94"/>
    <n v="4.2"/>
    <s v="No"/>
    <x v="0"/>
    <x v="0"/>
    <x v="0"/>
    <x v="0"/>
    <x v="2"/>
    <x v="2"/>
    <s v="5-Dec-1990"/>
    <x v="349"/>
    <x v="0"/>
    <s v="tier - 3"/>
    <x v="3"/>
    <x v="3"/>
  </r>
  <r>
    <s v="Id351"/>
    <m/>
    <n v="20.03"/>
    <n v="6.14"/>
    <s v="yes"/>
    <x v="0"/>
    <x v="0"/>
    <x v="0"/>
    <x v="0"/>
    <x v="2"/>
    <x v="1"/>
    <s v="27-Sep-1985"/>
    <x v="350"/>
    <x v="0"/>
    <s v="tier - 3"/>
    <x v="3"/>
    <x v="17"/>
  </r>
  <r>
    <s v="Id352"/>
    <m/>
    <n v="41.42"/>
    <n v="6.07"/>
    <s v="No"/>
    <x v="0"/>
    <x v="0"/>
    <x v="0"/>
    <x v="1"/>
    <x v="0"/>
    <x v="1"/>
    <s v="11-Dec-1982"/>
    <x v="351"/>
    <x v="0"/>
    <s v="tier - 2"/>
    <x v="1"/>
    <x v="37"/>
  </r>
  <r>
    <s v="Id353"/>
    <m/>
    <n v="36.67"/>
    <n v="10.210000000000001"/>
    <s v="No"/>
    <x v="0"/>
    <x v="0"/>
    <x v="0"/>
    <x v="1"/>
    <x v="0"/>
    <x v="0"/>
    <s v="16-Sep-1974"/>
    <x v="352"/>
    <x v="0"/>
    <s v="tier - 1"/>
    <x v="1"/>
    <x v="19"/>
  </r>
  <r>
    <s v="Id354"/>
    <m/>
    <n v="27.645"/>
    <n v="4.6900000000000004"/>
    <s v="No"/>
    <x v="0"/>
    <x v="0"/>
    <x v="0"/>
    <x v="1"/>
    <x v="1"/>
    <x v="2"/>
    <s v="2-Dec-1977"/>
    <x v="353"/>
    <x v="0"/>
    <s v="tier - 2"/>
    <x v="1"/>
    <x v="29"/>
  </r>
  <r>
    <s v="Id355"/>
    <m/>
    <n v="22.72"/>
    <n v="5.71"/>
    <s v="No"/>
    <x v="0"/>
    <x v="0"/>
    <x v="0"/>
    <x v="0"/>
    <x v="2"/>
    <x v="1"/>
    <s v="24-Dec-1990"/>
    <x v="354"/>
    <x v="0"/>
    <s v="tier - 2"/>
    <x v="3"/>
    <x v="3"/>
  </r>
  <r>
    <s v="Id356"/>
    <m/>
    <n v="36.520000000000003"/>
    <n v="9.07"/>
    <s v="yes"/>
    <x v="0"/>
    <x v="1"/>
    <x v="3"/>
    <x v="1"/>
    <x v="0"/>
    <x v="0"/>
    <s v="25-Nov-1963"/>
    <x v="355"/>
    <x v="0"/>
    <s v="tier - 1"/>
    <x v="0"/>
    <x v="8"/>
  </r>
  <r>
    <s v="Id357"/>
    <m/>
    <n v="33.96"/>
    <n v="4.99"/>
    <s v="No"/>
    <x v="0"/>
    <x v="0"/>
    <x v="0"/>
    <x v="0"/>
    <x v="0"/>
    <x v="2"/>
    <s v="6-Sep-1999"/>
    <x v="356"/>
    <x v="0"/>
    <s v="tier - 3"/>
    <x v="3"/>
    <x v="35"/>
  </r>
  <r>
    <s v="Id358"/>
    <m/>
    <n v="26.695"/>
    <n v="8.31"/>
    <s v="No"/>
    <x v="0"/>
    <x v="0"/>
    <x v="0"/>
    <x v="0"/>
    <x v="1"/>
    <x v="0"/>
    <s v="22-Nov-1960"/>
    <x v="357"/>
    <x v="0"/>
    <s v="tier - 2"/>
    <x v="9"/>
    <x v="15"/>
  </r>
  <r>
    <s v="Id359"/>
    <m/>
    <n v="18.45"/>
    <n v="5.07"/>
    <s v="yes"/>
    <x v="0"/>
    <x v="0"/>
    <x v="0"/>
    <x v="0"/>
    <x v="3"/>
    <x v="2"/>
    <s v="29-Nov-1985"/>
    <x v="358"/>
    <x v="0"/>
    <s v="tier - 2"/>
    <x v="3"/>
    <x v="17"/>
  </r>
  <r>
    <s v="Id360"/>
    <m/>
    <n v="33.18"/>
    <n v="4.79"/>
    <s v="No"/>
    <x v="0"/>
    <x v="0"/>
    <x v="0"/>
    <x v="0"/>
    <x v="0"/>
    <x v="2"/>
    <s v="21-Dec-1999"/>
    <x v="359"/>
    <x v="0"/>
    <s v="tier - 1"/>
    <x v="3"/>
    <x v="35"/>
  </r>
  <r>
    <s v="Id361"/>
    <m/>
    <n v="36.1"/>
    <n v="11.39"/>
    <s v="yes"/>
    <x v="0"/>
    <x v="0"/>
    <x v="1"/>
    <x v="1"/>
    <x v="0"/>
    <x v="0"/>
    <s v="28-Jul-1961"/>
    <x v="360"/>
    <x v="0"/>
    <s v="tier - 3"/>
    <x v="3"/>
    <x v="12"/>
  </r>
  <r>
    <s v="Id362"/>
    <m/>
    <n v="22.77"/>
    <n v="6"/>
    <s v="No"/>
    <x v="0"/>
    <x v="0"/>
    <x v="0"/>
    <x v="0"/>
    <x v="2"/>
    <x v="1"/>
    <s v="4-Jun-1991"/>
    <x v="361"/>
    <x v="0"/>
    <s v="tier - 3"/>
    <x v="3"/>
    <x v="3"/>
  </r>
  <r>
    <s v="Id363"/>
    <m/>
    <n v="21.24"/>
    <n v="5.13"/>
    <s v="No"/>
    <x v="0"/>
    <x v="0"/>
    <x v="0"/>
    <x v="0"/>
    <x v="2"/>
    <x v="2"/>
    <s v="21-Nov-1989"/>
    <x v="362"/>
    <x v="0"/>
    <s v="tier - 2"/>
    <x v="3"/>
    <x v="4"/>
  </r>
  <r>
    <s v="Id364"/>
    <m/>
    <n v="17.600000000000001"/>
    <n v="5.26"/>
    <s v="yes"/>
    <x v="0"/>
    <x v="0"/>
    <x v="0"/>
    <x v="0"/>
    <x v="3"/>
    <x v="2"/>
    <s v="4-Dec-1985"/>
    <x v="363"/>
    <x v="0"/>
    <s v="tier - 1"/>
    <x v="3"/>
    <x v="17"/>
  </r>
  <r>
    <s v="Id365"/>
    <m/>
    <n v="26.29"/>
    <n v="6.84"/>
    <s v="No"/>
    <x v="0"/>
    <x v="0"/>
    <x v="0"/>
    <x v="0"/>
    <x v="1"/>
    <x v="0"/>
    <s v="6-Jul-1960"/>
    <x v="364"/>
    <x v="0"/>
    <s v="tier - 1"/>
    <x v="0"/>
    <x v="15"/>
  </r>
  <r>
    <s v="Id366"/>
    <m/>
    <n v="35.31"/>
    <n v="9.0399999999999991"/>
    <s v="No"/>
    <x v="0"/>
    <x v="0"/>
    <x v="0"/>
    <x v="1"/>
    <x v="0"/>
    <x v="0"/>
    <s v="6-Dec-2002"/>
    <x v="365"/>
    <x v="0"/>
    <s v="tier - 3"/>
    <x v="0"/>
    <x v="43"/>
  </r>
  <r>
    <s v="Id367"/>
    <m/>
    <n v="27.04"/>
    <n v="4.0999999999999996"/>
    <s v="No"/>
    <x v="0"/>
    <x v="0"/>
    <x v="3"/>
    <x v="0"/>
    <x v="1"/>
    <x v="2"/>
    <s v="3-Jul-1992"/>
    <x v="366"/>
    <x v="0"/>
    <s v="tier - 2"/>
    <x v="3"/>
    <x v="34"/>
  </r>
  <r>
    <s v="Id368"/>
    <m/>
    <n v="30.23"/>
    <n v="4.2300000000000004"/>
    <s v="yes"/>
    <x v="0"/>
    <x v="1"/>
    <x v="3"/>
    <x v="0"/>
    <x v="0"/>
    <x v="2"/>
    <s v="7-Oct-1997"/>
    <x v="367"/>
    <x v="0"/>
    <s v="tier - 1"/>
    <x v="3"/>
    <x v="31"/>
  </r>
  <r>
    <s v="Id369"/>
    <m/>
    <n v="30.6"/>
    <n v="6.48"/>
    <s v="yes"/>
    <x v="0"/>
    <x v="1"/>
    <x v="3"/>
    <x v="0"/>
    <x v="0"/>
    <x v="1"/>
    <s v="9-Sep-1997"/>
    <x v="368"/>
    <x v="1"/>
    <s v="tier - 3"/>
    <x v="3"/>
    <x v="31"/>
  </r>
  <r>
    <s v="Id370"/>
    <m/>
    <n v="26.8"/>
    <n v="5.53"/>
    <s v="No"/>
    <x v="0"/>
    <x v="0"/>
    <x v="3"/>
    <x v="0"/>
    <x v="1"/>
    <x v="2"/>
    <s v="11-Jun-1992"/>
    <x v="369"/>
    <x v="1"/>
    <s v="tier - 3"/>
    <x v="3"/>
    <x v="34"/>
  </r>
  <r>
    <s v="Id371"/>
    <m/>
    <n v="16.86"/>
    <n v="4.07"/>
    <s v="yes"/>
    <x v="0"/>
    <x v="0"/>
    <x v="0"/>
    <x v="0"/>
    <x v="3"/>
    <x v="2"/>
    <s v="6-Nov-1985"/>
    <x v="370"/>
    <x v="1"/>
    <s v="tier - 1"/>
    <x v="3"/>
    <x v="17"/>
  </r>
  <r>
    <s v="Id372"/>
    <m/>
    <n v="16.3"/>
    <n v="5.51"/>
    <s v="No"/>
    <x v="0"/>
    <x v="0"/>
    <x v="3"/>
    <x v="0"/>
    <x v="3"/>
    <x v="2"/>
    <s v="22-Jul-1984"/>
    <x v="371"/>
    <x v="1"/>
    <s v="tier - 2"/>
    <x v="3"/>
    <x v="32"/>
  </r>
  <r>
    <s v="Id373"/>
    <m/>
    <n v="29.81"/>
    <n v="11.66"/>
    <s v="No"/>
    <x v="0"/>
    <x v="0"/>
    <x v="0"/>
    <x v="0"/>
    <x v="1"/>
    <x v="0"/>
    <s v="19-Oct-1965"/>
    <x v="372"/>
    <x v="1"/>
    <s v="tier - 3"/>
    <x v="0"/>
    <x v="11"/>
  </r>
  <r>
    <s v="Id374"/>
    <m/>
    <n v="16.329999999999998"/>
    <n v="7.26"/>
    <s v="yes"/>
    <x v="0"/>
    <x v="0"/>
    <x v="0"/>
    <x v="0"/>
    <x v="3"/>
    <x v="0"/>
    <s v="3-Oct-1981"/>
    <x v="373"/>
    <x v="1"/>
    <s v="tier - 1"/>
    <x v="3"/>
    <x v="36"/>
  </r>
  <r>
    <s v="Id375"/>
    <m/>
    <n v="16.37"/>
    <n v="4.79"/>
    <s v="yes"/>
    <x v="0"/>
    <x v="0"/>
    <x v="0"/>
    <x v="0"/>
    <x v="3"/>
    <x v="2"/>
    <s v="5-Dec-1985"/>
    <x v="374"/>
    <x v="1"/>
    <s v="tier - 1"/>
    <x v="3"/>
    <x v="17"/>
  </r>
  <r>
    <s v="Id376"/>
    <m/>
    <n v="22.42"/>
    <n v="4.68"/>
    <s v="yes"/>
    <x v="0"/>
    <x v="0"/>
    <x v="3"/>
    <x v="1"/>
    <x v="2"/>
    <x v="2"/>
    <s v="15-Sep-1988"/>
    <x v="375"/>
    <x v="1"/>
    <s v="tier - 3"/>
    <x v="5"/>
    <x v="23"/>
  </r>
  <r>
    <s v="Id377"/>
    <m/>
    <n v="31.35"/>
    <n v="4.33"/>
    <s v="yes"/>
    <x v="0"/>
    <x v="1"/>
    <x v="3"/>
    <x v="1"/>
    <x v="0"/>
    <x v="2"/>
    <s v="16-Oct-1969"/>
    <x v="376"/>
    <x v="1"/>
    <s v="tier - 2"/>
    <x v="0"/>
    <x v="16"/>
  </r>
  <r>
    <s v="Id378"/>
    <m/>
    <n v="31.9"/>
    <n v="11.89"/>
    <s v="No"/>
    <x v="0"/>
    <x v="0"/>
    <x v="0"/>
    <x v="1"/>
    <x v="0"/>
    <x v="0"/>
    <s v="6-Jun-1968"/>
    <x v="377"/>
    <x v="1"/>
    <s v="tier - 2"/>
    <x v="0"/>
    <x v="22"/>
  </r>
  <r>
    <s v="Id379"/>
    <m/>
    <n v="30.6"/>
    <n v="5.24"/>
    <s v="No"/>
    <x v="0"/>
    <x v="0"/>
    <x v="0"/>
    <x v="0"/>
    <x v="0"/>
    <x v="2"/>
    <s v="2-Dec-1999"/>
    <x v="378"/>
    <x v="1"/>
    <s v="tier - 1"/>
    <x v="3"/>
    <x v="35"/>
  </r>
  <r>
    <s v="Id380"/>
    <m/>
    <n v="28.975000000000001"/>
    <n v="7.63"/>
    <s v="No"/>
    <x v="0"/>
    <x v="0"/>
    <x v="0"/>
    <x v="0"/>
    <x v="1"/>
    <x v="0"/>
    <s v="21-Dec-1965"/>
    <x v="379"/>
    <x v="1"/>
    <s v="tier - 1"/>
    <x v="6"/>
    <x v="11"/>
  </r>
  <r>
    <s v="Id381"/>
    <m/>
    <n v="24.86"/>
    <n v="8.92"/>
    <s v="yes"/>
    <x v="0"/>
    <x v="0"/>
    <x v="1"/>
    <x v="1"/>
    <x v="2"/>
    <x v="0"/>
    <s v="2-Oct-1970"/>
    <x v="380"/>
    <x v="1"/>
    <s v="tier - 2"/>
    <x v="0"/>
    <x v="2"/>
  </r>
  <r>
    <s v="Id382"/>
    <m/>
    <n v="19.54"/>
    <n v="5.37"/>
    <s v="No"/>
    <x v="0"/>
    <x v="0"/>
    <x v="0"/>
    <x v="0"/>
    <x v="2"/>
    <x v="2"/>
    <s v="13-Dec-1990"/>
    <x v="381"/>
    <x v="1"/>
    <s v="tier - 3"/>
    <x v="3"/>
    <x v="3"/>
  </r>
  <r>
    <s v="Id383"/>
    <m/>
    <n v="26.74"/>
    <n v="4.3099999999999996"/>
    <s v="No"/>
    <x v="0"/>
    <x v="0"/>
    <x v="0"/>
    <x v="0"/>
    <x v="1"/>
    <x v="2"/>
    <s v="2-Jul-1994"/>
    <x v="382"/>
    <x v="1"/>
    <s v="tier - 2"/>
    <x v="3"/>
    <x v="6"/>
  </r>
  <r>
    <s v="Id384"/>
    <m/>
    <n v="22.99"/>
    <n v="10.46"/>
    <s v="No"/>
    <x v="0"/>
    <x v="0"/>
    <x v="2"/>
    <x v="0"/>
    <x v="2"/>
    <x v="0"/>
    <s v="30-Jun-1958"/>
    <x v="383"/>
    <x v="1"/>
    <s v="tier - 2"/>
    <x v="0"/>
    <x v="7"/>
  </r>
  <r>
    <s v="Id385"/>
    <m/>
    <n v="31.46"/>
    <n v="7.39"/>
    <s v="No"/>
    <x v="0"/>
    <x v="0"/>
    <x v="0"/>
    <x v="1"/>
    <x v="0"/>
    <x v="0"/>
    <s v="9-Jul-1960"/>
    <x v="384"/>
    <x v="1"/>
    <s v="tier - 2"/>
    <x v="0"/>
    <x v="15"/>
  </r>
  <r>
    <s v="Id386"/>
    <m/>
    <n v="30.86"/>
    <n v="6.18"/>
    <s v="No"/>
    <x v="1"/>
    <x v="0"/>
    <x v="1"/>
    <x v="0"/>
    <x v="0"/>
    <x v="1"/>
    <s v="9-Nov-2000"/>
    <x v="385"/>
    <x v="1"/>
    <s v="tier - 3"/>
    <x v="3"/>
    <x v="21"/>
  </r>
  <r>
    <s v="Id387"/>
    <m/>
    <n v="31.96"/>
    <n v="8.86"/>
    <s v="No"/>
    <x v="0"/>
    <x v="0"/>
    <x v="0"/>
    <x v="0"/>
    <x v="0"/>
    <x v="0"/>
    <s v="17-Jun-2002"/>
    <x v="386"/>
    <x v="1"/>
    <s v="tier - 2"/>
    <x v="3"/>
    <x v="43"/>
  </r>
  <r>
    <s v="Id388"/>
    <m/>
    <n v="23.76"/>
    <n v="10.96"/>
    <s v="No"/>
    <x v="0"/>
    <x v="0"/>
    <x v="2"/>
    <x v="0"/>
    <x v="2"/>
    <x v="0"/>
    <s v="25-Dec-1958"/>
    <x v="387"/>
    <x v="1"/>
    <s v="tier - 1"/>
    <x v="0"/>
    <x v="7"/>
  </r>
  <r>
    <s v="Id389"/>
    <m/>
    <n v="19.38"/>
    <n v="6.28"/>
    <s v="No"/>
    <x v="0"/>
    <x v="0"/>
    <x v="0"/>
    <x v="0"/>
    <x v="2"/>
    <x v="1"/>
    <s v="22-Aug-1991"/>
    <x v="388"/>
    <x v="1"/>
    <s v="tier - 2"/>
    <x v="3"/>
    <x v="42"/>
  </r>
  <r>
    <s v="Id390"/>
    <m/>
    <n v="16.21"/>
    <n v="6.29"/>
    <s v="yes"/>
    <x v="0"/>
    <x v="0"/>
    <x v="3"/>
    <x v="0"/>
    <x v="3"/>
    <x v="1"/>
    <s v="22-Jul-1988"/>
    <x v="389"/>
    <x v="1"/>
    <s v="tier - 1"/>
    <x v="3"/>
    <x v="23"/>
  </r>
  <r>
    <s v="Id391"/>
    <m/>
    <n v="32.54"/>
    <n v="4.0199999999999996"/>
    <s v="No"/>
    <x v="1"/>
    <x v="0"/>
    <x v="3"/>
    <x v="0"/>
    <x v="0"/>
    <x v="2"/>
    <s v="5-Sep-2004"/>
    <x v="390"/>
    <x v="1"/>
    <s v="tier - 2"/>
    <x v="3"/>
    <x v="41"/>
  </r>
  <r>
    <s v="Id392"/>
    <m/>
    <n v="36.765000000000001"/>
    <n v="11.95"/>
    <s v="yes"/>
    <x v="0"/>
    <x v="0"/>
    <x v="1"/>
    <x v="1"/>
    <x v="0"/>
    <x v="0"/>
    <s v="27-Aug-1970"/>
    <x v="391"/>
    <x v="1"/>
    <s v="tier - 3"/>
    <x v="1"/>
    <x v="2"/>
  </r>
  <r>
    <s v="Id393"/>
    <m/>
    <n v="35.909999999999997"/>
    <n v="8.7100000000000009"/>
    <s v="No"/>
    <x v="0"/>
    <x v="0"/>
    <x v="0"/>
    <x v="1"/>
    <x v="0"/>
    <x v="0"/>
    <s v="21-Sep-1974"/>
    <x v="392"/>
    <x v="1"/>
    <s v="tier - 2"/>
    <x v="2"/>
    <x v="19"/>
  </r>
  <r>
    <s v="Id394"/>
    <m/>
    <n v="32.06"/>
    <n v="4.67"/>
    <s v="No"/>
    <x v="1"/>
    <x v="0"/>
    <x v="3"/>
    <x v="0"/>
    <x v="0"/>
    <x v="2"/>
    <s v="5-Dec-2004"/>
    <x v="393"/>
    <x v="1"/>
    <s v="tier - 3"/>
    <x v="3"/>
    <x v="41"/>
  </r>
  <r>
    <s v="Id395"/>
    <m/>
    <n v="24.1"/>
    <n v="11.14"/>
    <s v="yes"/>
    <x v="0"/>
    <x v="0"/>
    <x v="3"/>
    <x v="1"/>
    <x v="2"/>
    <x v="0"/>
    <s v="4-Jun-1975"/>
    <x v="394"/>
    <x v="1"/>
    <s v="tier - 1"/>
    <x v="3"/>
    <x v="19"/>
  </r>
  <r>
    <s v="Id396"/>
    <m/>
    <n v="27.1"/>
    <n v="9.0500000000000007"/>
    <s v="No"/>
    <x v="0"/>
    <x v="0"/>
    <x v="1"/>
    <x v="1"/>
    <x v="1"/>
    <x v="0"/>
    <s v="7-Jul-1973"/>
    <x v="395"/>
    <x v="1"/>
    <s v="tier - 3"/>
    <x v="3"/>
    <x v="30"/>
  </r>
  <r>
    <s v="Id397"/>
    <m/>
    <n v="24.42"/>
    <n v="11.31"/>
    <s v="No"/>
    <x v="0"/>
    <x v="0"/>
    <x v="0"/>
    <x v="0"/>
    <x v="2"/>
    <x v="0"/>
    <s v="11-Oct-2002"/>
    <x v="396"/>
    <x v="1"/>
    <s v="tier - 1"/>
    <x v="0"/>
    <x v="43"/>
  </r>
  <r>
    <s v="Id398"/>
    <m/>
    <n v="26.695"/>
    <n v="4.68"/>
    <s v="yes"/>
    <x v="0"/>
    <x v="0"/>
    <x v="1"/>
    <x v="0"/>
    <x v="1"/>
    <x v="2"/>
    <s v="9-Jul-1966"/>
    <x v="397"/>
    <x v="1"/>
    <s v="tier - 3"/>
    <x v="1"/>
    <x v="24"/>
  </r>
  <r>
    <s v="Id399"/>
    <m/>
    <n v="27.79"/>
    <n v="6.05"/>
    <s v="yes"/>
    <x v="1"/>
    <x v="0"/>
    <x v="3"/>
    <x v="0"/>
    <x v="1"/>
    <x v="1"/>
    <s v="26-Dec-2000"/>
    <x v="398"/>
    <x v="1"/>
    <s v="tier - 3"/>
    <x v="3"/>
    <x v="21"/>
  </r>
  <r>
    <s v="Id400"/>
    <m/>
    <n v="32.68"/>
    <n v="4.68"/>
    <s v="yes"/>
    <x v="0"/>
    <x v="0"/>
    <x v="0"/>
    <x v="1"/>
    <x v="0"/>
    <x v="2"/>
    <s v="5-Jun-2001"/>
    <x v="399"/>
    <x v="1"/>
    <s v="tier - 2"/>
    <x v="1"/>
    <x v="21"/>
  </r>
  <r>
    <s v="Id401"/>
    <m/>
    <n v="26.4"/>
    <n v="9.5"/>
    <s v="yes"/>
    <x v="0"/>
    <x v="0"/>
    <x v="1"/>
    <x v="1"/>
    <x v="1"/>
    <x v="0"/>
    <s v="3-Dec-1970"/>
    <x v="400"/>
    <x v="1"/>
    <s v="tier - 2"/>
    <x v="0"/>
    <x v="2"/>
  </r>
  <r>
    <s v="Id402"/>
    <m/>
    <n v="23.655000000000001"/>
    <n v="10.84"/>
    <s v="yes"/>
    <x v="0"/>
    <x v="1"/>
    <x v="3"/>
    <x v="0"/>
    <x v="2"/>
    <x v="0"/>
    <s v="21-Aug-1963"/>
    <x v="401"/>
    <x v="1"/>
    <s v="tier - 3"/>
    <x v="1"/>
    <x v="8"/>
  </r>
  <r>
    <s v="Id403"/>
    <m/>
    <n v="27.36"/>
    <n v="5.88"/>
    <s v="No"/>
    <x v="0"/>
    <x v="0"/>
    <x v="1"/>
    <x v="1"/>
    <x v="1"/>
    <x v="1"/>
    <s v="17-Jul-1972"/>
    <x v="402"/>
    <x v="1"/>
    <s v="tier - 3"/>
    <x v="2"/>
    <x v="28"/>
  </r>
  <r>
    <s v="Id404"/>
    <m/>
    <n v="27.82"/>
    <n v="5.24"/>
    <s v="yes"/>
    <x v="0"/>
    <x v="0"/>
    <x v="0"/>
    <x v="0"/>
    <x v="1"/>
    <x v="2"/>
    <s v="2-Aug-2001"/>
    <x v="403"/>
    <x v="1"/>
    <s v="tier - 1"/>
    <x v="3"/>
    <x v="47"/>
  </r>
  <r>
    <s v="Id405"/>
    <m/>
    <n v="25.46"/>
    <n v="11.75"/>
    <s v="No"/>
    <x v="0"/>
    <x v="0"/>
    <x v="0"/>
    <x v="1"/>
    <x v="1"/>
    <x v="0"/>
    <s v="11-Dec-1968"/>
    <x v="404"/>
    <x v="1"/>
    <s v="tier - 3"/>
    <x v="6"/>
    <x v="0"/>
  </r>
  <r>
    <s v="Id406"/>
    <m/>
    <n v="25.1"/>
    <n v="6.97"/>
    <s v="No"/>
    <x v="0"/>
    <x v="0"/>
    <x v="0"/>
    <x v="0"/>
    <x v="1"/>
    <x v="0"/>
    <s v="22-Aug-1968"/>
    <x v="405"/>
    <x v="1"/>
    <s v="tier - 2"/>
    <x v="3"/>
    <x v="0"/>
  </r>
  <r>
    <s v="Id407"/>
    <m/>
    <n v="32.11"/>
    <n v="4.76"/>
    <s v="No"/>
    <x v="0"/>
    <x v="0"/>
    <x v="1"/>
    <x v="1"/>
    <x v="0"/>
    <x v="2"/>
    <s v="26-Sep-1972"/>
    <x v="406"/>
    <x v="1"/>
    <s v="tier - 2"/>
    <x v="6"/>
    <x v="28"/>
  </r>
  <r>
    <s v="Id408"/>
    <m/>
    <n v="29.8"/>
    <n v="8.24"/>
    <s v="yes"/>
    <x v="0"/>
    <x v="0"/>
    <x v="3"/>
    <x v="0"/>
    <x v="1"/>
    <x v="0"/>
    <s v="14-Dec-1975"/>
    <x v="407"/>
    <x v="1"/>
    <s v="tier - 1"/>
    <x v="3"/>
    <x v="27"/>
  </r>
  <r>
    <s v="Id409"/>
    <m/>
    <n v="24.01"/>
    <n v="4.76"/>
    <s v="No"/>
    <x v="0"/>
    <x v="0"/>
    <x v="3"/>
    <x v="0"/>
    <x v="2"/>
    <x v="2"/>
    <s v="24-Nov-1998"/>
    <x v="408"/>
    <x v="1"/>
    <s v="tier - 3"/>
    <x v="3"/>
    <x v="44"/>
  </r>
  <r>
    <s v="Id410"/>
    <m/>
    <n v="23.21"/>
    <n v="6.03"/>
    <s v="No"/>
    <x v="0"/>
    <x v="0"/>
    <x v="3"/>
    <x v="1"/>
    <x v="2"/>
    <x v="1"/>
    <s v="14-Jun-1998"/>
    <x v="409"/>
    <x v="1"/>
    <s v="tier - 2"/>
    <x v="0"/>
    <x v="44"/>
  </r>
  <r>
    <s v="Id411"/>
    <m/>
    <n v="21.2"/>
    <n v="4.07"/>
    <s v="yes"/>
    <x v="0"/>
    <x v="0"/>
    <x v="3"/>
    <x v="0"/>
    <x v="2"/>
    <x v="2"/>
    <s v="4-Dec-1995"/>
    <x v="410"/>
    <x v="1"/>
    <s v="tier - 2"/>
    <x v="3"/>
    <x v="40"/>
  </r>
  <r>
    <s v="Id412"/>
    <m/>
    <n v="28.215"/>
    <n v="8.26"/>
    <s v="yes"/>
    <x v="0"/>
    <x v="0"/>
    <x v="3"/>
    <x v="0"/>
    <x v="1"/>
    <x v="0"/>
    <s v="14-Nov-1975"/>
    <x v="411"/>
    <x v="1"/>
    <s v="tier - 3"/>
    <x v="1"/>
    <x v="27"/>
  </r>
  <r>
    <s v="Id413"/>
    <m/>
    <n v="38.094999999999999"/>
    <n v="4.76"/>
    <s v="No"/>
    <x v="0"/>
    <x v="0"/>
    <x v="3"/>
    <x v="1"/>
    <x v="0"/>
    <x v="2"/>
    <s v="14-Jun-1987"/>
    <x v="412"/>
    <x v="1"/>
    <s v="tier - 1"/>
    <x v="2"/>
    <x v="38"/>
  </r>
  <r>
    <s v="Id414"/>
    <m/>
    <n v="22.61"/>
    <n v="6.13"/>
    <s v="yes"/>
    <x v="0"/>
    <x v="1"/>
    <x v="3"/>
    <x v="0"/>
    <x v="2"/>
    <x v="1"/>
    <s v="23-Jul-1969"/>
    <x v="413"/>
    <x v="1"/>
    <s v="tier - 1"/>
    <x v="2"/>
    <x v="16"/>
  </r>
  <r>
    <s v="Id415"/>
    <m/>
    <n v="24.32"/>
    <n v="10.47"/>
    <s v="yes"/>
    <x v="0"/>
    <x v="0"/>
    <x v="1"/>
    <x v="0"/>
    <x v="2"/>
    <x v="0"/>
    <s v="26-Nov-1970"/>
    <x v="414"/>
    <x v="1"/>
    <s v="tier - 2"/>
    <x v="4"/>
    <x v="2"/>
  </r>
  <r>
    <s v="Id416"/>
    <m/>
    <n v="20.96"/>
    <n v="4.04"/>
    <s v="yes"/>
    <x v="0"/>
    <x v="0"/>
    <x v="3"/>
    <x v="0"/>
    <x v="2"/>
    <x v="2"/>
    <s v="10-Jun-1995"/>
    <x v="415"/>
    <x v="1"/>
    <s v="tier - 3"/>
    <x v="3"/>
    <x v="40"/>
  </r>
  <r>
    <s v="Id417"/>
    <m/>
    <n v="19.68"/>
    <n v="5.74"/>
    <s v="No"/>
    <x v="0"/>
    <x v="0"/>
    <x v="0"/>
    <x v="0"/>
    <x v="2"/>
    <x v="1"/>
    <s v="9-Sep-1994"/>
    <x v="416"/>
    <x v="1"/>
    <s v="tier - 2"/>
    <x v="3"/>
    <x v="6"/>
  </r>
  <r>
    <s v="Id418"/>
    <m/>
    <n v="18.100000000000001"/>
    <n v="6.33"/>
    <s v="No"/>
    <x v="0"/>
    <x v="0"/>
    <x v="3"/>
    <x v="0"/>
    <x v="3"/>
    <x v="1"/>
    <s v="11-Oct-1992"/>
    <x v="417"/>
    <x v="1"/>
    <s v="tier - 3"/>
    <x v="3"/>
    <x v="34"/>
  </r>
  <r>
    <s v="Id419"/>
    <m/>
    <n v="29.64"/>
    <n v="4.28"/>
    <s v="yes"/>
    <x v="0"/>
    <x v="0"/>
    <x v="0"/>
    <x v="1"/>
    <x v="1"/>
    <x v="2"/>
    <s v="28-Aug-1996"/>
    <x v="418"/>
    <x v="1"/>
    <s v="tier - 1"/>
    <x v="2"/>
    <x v="45"/>
  </r>
  <r>
    <s v="Id420"/>
    <m/>
    <n v="25.3"/>
    <n v="9.4700000000000006"/>
    <s v="yes"/>
    <x v="0"/>
    <x v="0"/>
    <x v="1"/>
    <x v="0"/>
    <x v="1"/>
    <x v="0"/>
    <s v="12-Jun-1970"/>
    <x v="419"/>
    <x v="1"/>
    <s v="tier - 3"/>
    <x v="0"/>
    <x v="2"/>
  </r>
  <r>
    <s v="Id421"/>
    <m/>
    <n v="27.6"/>
    <n v="4.8499999999999996"/>
    <s v="yes"/>
    <x v="0"/>
    <x v="0"/>
    <x v="0"/>
    <x v="1"/>
    <x v="1"/>
    <x v="2"/>
    <s v="12-Oct-1976"/>
    <x v="420"/>
    <x v="1"/>
    <s v="tier - 2"/>
    <x v="3"/>
    <x v="1"/>
  </r>
  <r>
    <s v="Id422"/>
    <m/>
    <n v="27.645"/>
    <n v="11.03"/>
    <s v="yes"/>
    <x v="0"/>
    <x v="0"/>
    <x v="3"/>
    <x v="0"/>
    <x v="1"/>
    <x v="0"/>
    <s v="13-Jun-1975"/>
    <x v="421"/>
    <x v="1"/>
    <s v="tier - 2"/>
    <x v="1"/>
    <x v="27"/>
  </r>
  <r>
    <s v="Id423"/>
    <m/>
    <n v="27.6"/>
    <n v="5.22"/>
    <s v="No"/>
    <x v="0"/>
    <x v="0"/>
    <x v="1"/>
    <x v="0"/>
    <x v="1"/>
    <x v="2"/>
    <s v="14-Sep-1972"/>
    <x v="422"/>
    <x v="1"/>
    <s v="tier - 3"/>
    <x v="3"/>
    <x v="28"/>
  </r>
  <r>
    <s v="Id424"/>
    <m/>
    <n v="25.08"/>
    <n v="9.52"/>
    <s v="yes"/>
    <x v="0"/>
    <x v="0"/>
    <x v="1"/>
    <x v="1"/>
    <x v="1"/>
    <x v="0"/>
    <s v="21-Oct-1961"/>
    <x v="423"/>
    <x v="1"/>
    <s v="tier - 2"/>
    <x v="0"/>
    <x v="12"/>
  </r>
  <r>
    <s v="Id425"/>
    <m/>
    <n v="30.02"/>
    <n v="11.09"/>
    <s v="No"/>
    <x v="0"/>
    <x v="0"/>
    <x v="0"/>
    <x v="1"/>
    <x v="0"/>
    <x v="0"/>
    <s v="6-Jul-1968"/>
    <x v="424"/>
    <x v="1"/>
    <s v="tier - 2"/>
    <x v="1"/>
    <x v="0"/>
  </r>
  <r>
    <s v="Id426"/>
    <m/>
    <n v="27.36"/>
    <n v="9.4499999999999993"/>
    <s v="yes"/>
    <x v="0"/>
    <x v="0"/>
    <x v="1"/>
    <x v="0"/>
    <x v="1"/>
    <x v="0"/>
    <s v="30-Nov-1970"/>
    <x v="425"/>
    <x v="1"/>
    <s v="tier - 3"/>
    <x v="1"/>
    <x v="2"/>
  </r>
  <r>
    <s v="Id427"/>
    <m/>
    <n v="22.2"/>
    <n v="5.51"/>
    <s v="No"/>
    <x v="0"/>
    <x v="0"/>
    <x v="0"/>
    <x v="0"/>
    <x v="2"/>
    <x v="2"/>
    <s v="7-Oct-1999"/>
    <x v="426"/>
    <x v="1"/>
    <s v="tier - 1"/>
    <x v="3"/>
    <x v="35"/>
  </r>
  <r>
    <s v="Id428"/>
    <m/>
    <n v="25.71"/>
    <n v="4.18"/>
    <s v="No"/>
    <x v="1"/>
    <x v="0"/>
    <x v="3"/>
    <x v="0"/>
    <x v="1"/>
    <x v="2"/>
    <s v="3-Aug-2004"/>
    <x v="427"/>
    <x v="1"/>
    <s v="tier - 1"/>
    <x v="3"/>
    <x v="41"/>
  </r>
  <r>
    <s v="Id429"/>
    <m/>
    <n v="41.91"/>
    <n v="5.98"/>
    <s v="yes"/>
    <x v="0"/>
    <x v="0"/>
    <x v="3"/>
    <x v="1"/>
    <x v="0"/>
    <x v="1"/>
    <s v="16-Dec-1964"/>
    <x v="428"/>
    <x v="1"/>
    <s v="tier - 1"/>
    <x v="0"/>
    <x v="13"/>
  </r>
  <r>
    <s v="Id430"/>
    <m/>
    <n v="25.85"/>
    <n v="10.16"/>
    <s v="No"/>
    <x v="0"/>
    <x v="0"/>
    <x v="0"/>
    <x v="0"/>
    <x v="1"/>
    <x v="0"/>
    <s v="10-Sep-1974"/>
    <x v="429"/>
    <x v="1"/>
    <s v="tier - 1"/>
    <x v="0"/>
    <x v="19"/>
  </r>
  <r>
    <s v="Id431"/>
    <m/>
    <n v="23.844999999999999"/>
    <n v="11.71"/>
    <s v="No"/>
    <x v="0"/>
    <x v="0"/>
    <x v="1"/>
    <x v="0"/>
    <x v="2"/>
    <x v="0"/>
    <s v="13-Jun-1973"/>
    <x v="430"/>
    <x v="1"/>
    <s v="tier - 2"/>
    <x v="2"/>
    <x v="30"/>
  </r>
  <r>
    <s v="Id432"/>
    <m/>
    <n v="30.59"/>
    <n v="5.23"/>
    <s v="No"/>
    <x v="0"/>
    <x v="1"/>
    <x v="3"/>
    <x v="1"/>
    <x v="0"/>
    <x v="2"/>
    <s v="30-Dec-2003"/>
    <x v="431"/>
    <x v="1"/>
    <s v="tier - 2"/>
    <x v="1"/>
    <x v="39"/>
  </r>
  <r>
    <s v="Id433"/>
    <m/>
    <n v="24.795000000000002"/>
    <n v="6.85"/>
    <s v="No"/>
    <x v="0"/>
    <x v="0"/>
    <x v="0"/>
    <x v="0"/>
    <x v="2"/>
    <x v="0"/>
    <s v="10-Jul-1971"/>
    <x v="432"/>
    <x v="1"/>
    <s v="tier - 2"/>
    <x v="1"/>
    <x v="14"/>
  </r>
  <r>
    <s v="Id434"/>
    <m/>
    <n v="24.13"/>
    <n v="7.05"/>
    <s v="yes"/>
    <x v="0"/>
    <x v="0"/>
    <x v="1"/>
    <x v="0"/>
    <x v="2"/>
    <x v="0"/>
    <s v="8-Aug-1970"/>
    <x v="433"/>
    <x v="1"/>
    <s v="tier - 3"/>
    <x v="1"/>
    <x v="2"/>
  </r>
  <r>
    <s v="Id435"/>
    <m/>
    <n v="25.84"/>
    <n v="11.64"/>
    <s v="No"/>
    <x v="0"/>
    <x v="0"/>
    <x v="1"/>
    <x v="0"/>
    <x v="1"/>
    <x v="0"/>
    <s v="27-Jun-1973"/>
    <x v="434"/>
    <x v="1"/>
    <s v="tier - 3"/>
    <x v="1"/>
    <x v="30"/>
  </r>
  <r>
    <s v="Id436"/>
    <m/>
    <n v="28"/>
    <n v="10.52"/>
    <s v="No"/>
    <x v="0"/>
    <x v="0"/>
    <x v="0"/>
    <x v="0"/>
    <x v="1"/>
    <x v="0"/>
    <s v="2-Jun-1974"/>
    <x v="435"/>
    <x v="1"/>
    <s v="tier - 2"/>
    <x v="3"/>
    <x v="30"/>
  </r>
  <r>
    <s v="Id437"/>
    <m/>
    <n v="34.1"/>
    <n v="4.01"/>
    <s v="yes"/>
    <x v="0"/>
    <x v="1"/>
    <x v="3"/>
    <x v="1"/>
    <x v="0"/>
    <x v="2"/>
    <s v="26-Aug-1983"/>
    <x v="436"/>
    <x v="1"/>
    <s v="tier - 2"/>
    <x v="0"/>
    <x v="33"/>
  </r>
  <r>
    <s v="Id438"/>
    <m/>
    <n v="26.125"/>
    <n v="8.56"/>
    <s v="yes"/>
    <x v="0"/>
    <x v="0"/>
    <x v="3"/>
    <x v="0"/>
    <x v="1"/>
    <x v="0"/>
    <s v="13-Nov-1975"/>
    <x v="437"/>
    <x v="1"/>
    <s v="tier - 3"/>
    <x v="2"/>
    <x v="27"/>
  </r>
  <r>
    <s v="Id439"/>
    <m/>
    <n v="25.6"/>
    <n v="10.5"/>
    <s v="No"/>
    <x v="0"/>
    <x v="0"/>
    <x v="1"/>
    <x v="0"/>
    <x v="1"/>
    <x v="0"/>
    <s v="22-Oct-1973"/>
    <x v="438"/>
    <x v="1"/>
    <s v="tier - 2"/>
    <x v="3"/>
    <x v="30"/>
  </r>
  <r>
    <s v="Id440"/>
    <m/>
    <n v="24.32"/>
    <n v="6.39"/>
    <s v="No"/>
    <x v="0"/>
    <x v="0"/>
    <x v="0"/>
    <x v="1"/>
    <x v="2"/>
    <x v="1"/>
    <s v="3-Oct-1994"/>
    <x v="439"/>
    <x v="1"/>
    <s v="tier - 3"/>
    <x v="2"/>
    <x v="6"/>
  </r>
  <r>
    <s v="Id441"/>
    <m/>
    <n v="22.88"/>
    <n v="5.71"/>
    <s v="yes"/>
    <x v="0"/>
    <x v="1"/>
    <x v="3"/>
    <x v="0"/>
    <x v="2"/>
    <x v="1"/>
    <s v="14-Nov-1969"/>
    <x v="440"/>
    <x v="1"/>
    <s v="tier - 3"/>
    <x v="0"/>
    <x v="16"/>
  </r>
  <r>
    <s v="Id442"/>
    <m/>
    <n v="24.984999999999999"/>
    <n v="4.43"/>
    <s v="yes"/>
    <x v="0"/>
    <x v="1"/>
    <x v="3"/>
    <x v="1"/>
    <x v="2"/>
    <x v="2"/>
    <s v="7-Aug-1997"/>
    <x v="441"/>
    <x v="1"/>
    <s v="tier - 3"/>
    <x v="11"/>
    <x v="31"/>
  </r>
  <r>
    <s v="Id443"/>
    <m/>
    <n v="33.1"/>
    <n v="5.52"/>
    <s v="No"/>
    <x v="0"/>
    <x v="1"/>
    <x v="3"/>
    <x v="1"/>
    <x v="0"/>
    <x v="2"/>
    <s v="14-Dec-2003"/>
    <x v="442"/>
    <x v="1"/>
    <s v="tier - 2"/>
    <x v="3"/>
    <x v="39"/>
  </r>
  <r>
    <s v="Id444"/>
    <m/>
    <n v="27.83"/>
    <n v="9.1999999999999993"/>
    <s v="yes"/>
    <x v="0"/>
    <x v="0"/>
    <x v="3"/>
    <x v="0"/>
    <x v="1"/>
    <x v="0"/>
    <s v="9-Sep-1975"/>
    <x v="443"/>
    <x v="1"/>
    <s v="tier - 2"/>
    <x v="0"/>
    <x v="27"/>
  </r>
  <r>
    <s v="Id445"/>
    <m/>
    <n v="30.875"/>
    <n v="10.97"/>
    <s v="yes"/>
    <x v="0"/>
    <x v="0"/>
    <x v="1"/>
    <x v="1"/>
    <x v="0"/>
    <x v="0"/>
    <s v="9-Nov-1970"/>
    <x v="444"/>
    <x v="1"/>
    <s v="tier - 2"/>
    <x v="2"/>
    <x v="2"/>
  </r>
  <r>
    <s v="Id446"/>
    <m/>
    <n v="27.265000000000001"/>
    <n v="4.25"/>
    <s v="No"/>
    <x v="0"/>
    <x v="1"/>
    <x v="3"/>
    <x v="1"/>
    <x v="1"/>
    <x v="2"/>
    <s v="25-Jul-2003"/>
    <x v="445"/>
    <x v="1"/>
    <s v="tier - 1"/>
    <x v="1"/>
    <x v="39"/>
  </r>
  <r>
    <s v="Id447"/>
    <m/>
    <n v="26.7"/>
    <n v="5.23"/>
    <s v="No"/>
    <x v="0"/>
    <x v="1"/>
    <x v="3"/>
    <x v="0"/>
    <x v="1"/>
    <x v="2"/>
    <s v="14-Nov-1979"/>
    <x v="446"/>
    <x v="2"/>
    <s v="tier - 2"/>
    <x v="3"/>
    <x v="18"/>
  </r>
  <r>
    <s v="Id448"/>
    <m/>
    <n v="29.925000000000001"/>
    <n v="5.96"/>
    <s v="yes"/>
    <x v="0"/>
    <x v="1"/>
    <x v="3"/>
    <x v="0"/>
    <x v="1"/>
    <x v="1"/>
    <s v="21-Dec-1983"/>
    <x v="447"/>
    <x v="2"/>
    <s v="tier - 1"/>
    <x v="9"/>
    <x v="33"/>
  </r>
  <r>
    <s v="Id449"/>
    <m/>
    <n v="19.95"/>
    <n v="4.29"/>
    <s v="yes"/>
    <x v="0"/>
    <x v="0"/>
    <x v="1"/>
    <x v="0"/>
    <x v="2"/>
    <x v="2"/>
    <s v="18-Aug-1966"/>
    <x v="448"/>
    <x v="2"/>
    <s v="tier - 3"/>
    <x v="7"/>
    <x v="24"/>
  </r>
  <r>
    <s v="Id450"/>
    <m/>
    <n v="24.225000000000001"/>
    <n v="4.09"/>
    <s v="No"/>
    <x v="0"/>
    <x v="0"/>
    <x v="0"/>
    <x v="1"/>
    <x v="2"/>
    <x v="2"/>
    <s v="26-Aug-1999"/>
    <x v="449"/>
    <x v="2"/>
    <s v="tier - 2"/>
    <x v="2"/>
    <x v="35"/>
  </r>
  <r>
    <s v="Id451"/>
    <m/>
    <n v="28.12"/>
    <n v="4.88"/>
    <s v="No"/>
    <x v="0"/>
    <x v="0"/>
    <x v="0"/>
    <x v="0"/>
    <x v="1"/>
    <x v="2"/>
    <s v="27-Dec-1982"/>
    <x v="450"/>
    <x v="1"/>
    <s v="tier - 3"/>
    <x v="2"/>
    <x v="37"/>
  </r>
  <r>
    <s v="Id452"/>
    <m/>
    <n v="23.21"/>
    <n v="6.76"/>
    <s v="No"/>
    <x v="0"/>
    <x v="0"/>
    <x v="0"/>
    <x v="0"/>
    <x v="2"/>
    <x v="0"/>
    <s v="16-Jun-1971"/>
    <x v="451"/>
    <x v="1"/>
    <s v="tier - 3"/>
    <x v="0"/>
    <x v="14"/>
  </r>
  <r>
    <s v="Id453"/>
    <m/>
    <n v="23.98"/>
    <n v="10.67"/>
    <s v="No"/>
    <x v="0"/>
    <x v="0"/>
    <x v="0"/>
    <x v="1"/>
    <x v="2"/>
    <x v="0"/>
    <s v="24-Aug-1965"/>
    <x v="452"/>
    <x v="2"/>
    <s v="tier - 1"/>
    <x v="0"/>
    <x v="11"/>
  </r>
  <r>
    <s v="Id454"/>
    <m/>
    <n v="30"/>
    <n v="6.21"/>
    <s v="No"/>
    <x v="0"/>
    <x v="0"/>
    <x v="0"/>
    <x v="0"/>
    <x v="0"/>
    <x v="1"/>
    <s v="12-Sep-1980"/>
    <x v="453"/>
    <x v="1"/>
    <s v="tier - 2"/>
    <x v="3"/>
    <x v="25"/>
  </r>
  <r>
    <s v="Id455"/>
    <m/>
    <n v="17.350000000000001"/>
    <n v="5.03"/>
    <s v="yes"/>
    <x v="0"/>
    <x v="0"/>
    <x v="0"/>
    <x v="0"/>
    <x v="3"/>
    <x v="2"/>
    <s v="28-Aug-2001"/>
    <x v="454"/>
    <x v="2"/>
    <s v="tier - 1"/>
    <x v="3"/>
    <x v="47"/>
  </r>
  <r>
    <s v="Id456"/>
    <m/>
    <n v="22.704999999999998"/>
    <n v="5.27"/>
    <s v="No"/>
    <x v="0"/>
    <x v="0"/>
    <x v="0"/>
    <x v="1"/>
    <x v="2"/>
    <x v="2"/>
    <s v="14-Oct-1989"/>
    <x v="455"/>
    <x v="2"/>
    <s v="tier - 1"/>
    <x v="1"/>
    <x v="4"/>
  </r>
  <r>
    <s v="Id457"/>
    <m/>
    <n v="25.41"/>
    <n v="10.53"/>
    <s v="yes"/>
    <x v="0"/>
    <x v="0"/>
    <x v="3"/>
    <x v="0"/>
    <x v="1"/>
    <x v="0"/>
    <s v="19-Dec-1975"/>
    <x v="456"/>
    <x v="2"/>
    <s v="tier - 3"/>
    <x v="0"/>
    <x v="27"/>
  </r>
  <r>
    <s v="Id458"/>
    <m/>
    <n v="18.23"/>
    <n v="5.78"/>
    <s v="No"/>
    <x v="0"/>
    <x v="1"/>
    <x v="3"/>
    <x v="0"/>
    <x v="3"/>
    <x v="1"/>
    <s v="28-Sep-2003"/>
    <x v="457"/>
    <x v="1"/>
    <s v="tier - 1"/>
    <x v="3"/>
    <x v="39"/>
  </r>
  <r>
    <s v="Id459"/>
    <m/>
    <n v="24.7"/>
    <n v="4.3600000000000003"/>
    <s v="No"/>
    <x v="0"/>
    <x v="1"/>
    <x v="3"/>
    <x v="0"/>
    <x v="2"/>
    <x v="2"/>
    <s v="17-Aug-1979"/>
    <x v="458"/>
    <x v="2"/>
    <s v="tier - 1"/>
    <x v="1"/>
    <x v="18"/>
  </r>
  <r>
    <s v="Id460"/>
    <m/>
    <n v="37.4"/>
    <n v="9.7200000000000006"/>
    <s v="yes"/>
    <x v="0"/>
    <x v="1"/>
    <x v="3"/>
    <x v="1"/>
    <x v="0"/>
    <x v="0"/>
    <s v="27-Aug-1963"/>
    <x v="459"/>
    <x v="2"/>
    <s v="tier - 1"/>
    <x v="3"/>
    <x v="8"/>
  </r>
  <r>
    <s v="Id461"/>
    <m/>
    <n v="26.885000000000002"/>
    <n v="5.18"/>
    <s v="No"/>
    <x v="0"/>
    <x v="1"/>
    <x v="3"/>
    <x v="0"/>
    <x v="1"/>
    <x v="2"/>
    <s v="28-Sep-1979"/>
    <x v="460"/>
    <x v="2"/>
    <s v="tier - 2"/>
    <x v="1"/>
    <x v="18"/>
  </r>
  <r>
    <s v="Id462"/>
    <m/>
    <n v="25.27"/>
    <n v="5.29"/>
    <s v="No"/>
    <x v="0"/>
    <x v="1"/>
    <x v="3"/>
    <x v="0"/>
    <x v="1"/>
    <x v="2"/>
    <s v="20-Sep-1979"/>
    <x v="461"/>
    <x v="2"/>
    <s v="tier - 1"/>
    <x v="2"/>
    <x v="18"/>
  </r>
  <r>
    <s v="Id463"/>
    <m/>
    <n v="23.655000000000001"/>
    <n v="4.8600000000000003"/>
    <s v="yes"/>
    <x v="0"/>
    <x v="0"/>
    <x v="0"/>
    <x v="0"/>
    <x v="2"/>
    <x v="2"/>
    <s v="18-Jul-1976"/>
    <x v="462"/>
    <x v="2"/>
    <s v="tier - 1"/>
    <x v="1"/>
    <x v="1"/>
  </r>
  <r>
    <s v="Id464"/>
    <m/>
    <n v="55.05"/>
    <n v="7.66"/>
    <s v="No"/>
    <x v="0"/>
    <x v="0"/>
    <x v="0"/>
    <x v="1"/>
    <x v="0"/>
    <x v="0"/>
    <s v="16-Nov-1962"/>
    <x v="463"/>
    <x v="1"/>
    <s v="tier - 2"/>
    <x v="1"/>
    <x v="5"/>
  </r>
  <r>
    <s v="Id465"/>
    <m/>
    <n v="24.89"/>
    <n v="6.1"/>
    <s v="yes"/>
    <x v="0"/>
    <x v="1"/>
    <x v="3"/>
    <x v="0"/>
    <x v="2"/>
    <x v="1"/>
    <s v="25-Dec-1983"/>
    <x v="464"/>
    <x v="2"/>
    <s v="tier - 3"/>
    <x v="2"/>
    <x v="33"/>
  </r>
  <r>
    <s v="Id466"/>
    <m/>
    <n v="18.715"/>
    <n v="4.4400000000000004"/>
    <s v="No"/>
    <x v="0"/>
    <x v="0"/>
    <x v="0"/>
    <x v="1"/>
    <x v="2"/>
    <x v="2"/>
    <s v="12-Jun-1999"/>
    <x v="465"/>
    <x v="1"/>
    <s v="tier - 3"/>
    <x v="1"/>
    <x v="35"/>
  </r>
  <r>
    <s v="Id467"/>
    <m/>
    <n v="28.12"/>
    <n v="6.15"/>
    <s v="No"/>
    <x v="0"/>
    <x v="0"/>
    <x v="0"/>
    <x v="0"/>
    <x v="1"/>
    <x v="1"/>
    <s v="21-Nov-1990"/>
    <x v="466"/>
    <x v="1"/>
    <s v="tier - 2"/>
    <x v="1"/>
    <x v="3"/>
  </r>
  <r>
    <s v="Id468"/>
    <m/>
    <n v="26.6"/>
    <n v="4.53"/>
    <s v="No"/>
    <x v="0"/>
    <x v="0"/>
    <x v="0"/>
    <x v="0"/>
    <x v="1"/>
    <x v="2"/>
    <s v="4-Sep-1980"/>
    <x v="467"/>
    <x v="1"/>
    <s v="tier - 1"/>
    <x v="1"/>
    <x v="25"/>
  </r>
  <r>
    <s v="Id469"/>
    <m/>
    <n v="30.114999999999998"/>
    <n v="5.48"/>
    <s v="No"/>
    <x v="1"/>
    <x v="0"/>
    <x v="3"/>
    <x v="1"/>
    <x v="0"/>
    <x v="2"/>
    <s v="4-Aug-2004"/>
    <x v="468"/>
    <x v="2"/>
    <s v="tier - 1"/>
    <x v="2"/>
    <x v="41"/>
  </r>
  <r>
    <s v="Id470"/>
    <m/>
    <n v="24.605"/>
    <n v="5.48"/>
    <s v="No"/>
    <x v="0"/>
    <x v="0"/>
    <x v="0"/>
    <x v="0"/>
    <x v="2"/>
    <x v="2"/>
    <s v="10-Dec-1980"/>
    <x v="469"/>
    <x v="2"/>
    <s v="tier - 3"/>
    <x v="9"/>
    <x v="25"/>
  </r>
  <r>
    <s v="Id471"/>
    <m/>
    <n v="29.6"/>
    <n v="8.1"/>
    <s v="No"/>
    <x v="0"/>
    <x v="0"/>
    <x v="0"/>
    <x v="1"/>
    <x v="1"/>
    <x v="0"/>
    <s v="3-Sep-1974"/>
    <x v="470"/>
    <x v="2"/>
    <s v="tier - 2"/>
    <x v="3"/>
    <x v="19"/>
  </r>
  <r>
    <s v="Id472"/>
    <m/>
    <n v="24.42"/>
    <n v="7.16"/>
    <s v="No"/>
    <x v="0"/>
    <x v="0"/>
    <x v="0"/>
    <x v="0"/>
    <x v="2"/>
    <x v="0"/>
    <s v="14-Oct-1974"/>
    <x v="471"/>
    <x v="2"/>
    <s v="tier - 2"/>
    <x v="0"/>
    <x v="19"/>
  </r>
  <r>
    <s v="Id473"/>
    <m/>
    <n v="20.9"/>
    <n v="4.55"/>
    <s v="yes"/>
    <x v="0"/>
    <x v="1"/>
    <x v="3"/>
    <x v="0"/>
    <x v="2"/>
    <x v="2"/>
    <s v="26-Aug-1969"/>
    <x v="472"/>
    <x v="2"/>
    <s v="tier - 1"/>
    <x v="0"/>
    <x v="16"/>
  </r>
  <r>
    <s v="Id474"/>
    <m/>
    <n v="22.895"/>
    <n v="6.03"/>
    <s v="No"/>
    <x v="0"/>
    <x v="0"/>
    <x v="0"/>
    <x v="0"/>
    <x v="2"/>
    <x v="1"/>
    <s v="23-Nov-1977"/>
    <x v="473"/>
    <x v="2"/>
    <s v="tier - 3"/>
    <x v="1"/>
    <x v="29"/>
  </r>
  <r>
    <s v="Id475"/>
    <m/>
    <n v="28.3"/>
    <n v="5.47"/>
    <s v="yes"/>
    <x v="0"/>
    <x v="1"/>
    <x v="3"/>
    <x v="0"/>
    <x v="1"/>
    <x v="2"/>
    <s v="2-Jul-1983"/>
    <x v="474"/>
    <x v="2"/>
    <s v="tier - 2"/>
    <x v="3"/>
    <x v="33"/>
  </r>
  <r>
    <s v="Id476"/>
    <m/>
    <n v="54.3"/>
    <n v="4.1500000000000004"/>
    <s v="yes"/>
    <x v="0"/>
    <x v="0"/>
    <x v="3"/>
    <x v="1"/>
    <x v="0"/>
    <x v="2"/>
    <s v="19-Nov-1964"/>
    <x v="475"/>
    <x v="1"/>
    <s v="tier - 3"/>
    <x v="1"/>
    <x v="13"/>
  </r>
  <r>
    <s v="Id477"/>
    <m/>
    <n v="33.344999999999999"/>
    <n v="11.32"/>
    <s v="yes"/>
    <x v="0"/>
    <x v="0"/>
    <x v="3"/>
    <x v="1"/>
    <x v="0"/>
    <x v="0"/>
    <s v="8-Dec-1975"/>
    <x v="476"/>
    <x v="1"/>
    <s v="tier - 1"/>
    <x v="2"/>
    <x v="27"/>
  </r>
  <r>
    <s v="Id478"/>
    <m/>
    <n v="33"/>
    <n v="9.51"/>
    <s v="yes"/>
    <x v="0"/>
    <x v="0"/>
    <x v="0"/>
    <x v="1"/>
    <x v="0"/>
    <x v="0"/>
    <s v="8-Sep-1967"/>
    <x v="477"/>
    <x v="1"/>
    <s v="tier - 3"/>
    <x v="0"/>
    <x v="22"/>
  </r>
  <r>
    <s v="Id479"/>
    <m/>
    <n v="28.024999999999999"/>
    <n v="7.67"/>
    <s v="yes"/>
    <x v="0"/>
    <x v="0"/>
    <x v="3"/>
    <x v="0"/>
    <x v="1"/>
    <x v="0"/>
    <s v="4-Aug-1986"/>
    <x v="478"/>
    <x v="1"/>
    <s v="tier - 3"/>
    <x v="6"/>
    <x v="26"/>
  </r>
  <r>
    <s v="Id480"/>
    <m/>
    <n v="28.69"/>
    <n v="6.23"/>
    <s v="No"/>
    <x v="0"/>
    <x v="0"/>
    <x v="3"/>
    <x v="0"/>
    <x v="1"/>
    <x v="1"/>
    <s v="14-Sep-1992"/>
    <x v="479"/>
    <x v="2"/>
    <s v="tier - 1"/>
    <x v="1"/>
    <x v="34"/>
  </r>
  <r>
    <s v="Id481"/>
    <m/>
    <n v="40.28"/>
    <n v="8.9"/>
    <s v="No"/>
    <x v="0"/>
    <x v="0"/>
    <x v="0"/>
    <x v="1"/>
    <x v="0"/>
    <x v="0"/>
    <s v="1-Aug-1965"/>
    <x v="480"/>
    <x v="2"/>
    <s v="tier - 2"/>
    <x v="9"/>
    <x v="11"/>
  </r>
  <r>
    <s v="Id482"/>
    <m/>
    <n v="37.299999999999997"/>
    <n v="7.79"/>
    <s v="yes"/>
    <x v="0"/>
    <x v="0"/>
    <x v="0"/>
    <x v="1"/>
    <x v="0"/>
    <x v="0"/>
    <s v="17-Dec-1967"/>
    <x v="481"/>
    <x v="1"/>
    <s v="tier - 3"/>
    <x v="3"/>
    <x v="22"/>
  </r>
  <r>
    <s v="Id483"/>
    <m/>
    <n v="54.47"/>
    <n v="4.49"/>
    <s v="yes"/>
    <x v="0"/>
    <x v="0"/>
    <x v="1"/>
    <x v="1"/>
    <x v="0"/>
    <x v="2"/>
    <s v="9-Jul-1966"/>
    <x v="482"/>
    <x v="2"/>
    <s v="tier - 2"/>
    <x v="1"/>
    <x v="24"/>
  </r>
  <r>
    <s v="Id484"/>
    <m/>
    <n v="38.06"/>
    <n v="5.24"/>
    <s v="yes"/>
    <x v="0"/>
    <x v="1"/>
    <x v="3"/>
    <x v="1"/>
    <x v="0"/>
    <x v="2"/>
    <s v="13-Oct-1969"/>
    <x v="483"/>
    <x v="1"/>
    <s v="tier - 2"/>
    <x v="0"/>
    <x v="16"/>
  </r>
  <r>
    <s v="Id485"/>
    <m/>
    <n v="51.47"/>
    <n v="9.6"/>
    <s v="No"/>
    <x v="0"/>
    <x v="0"/>
    <x v="0"/>
    <x v="1"/>
    <x v="0"/>
    <x v="0"/>
    <s v="18-Oct-1962"/>
    <x v="484"/>
    <x v="1"/>
    <s v="tier - 1"/>
    <x v="1"/>
    <x v="5"/>
  </r>
  <r>
    <s v="Id486"/>
    <m/>
    <n v="29.8"/>
    <n v="5.78"/>
    <s v="yes"/>
    <x v="0"/>
    <x v="0"/>
    <x v="0"/>
    <x v="1"/>
    <x v="1"/>
    <x v="1"/>
    <s v="12-Jul-1985"/>
    <x v="485"/>
    <x v="2"/>
    <s v="tier - 2"/>
    <x v="3"/>
    <x v="17"/>
  </r>
  <r>
    <s v="Id487"/>
    <m/>
    <n v="49.77"/>
    <n v="7.02"/>
    <s v="No"/>
    <x v="0"/>
    <x v="0"/>
    <x v="0"/>
    <x v="1"/>
    <x v="0"/>
    <x v="0"/>
    <s v="2-Jul-1962"/>
    <x v="486"/>
    <x v="2"/>
    <s v="tier - 2"/>
    <x v="12"/>
    <x v="5"/>
  </r>
  <r>
    <s v="Id488"/>
    <m/>
    <n v="25.555"/>
    <n v="4.09"/>
    <s v="yes"/>
    <x v="0"/>
    <x v="0"/>
    <x v="0"/>
    <x v="0"/>
    <x v="1"/>
    <x v="2"/>
    <s v="17-Sep-1985"/>
    <x v="487"/>
    <x v="2"/>
    <s v="tier - 1"/>
    <x v="2"/>
    <x v="17"/>
  </r>
  <r>
    <s v="Id489"/>
    <m/>
    <n v="29.64"/>
    <n v="4.93"/>
    <s v="No"/>
    <x v="0"/>
    <x v="1"/>
    <x v="3"/>
    <x v="1"/>
    <x v="1"/>
    <x v="2"/>
    <s v="7-Sep-1993"/>
    <x v="488"/>
    <x v="2"/>
    <s v="tier - 3"/>
    <x v="4"/>
    <x v="20"/>
  </r>
  <r>
    <s v="Id490"/>
    <m/>
    <n v="53.93"/>
    <n v="5.34"/>
    <s v="yes"/>
    <x v="0"/>
    <x v="0"/>
    <x v="1"/>
    <x v="1"/>
    <x v="0"/>
    <x v="2"/>
    <s v="22-Aug-1966"/>
    <x v="489"/>
    <x v="1"/>
    <s v="tier - 3"/>
    <x v="1"/>
    <x v="24"/>
  </r>
  <r>
    <s v="Id491"/>
    <m/>
    <n v="28.024999999999999"/>
    <n v="5.65"/>
    <s v="No"/>
    <x v="0"/>
    <x v="0"/>
    <x v="3"/>
    <x v="0"/>
    <x v="1"/>
    <x v="2"/>
    <s v="17-Oct-1987"/>
    <x v="490"/>
    <x v="1"/>
    <s v="tier - 3"/>
    <x v="1"/>
    <x v="38"/>
  </r>
  <r>
    <s v="Id492"/>
    <m/>
    <n v="27.5"/>
    <n v="4.49"/>
    <s v="No"/>
    <x v="0"/>
    <x v="0"/>
    <x v="0"/>
    <x v="1"/>
    <x v="1"/>
    <x v="2"/>
    <s v="8-Jun-1994"/>
    <x v="491"/>
    <x v="1"/>
    <s v="tier - 1"/>
    <x v="3"/>
    <x v="20"/>
  </r>
  <r>
    <s v="Id493"/>
    <m/>
    <n v="21.8"/>
    <n v="10.55"/>
    <s v="No"/>
    <x v="0"/>
    <x v="0"/>
    <x v="0"/>
    <x v="0"/>
    <x v="2"/>
    <x v="0"/>
    <s v="9-Jul-2002"/>
    <x v="492"/>
    <x v="2"/>
    <s v="tier - 3"/>
    <x v="3"/>
    <x v="43"/>
  </r>
  <r>
    <s v="Id494"/>
    <m/>
    <n v="26.41"/>
    <n v="4.92"/>
    <s v="yes"/>
    <x v="0"/>
    <x v="1"/>
    <x v="3"/>
    <x v="0"/>
    <x v="1"/>
    <x v="2"/>
    <s v="6-Oct-1983"/>
    <x v="493"/>
    <x v="1"/>
    <s v="tier - 1"/>
    <x v="4"/>
    <x v="33"/>
  </r>
  <r>
    <s v="Id495"/>
    <m/>
    <n v="27.835000000000001"/>
    <n v="5.9"/>
    <s v="yes"/>
    <x v="0"/>
    <x v="0"/>
    <x v="3"/>
    <x v="0"/>
    <x v="1"/>
    <x v="1"/>
    <s v="25-Jul-1988"/>
    <x v="494"/>
    <x v="1"/>
    <s v="tier - 1"/>
    <x v="1"/>
    <x v="23"/>
  </r>
  <r>
    <s v="Id496"/>
    <m/>
    <n v="51.74"/>
    <n v="4.9800000000000004"/>
    <s v="yes"/>
    <x v="0"/>
    <x v="0"/>
    <x v="1"/>
    <x v="1"/>
    <x v="0"/>
    <x v="2"/>
    <s v="10-Aug-1966"/>
    <x v="495"/>
    <x v="0"/>
    <s v="tier - 3"/>
    <x v="12"/>
    <x v="24"/>
  </r>
  <r>
    <s v="Id497"/>
    <m/>
    <n v="23.37"/>
    <n v="5.8"/>
    <s v="No"/>
    <x v="0"/>
    <x v="0"/>
    <x v="0"/>
    <x v="0"/>
    <x v="2"/>
    <x v="1"/>
    <s v="9-Oct-1980"/>
    <x v="496"/>
    <x v="0"/>
    <s v="tier - 2"/>
    <x v="2"/>
    <x v="25"/>
  </r>
  <r>
    <s v="Id498"/>
    <m/>
    <n v="29.7"/>
    <n v="6.21"/>
    <s v="yes"/>
    <x v="0"/>
    <x v="1"/>
    <x v="3"/>
    <x v="0"/>
    <x v="1"/>
    <x v="1"/>
    <s v="18-Oct-1997"/>
    <x v="497"/>
    <x v="0"/>
    <s v="tier - 3"/>
    <x v="3"/>
    <x v="31"/>
  </r>
  <r>
    <s v="Id499"/>
    <m/>
    <n v="20.045000000000002"/>
    <n v="6.17"/>
    <s v="No"/>
    <x v="0"/>
    <x v="1"/>
    <x v="3"/>
    <x v="0"/>
    <x v="2"/>
    <x v="1"/>
    <s v="30-Oct-1979"/>
    <x v="498"/>
    <x v="0"/>
    <s v="tier - 1"/>
    <x v="2"/>
    <x v="18"/>
  </r>
  <r>
    <s v="Id500"/>
    <m/>
    <n v="27.83"/>
    <n v="5.36"/>
    <s v="No"/>
    <x v="0"/>
    <x v="0"/>
    <x v="1"/>
    <x v="1"/>
    <x v="1"/>
    <x v="2"/>
    <s v="14-Jun-1972"/>
    <x v="499"/>
    <x v="0"/>
    <s v="tier - 3"/>
    <x v="0"/>
    <x v="28"/>
  </r>
  <r>
    <s v="Id501"/>
    <m/>
    <n v="28.93"/>
    <n v="5.2"/>
    <s v="No"/>
    <x v="0"/>
    <x v="0"/>
    <x v="0"/>
    <x v="0"/>
    <x v="1"/>
    <x v="2"/>
    <s v="8-Aug-1990"/>
    <x v="500"/>
    <x v="0"/>
    <s v="tier - 2"/>
    <x v="0"/>
    <x v="3"/>
  </r>
  <r>
    <s v="Id502"/>
    <m/>
    <n v="33.82"/>
    <n v="5.42"/>
    <s v="No"/>
    <x v="0"/>
    <x v="0"/>
    <x v="0"/>
    <x v="1"/>
    <x v="0"/>
    <x v="2"/>
    <s v="27-Aug-1994"/>
    <x v="501"/>
    <x v="0"/>
    <s v="tier - 2"/>
    <x v="1"/>
    <x v="6"/>
  </r>
  <r>
    <s v="Id503"/>
    <m/>
    <n v="20.234999999999999"/>
    <n v="6.84"/>
    <s v="No"/>
    <x v="0"/>
    <x v="0"/>
    <x v="0"/>
    <x v="0"/>
    <x v="2"/>
    <x v="0"/>
    <s v="24-Sep-1978"/>
    <x v="502"/>
    <x v="0"/>
    <s v="tier - 1"/>
    <x v="2"/>
    <x v="9"/>
  </r>
  <r>
    <s v="Id504"/>
    <m/>
    <n v="49.2"/>
    <n v="10.9"/>
    <s v="yes"/>
    <x v="0"/>
    <x v="1"/>
    <x v="3"/>
    <x v="1"/>
    <x v="0"/>
    <x v="0"/>
    <s v="14-Jul-1963"/>
    <x v="503"/>
    <x v="0"/>
    <s v="tier - 3"/>
    <x v="1"/>
    <x v="8"/>
  </r>
  <r>
    <s v="Id505"/>
    <m/>
    <n v="26.4"/>
    <n v="4.87"/>
    <s v="yes"/>
    <x v="0"/>
    <x v="0"/>
    <x v="0"/>
    <x v="0"/>
    <x v="1"/>
    <x v="2"/>
    <s v="17-Sep-1985"/>
    <x v="504"/>
    <x v="0"/>
    <s v="tier - 1"/>
    <x v="0"/>
    <x v="17"/>
  </r>
  <r>
    <s v="Id506"/>
    <m/>
    <n v="28.38"/>
    <n v="6.07"/>
    <s v="No"/>
    <x v="0"/>
    <x v="0"/>
    <x v="3"/>
    <x v="0"/>
    <x v="1"/>
    <x v="1"/>
    <s v="19-Aug-1992"/>
    <x v="505"/>
    <x v="0"/>
    <s v="tier - 2"/>
    <x v="0"/>
    <x v="34"/>
  </r>
  <r>
    <s v="Id507"/>
    <m/>
    <n v="24.64"/>
    <n v="4.33"/>
    <s v="No"/>
    <x v="0"/>
    <x v="0"/>
    <x v="0"/>
    <x v="0"/>
    <x v="2"/>
    <x v="2"/>
    <s v="8-Nov-1980"/>
    <x v="506"/>
    <x v="0"/>
    <s v="tier - 1"/>
    <x v="0"/>
    <x v="25"/>
  </r>
  <r>
    <s v="Id508"/>
    <m/>
    <n v="39.71"/>
    <n v="5.83"/>
    <s v="No"/>
    <x v="0"/>
    <x v="0"/>
    <x v="3"/>
    <x v="1"/>
    <x v="0"/>
    <x v="1"/>
    <s v="30-Nov-1987"/>
    <x v="507"/>
    <x v="0"/>
    <s v="tier - 3"/>
    <x v="9"/>
    <x v="38"/>
  </r>
  <r>
    <s v="Id509"/>
    <m/>
    <n v="22.22"/>
    <n v="5.5"/>
    <s v="No"/>
    <x v="0"/>
    <x v="0"/>
    <x v="0"/>
    <x v="0"/>
    <x v="2"/>
    <x v="2"/>
    <s v="15-Dec-1982"/>
    <x v="508"/>
    <x v="0"/>
    <s v="tier - 1"/>
    <x v="0"/>
    <x v="37"/>
  </r>
  <r>
    <s v="Id510"/>
    <m/>
    <n v="33.344999999999999"/>
    <n v="4.79"/>
    <s v="No"/>
    <x v="0"/>
    <x v="1"/>
    <x v="3"/>
    <x v="1"/>
    <x v="0"/>
    <x v="2"/>
    <s v="6-Sep-1993"/>
    <x v="509"/>
    <x v="0"/>
    <s v="tier - 3"/>
    <x v="1"/>
    <x v="20"/>
  </r>
  <r>
    <s v="Id511"/>
    <m/>
    <n v="24.42"/>
    <n v="5.81"/>
    <s v="No"/>
    <x v="0"/>
    <x v="0"/>
    <x v="3"/>
    <x v="0"/>
    <x v="2"/>
    <x v="1"/>
    <s v="30-Jun-1987"/>
    <x v="510"/>
    <x v="0"/>
    <s v="tier - 3"/>
    <x v="0"/>
    <x v="38"/>
  </r>
  <r>
    <s v="Id512"/>
    <m/>
    <n v="29.81"/>
    <n v="5.58"/>
    <s v="No"/>
    <x v="0"/>
    <x v="0"/>
    <x v="0"/>
    <x v="0"/>
    <x v="1"/>
    <x v="2"/>
    <s v="24-Aug-1991"/>
    <x v="511"/>
    <x v="0"/>
    <s v="tier - 3"/>
    <x v="0"/>
    <x v="42"/>
  </r>
  <r>
    <s v="Id513"/>
    <m/>
    <n v="51.18"/>
    <n v="4.4000000000000004"/>
    <s v="yes"/>
    <x v="0"/>
    <x v="0"/>
    <x v="1"/>
    <x v="1"/>
    <x v="0"/>
    <x v="2"/>
    <s v="15-Nov-1966"/>
    <x v="512"/>
    <x v="0"/>
    <s v="tier - 1"/>
    <x v="1"/>
    <x v="24"/>
  </r>
  <r>
    <s v="Id514"/>
    <m/>
    <n v="51.37"/>
    <n v="8.18"/>
    <s v="yes"/>
    <x v="0"/>
    <x v="0"/>
    <x v="0"/>
    <x v="1"/>
    <x v="0"/>
    <x v="0"/>
    <s v="29-Jul-1967"/>
    <x v="513"/>
    <x v="0"/>
    <s v="tier - 1"/>
    <x v="1"/>
    <x v="22"/>
  </r>
  <r>
    <s v="Id515"/>
    <m/>
    <n v="36.19"/>
    <n v="5.52"/>
    <s v="yes"/>
    <x v="0"/>
    <x v="0"/>
    <x v="0"/>
    <x v="1"/>
    <x v="0"/>
    <x v="2"/>
    <s v="28-Dec-1985"/>
    <x v="514"/>
    <x v="0"/>
    <s v="tier - 3"/>
    <x v="0"/>
    <x v="17"/>
  </r>
  <r>
    <s v="Id516"/>
    <m/>
    <n v="25.9"/>
    <n v="4.84"/>
    <s v="No"/>
    <x v="0"/>
    <x v="0"/>
    <x v="0"/>
    <x v="0"/>
    <x v="1"/>
    <x v="2"/>
    <s v="16-Sep-1991"/>
    <x v="515"/>
    <x v="0"/>
    <s v="tier - 3"/>
    <x v="3"/>
    <x v="42"/>
  </r>
  <r>
    <s v="Id517"/>
    <m/>
    <n v="35.72"/>
    <n v="4.08"/>
    <s v="No"/>
    <x v="0"/>
    <x v="1"/>
    <x v="3"/>
    <x v="1"/>
    <x v="0"/>
    <x v="2"/>
    <s v="2-Jul-1979"/>
    <x v="516"/>
    <x v="0"/>
    <s v="tier - 1"/>
    <x v="2"/>
    <x v="18"/>
  </r>
  <r>
    <s v="Id518"/>
    <m/>
    <n v="27.94"/>
    <n v="4.4800000000000004"/>
    <s v="No"/>
    <x v="0"/>
    <x v="1"/>
    <x v="3"/>
    <x v="0"/>
    <x v="1"/>
    <x v="2"/>
    <s v="28-Sep-1993"/>
    <x v="517"/>
    <x v="0"/>
    <s v="tier - 2"/>
    <x v="0"/>
    <x v="20"/>
  </r>
  <r>
    <s v="Id519"/>
    <m/>
    <n v="27.1"/>
    <n v="5.73"/>
    <s v="No"/>
    <x v="0"/>
    <x v="0"/>
    <x v="0"/>
    <x v="0"/>
    <x v="1"/>
    <x v="1"/>
    <s v="5-Jun-1989"/>
    <x v="518"/>
    <x v="0"/>
    <s v="tier - 3"/>
    <x v="3"/>
    <x v="23"/>
  </r>
  <r>
    <s v="Id520"/>
    <m/>
    <n v="18.3"/>
    <n v="5.46"/>
    <s v="yes"/>
    <x v="0"/>
    <x v="1"/>
    <x v="3"/>
    <x v="0"/>
    <x v="3"/>
    <x v="2"/>
    <s v="19-Dec-1983"/>
    <x v="519"/>
    <x v="0"/>
    <s v="tier - 3"/>
    <x v="3"/>
    <x v="33"/>
  </r>
  <r>
    <s v="Id521"/>
    <m/>
    <n v="25.3"/>
    <n v="5.0199999999999996"/>
    <s v="yes"/>
    <x v="0"/>
    <x v="0"/>
    <x v="3"/>
    <x v="0"/>
    <x v="1"/>
    <x v="2"/>
    <s v="24-Oct-1988"/>
    <x v="520"/>
    <x v="0"/>
    <s v="tier - 3"/>
    <x v="0"/>
    <x v="23"/>
  </r>
  <r>
    <s v="Id522"/>
    <m/>
    <n v="38.83"/>
    <n v="6.36"/>
    <s v="No"/>
    <x v="0"/>
    <x v="0"/>
    <x v="3"/>
    <x v="1"/>
    <x v="0"/>
    <x v="1"/>
    <s v="30-Nov-1992"/>
    <x v="521"/>
    <x v="0"/>
    <s v="tier - 1"/>
    <x v="0"/>
    <x v="34"/>
  </r>
  <r>
    <s v="Id523"/>
    <m/>
    <n v="27.6"/>
    <n v="5.36"/>
    <s v="No"/>
    <x v="0"/>
    <x v="0"/>
    <x v="3"/>
    <x v="1"/>
    <x v="1"/>
    <x v="2"/>
    <s v="6-Aug-1998"/>
    <x v="522"/>
    <x v="0"/>
    <s v="tier - 3"/>
    <x v="3"/>
    <x v="44"/>
  </r>
  <r>
    <s v="Id524"/>
    <m/>
    <n v="46.4"/>
    <n v="8.3699999999999992"/>
    <s v="yes"/>
    <x v="0"/>
    <x v="1"/>
    <x v="3"/>
    <x v="1"/>
    <x v="0"/>
    <x v="0"/>
    <s v="20-Oct-1963"/>
    <x v="523"/>
    <x v="0"/>
    <s v="tier - 1"/>
    <x v="12"/>
    <x v="8"/>
  </r>
  <r>
    <s v="Id525"/>
    <m/>
    <n v="51.92"/>
    <n v="5.18"/>
    <s v="yes"/>
    <x v="0"/>
    <x v="1"/>
    <x v="3"/>
    <x v="1"/>
    <x v="0"/>
    <x v="2"/>
    <s v="3-Aug-1969"/>
    <x v="524"/>
    <x v="0"/>
    <s v="tier - 3"/>
    <x v="1"/>
    <x v="16"/>
  </r>
  <r>
    <s v="Id526"/>
    <m/>
    <n v="32.395000000000003"/>
    <n v="5.68"/>
    <s v="yes"/>
    <x v="0"/>
    <x v="0"/>
    <x v="3"/>
    <x v="1"/>
    <x v="0"/>
    <x v="2"/>
    <s v="27-Sep-1995"/>
    <x v="525"/>
    <x v="0"/>
    <s v="tier - 2"/>
    <x v="2"/>
    <x v="40"/>
  </r>
  <r>
    <s v="Id527"/>
    <m/>
    <n v="46.19"/>
    <n v="7.31"/>
    <s v="yes"/>
    <x v="0"/>
    <x v="1"/>
    <x v="3"/>
    <x v="1"/>
    <x v="0"/>
    <x v="0"/>
    <s v="6-Dec-1963"/>
    <x v="526"/>
    <x v="0"/>
    <s v="tier - 1"/>
    <x v="12"/>
    <x v="8"/>
  </r>
  <r>
    <s v="Id528"/>
    <m/>
    <n v="27.93"/>
    <n v="4.67"/>
    <s v="No"/>
    <x v="0"/>
    <x v="1"/>
    <x v="3"/>
    <x v="1"/>
    <x v="1"/>
    <x v="2"/>
    <s v="24-Jul-2003"/>
    <x v="527"/>
    <x v="0"/>
    <s v="tier - 3"/>
    <x v="1"/>
    <x v="39"/>
  </r>
  <r>
    <s v="Id529"/>
    <m/>
    <n v="45.62"/>
    <n v="6.87"/>
    <s v="No"/>
    <x v="0"/>
    <x v="0"/>
    <x v="0"/>
    <x v="1"/>
    <x v="0"/>
    <x v="0"/>
    <s v="18-Dec-1962"/>
    <x v="528"/>
    <x v="0"/>
    <s v="tier - 1"/>
    <x v="8"/>
    <x v="5"/>
  </r>
  <r>
    <s v="Id530"/>
    <m/>
    <n v="35.31"/>
    <n v="5.87"/>
    <s v="No"/>
    <x v="0"/>
    <x v="1"/>
    <x v="3"/>
    <x v="1"/>
    <x v="0"/>
    <x v="1"/>
    <s v="15-Oct-1979"/>
    <x v="529"/>
    <x v="0"/>
    <s v="tier - 2"/>
    <x v="0"/>
    <x v="18"/>
  </r>
  <r>
    <s v="Id531"/>
    <m/>
    <n v="30.4"/>
    <n v="4.07"/>
    <s v="yes"/>
    <x v="0"/>
    <x v="0"/>
    <x v="3"/>
    <x v="1"/>
    <x v="0"/>
    <x v="2"/>
    <s v="28-Nov-1995"/>
    <x v="530"/>
    <x v="0"/>
    <s v="tier - 1"/>
    <x v="1"/>
    <x v="40"/>
  </r>
  <r>
    <s v="Id532"/>
    <m/>
    <n v="20.13"/>
    <n v="6.47"/>
    <s v="No"/>
    <x v="0"/>
    <x v="1"/>
    <x v="3"/>
    <x v="0"/>
    <x v="2"/>
    <x v="1"/>
    <s v="19-Nov-1979"/>
    <x v="531"/>
    <x v="0"/>
    <s v="tier - 1"/>
    <x v="0"/>
    <x v="18"/>
  </r>
  <r>
    <s v="Id533"/>
    <m/>
    <n v="23.655000000000001"/>
    <n v="5.14"/>
    <s v="No"/>
    <x v="0"/>
    <x v="0"/>
    <x v="3"/>
    <x v="0"/>
    <x v="2"/>
    <x v="2"/>
    <s v="27-Dec-1992"/>
    <x v="532"/>
    <x v="0"/>
    <s v="tier - 2"/>
    <x v="1"/>
    <x v="34"/>
  </r>
  <r>
    <s v="Id534"/>
    <m/>
    <n v="49.05"/>
    <n v="9.77"/>
    <s v="yes"/>
    <x v="0"/>
    <x v="0"/>
    <x v="0"/>
    <x v="1"/>
    <x v="0"/>
    <x v="0"/>
    <s v="30-Aug-1967"/>
    <x v="533"/>
    <x v="0"/>
    <s v="tier - 1"/>
    <x v="8"/>
    <x v="22"/>
  </r>
  <r>
    <s v="Id535"/>
    <m/>
    <n v="51.94"/>
    <n v="8.8000000000000007"/>
    <s v="yes"/>
    <x v="0"/>
    <x v="0"/>
    <x v="1"/>
    <x v="1"/>
    <x v="0"/>
    <x v="0"/>
    <s v="17-Oct-1970"/>
    <x v="534"/>
    <x v="0"/>
    <s v="tier - 3"/>
    <x v="1"/>
    <x v="2"/>
  </r>
  <r>
    <s v="Id536"/>
    <m/>
    <n v="29.83"/>
    <n v="5.84"/>
    <s v="No"/>
    <x v="0"/>
    <x v="0"/>
    <x v="3"/>
    <x v="0"/>
    <x v="1"/>
    <x v="1"/>
    <s v="23-Sep-1998"/>
    <x v="535"/>
    <x v="0"/>
    <s v="tier - 1"/>
    <x v="9"/>
    <x v="44"/>
  </r>
  <r>
    <s v="Id537"/>
    <m/>
    <n v="22.6"/>
    <n v="10.43"/>
    <s v="yes"/>
    <x v="0"/>
    <x v="0"/>
    <x v="3"/>
    <x v="0"/>
    <x v="2"/>
    <x v="0"/>
    <s v="12-Aug-1986"/>
    <x v="536"/>
    <x v="0"/>
    <s v="tier - 3"/>
    <x v="3"/>
    <x v="26"/>
  </r>
  <r>
    <s v="Id538"/>
    <m/>
    <n v="46.69"/>
    <n v="4.25"/>
    <s v="yes"/>
    <x v="0"/>
    <x v="0"/>
    <x v="3"/>
    <x v="1"/>
    <x v="0"/>
    <x v="2"/>
    <s v="26-Sep-1964"/>
    <x v="537"/>
    <x v="0"/>
    <s v="tier - 2"/>
    <x v="1"/>
    <x v="13"/>
  </r>
  <r>
    <s v="Id539"/>
    <m/>
    <n v="28.49"/>
    <n v="4.8899999999999997"/>
    <s v="No"/>
    <x v="0"/>
    <x v="0"/>
    <x v="0"/>
    <x v="0"/>
    <x v="1"/>
    <x v="2"/>
    <s v="15-Dec-1999"/>
    <x v="538"/>
    <x v="0"/>
    <s v="tier - 2"/>
    <x v="0"/>
    <x v="35"/>
  </r>
  <r>
    <s v="Id540"/>
    <m/>
    <n v="28.5"/>
    <n v="5.55"/>
    <s v="yes"/>
    <x v="0"/>
    <x v="0"/>
    <x v="3"/>
    <x v="0"/>
    <x v="1"/>
    <x v="2"/>
    <s v="4-Jul-1995"/>
    <x v="539"/>
    <x v="0"/>
    <s v="tier - 3"/>
    <x v="1"/>
    <x v="40"/>
  </r>
  <r>
    <s v="Id541"/>
    <m/>
    <n v="24.4"/>
    <n v="4.5199999999999996"/>
    <s v="No"/>
    <x v="0"/>
    <x v="0"/>
    <x v="3"/>
    <x v="0"/>
    <x v="2"/>
    <x v="2"/>
    <s v="25-Dec-1992"/>
    <x v="540"/>
    <x v="0"/>
    <s v="tier - 3"/>
    <x v="3"/>
    <x v="34"/>
  </r>
  <r>
    <s v="Id542"/>
    <m/>
    <n v="29.15"/>
    <n v="4.45"/>
    <s v="yes"/>
    <x v="0"/>
    <x v="0"/>
    <x v="3"/>
    <x v="0"/>
    <x v="1"/>
    <x v="2"/>
    <s v="3-Aug-1995"/>
    <x v="541"/>
    <x v="0"/>
    <s v="tier - 1"/>
    <x v="0"/>
    <x v="40"/>
  </r>
  <r>
    <s v="Id543"/>
    <m/>
    <n v="27.28"/>
    <n v="4.72"/>
    <s v="No"/>
    <x v="1"/>
    <x v="0"/>
    <x v="3"/>
    <x v="0"/>
    <x v="1"/>
    <x v="2"/>
    <s v="10-Sep-2004"/>
    <x v="542"/>
    <x v="0"/>
    <s v="tier - 3"/>
    <x v="0"/>
    <x v="41"/>
  </r>
  <r>
    <s v="Id544"/>
    <m/>
    <n v="32.229999999999997"/>
    <n v="4.6500000000000004"/>
    <s v="yes"/>
    <x v="0"/>
    <x v="1"/>
    <x v="3"/>
    <x v="1"/>
    <x v="0"/>
    <x v="2"/>
    <s v="15-Jun-1997"/>
    <x v="543"/>
    <x v="0"/>
    <s v="tier - 1"/>
    <x v="0"/>
    <x v="31"/>
  </r>
  <r>
    <s v="Id545"/>
    <m/>
    <n v="44.2"/>
    <n v="11.34"/>
    <s v="yes"/>
    <x v="0"/>
    <x v="1"/>
    <x v="3"/>
    <x v="1"/>
    <x v="0"/>
    <x v="0"/>
    <s v="4-Jul-1963"/>
    <x v="544"/>
    <x v="0"/>
    <s v="tier - 2"/>
    <x v="12"/>
    <x v="8"/>
  </r>
  <r>
    <s v="Id546"/>
    <m/>
    <n v="29.734999999999999"/>
    <n v="4.53"/>
    <s v="No"/>
    <x v="0"/>
    <x v="1"/>
    <x v="3"/>
    <x v="1"/>
    <x v="1"/>
    <x v="2"/>
    <s v="12-Jul-1993"/>
    <x v="545"/>
    <x v="0"/>
    <s v="tier - 1"/>
    <x v="1"/>
    <x v="20"/>
  </r>
  <r>
    <s v="Id547"/>
    <m/>
    <n v="28.31"/>
    <n v="6.35"/>
    <s v="No"/>
    <x v="0"/>
    <x v="0"/>
    <x v="0"/>
    <x v="0"/>
    <x v="1"/>
    <x v="1"/>
    <s v="24-Oct-1999"/>
    <x v="546"/>
    <x v="0"/>
    <s v="tier - 1"/>
    <x v="1"/>
    <x v="35"/>
  </r>
  <r>
    <s v="Id548"/>
    <m/>
    <n v="46.62"/>
    <n v="8.51"/>
    <s v="No"/>
    <x v="0"/>
    <x v="0"/>
    <x v="0"/>
    <x v="1"/>
    <x v="0"/>
    <x v="0"/>
    <s v="17-Oct-1965"/>
    <x v="547"/>
    <x v="0"/>
    <s v="tier - 2"/>
    <x v="1"/>
    <x v="11"/>
  </r>
  <r>
    <s v="Id549"/>
    <m/>
    <n v="51.75"/>
    <n v="8.59"/>
    <s v="yes"/>
    <x v="0"/>
    <x v="0"/>
    <x v="3"/>
    <x v="1"/>
    <x v="0"/>
    <x v="0"/>
    <s v="27-Jun-1975"/>
    <x v="548"/>
    <x v="0"/>
    <s v="tier - 3"/>
    <x v="8"/>
    <x v="27"/>
  </r>
  <r>
    <s v="Id550"/>
    <m/>
    <n v="25.7"/>
    <n v="4.13"/>
    <s v="yes"/>
    <x v="0"/>
    <x v="0"/>
    <x v="0"/>
    <x v="0"/>
    <x v="1"/>
    <x v="2"/>
    <s v="28-Sep-2001"/>
    <x v="549"/>
    <x v="0"/>
    <s v="tier - 2"/>
    <x v="3"/>
    <x v="47"/>
  </r>
  <r>
    <s v="Id551"/>
    <m/>
    <n v="31.79"/>
    <n v="4.55"/>
    <s v="No"/>
    <x v="0"/>
    <x v="0"/>
    <x v="0"/>
    <x v="1"/>
    <x v="0"/>
    <x v="2"/>
    <s v="17-Oct-1977"/>
    <x v="550"/>
    <x v="0"/>
    <s v="tier - 2"/>
    <x v="0"/>
    <x v="29"/>
  </r>
  <r>
    <s v="Id552"/>
    <m/>
    <n v="24.795000000000002"/>
    <n v="4.5199999999999996"/>
    <s v="No"/>
    <x v="0"/>
    <x v="0"/>
    <x v="0"/>
    <x v="0"/>
    <x v="2"/>
    <x v="2"/>
    <s v="4-Dec-1989"/>
    <x v="551"/>
    <x v="0"/>
    <s v="tier - 2"/>
    <x v="6"/>
    <x v="4"/>
  </r>
  <r>
    <s v="Id553"/>
    <m/>
    <n v="53.98"/>
    <n v="5.07"/>
    <s v="No"/>
    <x v="0"/>
    <x v="1"/>
    <x v="3"/>
    <x v="1"/>
    <x v="0"/>
    <x v="2"/>
    <s v="12-Nov-1979"/>
    <x v="552"/>
    <x v="0"/>
    <s v="tier - 3"/>
    <x v="1"/>
    <x v="18"/>
  </r>
  <r>
    <s v="Id554"/>
    <m/>
    <n v="41.325000000000003"/>
    <n v="4.04"/>
    <s v="yes"/>
    <x v="0"/>
    <x v="1"/>
    <x v="3"/>
    <x v="1"/>
    <x v="0"/>
    <x v="2"/>
    <s v="26-Aug-1997"/>
    <x v="553"/>
    <x v="0"/>
    <s v="tier - 2"/>
    <x v="2"/>
    <x v="31"/>
  </r>
  <r>
    <s v="Id555"/>
    <m/>
    <n v="51.65"/>
    <n v="5.3"/>
    <s v="yes"/>
    <x v="0"/>
    <x v="0"/>
    <x v="0"/>
    <x v="1"/>
    <x v="0"/>
    <x v="2"/>
    <s v="12-Dec-1976"/>
    <x v="554"/>
    <x v="0"/>
    <s v="tier - 2"/>
    <x v="1"/>
    <x v="1"/>
  </r>
  <r>
    <s v="Id556"/>
    <m/>
    <n v="44.52"/>
    <n v="8.64"/>
    <s v="yes"/>
    <x v="0"/>
    <x v="1"/>
    <x v="3"/>
    <x v="1"/>
    <x v="0"/>
    <x v="0"/>
    <s v="8-Dec-1963"/>
    <x v="555"/>
    <x v="0"/>
    <s v="tier - 2"/>
    <x v="1"/>
    <x v="8"/>
  </r>
  <r>
    <s v="Id557"/>
    <m/>
    <n v="53.29"/>
    <n v="4.03"/>
    <s v="No"/>
    <x v="0"/>
    <x v="1"/>
    <x v="3"/>
    <x v="1"/>
    <x v="0"/>
    <x v="2"/>
    <s v="10-Oct-1979"/>
    <x v="556"/>
    <x v="0"/>
    <s v="tier - 2"/>
    <x v="1"/>
    <x v="18"/>
  </r>
  <r>
    <s v="Id558"/>
    <m/>
    <n v="46.63"/>
    <n v="4.26"/>
    <s v="yes"/>
    <x v="0"/>
    <x v="0"/>
    <x v="1"/>
    <x v="1"/>
    <x v="0"/>
    <x v="2"/>
    <s v="21-Jun-1966"/>
    <x v="557"/>
    <x v="0"/>
    <s v="tier - 3"/>
    <x v="1"/>
    <x v="24"/>
  </r>
  <r>
    <s v="Id559"/>
    <m/>
    <n v="28.88"/>
    <n v="5.35"/>
    <s v="No"/>
    <x v="0"/>
    <x v="1"/>
    <x v="3"/>
    <x v="0"/>
    <x v="1"/>
    <x v="2"/>
    <s v="14-Jul-2003"/>
    <x v="558"/>
    <x v="0"/>
    <s v="tier - 1"/>
    <x v="1"/>
    <x v="39"/>
  </r>
  <r>
    <s v="Id560"/>
    <m/>
    <n v="23.98"/>
    <n v="4.9000000000000004"/>
    <s v="No"/>
    <x v="0"/>
    <x v="0"/>
    <x v="0"/>
    <x v="1"/>
    <x v="2"/>
    <x v="2"/>
    <s v="1-Jul-1994"/>
    <x v="559"/>
    <x v="0"/>
    <s v="tier - 3"/>
    <x v="0"/>
    <x v="6"/>
  </r>
  <r>
    <s v="Id561"/>
    <m/>
    <n v="23.65"/>
    <n v="4.5"/>
    <s v="No"/>
    <x v="0"/>
    <x v="0"/>
    <x v="0"/>
    <x v="1"/>
    <x v="2"/>
    <x v="2"/>
    <s v="25-Oct-1990"/>
    <x v="560"/>
    <x v="0"/>
    <s v="tier - 3"/>
    <x v="0"/>
    <x v="3"/>
  </r>
  <r>
    <s v="Id562"/>
    <m/>
    <n v="49.09"/>
    <n v="8.3800000000000008"/>
    <s v="yes"/>
    <x v="0"/>
    <x v="0"/>
    <x v="1"/>
    <x v="1"/>
    <x v="0"/>
    <x v="0"/>
    <s v="26-Jul-1970"/>
    <x v="561"/>
    <x v="0"/>
    <s v="tier - 3"/>
    <x v="1"/>
    <x v="2"/>
  </r>
  <r>
    <s v="Id563"/>
    <m/>
    <n v="28.024999999999999"/>
    <n v="7.03"/>
    <s v="No"/>
    <x v="0"/>
    <x v="0"/>
    <x v="0"/>
    <x v="0"/>
    <x v="1"/>
    <x v="0"/>
    <s v="25-Aug-2002"/>
    <x v="562"/>
    <x v="0"/>
    <s v="tier - 1"/>
    <x v="1"/>
    <x v="43"/>
  </r>
  <r>
    <s v="Id564"/>
    <m/>
    <n v="43.32"/>
    <n v="8.75"/>
    <s v="yes"/>
    <x v="0"/>
    <x v="1"/>
    <x v="3"/>
    <x v="1"/>
    <x v="0"/>
    <x v="0"/>
    <s v="16-Nov-1963"/>
    <x v="563"/>
    <x v="0"/>
    <s v="tier - 2"/>
    <x v="1"/>
    <x v="8"/>
  </r>
  <r>
    <s v="Id565"/>
    <m/>
    <n v="45.92"/>
    <n v="9.51"/>
    <s v="No"/>
    <x v="0"/>
    <x v="0"/>
    <x v="0"/>
    <x v="1"/>
    <x v="0"/>
    <x v="0"/>
    <s v="12-Jul-1968"/>
    <x v="564"/>
    <x v="0"/>
    <s v="tier - 1"/>
    <x v="12"/>
    <x v="0"/>
  </r>
  <r>
    <s v="Id566"/>
    <m/>
    <n v="44.03"/>
    <n v="9.36"/>
    <s v="No"/>
    <x v="0"/>
    <x v="0"/>
    <x v="0"/>
    <x v="1"/>
    <x v="0"/>
    <x v="0"/>
    <s v="16-Jun-1965"/>
    <x v="565"/>
    <x v="0"/>
    <s v="tier - 2"/>
    <x v="8"/>
    <x v="11"/>
  </r>
  <r>
    <s v="Id567"/>
    <m/>
    <n v="24.6"/>
    <n v="4.8099999999999996"/>
    <s v="No"/>
    <x v="0"/>
    <x v="0"/>
    <x v="0"/>
    <x v="0"/>
    <x v="2"/>
    <x v="2"/>
    <s v="29-Dec-1990"/>
    <x v="566"/>
    <x v="0"/>
    <s v="tier - 2"/>
    <x v="3"/>
    <x v="3"/>
  </r>
  <r>
    <s v="Id568"/>
    <m/>
    <n v="49.15"/>
    <n v="8.08"/>
    <s v="No"/>
    <x v="0"/>
    <x v="0"/>
    <x v="0"/>
    <x v="1"/>
    <x v="0"/>
    <x v="0"/>
    <s v="8-Jun-1971"/>
    <x v="567"/>
    <x v="0"/>
    <s v="tier - 1"/>
    <x v="1"/>
    <x v="2"/>
  </r>
  <r>
    <s v="Id569"/>
    <m/>
    <n v="28.31"/>
    <n v="6.29"/>
    <s v="No"/>
    <x v="0"/>
    <x v="1"/>
    <x v="3"/>
    <x v="0"/>
    <x v="1"/>
    <x v="1"/>
    <s v="2-Nov-2003"/>
    <x v="568"/>
    <x v="1"/>
    <s v="tier - 1"/>
    <x v="1"/>
    <x v="39"/>
  </r>
  <r>
    <s v="Id570"/>
    <m/>
    <n v="22.99"/>
    <n v="6.29"/>
    <s v="No"/>
    <x v="0"/>
    <x v="0"/>
    <x v="3"/>
    <x v="0"/>
    <x v="2"/>
    <x v="1"/>
    <s v="18-Oct-1992"/>
    <x v="569"/>
    <x v="1"/>
    <s v="tier - 1"/>
    <x v="1"/>
    <x v="34"/>
  </r>
  <r>
    <s v="Id571"/>
    <m/>
    <n v="29.07"/>
    <n v="5.12"/>
    <s v="No"/>
    <x v="0"/>
    <x v="1"/>
    <x v="3"/>
    <x v="0"/>
    <x v="1"/>
    <x v="2"/>
    <s v="1-Nov-2003"/>
    <x v="570"/>
    <x v="1"/>
    <s v="tier - 3"/>
    <x v="1"/>
    <x v="39"/>
  </r>
  <r>
    <s v="Id572"/>
    <m/>
    <n v="42.02"/>
    <n v="9.9499999999999993"/>
    <s v="yes"/>
    <x v="0"/>
    <x v="1"/>
    <x v="3"/>
    <x v="1"/>
    <x v="0"/>
    <x v="0"/>
    <s v="12-Jul-1963"/>
    <x v="571"/>
    <x v="1"/>
    <s v="tier - 3"/>
    <x v="8"/>
    <x v="8"/>
  </r>
  <r>
    <s v="Id573"/>
    <m/>
    <n v="49.07"/>
    <n v="9.08"/>
    <s v="yes"/>
    <x v="0"/>
    <x v="0"/>
    <x v="3"/>
    <x v="1"/>
    <x v="0"/>
    <x v="0"/>
    <s v="25-Aug-1975"/>
    <x v="572"/>
    <x v="1"/>
    <s v="tier - 3"/>
    <x v="12"/>
    <x v="27"/>
  </r>
  <r>
    <s v="Id574"/>
    <m/>
    <n v="19.8"/>
    <n v="4.82"/>
    <s v="No"/>
    <x v="0"/>
    <x v="0"/>
    <x v="0"/>
    <x v="0"/>
    <x v="2"/>
    <x v="2"/>
    <s v="22-Oct-1982"/>
    <x v="573"/>
    <x v="1"/>
    <s v="tier - 1"/>
    <x v="0"/>
    <x v="37"/>
  </r>
  <r>
    <s v="Id575"/>
    <m/>
    <n v="27.36"/>
    <n v="4.6500000000000004"/>
    <s v="No"/>
    <x v="1"/>
    <x v="0"/>
    <x v="3"/>
    <x v="0"/>
    <x v="1"/>
    <x v="2"/>
    <s v="18-Aug-2004"/>
    <x v="574"/>
    <x v="1"/>
    <s v="tier - 2"/>
    <x v="9"/>
    <x v="41"/>
  </r>
  <r>
    <s v="Id576"/>
    <m/>
    <n v="42.95"/>
    <n v="5.16"/>
    <s v="yes"/>
    <x v="0"/>
    <x v="0"/>
    <x v="3"/>
    <x v="1"/>
    <x v="0"/>
    <x v="2"/>
    <s v="7-Jun-1964"/>
    <x v="575"/>
    <x v="1"/>
    <s v="tier - 2"/>
    <x v="1"/>
    <x v="8"/>
  </r>
  <r>
    <s v="Id577"/>
    <m/>
    <n v="42.66"/>
    <n v="10.44"/>
    <s v="No"/>
    <x v="0"/>
    <x v="0"/>
    <x v="0"/>
    <x v="1"/>
    <x v="0"/>
    <x v="0"/>
    <s v="16-Sep-1965"/>
    <x v="576"/>
    <x v="1"/>
    <s v="tier - 2"/>
    <x v="12"/>
    <x v="11"/>
  </r>
  <r>
    <s v="Id578"/>
    <m/>
    <n v="33.630000000000003"/>
    <n v="5.69"/>
    <s v="No"/>
    <x v="0"/>
    <x v="0"/>
    <x v="3"/>
    <x v="1"/>
    <x v="0"/>
    <x v="2"/>
    <s v="3-Jun-1998"/>
    <x v="577"/>
    <x v="1"/>
    <s v="tier - 3"/>
    <x v="4"/>
    <x v="31"/>
  </r>
  <r>
    <s v="Id579"/>
    <m/>
    <n v="26.84"/>
    <n v="6.5"/>
    <s v="No"/>
    <x v="0"/>
    <x v="0"/>
    <x v="0"/>
    <x v="0"/>
    <x v="1"/>
    <x v="0"/>
    <s v="28-Jun-2002"/>
    <x v="578"/>
    <x v="1"/>
    <s v="tier - 3"/>
    <x v="0"/>
    <x v="43"/>
  </r>
  <r>
    <s v="Id580"/>
    <m/>
    <n v="28.3"/>
    <n v="5.73"/>
    <s v="No"/>
    <x v="0"/>
    <x v="1"/>
    <x v="3"/>
    <x v="0"/>
    <x v="1"/>
    <x v="1"/>
    <s v="26-Dec-2003"/>
    <x v="579"/>
    <x v="1"/>
    <s v="tier - 2"/>
    <x v="3"/>
    <x v="39"/>
  </r>
  <r>
    <s v="Id581"/>
    <m/>
    <n v="27.06"/>
    <n v="5.74"/>
    <s v="yes"/>
    <x v="0"/>
    <x v="0"/>
    <x v="0"/>
    <x v="0"/>
    <x v="1"/>
    <x v="1"/>
    <s v="10-Jun-1996"/>
    <x v="580"/>
    <x v="1"/>
    <s v="tier - 3"/>
    <x v="0"/>
    <x v="45"/>
  </r>
  <r>
    <s v="Id582"/>
    <m/>
    <n v="47.13"/>
    <n v="8.6999999999999993"/>
    <s v="No"/>
    <x v="0"/>
    <x v="0"/>
    <x v="0"/>
    <x v="1"/>
    <x v="0"/>
    <x v="0"/>
    <s v="22-Aug-1971"/>
    <x v="581"/>
    <x v="1"/>
    <s v="tier - 2"/>
    <x v="8"/>
    <x v="14"/>
  </r>
  <r>
    <s v="Id583"/>
    <m/>
    <n v="51.72"/>
    <n v="5.09"/>
    <s v="No"/>
    <x v="0"/>
    <x v="0"/>
    <x v="0"/>
    <x v="1"/>
    <x v="0"/>
    <x v="2"/>
    <s v="16-Jul-1980"/>
    <x v="582"/>
    <x v="1"/>
    <s v="tier - 3"/>
    <x v="1"/>
    <x v="25"/>
  </r>
  <r>
    <s v="Id584"/>
    <m/>
    <n v="48.59"/>
    <n v="5.57"/>
    <s v="No"/>
    <x v="0"/>
    <x v="0"/>
    <x v="0"/>
    <x v="1"/>
    <x v="0"/>
    <x v="2"/>
    <s v="25-Aug-1977"/>
    <x v="583"/>
    <x v="1"/>
    <s v="tier - 3"/>
    <x v="8"/>
    <x v="29"/>
  </r>
  <r>
    <s v="Id585"/>
    <m/>
    <n v="45.18"/>
    <n v="10.87"/>
    <s v="No"/>
    <x v="0"/>
    <x v="0"/>
    <x v="0"/>
    <x v="1"/>
    <x v="0"/>
    <x v="0"/>
    <s v="21-Oct-1968"/>
    <x v="584"/>
    <x v="1"/>
    <s v="tier - 3"/>
    <x v="1"/>
    <x v="0"/>
  </r>
  <r>
    <s v="Id586"/>
    <m/>
    <n v="27.9"/>
    <n v="6.02"/>
    <s v="No"/>
    <x v="0"/>
    <x v="1"/>
    <x v="3"/>
    <x v="0"/>
    <x v="1"/>
    <x v="1"/>
    <s v="10-Sep-2003"/>
    <x v="585"/>
    <x v="1"/>
    <s v="tier - 2"/>
    <x v="3"/>
    <x v="39"/>
  </r>
  <r>
    <s v="Id587"/>
    <m/>
    <n v="51.33"/>
    <n v="7"/>
    <s v="No"/>
    <x v="0"/>
    <x v="0"/>
    <x v="0"/>
    <x v="1"/>
    <x v="0"/>
    <x v="0"/>
    <s v="8-Aug-1974"/>
    <x v="586"/>
    <x v="1"/>
    <s v="tier - 3"/>
    <x v="3"/>
    <x v="19"/>
  </r>
  <r>
    <s v="Id588"/>
    <m/>
    <n v="30.59"/>
    <n v="5.56"/>
    <s v="yes"/>
    <x v="0"/>
    <x v="0"/>
    <x v="3"/>
    <x v="1"/>
    <x v="0"/>
    <x v="2"/>
    <s v="19-Oct-1995"/>
    <x v="587"/>
    <x v="1"/>
    <s v="tier - 3"/>
    <x v="2"/>
    <x v="40"/>
  </r>
  <r>
    <s v="Id589"/>
    <m/>
    <n v="39.229999999999997"/>
    <n v="8.4499999999999993"/>
    <s v="No"/>
    <x v="0"/>
    <x v="0"/>
    <x v="0"/>
    <x v="1"/>
    <x v="0"/>
    <x v="0"/>
    <s v="29-Jul-1962"/>
    <x v="588"/>
    <x v="1"/>
    <s v="tier - 2"/>
    <x v="12"/>
    <x v="5"/>
  </r>
  <r>
    <s v="Id590"/>
    <m/>
    <n v="19.094999999999999"/>
    <n v="6.19"/>
    <s v="No"/>
    <x v="0"/>
    <x v="0"/>
    <x v="0"/>
    <x v="0"/>
    <x v="2"/>
    <x v="1"/>
    <s v="23-Sep-1989"/>
    <x v="589"/>
    <x v="1"/>
    <s v="tier - 2"/>
    <x v="2"/>
    <x v="4"/>
  </r>
  <r>
    <s v="Id591"/>
    <m/>
    <n v="49.72"/>
    <n v="7.71"/>
    <s v="No"/>
    <x v="0"/>
    <x v="0"/>
    <x v="0"/>
    <x v="1"/>
    <x v="0"/>
    <x v="0"/>
    <s v="28-Aug-1974"/>
    <x v="590"/>
    <x v="1"/>
    <s v="tier - 1"/>
    <x v="1"/>
    <x v="19"/>
  </r>
  <r>
    <s v="Id592"/>
    <m/>
    <n v="21.754999999999999"/>
    <n v="4.63"/>
    <s v="No"/>
    <x v="0"/>
    <x v="1"/>
    <x v="3"/>
    <x v="0"/>
    <x v="2"/>
    <x v="2"/>
    <s v="5-Nov-1993"/>
    <x v="591"/>
    <x v="1"/>
    <s v="tier - 1"/>
    <x v="2"/>
    <x v="20"/>
  </r>
  <r>
    <s v="Id593"/>
    <m/>
    <n v="48.39"/>
    <n v="4.6100000000000003"/>
    <s v="No"/>
    <x v="0"/>
    <x v="0"/>
    <x v="0"/>
    <x v="1"/>
    <x v="0"/>
    <x v="2"/>
    <s v="25-Sep-1977"/>
    <x v="592"/>
    <x v="1"/>
    <s v="tier - 1"/>
    <x v="1"/>
    <x v="29"/>
  </r>
  <r>
    <s v="Id594"/>
    <m/>
    <n v="47.15"/>
    <n v="9.5299999999999994"/>
    <s v="yes"/>
    <x v="0"/>
    <x v="0"/>
    <x v="3"/>
    <x v="1"/>
    <x v="0"/>
    <x v="0"/>
    <s v="24-Jul-1975"/>
    <x v="593"/>
    <x v="1"/>
    <s v="tier - 1"/>
    <x v="12"/>
    <x v="27"/>
  </r>
  <r>
    <s v="Id595"/>
    <m/>
    <n v="47.59"/>
    <n v="11.43"/>
    <s v="yes"/>
    <x v="0"/>
    <x v="0"/>
    <x v="1"/>
    <x v="1"/>
    <x v="0"/>
    <x v="0"/>
    <s v="10-Jul-1970"/>
    <x v="594"/>
    <x v="1"/>
    <s v="tier - 2"/>
    <x v="3"/>
    <x v="2"/>
  </r>
  <r>
    <s v="Id596"/>
    <m/>
    <n v="39.81"/>
    <n v="7.65"/>
    <s v="yes"/>
    <x v="0"/>
    <x v="1"/>
    <x v="3"/>
    <x v="1"/>
    <x v="0"/>
    <x v="0"/>
    <s v="25-Jun-1963"/>
    <x v="595"/>
    <x v="1"/>
    <s v="tier - 2"/>
    <x v="8"/>
    <x v="8"/>
  </r>
  <r>
    <s v="Id597"/>
    <m/>
    <n v="31.02"/>
    <n v="5.87"/>
    <s v="yes"/>
    <x v="0"/>
    <x v="0"/>
    <x v="0"/>
    <x v="1"/>
    <x v="0"/>
    <x v="1"/>
    <s v="25-Jun-2001"/>
    <x v="596"/>
    <x v="1"/>
    <s v="tier - 1"/>
    <x v="0"/>
    <x v="47"/>
  </r>
  <r>
    <s v="Id598"/>
    <m/>
    <n v="24.75"/>
    <n v="4.3600000000000003"/>
    <s v="yes"/>
    <x v="0"/>
    <x v="0"/>
    <x v="3"/>
    <x v="0"/>
    <x v="2"/>
    <x v="2"/>
    <s v="23-Dec-1995"/>
    <x v="597"/>
    <x v="1"/>
    <s v="tier - 1"/>
    <x v="0"/>
    <x v="40"/>
  </r>
  <r>
    <s v="Id599"/>
    <m/>
    <n v="30.114999999999998"/>
    <n v="10.119999999999999"/>
    <s v="No"/>
    <x v="0"/>
    <x v="0"/>
    <x v="2"/>
    <x v="1"/>
    <x v="0"/>
    <x v="0"/>
    <s v="10-Oct-1958"/>
    <x v="598"/>
    <x v="1"/>
    <s v="tier - 2"/>
    <x v="1"/>
    <x v="7"/>
  </r>
  <r>
    <s v="Id600"/>
    <m/>
    <n v="26.03"/>
    <n v="4.01"/>
    <s v="No"/>
    <x v="0"/>
    <x v="1"/>
    <x v="3"/>
    <x v="0"/>
    <x v="1"/>
    <x v="2"/>
    <s v="20-Dec-2003"/>
    <x v="599"/>
    <x v="1"/>
    <s v="tier - 1"/>
    <x v="1"/>
    <x v="39"/>
  </r>
  <r>
    <s v="Id601"/>
    <m/>
    <n v="20.045000000000002"/>
    <n v="4.7699999999999996"/>
    <s v="yes"/>
    <x v="0"/>
    <x v="0"/>
    <x v="3"/>
    <x v="0"/>
    <x v="2"/>
    <x v="2"/>
    <s v="28-Sep-1995"/>
    <x v="600"/>
    <x v="1"/>
    <s v="tier - 3"/>
    <x v="1"/>
    <x v="40"/>
  </r>
  <r>
    <s v="Id602"/>
    <m/>
    <n v="40.24"/>
    <n v="6.83"/>
    <s v="No"/>
    <x v="0"/>
    <x v="0"/>
    <x v="0"/>
    <x v="1"/>
    <x v="0"/>
    <x v="0"/>
    <s v="5-Dec-1965"/>
    <x v="601"/>
    <x v="1"/>
    <s v="tier - 3"/>
    <x v="12"/>
    <x v="11"/>
  </r>
  <r>
    <s v="Id603"/>
    <m/>
    <n v="43.15"/>
    <n v="6.14"/>
    <s v="yes"/>
    <x v="0"/>
    <x v="1"/>
    <x v="3"/>
    <x v="1"/>
    <x v="0"/>
    <x v="1"/>
    <s v="8-Aug-1969"/>
    <x v="602"/>
    <x v="1"/>
    <s v="tier - 3"/>
    <x v="12"/>
    <x v="16"/>
  </r>
  <r>
    <s v="Id604"/>
    <m/>
    <n v="27.7"/>
    <n v="5.6"/>
    <s v="No"/>
    <x v="0"/>
    <x v="1"/>
    <x v="3"/>
    <x v="0"/>
    <x v="1"/>
    <x v="2"/>
    <s v="24-Aug-2003"/>
    <x v="603"/>
    <x v="1"/>
    <s v="tier - 3"/>
    <x v="3"/>
    <x v="39"/>
  </r>
  <r>
    <s v="Id605"/>
    <m/>
    <n v="45.68"/>
    <n v="4.8"/>
    <s v="No"/>
    <x v="0"/>
    <x v="0"/>
    <x v="1"/>
    <x v="1"/>
    <x v="0"/>
    <x v="2"/>
    <s v="30-Jul-1972"/>
    <x v="604"/>
    <x v="1"/>
    <s v="tier - 2"/>
    <x v="8"/>
    <x v="28"/>
  </r>
  <r>
    <s v="Id606"/>
    <m/>
    <n v="27.3"/>
    <n v="11.89"/>
    <s v="No"/>
    <x v="0"/>
    <x v="0"/>
    <x v="0"/>
    <x v="0"/>
    <x v="1"/>
    <x v="0"/>
    <s v="8-Sep-2002"/>
    <x v="605"/>
    <x v="1"/>
    <s v="tier - 1"/>
    <x v="3"/>
    <x v="43"/>
  </r>
  <r>
    <s v="Id607"/>
    <m/>
    <n v="54.45"/>
    <n v="4.7300000000000004"/>
    <s v="yes"/>
    <x v="0"/>
    <x v="0"/>
    <x v="3"/>
    <x v="1"/>
    <x v="0"/>
    <x v="2"/>
    <s v="21-Aug-1988"/>
    <x v="606"/>
    <x v="1"/>
    <s v="tier - 1"/>
    <x v="1"/>
    <x v="23"/>
  </r>
  <r>
    <s v="Id608"/>
    <m/>
    <n v="54.43"/>
    <n v="4.6100000000000003"/>
    <s v="yes"/>
    <x v="0"/>
    <x v="0"/>
    <x v="3"/>
    <x v="1"/>
    <x v="0"/>
    <x v="2"/>
    <s v="6-Aug-1988"/>
    <x v="607"/>
    <x v="1"/>
    <s v="tier - 2"/>
    <x v="1"/>
    <x v="23"/>
  </r>
  <r>
    <s v="Id609"/>
    <m/>
    <n v="48.01"/>
    <n v="7.3"/>
    <s v="No"/>
    <x v="0"/>
    <x v="0"/>
    <x v="0"/>
    <x v="1"/>
    <x v="0"/>
    <x v="0"/>
    <s v="11-Sep-1974"/>
    <x v="608"/>
    <x v="1"/>
    <s v="tier - 3"/>
    <x v="1"/>
    <x v="19"/>
  </r>
  <r>
    <s v="Id610"/>
    <m/>
    <n v="48.32"/>
    <n v="5.88"/>
    <s v="No"/>
    <x v="0"/>
    <x v="0"/>
    <x v="0"/>
    <x v="1"/>
    <x v="0"/>
    <x v="1"/>
    <s v="6-Jul-1982"/>
    <x v="609"/>
    <x v="1"/>
    <s v="tier - 1"/>
    <x v="12"/>
    <x v="37"/>
  </r>
  <r>
    <s v="Id611"/>
    <m/>
    <n v="22.895"/>
    <n v="4.0599999999999996"/>
    <s v="No"/>
    <x v="0"/>
    <x v="1"/>
    <x v="3"/>
    <x v="0"/>
    <x v="2"/>
    <x v="2"/>
    <s v="12-Dec-1993"/>
    <x v="610"/>
    <x v="1"/>
    <s v="tier - 3"/>
    <x v="6"/>
    <x v="20"/>
  </r>
  <r>
    <s v="Id612"/>
    <m/>
    <n v="54.85"/>
    <n v="4.9000000000000004"/>
    <s v="No"/>
    <x v="0"/>
    <x v="0"/>
    <x v="3"/>
    <x v="1"/>
    <x v="0"/>
    <x v="2"/>
    <s v="6-Oct-1987"/>
    <x v="611"/>
    <x v="1"/>
    <s v="tier - 1"/>
    <x v="3"/>
    <x v="38"/>
  </r>
  <r>
    <s v="Id613"/>
    <m/>
    <n v="21.85"/>
    <n v="5.52"/>
    <s v="No"/>
    <x v="0"/>
    <x v="1"/>
    <x v="3"/>
    <x v="0"/>
    <x v="2"/>
    <x v="2"/>
    <s v="8-Aug-1993"/>
    <x v="612"/>
    <x v="1"/>
    <s v="tier - 1"/>
    <x v="2"/>
    <x v="20"/>
  </r>
  <r>
    <s v="Id614"/>
    <m/>
    <n v="51.86"/>
    <n v="5.2"/>
    <s v="yes"/>
    <x v="0"/>
    <x v="0"/>
    <x v="0"/>
    <x v="1"/>
    <x v="0"/>
    <x v="2"/>
    <s v="27-Aug-1985"/>
    <x v="613"/>
    <x v="1"/>
    <s v="tier - 3"/>
    <x v="1"/>
    <x v="17"/>
  </r>
  <r>
    <s v="Id615"/>
    <m/>
    <n v="39.049999999999997"/>
    <n v="7.59"/>
    <s v="No"/>
    <x v="0"/>
    <x v="0"/>
    <x v="2"/>
    <x v="1"/>
    <x v="0"/>
    <x v="0"/>
    <s v="21-Jun-1958"/>
    <x v="614"/>
    <x v="1"/>
    <s v="tier - 2"/>
    <x v="0"/>
    <x v="7"/>
  </r>
  <r>
    <s v="Id616"/>
    <m/>
    <n v="31.824999999999999"/>
    <n v="8.2799999999999994"/>
    <s v="No"/>
    <x v="0"/>
    <x v="0"/>
    <x v="2"/>
    <x v="1"/>
    <x v="0"/>
    <x v="0"/>
    <s v="22-Oct-1958"/>
    <x v="615"/>
    <x v="1"/>
    <s v="tier - 2"/>
    <x v="2"/>
    <x v="7"/>
  </r>
  <r>
    <s v="Id617"/>
    <m/>
    <n v="46.43"/>
    <n v="6.72"/>
    <s v="No"/>
    <x v="0"/>
    <x v="0"/>
    <x v="0"/>
    <x v="1"/>
    <x v="0"/>
    <x v="0"/>
    <s v="16-Sep-1978"/>
    <x v="616"/>
    <x v="1"/>
    <s v="tier - 2"/>
    <x v="12"/>
    <x v="9"/>
  </r>
  <r>
    <s v="Id618"/>
    <m/>
    <n v="53.63"/>
    <n v="5.47"/>
    <s v="yes"/>
    <x v="0"/>
    <x v="0"/>
    <x v="3"/>
    <x v="1"/>
    <x v="0"/>
    <x v="2"/>
    <s v="5-Dec-1988"/>
    <x v="617"/>
    <x v="1"/>
    <s v="tier - 3"/>
    <x v="1"/>
    <x v="23"/>
  </r>
  <r>
    <s v="Id619"/>
    <m/>
    <n v="48.7"/>
    <n v="4.71"/>
    <s v="No"/>
    <x v="0"/>
    <x v="0"/>
    <x v="0"/>
    <x v="1"/>
    <x v="0"/>
    <x v="2"/>
    <s v="19-Sep-1980"/>
    <x v="618"/>
    <x v="1"/>
    <s v="tier - 2"/>
    <x v="1"/>
    <x v="25"/>
  </r>
  <r>
    <s v="Id620"/>
    <m/>
    <n v="48.81"/>
    <n v="5.49"/>
    <s v="No"/>
    <x v="0"/>
    <x v="0"/>
    <x v="0"/>
    <x v="1"/>
    <x v="0"/>
    <x v="2"/>
    <s v="24-Jul-1982"/>
    <x v="619"/>
    <x v="1"/>
    <s v="tier - 1"/>
    <x v="1"/>
    <x v="37"/>
  </r>
  <r>
    <s v="Id621"/>
    <m/>
    <n v="47.53"/>
    <n v="4.72"/>
    <s v="No"/>
    <x v="0"/>
    <x v="0"/>
    <x v="0"/>
    <x v="1"/>
    <x v="0"/>
    <x v="2"/>
    <s v="12-Oct-1980"/>
    <x v="620"/>
    <x v="1"/>
    <s v="tier - 3"/>
    <x v="12"/>
    <x v="25"/>
  </r>
  <r>
    <s v="Id622"/>
    <m/>
    <n v="36.85"/>
    <n v="6.7"/>
    <s v="No"/>
    <x v="0"/>
    <x v="0"/>
    <x v="0"/>
    <x v="1"/>
    <x v="0"/>
    <x v="0"/>
    <s v="25-Dec-1962"/>
    <x v="621"/>
    <x v="1"/>
    <s v="tier - 1"/>
    <x v="13"/>
    <x v="5"/>
  </r>
  <r>
    <s v="Id623"/>
    <m/>
    <n v="29.3"/>
    <n v="5.5"/>
    <s v="No"/>
    <x v="0"/>
    <x v="0"/>
    <x v="0"/>
    <x v="1"/>
    <x v="1"/>
    <x v="2"/>
    <s v="11-Nov-1982"/>
    <x v="622"/>
    <x v="1"/>
    <s v="tier - 3"/>
    <x v="3"/>
    <x v="37"/>
  </r>
  <r>
    <s v="Id624"/>
    <m/>
    <n v="19.3"/>
    <n v="4.46"/>
    <s v="No"/>
    <x v="0"/>
    <x v="0"/>
    <x v="3"/>
    <x v="0"/>
    <x v="2"/>
    <x v="2"/>
    <s v="26-Jun-1984"/>
    <x v="623"/>
    <x v="1"/>
    <s v="tier - 3"/>
    <x v="3"/>
    <x v="32"/>
  </r>
  <r>
    <s v="Id625"/>
    <m/>
    <n v="24.13"/>
    <n v="5.29"/>
    <s v="yes"/>
    <x v="0"/>
    <x v="1"/>
    <x v="3"/>
    <x v="0"/>
    <x v="2"/>
    <x v="2"/>
    <s v="9-Oct-1997"/>
    <x v="624"/>
    <x v="1"/>
    <s v="tier - 2"/>
    <x v="1"/>
    <x v="31"/>
  </r>
  <r>
    <s v="Id626"/>
    <m/>
    <n v="46.7"/>
    <n v="10.99"/>
    <s v="No"/>
    <x v="0"/>
    <x v="0"/>
    <x v="0"/>
    <x v="1"/>
    <x v="0"/>
    <x v="0"/>
    <s v="29-Aug-1974"/>
    <x v="625"/>
    <x v="1"/>
    <s v="tier - 1"/>
    <x v="1"/>
    <x v="19"/>
  </r>
  <r>
    <s v="Id627"/>
    <m/>
    <n v="45.27"/>
    <n v="5.2"/>
    <s v="yes"/>
    <x v="0"/>
    <x v="0"/>
    <x v="0"/>
    <x v="1"/>
    <x v="0"/>
    <x v="2"/>
    <s v="20-Sep-1976"/>
    <x v="626"/>
    <x v="1"/>
    <s v="tier - 2"/>
    <x v="1"/>
    <x v="1"/>
  </r>
  <r>
    <s v="Id628"/>
    <m/>
    <n v="44.29"/>
    <n v="9.66"/>
    <s v="No"/>
    <x v="0"/>
    <x v="0"/>
    <x v="1"/>
    <x v="1"/>
    <x v="0"/>
    <x v="0"/>
    <s v="26-Jun-1973"/>
    <x v="627"/>
    <x v="1"/>
    <s v="tier - 2"/>
    <x v="12"/>
    <x v="30"/>
  </r>
  <r>
    <s v="Id629"/>
    <m/>
    <n v="54.59"/>
    <n v="4.22"/>
    <s v="yes"/>
    <x v="0"/>
    <x v="0"/>
    <x v="3"/>
    <x v="1"/>
    <x v="0"/>
    <x v="2"/>
    <s v="22-Dec-1988"/>
    <x v="628"/>
    <x v="1"/>
    <s v="tier - 2"/>
    <x v="3"/>
    <x v="23"/>
  </r>
  <r>
    <s v="Id630"/>
    <m/>
    <n v="32.965000000000003"/>
    <n v="11.78"/>
    <s v="No"/>
    <x v="0"/>
    <x v="0"/>
    <x v="0"/>
    <x v="1"/>
    <x v="0"/>
    <x v="0"/>
    <s v="6-Jun-1960"/>
    <x v="629"/>
    <x v="1"/>
    <s v="tier - 2"/>
    <x v="1"/>
    <x v="10"/>
  </r>
  <r>
    <s v="Id631"/>
    <m/>
    <n v="38.049999999999997"/>
    <n v="9.6199999999999992"/>
    <s v="No"/>
    <x v="0"/>
    <x v="0"/>
    <x v="0"/>
    <x v="1"/>
    <x v="0"/>
    <x v="0"/>
    <s v="28-Oct-1965"/>
    <x v="630"/>
    <x v="1"/>
    <s v="tier - 2"/>
    <x v="12"/>
    <x v="11"/>
  </r>
  <r>
    <s v="Id632"/>
    <m/>
    <n v="46.14"/>
    <n v="10.78"/>
    <s v="No"/>
    <x v="0"/>
    <x v="0"/>
    <x v="0"/>
    <x v="1"/>
    <x v="0"/>
    <x v="0"/>
    <s v="30-Jul-1974"/>
    <x v="631"/>
    <x v="1"/>
    <s v="tier - 2"/>
    <x v="1"/>
    <x v="19"/>
  </r>
  <r>
    <s v="Id633"/>
    <m/>
    <n v="41.325000000000003"/>
    <n v="5.1100000000000003"/>
    <s v="yes"/>
    <x v="0"/>
    <x v="0"/>
    <x v="1"/>
    <x v="1"/>
    <x v="0"/>
    <x v="2"/>
    <s v="2-Oct-1959"/>
    <x v="632"/>
    <x v="1"/>
    <s v="tier - 3"/>
    <x v="1"/>
    <x v="10"/>
  </r>
  <r>
    <s v="Id634"/>
    <m/>
    <n v="44.64"/>
    <n v="7.18"/>
    <s v="No"/>
    <x v="0"/>
    <x v="0"/>
    <x v="0"/>
    <x v="1"/>
    <x v="0"/>
    <x v="0"/>
    <s v="28-Jun-1974"/>
    <x v="633"/>
    <x v="1"/>
    <s v="tier - 2"/>
    <x v="12"/>
    <x v="19"/>
  </r>
  <r>
    <s v="Id635"/>
    <m/>
    <n v="25.175000000000001"/>
    <n v="4.96"/>
    <s v="No"/>
    <x v="1"/>
    <x v="0"/>
    <x v="3"/>
    <x v="1"/>
    <x v="1"/>
    <x v="2"/>
    <s v="17-Jul-2004"/>
    <x v="634"/>
    <x v="1"/>
    <s v="tier - 3"/>
    <x v="5"/>
    <x v="41"/>
  </r>
  <r>
    <s v="Id636"/>
    <m/>
    <n v="43.11"/>
    <n v="4.67"/>
    <s v="yes"/>
    <x v="0"/>
    <x v="0"/>
    <x v="0"/>
    <x v="1"/>
    <x v="0"/>
    <x v="2"/>
    <s v="20-Jul-1976"/>
    <x v="635"/>
    <x v="1"/>
    <s v="tier - 1"/>
    <x v="12"/>
    <x v="1"/>
  </r>
  <r>
    <s v="Id637"/>
    <m/>
    <n v="53.32"/>
    <n v="5.0599999999999996"/>
    <s v="No"/>
    <x v="0"/>
    <x v="0"/>
    <x v="0"/>
    <x v="1"/>
    <x v="0"/>
    <x v="2"/>
    <s v="25-Oct-1990"/>
    <x v="636"/>
    <x v="1"/>
    <s v="tier - 1"/>
    <x v="1"/>
    <x v="3"/>
  </r>
  <r>
    <s v="Id638"/>
    <m/>
    <n v="38.04"/>
    <n v="5.0199999999999996"/>
    <s v="yes"/>
    <x v="0"/>
    <x v="0"/>
    <x v="3"/>
    <x v="1"/>
    <x v="0"/>
    <x v="2"/>
    <s v="4-Sep-1964"/>
    <x v="637"/>
    <x v="1"/>
    <s v="tier - 2"/>
    <x v="1"/>
    <x v="13"/>
  </r>
  <r>
    <s v="Id639"/>
    <m/>
    <n v="37.9"/>
    <n v="7.76"/>
    <s v="No"/>
    <x v="0"/>
    <x v="0"/>
    <x v="0"/>
    <x v="1"/>
    <x v="0"/>
    <x v="0"/>
    <s v="6-Sep-1962"/>
    <x v="638"/>
    <x v="1"/>
    <s v="tier - 2"/>
    <x v="3"/>
    <x v="5"/>
  </r>
  <r>
    <s v="Id640"/>
    <m/>
    <n v="39.6"/>
    <n v="9.32"/>
    <s v="No"/>
    <x v="0"/>
    <x v="0"/>
    <x v="0"/>
    <x v="1"/>
    <x v="0"/>
    <x v="0"/>
    <s v="18-Jul-1968"/>
    <x v="639"/>
    <x v="1"/>
    <s v="tier - 1"/>
    <x v="12"/>
    <x v="0"/>
  </r>
  <r>
    <s v="Id641"/>
    <m/>
    <n v="50.92"/>
    <n v="5.31"/>
    <s v="yes"/>
    <x v="0"/>
    <x v="0"/>
    <x v="3"/>
    <x v="1"/>
    <x v="0"/>
    <x v="2"/>
    <s v="17-Dec-1988"/>
    <x v="640"/>
    <x v="1"/>
    <s v="tier - 3"/>
    <x v="8"/>
    <x v="23"/>
  </r>
  <r>
    <s v="Id642"/>
    <m/>
    <n v="21.85"/>
    <n v="5.56"/>
    <s v="yes"/>
    <x v="0"/>
    <x v="0"/>
    <x v="0"/>
    <x v="0"/>
    <x v="2"/>
    <x v="2"/>
    <s v="14-Jul-2001"/>
    <x v="641"/>
    <x v="1"/>
    <s v="tier - 3"/>
    <x v="2"/>
    <x v="47"/>
  </r>
  <r>
    <s v="Id643"/>
    <m/>
    <n v="36.08"/>
    <n v="7.11"/>
    <s v="yes"/>
    <x v="0"/>
    <x v="1"/>
    <x v="3"/>
    <x v="1"/>
    <x v="0"/>
    <x v="0"/>
    <s v="13-Dec-1963"/>
    <x v="642"/>
    <x v="1"/>
    <s v="tier - 3"/>
    <x v="14"/>
    <x v="8"/>
  </r>
  <r>
    <s v="Id644"/>
    <m/>
    <n v="40.44"/>
    <n v="5.13"/>
    <s v="yes"/>
    <x v="0"/>
    <x v="1"/>
    <x v="3"/>
    <x v="1"/>
    <x v="0"/>
    <x v="2"/>
    <s v="16-Sep-1969"/>
    <x v="643"/>
    <x v="1"/>
    <s v="tier - 2"/>
    <x v="8"/>
    <x v="16"/>
  </r>
  <r>
    <s v="Id645"/>
    <m/>
    <n v="38.094999999999999"/>
    <n v="10.199999999999999"/>
    <s v="No"/>
    <x v="0"/>
    <x v="0"/>
    <x v="0"/>
    <x v="1"/>
    <x v="0"/>
    <x v="0"/>
    <s v="25-Jul-1960"/>
    <x v="644"/>
    <x v="1"/>
    <s v="tier - 2"/>
    <x v="2"/>
    <x v="15"/>
  </r>
  <r>
    <s v="Id646"/>
    <m/>
    <n v="44.95"/>
    <n v="10.4"/>
    <s v="No"/>
    <x v="0"/>
    <x v="0"/>
    <x v="0"/>
    <x v="1"/>
    <x v="0"/>
    <x v="0"/>
    <s v="23-Nov-1978"/>
    <x v="645"/>
    <x v="1"/>
    <s v="tier - 1"/>
    <x v="1"/>
    <x v="9"/>
  </r>
  <r>
    <s v="Id647"/>
    <m/>
    <n v="35.54"/>
    <n v="10.67"/>
    <s v="No"/>
    <x v="0"/>
    <x v="0"/>
    <x v="0"/>
    <x v="1"/>
    <x v="0"/>
    <x v="0"/>
    <s v="17-Jun-1962"/>
    <x v="646"/>
    <x v="1"/>
    <s v="tier - 1"/>
    <x v="1"/>
    <x v="5"/>
  </r>
  <r>
    <s v="Id648"/>
    <m/>
    <n v="39.799999999999997"/>
    <n v="4.6500000000000004"/>
    <s v="yes"/>
    <x v="0"/>
    <x v="0"/>
    <x v="1"/>
    <x v="1"/>
    <x v="0"/>
    <x v="2"/>
    <s v="3-Dec-1959"/>
    <x v="647"/>
    <x v="1"/>
    <s v="tier - 3"/>
    <x v="3"/>
    <x v="10"/>
  </r>
  <r>
    <s v="Id649"/>
    <m/>
    <n v="33.659999999999997"/>
    <n v="5.65"/>
    <s v="yes"/>
    <x v="0"/>
    <x v="0"/>
    <x v="1"/>
    <x v="1"/>
    <x v="0"/>
    <x v="2"/>
    <s v="4-Jun-1959"/>
    <x v="648"/>
    <x v="1"/>
    <s v="tier - 1"/>
    <x v="0"/>
    <x v="7"/>
  </r>
  <r>
    <s v="Id650"/>
    <m/>
    <n v="35.5"/>
    <n v="11.97"/>
    <s v="No"/>
    <x v="0"/>
    <x v="0"/>
    <x v="0"/>
    <x v="1"/>
    <x v="0"/>
    <x v="0"/>
    <s v="25-Oct-1962"/>
    <x v="649"/>
    <x v="1"/>
    <s v="tier - 2"/>
    <x v="1"/>
    <x v="5"/>
  </r>
  <r>
    <s v="Id651"/>
    <m/>
    <n v="41.63"/>
    <n v="6.71"/>
    <s v="No"/>
    <x v="0"/>
    <x v="0"/>
    <x v="0"/>
    <x v="1"/>
    <x v="0"/>
    <x v="0"/>
    <s v="25-Nov-1971"/>
    <x v="650"/>
    <x v="1"/>
    <s v="tier - 1"/>
    <x v="8"/>
    <x v="14"/>
  </r>
  <r>
    <s v="Id652"/>
    <m/>
    <n v="46.49"/>
    <n v="11.92"/>
    <s v="No"/>
    <x v="0"/>
    <x v="0"/>
    <x v="0"/>
    <x v="1"/>
    <x v="0"/>
    <x v="0"/>
    <s v="5-Sep-1978"/>
    <x v="651"/>
    <x v="1"/>
    <s v="tier - 1"/>
    <x v="3"/>
    <x v="9"/>
  </r>
  <r>
    <s v="Id653"/>
    <m/>
    <n v="43.29"/>
    <n v="5.35"/>
    <s v="No"/>
    <x v="0"/>
    <x v="0"/>
    <x v="1"/>
    <x v="1"/>
    <x v="0"/>
    <x v="2"/>
    <s v="7-Nov-1972"/>
    <x v="652"/>
    <x v="1"/>
    <s v="tier - 1"/>
    <x v="1"/>
    <x v="28"/>
  </r>
  <r>
    <s v="Id654"/>
    <m/>
    <n v="43.08"/>
    <n v="8.9600000000000009"/>
    <s v="yes"/>
    <x v="0"/>
    <x v="0"/>
    <x v="3"/>
    <x v="1"/>
    <x v="0"/>
    <x v="0"/>
    <s v="26-Oct-1975"/>
    <x v="653"/>
    <x v="1"/>
    <s v="tier - 1"/>
    <x v="8"/>
    <x v="27"/>
  </r>
  <r>
    <s v="Id655"/>
    <m/>
    <n v="39.07"/>
    <n v="11.93"/>
    <s v="No"/>
    <x v="0"/>
    <x v="0"/>
    <x v="0"/>
    <x v="1"/>
    <x v="0"/>
    <x v="0"/>
    <s v="12-Jun-1968"/>
    <x v="654"/>
    <x v="1"/>
    <s v="tier - 2"/>
    <x v="13"/>
    <x v="0"/>
  </r>
  <r>
    <s v="Id656"/>
    <m/>
    <n v="41.3"/>
    <n v="9.59"/>
    <s v="No"/>
    <x v="0"/>
    <x v="0"/>
    <x v="0"/>
    <x v="1"/>
    <x v="0"/>
    <x v="0"/>
    <s v="15-Aug-1971"/>
    <x v="655"/>
    <x v="1"/>
    <s v="tier - 3"/>
    <x v="8"/>
    <x v="14"/>
  </r>
  <r>
    <s v="Id657"/>
    <m/>
    <n v="42.95"/>
    <n v="11.88"/>
    <s v="yes"/>
    <x v="0"/>
    <x v="0"/>
    <x v="1"/>
    <x v="1"/>
    <x v="0"/>
    <x v="0"/>
    <s v="11-Sep-1970"/>
    <x v="656"/>
    <x v="1"/>
    <s v="tier - 3"/>
    <x v="3"/>
    <x v="2"/>
  </r>
  <r>
    <s v="Id658"/>
    <m/>
    <n v="46.96"/>
    <n v="4.6399999999999997"/>
    <s v="No"/>
    <x v="0"/>
    <x v="1"/>
    <x v="3"/>
    <x v="1"/>
    <x v="0"/>
    <x v="2"/>
    <s v="25-Nov-1979"/>
    <x v="657"/>
    <x v="1"/>
    <s v="tier - 1"/>
    <x v="3"/>
    <x v="18"/>
  </r>
  <r>
    <s v="Id659"/>
    <m/>
    <n v="30.495000000000001"/>
    <n v="9.5299999999999994"/>
    <s v="No"/>
    <x v="0"/>
    <x v="0"/>
    <x v="0"/>
    <x v="1"/>
    <x v="0"/>
    <x v="0"/>
    <s v="8-Aug-1960"/>
    <x v="658"/>
    <x v="1"/>
    <s v="tier - 2"/>
    <x v="1"/>
    <x v="15"/>
  </r>
  <r>
    <s v="Id660"/>
    <m/>
    <n v="17.954999999999998"/>
    <n v="5.29"/>
    <s v="yes"/>
    <x v="0"/>
    <x v="0"/>
    <x v="3"/>
    <x v="0"/>
    <x v="3"/>
    <x v="2"/>
    <s v="2-Aug-1995"/>
    <x v="659"/>
    <x v="1"/>
    <s v="tier - 2"/>
    <x v="2"/>
    <x v="40"/>
  </r>
  <r>
    <s v="Id661"/>
    <m/>
    <n v="25.6"/>
    <n v="10.95"/>
    <s v="No"/>
    <x v="0"/>
    <x v="0"/>
    <x v="2"/>
    <x v="1"/>
    <x v="1"/>
    <x v="0"/>
    <s v="29-Jul-1958"/>
    <x v="660"/>
    <x v="1"/>
    <s v="tier - 3"/>
    <x v="3"/>
    <x v="7"/>
  </r>
  <r>
    <s v="Id662"/>
    <m/>
    <n v="34.21"/>
    <n v="9.17"/>
    <s v="No"/>
    <x v="0"/>
    <x v="0"/>
    <x v="0"/>
    <x v="1"/>
    <x v="0"/>
    <x v="0"/>
    <s v="29-Nov-1962"/>
    <x v="661"/>
    <x v="1"/>
    <s v="tier - 1"/>
    <x v="14"/>
    <x v="5"/>
  </r>
  <r>
    <s v="Id663"/>
    <m/>
    <n v="39.74"/>
    <n v="7.39"/>
    <s v="No"/>
    <x v="0"/>
    <x v="0"/>
    <x v="0"/>
    <x v="1"/>
    <x v="0"/>
    <x v="0"/>
    <s v="8-Nov-1968"/>
    <x v="662"/>
    <x v="1"/>
    <s v="tier - 2"/>
    <x v="1"/>
    <x v="0"/>
  </r>
  <r>
    <s v="Id664"/>
    <m/>
    <n v="49.53"/>
    <n v="9.1300000000000008"/>
    <s v="yes"/>
    <x v="0"/>
    <x v="0"/>
    <x v="0"/>
    <x v="1"/>
    <x v="0"/>
    <x v="0"/>
    <s v="4-Jul-1981"/>
    <x v="663"/>
    <x v="1"/>
    <s v="tier - 1"/>
    <x v="3"/>
    <x v="36"/>
  </r>
  <r>
    <s v="Id665"/>
    <m/>
    <n v="39.33"/>
    <n v="10.4"/>
    <s v="No"/>
    <x v="0"/>
    <x v="0"/>
    <x v="2"/>
    <x v="1"/>
    <x v="0"/>
    <x v="0"/>
    <s v="17-Oct-1958"/>
    <x v="664"/>
    <x v="1"/>
    <s v="tier - 2"/>
    <x v="2"/>
    <x v="7"/>
  </r>
  <r>
    <s v="Id666"/>
    <m/>
    <n v="39.979999999999997"/>
    <n v="9.4600000000000009"/>
    <s v="yes"/>
    <x v="0"/>
    <x v="0"/>
    <x v="1"/>
    <x v="1"/>
    <x v="0"/>
    <x v="0"/>
    <s v="11-Nov-1970"/>
    <x v="665"/>
    <x v="1"/>
    <s v="tier - 2"/>
    <x v="8"/>
    <x v="2"/>
  </r>
  <r>
    <s v="Id667"/>
    <m/>
    <n v="46.51"/>
    <n v="8.69"/>
    <s v="yes"/>
    <x v="0"/>
    <x v="0"/>
    <x v="0"/>
    <x v="1"/>
    <x v="0"/>
    <x v="0"/>
    <s v="5-Jun-1981"/>
    <x v="666"/>
    <x v="1"/>
    <s v="tier - 3"/>
    <x v="12"/>
    <x v="25"/>
  </r>
  <r>
    <s v="Id668"/>
    <m/>
    <n v="43.58"/>
    <n v="4.2300000000000004"/>
    <s v="No"/>
    <x v="0"/>
    <x v="1"/>
    <x v="3"/>
    <x v="1"/>
    <x v="0"/>
    <x v="2"/>
    <s v="18-Oct-1979"/>
    <x v="667"/>
    <x v="1"/>
    <s v="tier - 3"/>
    <x v="12"/>
    <x v="18"/>
  </r>
  <r>
    <s v="Id669"/>
    <m/>
    <n v="42.28"/>
    <n v="9.16"/>
    <s v="yes"/>
    <x v="0"/>
    <x v="0"/>
    <x v="3"/>
    <x v="1"/>
    <x v="0"/>
    <x v="0"/>
    <s v="10-Dec-1975"/>
    <x v="668"/>
    <x v="1"/>
    <s v="tier - 3"/>
    <x v="8"/>
    <x v="27"/>
  </r>
  <r>
    <s v="Id670"/>
    <m/>
    <n v="35.520000000000003"/>
    <n v="8.26"/>
    <s v="No"/>
    <x v="0"/>
    <x v="0"/>
    <x v="0"/>
    <x v="1"/>
    <x v="0"/>
    <x v="0"/>
    <s v="27-Jul-1965"/>
    <x v="669"/>
    <x v="1"/>
    <s v="tier - 2"/>
    <x v="12"/>
    <x v="11"/>
  </r>
  <r>
    <s v="Id671"/>
    <m/>
    <n v="33.6"/>
    <n v="11.25"/>
    <s v="No"/>
    <x v="0"/>
    <x v="0"/>
    <x v="0"/>
    <x v="1"/>
    <x v="0"/>
    <x v="0"/>
    <s v="29-Jul-1962"/>
    <x v="670"/>
    <x v="1"/>
    <s v="tier - 3"/>
    <x v="14"/>
    <x v="5"/>
  </r>
  <r>
    <s v="Id672"/>
    <m/>
    <n v="22.42"/>
    <n v="6.74"/>
    <s v="No"/>
    <x v="0"/>
    <x v="0"/>
    <x v="0"/>
    <x v="0"/>
    <x v="2"/>
    <x v="0"/>
    <s v="24-Sep-2002"/>
    <x v="671"/>
    <x v="1"/>
    <s v="tier - 2"/>
    <x v="1"/>
    <x v="43"/>
  </r>
  <r>
    <s v="Id673"/>
    <m/>
    <n v="46.86"/>
    <n v="4.87"/>
    <s v="No"/>
    <x v="0"/>
    <x v="0"/>
    <x v="0"/>
    <x v="1"/>
    <x v="0"/>
    <x v="2"/>
    <s v="4-Sep-1982"/>
    <x v="672"/>
    <x v="1"/>
    <s v="tier - 2"/>
    <x v="3"/>
    <x v="37"/>
  </r>
  <r>
    <s v="Id674"/>
    <m/>
    <n v="32.965000000000003"/>
    <n v="6.68"/>
    <s v="No"/>
    <x v="0"/>
    <x v="0"/>
    <x v="2"/>
    <x v="1"/>
    <x v="0"/>
    <x v="0"/>
    <s v="23-Jul-1958"/>
    <x v="673"/>
    <x v="1"/>
    <s v="tier - 1"/>
    <x v="1"/>
    <x v="7"/>
  </r>
  <r>
    <s v="Id675"/>
    <m/>
    <n v="39.340000000000003"/>
    <n v="5.0199999999999996"/>
    <s v="yes"/>
    <x v="0"/>
    <x v="1"/>
    <x v="3"/>
    <x v="1"/>
    <x v="0"/>
    <x v="2"/>
    <s v="20-Oct-1969"/>
    <x v="674"/>
    <x v="1"/>
    <s v="tier - 1"/>
    <x v="1"/>
    <x v="16"/>
  </r>
  <r>
    <s v="Id676"/>
    <m/>
    <n v="47"/>
    <n v="10.64"/>
    <s v="yes"/>
    <x v="0"/>
    <x v="0"/>
    <x v="0"/>
    <x v="1"/>
    <x v="0"/>
    <x v="0"/>
    <s v="13-Nov-1981"/>
    <x v="675"/>
    <x v="1"/>
    <s v="tier - 1"/>
    <x v="1"/>
    <x v="36"/>
  </r>
  <r>
    <s v="Id677"/>
    <m/>
    <n v="36.71"/>
    <n v="8.74"/>
    <s v="yes"/>
    <x v="0"/>
    <x v="0"/>
    <x v="0"/>
    <x v="1"/>
    <x v="0"/>
    <x v="0"/>
    <s v="1-Sep-1967"/>
    <x v="676"/>
    <x v="1"/>
    <s v="tier - 3"/>
    <x v="12"/>
    <x v="22"/>
  </r>
  <r>
    <s v="Id678"/>
    <m/>
    <n v="53.48"/>
    <n v="5.64"/>
    <s v="No"/>
    <x v="0"/>
    <x v="0"/>
    <x v="0"/>
    <x v="1"/>
    <x v="0"/>
    <x v="2"/>
    <s v="21-Aug-1991"/>
    <x v="677"/>
    <x v="1"/>
    <s v="tier - 3"/>
    <x v="3"/>
    <x v="42"/>
  </r>
  <r>
    <s v="Id679"/>
    <m/>
    <n v="35.5"/>
    <n v="10.37"/>
    <s v="No"/>
    <x v="0"/>
    <x v="0"/>
    <x v="0"/>
    <x v="1"/>
    <x v="0"/>
    <x v="0"/>
    <s v="8-Nov-1965"/>
    <x v="678"/>
    <x v="1"/>
    <s v="tier - 3"/>
    <x v="14"/>
    <x v="11"/>
  </r>
  <r>
    <s v="Id680"/>
    <m/>
    <n v="36.979999999999997"/>
    <n v="9.56"/>
    <s v="yes"/>
    <x v="0"/>
    <x v="0"/>
    <x v="0"/>
    <x v="1"/>
    <x v="0"/>
    <x v="0"/>
    <s v="18-Jul-1967"/>
    <x v="679"/>
    <x v="1"/>
    <s v="tier - 3"/>
    <x v="13"/>
    <x v="22"/>
  </r>
  <r>
    <s v="Id681"/>
    <m/>
    <n v="32.395000000000003"/>
    <n v="8.23"/>
    <s v="yes"/>
    <x v="0"/>
    <x v="1"/>
    <x v="3"/>
    <x v="1"/>
    <x v="0"/>
    <x v="0"/>
    <s v="14-Oct-1963"/>
    <x v="680"/>
    <x v="1"/>
    <s v="tier - 1"/>
    <x v="2"/>
    <x v="8"/>
  </r>
  <r>
    <s v="Id682"/>
    <m/>
    <n v="32.729999999999997"/>
    <n v="7.03"/>
    <s v="No"/>
    <x v="0"/>
    <x v="0"/>
    <x v="0"/>
    <x v="1"/>
    <x v="0"/>
    <x v="0"/>
    <s v="3-Dec-1962"/>
    <x v="681"/>
    <x v="1"/>
    <s v="tier - 1"/>
    <x v="15"/>
    <x v="5"/>
  </r>
  <r>
    <s v="Id683"/>
    <m/>
    <n v="20.52"/>
    <n v="5.45"/>
    <s v="No"/>
    <x v="0"/>
    <x v="0"/>
    <x v="3"/>
    <x v="0"/>
    <x v="2"/>
    <x v="2"/>
    <s v="12-Sep-1998"/>
    <x v="682"/>
    <x v="1"/>
    <s v="tier - 1"/>
    <x v="2"/>
    <x v="44"/>
  </r>
  <r>
    <s v="Id684"/>
    <m/>
    <n v="51.72"/>
    <n v="5.76"/>
    <s v="No"/>
    <x v="0"/>
    <x v="0"/>
    <x v="0"/>
    <x v="1"/>
    <x v="0"/>
    <x v="1"/>
    <s v="14-Jul-1989"/>
    <x v="683"/>
    <x v="1"/>
    <s v="tier - 3"/>
    <x v="3"/>
    <x v="4"/>
  </r>
  <r>
    <s v="Id685"/>
    <m/>
    <n v="50.2"/>
    <n v="5.4"/>
    <s v="No"/>
    <x v="0"/>
    <x v="0"/>
    <x v="0"/>
    <x v="1"/>
    <x v="0"/>
    <x v="2"/>
    <s v="22-Jul-1989"/>
    <x v="684"/>
    <x v="1"/>
    <s v="tier - 3"/>
    <x v="1"/>
    <x v="4"/>
  </r>
  <r>
    <s v="Id686"/>
    <m/>
    <n v="25.52"/>
    <n v="6.35"/>
    <s v="No"/>
    <x v="0"/>
    <x v="1"/>
    <x v="3"/>
    <x v="1"/>
    <x v="1"/>
    <x v="1"/>
    <s v="20-Oct-1979"/>
    <x v="685"/>
    <x v="1"/>
    <s v="tier - 2"/>
    <x v="0"/>
    <x v="18"/>
  </r>
  <r>
    <s v="Id687"/>
    <m/>
    <n v="35.200000000000003"/>
    <n v="6.26"/>
    <s v="yes"/>
    <x v="0"/>
    <x v="0"/>
    <x v="1"/>
    <x v="1"/>
    <x v="0"/>
    <x v="1"/>
    <s v="20-Nov-1959"/>
    <x v="686"/>
    <x v="1"/>
    <s v="tier - 2"/>
    <x v="0"/>
    <x v="10"/>
  </r>
  <r>
    <s v="Id688"/>
    <m/>
    <n v="41.26"/>
    <n v="5.97"/>
    <s v="yes"/>
    <x v="0"/>
    <x v="0"/>
    <x v="0"/>
    <x v="1"/>
    <x v="0"/>
    <x v="1"/>
    <s v="27-Nov-1976"/>
    <x v="687"/>
    <x v="1"/>
    <s v="tier - 3"/>
    <x v="1"/>
    <x v="1"/>
  </r>
  <r>
    <s v="Id689"/>
    <m/>
    <n v="17.195"/>
    <n v="5.29"/>
    <s v="yes"/>
    <x v="0"/>
    <x v="0"/>
    <x v="0"/>
    <x v="0"/>
    <x v="3"/>
    <x v="2"/>
    <s v="10-Nov-1996"/>
    <x v="688"/>
    <x v="1"/>
    <s v="tier - 3"/>
    <x v="2"/>
    <x v="45"/>
  </r>
  <r>
    <s v="Id690"/>
    <m/>
    <n v="23.085000000000001"/>
    <n v="4.2699999999999996"/>
    <s v="yes"/>
    <x v="0"/>
    <x v="0"/>
    <x v="1"/>
    <x v="1"/>
    <x v="2"/>
    <x v="2"/>
    <s v="3-Aug-1959"/>
    <x v="689"/>
    <x v="1"/>
    <s v="tier - 3"/>
    <x v="8"/>
    <x v="10"/>
  </r>
  <r>
    <s v="Id691"/>
    <m/>
    <n v="21.66"/>
    <n v="5.2"/>
    <s v="yes"/>
    <x v="0"/>
    <x v="0"/>
    <x v="1"/>
    <x v="1"/>
    <x v="2"/>
    <x v="2"/>
    <s v="29-Jun-1959"/>
    <x v="690"/>
    <x v="1"/>
    <s v="tier - 1"/>
    <x v="2"/>
    <x v="10"/>
  </r>
  <r>
    <s v="Id692"/>
    <m/>
    <n v="36.47"/>
    <n v="8.23"/>
    <s v="yes"/>
    <x v="0"/>
    <x v="0"/>
    <x v="0"/>
    <x v="1"/>
    <x v="0"/>
    <x v="0"/>
    <s v="4-Nov-1967"/>
    <x v="691"/>
    <x v="1"/>
    <s v="tier - 2"/>
    <x v="14"/>
    <x v="22"/>
  </r>
  <r>
    <s v="Id693"/>
    <m/>
    <n v="36.08"/>
    <n v="10.33"/>
    <s v="yes"/>
    <x v="0"/>
    <x v="0"/>
    <x v="0"/>
    <x v="1"/>
    <x v="0"/>
    <x v="0"/>
    <s v="15-Aug-1967"/>
    <x v="692"/>
    <x v="1"/>
    <s v="tier - 2"/>
    <x v="12"/>
    <x v="22"/>
  </r>
  <r>
    <s v="Id694"/>
    <m/>
    <n v="23.18"/>
    <n v="6.13"/>
    <s v="No"/>
    <x v="0"/>
    <x v="0"/>
    <x v="0"/>
    <x v="1"/>
    <x v="2"/>
    <x v="1"/>
    <s v="10-Aug-1999"/>
    <x v="693"/>
    <x v="1"/>
    <s v="tier - 1"/>
    <x v="1"/>
    <x v="35"/>
  </r>
  <r>
    <s v="Id695"/>
    <m/>
    <n v="39.159999999999997"/>
    <n v="8.08"/>
    <s v="No"/>
    <x v="0"/>
    <x v="0"/>
    <x v="2"/>
    <x v="1"/>
    <x v="0"/>
    <x v="0"/>
    <s v="20-Sep-1958"/>
    <x v="694"/>
    <x v="1"/>
    <s v="tier - 3"/>
    <x v="0"/>
    <x v="7"/>
  </r>
  <r>
    <s v="Id696"/>
    <m/>
    <n v="38.19"/>
    <n v="10.49"/>
    <s v="No"/>
    <x v="0"/>
    <x v="0"/>
    <x v="2"/>
    <x v="1"/>
    <x v="0"/>
    <x v="0"/>
    <s v="29-Jul-1958"/>
    <x v="695"/>
    <x v="1"/>
    <s v="tier - 2"/>
    <x v="4"/>
    <x v="7"/>
  </r>
  <r>
    <s v="Id697"/>
    <m/>
    <n v="26.41"/>
    <n v="8.11"/>
    <s v="No"/>
    <x v="0"/>
    <x v="0"/>
    <x v="2"/>
    <x v="1"/>
    <x v="1"/>
    <x v="0"/>
    <s v="14-Sep-1958"/>
    <x v="696"/>
    <x v="1"/>
    <s v="tier - 1"/>
    <x v="11"/>
    <x v="7"/>
  </r>
  <r>
    <s v="Id698"/>
    <m/>
    <n v="28.785"/>
    <n v="6.6"/>
    <s v="No"/>
    <x v="0"/>
    <x v="0"/>
    <x v="0"/>
    <x v="1"/>
    <x v="1"/>
    <x v="0"/>
    <s v="22-Jun-1965"/>
    <x v="697"/>
    <x v="1"/>
    <s v="tier - 3"/>
    <x v="2"/>
    <x v="11"/>
  </r>
  <r>
    <s v="Id699"/>
    <m/>
    <n v="26.695"/>
    <n v="10.14"/>
    <s v="yes"/>
    <x v="0"/>
    <x v="1"/>
    <x v="3"/>
    <x v="1"/>
    <x v="1"/>
    <x v="0"/>
    <s v="16-Jul-1963"/>
    <x v="698"/>
    <x v="1"/>
    <s v="tier - 2"/>
    <x v="1"/>
    <x v="8"/>
  </r>
  <r>
    <s v="Id700"/>
    <m/>
    <n v="32.799999999999997"/>
    <n v="6.06"/>
    <s v="yes"/>
    <x v="0"/>
    <x v="0"/>
    <x v="3"/>
    <x v="1"/>
    <x v="0"/>
    <x v="1"/>
    <s v="16-Nov-1988"/>
    <x v="699"/>
    <x v="1"/>
    <s v="tier - 2"/>
    <x v="3"/>
    <x v="23"/>
  </r>
  <r>
    <s v="Id701"/>
    <m/>
    <n v="35.869999999999997"/>
    <n v="9.91"/>
    <s v="yes"/>
    <x v="0"/>
    <x v="0"/>
    <x v="0"/>
    <x v="1"/>
    <x v="0"/>
    <x v="0"/>
    <s v="10-Oct-1967"/>
    <x v="700"/>
    <x v="1"/>
    <s v="tier - 1"/>
    <x v="12"/>
    <x v="22"/>
  </r>
  <r>
    <s v="Id702"/>
    <m/>
    <n v="21.66"/>
    <n v="4.1399999999999997"/>
    <s v="yes"/>
    <x v="0"/>
    <x v="0"/>
    <x v="1"/>
    <x v="1"/>
    <x v="2"/>
    <x v="2"/>
    <s v="24-Dec-1959"/>
    <x v="701"/>
    <x v="1"/>
    <s v="tier - 2"/>
    <x v="1"/>
    <x v="10"/>
  </r>
  <r>
    <s v="Id703"/>
    <m/>
    <n v="37.72"/>
    <n v="4.38"/>
    <s v="yes"/>
    <x v="0"/>
    <x v="1"/>
    <x v="3"/>
    <x v="1"/>
    <x v="0"/>
    <x v="2"/>
    <s v="26-Sep-1969"/>
    <x v="702"/>
    <x v="1"/>
    <s v="tier - 3"/>
    <x v="13"/>
    <x v="16"/>
  </r>
  <r>
    <s v="Id704"/>
    <m/>
    <n v="39.700000000000003"/>
    <n v="9.83"/>
    <s v="No"/>
    <x v="0"/>
    <x v="0"/>
    <x v="2"/>
    <x v="1"/>
    <x v="0"/>
    <x v="0"/>
    <s v="10-Jul-1958"/>
    <x v="703"/>
    <x v="1"/>
    <s v="tier - 2"/>
    <x v="3"/>
    <x v="7"/>
  </r>
  <r>
    <s v="Id705"/>
    <m/>
    <n v="35.97"/>
    <n v="11.08"/>
    <s v="No"/>
    <x v="0"/>
    <x v="0"/>
    <x v="2"/>
    <x v="1"/>
    <x v="0"/>
    <x v="0"/>
    <s v="15-Oct-1958"/>
    <x v="704"/>
    <x v="1"/>
    <s v="tier - 3"/>
    <x v="0"/>
    <x v="7"/>
  </r>
  <r>
    <s v="Id706"/>
    <m/>
    <n v="37.85"/>
    <n v="11.01"/>
    <s v="No"/>
    <x v="0"/>
    <x v="0"/>
    <x v="0"/>
    <x v="1"/>
    <x v="0"/>
    <x v="0"/>
    <s v="15-Dec-1968"/>
    <x v="705"/>
    <x v="1"/>
    <s v="tier - 3"/>
    <x v="1"/>
    <x v="0"/>
  </r>
  <r>
    <s v="Id707"/>
    <m/>
    <n v="21.66"/>
    <n v="4.37"/>
    <s v="No"/>
    <x v="1"/>
    <x v="0"/>
    <x v="3"/>
    <x v="0"/>
    <x v="2"/>
    <x v="2"/>
    <s v="6-Sep-2004"/>
    <x v="706"/>
    <x v="1"/>
    <s v="tier - 2"/>
    <x v="2"/>
    <x v="41"/>
  </r>
  <r>
    <s v="Id708"/>
    <m/>
    <n v="39.369999999999997"/>
    <n v="5.91"/>
    <s v="No"/>
    <x v="0"/>
    <x v="0"/>
    <x v="1"/>
    <x v="1"/>
    <x v="0"/>
    <x v="1"/>
    <s v="13-Jul-1972"/>
    <x v="707"/>
    <x v="1"/>
    <s v="tier - 2"/>
    <x v="12"/>
    <x v="28"/>
  </r>
  <r>
    <s v="Id709"/>
    <m/>
    <n v="40.880000000000003"/>
    <n v="7.65"/>
    <s v="No"/>
    <x v="0"/>
    <x v="0"/>
    <x v="0"/>
    <x v="1"/>
    <x v="0"/>
    <x v="0"/>
    <s v="26-Dec-1974"/>
    <x v="708"/>
    <x v="1"/>
    <s v="tier - 2"/>
    <x v="12"/>
    <x v="19"/>
  </r>
  <r>
    <s v="Id710"/>
    <m/>
    <n v="26.22"/>
    <n v="5.37"/>
    <s v="yes"/>
    <x v="0"/>
    <x v="0"/>
    <x v="1"/>
    <x v="1"/>
    <x v="1"/>
    <x v="2"/>
    <s v="8-Nov-1959"/>
    <x v="709"/>
    <x v="1"/>
    <s v="tier - 3"/>
    <x v="1"/>
    <x v="10"/>
  </r>
  <r>
    <s v="Id711"/>
    <m/>
    <n v="25.08"/>
    <n v="5.75"/>
    <s v="yes"/>
    <x v="0"/>
    <x v="0"/>
    <x v="1"/>
    <x v="1"/>
    <x v="1"/>
    <x v="1"/>
    <s v="10-Oct-1959"/>
    <x v="710"/>
    <x v="1"/>
    <s v="tier - 1"/>
    <x v="1"/>
    <x v="10"/>
  </r>
  <r>
    <s v="Id712"/>
    <m/>
    <n v="39.1"/>
    <n v="6.79"/>
    <s v="yes"/>
    <x v="0"/>
    <x v="0"/>
    <x v="1"/>
    <x v="1"/>
    <x v="0"/>
    <x v="0"/>
    <s v="25-Sep-1961"/>
    <x v="711"/>
    <x v="1"/>
    <s v="tier - 1"/>
    <x v="3"/>
    <x v="12"/>
  </r>
  <r>
    <s v="Id713"/>
    <m/>
    <n v="37.905000000000001"/>
    <n v="7.03"/>
    <s v="No"/>
    <x v="0"/>
    <x v="0"/>
    <x v="2"/>
    <x v="1"/>
    <x v="0"/>
    <x v="0"/>
    <s v="21-Sep-1958"/>
    <x v="712"/>
    <x v="1"/>
    <s v="tier - 2"/>
    <x v="1"/>
    <x v="7"/>
  </r>
  <r>
    <s v="Id714"/>
    <m/>
    <n v="43.35"/>
    <n v="5.41"/>
    <s v="yes"/>
    <x v="0"/>
    <x v="1"/>
    <x v="3"/>
    <x v="1"/>
    <x v="0"/>
    <x v="2"/>
    <s v="17-Nov-1983"/>
    <x v="713"/>
    <x v="1"/>
    <s v="tier - 1"/>
    <x v="12"/>
    <x v="33"/>
  </r>
  <r>
    <s v="Id715"/>
    <m/>
    <n v="36.15"/>
    <n v="8.0500000000000007"/>
    <s v="No"/>
    <x v="0"/>
    <x v="0"/>
    <x v="0"/>
    <x v="1"/>
    <x v="0"/>
    <x v="0"/>
    <s v="25-Dec-1968"/>
    <x v="714"/>
    <x v="1"/>
    <s v="tier - 1"/>
    <x v="12"/>
    <x v="0"/>
  </r>
  <r>
    <s v="Id716"/>
    <m/>
    <n v="44.98"/>
    <n v="5.94"/>
    <s v="No"/>
    <x v="0"/>
    <x v="0"/>
    <x v="3"/>
    <x v="1"/>
    <x v="0"/>
    <x v="1"/>
    <s v="7-Jul-1984"/>
    <x v="715"/>
    <x v="1"/>
    <s v="tier - 1"/>
    <x v="1"/>
    <x v="32"/>
  </r>
  <r>
    <s v="Id717"/>
    <m/>
    <n v="38.28"/>
    <n v="5.51"/>
    <s v="No"/>
    <x v="1"/>
    <x v="0"/>
    <x v="3"/>
    <x v="1"/>
    <x v="0"/>
    <x v="2"/>
    <s v="6-Jul-2004"/>
    <x v="716"/>
    <x v="1"/>
    <s v="tier - 3"/>
    <x v="0"/>
    <x v="41"/>
  </r>
  <r>
    <s v="Id718"/>
    <m/>
    <n v="32.299999999999997"/>
    <n v="6.55"/>
    <s v="yes"/>
    <x v="0"/>
    <x v="0"/>
    <x v="1"/>
    <x v="1"/>
    <x v="0"/>
    <x v="0"/>
    <s v="14-Jun-1961"/>
    <x v="717"/>
    <x v="1"/>
    <s v="tier - 1"/>
    <x v="1"/>
    <x v="12"/>
  </r>
  <r>
    <s v="Id719"/>
    <m/>
    <n v="39.51"/>
    <n v="5.79"/>
    <s v="yes"/>
    <x v="0"/>
    <x v="0"/>
    <x v="0"/>
    <x v="1"/>
    <x v="0"/>
    <x v="1"/>
    <s v="26-Sep-1976"/>
    <x v="718"/>
    <x v="1"/>
    <s v="tier - 3"/>
    <x v="8"/>
    <x v="1"/>
  </r>
  <r>
    <s v="Id720"/>
    <m/>
    <n v="50.46"/>
    <n v="4.5599999999999996"/>
    <s v="No"/>
    <x v="0"/>
    <x v="0"/>
    <x v="0"/>
    <x v="1"/>
    <x v="0"/>
    <x v="2"/>
    <s v="12-Sep-1991"/>
    <x v="719"/>
    <x v="1"/>
    <s v="tier - 3"/>
    <x v="1"/>
    <x v="42"/>
  </r>
  <r>
    <s v="Id721"/>
    <m/>
    <n v="31.73"/>
    <n v="7"/>
    <s v="No"/>
    <x v="0"/>
    <x v="0"/>
    <x v="0"/>
    <x v="1"/>
    <x v="0"/>
    <x v="0"/>
    <s v="8-Nov-1960"/>
    <x v="720"/>
    <x v="1"/>
    <s v="tier - 3"/>
    <x v="2"/>
    <x v="15"/>
  </r>
  <r>
    <s v="Id722"/>
    <m/>
    <n v="32.1"/>
    <n v="6.57"/>
    <s v="yes"/>
    <x v="0"/>
    <x v="1"/>
    <x v="3"/>
    <x v="1"/>
    <x v="0"/>
    <x v="0"/>
    <s v="8-Jul-1963"/>
    <x v="721"/>
    <x v="1"/>
    <s v="tier - 3"/>
    <x v="3"/>
    <x v="8"/>
  </r>
  <r>
    <s v="Id723"/>
    <m/>
    <n v="27.83"/>
    <n v="11.61"/>
    <s v="yes"/>
    <x v="0"/>
    <x v="1"/>
    <x v="3"/>
    <x v="1"/>
    <x v="1"/>
    <x v="0"/>
    <s v="6-Jul-1963"/>
    <x v="722"/>
    <x v="1"/>
    <s v="tier - 2"/>
    <x v="0"/>
    <x v="8"/>
  </r>
  <r>
    <s v="Id724"/>
    <m/>
    <n v="27.72"/>
    <n v="8.16"/>
    <s v="yes"/>
    <x v="0"/>
    <x v="1"/>
    <x v="3"/>
    <x v="1"/>
    <x v="1"/>
    <x v="0"/>
    <s v="23-Dec-1963"/>
    <x v="723"/>
    <x v="1"/>
    <s v="tier - 1"/>
    <x v="0"/>
    <x v="8"/>
  </r>
  <r>
    <s v="Id725"/>
    <m/>
    <n v="36.765000000000001"/>
    <n v="4.4800000000000004"/>
    <s v="yes"/>
    <x v="0"/>
    <x v="0"/>
    <x v="1"/>
    <x v="1"/>
    <x v="0"/>
    <x v="2"/>
    <s v="6-Sep-1959"/>
    <x v="724"/>
    <x v="1"/>
    <s v="tier - 1"/>
    <x v="4"/>
    <x v="10"/>
  </r>
  <r>
    <s v="Id726"/>
    <m/>
    <n v="48.36"/>
    <n v="4.08"/>
    <s v="No"/>
    <x v="0"/>
    <x v="0"/>
    <x v="0"/>
    <x v="1"/>
    <x v="0"/>
    <x v="2"/>
    <s v="13-Jul-1990"/>
    <x v="725"/>
    <x v="1"/>
    <s v="tier - 1"/>
    <x v="8"/>
    <x v="3"/>
  </r>
  <r>
    <s v="Id727"/>
    <m/>
    <n v="31.445"/>
    <n v="4.4000000000000004"/>
    <s v="yes"/>
    <x v="0"/>
    <x v="0"/>
    <x v="1"/>
    <x v="1"/>
    <x v="0"/>
    <x v="2"/>
    <s v="29-Aug-1959"/>
    <x v="726"/>
    <x v="1"/>
    <s v="tier - 2"/>
    <x v="9"/>
    <x v="10"/>
  </r>
  <r>
    <s v="Id728"/>
    <m/>
    <n v="27.55"/>
    <n v="9.02"/>
    <s v="No"/>
    <x v="0"/>
    <x v="0"/>
    <x v="0"/>
    <x v="1"/>
    <x v="1"/>
    <x v="0"/>
    <s v="18-Jun-1960"/>
    <x v="727"/>
    <x v="1"/>
    <s v="tier - 1"/>
    <x v="1"/>
    <x v="15"/>
  </r>
  <r>
    <s v="Id729"/>
    <m/>
    <n v="33.11"/>
    <n v="8.06"/>
    <s v="No"/>
    <x v="0"/>
    <x v="0"/>
    <x v="0"/>
    <x v="1"/>
    <x v="0"/>
    <x v="0"/>
    <s v="27-Jul-1962"/>
    <x v="728"/>
    <x v="1"/>
    <s v="tier - 2"/>
    <x v="0"/>
    <x v="5"/>
  </r>
  <r>
    <s v="Id730"/>
    <m/>
    <n v="36.85"/>
    <n v="6.21"/>
    <s v="yes"/>
    <x v="0"/>
    <x v="0"/>
    <x v="1"/>
    <x v="1"/>
    <x v="0"/>
    <x v="1"/>
    <s v="7-Jul-1959"/>
    <x v="729"/>
    <x v="1"/>
    <s v="tier - 2"/>
    <x v="0"/>
    <x v="10"/>
  </r>
  <r>
    <s v="Id731"/>
    <m/>
    <n v="36.299999999999997"/>
    <n v="5.79"/>
    <s v="yes"/>
    <x v="0"/>
    <x v="0"/>
    <x v="1"/>
    <x v="1"/>
    <x v="0"/>
    <x v="1"/>
    <s v="29-Dec-1959"/>
    <x v="730"/>
    <x v="1"/>
    <s v="tier - 3"/>
    <x v="0"/>
    <x v="10"/>
  </r>
  <r>
    <s v="Id732"/>
    <m/>
    <n v="45.34"/>
    <n v="5.69"/>
    <s v="yes"/>
    <x v="0"/>
    <x v="0"/>
    <x v="0"/>
    <x v="1"/>
    <x v="0"/>
    <x v="2"/>
    <s v="25-Sep-1985"/>
    <x v="731"/>
    <x v="1"/>
    <s v="tier - 2"/>
    <x v="1"/>
    <x v="17"/>
  </r>
  <r>
    <s v="Id733"/>
    <m/>
    <n v="31.8"/>
    <n v="5.36"/>
    <s v="yes"/>
    <x v="0"/>
    <x v="0"/>
    <x v="1"/>
    <x v="1"/>
    <x v="0"/>
    <x v="2"/>
    <s v="5-Oct-1959"/>
    <x v="732"/>
    <x v="1"/>
    <s v="tier - 2"/>
    <x v="3"/>
    <x v="10"/>
  </r>
  <r>
    <s v="Id734"/>
    <m/>
    <n v="41.02"/>
    <n v="11.37"/>
    <s v="No"/>
    <x v="0"/>
    <x v="0"/>
    <x v="0"/>
    <x v="1"/>
    <x v="0"/>
    <x v="0"/>
    <s v="19-Dec-1978"/>
    <x v="733"/>
    <x v="1"/>
    <s v="tier - 1"/>
    <x v="1"/>
    <x v="9"/>
  </r>
  <r>
    <s v="Id735"/>
    <m/>
    <n v="32.68"/>
    <n v="11.87"/>
    <s v="No"/>
    <x v="0"/>
    <x v="0"/>
    <x v="0"/>
    <x v="1"/>
    <x v="0"/>
    <x v="0"/>
    <s v="21-Jul-1960"/>
    <x v="734"/>
    <x v="1"/>
    <s v="tier - 2"/>
    <x v="1"/>
    <x v="15"/>
  </r>
  <r>
    <s v="Id736"/>
    <m/>
    <n v="21.7"/>
    <n v="4.9000000000000004"/>
    <s v="No"/>
    <x v="0"/>
    <x v="1"/>
    <x v="3"/>
    <x v="0"/>
    <x v="2"/>
    <x v="2"/>
    <s v="7-Jun-2003"/>
    <x v="735"/>
    <x v="1"/>
    <s v="tier - 1"/>
    <x v="3"/>
    <x v="43"/>
  </r>
  <r>
    <s v="Id737"/>
    <m/>
    <n v="40.479999999999997"/>
    <n v="6.7"/>
    <s v="No"/>
    <x v="0"/>
    <x v="0"/>
    <x v="2"/>
    <x v="1"/>
    <x v="0"/>
    <x v="0"/>
    <s v="10-Dec-1958"/>
    <x v="736"/>
    <x v="2"/>
    <s v="tier - 1"/>
    <x v="0"/>
    <x v="7"/>
  </r>
  <r>
    <s v="Id738"/>
    <m/>
    <n v="34.5"/>
    <n v="10.3"/>
    <s v="No"/>
    <x v="0"/>
    <x v="0"/>
    <x v="2"/>
    <x v="1"/>
    <x v="0"/>
    <x v="0"/>
    <s v="25-Nov-1958"/>
    <x v="737"/>
    <x v="2"/>
    <s v="tier - 3"/>
    <x v="3"/>
    <x v="7"/>
  </r>
  <r>
    <s v="Id739"/>
    <m/>
    <n v="45.9"/>
    <n v="11.14"/>
    <s v="yes"/>
    <x v="0"/>
    <x v="0"/>
    <x v="3"/>
    <x v="1"/>
    <x v="0"/>
    <x v="0"/>
    <s v="8-Dec-1986"/>
    <x v="738"/>
    <x v="2"/>
    <s v="tier - 2"/>
    <x v="1"/>
    <x v="26"/>
  </r>
  <r>
    <s v="Id740"/>
    <m/>
    <n v="33.479999999999997"/>
    <n v="4.74"/>
    <s v="yes"/>
    <x v="0"/>
    <x v="0"/>
    <x v="1"/>
    <x v="1"/>
    <x v="0"/>
    <x v="2"/>
    <s v="10-Nov-1966"/>
    <x v="739"/>
    <x v="2"/>
    <s v="tier - 3"/>
    <x v="12"/>
    <x v="24"/>
  </r>
  <r>
    <s v="Id741"/>
    <m/>
    <n v="28.31"/>
    <n v="5.96"/>
    <s v="yes"/>
    <x v="0"/>
    <x v="0"/>
    <x v="1"/>
    <x v="1"/>
    <x v="1"/>
    <x v="1"/>
    <s v="6-Aug-1959"/>
    <x v="740"/>
    <x v="2"/>
    <s v="tier - 1"/>
    <x v="1"/>
    <x v="10"/>
  </r>
  <r>
    <s v="Id742"/>
    <m/>
    <n v="21.565000000000001"/>
    <n v="4.95"/>
    <s v="No"/>
    <x v="1"/>
    <x v="0"/>
    <x v="3"/>
    <x v="0"/>
    <x v="2"/>
    <x v="2"/>
    <s v="16-Jul-2004"/>
    <x v="741"/>
    <x v="2"/>
    <s v="tier - 2"/>
    <x v="11"/>
    <x v="41"/>
  </r>
  <r>
    <s v="Id743"/>
    <m/>
    <n v="35.590000000000003"/>
    <n v="5.21"/>
    <s v="yes"/>
    <x v="0"/>
    <x v="1"/>
    <x v="3"/>
    <x v="1"/>
    <x v="0"/>
    <x v="2"/>
    <s v="23-Oct-1969"/>
    <x v="742"/>
    <x v="2"/>
    <s v="tier - 2"/>
    <x v="12"/>
    <x v="16"/>
  </r>
  <r>
    <s v="Id744"/>
    <m/>
    <n v="43.44"/>
    <n v="4.8600000000000003"/>
    <s v="yes"/>
    <x v="0"/>
    <x v="0"/>
    <x v="0"/>
    <x v="1"/>
    <x v="0"/>
    <x v="2"/>
    <s v="29-Aug-1985"/>
    <x v="743"/>
    <x v="2"/>
    <s v="tier - 3"/>
    <x v="12"/>
    <x v="17"/>
  </r>
  <r>
    <s v="Id745"/>
    <m/>
    <n v="21.754999999999999"/>
    <n v="7.79"/>
    <s v="yes"/>
    <x v="0"/>
    <x v="0"/>
    <x v="0"/>
    <x v="1"/>
    <x v="2"/>
    <x v="0"/>
    <s v="2-Aug-1981"/>
    <x v="744"/>
    <x v="2"/>
    <s v="tier - 2"/>
    <x v="2"/>
    <x v="36"/>
  </r>
  <r>
    <s v="Id746"/>
    <m/>
    <n v="44.55"/>
    <n v="7.12"/>
    <s v="yes"/>
    <x v="0"/>
    <x v="0"/>
    <x v="3"/>
    <x v="1"/>
    <x v="0"/>
    <x v="0"/>
    <s v="24-Nov-1986"/>
    <x v="745"/>
    <x v="2"/>
    <s v="tier - 2"/>
    <x v="8"/>
    <x v="26"/>
  </r>
  <r>
    <s v="Id747"/>
    <m/>
    <n v="43.32"/>
    <n v="4.67"/>
    <s v="yes"/>
    <x v="0"/>
    <x v="0"/>
    <x v="0"/>
    <x v="1"/>
    <x v="0"/>
    <x v="2"/>
    <s v="14-Sep-1985"/>
    <x v="746"/>
    <x v="2"/>
    <s v="tier - 1"/>
    <x v="12"/>
    <x v="17"/>
  </r>
  <r>
    <s v="Id748"/>
    <m/>
    <n v="31.23"/>
    <n v="9.1199999999999992"/>
    <s v="yes"/>
    <x v="0"/>
    <x v="1"/>
    <x v="3"/>
    <x v="1"/>
    <x v="0"/>
    <x v="0"/>
    <s v="4-Aug-1963"/>
    <x v="747"/>
    <x v="2"/>
    <s v="tier - 2"/>
    <x v="14"/>
    <x v="8"/>
  </r>
  <r>
    <s v="Id749"/>
    <m/>
    <n v="42.81"/>
    <n v="4.1500000000000004"/>
    <s v="No"/>
    <x v="0"/>
    <x v="0"/>
    <x v="3"/>
    <x v="1"/>
    <x v="0"/>
    <x v="2"/>
    <s v="20-Jul-1984"/>
    <x v="748"/>
    <x v="2"/>
    <s v="tier - 3"/>
    <x v="8"/>
    <x v="32"/>
  </r>
  <r>
    <s v="Id750"/>
    <m/>
    <n v="35.909999999999997"/>
    <n v="6.72"/>
    <s v="yes"/>
    <x v="0"/>
    <x v="0"/>
    <x v="1"/>
    <x v="1"/>
    <x v="0"/>
    <x v="0"/>
    <s v="24-Dec-1961"/>
    <x v="749"/>
    <x v="2"/>
    <s v="tier - 3"/>
    <x v="2"/>
    <x v="12"/>
  </r>
  <r>
    <s v="Id751"/>
    <m/>
    <n v="36.65"/>
    <n v="5.01"/>
    <s v="yes"/>
    <x v="0"/>
    <x v="1"/>
    <x v="3"/>
    <x v="1"/>
    <x v="0"/>
    <x v="2"/>
    <s v="26-Jul-1969"/>
    <x v="750"/>
    <x v="2"/>
    <s v="tier - 3"/>
    <x v="1"/>
    <x v="16"/>
  </r>
  <r>
    <s v="Id752"/>
    <m/>
    <n v="22.04"/>
    <n v="10.9"/>
    <s v="yes"/>
    <x v="0"/>
    <x v="0"/>
    <x v="1"/>
    <x v="1"/>
    <x v="2"/>
    <x v="0"/>
    <s v="18-Nov-1961"/>
    <x v="751"/>
    <x v="2"/>
    <s v="tier - 3"/>
    <x v="2"/>
    <x v="12"/>
  </r>
  <r>
    <s v="Id753"/>
    <m/>
    <n v="31.824999999999999"/>
    <n v="5.52"/>
    <s v="yes"/>
    <x v="0"/>
    <x v="0"/>
    <x v="3"/>
    <x v="1"/>
    <x v="0"/>
    <x v="2"/>
    <s v="10-Sep-1964"/>
    <x v="752"/>
    <x v="2"/>
    <s v="tier - 1"/>
    <x v="2"/>
    <x v="13"/>
  </r>
  <r>
    <s v="Id754"/>
    <m/>
    <n v="53.58"/>
    <n v="4.55"/>
    <s v="No"/>
    <x v="0"/>
    <x v="0"/>
    <x v="3"/>
    <x v="1"/>
    <x v="0"/>
    <x v="2"/>
    <s v="14-Aug-1992"/>
    <x v="753"/>
    <x v="2"/>
    <s v="tier - 1"/>
    <x v="1"/>
    <x v="34"/>
  </r>
  <r>
    <s v="Id755"/>
    <m/>
    <n v="34.299999999999997"/>
    <n v="11.76"/>
    <s v="No"/>
    <x v="0"/>
    <x v="0"/>
    <x v="0"/>
    <x v="1"/>
    <x v="0"/>
    <x v="0"/>
    <s v="15-Jul-1968"/>
    <x v="754"/>
    <x v="2"/>
    <s v="tier - 3"/>
    <x v="12"/>
    <x v="0"/>
  </r>
  <r>
    <s v="Id756"/>
    <m/>
    <n v="32.11"/>
    <n v="7.06"/>
    <s v="No"/>
    <x v="0"/>
    <x v="0"/>
    <x v="0"/>
    <x v="1"/>
    <x v="0"/>
    <x v="0"/>
    <s v="11-Jul-1960"/>
    <x v="755"/>
    <x v="2"/>
    <s v="tier - 3"/>
    <x v="6"/>
    <x v="15"/>
  </r>
  <r>
    <s v="Id757"/>
    <m/>
    <n v="31.78"/>
    <n v="11.35"/>
    <s v="yes"/>
    <x v="0"/>
    <x v="1"/>
    <x v="3"/>
    <x v="1"/>
    <x v="0"/>
    <x v="0"/>
    <s v="14-Oct-1963"/>
    <x v="756"/>
    <x v="2"/>
    <s v="tier - 1"/>
    <x v="1"/>
    <x v="8"/>
  </r>
  <r>
    <s v="Id758"/>
    <m/>
    <n v="46.89"/>
    <n v="5.52"/>
    <s v="No"/>
    <x v="0"/>
    <x v="0"/>
    <x v="0"/>
    <x v="1"/>
    <x v="0"/>
    <x v="2"/>
    <s v="30-Aug-1990"/>
    <x v="757"/>
    <x v="2"/>
    <s v="tier - 2"/>
    <x v="8"/>
    <x v="3"/>
  </r>
  <r>
    <s v="Id759"/>
    <m/>
    <n v="39.35"/>
    <n v="7.86"/>
    <s v="yes"/>
    <x v="0"/>
    <x v="0"/>
    <x v="3"/>
    <x v="1"/>
    <x v="0"/>
    <x v="0"/>
    <s v="7-Aug-1975"/>
    <x v="758"/>
    <x v="2"/>
    <s v="tier - 2"/>
    <x v="1"/>
    <x v="27"/>
  </r>
  <r>
    <s v="Id760"/>
    <m/>
    <n v="39.200000000000003"/>
    <n v="11.38"/>
    <s v="No"/>
    <x v="0"/>
    <x v="0"/>
    <x v="0"/>
    <x v="1"/>
    <x v="0"/>
    <x v="0"/>
    <s v="24-Jul-1960"/>
    <x v="759"/>
    <x v="2"/>
    <s v="tier - 3"/>
    <x v="3"/>
    <x v="15"/>
  </r>
  <r>
    <s v="Id761"/>
    <m/>
    <n v="39.159999999999997"/>
    <n v="10.48"/>
    <s v="No"/>
    <x v="0"/>
    <x v="0"/>
    <x v="0"/>
    <x v="1"/>
    <x v="0"/>
    <x v="0"/>
    <s v="28-Jul-1960"/>
    <x v="760"/>
    <x v="2"/>
    <s v="tier - 2"/>
    <x v="0"/>
    <x v="15"/>
  </r>
  <r>
    <s v="Id762"/>
    <m/>
    <n v="44.1"/>
    <n v="5.04"/>
    <s v="yes"/>
    <x v="0"/>
    <x v="0"/>
    <x v="0"/>
    <x v="1"/>
    <x v="0"/>
    <x v="2"/>
    <s v="19-Aug-1985"/>
    <x v="761"/>
    <x v="2"/>
    <s v="tier - 1"/>
    <x v="1"/>
    <x v="17"/>
  </r>
  <r>
    <s v="Id763"/>
    <m/>
    <n v="33.200000000000003"/>
    <n v="9.06"/>
    <s v="No"/>
    <x v="0"/>
    <x v="0"/>
    <x v="0"/>
    <x v="1"/>
    <x v="0"/>
    <x v="0"/>
    <s v="16-Dec-1960"/>
    <x v="762"/>
    <x v="2"/>
    <s v="tier - 2"/>
    <x v="3"/>
    <x v="15"/>
  </r>
  <r>
    <s v="Id764"/>
    <m/>
    <n v="29.92"/>
    <n v="11.07"/>
    <s v="No"/>
    <x v="0"/>
    <x v="0"/>
    <x v="0"/>
    <x v="1"/>
    <x v="1"/>
    <x v="0"/>
    <s v="11-Jul-1960"/>
    <x v="763"/>
    <x v="2"/>
    <s v="tier - 1"/>
    <x v="0"/>
    <x v="15"/>
  </r>
  <r>
    <s v="Id765"/>
    <m/>
    <n v="25"/>
    <n v="10.45"/>
    <s v="No"/>
    <x v="0"/>
    <x v="0"/>
    <x v="0"/>
    <x v="1"/>
    <x v="1"/>
    <x v="0"/>
    <s v="13-Aug-1960"/>
    <x v="764"/>
    <x v="2"/>
    <s v="tier - 1"/>
    <x v="3"/>
    <x v="15"/>
  </r>
  <r>
    <s v="Id766"/>
    <m/>
    <n v="38.869999999999997"/>
    <n v="8.6300000000000008"/>
    <s v="yes"/>
    <x v="0"/>
    <x v="0"/>
    <x v="3"/>
    <x v="1"/>
    <x v="0"/>
    <x v="0"/>
    <s v="29-Jun-1975"/>
    <x v="765"/>
    <x v="2"/>
    <s v="tier - 2"/>
    <x v="1"/>
    <x v="27"/>
  </r>
  <r>
    <s v="Id767"/>
    <m/>
    <n v="32.299999999999997"/>
    <n v="5.28"/>
    <s v="yes"/>
    <x v="0"/>
    <x v="0"/>
    <x v="1"/>
    <x v="1"/>
    <x v="0"/>
    <x v="2"/>
    <s v="14-Nov-1966"/>
    <x v="766"/>
    <x v="2"/>
    <s v="tier - 3"/>
    <x v="2"/>
    <x v="24"/>
  </r>
  <r>
    <s v="Id768"/>
    <m/>
    <n v="31.16"/>
    <n v="7.49"/>
    <s v="yes"/>
    <x v="0"/>
    <x v="0"/>
    <x v="1"/>
    <x v="1"/>
    <x v="0"/>
    <x v="0"/>
    <s v="3-Nov-1961"/>
    <x v="767"/>
    <x v="2"/>
    <s v="tier - 3"/>
    <x v="1"/>
    <x v="12"/>
  </r>
  <r>
    <s v="Id769"/>
    <m/>
    <n v="54.59"/>
    <n v="4.2699999999999996"/>
    <s v="No"/>
    <x v="0"/>
    <x v="0"/>
    <x v="0"/>
    <x v="1"/>
    <x v="0"/>
    <x v="2"/>
    <s v="17-Jun-1994"/>
    <x v="768"/>
    <x v="2"/>
    <s v="tier - 3"/>
    <x v="1"/>
    <x v="6"/>
  </r>
  <r>
    <s v="Id770"/>
    <m/>
    <n v="21.09"/>
    <n v="9.2200000000000006"/>
    <s v="yes"/>
    <x v="0"/>
    <x v="0"/>
    <x v="1"/>
    <x v="1"/>
    <x v="2"/>
    <x v="0"/>
    <s v="22-Jul-1961"/>
    <x v="769"/>
    <x v="2"/>
    <s v="tier - 2"/>
    <x v="1"/>
    <x v="12"/>
  </r>
  <r>
    <s v="Id771"/>
    <m/>
    <n v="52.41"/>
    <n v="5.99"/>
    <s v="No"/>
    <x v="0"/>
    <x v="0"/>
    <x v="3"/>
    <x v="1"/>
    <x v="0"/>
    <x v="1"/>
    <s v="19-Dec-1992"/>
    <x v="770"/>
    <x v="2"/>
    <s v="tier - 3"/>
    <x v="8"/>
    <x v="34"/>
  </r>
  <r>
    <s v="Id772"/>
    <m/>
    <n v="41.47"/>
    <n v="5.86"/>
    <s v="yes"/>
    <x v="0"/>
    <x v="0"/>
    <x v="1"/>
    <x v="1"/>
    <x v="0"/>
    <x v="1"/>
    <s v="20-Dec-1959"/>
    <x v="771"/>
    <x v="2"/>
    <s v="tier - 3"/>
    <x v="0"/>
    <x v="10"/>
  </r>
  <r>
    <s v="Id773"/>
    <m/>
    <n v="33.1"/>
    <n v="5.19"/>
    <s v="yes"/>
    <x v="0"/>
    <x v="0"/>
    <x v="1"/>
    <x v="1"/>
    <x v="0"/>
    <x v="2"/>
    <s v="25-Nov-1959"/>
    <x v="772"/>
    <x v="2"/>
    <s v="tier - 1"/>
    <x v="3"/>
    <x v="10"/>
  </r>
  <r>
    <s v="Id774"/>
    <m/>
    <n v="30.8"/>
    <n v="4.37"/>
    <s v="yes"/>
    <x v="0"/>
    <x v="0"/>
    <x v="1"/>
    <x v="1"/>
    <x v="0"/>
    <x v="2"/>
    <s v="9-Dec-1959"/>
    <x v="773"/>
    <x v="2"/>
    <s v="tier - 3"/>
    <x v="3"/>
    <x v="10"/>
  </r>
  <r>
    <s v="Id775"/>
    <m/>
    <n v="42.06"/>
    <n v="5.32"/>
    <s v="No"/>
    <x v="0"/>
    <x v="0"/>
    <x v="3"/>
    <x v="1"/>
    <x v="0"/>
    <x v="2"/>
    <s v="6-Jun-1984"/>
    <x v="774"/>
    <x v="2"/>
    <s v="tier - 2"/>
    <x v="8"/>
    <x v="33"/>
  </r>
  <r>
    <s v="Id776"/>
    <m/>
    <n v="39.270000000000003"/>
    <n v="5.64"/>
    <s v="No"/>
    <x v="0"/>
    <x v="1"/>
    <x v="3"/>
    <x v="1"/>
    <x v="0"/>
    <x v="2"/>
    <s v="30-Sep-1979"/>
    <x v="775"/>
    <x v="2"/>
    <s v="tier - 3"/>
    <x v="12"/>
    <x v="18"/>
  </r>
  <r>
    <s v="Id777"/>
    <m/>
    <n v="30.71"/>
    <n v="5.59"/>
    <s v="yes"/>
    <x v="0"/>
    <x v="0"/>
    <x v="3"/>
    <x v="1"/>
    <x v="0"/>
    <x v="2"/>
    <s v="24-Sep-1964"/>
    <x v="776"/>
    <x v="2"/>
    <s v="tier - 2"/>
    <x v="15"/>
    <x v="13"/>
  </r>
  <r>
    <s v="Id778"/>
    <m/>
    <n v="47.19"/>
    <n v="5.29"/>
    <s v="No"/>
    <x v="0"/>
    <x v="0"/>
    <x v="0"/>
    <x v="1"/>
    <x v="0"/>
    <x v="2"/>
    <s v="2-Oct-1990"/>
    <x v="777"/>
    <x v="2"/>
    <s v="tier - 1"/>
    <x v="1"/>
    <x v="3"/>
  </r>
  <r>
    <s v="Id779"/>
    <m/>
    <n v="30.02"/>
    <n v="6.65"/>
    <s v="No"/>
    <x v="0"/>
    <x v="0"/>
    <x v="0"/>
    <x v="1"/>
    <x v="0"/>
    <x v="0"/>
    <s v="11-Nov-1960"/>
    <x v="778"/>
    <x v="2"/>
    <s v="tier - 1"/>
    <x v="1"/>
    <x v="15"/>
  </r>
  <r>
    <s v="Id780"/>
    <m/>
    <n v="37.909999999999997"/>
    <n v="5.68"/>
    <s v="yes"/>
    <x v="0"/>
    <x v="0"/>
    <x v="0"/>
    <x v="1"/>
    <x v="0"/>
    <x v="2"/>
    <s v="23-Aug-1976"/>
    <x v="779"/>
    <x v="2"/>
    <s v="tier - 2"/>
    <x v="1"/>
    <x v="1"/>
  </r>
  <r>
    <s v="Id781"/>
    <m/>
    <n v="54.61"/>
    <n v="4.49"/>
    <s v="No"/>
    <x v="0"/>
    <x v="0"/>
    <x v="0"/>
    <x v="1"/>
    <x v="0"/>
    <x v="2"/>
    <s v="1-Jul-1994"/>
    <x v="780"/>
    <x v="2"/>
    <s v="tier - 3"/>
    <x v="1"/>
    <x v="6"/>
  </r>
  <r>
    <s v="Id782"/>
    <m/>
    <n v="36.005000000000003"/>
    <n v="6.9"/>
    <s v="No"/>
    <x v="0"/>
    <x v="0"/>
    <x v="0"/>
    <x v="1"/>
    <x v="0"/>
    <x v="0"/>
    <s v="11-Oct-1962"/>
    <x v="781"/>
    <x v="2"/>
    <s v="tier - 3"/>
    <x v="8"/>
    <x v="5"/>
  </r>
  <r>
    <s v="Id783"/>
    <m/>
    <n v="28.7"/>
    <n v="11.52"/>
    <s v="No"/>
    <x v="0"/>
    <x v="0"/>
    <x v="0"/>
    <x v="1"/>
    <x v="1"/>
    <x v="0"/>
    <s v="24-Nov-1962"/>
    <x v="782"/>
    <x v="2"/>
    <s v="tier - 2"/>
    <x v="3"/>
    <x v="5"/>
  </r>
  <r>
    <s v="Id784"/>
    <m/>
    <n v="34.295000000000002"/>
    <n v="11.24"/>
    <s v="No"/>
    <x v="0"/>
    <x v="0"/>
    <x v="0"/>
    <x v="1"/>
    <x v="0"/>
    <x v="0"/>
    <s v="13-Nov-1965"/>
    <x v="783"/>
    <x v="2"/>
    <s v="tier - 3"/>
    <x v="2"/>
    <x v="11"/>
  </r>
  <r>
    <s v="Id785"/>
    <m/>
    <n v="27.55"/>
    <n v="10.98"/>
    <s v="No"/>
    <x v="0"/>
    <x v="0"/>
    <x v="0"/>
    <x v="1"/>
    <x v="1"/>
    <x v="0"/>
    <s v="7-Dec-1962"/>
    <x v="784"/>
    <x v="2"/>
    <s v="tier - 1"/>
    <x v="2"/>
    <x v="5"/>
  </r>
  <r>
    <s v="Id786"/>
    <m/>
    <n v="40.700000000000003"/>
    <n v="5.42"/>
    <s v="No"/>
    <x v="0"/>
    <x v="0"/>
    <x v="0"/>
    <x v="1"/>
    <x v="0"/>
    <x v="2"/>
    <s v="15-Oct-1982"/>
    <x v="785"/>
    <x v="2"/>
    <s v="tier - 2"/>
    <x v="1"/>
    <x v="37"/>
  </r>
  <r>
    <s v="Id787"/>
    <m/>
    <n v="18.335000000000001"/>
    <n v="10.97"/>
    <s v="No"/>
    <x v="0"/>
    <x v="0"/>
    <x v="0"/>
    <x v="1"/>
    <x v="3"/>
    <x v="0"/>
    <s v="5-Aug-1962"/>
    <x v="786"/>
    <x v="2"/>
    <s v="tier - 1"/>
    <x v="2"/>
    <x v="5"/>
  </r>
  <r>
    <s v="Id788"/>
    <m/>
    <n v="33.914999999999999"/>
    <n v="9.56"/>
    <s v="yes"/>
    <x v="0"/>
    <x v="0"/>
    <x v="1"/>
    <x v="1"/>
    <x v="0"/>
    <x v="0"/>
    <s v="6-Dec-1961"/>
    <x v="787"/>
    <x v="2"/>
    <s v="tier - 2"/>
    <x v="4"/>
    <x v="12"/>
  </r>
  <r>
    <s v="Id789"/>
    <m/>
    <n v="33.534999999999997"/>
    <n v="9.4"/>
    <s v="yes"/>
    <x v="0"/>
    <x v="0"/>
    <x v="1"/>
    <x v="1"/>
    <x v="0"/>
    <x v="0"/>
    <s v="6-Dec-1961"/>
    <x v="788"/>
    <x v="2"/>
    <s v="tier - 2"/>
    <x v="16"/>
    <x v="12"/>
  </r>
  <r>
    <s v="Id790"/>
    <m/>
    <n v="23.655000000000001"/>
    <n v="8.48"/>
    <s v="yes"/>
    <x v="0"/>
    <x v="0"/>
    <x v="1"/>
    <x v="1"/>
    <x v="2"/>
    <x v="0"/>
    <s v="7-Sep-1961"/>
    <x v="789"/>
    <x v="2"/>
    <s v="tier - 2"/>
    <x v="6"/>
    <x v="12"/>
  </r>
  <r>
    <s v="Id791"/>
    <m/>
    <n v="28"/>
    <n v="5.57"/>
    <s v="No"/>
    <x v="0"/>
    <x v="0"/>
    <x v="0"/>
    <x v="1"/>
    <x v="1"/>
    <x v="2"/>
    <s v="16-Aug-1999"/>
    <x v="790"/>
    <x v="2"/>
    <s v="tier - 3"/>
    <x v="3"/>
    <x v="35"/>
  </r>
  <r>
    <s v="Id792"/>
    <m/>
    <n v="30.23"/>
    <n v="6.94"/>
    <s v="yes"/>
    <x v="0"/>
    <x v="1"/>
    <x v="3"/>
    <x v="1"/>
    <x v="0"/>
    <x v="0"/>
    <s v="14-Sep-1963"/>
    <x v="791"/>
    <x v="2"/>
    <s v="tier - 1"/>
    <x v="1"/>
    <x v="8"/>
  </r>
  <r>
    <s v="Id793"/>
    <m/>
    <n v="51.14"/>
    <n v="4.05"/>
    <s v="No"/>
    <x v="0"/>
    <x v="0"/>
    <x v="3"/>
    <x v="1"/>
    <x v="0"/>
    <x v="2"/>
    <s v="12-Aug-1992"/>
    <x v="792"/>
    <x v="2"/>
    <s v="tier - 2"/>
    <x v="12"/>
    <x v="34"/>
  </r>
  <r>
    <s v="Id794"/>
    <m/>
    <n v="24.32"/>
    <n v="10.220000000000001"/>
    <s v="No"/>
    <x v="0"/>
    <x v="0"/>
    <x v="0"/>
    <x v="1"/>
    <x v="2"/>
    <x v="0"/>
    <s v="2-Aug-1962"/>
    <x v="793"/>
    <x v="2"/>
    <s v="tier - 3"/>
    <x v="1"/>
    <x v="5"/>
  </r>
  <r>
    <s v="Id795"/>
    <m/>
    <n v="38.06"/>
    <n v="9.24"/>
    <s v="No"/>
    <x v="0"/>
    <x v="0"/>
    <x v="0"/>
    <x v="1"/>
    <x v="0"/>
    <x v="0"/>
    <s v="30-Oct-1971"/>
    <x v="794"/>
    <x v="2"/>
    <s v="tier - 2"/>
    <x v="3"/>
    <x v="14"/>
  </r>
  <r>
    <s v="Id796"/>
    <m/>
    <n v="37.700000000000003"/>
    <n v="8.6"/>
    <s v="No"/>
    <x v="0"/>
    <x v="0"/>
    <x v="0"/>
    <x v="1"/>
    <x v="0"/>
    <x v="0"/>
    <s v="17-Jul-1978"/>
    <x v="795"/>
    <x v="2"/>
    <s v="tier - 2"/>
    <x v="12"/>
    <x v="9"/>
  </r>
  <r>
    <s v="Id797"/>
    <m/>
    <n v="44"/>
    <n v="9.32"/>
    <s v="yes"/>
    <x v="0"/>
    <x v="0"/>
    <x v="1"/>
    <x v="1"/>
    <x v="0"/>
    <x v="0"/>
    <s v="6-Nov-1961"/>
    <x v="796"/>
    <x v="2"/>
    <s v="tier - 2"/>
    <x v="3"/>
    <x v="12"/>
  </r>
  <r>
    <s v="Id798"/>
    <m/>
    <n v="41.45"/>
    <n v="6.12"/>
    <s v="yes"/>
    <x v="0"/>
    <x v="0"/>
    <x v="0"/>
    <x v="1"/>
    <x v="0"/>
    <x v="1"/>
    <s v="26-Oct-1985"/>
    <x v="797"/>
    <x v="2"/>
    <s v="tier - 1"/>
    <x v="12"/>
    <x v="17"/>
  </r>
  <r>
    <s v="Id799"/>
    <m/>
    <n v="25.364999999999998"/>
    <n v="9.19"/>
    <s v="yes"/>
    <x v="0"/>
    <x v="0"/>
    <x v="0"/>
    <x v="1"/>
    <x v="1"/>
    <x v="0"/>
    <s v="6-Aug-1967"/>
    <x v="798"/>
    <x v="2"/>
    <s v="tier - 3"/>
    <x v="2"/>
    <x v="22"/>
  </r>
  <r>
    <s v="Id800"/>
    <m/>
    <n v="34.56"/>
    <n v="5.84"/>
    <s v="yes"/>
    <x v="0"/>
    <x v="1"/>
    <x v="3"/>
    <x v="1"/>
    <x v="0"/>
    <x v="1"/>
    <s v="23-Sep-1969"/>
    <x v="799"/>
    <x v="2"/>
    <s v="tier - 1"/>
    <x v="1"/>
    <x v="16"/>
  </r>
  <r>
    <s v="Id801"/>
    <m/>
    <n v="28.2"/>
    <n v="7.19"/>
    <s v="yes"/>
    <x v="0"/>
    <x v="0"/>
    <x v="1"/>
    <x v="1"/>
    <x v="1"/>
    <x v="0"/>
    <s v="9-Nov-1961"/>
    <x v="800"/>
    <x v="2"/>
    <s v="tier - 1"/>
    <x v="3"/>
    <x v="12"/>
  </r>
  <r>
    <s v="Id802"/>
    <m/>
    <n v="30.43"/>
    <n v="9.39"/>
    <s v="No"/>
    <x v="0"/>
    <x v="0"/>
    <x v="0"/>
    <x v="1"/>
    <x v="0"/>
    <x v="0"/>
    <s v="4-Nov-1965"/>
    <x v="801"/>
    <x v="2"/>
    <s v="tier - 2"/>
    <x v="15"/>
    <x v="11"/>
  </r>
  <r>
    <s v="Id803"/>
    <m/>
    <n v="32.395000000000003"/>
    <n v="4.2699999999999996"/>
    <s v="yes"/>
    <x v="0"/>
    <x v="0"/>
    <x v="3"/>
    <x v="1"/>
    <x v="0"/>
    <x v="2"/>
    <s v="23-Sep-1964"/>
    <x v="802"/>
    <x v="2"/>
    <s v="tier - 1"/>
    <x v="2"/>
    <x v="13"/>
  </r>
  <r>
    <s v="Id804"/>
    <m/>
    <n v="24.035"/>
    <n v="11.71"/>
    <s v="No"/>
    <x v="0"/>
    <x v="0"/>
    <x v="0"/>
    <x v="1"/>
    <x v="2"/>
    <x v="0"/>
    <s v="20-Jul-1962"/>
    <x v="803"/>
    <x v="2"/>
    <s v="tier - 1"/>
    <x v="1"/>
    <x v="5"/>
  </r>
  <r>
    <s v="Id805"/>
    <m/>
    <n v="37.119999999999997"/>
    <n v="5.29"/>
    <s v="No"/>
    <x v="0"/>
    <x v="0"/>
    <x v="1"/>
    <x v="1"/>
    <x v="0"/>
    <x v="2"/>
    <s v="27-Sep-1972"/>
    <x v="804"/>
    <x v="2"/>
    <s v="tier - 2"/>
    <x v="1"/>
    <x v="28"/>
  </r>
  <r>
    <s v="Id806"/>
    <m/>
    <n v="34.840000000000003"/>
    <n v="6"/>
    <s v="yes"/>
    <x v="0"/>
    <x v="1"/>
    <x v="3"/>
    <x v="1"/>
    <x v="0"/>
    <x v="1"/>
    <s v="13-Dec-1969"/>
    <x v="805"/>
    <x v="2"/>
    <s v="tier - 3"/>
    <x v="1"/>
    <x v="16"/>
  </r>
  <r>
    <s v="Id807"/>
    <m/>
    <n v="29.53"/>
    <n v="10.64"/>
    <s v="No"/>
    <x v="0"/>
    <x v="0"/>
    <x v="0"/>
    <x v="1"/>
    <x v="1"/>
    <x v="0"/>
    <s v="24-Jun-1962"/>
    <x v="806"/>
    <x v="2"/>
    <s v="tier - 1"/>
    <x v="1"/>
    <x v="5"/>
  </r>
  <r>
    <s v="Id808"/>
    <m/>
    <n v="42.51"/>
    <n v="8.2100000000000009"/>
    <s v="yes"/>
    <x v="0"/>
    <x v="0"/>
    <x v="0"/>
    <x v="1"/>
    <x v="0"/>
    <x v="0"/>
    <s v="30-Oct-1981"/>
    <x v="807"/>
    <x v="2"/>
    <s v="tier - 1"/>
    <x v="1"/>
    <x v="36"/>
  </r>
  <r>
    <s v="Id809"/>
    <m/>
    <n v="38.14"/>
    <n v="5.58"/>
    <s v="No"/>
    <x v="0"/>
    <x v="1"/>
    <x v="3"/>
    <x v="1"/>
    <x v="0"/>
    <x v="2"/>
    <s v="27-Nov-1979"/>
    <x v="808"/>
    <x v="2"/>
    <s v="tier - 2"/>
    <x v="12"/>
    <x v="18"/>
  </r>
  <r>
    <s v="Id810"/>
    <m/>
    <n v="39.93"/>
    <n v="8.75"/>
    <s v="No"/>
    <x v="0"/>
    <x v="0"/>
    <x v="0"/>
    <x v="1"/>
    <x v="0"/>
    <x v="0"/>
    <s v="28-Nov-1960"/>
    <x v="809"/>
    <x v="2"/>
    <s v="tier - 1"/>
    <x v="0"/>
    <x v="15"/>
  </r>
  <r>
    <s v="Id811"/>
    <m/>
    <n v="38.83"/>
    <n v="11.86"/>
    <s v="No"/>
    <x v="0"/>
    <x v="0"/>
    <x v="0"/>
    <x v="1"/>
    <x v="0"/>
    <x v="0"/>
    <s v="23-Sep-1960"/>
    <x v="810"/>
    <x v="2"/>
    <s v="tier - 3"/>
    <x v="0"/>
    <x v="15"/>
  </r>
  <r>
    <s v="Id812"/>
    <m/>
    <n v="37.4"/>
    <n v="11.46"/>
    <s v="No"/>
    <x v="0"/>
    <x v="0"/>
    <x v="0"/>
    <x v="1"/>
    <x v="0"/>
    <x v="0"/>
    <s v="22-Jun-1960"/>
    <x v="811"/>
    <x v="2"/>
    <s v="tier - 1"/>
    <x v="3"/>
    <x v="15"/>
  </r>
  <r>
    <s v="Id813"/>
    <m/>
    <n v="21.4"/>
    <n v="9.0299999999999994"/>
    <s v="No"/>
    <x v="0"/>
    <x v="0"/>
    <x v="0"/>
    <x v="1"/>
    <x v="2"/>
    <x v="0"/>
    <s v="4-Nov-1960"/>
    <x v="812"/>
    <x v="2"/>
    <s v="tier - 1"/>
    <x v="3"/>
    <x v="15"/>
  </r>
  <r>
    <s v="Id814"/>
    <m/>
    <n v="38.380000000000003"/>
    <n v="8.26"/>
    <s v="yes"/>
    <x v="0"/>
    <x v="0"/>
    <x v="1"/>
    <x v="1"/>
    <x v="0"/>
    <x v="0"/>
    <s v="20-Aug-1961"/>
    <x v="813"/>
    <x v="2"/>
    <s v="tier - 1"/>
    <x v="1"/>
    <x v="12"/>
  </r>
  <r>
    <s v="Id815"/>
    <m/>
    <n v="33.659999999999997"/>
    <n v="5.42"/>
    <s v="yes"/>
    <x v="0"/>
    <x v="0"/>
    <x v="1"/>
    <x v="1"/>
    <x v="0"/>
    <x v="2"/>
    <s v="22-Dec-1966"/>
    <x v="814"/>
    <x v="2"/>
    <s v="tier - 3"/>
    <x v="0"/>
    <x v="24"/>
  </r>
  <r>
    <s v="Id816"/>
    <m/>
    <n v="31.79"/>
    <n v="11.33"/>
    <s v="yes"/>
    <x v="0"/>
    <x v="1"/>
    <x v="3"/>
    <x v="1"/>
    <x v="0"/>
    <x v="0"/>
    <s v="14-Aug-1963"/>
    <x v="815"/>
    <x v="2"/>
    <s v="tier - 2"/>
    <x v="0"/>
    <x v="8"/>
  </r>
  <r>
    <s v="Id817"/>
    <m/>
    <n v="29.7"/>
    <n v="7.69"/>
    <s v="yes"/>
    <x v="0"/>
    <x v="1"/>
    <x v="3"/>
    <x v="1"/>
    <x v="1"/>
    <x v="0"/>
    <s v="1-Sep-1963"/>
    <x v="816"/>
    <x v="2"/>
    <s v="tier - 2"/>
    <x v="0"/>
    <x v="8"/>
  </r>
  <r>
    <s v="Id818"/>
    <m/>
    <n v="25.46"/>
    <n v="8.77"/>
    <s v="yes"/>
    <x v="0"/>
    <x v="1"/>
    <x v="3"/>
    <x v="1"/>
    <x v="1"/>
    <x v="0"/>
    <s v="16-Aug-1963"/>
    <x v="817"/>
    <x v="2"/>
    <s v="tier - 2"/>
    <x v="4"/>
    <x v="8"/>
  </r>
  <r>
    <s v="Id819"/>
    <m/>
    <n v="39.14"/>
    <n v="4.91"/>
    <s v="No"/>
    <x v="1"/>
    <x v="0"/>
    <x v="3"/>
    <x v="1"/>
    <x v="0"/>
    <x v="2"/>
    <s v="9-Jul-2004"/>
    <x v="818"/>
    <x v="2"/>
    <s v="tier - 1"/>
    <x v="9"/>
    <x v="41"/>
  </r>
  <r>
    <s v="Id820"/>
    <m/>
    <n v="41.2"/>
    <n v="4.95"/>
    <s v="No"/>
    <x v="0"/>
    <x v="0"/>
    <x v="3"/>
    <x v="1"/>
    <x v="0"/>
    <x v="2"/>
    <s v="6-Aug-1984"/>
    <x v="819"/>
    <x v="2"/>
    <s v="tier - 3"/>
    <x v="1"/>
    <x v="32"/>
  </r>
  <r>
    <s v="Id821"/>
    <m/>
    <n v="28.81"/>
    <n v="10.8"/>
    <s v="yes"/>
    <x v="0"/>
    <x v="1"/>
    <x v="3"/>
    <x v="1"/>
    <x v="1"/>
    <x v="0"/>
    <s v="27-Sep-1963"/>
    <x v="820"/>
    <x v="2"/>
    <s v="tier - 3"/>
    <x v="14"/>
    <x v="8"/>
  </r>
  <r>
    <s v="Id822"/>
    <m/>
    <n v="37.409999999999997"/>
    <n v="7.21"/>
    <s v="No"/>
    <x v="0"/>
    <x v="0"/>
    <x v="1"/>
    <x v="1"/>
    <x v="0"/>
    <x v="0"/>
    <s v="22-Sep-1973"/>
    <x v="821"/>
    <x v="2"/>
    <s v="tier - 1"/>
    <x v="1"/>
    <x v="30"/>
  </r>
  <r>
    <s v="Id823"/>
    <m/>
    <n v="52.54"/>
    <n v="5.12"/>
    <s v="No"/>
    <x v="0"/>
    <x v="1"/>
    <x v="3"/>
    <x v="1"/>
    <x v="0"/>
    <x v="2"/>
    <s v="27-Sep-1993"/>
    <x v="822"/>
    <x v="2"/>
    <s v="tier - 2"/>
    <x v="1"/>
    <x v="20"/>
  </r>
  <r>
    <s v="Id824"/>
    <m/>
    <n v="17.29"/>
    <n v="4.62"/>
    <s v="No"/>
    <x v="1"/>
    <x v="0"/>
    <x v="3"/>
    <x v="0"/>
    <x v="3"/>
    <x v="2"/>
    <s v="9-Nov-2004"/>
    <x v="823"/>
    <x v="2"/>
    <s v="tier - 3"/>
    <x v="4"/>
    <x v="41"/>
  </r>
  <r>
    <s v="Id825"/>
    <m/>
    <n v="31.74"/>
    <n v="7.68"/>
    <s v="yes"/>
    <x v="0"/>
    <x v="0"/>
    <x v="0"/>
    <x v="1"/>
    <x v="0"/>
    <x v="0"/>
    <s v="25-Sep-1967"/>
    <x v="824"/>
    <x v="2"/>
    <s v="tier - 3"/>
    <x v="14"/>
    <x v="22"/>
  </r>
  <r>
    <s v="Id826"/>
    <m/>
    <n v="26.504999999999999"/>
    <n v="6.79"/>
    <s v="yes"/>
    <x v="0"/>
    <x v="1"/>
    <x v="3"/>
    <x v="1"/>
    <x v="1"/>
    <x v="0"/>
    <s v="20-Jul-1963"/>
    <x v="825"/>
    <x v="2"/>
    <s v="tier - 3"/>
    <x v="2"/>
    <x v="8"/>
  </r>
  <r>
    <s v="Id827"/>
    <m/>
    <n v="36.479999999999997"/>
    <n v="11.09"/>
    <s v="No"/>
    <x v="0"/>
    <x v="0"/>
    <x v="0"/>
    <x v="1"/>
    <x v="0"/>
    <x v="0"/>
    <s v="24-Jul-1978"/>
    <x v="826"/>
    <x v="2"/>
    <s v="tier - 1"/>
    <x v="2"/>
    <x v="9"/>
  </r>
  <r>
    <s v="Id828"/>
    <m/>
    <n v="39.159999999999997"/>
    <n v="5.24"/>
    <s v="yes"/>
    <x v="0"/>
    <x v="1"/>
    <x v="3"/>
    <x v="1"/>
    <x v="0"/>
    <x v="2"/>
    <s v="29-Oct-1983"/>
    <x v="827"/>
    <x v="2"/>
    <s v="tier - 1"/>
    <x v="12"/>
    <x v="33"/>
  </r>
  <r>
    <s v="Id829"/>
    <m/>
    <n v="28.22"/>
    <n v="7.51"/>
    <s v="yes"/>
    <x v="0"/>
    <x v="1"/>
    <x v="3"/>
    <x v="1"/>
    <x v="1"/>
    <x v="0"/>
    <s v="5-Dec-1963"/>
    <x v="828"/>
    <x v="2"/>
    <s v="tier - 3"/>
    <x v="15"/>
    <x v="8"/>
  </r>
  <r>
    <s v="Id830"/>
    <m/>
    <n v="35"/>
    <n v="4.13"/>
    <s v="No"/>
    <x v="0"/>
    <x v="0"/>
    <x v="1"/>
    <x v="1"/>
    <x v="0"/>
    <x v="2"/>
    <s v="7-Oct-1972"/>
    <x v="829"/>
    <x v="2"/>
    <s v="tier - 3"/>
    <x v="12"/>
    <x v="28"/>
  </r>
  <r>
    <s v="Id831"/>
    <m/>
    <n v="36.24"/>
    <n v="8.3800000000000008"/>
    <s v="yes"/>
    <x v="0"/>
    <x v="0"/>
    <x v="3"/>
    <x v="1"/>
    <x v="0"/>
    <x v="0"/>
    <s v="25-Sep-1975"/>
    <x v="830"/>
    <x v="2"/>
    <s v="tier - 3"/>
    <x v="14"/>
    <x v="27"/>
  </r>
  <r>
    <s v="Id832"/>
    <m/>
    <n v="36.954999999999998"/>
    <n v="8.07"/>
    <s v="No"/>
    <x v="0"/>
    <x v="0"/>
    <x v="0"/>
    <x v="1"/>
    <x v="0"/>
    <x v="0"/>
    <s v="1-Oct-1962"/>
    <x v="831"/>
    <x v="2"/>
    <s v="tier - 1"/>
    <x v="6"/>
    <x v="5"/>
  </r>
  <r>
    <s v="Id833"/>
    <m/>
    <n v="29.64"/>
    <n v="8.9499999999999993"/>
    <s v="No"/>
    <x v="0"/>
    <x v="0"/>
    <x v="0"/>
    <x v="1"/>
    <x v="1"/>
    <x v="0"/>
    <s v="2-Sep-1962"/>
    <x v="832"/>
    <x v="2"/>
    <s v="tier - 3"/>
    <x v="4"/>
    <x v="5"/>
  </r>
  <r>
    <s v="Id834"/>
    <m/>
    <n v="42.74"/>
    <n v="6.31"/>
    <s v="yes"/>
    <x v="0"/>
    <x v="0"/>
    <x v="3"/>
    <x v="1"/>
    <x v="0"/>
    <x v="1"/>
    <s v="17-Jul-1988"/>
    <x v="833"/>
    <x v="2"/>
    <s v="tier - 1"/>
    <x v="12"/>
    <x v="23"/>
  </r>
  <r>
    <s v="Id835"/>
    <m/>
    <n v="36.130000000000003"/>
    <n v="7.19"/>
    <s v="yes"/>
    <x v="0"/>
    <x v="0"/>
    <x v="1"/>
    <x v="1"/>
    <x v="0"/>
    <x v="0"/>
    <s v="8-Jul-1970"/>
    <x v="834"/>
    <x v="2"/>
    <s v="tier - 1"/>
    <x v="3"/>
    <x v="2"/>
  </r>
  <r>
    <s v="Id836"/>
    <m/>
    <n v="31.55"/>
    <n v="6.11"/>
    <s v="yes"/>
    <x v="0"/>
    <x v="0"/>
    <x v="3"/>
    <x v="1"/>
    <x v="0"/>
    <x v="1"/>
    <s v="28-Nov-1964"/>
    <x v="835"/>
    <x v="2"/>
    <s v="tier - 3"/>
    <x v="3"/>
    <x v="13"/>
  </r>
  <r>
    <s v="Id837"/>
    <m/>
    <n v="52.75"/>
    <n v="6.02"/>
    <s v="No"/>
    <x v="0"/>
    <x v="0"/>
    <x v="3"/>
    <x v="1"/>
    <x v="0"/>
    <x v="1"/>
    <s v="7-Jul-1992"/>
    <x v="836"/>
    <x v="2"/>
    <s v="tier - 2"/>
    <x v="3"/>
    <x v="34"/>
  </r>
  <r>
    <s v="Id838"/>
    <m/>
    <n v="36.67"/>
    <n v="11.86"/>
    <s v="No"/>
    <x v="0"/>
    <x v="0"/>
    <x v="0"/>
    <x v="1"/>
    <x v="0"/>
    <x v="0"/>
    <s v="24-Sep-1974"/>
    <x v="837"/>
    <x v="2"/>
    <s v="tier - 3"/>
    <x v="14"/>
    <x v="19"/>
  </r>
  <r>
    <s v="Id839"/>
    <m/>
    <n v="38.06"/>
    <n v="8.25"/>
    <s v="No"/>
    <x v="0"/>
    <x v="0"/>
    <x v="0"/>
    <x v="1"/>
    <x v="0"/>
    <x v="0"/>
    <s v="27-Aug-1962"/>
    <x v="838"/>
    <x v="2"/>
    <s v="tier - 2"/>
    <x v="0"/>
    <x v="5"/>
  </r>
  <r>
    <s v="Id840"/>
    <m/>
    <n v="38"/>
    <n v="8.1300000000000008"/>
    <s v="No"/>
    <x v="0"/>
    <x v="0"/>
    <x v="0"/>
    <x v="1"/>
    <x v="0"/>
    <x v="0"/>
    <s v="14-Sep-1965"/>
    <x v="839"/>
    <x v="2"/>
    <s v="tier - 2"/>
    <x v="3"/>
    <x v="11"/>
  </r>
  <r>
    <s v="Id841"/>
    <m/>
    <n v="35.1"/>
    <n v="10.1"/>
    <s v="No"/>
    <x v="0"/>
    <x v="0"/>
    <x v="0"/>
    <x v="1"/>
    <x v="0"/>
    <x v="0"/>
    <s v="11-Jul-1962"/>
    <x v="840"/>
    <x v="2"/>
    <s v="tier - 2"/>
    <x v="3"/>
    <x v="5"/>
  </r>
  <r>
    <s v="Id842"/>
    <m/>
    <n v="33.82"/>
    <n v="5.89"/>
    <s v="yes"/>
    <x v="0"/>
    <x v="0"/>
    <x v="1"/>
    <x v="1"/>
    <x v="0"/>
    <x v="1"/>
    <s v="17-Dec-1966"/>
    <x v="841"/>
    <x v="2"/>
    <s v="tier - 1"/>
    <x v="1"/>
    <x v="24"/>
  </r>
  <r>
    <s v="Id843"/>
    <m/>
    <n v="37.43"/>
    <n v="4.97"/>
    <s v="No"/>
    <x v="0"/>
    <x v="0"/>
    <x v="1"/>
    <x v="1"/>
    <x v="0"/>
    <x v="2"/>
    <s v="5-Sep-1972"/>
    <x v="842"/>
    <x v="2"/>
    <s v="tier - 1"/>
    <x v="3"/>
    <x v="28"/>
  </r>
  <r>
    <s v="Id844"/>
    <m/>
    <n v="30.5"/>
    <n v="9.9"/>
    <s v="No"/>
    <x v="0"/>
    <x v="0"/>
    <x v="0"/>
    <x v="1"/>
    <x v="0"/>
    <x v="0"/>
    <s v="22-Jul-1962"/>
    <x v="843"/>
    <x v="2"/>
    <s v="tier - 1"/>
    <x v="3"/>
    <x v="5"/>
  </r>
  <r>
    <s v="Id845"/>
    <m/>
    <n v="24.53"/>
    <n v="9.0500000000000007"/>
    <s v="No"/>
    <x v="0"/>
    <x v="0"/>
    <x v="0"/>
    <x v="1"/>
    <x v="2"/>
    <x v="0"/>
    <s v="22-Nov-1962"/>
    <x v="844"/>
    <x v="2"/>
    <s v="tier - 3"/>
    <x v="0"/>
    <x v="5"/>
  </r>
  <r>
    <s v="Id846"/>
    <m/>
    <n v="25.74"/>
    <n v="10.93"/>
    <s v="No"/>
    <x v="0"/>
    <x v="0"/>
    <x v="0"/>
    <x v="1"/>
    <x v="1"/>
    <x v="0"/>
    <s v="4-Oct-1965"/>
    <x v="845"/>
    <x v="2"/>
    <s v="tier - 1"/>
    <x v="0"/>
    <x v="11"/>
  </r>
  <r>
    <s v="Id847"/>
    <m/>
    <n v="34.08"/>
    <n v="7.58"/>
    <s v="yes"/>
    <x v="0"/>
    <x v="0"/>
    <x v="1"/>
    <x v="1"/>
    <x v="0"/>
    <x v="0"/>
    <s v="28-Dec-1970"/>
    <x v="846"/>
    <x v="2"/>
    <s v="tier - 1"/>
    <x v="1"/>
    <x v="2"/>
  </r>
  <r>
    <s v="Id848"/>
    <m/>
    <n v="31.35"/>
    <n v="11"/>
    <s v="yes"/>
    <x v="0"/>
    <x v="1"/>
    <x v="3"/>
    <x v="1"/>
    <x v="0"/>
    <x v="0"/>
    <s v="19-Aug-1963"/>
    <x v="847"/>
    <x v="2"/>
    <s v="tier - 1"/>
    <x v="1"/>
    <x v="8"/>
  </r>
  <r>
    <s v="Id849"/>
    <m/>
    <n v="26.79"/>
    <n v="5.0599999999999996"/>
    <s v="No"/>
    <x v="0"/>
    <x v="0"/>
    <x v="3"/>
    <x v="1"/>
    <x v="1"/>
    <x v="2"/>
    <s v="18-Nov-1998"/>
    <x v="848"/>
    <x v="2"/>
    <s v="tier - 3"/>
    <x v="1"/>
    <x v="44"/>
  </r>
  <r>
    <s v="Id850"/>
    <m/>
    <n v="42.78"/>
    <n v="6.11"/>
    <s v="yes"/>
    <x v="0"/>
    <x v="0"/>
    <x v="3"/>
    <x v="1"/>
    <x v="0"/>
    <x v="1"/>
    <s v="11-Aug-1988"/>
    <x v="849"/>
    <x v="2"/>
    <s v="tier - 1"/>
    <x v="8"/>
    <x v="23"/>
  </r>
  <r>
    <s v="Id851"/>
    <m/>
    <n v="46.75"/>
    <n v="6.66"/>
    <s v="yes"/>
    <x v="0"/>
    <x v="0"/>
    <x v="1"/>
    <x v="1"/>
    <x v="0"/>
    <x v="0"/>
    <s v="18-Jun-1970"/>
    <x v="850"/>
    <x v="2"/>
    <s v="tier - 2"/>
    <x v="0"/>
    <x v="2"/>
  </r>
  <r>
    <s v="Id852"/>
    <m/>
    <n v="32.15"/>
    <n v="4.0199999999999996"/>
    <s v="yes"/>
    <x v="0"/>
    <x v="1"/>
    <x v="3"/>
    <x v="1"/>
    <x v="0"/>
    <x v="2"/>
    <s v="26-Nov-1969"/>
    <x v="851"/>
    <x v="2"/>
    <s v="tier - 1"/>
    <x v="15"/>
    <x v="16"/>
  </r>
  <r>
    <s v="Id853"/>
    <m/>
    <n v="43.4"/>
    <n v="8.81"/>
    <s v="yes"/>
    <x v="0"/>
    <x v="0"/>
    <x v="1"/>
    <x v="1"/>
    <x v="0"/>
    <x v="0"/>
    <s v="28-Nov-1961"/>
    <x v="852"/>
    <x v="2"/>
    <s v="tier - 1"/>
    <x v="3"/>
    <x v="12"/>
  </r>
  <r>
    <s v="Id854"/>
    <m/>
    <n v="31.57"/>
    <n v="7.92"/>
    <s v="yes"/>
    <x v="0"/>
    <x v="0"/>
    <x v="1"/>
    <x v="1"/>
    <x v="0"/>
    <x v="0"/>
    <s v="28-Nov-1961"/>
    <x v="853"/>
    <x v="2"/>
    <s v="tier - 3"/>
    <x v="0"/>
    <x v="12"/>
  </r>
  <r>
    <s v="Id855"/>
    <m/>
    <n v="24.32"/>
    <n v="7.48"/>
    <s v="No"/>
    <x v="0"/>
    <x v="0"/>
    <x v="0"/>
    <x v="1"/>
    <x v="2"/>
    <x v="0"/>
    <s v="16-Oct-1962"/>
    <x v="854"/>
    <x v="2"/>
    <s v="tier - 3"/>
    <x v="1"/>
    <x v="5"/>
  </r>
  <r>
    <s v="Id856"/>
    <m/>
    <n v="31.07"/>
    <n v="4.62"/>
    <s v="yes"/>
    <x v="0"/>
    <x v="0"/>
    <x v="1"/>
    <x v="1"/>
    <x v="0"/>
    <x v="2"/>
    <s v="12-Jul-1966"/>
    <x v="855"/>
    <x v="2"/>
    <s v="tier - 2"/>
    <x v="1"/>
    <x v="24"/>
  </r>
  <r>
    <s v="Id857"/>
    <m/>
    <n v="35.814999999999998"/>
    <n v="8.4700000000000006"/>
    <s v="No"/>
    <x v="0"/>
    <x v="0"/>
    <x v="0"/>
    <x v="1"/>
    <x v="0"/>
    <x v="0"/>
    <s v="3-Dec-1968"/>
    <x v="856"/>
    <x v="2"/>
    <s v="tier - 3"/>
    <x v="1"/>
    <x v="0"/>
  </r>
  <r>
    <s v="Id858"/>
    <m/>
    <n v="40.81"/>
    <n v="10.58"/>
    <s v="yes"/>
    <x v="0"/>
    <x v="0"/>
    <x v="0"/>
    <x v="1"/>
    <x v="0"/>
    <x v="0"/>
    <s v="1-Sep-1967"/>
    <x v="857"/>
    <x v="2"/>
    <s v="tier - 3"/>
    <x v="0"/>
    <x v="22"/>
  </r>
  <r>
    <s v="Id859"/>
    <m/>
    <n v="24.605"/>
    <n v="7.48"/>
    <s v="No"/>
    <x v="0"/>
    <x v="0"/>
    <x v="0"/>
    <x v="1"/>
    <x v="2"/>
    <x v="0"/>
    <s v="12-Nov-1968"/>
    <x v="858"/>
    <x v="2"/>
    <s v="tier - 3"/>
    <x v="1"/>
    <x v="0"/>
  </r>
  <r>
    <s v="Id860"/>
    <m/>
    <n v="21.47"/>
    <n v="7.82"/>
    <s v="No"/>
    <x v="0"/>
    <x v="0"/>
    <x v="0"/>
    <x v="1"/>
    <x v="2"/>
    <x v="0"/>
    <s v="26-Nov-1968"/>
    <x v="859"/>
    <x v="2"/>
    <s v="tier - 1"/>
    <x v="1"/>
    <x v="0"/>
  </r>
  <r>
    <s v="Id861"/>
    <m/>
    <n v="52.89"/>
    <n v="4.96"/>
    <s v="yes"/>
    <x v="0"/>
    <x v="0"/>
    <x v="3"/>
    <x v="1"/>
    <x v="0"/>
    <x v="2"/>
    <s v="9-Aug-1995"/>
    <x v="860"/>
    <x v="2"/>
    <s v="tier - 3"/>
    <x v="1"/>
    <x v="40"/>
  </r>
  <r>
    <s v="Id862"/>
    <m/>
    <n v="32.965000000000003"/>
    <n v="6.15"/>
    <s v="yes"/>
    <x v="0"/>
    <x v="0"/>
    <x v="3"/>
    <x v="1"/>
    <x v="0"/>
    <x v="1"/>
    <s v="4-Aug-1964"/>
    <x v="861"/>
    <x v="2"/>
    <s v="tier - 3"/>
    <x v="2"/>
    <x v="13"/>
  </r>
  <r>
    <s v="Id863"/>
    <m/>
    <n v="36.799999999999997"/>
    <n v="4.62"/>
    <s v="No"/>
    <x v="0"/>
    <x v="1"/>
    <x v="3"/>
    <x v="1"/>
    <x v="0"/>
    <x v="2"/>
    <s v="14-Jul-1979"/>
    <x v="862"/>
    <x v="2"/>
    <s v="tier - 1"/>
    <x v="13"/>
    <x v="18"/>
  </r>
  <r>
    <s v="Id864"/>
    <m/>
    <n v="34.299999999999997"/>
    <n v="4.87"/>
    <s v="No"/>
    <x v="0"/>
    <x v="0"/>
    <x v="1"/>
    <x v="1"/>
    <x v="0"/>
    <x v="2"/>
    <s v="21-Aug-1972"/>
    <x v="863"/>
    <x v="2"/>
    <s v="tier - 2"/>
    <x v="14"/>
    <x v="28"/>
  </r>
  <r>
    <s v="Id865"/>
    <m/>
    <n v="35.244999999999997"/>
    <n v="4.63"/>
    <s v="No"/>
    <x v="0"/>
    <x v="0"/>
    <x v="0"/>
    <x v="1"/>
    <x v="0"/>
    <x v="2"/>
    <s v="29-Dec-1989"/>
    <x v="864"/>
    <x v="2"/>
    <s v="tier - 3"/>
    <x v="4"/>
    <x v="4"/>
  </r>
  <r>
    <s v="Id866"/>
    <m/>
    <n v="26.23"/>
    <n v="11.93"/>
    <s v="No"/>
    <x v="0"/>
    <x v="0"/>
    <x v="0"/>
    <x v="1"/>
    <x v="1"/>
    <x v="0"/>
    <s v="26-Sep-1962"/>
    <x v="865"/>
    <x v="2"/>
    <s v="tier - 2"/>
    <x v="2"/>
    <x v="5"/>
  </r>
  <r>
    <s v="Id867"/>
    <m/>
    <n v="36.1"/>
    <n v="5.65"/>
    <s v="yes"/>
    <x v="0"/>
    <x v="0"/>
    <x v="1"/>
    <x v="1"/>
    <x v="0"/>
    <x v="2"/>
    <s v="29-Dec-1966"/>
    <x v="866"/>
    <x v="2"/>
    <s v="tier - 3"/>
    <x v="3"/>
    <x v="24"/>
  </r>
  <r>
    <s v="Id868"/>
    <m/>
    <n v="37.1"/>
    <n v="11.21"/>
    <s v="yes"/>
    <x v="0"/>
    <x v="1"/>
    <x v="3"/>
    <x v="1"/>
    <x v="0"/>
    <x v="0"/>
    <s v="22-Sep-1963"/>
    <x v="867"/>
    <x v="2"/>
    <s v="tier - 3"/>
    <x v="3"/>
    <x v="8"/>
  </r>
  <r>
    <s v="Id869"/>
    <m/>
    <n v="27.5"/>
    <n v="10.62"/>
    <s v="yes"/>
    <x v="0"/>
    <x v="1"/>
    <x v="3"/>
    <x v="1"/>
    <x v="1"/>
    <x v="0"/>
    <s v="2-Aug-1963"/>
    <x v="868"/>
    <x v="2"/>
    <s v="tier - 2"/>
    <x v="3"/>
    <x v="8"/>
  </r>
  <r>
    <s v="Id870"/>
    <m/>
    <n v="24.7"/>
    <n v="10.7"/>
    <s v="yes"/>
    <x v="0"/>
    <x v="1"/>
    <x v="3"/>
    <x v="1"/>
    <x v="2"/>
    <x v="0"/>
    <s v="29-Aug-1963"/>
    <x v="869"/>
    <x v="2"/>
    <s v="tier - 3"/>
    <x v="6"/>
    <x v="8"/>
  </r>
  <r>
    <s v="Id871"/>
    <m/>
    <n v="26.78"/>
    <n v="10.02"/>
    <s v="yes"/>
    <x v="0"/>
    <x v="1"/>
    <x v="3"/>
    <x v="1"/>
    <x v="1"/>
    <x v="0"/>
    <s v="28-Oct-1963"/>
    <x v="870"/>
    <x v="2"/>
    <s v="tier - 1"/>
    <x v="15"/>
    <x v="8"/>
  </r>
  <r>
    <s v="Id872"/>
    <m/>
    <n v="45.8"/>
    <n v="4.8499999999999996"/>
    <s v="No"/>
    <x v="0"/>
    <x v="0"/>
    <x v="0"/>
    <x v="1"/>
    <x v="0"/>
    <x v="2"/>
    <s v="29-Oct-1990"/>
    <x v="871"/>
    <x v="2"/>
    <s v="tier - 1"/>
    <x v="3"/>
    <x v="3"/>
  </r>
  <r>
    <s v="Id873"/>
    <m/>
    <n v="29"/>
    <n v="4.3899999999999997"/>
    <s v="yes"/>
    <x v="0"/>
    <x v="0"/>
    <x v="1"/>
    <x v="1"/>
    <x v="1"/>
    <x v="2"/>
    <s v="16-Nov-1966"/>
    <x v="872"/>
    <x v="2"/>
    <s v="tier - 1"/>
    <x v="15"/>
    <x v="24"/>
  </r>
  <r>
    <s v="Id874"/>
    <m/>
    <n v="33.534999999999997"/>
    <n v="8.24"/>
    <s v="yes"/>
    <x v="0"/>
    <x v="0"/>
    <x v="0"/>
    <x v="1"/>
    <x v="0"/>
    <x v="0"/>
    <s v="28-Aug-1967"/>
    <x v="873"/>
    <x v="2"/>
    <s v="tier - 2"/>
    <x v="1"/>
    <x v="22"/>
  </r>
  <r>
    <s v="Id875"/>
    <m/>
    <n v="32.774999999999999"/>
    <n v="9.77"/>
    <s v="yes"/>
    <x v="0"/>
    <x v="0"/>
    <x v="0"/>
    <x v="1"/>
    <x v="0"/>
    <x v="0"/>
    <s v="30-Dec-1967"/>
    <x v="874"/>
    <x v="2"/>
    <s v="tier - 1"/>
    <x v="1"/>
    <x v="22"/>
  </r>
  <r>
    <s v="Id876"/>
    <m/>
    <n v="37.51"/>
    <n v="5.5"/>
    <s v="yes"/>
    <x v="0"/>
    <x v="0"/>
    <x v="1"/>
    <x v="1"/>
    <x v="0"/>
    <x v="2"/>
    <s v="6-Dec-1966"/>
    <x v="875"/>
    <x v="2"/>
    <s v="tier - 3"/>
    <x v="0"/>
    <x v="24"/>
  </r>
  <r>
    <s v="Id877"/>
    <m/>
    <n v="39.86"/>
    <n v="11.84"/>
    <s v="yes"/>
    <x v="0"/>
    <x v="0"/>
    <x v="3"/>
    <x v="1"/>
    <x v="0"/>
    <x v="0"/>
    <s v="13-Aug-1986"/>
    <x v="876"/>
    <x v="2"/>
    <s v="tier - 2"/>
    <x v="12"/>
    <x v="26"/>
  </r>
  <r>
    <s v="Id878"/>
    <m/>
    <n v="42.13"/>
    <n v="4.66"/>
    <s v="No"/>
    <x v="0"/>
    <x v="0"/>
    <x v="0"/>
    <x v="1"/>
    <x v="0"/>
    <x v="2"/>
    <s v="23-Nov-1989"/>
    <x v="877"/>
    <x v="2"/>
    <s v="tier - 3"/>
    <x v="12"/>
    <x v="4"/>
  </r>
  <r>
    <s v="Id879"/>
    <m/>
    <n v="35.99"/>
    <n v="11.11"/>
    <s v="No"/>
    <x v="0"/>
    <x v="0"/>
    <x v="0"/>
    <x v="1"/>
    <x v="0"/>
    <x v="0"/>
    <s v="23-Jun-1974"/>
    <x v="878"/>
    <x v="2"/>
    <s v="tier - 1"/>
    <x v="1"/>
    <x v="19"/>
  </r>
  <r>
    <s v="Id880"/>
    <m/>
    <n v="35.200000000000003"/>
    <n v="7.72"/>
    <s v="yes"/>
    <x v="0"/>
    <x v="1"/>
    <x v="3"/>
    <x v="1"/>
    <x v="0"/>
    <x v="0"/>
    <s v="17-Jul-1963"/>
    <x v="879"/>
    <x v="2"/>
    <s v="tier - 1"/>
    <x v="0"/>
    <x v="8"/>
  </r>
  <r>
    <s v="Id881"/>
    <m/>
    <n v="29.91"/>
    <n v="5.55"/>
    <s v="yes"/>
    <x v="0"/>
    <x v="0"/>
    <x v="1"/>
    <x v="1"/>
    <x v="1"/>
    <x v="2"/>
    <s v="29-Jul-1966"/>
    <x v="880"/>
    <x v="2"/>
    <s v="tier - 3"/>
    <x v="1"/>
    <x v="24"/>
  </r>
  <r>
    <s v="Id882"/>
    <m/>
    <n v="36.479999999999997"/>
    <n v="5.05"/>
    <s v="yes"/>
    <x v="0"/>
    <x v="0"/>
    <x v="3"/>
    <x v="1"/>
    <x v="0"/>
    <x v="2"/>
    <s v="15-Oct-1964"/>
    <x v="881"/>
    <x v="2"/>
    <s v="tier - 3"/>
    <x v="1"/>
    <x v="13"/>
  </r>
  <r>
    <s v="Id883"/>
    <m/>
    <n v="27.5"/>
    <n v="8.69"/>
    <s v="yes"/>
    <x v="0"/>
    <x v="1"/>
    <x v="3"/>
    <x v="1"/>
    <x v="1"/>
    <x v="0"/>
    <s v="19-Jul-1963"/>
    <x v="882"/>
    <x v="2"/>
    <s v="tier - 1"/>
    <x v="3"/>
    <x v="8"/>
  </r>
  <r>
    <s v="Id884"/>
    <m/>
    <n v="33.44"/>
    <n v="5.9"/>
    <s v="yes"/>
    <x v="0"/>
    <x v="0"/>
    <x v="3"/>
    <x v="1"/>
    <x v="0"/>
    <x v="1"/>
    <s v="24-Jun-1964"/>
    <x v="883"/>
    <x v="2"/>
    <s v="tier - 3"/>
    <x v="1"/>
    <x v="13"/>
  </r>
  <r>
    <s v="Id885"/>
    <m/>
    <n v="28.215"/>
    <n v="6.29"/>
    <s v="yes"/>
    <x v="0"/>
    <x v="0"/>
    <x v="3"/>
    <x v="1"/>
    <x v="1"/>
    <x v="1"/>
    <s v="2-Jul-1964"/>
    <x v="884"/>
    <x v="2"/>
    <s v="tier - 1"/>
    <x v="1"/>
    <x v="13"/>
  </r>
  <r>
    <s v="Id886"/>
    <m/>
    <n v="27.17"/>
    <n v="5.84"/>
    <s v="yes"/>
    <x v="0"/>
    <x v="0"/>
    <x v="3"/>
    <x v="1"/>
    <x v="1"/>
    <x v="1"/>
    <s v="20-Jul-1964"/>
    <x v="885"/>
    <x v="2"/>
    <s v="tier - 2"/>
    <x v="1"/>
    <x v="13"/>
  </r>
  <r>
    <s v="Id887"/>
    <m/>
    <n v="35.380000000000003"/>
    <n v="6.12"/>
    <s v="No"/>
    <x v="0"/>
    <x v="0"/>
    <x v="0"/>
    <x v="1"/>
    <x v="0"/>
    <x v="1"/>
    <s v="14-Aug-1977"/>
    <x v="886"/>
    <x v="2"/>
    <s v="tier - 1"/>
    <x v="1"/>
    <x v="29"/>
  </r>
  <r>
    <s v="Id888"/>
    <m/>
    <n v="43.48"/>
    <n v="6.24"/>
    <s v="No"/>
    <x v="0"/>
    <x v="0"/>
    <x v="0"/>
    <x v="1"/>
    <x v="0"/>
    <x v="1"/>
    <s v="29-Aug-1991"/>
    <x v="887"/>
    <x v="2"/>
    <s v="tier - 3"/>
    <x v="12"/>
    <x v="42"/>
  </r>
  <r>
    <s v="Id889"/>
    <m/>
    <n v="41.73"/>
    <n v="6.25"/>
    <s v="No"/>
    <x v="0"/>
    <x v="0"/>
    <x v="3"/>
    <x v="1"/>
    <x v="0"/>
    <x v="1"/>
    <s v="5-Oct-1987"/>
    <x v="888"/>
    <x v="2"/>
    <s v="tier - 3"/>
    <x v="1"/>
    <x v="38"/>
  </r>
  <r>
    <s v="Id890"/>
    <m/>
    <n v="28.9"/>
    <n v="11.96"/>
    <s v="No"/>
    <x v="0"/>
    <x v="0"/>
    <x v="0"/>
    <x v="1"/>
    <x v="1"/>
    <x v="0"/>
    <s v="15-Sep-1962"/>
    <x v="889"/>
    <x v="2"/>
    <s v="tier - 3"/>
    <x v="3"/>
    <x v="5"/>
  </r>
  <r>
    <s v="Id891"/>
    <m/>
    <n v="25.74"/>
    <n v="7.69"/>
    <s v="No"/>
    <x v="0"/>
    <x v="0"/>
    <x v="0"/>
    <x v="1"/>
    <x v="1"/>
    <x v="0"/>
    <s v="4-Nov-1962"/>
    <x v="890"/>
    <x v="2"/>
    <s v="tier - 2"/>
    <x v="0"/>
    <x v="5"/>
  </r>
  <r>
    <s v="Id892"/>
    <m/>
    <n v="36.06"/>
    <n v="8.83"/>
    <s v="No"/>
    <x v="0"/>
    <x v="0"/>
    <x v="0"/>
    <x v="1"/>
    <x v="0"/>
    <x v="0"/>
    <s v="16-Sep-1974"/>
    <x v="891"/>
    <x v="2"/>
    <s v="tier - 3"/>
    <x v="1"/>
    <x v="19"/>
  </r>
  <r>
    <s v="Id893"/>
    <m/>
    <n v="43.28"/>
    <n v="4.41"/>
    <s v="No"/>
    <x v="0"/>
    <x v="0"/>
    <x v="0"/>
    <x v="1"/>
    <x v="0"/>
    <x v="2"/>
    <s v="6-Nov-1991"/>
    <x v="892"/>
    <x v="2"/>
    <s v="tier - 3"/>
    <x v="12"/>
    <x v="42"/>
  </r>
  <r>
    <s v="Id894"/>
    <m/>
    <n v="28.785"/>
    <n v="9.1"/>
    <s v="yes"/>
    <x v="0"/>
    <x v="1"/>
    <x v="3"/>
    <x v="1"/>
    <x v="1"/>
    <x v="0"/>
    <s v="4-Jun-1963"/>
    <x v="893"/>
    <x v="2"/>
    <s v="tier - 1"/>
    <x v="1"/>
    <x v="5"/>
  </r>
  <r>
    <s v="Id895"/>
    <m/>
    <n v="25.46"/>
    <n v="11.52"/>
    <s v="yes"/>
    <x v="0"/>
    <x v="1"/>
    <x v="3"/>
    <x v="1"/>
    <x v="1"/>
    <x v="0"/>
    <s v="20-Jul-1963"/>
    <x v="894"/>
    <x v="2"/>
    <s v="tier - 1"/>
    <x v="1"/>
    <x v="8"/>
  </r>
  <r>
    <s v="Id896"/>
    <m/>
    <n v="30.8"/>
    <n v="10.95"/>
    <s v="No"/>
    <x v="0"/>
    <x v="0"/>
    <x v="0"/>
    <x v="1"/>
    <x v="0"/>
    <x v="0"/>
    <s v="25-Oct-1968"/>
    <x v="895"/>
    <x v="2"/>
    <s v="tier - 3"/>
    <x v="3"/>
    <x v="0"/>
  </r>
  <r>
    <s v="Id897"/>
    <m/>
    <n v="28.88"/>
    <n v="11.5"/>
    <s v="No"/>
    <x v="0"/>
    <x v="0"/>
    <x v="0"/>
    <x v="1"/>
    <x v="1"/>
    <x v="0"/>
    <s v="9-Dec-1968"/>
    <x v="896"/>
    <x v="2"/>
    <s v="tier - 1"/>
    <x v="2"/>
    <x v="0"/>
  </r>
  <r>
    <s v="Id898"/>
    <m/>
    <n v="23"/>
    <n v="9.8800000000000008"/>
    <s v="No"/>
    <x v="0"/>
    <x v="0"/>
    <x v="0"/>
    <x v="1"/>
    <x v="2"/>
    <x v="0"/>
    <s v="21-Jun-1968"/>
    <x v="897"/>
    <x v="2"/>
    <s v="tier - 3"/>
    <x v="3"/>
    <x v="0"/>
  </r>
  <r>
    <s v="Id899"/>
    <m/>
    <n v="38.25"/>
    <n v="6.2"/>
    <s v="No"/>
    <x v="0"/>
    <x v="0"/>
    <x v="3"/>
    <x v="1"/>
    <x v="0"/>
    <x v="1"/>
    <s v="2-Sep-1984"/>
    <x v="898"/>
    <x v="2"/>
    <s v="tier - 2"/>
    <x v="13"/>
    <x v="32"/>
  </r>
  <r>
    <s v="Id900"/>
    <m/>
    <n v="39.25"/>
    <n v="8.41"/>
    <s v="yes"/>
    <x v="0"/>
    <x v="0"/>
    <x v="3"/>
    <x v="1"/>
    <x v="0"/>
    <x v="0"/>
    <s v="7-Sep-1986"/>
    <x v="899"/>
    <x v="2"/>
    <s v="tier - 2"/>
    <x v="12"/>
    <x v="26"/>
  </r>
  <r>
    <s v="Id901"/>
    <m/>
    <n v="26.6"/>
    <n v="5.07"/>
    <s v="yes"/>
    <x v="0"/>
    <x v="0"/>
    <x v="1"/>
    <x v="1"/>
    <x v="1"/>
    <x v="2"/>
    <s v="24-Nov-1966"/>
    <x v="900"/>
    <x v="2"/>
    <s v="tier - 1"/>
    <x v="1"/>
    <x v="24"/>
  </r>
  <r>
    <s v="Id902"/>
    <m/>
    <n v="35.700000000000003"/>
    <n v="4.0599999999999996"/>
    <s v="No"/>
    <x v="0"/>
    <x v="1"/>
    <x v="3"/>
    <x v="1"/>
    <x v="0"/>
    <x v="2"/>
    <s v="16-Oct-1979"/>
    <x v="901"/>
    <x v="2"/>
    <s v="tier - 3"/>
    <x v="14"/>
    <x v="18"/>
  </r>
  <r>
    <s v="Id903"/>
    <m/>
    <n v="20.100000000000001"/>
    <n v="10.52"/>
    <s v="No"/>
    <x v="0"/>
    <x v="0"/>
    <x v="0"/>
    <x v="1"/>
    <x v="2"/>
    <x v="0"/>
    <s v="29-Oct-1965"/>
    <x v="902"/>
    <x v="2"/>
    <s v="tier - 1"/>
    <x v="3"/>
    <x v="11"/>
  </r>
  <r>
    <s v="Id904"/>
    <m/>
    <n v="22.23"/>
    <n v="9.65"/>
    <s v="No"/>
    <x v="0"/>
    <x v="0"/>
    <x v="0"/>
    <x v="1"/>
    <x v="2"/>
    <x v="0"/>
    <s v="9-Jun-1965"/>
    <x v="903"/>
    <x v="2"/>
    <s v="tier - 2"/>
    <x v="2"/>
    <x v="11"/>
  </r>
  <r>
    <s v="Id905"/>
    <m/>
    <n v="36.47"/>
    <n v="6.21"/>
    <s v="No"/>
    <x v="0"/>
    <x v="0"/>
    <x v="0"/>
    <x v="1"/>
    <x v="0"/>
    <x v="1"/>
    <s v="17-Oct-1982"/>
    <x v="904"/>
    <x v="2"/>
    <s v="tier - 3"/>
    <x v="14"/>
    <x v="37"/>
  </r>
  <r>
    <s v="Id906"/>
    <m/>
    <n v="49.64"/>
    <n v="4.76"/>
    <s v="No"/>
    <x v="0"/>
    <x v="1"/>
    <x v="3"/>
    <x v="1"/>
    <x v="0"/>
    <x v="2"/>
    <s v="12-Dec-1993"/>
    <x v="905"/>
    <x v="2"/>
    <s v="tier - 2"/>
    <x v="1"/>
    <x v="20"/>
  </r>
  <r>
    <s v="Id907"/>
    <m/>
    <n v="36.799999999999997"/>
    <n v="5.73"/>
    <s v="yes"/>
    <x v="0"/>
    <x v="1"/>
    <x v="3"/>
    <x v="1"/>
    <x v="0"/>
    <x v="1"/>
    <s v="4-Jul-1983"/>
    <x v="906"/>
    <x v="2"/>
    <s v="tier - 2"/>
    <x v="12"/>
    <x v="33"/>
  </r>
  <r>
    <s v="Id908"/>
    <m/>
    <n v="33.880000000000003"/>
    <n v="10.78"/>
    <s v="yes"/>
    <x v="0"/>
    <x v="0"/>
    <x v="0"/>
    <x v="1"/>
    <x v="0"/>
    <x v="0"/>
    <s v="22-Dec-1967"/>
    <x v="907"/>
    <x v="2"/>
    <s v="tier - 3"/>
    <x v="0"/>
    <x v="22"/>
  </r>
  <r>
    <s v="Id909"/>
    <m/>
    <n v="32.01"/>
    <n v="5.08"/>
    <s v="yes"/>
    <x v="0"/>
    <x v="0"/>
    <x v="3"/>
    <x v="1"/>
    <x v="0"/>
    <x v="2"/>
    <s v="29-Sep-1964"/>
    <x v="908"/>
    <x v="2"/>
    <s v="tier - 2"/>
    <x v="0"/>
    <x v="13"/>
  </r>
  <r>
    <s v="Id910"/>
    <m/>
    <n v="33.630000000000003"/>
    <n v="11.39"/>
    <s v="No"/>
    <x v="0"/>
    <x v="0"/>
    <x v="0"/>
    <x v="1"/>
    <x v="0"/>
    <x v="0"/>
    <s v="1-Nov-1965"/>
    <x v="909"/>
    <x v="2"/>
    <s v="tier - 2"/>
    <x v="1"/>
    <x v="11"/>
  </r>
  <r>
    <s v="Id911"/>
    <m/>
    <n v="34.865000000000002"/>
    <n v="5.35"/>
    <s v="yes"/>
    <x v="0"/>
    <x v="0"/>
    <x v="3"/>
    <x v="1"/>
    <x v="0"/>
    <x v="2"/>
    <s v="25-Dec-1964"/>
    <x v="910"/>
    <x v="2"/>
    <s v="tier - 2"/>
    <x v="4"/>
    <x v="13"/>
  </r>
  <r>
    <s v="Id912"/>
    <m/>
    <n v="43.11"/>
    <n v="5.6"/>
    <s v="No"/>
    <x v="0"/>
    <x v="0"/>
    <x v="0"/>
    <x v="1"/>
    <x v="0"/>
    <x v="2"/>
    <s v="19-Oct-1991"/>
    <x v="911"/>
    <x v="2"/>
    <s v="tier - 1"/>
    <x v="8"/>
    <x v="42"/>
  </r>
  <r>
    <s v="Id913"/>
    <m/>
    <n v="30.305"/>
    <n v="4.2699999999999996"/>
    <s v="yes"/>
    <x v="0"/>
    <x v="0"/>
    <x v="3"/>
    <x v="1"/>
    <x v="0"/>
    <x v="2"/>
    <s v="2-Aug-1964"/>
    <x v="912"/>
    <x v="2"/>
    <s v="tier - 3"/>
    <x v="9"/>
    <x v="13"/>
  </r>
  <r>
    <s v="Id914"/>
    <m/>
    <n v="25.175000000000001"/>
    <n v="5.57"/>
    <s v="yes"/>
    <x v="0"/>
    <x v="0"/>
    <x v="3"/>
    <x v="1"/>
    <x v="1"/>
    <x v="2"/>
    <s v="20-Dec-1964"/>
    <x v="913"/>
    <x v="2"/>
    <s v="tier - 1"/>
    <x v="9"/>
    <x v="13"/>
  </r>
  <r>
    <s v="Id915"/>
    <m/>
    <n v="26.8"/>
    <n v="5.68"/>
    <s v="yes"/>
    <x v="0"/>
    <x v="0"/>
    <x v="3"/>
    <x v="1"/>
    <x v="1"/>
    <x v="2"/>
    <s v="19-Nov-1964"/>
    <x v="914"/>
    <x v="2"/>
    <s v="tier - 1"/>
    <x v="14"/>
    <x v="13"/>
  </r>
  <r>
    <s v="Id916"/>
    <m/>
    <n v="21.78"/>
    <n v="5.3"/>
    <s v="No"/>
    <x v="1"/>
    <x v="0"/>
    <x v="3"/>
    <x v="1"/>
    <x v="2"/>
    <x v="2"/>
    <s v="2-Jun-2004"/>
    <x v="915"/>
    <x v="2"/>
    <s v="tier - 3"/>
    <x v="0"/>
    <x v="39"/>
  </r>
  <r>
    <s v="Id917"/>
    <m/>
    <n v="30.14"/>
    <n v="9.4499999999999993"/>
    <s v="yes"/>
    <x v="0"/>
    <x v="0"/>
    <x v="0"/>
    <x v="1"/>
    <x v="0"/>
    <x v="0"/>
    <s v="29-Oct-1967"/>
    <x v="916"/>
    <x v="2"/>
    <s v="tier - 1"/>
    <x v="0"/>
    <x v="22"/>
  </r>
  <r>
    <s v="Id918"/>
    <m/>
    <n v="29.7"/>
    <n v="6.79"/>
    <s v="yes"/>
    <x v="0"/>
    <x v="0"/>
    <x v="0"/>
    <x v="1"/>
    <x v="1"/>
    <x v="0"/>
    <s v="14-Jul-1967"/>
    <x v="917"/>
    <x v="2"/>
    <s v="tier - 2"/>
    <x v="3"/>
    <x v="22"/>
  </r>
  <r>
    <s v="Id919"/>
    <m/>
    <n v="32.395000000000003"/>
    <n v="11.1"/>
    <s v="yes"/>
    <x v="0"/>
    <x v="0"/>
    <x v="0"/>
    <x v="1"/>
    <x v="0"/>
    <x v="0"/>
    <s v="24-Aug-1967"/>
    <x v="918"/>
    <x v="2"/>
    <s v="tier - 3"/>
    <x v="2"/>
    <x v="22"/>
  </r>
  <r>
    <s v="Id920"/>
    <m/>
    <n v="36.64"/>
    <n v="7.26"/>
    <s v="No"/>
    <x v="0"/>
    <x v="0"/>
    <x v="0"/>
    <x v="1"/>
    <x v="0"/>
    <x v="0"/>
    <s v="7-Jul-1974"/>
    <x v="919"/>
    <x v="2"/>
    <s v="tier - 3"/>
    <x v="3"/>
    <x v="19"/>
  </r>
  <r>
    <s v="Id921"/>
    <m/>
    <n v="39.049999999999997"/>
    <n v="5.27"/>
    <s v="yes"/>
    <x v="0"/>
    <x v="0"/>
    <x v="3"/>
    <x v="1"/>
    <x v="0"/>
    <x v="2"/>
    <s v="29-Sep-1964"/>
    <x v="920"/>
    <x v="2"/>
    <s v="tier - 2"/>
    <x v="0"/>
    <x v="13"/>
  </r>
  <r>
    <s v="Id922"/>
    <m/>
    <n v="33.1"/>
    <n v="5.46"/>
    <s v="yes"/>
    <x v="0"/>
    <x v="0"/>
    <x v="3"/>
    <x v="1"/>
    <x v="0"/>
    <x v="2"/>
    <s v="27-Jun-1964"/>
    <x v="921"/>
    <x v="2"/>
    <s v="tier - 2"/>
    <x v="3"/>
    <x v="13"/>
  </r>
  <r>
    <s v="Id923"/>
    <m/>
    <n v="31.824999999999999"/>
    <n v="8.1300000000000008"/>
    <s v="No"/>
    <x v="0"/>
    <x v="0"/>
    <x v="0"/>
    <x v="1"/>
    <x v="0"/>
    <x v="0"/>
    <s v="10-Nov-1965"/>
    <x v="922"/>
    <x v="2"/>
    <s v="tier - 3"/>
    <x v="1"/>
    <x v="11"/>
  </r>
  <r>
    <s v="Id924"/>
    <m/>
    <n v="29"/>
    <n v="4.25"/>
    <s v="yes"/>
    <x v="0"/>
    <x v="0"/>
    <x v="3"/>
    <x v="1"/>
    <x v="1"/>
    <x v="2"/>
    <s v="11-Jul-1964"/>
    <x v="923"/>
    <x v="2"/>
    <s v="tier - 2"/>
    <x v="3"/>
    <x v="13"/>
  </r>
  <r>
    <s v="Id925"/>
    <m/>
    <n v="30.495000000000001"/>
    <n v="8.68"/>
    <s v="No"/>
    <x v="0"/>
    <x v="0"/>
    <x v="0"/>
    <x v="1"/>
    <x v="0"/>
    <x v="0"/>
    <s v="25-Sep-1965"/>
    <x v="924"/>
    <x v="2"/>
    <s v="tier - 2"/>
    <x v="1"/>
    <x v="11"/>
  </r>
  <r>
    <s v="Id926"/>
    <m/>
    <n v="25.2"/>
    <n v="6.25"/>
    <s v="yes"/>
    <x v="0"/>
    <x v="0"/>
    <x v="3"/>
    <x v="1"/>
    <x v="1"/>
    <x v="1"/>
    <s v="11-Sep-1964"/>
    <x v="925"/>
    <x v="2"/>
    <s v="tier - 3"/>
    <x v="3"/>
    <x v="13"/>
  </r>
  <r>
    <s v="Id927"/>
    <m/>
    <n v="22.77"/>
    <n v="4.47"/>
    <s v="yes"/>
    <x v="0"/>
    <x v="0"/>
    <x v="3"/>
    <x v="1"/>
    <x v="2"/>
    <x v="2"/>
    <s v="27-Jun-1964"/>
    <x v="926"/>
    <x v="2"/>
    <s v="tier - 3"/>
    <x v="0"/>
    <x v="13"/>
  </r>
  <r>
    <s v="Id928"/>
    <m/>
    <n v="23.18"/>
    <n v="8.31"/>
    <s v="No"/>
    <x v="0"/>
    <x v="0"/>
    <x v="0"/>
    <x v="1"/>
    <x v="2"/>
    <x v="0"/>
    <s v="3-Oct-1965"/>
    <x v="927"/>
    <x v="2"/>
    <s v="tier - 1"/>
    <x v="1"/>
    <x v="11"/>
  </r>
  <r>
    <s v="Id929"/>
    <m/>
    <n v="35.409999999999997"/>
    <n v="5.68"/>
    <s v="No"/>
    <x v="0"/>
    <x v="0"/>
    <x v="0"/>
    <x v="1"/>
    <x v="0"/>
    <x v="2"/>
    <s v="20-Nov-1982"/>
    <x v="928"/>
    <x v="2"/>
    <s v="tier - 3"/>
    <x v="12"/>
    <x v="37"/>
  </r>
  <r>
    <s v="Id930"/>
    <m/>
    <n v="32.11"/>
    <n v="4.75"/>
    <s v="yes"/>
    <x v="0"/>
    <x v="0"/>
    <x v="1"/>
    <x v="1"/>
    <x v="0"/>
    <x v="2"/>
    <s v="25-Jul-1966"/>
    <x v="929"/>
    <x v="2"/>
    <s v="tier - 3"/>
    <x v="4"/>
    <x v="24"/>
  </r>
  <r>
    <s v="Id931"/>
    <m/>
    <n v="34.479999999999997"/>
    <n v="6.31"/>
    <s v="No"/>
    <x v="0"/>
    <x v="1"/>
    <x v="3"/>
    <x v="1"/>
    <x v="0"/>
    <x v="1"/>
    <s v="6-Nov-1979"/>
    <x v="930"/>
    <x v="2"/>
    <s v="tier - 1"/>
    <x v="12"/>
    <x v="18"/>
  </r>
  <r>
    <s v="Id932"/>
    <m/>
    <n v="34.39"/>
    <n v="6.28"/>
    <s v="yes"/>
    <x v="0"/>
    <x v="0"/>
    <x v="3"/>
    <x v="1"/>
    <x v="0"/>
    <x v="1"/>
    <s v="2-Dec-1964"/>
    <x v="931"/>
    <x v="2"/>
    <s v="tier - 1"/>
    <x v="1"/>
    <x v="13"/>
  </r>
  <r>
    <s v="Id933"/>
    <m/>
    <n v="26.4"/>
    <n v="9.2899999999999991"/>
    <s v="yes"/>
    <x v="0"/>
    <x v="1"/>
    <x v="3"/>
    <x v="1"/>
    <x v="1"/>
    <x v="0"/>
    <s v="9-Jun-1963"/>
    <x v="932"/>
    <x v="2"/>
    <s v="tier - 3"/>
    <x v="0"/>
    <x v="8"/>
  </r>
  <r>
    <s v="Id934"/>
    <m/>
    <n v="28.1"/>
    <n v="5.79"/>
    <s v="yes"/>
    <x v="0"/>
    <x v="1"/>
    <x v="3"/>
    <x v="1"/>
    <x v="1"/>
    <x v="1"/>
    <s v="12-Nov-1969"/>
    <x v="933"/>
    <x v="2"/>
    <s v="tier - 1"/>
    <x v="3"/>
    <x v="16"/>
  </r>
  <r>
    <s v="Id935"/>
    <m/>
    <n v="27"/>
    <n v="4.54"/>
    <s v="yes"/>
    <x v="0"/>
    <x v="0"/>
    <x v="3"/>
    <x v="1"/>
    <x v="1"/>
    <x v="2"/>
    <s v="5-Sep-1988"/>
    <x v="934"/>
    <x v="2"/>
    <s v="tier - 1"/>
    <x v="3"/>
    <x v="23"/>
  </r>
  <r>
    <s v="Id936"/>
    <m/>
    <n v="28.594999999999999"/>
    <n v="4.68"/>
    <s v="yes"/>
    <x v="0"/>
    <x v="0"/>
    <x v="3"/>
    <x v="1"/>
    <x v="1"/>
    <x v="2"/>
    <s v="9-Nov-1964"/>
    <x v="935"/>
    <x v="2"/>
    <s v="tier - 1"/>
    <x v="1"/>
    <x v="13"/>
  </r>
  <r>
    <s v="Id937"/>
    <m/>
    <n v="36.799999999999997"/>
    <n v="5.88"/>
    <s v="No"/>
    <x v="0"/>
    <x v="0"/>
    <x v="3"/>
    <x v="1"/>
    <x v="0"/>
    <x v="1"/>
    <s v="26-Nov-1984"/>
    <x v="936"/>
    <x v="2"/>
    <s v="tier - 3"/>
    <x v="12"/>
    <x v="32"/>
  </r>
  <r>
    <s v="Id938"/>
    <m/>
    <n v="23.75"/>
    <n v="5.42"/>
    <s v="yes"/>
    <x v="0"/>
    <x v="1"/>
    <x v="3"/>
    <x v="1"/>
    <x v="2"/>
    <x v="2"/>
    <s v="12-Oct-1969"/>
    <x v="937"/>
    <x v="2"/>
    <s v="tier - 1"/>
    <x v="2"/>
    <x v="16"/>
  </r>
  <r>
    <s v="Id939"/>
    <m/>
    <n v="35.619999999999997"/>
    <n v="4.16"/>
    <s v="No"/>
    <x v="0"/>
    <x v="0"/>
    <x v="0"/>
    <x v="1"/>
    <x v="0"/>
    <x v="2"/>
    <s v="21-Oct-1982"/>
    <x v="938"/>
    <x v="2"/>
    <s v="tier - 2"/>
    <x v="14"/>
    <x v="37"/>
  </r>
  <r>
    <s v="Id940"/>
    <m/>
    <n v="30.69"/>
    <n v="7.05"/>
    <s v="yes"/>
    <x v="0"/>
    <x v="0"/>
    <x v="1"/>
    <x v="1"/>
    <x v="0"/>
    <x v="0"/>
    <s v="1-Dec-1970"/>
    <x v="939"/>
    <x v="2"/>
    <s v="tier - 1"/>
    <x v="14"/>
    <x v="2"/>
  </r>
  <r>
    <s v="Id941"/>
    <m/>
    <n v="35.799999999999997"/>
    <n v="5.63"/>
    <s v="yes"/>
    <x v="0"/>
    <x v="0"/>
    <x v="1"/>
    <x v="1"/>
    <x v="0"/>
    <x v="2"/>
    <s v="9-Nov-1966"/>
    <x v="940"/>
    <x v="2"/>
    <s v="tier - 1"/>
    <x v="3"/>
    <x v="24"/>
  </r>
  <r>
    <s v="Id942"/>
    <m/>
    <n v="28.785"/>
    <n v="4.24"/>
    <s v="yes"/>
    <x v="0"/>
    <x v="0"/>
    <x v="1"/>
    <x v="1"/>
    <x v="1"/>
    <x v="2"/>
    <s v="23-Aug-1966"/>
    <x v="941"/>
    <x v="2"/>
    <s v="tier - 3"/>
    <x v="2"/>
    <x v="24"/>
  </r>
  <r>
    <s v="Id943"/>
    <m/>
    <n v="28.594999999999999"/>
    <n v="4.96"/>
    <s v="yes"/>
    <x v="0"/>
    <x v="0"/>
    <x v="1"/>
    <x v="1"/>
    <x v="1"/>
    <x v="2"/>
    <s v="6-Jul-1966"/>
    <x v="942"/>
    <x v="2"/>
    <s v="tier - 1"/>
    <x v="2"/>
    <x v="24"/>
  </r>
  <r>
    <s v="Id944"/>
    <m/>
    <n v="48.75"/>
    <n v="4.34"/>
    <s v="No"/>
    <x v="0"/>
    <x v="0"/>
    <x v="0"/>
    <x v="1"/>
    <x v="0"/>
    <x v="2"/>
    <s v="20-Jul-1994"/>
    <x v="943"/>
    <x v="2"/>
    <s v="tier - 2"/>
    <x v="8"/>
    <x v="6"/>
  </r>
  <r>
    <s v="Id945"/>
    <m/>
    <n v="28.31"/>
    <n v="5.43"/>
    <s v="yes"/>
    <x v="0"/>
    <x v="0"/>
    <x v="1"/>
    <x v="1"/>
    <x v="1"/>
    <x v="2"/>
    <s v="4-Oct-1966"/>
    <x v="944"/>
    <x v="2"/>
    <s v="tier - 2"/>
    <x v="2"/>
    <x v="24"/>
  </r>
  <r>
    <s v="Id946"/>
    <m/>
    <n v="38.39"/>
    <n v="8.33"/>
    <s v="yes"/>
    <x v="0"/>
    <x v="0"/>
    <x v="3"/>
    <x v="1"/>
    <x v="0"/>
    <x v="0"/>
    <s v="17-Jul-1986"/>
    <x v="945"/>
    <x v="2"/>
    <s v="tier - 3"/>
    <x v="13"/>
    <x v="26"/>
  </r>
  <r>
    <s v="Id947"/>
    <m/>
    <n v="25.87"/>
    <n v="5.63"/>
    <s v="yes"/>
    <x v="0"/>
    <x v="0"/>
    <x v="3"/>
    <x v="1"/>
    <x v="1"/>
    <x v="2"/>
    <s v="20-Jun-1964"/>
    <x v="946"/>
    <x v="2"/>
    <s v="tier - 1"/>
    <x v="16"/>
    <x v="13"/>
  </r>
  <r>
    <s v="Id948"/>
    <m/>
    <n v="43.7"/>
    <n v="7.23"/>
    <s v="No"/>
    <x v="0"/>
    <x v="0"/>
    <x v="0"/>
    <x v="1"/>
    <x v="0"/>
    <x v="0"/>
    <s v="6-Nov-1965"/>
    <x v="947"/>
    <x v="2"/>
    <s v="tier - 3"/>
    <x v="3"/>
    <x v="11"/>
  </r>
  <r>
    <s v="Id949"/>
    <m/>
    <n v="40.945"/>
    <n v="10.57"/>
    <s v="No"/>
    <x v="0"/>
    <x v="0"/>
    <x v="0"/>
    <x v="1"/>
    <x v="0"/>
    <x v="0"/>
    <s v="25-Dec-1965"/>
    <x v="948"/>
    <x v="2"/>
    <s v="tier - 3"/>
    <x v="4"/>
    <x v="11"/>
  </r>
  <r>
    <s v="Id950"/>
    <m/>
    <n v="27.94"/>
    <n v="7.92"/>
    <s v="No"/>
    <x v="0"/>
    <x v="0"/>
    <x v="0"/>
    <x v="1"/>
    <x v="1"/>
    <x v="0"/>
    <s v="27-Oct-1965"/>
    <x v="949"/>
    <x v="2"/>
    <s v="tier - 1"/>
    <x v="0"/>
    <x v="11"/>
  </r>
  <r>
    <s v="Id951"/>
    <m/>
    <n v="31.9"/>
    <n v="10.119999999999999"/>
    <s v="No"/>
    <x v="0"/>
    <x v="0"/>
    <x v="1"/>
    <x v="1"/>
    <x v="0"/>
    <x v="0"/>
    <s v="23-Jul-1973"/>
    <x v="950"/>
    <x v="2"/>
    <s v="tier - 2"/>
    <x v="3"/>
    <x v="30"/>
  </r>
  <r>
    <s v="Id952"/>
    <m/>
    <n v="31.64"/>
    <n v="7.91"/>
    <s v="No"/>
    <x v="0"/>
    <x v="0"/>
    <x v="0"/>
    <x v="1"/>
    <x v="0"/>
    <x v="0"/>
    <s v="1-Dec-1971"/>
    <x v="951"/>
    <x v="2"/>
    <s v="tier - 1"/>
    <x v="1"/>
    <x v="14"/>
  </r>
  <r>
    <s v="Id953"/>
    <m/>
    <n v="46.7"/>
    <n v="10.9"/>
    <s v="No"/>
    <x v="0"/>
    <x v="0"/>
    <x v="0"/>
    <x v="1"/>
    <x v="0"/>
    <x v="0"/>
    <s v="14-Nov-1968"/>
    <x v="952"/>
    <x v="2"/>
    <s v="tier - 1"/>
    <x v="3"/>
    <x v="0"/>
  </r>
  <r>
    <s v="Id954"/>
    <m/>
    <n v="18.335000000000001"/>
    <n v="11.83"/>
    <s v="No"/>
    <x v="0"/>
    <x v="0"/>
    <x v="0"/>
    <x v="1"/>
    <x v="3"/>
    <x v="0"/>
    <s v="3-Oct-1965"/>
    <x v="953"/>
    <x v="2"/>
    <s v="tier - 1"/>
    <x v="6"/>
    <x v="11"/>
  </r>
  <r>
    <s v="Id955"/>
    <m/>
    <n v="31.24"/>
    <n v="7.42"/>
    <s v="yes"/>
    <x v="0"/>
    <x v="0"/>
    <x v="1"/>
    <x v="1"/>
    <x v="0"/>
    <x v="0"/>
    <s v="23-Jul-1970"/>
    <x v="954"/>
    <x v="2"/>
    <s v="tier - 1"/>
    <x v="1"/>
    <x v="2"/>
  </r>
  <r>
    <s v="Id956"/>
    <m/>
    <n v="39.22"/>
    <n v="5.62"/>
    <s v="yes"/>
    <x v="0"/>
    <x v="0"/>
    <x v="3"/>
    <x v="1"/>
    <x v="0"/>
    <x v="2"/>
    <s v="12-Jun-1988"/>
    <x v="955"/>
    <x v="2"/>
    <s v="tier - 1"/>
    <x v="12"/>
    <x v="23"/>
  </r>
  <r>
    <s v="Id957"/>
    <m/>
    <n v="24.414999999999999"/>
    <n v="7.16"/>
    <s v="No"/>
    <x v="0"/>
    <x v="0"/>
    <x v="0"/>
    <x v="1"/>
    <x v="2"/>
    <x v="0"/>
    <s v="19-Dec-1971"/>
    <x v="956"/>
    <x v="2"/>
    <s v="tier - 1"/>
    <x v="1"/>
    <x v="14"/>
  </r>
  <r>
    <s v="Id958"/>
    <m/>
    <n v="32.299999999999997"/>
    <n v="9.89"/>
    <s v="No"/>
    <x v="0"/>
    <x v="0"/>
    <x v="0"/>
    <x v="1"/>
    <x v="0"/>
    <x v="0"/>
    <s v="24-Jun-1968"/>
    <x v="957"/>
    <x v="2"/>
    <s v="tier - 1"/>
    <x v="2"/>
    <x v="0"/>
  </r>
  <r>
    <s v="Id959"/>
    <m/>
    <n v="39.94"/>
    <n v="5.14"/>
    <s v="No"/>
    <x v="0"/>
    <x v="0"/>
    <x v="0"/>
    <x v="1"/>
    <x v="0"/>
    <x v="2"/>
    <s v="6-Oct-1989"/>
    <x v="958"/>
    <x v="2"/>
    <s v="tier - 3"/>
    <x v="12"/>
    <x v="4"/>
  </r>
  <r>
    <s v="Id960"/>
    <m/>
    <n v="30"/>
    <n v="5.61"/>
    <s v="yes"/>
    <x v="0"/>
    <x v="1"/>
    <x v="3"/>
    <x v="1"/>
    <x v="0"/>
    <x v="2"/>
    <s v="11-Aug-1969"/>
    <x v="959"/>
    <x v="2"/>
    <s v="tier - 1"/>
    <x v="1"/>
    <x v="16"/>
  </r>
  <r>
    <s v="Id961"/>
    <m/>
    <n v="35.340000000000003"/>
    <n v="5.51"/>
    <s v="yes"/>
    <x v="0"/>
    <x v="1"/>
    <x v="3"/>
    <x v="1"/>
    <x v="0"/>
    <x v="2"/>
    <s v="7-Jun-1983"/>
    <x v="960"/>
    <x v="2"/>
    <s v="tier - 3"/>
    <x v="12"/>
    <x v="37"/>
  </r>
  <r>
    <s v="Id962"/>
    <m/>
    <n v="32.204999999999998"/>
    <n v="8.3800000000000008"/>
    <s v="yes"/>
    <x v="0"/>
    <x v="0"/>
    <x v="1"/>
    <x v="1"/>
    <x v="0"/>
    <x v="0"/>
    <s v="13-Oct-1970"/>
    <x v="961"/>
    <x v="2"/>
    <s v="tier - 1"/>
    <x v="7"/>
    <x v="2"/>
  </r>
  <r>
    <s v="Id963"/>
    <m/>
    <n v="33.880000000000003"/>
    <n v="4.68"/>
    <s v="No"/>
    <x v="1"/>
    <x v="0"/>
    <x v="3"/>
    <x v="1"/>
    <x v="0"/>
    <x v="2"/>
    <s v="10-Sep-2004"/>
    <x v="962"/>
    <x v="2"/>
    <s v="tier - 2"/>
    <x v="0"/>
    <x v="41"/>
  </r>
  <r>
    <s v="Id964"/>
    <m/>
    <n v="26.63"/>
    <n v="4.3600000000000003"/>
    <s v="yes"/>
    <x v="0"/>
    <x v="0"/>
    <x v="1"/>
    <x v="1"/>
    <x v="1"/>
    <x v="2"/>
    <s v="7-Sep-1966"/>
    <x v="963"/>
    <x v="2"/>
    <s v="tier - 2"/>
    <x v="15"/>
    <x v="24"/>
  </r>
  <r>
    <s v="Id965"/>
    <m/>
    <n v="28.7"/>
    <n v="7.74"/>
    <s v="No"/>
    <x v="0"/>
    <x v="0"/>
    <x v="0"/>
    <x v="1"/>
    <x v="1"/>
    <x v="0"/>
    <s v="23-Jun-1965"/>
    <x v="964"/>
    <x v="2"/>
    <s v="tier - 2"/>
    <x v="3"/>
    <x v="11"/>
  </r>
  <r>
    <s v="Id966"/>
    <m/>
    <n v="25.65"/>
    <n v="4.05"/>
    <s v="yes"/>
    <x v="0"/>
    <x v="0"/>
    <x v="1"/>
    <x v="1"/>
    <x v="1"/>
    <x v="2"/>
    <s v="14-Jun-1966"/>
    <x v="965"/>
    <x v="2"/>
    <s v="tier - 1"/>
    <x v="1"/>
    <x v="24"/>
  </r>
  <r>
    <s v="Id967"/>
    <m/>
    <n v="36.384999999999998"/>
    <n v="11.49"/>
    <s v="No"/>
    <x v="0"/>
    <x v="0"/>
    <x v="0"/>
    <x v="1"/>
    <x v="0"/>
    <x v="0"/>
    <s v="12-Sep-1971"/>
    <x v="966"/>
    <x v="2"/>
    <s v="tier - 3"/>
    <x v="1"/>
    <x v="14"/>
  </r>
  <r>
    <s v="Id968"/>
    <m/>
    <n v="34.69"/>
    <n v="5.65"/>
    <s v="No"/>
    <x v="0"/>
    <x v="0"/>
    <x v="0"/>
    <x v="1"/>
    <x v="0"/>
    <x v="2"/>
    <s v="17-Jul-1980"/>
    <x v="967"/>
    <x v="2"/>
    <s v="tier - 3"/>
    <x v="14"/>
    <x v="25"/>
  </r>
  <r>
    <s v="Id969"/>
    <m/>
    <n v="37.68"/>
    <n v="4.29"/>
    <s v="yes"/>
    <x v="0"/>
    <x v="0"/>
    <x v="0"/>
    <x v="1"/>
    <x v="0"/>
    <x v="2"/>
    <s v="9-Jun-1985"/>
    <x v="968"/>
    <x v="2"/>
    <s v="tier - 1"/>
    <x v="1"/>
    <x v="17"/>
  </r>
  <r>
    <s v="Id970"/>
    <m/>
    <n v="35.49"/>
    <n v="4.74"/>
    <s v="yes"/>
    <x v="0"/>
    <x v="1"/>
    <x v="3"/>
    <x v="1"/>
    <x v="0"/>
    <x v="2"/>
    <s v="23-Oct-1983"/>
    <x v="969"/>
    <x v="2"/>
    <s v="tier - 1"/>
    <x v="14"/>
    <x v="33"/>
  </r>
  <r>
    <s v="Id971"/>
    <m/>
    <n v="44.7"/>
    <n v="7.6"/>
    <s v="yes"/>
    <x v="0"/>
    <x v="0"/>
    <x v="1"/>
    <x v="1"/>
    <x v="0"/>
    <x v="0"/>
    <s v="7-Oct-1970"/>
    <x v="970"/>
    <x v="2"/>
    <s v="tier - 2"/>
    <x v="3"/>
    <x v="2"/>
  </r>
  <r>
    <s v="Id972"/>
    <m/>
    <n v="38.380000000000003"/>
    <n v="8.5"/>
    <s v="yes"/>
    <x v="0"/>
    <x v="0"/>
    <x v="1"/>
    <x v="1"/>
    <x v="0"/>
    <x v="0"/>
    <s v="2-Oct-1970"/>
    <x v="971"/>
    <x v="2"/>
    <s v="tier - 3"/>
    <x v="2"/>
    <x v="2"/>
  </r>
  <r>
    <s v="Id973"/>
    <m/>
    <n v="35.244999999999997"/>
    <n v="11.22"/>
    <s v="yes"/>
    <x v="0"/>
    <x v="0"/>
    <x v="0"/>
    <x v="1"/>
    <x v="0"/>
    <x v="0"/>
    <s v="19-Dec-1967"/>
    <x v="972"/>
    <x v="2"/>
    <s v="tier - 1"/>
    <x v="11"/>
    <x v="22"/>
  </r>
  <r>
    <s v="Id974"/>
    <m/>
    <n v="49.84"/>
    <n v="5.0999999999999996"/>
    <s v="yes"/>
    <x v="0"/>
    <x v="1"/>
    <x v="3"/>
    <x v="1"/>
    <x v="0"/>
    <x v="2"/>
    <s v="28-Jul-1997"/>
    <x v="973"/>
    <x v="2"/>
    <s v="tier - 2"/>
    <x v="12"/>
    <x v="31"/>
  </r>
  <r>
    <s v="Id975"/>
    <m/>
    <n v="49.06"/>
    <n v="5.43"/>
    <s v="yes"/>
    <x v="0"/>
    <x v="0"/>
    <x v="3"/>
    <x v="1"/>
    <x v="0"/>
    <x v="2"/>
    <s v="13-Jun-1964"/>
    <x v="974"/>
    <x v="2"/>
    <s v="tier - 2"/>
    <x v="0"/>
    <x v="13"/>
  </r>
  <r>
    <s v="Id976"/>
    <m/>
    <n v="30.88"/>
    <n v="5.82"/>
    <s v="No"/>
    <x v="0"/>
    <x v="0"/>
    <x v="1"/>
    <x v="1"/>
    <x v="0"/>
    <x v="1"/>
    <s v="6-Dec-1972"/>
    <x v="975"/>
    <x v="2"/>
    <s v="tier - 2"/>
    <x v="15"/>
    <x v="28"/>
  </r>
  <r>
    <s v="Id977"/>
    <m/>
    <n v="33.35"/>
    <n v="6.05"/>
    <s v="No"/>
    <x v="0"/>
    <x v="1"/>
    <x v="3"/>
    <x v="1"/>
    <x v="0"/>
    <x v="1"/>
    <s v="7-Jun-1979"/>
    <x v="976"/>
    <x v="2"/>
    <s v="tier - 1"/>
    <x v="12"/>
    <x v="9"/>
  </r>
  <r>
    <s v="Id978"/>
    <m/>
    <n v="38"/>
    <n v="6.38"/>
    <s v="yes"/>
    <x v="0"/>
    <x v="0"/>
    <x v="3"/>
    <x v="1"/>
    <x v="0"/>
    <x v="1"/>
    <s v="13-Dec-1964"/>
    <x v="977"/>
    <x v="2"/>
    <s v="tier - 2"/>
    <x v="3"/>
    <x v="13"/>
  </r>
  <r>
    <s v="Id979"/>
    <m/>
    <n v="36.08"/>
    <n v="5.73"/>
    <s v="yes"/>
    <x v="0"/>
    <x v="0"/>
    <x v="3"/>
    <x v="1"/>
    <x v="0"/>
    <x v="1"/>
    <s v="3-Jul-1964"/>
    <x v="978"/>
    <x v="2"/>
    <s v="tier - 1"/>
    <x v="0"/>
    <x v="13"/>
  </r>
  <r>
    <s v="Id980"/>
    <m/>
    <n v="35.700000000000003"/>
    <n v="5.47"/>
    <s v="yes"/>
    <x v="0"/>
    <x v="0"/>
    <x v="3"/>
    <x v="1"/>
    <x v="0"/>
    <x v="2"/>
    <s v="4-Jul-1964"/>
    <x v="979"/>
    <x v="2"/>
    <s v="tier - 1"/>
    <x v="3"/>
    <x v="13"/>
  </r>
  <r>
    <s v="Id981"/>
    <m/>
    <n v="34.01"/>
    <n v="11.3"/>
    <s v="No"/>
    <x v="0"/>
    <x v="0"/>
    <x v="0"/>
    <x v="1"/>
    <x v="0"/>
    <x v="0"/>
    <s v="26-Sep-1965"/>
    <x v="980"/>
    <x v="2"/>
    <s v="tier - 3"/>
    <x v="1"/>
    <x v="11"/>
  </r>
  <r>
    <s v="Id982"/>
    <m/>
    <n v="31.54"/>
    <n v="6.72"/>
    <s v="No"/>
    <x v="0"/>
    <x v="0"/>
    <x v="0"/>
    <x v="1"/>
    <x v="0"/>
    <x v="0"/>
    <s v="29-Nov-1965"/>
    <x v="981"/>
    <x v="2"/>
    <s v="tier - 1"/>
    <x v="1"/>
    <x v="11"/>
  </r>
  <r>
    <s v="Id983"/>
    <m/>
    <n v="23.3"/>
    <n v="5.36"/>
    <s v="yes"/>
    <x v="0"/>
    <x v="0"/>
    <x v="3"/>
    <x v="1"/>
    <x v="2"/>
    <x v="2"/>
    <s v="12-Jul-1964"/>
    <x v="982"/>
    <x v="2"/>
    <s v="tier - 3"/>
    <x v="3"/>
    <x v="13"/>
  </r>
  <r>
    <s v="Id984"/>
    <m/>
    <n v="27.75"/>
    <n v="9.8800000000000008"/>
    <s v="No"/>
    <x v="0"/>
    <x v="0"/>
    <x v="0"/>
    <x v="1"/>
    <x v="1"/>
    <x v="0"/>
    <s v="2-Nov-1968"/>
    <x v="983"/>
    <x v="2"/>
    <s v="tier - 2"/>
    <x v="15"/>
    <x v="0"/>
  </r>
  <r>
    <s v="Id985"/>
    <m/>
    <n v="42.46"/>
    <n v="4.1100000000000003"/>
    <s v="No"/>
    <x v="0"/>
    <x v="0"/>
    <x v="0"/>
    <x v="1"/>
    <x v="0"/>
    <x v="2"/>
    <s v="19-Aug-1989"/>
    <x v="984"/>
    <x v="2"/>
    <s v="tier - 3"/>
    <x v="0"/>
    <x v="4"/>
  </r>
  <r>
    <s v="Id986"/>
    <m/>
    <n v="54.47"/>
    <n v="7.48"/>
    <s v="No"/>
    <x v="0"/>
    <x v="0"/>
    <x v="0"/>
    <x v="1"/>
    <x v="0"/>
    <x v="0"/>
    <s v="20-Sep-2002"/>
    <x v="985"/>
    <x v="2"/>
    <s v="tier - 3"/>
    <x v="1"/>
    <x v="43"/>
  </r>
  <r>
    <s v="Id987"/>
    <m/>
    <n v="24.93"/>
    <n v="9.18"/>
    <s v="yes"/>
    <x v="0"/>
    <x v="1"/>
    <x v="3"/>
    <x v="1"/>
    <x v="2"/>
    <x v="0"/>
    <s v="11-Jul-1963"/>
    <x v="986"/>
    <x v="2"/>
    <s v="tier - 1"/>
    <x v="1"/>
    <x v="8"/>
  </r>
  <r>
    <s v="Id988"/>
    <m/>
    <n v="48.12"/>
    <n v="4.51"/>
    <s v="yes"/>
    <x v="0"/>
    <x v="0"/>
    <x v="3"/>
    <x v="1"/>
    <x v="0"/>
    <x v="2"/>
    <s v="10-Dec-1995"/>
    <x v="987"/>
    <x v="2"/>
    <s v="tier - 2"/>
    <x v="12"/>
    <x v="40"/>
  </r>
  <r>
    <s v="Id989"/>
    <m/>
    <n v="24.91"/>
    <n v="7.33"/>
    <s v="yes"/>
    <x v="0"/>
    <x v="1"/>
    <x v="3"/>
    <x v="1"/>
    <x v="2"/>
    <x v="0"/>
    <s v="22-Nov-1963"/>
    <x v="988"/>
    <x v="2"/>
    <s v="tier - 3"/>
    <x v="1"/>
    <x v="8"/>
  </r>
  <r>
    <s v="Id990"/>
    <m/>
    <n v="27.645"/>
    <n v="10.56"/>
    <s v="No"/>
    <x v="0"/>
    <x v="0"/>
    <x v="0"/>
    <x v="1"/>
    <x v="1"/>
    <x v="0"/>
    <s v="6-Oct-1968"/>
    <x v="989"/>
    <x v="2"/>
    <s v="tier - 1"/>
    <x v="1"/>
    <x v="0"/>
  </r>
  <r>
    <s v="Id991"/>
    <m/>
    <n v="33.700000000000003"/>
    <n v="4.01"/>
    <s v="No"/>
    <x v="0"/>
    <x v="0"/>
    <x v="1"/>
    <x v="1"/>
    <x v="0"/>
    <x v="2"/>
    <s v="25-Sep-1972"/>
    <x v="990"/>
    <x v="2"/>
    <s v="tier - 2"/>
    <x v="3"/>
    <x v="28"/>
  </r>
  <r>
    <s v="Id992"/>
    <m/>
    <n v="38.93"/>
    <n v="5.64"/>
    <s v="yes"/>
    <x v="0"/>
    <x v="0"/>
    <x v="3"/>
    <x v="1"/>
    <x v="0"/>
    <x v="2"/>
    <s v="14-Nov-1988"/>
    <x v="991"/>
    <x v="2"/>
    <s v="tier - 1"/>
    <x v="13"/>
    <x v="23"/>
  </r>
  <r>
    <s v="Id993"/>
    <m/>
    <n v="32.774999999999999"/>
    <n v="8.02"/>
    <s v="yes"/>
    <x v="0"/>
    <x v="0"/>
    <x v="1"/>
    <x v="1"/>
    <x v="0"/>
    <x v="0"/>
    <s v="22-Jun-1970"/>
    <x v="992"/>
    <x v="2"/>
    <s v="tier - 1"/>
    <x v="1"/>
    <x v="2"/>
  </r>
  <r>
    <s v="Id994"/>
    <m/>
    <n v="29.83"/>
    <n v="7.2"/>
    <s v="yes"/>
    <x v="0"/>
    <x v="0"/>
    <x v="0"/>
    <x v="1"/>
    <x v="1"/>
    <x v="0"/>
    <s v="14-Jun-1967"/>
    <x v="993"/>
    <x v="2"/>
    <s v="tier - 3"/>
    <x v="2"/>
    <x v="22"/>
  </r>
  <r>
    <s v="Id995"/>
    <m/>
    <n v="28.31"/>
    <n v="4.55"/>
    <s v="No"/>
    <x v="1"/>
    <x v="0"/>
    <x v="3"/>
    <x v="1"/>
    <x v="1"/>
    <x v="2"/>
    <s v="4-Oct-2004"/>
    <x v="994"/>
    <x v="2"/>
    <s v="tier - 2"/>
    <x v="9"/>
    <x v="41"/>
  </r>
  <r>
    <s v="Id996"/>
    <m/>
    <n v="29.79"/>
    <n v="9.0299999999999994"/>
    <s v="No"/>
    <x v="0"/>
    <x v="0"/>
    <x v="0"/>
    <x v="1"/>
    <x v="1"/>
    <x v="0"/>
    <s v="26-Dec-1971"/>
    <x v="995"/>
    <x v="2"/>
    <s v="tier - 1"/>
    <x v="15"/>
    <x v="14"/>
  </r>
  <r>
    <s v="Id997"/>
    <m/>
    <n v="36.6"/>
    <n v="5.2"/>
    <s v="yes"/>
    <x v="0"/>
    <x v="1"/>
    <x v="3"/>
    <x v="1"/>
    <x v="0"/>
    <x v="2"/>
    <s v="11-Oct-1969"/>
    <x v="996"/>
    <x v="2"/>
    <s v="tier - 2"/>
    <x v="3"/>
    <x v="16"/>
  </r>
  <r>
    <s v="Id998"/>
    <m/>
    <n v="35.93"/>
    <n v="8.3000000000000007"/>
    <s v="yes"/>
    <x v="0"/>
    <x v="0"/>
    <x v="0"/>
    <x v="1"/>
    <x v="0"/>
    <x v="0"/>
    <s v="2-Oct-1981"/>
    <x v="997"/>
    <x v="2"/>
    <s v="tier - 1"/>
    <x v="12"/>
    <x v="36"/>
  </r>
  <r>
    <s v="Id999"/>
    <m/>
    <n v="28.6"/>
    <n v="5.56"/>
    <s v="yes"/>
    <x v="0"/>
    <x v="1"/>
    <x v="3"/>
    <x v="1"/>
    <x v="1"/>
    <x v="2"/>
    <s v="20-Aug-1969"/>
    <x v="998"/>
    <x v="2"/>
    <s v="tier - 1"/>
    <x v="3"/>
    <x v="16"/>
  </r>
  <r>
    <s v="Id1000"/>
    <m/>
    <n v="39.17"/>
    <n v="4.1500000000000004"/>
    <s v="No"/>
    <x v="0"/>
    <x v="0"/>
    <x v="0"/>
    <x v="1"/>
    <x v="0"/>
    <x v="2"/>
    <s v="17-Dec-1989"/>
    <x v="999"/>
    <x v="2"/>
    <s v="tier - 2"/>
    <x v="12"/>
    <x v="4"/>
  </r>
  <r>
    <s v="Id1001"/>
    <m/>
    <n v="26.41"/>
    <n v="5.99"/>
    <s v="yes"/>
    <x v="0"/>
    <x v="1"/>
    <x v="3"/>
    <x v="1"/>
    <x v="1"/>
    <x v="1"/>
    <s v="30-Dec-1969"/>
    <x v="1000"/>
    <x v="2"/>
    <s v="tier - 1"/>
    <x v="4"/>
    <x v="16"/>
  </r>
  <r>
    <s v="Id1002"/>
    <m/>
    <n v="30.63"/>
    <n v="5.8"/>
    <s v="yes"/>
    <x v="0"/>
    <x v="0"/>
    <x v="0"/>
    <x v="1"/>
    <x v="0"/>
    <x v="1"/>
    <s v="28-Jun-1976"/>
    <x v="1001"/>
    <x v="2"/>
    <s v="tier - 2"/>
    <x v="15"/>
    <x v="1"/>
  </r>
  <r>
    <s v="Id1003"/>
    <m/>
    <n v="31.73"/>
    <n v="7.32"/>
    <s v="yes"/>
    <x v="0"/>
    <x v="0"/>
    <x v="1"/>
    <x v="1"/>
    <x v="0"/>
    <x v="0"/>
    <s v="14-Jun-1970"/>
    <x v="1002"/>
    <x v="2"/>
    <s v="tier - 2"/>
    <x v="1"/>
    <x v="2"/>
  </r>
  <r>
    <s v="Id1004"/>
    <m/>
    <n v="30.7"/>
    <n v="5.16"/>
    <s v="No"/>
    <x v="0"/>
    <x v="0"/>
    <x v="1"/>
    <x v="1"/>
    <x v="0"/>
    <x v="2"/>
    <s v="3-Sep-1972"/>
    <x v="1003"/>
    <x v="2"/>
    <s v="tier - 2"/>
    <x v="14"/>
    <x v="28"/>
  </r>
  <r>
    <s v="Id1005"/>
    <m/>
    <n v="25.934999999999999"/>
    <n v="5.96"/>
    <s v="yes"/>
    <x v="0"/>
    <x v="0"/>
    <x v="1"/>
    <x v="1"/>
    <x v="1"/>
    <x v="1"/>
    <s v="6-Aug-1966"/>
    <x v="1004"/>
    <x v="2"/>
    <s v="tier - 1"/>
    <x v="4"/>
    <x v="24"/>
  </r>
  <r>
    <s v="Id1006"/>
    <m/>
    <n v="35.9"/>
    <n v="4.8499999999999996"/>
    <s v="yes"/>
    <x v="0"/>
    <x v="1"/>
    <x v="3"/>
    <x v="1"/>
    <x v="0"/>
    <x v="2"/>
    <s v="25-Jun-1969"/>
    <x v="1005"/>
    <x v="2"/>
    <s v="tier - 2"/>
    <x v="3"/>
    <x v="16"/>
  </r>
  <r>
    <s v="Id1007"/>
    <m/>
    <n v="26.7"/>
    <n v="5.09"/>
    <s v="yes"/>
    <x v="0"/>
    <x v="1"/>
    <x v="3"/>
    <x v="1"/>
    <x v="1"/>
    <x v="2"/>
    <s v="30-Nov-1969"/>
    <x v="1006"/>
    <x v="2"/>
    <s v="tier - 2"/>
    <x v="3"/>
    <x v="16"/>
  </r>
  <r>
    <s v="Id1008"/>
    <m/>
    <n v="33.71"/>
    <n v="4.9400000000000004"/>
    <s v="No"/>
    <x v="0"/>
    <x v="0"/>
    <x v="0"/>
    <x v="1"/>
    <x v="0"/>
    <x v="2"/>
    <s v="20-Aug-1980"/>
    <x v="1007"/>
    <x v="2"/>
    <s v="tier - 1"/>
    <x v="14"/>
    <x v="25"/>
  </r>
  <r>
    <s v="Id1009"/>
    <m/>
    <n v="41.91"/>
    <n v="4.92"/>
    <s v="yes"/>
    <x v="0"/>
    <x v="0"/>
    <x v="1"/>
    <x v="1"/>
    <x v="0"/>
    <x v="2"/>
    <s v="5-Jul-1966"/>
    <x v="1008"/>
    <x v="2"/>
    <s v="tier - 1"/>
    <x v="0"/>
    <x v="24"/>
  </r>
  <r>
    <s v="Id1010"/>
    <m/>
    <n v="39.82"/>
    <n v="6.05"/>
    <s v="yes"/>
    <x v="0"/>
    <x v="0"/>
    <x v="1"/>
    <x v="1"/>
    <x v="0"/>
    <x v="1"/>
    <s v="9-Sep-1966"/>
    <x v="1009"/>
    <x v="2"/>
    <s v="tier - 1"/>
    <x v="0"/>
    <x v="24"/>
  </r>
  <r>
    <s v="Id1011"/>
    <m/>
    <n v="28.12"/>
    <n v="4.67"/>
    <s v="No"/>
    <x v="0"/>
    <x v="0"/>
    <x v="1"/>
    <x v="1"/>
    <x v="1"/>
    <x v="2"/>
    <s v="7-Oct-1972"/>
    <x v="1010"/>
    <x v="2"/>
    <s v="tier - 2"/>
    <x v="1"/>
    <x v="28"/>
  </r>
  <r>
    <s v="Id1012"/>
    <m/>
    <n v="26.98"/>
    <n v="9.81"/>
    <s v="yes"/>
    <x v="0"/>
    <x v="0"/>
    <x v="0"/>
    <x v="1"/>
    <x v="1"/>
    <x v="0"/>
    <s v="4-Sep-1967"/>
    <x v="1011"/>
    <x v="2"/>
    <s v="tier - 2"/>
    <x v="1"/>
    <x v="22"/>
  </r>
  <r>
    <s v="Id1013"/>
    <m/>
    <n v="27.2"/>
    <n v="6.06"/>
    <s v="yes"/>
    <x v="0"/>
    <x v="0"/>
    <x v="1"/>
    <x v="1"/>
    <x v="1"/>
    <x v="1"/>
    <s v="20-Nov-1966"/>
    <x v="1012"/>
    <x v="2"/>
    <s v="tier - 3"/>
    <x v="3"/>
    <x v="24"/>
  </r>
  <r>
    <s v="Id1014"/>
    <m/>
    <n v="25.3"/>
    <n v="5.19"/>
    <s v="yes"/>
    <x v="0"/>
    <x v="0"/>
    <x v="1"/>
    <x v="1"/>
    <x v="1"/>
    <x v="2"/>
    <s v="7-Nov-1966"/>
    <x v="1013"/>
    <x v="2"/>
    <s v="tier - 3"/>
    <x v="3"/>
    <x v="24"/>
  </r>
  <r>
    <s v="Id1015"/>
    <m/>
    <n v="30.25"/>
    <n v="10.16"/>
    <s v="No"/>
    <x v="0"/>
    <x v="0"/>
    <x v="0"/>
    <x v="1"/>
    <x v="0"/>
    <x v="0"/>
    <s v="9-Nov-1971"/>
    <x v="1014"/>
    <x v="2"/>
    <s v="tier - 2"/>
    <x v="1"/>
    <x v="14"/>
  </r>
  <r>
    <s v="Id1016"/>
    <m/>
    <n v="54"/>
    <n v="4.68"/>
    <s v="yes"/>
    <x v="1"/>
    <x v="0"/>
    <x v="1"/>
    <x v="1"/>
    <x v="0"/>
    <x v="2"/>
    <s v="18-Sep-2000"/>
    <x v="1015"/>
    <x v="2"/>
    <s v="tier - 1"/>
    <x v="3"/>
    <x v="21"/>
  </r>
  <r>
    <s v="Id1017"/>
    <m/>
    <n v="51.86"/>
    <n v="5.32"/>
    <s v="yes"/>
    <x v="0"/>
    <x v="0"/>
    <x v="0"/>
    <x v="1"/>
    <x v="0"/>
    <x v="2"/>
    <s v="17-Dec-2001"/>
    <x v="1016"/>
    <x v="2"/>
    <s v="tier - 1"/>
    <x v="12"/>
    <x v="47"/>
  </r>
  <r>
    <s v="Id1018"/>
    <m/>
    <n v="31.39"/>
    <n v="6.99"/>
    <s v="No"/>
    <x v="0"/>
    <x v="0"/>
    <x v="0"/>
    <x v="1"/>
    <x v="0"/>
    <x v="0"/>
    <s v="30-Aug-1974"/>
    <x v="1017"/>
    <x v="2"/>
    <s v="tier - 2"/>
    <x v="15"/>
    <x v="19"/>
  </r>
  <r>
    <s v="Id1019"/>
    <m/>
    <n v="39.97"/>
    <n v="5.55"/>
    <s v="No"/>
    <x v="0"/>
    <x v="0"/>
    <x v="0"/>
    <x v="1"/>
    <x v="0"/>
    <x v="2"/>
    <s v="25-Oct-1989"/>
    <x v="1018"/>
    <x v="2"/>
    <s v="tier - 1"/>
    <x v="1"/>
    <x v="4"/>
  </r>
  <r>
    <s v="Id1020"/>
    <m/>
    <n v="41.23"/>
    <n v="6.94"/>
    <s v="No"/>
    <x v="0"/>
    <x v="0"/>
    <x v="0"/>
    <x v="1"/>
    <x v="0"/>
    <x v="0"/>
    <s v="10-Dec-1974"/>
    <x v="1019"/>
    <x v="2"/>
    <s v="tier - 3"/>
    <x v="1"/>
    <x v="19"/>
  </r>
  <r>
    <s v="Id1021"/>
    <m/>
    <n v="49.45"/>
    <n v="4.2"/>
    <s v="yes"/>
    <x v="0"/>
    <x v="0"/>
    <x v="0"/>
    <x v="1"/>
    <x v="0"/>
    <x v="2"/>
    <s v="21-Jul-1996"/>
    <x v="1020"/>
    <x v="2"/>
    <s v="tier - 3"/>
    <x v="1"/>
    <x v="45"/>
  </r>
  <r>
    <s v="Id1022"/>
    <m/>
    <n v="41.04"/>
    <n v="5.59"/>
    <s v="No"/>
    <x v="0"/>
    <x v="0"/>
    <x v="0"/>
    <x v="1"/>
    <x v="0"/>
    <x v="2"/>
    <s v="26-Jun-1991"/>
    <x v="1021"/>
    <x v="2"/>
    <s v="tier - 2"/>
    <x v="1"/>
    <x v="42"/>
  </r>
  <r>
    <s v="Id1023"/>
    <m/>
    <n v="27.93"/>
    <n v="9.9600000000000009"/>
    <s v="No"/>
    <x v="0"/>
    <x v="0"/>
    <x v="0"/>
    <x v="1"/>
    <x v="1"/>
    <x v="0"/>
    <s v="15-Dec-1974"/>
    <x v="1022"/>
    <x v="2"/>
    <s v="tier - 1"/>
    <x v="1"/>
    <x v="19"/>
  </r>
  <r>
    <s v="Id1024"/>
    <m/>
    <n v="21.01"/>
    <n v="7.37"/>
    <s v="No"/>
    <x v="0"/>
    <x v="0"/>
    <x v="0"/>
    <x v="1"/>
    <x v="2"/>
    <x v="0"/>
    <s v="24-Oct-1968"/>
    <x v="1023"/>
    <x v="2"/>
    <s v="tier - 1"/>
    <x v="0"/>
    <x v="0"/>
  </r>
  <r>
    <s v="Id1025"/>
    <m/>
    <n v="52.37"/>
    <n v="5.0599999999999996"/>
    <s v="yes"/>
    <x v="1"/>
    <x v="0"/>
    <x v="1"/>
    <x v="1"/>
    <x v="0"/>
    <x v="2"/>
    <s v="17-Sep-2000"/>
    <x v="1024"/>
    <x v="2"/>
    <s v="tier - 3"/>
    <x v="1"/>
    <x v="21"/>
  </r>
  <r>
    <s v="Id1026"/>
    <m/>
    <n v="40.369999999999997"/>
    <n v="8.2100000000000009"/>
    <s v="No"/>
    <x v="0"/>
    <x v="0"/>
    <x v="0"/>
    <x v="1"/>
    <x v="0"/>
    <x v="0"/>
    <s v="18-Dec-1965"/>
    <x v="1025"/>
    <x v="2"/>
    <s v="tier - 3"/>
    <x v="0"/>
    <x v="11"/>
  </r>
  <r>
    <s v="Id1027"/>
    <m/>
    <n v="41.47"/>
    <n v="10.34"/>
    <s v="No"/>
    <x v="0"/>
    <x v="0"/>
    <x v="1"/>
    <x v="1"/>
    <x v="0"/>
    <x v="0"/>
    <s v="21-Oct-1973"/>
    <x v="1026"/>
    <x v="2"/>
    <s v="tier - 1"/>
    <x v="0"/>
    <x v="30"/>
  </r>
  <r>
    <s v="Id1028"/>
    <m/>
    <n v="33.725000000000001"/>
    <n v="5.51"/>
    <s v="yes"/>
    <x v="0"/>
    <x v="0"/>
    <x v="1"/>
    <x v="1"/>
    <x v="0"/>
    <x v="2"/>
    <s v="9-Jul-1966"/>
    <x v="1027"/>
    <x v="2"/>
    <s v="tier - 2"/>
    <x v="1"/>
    <x v="24"/>
  </r>
  <r>
    <s v="Id1029"/>
    <m/>
    <n v="28.1"/>
    <n v="11.2"/>
    <s v="No"/>
    <x v="0"/>
    <x v="0"/>
    <x v="0"/>
    <x v="1"/>
    <x v="1"/>
    <x v="0"/>
    <s v="19-Jun-1965"/>
    <x v="1028"/>
    <x v="2"/>
    <s v="tier - 2"/>
    <x v="3"/>
    <x v="11"/>
  </r>
  <r>
    <s v="Id1030"/>
    <m/>
    <n v="37.43"/>
    <n v="4.3499999999999996"/>
    <s v="yes"/>
    <x v="0"/>
    <x v="1"/>
    <x v="3"/>
    <x v="1"/>
    <x v="0"/>
    <x v="2"/>
    <s v="14-Aug-1969"/>
    <x v="1029"/>
    <x v="2"/>
    <s v="tier - 3"/>
    <x v="1"/>
    <x v="16"/>
  </r>
  <r>
    <s v="Id1031"/>
    <m/>
    <n v="23.7"/>
    <n v="10.45"/>
    <s v="No"/>
    <x v="0"/>
    <x v="0"/>
    <x v="0"/>
    <x v="1"/>
    <x v="2"/>
    <x v="0"/>
    <s v="4-Dec-1965"/>
    <x v="1030"/>
    <x v="2"/>
    <s v="tier - 3"/>
    <x v="3"/>
    <x v="11"/>
  </r>
  <r>
    <s v="Id1032"/>
    <m/>
    <n v="24.795000000000002"/>
    <n v="4.07"/>
    <s v="yes"/>
    <x v="0"/>
    <x v="1"/>
    <x v="3"/>
    <x v="1"/>
    <x v="2"/>
    <x v="2"/>
    <s v="10-Nov-1969"/>
    <x v="1031"/>
    <x v="2"/>
    <s v="tier - 3"/>
    <x v="1"/>
    <x v="16"/>
  </r>
  <r>
    <s v="Id1033"/>
    <m/>
    <n v="31.9"/>
    <n v="8.34"/>
    <s v="No"/>
    <x v="0"/>
    <x v="0"/>
    <x v="0"/>
    <x v="1"/>
    <x v="0"/>
    <x v="0"/>
    <s v="12-Nov-1968"/>
    <x v="1032"/>
    <x v="2"/>
    <s v="tier - 3"/>
    <x v="0"/>
    <x v="0"/>
  </r>
  <r>
    <s v="Id1034"/>
    <m/>
    <n v="32.68"/>
    <n v="7.41"/>
    <s v="No"/>
    <x v="0"/>
    <x v="0"/>
    <x v="0"/>
    <x v="1"/>
    <x v="0"/>
    <x v="0"/>
    <s v="13-Nov-1968"/>
    <x v="1033"/>
    <x v="2"/>
    <s v="tier - 1"/>
    <x v="2"/>
    <x v="0"/>
  </r>
  <r>
    <s v="Id1035"/>
    <m/>
    <n v="47.13"/>
    <n v="4.3099999999999996"/>
    <s v="No"/>
    <x v="0"/>
    <x v="0"/>
    <x v="0"/>
    <x v="1"/>
    <x v="0"/>
    <x v="2"/>
    <s v="6-Sep-1994"/>
    <x v="1034"/>
    <x v="2"/>
    <s v="tier - 3"/>
    <x v="1"/>
    <x v="6"/>
  </r>
  <r>
    <s v="Id1036"/>
    <m/>
    <n v="36.67"/>
    <n v="10.83"/>
    <s v="No"/>
    <x v="0"/>
    <x v="0"/>
    <x v="0"/>
    <x v="1"/>
    <x v="0"/>
    <x v="0"/>
    <s v="20-Dec-1971"/>
    <x v="1035"/>
    <x v="2"/>
    <s v="tier - 3"/>
    <x v="1"/>
    <x v="14"/>
  </r>
  <r>
    <s v="Id1037"/>
    <m/>
    <n v="33.630000000000003"/>
    <n v="11.31"/>
    <s v="No"/>
    <x v="0"/>
    <x v="0"/>
    <x v="0"/>
    <x v="1"/>
    <x v="0"/>
    <x v="0"/>
    <s v="28-Jul-1968"/>
    <x v="1036"/>
    <x v="2"/>
    <s v="tier - 3"/>
    <x v="1"/>
    <x v="0"/>
  </r>
  <r>
    <s v="Id1038"/>
    <m/>
    <n v="32.67"/>
    <n v="11.81"/>
    <s v="yes"/>
    <x v="0"/>
    <x v="0"/>
    <x v="0"/>
    <x v="1"/>
    <x v="0"/>
    <x v="0"/>
    <s v="2-Oct-1967"/>
    <x v="1037"/>
    <x v="2"/>
    <s v="tier - 2"/>
    <x v="0"/>
    <x v="22"/>
  </r>
  <r>
    <s v="Id1039"/>
    <m/>
    <n v="33.299999999999997"/>
    <n v="8.26"/>
    <s v="yes"/>
    <x v="0"/>
    <x v="0"/>
    <x v="1"/>
    <x v="1"/>
    <x v="0"/>
    <x v="0"/>
    <s v="18-Dec-1970"/>
    <x v="1038"/>
    <x v="2"/>
    <s v="tier - 2"/>
    <x v="3"/>
    <x v="2"/>
  </r>
  <r>
    <s v="Id1040"/>
    <m/>
    <n v="30.78"/>
    <n v="10.74"/>
    <s v="yes"/>
    <x v="0"/>
    <x v="0"/>
    <x v="1"/>
    <x v="1"/>
    <x v="0"/>
    <x v="0"/>
    <s v="28-Oct-1970"/>
    <x v="1039"/>
    <x v="2"/>
    <s v="tier - 2"/>
    <x v="8"/>
    <x v="2"/>
  </r>
  <r>
    <s v="Id1041"/>
    <m/>
    <n v="28.975000000000001"/>
    <n v="7.69"/>
    <s v="yes"/>
    <x v="0"/>
    <x v="0"/>
    <x v="0"/>
    <x v="1"/>
    <x v="1"/>
    <x v="0"/>
    <s v="23-Oct-1967"/>
    <x v="1040"/>
    <x v="2"/>
    <s v="tier - 1"/>
    <x v="9"/>
    <x v="22"/>
  </r>
  <r>
    <s v="Id1042"/>
    <m/>
    <n v="33.4"/>
    <n v="4.84"/>
    <s v="No"/>
    <x v="0"/>
    <x v="0"/>
    <x v="0"/>
    <x v="1"/>
    <x v="0"/>
    <x v="2"/>
    <s v="24-Dec-1999"/>
    <x v="1041"/>
    <x v="2"/>
    <s v="tier - 1"/>
    <x v="3"/>
    <x v="35"/>
  </r>
  <r>
    <s v="Id1043"/>
    <m/>
    <n v="21.5"/>
    <n v="9.77"/>
    <s v="yes"/>
    <x v="0"/>
    <x v="0"/>
    <x v="0"/>
    <x v="1"/>
    <x v="2"/>
    <x v="0"/>
    <s v="11-Nov-1967"/>
    <x v="1042"/>
    <x v="2"/>
    <s v="tier - 2"/>
    <x v="3"/>
    <x v="22"/>
  </r>
  <r>
    <s v="Id1044"/>
    <m/>
    <n v="38.14"/>
    <n v="5.84"/>
    <s v="No"/>
    <x v="0"/>
    <x v="0"/>
    <x v="0"/>
    <x v="1"/>
    <x v="0"/>
    <x v="1"/>
    <s v="25-Nov-1989"/>
    <x v="1043"/>
    <x v="2"/>
    <s v="tier - 2"/>
    <x v="13"/>
    <x v="4"/>
  </r>
  <r>
    <s v="Id1045"/>
    <m/>
    <n v="35.42"/>
    <n v="8.6999999999999993"/>
    <s v="yes"/>
    <x v="0"/>
    <x v="0"/>
    <x v="3"/>
    <x v="1"/>
    <x v="0"/>
    <x v="0"/>
    <s v="29-Aug-1986"/>
    <x v="1044"/>
    <x v="2"/>
    <s v="tier - 1"/>
    <x v="12"/>
    <x v="26"/>
  </r>
  <r>
    <s v="Id1046"/>
    <m/>
    <n v="35.625"/>
    <n v="10.79"/>
    <s v="No"/>
    <x v="0"/>
    <x v="0"/>
    <x v="0"/>
    <x v="1"/>
    <x v="0"/>
    <x v="0"/>
    <s v="9-Dec-1974"/>
    <x v="1045"/>
    <x v="2"/>
    <s v="tier - 1"/>
    <x v="4"/>
    <x v="19"/>
  </r>
  <r>
    <s v="Id1047"/>
    <m/>
    <n v="45.51"/>
    <n v="4.32"/>
    <s v="No"/>
    <x v="0"/>
    <x v="0"/>
    <x v="3"/>
    <x v="1"/>
    <x v="0"/>
    <x v="2"/>
    <s v="25-Jun-1992"/>
    <x v="1046"/>
    <x v="2"/>
    <s v="tier - 1"/>
    <x v="1"/>
    <x v="34"/>
  </r>
  <r>
    <s v="Id1048"/>
    <m/>
    <n v="37.1"/>
    <n v="7.19"/>
    <s v="yes"/>
    <x v="0"/>
    <x v="0"/>
    <x v="0"/>
    <x v="1"/>
    <x v="0"/>
    <x v="0"/>
    <s v="5-Oct-1967"/>
    <x v="1047"/>
    <x v="2"/>
    <s v="tier - 3"/>
    <x v="3"/>
    <x v="22"/>
  </r>
  <r>
    <s v="Id1049"/>
    <m/>
    <n v="30.5"/>
    <n v="11.94"/>
    <s v="yes"/>
    <x v="0"/>
    <x v="0"/>
    <x v="0"/>
    <x v="1"/>
    <x v="0"/>
    <x v="0"/>
    <s v="30-Jul-1967"/>
    <x v="1048"/>
    <x v="2"/>
    <s v="tier - 2"/>
    <x v="3"/>
    <x v="22"/>
  </r>
  <r>
    <s v="Id1050"/>
    <m/>
    <n v="28.16"/>
    <n v="5.56"/>
    <s v="No"/>
    <x v="0"/>
    <x v="0"/>
    <x v="1"/>
    <x v="1"/>
    <x v="1"/>
    <x v="2"/>
    <s v="24-Oct-1972"/>
    <x v="1049"/>
    <x v="2"/>
    <s v="tier - 3"/>
    <x v="0"/>
    <x v="28"/>
  </r>
  <r>
    <s v="Id1051"/>
    <m/>
    <n v="29.1"/>
    <n v="5.64"/>
    <s v="yes"/>
    <x v="0"/>
    <x v="0"/>
    <x v="0"/>
    <x v="1"/>
    <x v="1"/>
    <x v="2"/>
    <s v="30-Sep-1976"/>
    <x v="1050"/>
    <x v="2"/>
    <s v="tier - 1"/>
    <x v="15"/>
    <x v="1"/>
  </r>
  <r>
    <s v="Id1052"/>
    <m/>
    <n v="30.22"/>
    <n v="4.6500000000000004"/>
    <s v="No"/>
    <x v="0"/>
    <x v="0"/>
    <x v="0"/>
    <x v="1"/>
    <x v="0"/>
    <x v="2"/>
    <s v="2-Aug-1977"/>
    <x v="1051"/>
    <x v="2"/>
    <s v="tier - 2"/>
    <x v="14"/>
    <x v="29"/>
  </r>
  <r>
    <s v="Id1053"/>
    <m/>
    <n v="24.29"/>
    <n v="9.0500000000000007"/>
    <s v="No"/>
    <x v="0"/>
    <x v="0"/>
    <x v="0"/>
    <x v="1"/>
    <x v="2"/>
    <x v="0"/>
    <s v="7-Sep-1962"/>
    <x v="1052"/>
    <x v="2"/>
    <s v="tier - 3"/>
    <x v="0"/>
    <x v="5"/>
  </r>
  <r>
    <s v="Id1054"/>
    <m/>
    <n v="29.39"/>
    <n v="4.5199999999999996"/>
    <s v="yes"/>
    <x v="0"/>
    <x v="0"/>
    <x v="0"/>
    <x v="1"/>
    <x v="1"/>
    <x v="2"/>
    <s v="22-Nov-1976"/>
    <x v="1053"/>
    <x v="2"/>
    <s v="tier - 2"/>
    <x v="14"/>
    <x v="1"/>
  </r>
  <r>
    <s v="Id1055"/>
    <m/>
    <n v="25.66"/>
    <n v="4.62"/>
    <s v="yes"/>
    <x v="0"/>
    <x v="0"/>
    <x v="3"/>
    <x v="1"/>
    <x v="1"/>
    <x v="2"/>
    <s v="8-Aug-1964"/>
    <x v="1054"/>
    <x v="2"/>
    <s v="tier - 3"/>
    <x v="0"/>
    <x v="13"/>
  </r>
  <r>
    <s v="Id1056"/>
    <m/>
    <n v="39.11"/>
    <n v="5.87"/>
    <s v="No"/>
    <x v="0"/>
    <x v="0"/>
    <x v="0"/>
    <x v="1"/>
    <x v="0"/>
    <x v="1"/>
    <s v="6-Jul-1990"/>
    <x v="1055"/>
    <x v="2"/>
    <s v="tier - 3"/>
    <x v="1"/>
    <x v="3"/>
  </r>
  <r>
    <s v="Id1057"/>
    <m/>
    <n v="43.78"/>
    <n v="5.71"/>
    <s v="No"/>
    <x v="0"/>
    <x v="0"/>
    <x v="3"/>
    <x v="1"/>
    <x v="0"/>
    <x v="1"/>
    <s v="23-Jul-1992"/>
    <x v="1056"/>
    <x v="2"/>
    <s v="tier - 3"/>
    <x v="12"/>
    <x v="34"/>
  </r>
  <r>
    <s v="Id1058"/>
    <m/>
    <n v="24.35"/>
    <n v="9.08"/>
    <s v="No"/>
    <x v="0"/>
    <x v="0"/>
    <x v="0"/>
    <x v="1"/>
    <x v="2"/>
    <x v="0"/>
    <s v="27-Jun-1965"/>
    <x v="1057"/>
    <x v="2"/>
    <s v="tier - 3"/>
    <x v="1"/>
    <x v="11"/>
  </r>
  <r>
    <s v="Id1059"/>
    <m/>
    <n v="40.299999999999997"/>
    <n v="5.3"/>
    <s v="yes"/>
    <x v="0"/>
    <x v="0"/>
    <x v="1"/>
    <x v="1"/>
    <x v="0"/>
    <x v="2"/>
    <s v="2-Jul-1966"/>
    <x v="1058"/>
    <x v="2"/>
    <s v="tier - 3"/>
    <x v="3"/>
    <x v="24"/>
  </r>
  <r>
    <s v="Id1060"/>
    <m/>
    <n v="32.774999999999999"/>
    <n v="11.76"/>
    <s v="yes"/>
    <x v="0"/>
    <x v="0"/>
    <x v="0"/>
    <x v="1"/>
    <x v="0"/>
    <x v="0"/>
    <s v="23-Jun-1967"/>
    <x v="1059"/>
    <x v="2"/>
    <s v="tier - 2"/>
    <x v="1"/>
    <x v="22"/>
  </r>
  <r>
    <s v="Id1061"/>
    <m/>
    <n v="39.6"/>
    <n v="5.1100000000000003"/>
    <s v="yes"/>
    <x v="0"/>
    <x v="0"/>
    <x v="1"/>
    <x v="1"/>
    <x v="0"/>
    <x v="2"/>
    <s v="20-Jul-1966"/>
    <x v="1060"/>
    <x v="2"/>
    <s v="tier - 2"/>
    <x v="3"/>
    <x v="24"/>
  </r>
  <r>
    <s v="Id1062"/>
    <m/>
    <n v="30.97"/>
    <n v="5.54"/>
    <s v="No"/>
    <x v="0"/>
    <x v="0"/>
    <x v="1"/>
    <x v="1"/>
    <x v="0"/>
    <x v="2"/>
    <s v="14-Dec-1972"/>
    <x v="1061"/>
    <x v="2"/>
    <s v="tier - 1"/>
    <x v="1"/>
    <x v="28"/>
  </r>
  <r>
    <s v="Id1063"/>
    <m/>
    <n v="27.645"/>
    <n v="8.8699999999999992"/>
    <s v="yes"/>
    <x v="0"/>
    <x v="0"/>
    <x v="0"/>
    <x v="1"/>
    <x v="1"/>
    <x v="0"/>
    <s v="29-Nov-1967"/>
    <x v="1062"/>
    <x v="2"/>
    <s v="tier - 1"/>
    <x v="1"/>
    <x v="22"/>
  </r>
  <r>
    <s v="Id1064"/>
    <m/>
    <n v="34.43"/>
    <n v="5.96"/>
    <s v="yes"/>
    <x v="0"/>
    <x v="0"/>
    <x v="1"/>
    <x v="1"/>
    <x v="0"/>
    <x v="1"/>
    <s v="3-Nov-1966"/>
    <x v="1063"/>
    <x v="2"/>
    <s v="tier - 3"/>
    <x v="0"/>
    <x v="24"/>
  </r>
  <r>
    <s v="Id1065"/>
    <m/>
    <n v="39.6"/>
    <n v="4.4400000000000004"/>
    <s v="yes"/>
    <x v="0"/>
    <x v="1"/>
    <x v="3"/>
    <x v="1"/>
    <x v="0"/>
    <x v="2"/>
    <s v="25-Dec-1969"/>
    <x v="1064"/>
    <x v="2"/>
    <s v="tier - 3"/>
    <x v="0"/>
    <x v="16"/>
  </r>
  <r>
    <s v="Id1066"/>
    <m/>
    <n v="22.1"/>
    <n v="4.6500000000000004"/>
    <s v="yes"/>
    <x v="0"/>
    <x v="0"/>
    <x v="1"/>
    <x v="1"/>
    <x v="2"/>
    <x v="2"/>
    <s v="11-Dec-1966"/>
    <x v="1065"/>
    <x v="2"/>
    <s v="tier - 3"/>
    <x v="3"/>
    <x v="24"/>
  </r>
  <r>
    <s v="Id1067"/>
    <m/>
    <n v="33.25"/>
    <n v="5.64"/>
    <s v="yes"/>
    <x v="0"/>
    <x v="1"/>
    <x v="3"/>
    <x v="1"/>
    <x v="0"/>
    <x v="2"/>
    <s v="17-Jul-1969"/>
    <x v="1066"/>
    <x v="2"/>
    <s v="tier - 1"/>
    <x v="2"/>
    <x v="16"/>
  </r>
  <r>
    <s v="Id1068"/>
    <m/>
    <n v="33.33"/>
    <n v="10.19"/>
    <s v="No"/>
    <x v="0"/>
    <x v="0"/>
    <x v="0"/>
    <x v="1"/>
    <x v="0"/>
    <x v="0"/>
    <s v="29-Jun-1971"/>
    <x v="1067"/>
    <x v="2"/>
    <s v="tier - 2"/>
    <x v="0"/>
    <x v="14"/>
  </r>
  <r>
    <s v="Id1069"/>
    <m/>
    <n v="30.5"/>
    <n v="10.79"/>
    <s v="No"/>
    <x v="0"/>
    <x v="0"/>
    <x v="0"/>
    <x v="1"/>
    <x v="0"/>
    <x v="0"/>
    <s v="26-Sep-1971"/>
    <x v="1068"/>
    <x v="2"/>
    <s v="tier - 3"/>
    <x v="3"/>
    <x v="14"/>
  </r>
  <r>
    <s v="Id1070"/>
    <m/>
    <n v="30.3"/>
    <n v="4.24"/>
    <s v="No"/>
    <x v="0"/>
    <x v="0"/>
    <x v="0"/>
    <x v="1"/>
    <x v="0"/>
    <x v="2"/>
    <s v="25-Oct-1977"/>
    <x v="1069"/>
    <x v="2"/>
    <s v="tier - 1"/>
    <x v="1"/>
    <x v="29"/>
  </r>
  <r>
    <s v="Id1071"/>
    <m/>
    <n v="26.22"/>
    <n v="5.83"/>
    <s v="No"/>
    <x v="0"/>
    <x v="0"/>
    <x v="1"/>
    <x v="1"/>
    <x v="1"/>
    <x v="1"/>
    <s v="19-Oct-1972"/>
    <x v="1070"/>
    <x v="2"/>
    <s v="tier - 1"/>
    <x v="1"/>
    <x v="28"/>
  </r>
  <r>
    <s v="Id1072"/>
    <m/>
    <n v="29.99"/>
    <n v="11.85"/>
    <s v="No"/>
    <x v="0"/>
    <x v="0"/>
    <x v="0"/>
    <x v="1"/>
    <x v="1"/>
    <x v="0"/>
    <s v="21-Aug-1978"/>
    <x v="1071"/>
    <x v="2"/>
    <s v="tier - 3"/>
    <x v="15"/>
    <x v="9"/>
  </r>
  <r>
    <s v="Id1073"/>
    <m/>
    <n v="36.380000000000003"/>
    <n v="5.98"/>
    <s v="No"/>
    <x v="0"/>
    <x v="0"/>
    <x v="3"/>
    <x v="1"/>
    <x v="0"/>
    <x v="1"/>
    <s v="28-Jun-1987"/>
    <x v="1072"/>
    <x v="2"/>
    <s v="tier - 1"/>
    <x v="1"/>
    <x v="38"/>
  </r>
  <r>
    <s v="Id1074"/>
    <m/>
    <n v="31.16"/>
    <n v="4.26"/>
    <s v="yes"/>
    <x v="0"/>
    <x v="1"/>
    <x v="3"/>
    <x v="1"/>
    <x v="0"/>
    <x v="2"/>
    <s v="22-Sep-1969"/>
    <x v="1073"/>
    <x v="2"/>
    <s v="tier - 1"/>
    <x v="1"/>
    <x v="16"/>
  </r>
  <r>
    <s v="Id1075"/>
    <m/>
    <n v="25.55"/>
    <n v="4.96"/>
    <s v="yes"/>
    <x v="0"/>
    <x v="0"/>
    <x v="3"/>
    <x v="1"/>
    <x v="1"/>
    <x v="2"/>
    <s v="27-Jul-1964"/>
    <x v="1074"/>
    <x v="2"/>
    <s v="tier - 1"/>
    <x v="0"/>
    <x v="13"/>
  </r>
  <r>
    <s v="Id1076"/>
    <m/>
    <n v="28.77"/>
    <n v="4"/>
    <s v="yes"/>
    <x v="0"/>
    <x v="0"/>
    <x v="0"/>
    <x v="1"/>
    <x v="1"/>
    <x v="2"/>
    <s v="3-Aug-1976"/>
    <x v="1075"/>
    <x v="2"/>
    <s v="tier - 2"/>
    <x v="14"/>
    <x v="1"/>
  </r>
  <r>
    <s v="Id1077"/>
    <m/>
    <n v="23.14"/>
    <n v="4.1500000000000004"/>
    <s v="yes"/>
    <x v="0"/>
    <x v="0"/>
    <x v="3"/>
    <x v="1"/>
    <x v="2"/>
    <x v="2"/>
    <s v="14-Oct-1964"/>
    <x v="1076"/>
    <x v="2"/>
    <s v="tier - 1"/>
    <x v="1"/>
    <x v="13"/>
  </r>
  <r>
    <s v="Id1078"/>
    <m/>
    <n v="39.6"/>
    <n v="11.36"/>
    <s v="No"/>
    <x v="0"/>
    <x v="0"/>
    <x v="0"/>
    <x v="1"/>
    <x v="0"/>
    <x v="0"/>
    <s v="8-Nov-1968"/>
    <x v="1077"/>
    <x v="2"/>
    <s v="tier - 1"/>
    <x v="3"/>
    <x v="0"/>
  </r>
  <r>
    <s v="Id1079"/>
    <m/>
    <n v="29.2"/>
    <n v="7.53"/>
    <s v="No"/>
    <x v="0"/>
    <x v="0"/>
    <x v="0"/>
    <x v="1"/>
    <x v="1"/>
    <x v="0"/>
    <s v="29-Aug-1968"/>
    <x v="1078"/>
    <x v="2"/>
    <s v="tier - 3"/>
    <x v="3"/>
    <x v="0"/>
  </r>
  <r>
    <s v="Id1080"/>
    <m/>
    <n v="32.774999999999999"/>
    <n v="7.95"/>
    <s v="No"/>
    <x v="0"/>
    <x v="0"/>
    <x v="0"/>
    <x v="1"/>
    <x v="0"/>
    <x v="0"/>
    <s v="23-Aug-1968"/>
    <x v="1079"/>
    <x v="2"/>
    <s v="tier - 1"/>
    <x v="4"/>
    <x v="0"/>
  </r>
  <r>
    <s v="Id1081"/>
    <m/>
    <n v="24.035"/>
    <n v="8.5"/>
    <s v="No"/>
    <x v="0"/>
    <x v="0"/>
    <x v="0"/>
    <x v="1"/>
    <x v="2"/>
    <x v="0"/>
    <s v="27-Dec-1968"/>
    <x v="1080"/>
    <x v="2"/>
    <s v="tier - 1"/>
    <x v="6"/>
    <x v="0"/>
  </r>
  <r>
    <s v="Id1082"/>
    <m/>
    <n v="30.55"/>
    <n v="5.89"/>
    <s v="No"/>
    <x v="0"/>
    <x v="1"/>
    <x v="3"/>
    <x v="1"/>
    <x v="0"/>
    <x v="1"/>
    <s v="25-Nov-1979"/>
    <x v="1081"/>
    <x v="2"/>
    <s v="tier - 2"/>
    <x v="15"/>
    <x v="18"/>
  </r>
  <r>
    <s v="Id1083"/>
    <m/>
    <n v="28.81"/>
    <n v="8.76"/>
    <s v="No"/>
    <x v="0"/>
    <x v="0"/>
    <x v="1"/>
    <x v="1"/>
    <x v="1"/>
    <x v="0"/>
    <s v="11-Oct-1973"/>
    <x v="1082"/>
    <x v="2"/>
    <s v="tier - 2"/>
    <x v="15"/>
    <x v="30"/>
  </r>
  <r>
    <s v="Id1084"/>
    <m/>
    <n v="31.66"/>
    <n v="4.1100000000000003"/>
    <s v="No"/>
    <x v="0"/>
    <x v="0"/>
    <x v="0"/>
    <x v="1"/>
    <x v="0"/>
    <x v="2"/>
    <s v="24-Oct-1980"/>
    <x v="1083"/>
    <x v="2"/>
    <s v="tier - 1"/>
    <x v="14"/>
    <x v="25"/>
  </r>
  <r>
    <s v="Id1085"/>
    <m/>
    <n v="28.215"/>
    <n v="7.56"/>
    <s v="yes"/>
    <x v="0"/>
    <x v="0"/>
    <x v="3"/>
    <x v="1"/>
    <x v="1"/>
    <x v="0"/>
    <s v="5-Jun-1975"/>
    <x v="1084"/>
    <x v="2"/>
    <s v="tier - 1"/>
    <x v="5"/>
    <x v="19"/>
  </r>
  <r>
    <s v="Id1086"/>
    <m/>
    <n v="26.12"/>
    <n v="4.17"/>
    <s v="yes"/>
    <x v="0"/>
    <x v="1"/>
    <x v="3"/>
    <x v="1"/>
    <x v="1"/>
    <x v="2"/>
    <s v="7-Jul-1969"/>
    <x v="1085"/>
    <x v="2"/>
    <s v="tier - 2"/>
    <x v="16"/>
    <x v="16"/>
  </r>
  <r>
    <s v="Id1087"/>
    <m/>
    <n v="36.630000000000003"/>
    <n v="11.42"/>
    <s v="No"/>
    <x v="0"/>
    <x v="0"/>
    <x v="1"/>
    <x v="1"/>
    <x v="0"/>
    <x v="0"/>
    <s v="19-Sep-1973"/>
    <x v="1086"/>
    <x v="2"/>
    <s v="tier - 3"/>
    <x v="0"/>
    <x v="30"/>
  </r>
  <r>
    <s v="Id1088"/>
    <m/>
    <n v="33.344999999999999"/>
    <n v="7.33"/>
    <s v="No"/>
    <x v="0"/>
    <x v="0"/>
    <x v="1"/>
    <x v="1"/>
    <x v="0"/>
    <x v="0"/>
    <s v="29-Sep-1973"/>
    <x v="1087"/>
    <x v="2"/>
    <s v="tier - 3"/>
    <x v="2"/>
    <x v="30"/>
  </r>
  <r>
    <s v="Id1089"/>
    <m/>
    <n v="27.11"/>
    <n v="6.7"/>
    <s v="No"/>
    <x v="0"/>
    <x v="0"/>
    <x v="0"/>
    <x v="1"/>
    <x v="1"/>
    <x v="0"/>
    <s v="6-Sep-1971"/>
    <x v="1088"/>
    <x v="2"/>
    <s v="tier - 1"/>
    <x v="15"/>
    <x v="14"/>
  </r>
  <r>
    <s v="Id1090"/>
    <m/>
    <n v="26.6"/>
    <n v="5.27"/>
    <s v="yes"/>
    <x v="0"/>
    <x v="1"/>
    <x v="3"/>
    <x v="1"/>
    <x v="1"/>
    <x v="2"/>
    <s v="17-Jun-1969"/>
    <x v="1089"/>
    <x v="2"/>
    <s v="tier - 1"/>
    <x v="1"/>
    <x v="16"/>
  </r>
  <r>
    <s v="Id1091"/>
    <m/>
    <n v="30.41"/>
    <n v="7.72"/>
    <s v="No"/>
    <x v="0"/>
    <x v="0"/>
    <x v="0"/>
    <x v="1"/>
    <x v="0"/>
    <x v="0"/>
    <s v="29-Sep-1974"/>
    <x v="1090"/>
    <x v="2"/>
    <s v="tier - 1"/>
    <x v="1"/>
    <x v="19"/>
  </r>
  <r>
    <s v="Id1092"/>
    <m/>
    <n v="28.98"/>
    <n v="8.68"/>
    <s v="No"/>
    <x v="0"/>
    <x v="0"/>
    <x v="1"/>
    <x v="1"/>
    <x v="1"/>
    <x v="0"/>
    <s v="8-Aug-1973"/>
    <x v="1091"/>
    <x v="2"/>
    <s v="tier - 2"/>
    <x v="14"/>
    <x v="30"/>
  </r>
  <r>
    <s v="Id1093"/>
    <m/>
    <n v="31.24"/>
    <n v="9.8000000000000007"/>
    <s v="No"/>
    <x v="0"/>
    <x v="0"/>
    <x v="0"/>
    <x v="1"/>
    <x v="0"/>
    <x v="0"/>
    <s v="19-Jul-1968"/>
    <x v="1092"/>
    <x v="2"/>
    <s v="tier - 1"/>
    <x v="0"/>
    <x v="0"/>
  </r>
  <r>
    <s v="Id1094"/>
    <m/>
    <n v="31.54"/>
    <n v="4.4400000000000004"/>
    <s v="No"/>
    <x v="0"/>
    <x v="0"/>
    <x v="0"/>
    <x v="1"/>
    <x v="0"/>
    <x v="2"/>
    <s v="21-Jul-1982"/>
    <x v="1093"/>
    <x v="2"/>
    <s v="tier - 1"/>
    <x v="14"/>
    <x v="37"/>
  </r>
  <r>
    <s v="Id1095"/>
    <m/>
    <n v="38.6"/>
    <n v="7.19"/>
    <s v="yes"/>
    <x v="0"/>
    <x v="0"/>
    <x v="1"/>
    <x v="1"/>
    <x v="0"/>
    <x v="0"/>
    <s v="1-Dec-1970"/>
    <x v="1094"/>
    <x v="2"/>
    <s v="tier - 3"/>
    <x v="3"/>
    <x v="2"/>
  </r>
  <r>
    <s v="Id1096"/>
    <m/>
    <n v="37.950000000000003"/>
    <n v="6.06"/>
    <s v="No"/>
    <x v="0"/>
    <x v="0"/>
    <x v="0"/>
    <x v="1"/>
    <x v="0"/>
    <x v="1"/>
    <s v="21-Aug-1991"/>
    <x v="1095"/>
    <x v="2"/>
    <s v="tier - 1"/>
    <x v="12"/>
    <x v="42"/>
  </r>
  <r>
    <s v="Id1097"/>
    <m/>
    <n v="38.97"/>
    <n v="5.12"/>
    <s v="No"/>
    <x v="0"/>
    <x v="0"/>
    <x v="0"/>
    <x v="1"/>
    <x v="0"/>
    <x v="2"/>
    <s v="17-Nov-1991"/>
    <x v="1096"/>
    <x v="2"/>
    <s v="tier - 2"/>
    <x v="1"/>
    <x v="42"/>
  </r>
  <r>
    <s v="Id1098"/>
    <m/>
    <n v="21.2"/>
    <n v="10.72"/>
    <s v="No"/>
    <x v="0"/>
    <x v="0"/>
    <x v="0"/>
    <x v="1"/>
    <x v="2"/>
    <x v="0"/>
    <s v="12-Jul-1962"/>
    <x v="1097"/>
    <x v="2"/>
    <s v="tier - 3"/>
    <x v="1"/>
    <x v="5"/>
  </r>
  <r>
    <s v="Id1099"/>
    <m/>
    <n v="23.96"/>
    <n v="9.58"/>
    <s v="yes"/>
    <x v="0"/>
    <x v="1"/>
    <x v="3"/>
    <x v="1"/>
    <x v="2"/>
    <x v="0"/>
    <s v="24-Sep-1963"/>
    <x v="1098"/>
    <x v="2"/>
    <s v="tier - 1"/>
    <x v="0"/>
    <x v="8"/>
  </r>
  <r>
    <s v="Id1100"/>
    <m/>
    <n v="35.93"/>
    <n v="6.4"/>
    <s v="yes"/>
    <x v="0"/>
    <x v="0"/>
    <x v="3"/>
    <x v="1"/>
    <x v="0"/>
    <x v="1"/>
    <s v="14-Sep-1988"/>
    <x v="1099"/>
    <x v="2"/>
    <s v="tier - 1"/>
    <x v="14"/>
    <x v="23"/>
  </r>
  <r>
    <s v="Id1101"/>
    <m/>
    <n v="26.11"/>
    <n v="6.8"/>
    <s v="yes"/>
    <x v="0"/>
    <x v="0"/>
    <x v="1"/>
    <x v="1"/>
    <x v="1"/>
    <x v="0"/>
    <s v="21-Jun-1970"/>
    <x v="1100"/>
    <x v="2"/>
    <s v="tier - 1"/>
    <x v="2"/>
    <x v="2"/>
  </r>
  <r>
    <s v="Id1102"/>
    <m/>
    <n v="32.299999999999997"/>
    <n v="9.48"/>
    <s v="No"/>
    <x v="0"/>
    <x v="0"/>
    <x v="1"/>
    <x v="1"/>
    <x v="0"/>
    <x v="0"/>
    <s v="27-Nov-1973"/>
    <x v="1101"/>
    <x v="2"/>
    <s v="tier - 3"/>
    <x v="1"/>
    <x v="30"/>
  </r>
  <r>
    <s v="Id1103"/>
    <m/>
    <n v="28.69"/>
    <n v="7.45"/>
    <s v="No"/>
    <x v="0"/>
    <x v="0"/>
    <x v="1"/>
    <x v="1"/>
    <x v="1"/>
    <x v="0"/>
    <s v="5-Sep-1973"/>
    <x v="1102"/>
    <x v="2"/>
    <s v="tier - 2"/>
    <x v="1"/>
    <x v="30"/>
  </r>
  <r>
    <s v="Id1104"/>
    <m/>
    <n v="31.28"/>
    <n v="6.94"/>
    <s v="yes"/>
    <x v="0"/>
    <x v="0"/>
    <x v="3"/>
    <x v="1"/>
    <x v="0"/>
    <x v="0"/>
    <s v="15-Aug-1975"/>
    <x v="1103"/>
    <x v="2"/>
    <s v="tier - 2"/>
    <x v="3"/>
    <x v="27"/>
  </r>
  <r>
    <s v="Id1105"/>
    <m/>
    <n v="30.21"/>
    <n v="7.83"/>
    <s v="No"/>
    <x v="0"/>
    <x v="0"/>
    <x v="0"/>
    <x v="1"/>
    <x v="0"/>
    <x v="0"/>
    <s v="23-Sep-1968"/>
    <x v="1104"/>
    <x v="2"/>
    <s v="tier - 1"/>
    <x v="1"/>
    <x v="0"/>
  </r>
  <r>
    <s v="Id1106"/>
    <m/>
    <n v="38.28"/>
    <n v="10.17"/>
    <s v="yes"/>
    <x v="0"/>
    <x v="0"/>
    <x v="0"/>
    <x v="1"/>
    <x v="0"/>
    <x v="0"/>
    <s v="28-Jun-1967"/>
    <x v="1105"/>
    <x v="2"/>
    <s v="tier - 3"/>
    <x v="0"/>
    <x v="22"/>
  </r>
  <r>
    <s v="Id1107"/>
    <m/>
    <n v="29.9"/>
    <n v="8.9600000000000009"/>
    <s v="yes"/>
    <x v="0"/>
    <x v="0"/>
    <x v="0"/>
    <x v="1"/>
    <x v="1"/>
    <x v="0"/>
    <s v="26-Sep-1967"/>
    <x v="1106"/>
    <x v="2"/>
    <s v="tier - 2"/>
    <x v="3"/>
    <x v="22"/>
  </r>
  <r>
    <s v="Id1108"/>
    <m/>
    <n v="23.18"/>
    <n v="6.96"/>
    <s v="yes"/>
    <x v="0"/>
    <x v="0"/>
    <x v="1"/>
    <x v="1"/>
    <x v="2"/>
    <x v="0"/>
    <s v="24-Dec-1970"/>
    <x v="1107"/>
    <x v="2"/>
    <s v="tier - 1"/>
    <x v="2"/>
    <x v="2"/>
  </r>
  <r>
    <s v="Id1109"/>
    <m/>
    <n v="33.020000000000003"/>
    <n v="5.07"/>
    <s v="yes"/>
    <x v="0"/>
    <x v="0"/>
    <x v="0"/>
    <x v="1"/>
    <x v="0"/>
    <x v="2"/>
    <s v="16-Oct-1985"/>
    <x v="1108"/>
    <x v="2"/>
    <s v="tier - 2"/>
    <x v="12"/>
    <x v="17"/>
  </r>
  <r>
    <s v="Id1110"/>
    <m/>
    <n v="27.29"/>
    <n v="5.85"/>
    <s v="No"/>
    <x v="0"/>
    <x v="0"/>
    <x v="1"/>
    <x v="1"/>
    <x v="1"/>
    <x v="1"/>
    <s v="10-Jul-1972"/>
    <x v="1109"/>
    <x v="2"/>
    <s v="tier - 3"/>
    <x v="15"/>
    <x v="28"/>
  </r>
  <r>
    <s v="Id1111"/>
    <m/>
    <n v="23.18"/>
    <n v="10.56"/>
    <s v="No"/>
    <x v="0"/>
    <x v="0"/>
    <x v="1"/>
    <x v="1"/>
    <x v="2"/>
    <x v="0"/>
    <s v="13-Oct-1973"/>
    <x v="1110"/>
    <x v="2"/>
    <s v="tier - 2"/>
    <x v="1"/>
    <x v="30"/>
  </r>
  <r>
    <s v="Id1112"/>
    <m/>
    <n v="32.659999999999997"/>
    <n v="8.92"/>
    <s v="yes"/>
    <x v="0"/>
    <x v="0"/>
    <x v="0"/>
    <x v="1"/>
    <x v="0"/>
    <x v="0"/>
    <s v="12-Jun-1981"/>
    <x v="1111"/>
    <x v="2"/>
    <s v="tier - 1"/>
    <x v="15"/>
    <x v="36"/>
  </r>
  <r>
    <s v="Id1113"/>
    <m/>
    <n v="30.78"/>
    <n v="8.6300000000000008"/>
    <s v="No"/>
    <x v="0"/>
    <x v="0"/>
    <x v="0"/>
    <x v="1"/>
    <x v="0"/>
    <x v="0"/>
    <s v="30-Dec-1974"/>
    <x v="1112"/>
    <x v="2"/>
    <s v="tier - 1"/>
    <x v="4"/>
    <x v="19"/>
  </r>
  <r>
    <s v="Id1114"/>
    <m/>
    <n v="47.2"/>
    <n v="6.29"/>
    <s v="yes"/>
    <x v="0"/>
    <x v="1"/>
    <x v="3"/>
    <x v="1"/>
    <x v="0"/>
    <x v="1"/>
    <s v="5-Sep-1997"/>
    <x v="1113"/>
    <x v="2"/>
    <s v="tier - 2"/>
    <x v="1"/>
    <x v="31"/>
  </r>
  <r>
    <s v="Id1115"/>
    <m/>
    <n v="31.6"/>
    <n v="5.75"/>
    <s v="No"/>
    <x v="0"/>
    <x v="0"/>
    <x v="1"/>
    <x v="1"/>
    <x v="0"/>
    <x v="1"/>
    <s v="16-Nov-1972"/>
    <x v="1114"/>
    <x v="2"/>
    <s v="tier - 3"/>
    <x v="3"/>
    <x v="28"/>
  </r>
  <r>
    <s v="Id1116"/>
    <m/>
    <n v="33.914999999999999"/>
    <n v="6.66"/>
    <s v="yes"/>
    <x v="0"/>
    <x v="0"/>
    <x v="3"/>
    <x v="1"/>
    <x v="0"/>
    <x v="0"/>
    <s v="2-Jul-1975"/>
    <x v="1115"/>
    <x v="2"/>
    <s v="tier - 3"/>
    <x v="1"/>
    <x v="27"/>
  </r>
  <r>
    <s v="Id1117"/>
    <m/>
    <n v="23.54"/>
    <n v="5.0999999999999996"/>
    <s v="No"/>
    <x v="0"/>
    <x v="0"/>
    <x v="1"/>
    <x v="1"/>
    <x v="2"/>
    <x v="2"/>
    <s v="8-Aug-1972"/>
    <x v="1116"/>
    <x v="2"/>
    <s v="tier - 1"/>
    <x v="0"/>
    <x v="28"/>
  </r>
  <r>
    <s v="Id1118"/>
    <m/>
    <n v="27.074999999999999"/>
    <n v="4.41"/>
    <s v="No"/>
    <x v="0"/>
    <x v="0"/>
    <x v="1"/>
    <x v="1"/>
    <x v="1"/>
    <x v="2"/>
    <s v="19-Oct-1972"/>
    <x v="1117"/>
    <x v="2"/>
    <s v="tier - 1"/>
    <x v="2"/>
    <x v="28"/>
  </r>
  <r>
    <s v="Id1119"/>
    <m/>
    <n v="25.8"/>
    <n v="5.52"/>
    <s v="yes"/>
    <x v="0"/>
    <x v="0"/>
    <x v="0"/>
    <x v="1"/>
    <x v="1"/>
    <x v="2"/>
    <s v="19-Dec-1976"/>
    <x v="1118"/>
    <x v="2"/>
    <s v="tier - 2"/>
    <x v="3"/>
    <x v="1"/>
  </r>
  <r>
    <s v="Id1120"/>
    <m/>
    <n v="36.1"/>
    <n v="4.62"/>
    <s v="yes"/>
    <x v="0"/>
    <x v="1"/>
    <x v="3"/>
    <x v="1"/>
    <x v="0"/>
    <x v="2"/>
    <s v="3-Jul-1969"/>
    <x v="1119"/>
    <x v="2"/>
    <s v="tier - 3"/>
    <x v="3"/>
    <x v="16"/>
  </r>
  <r>
    <s v="Id1121"/>
    <m/>
    <n v="30.495000000000001"/>
    <n v="5.74"/>
    <s v="yes"/>
    <x v="0"/>
    <x v="1"/>
    <x v="3"/>
    <x v="1"/>
    <x v="0"/>
    <x v="1"/>
    <s v="27-Oct-1969"/>
    <x v="1120"/>
    <x v="2"/>
    <s v="tier - 1"/>
    <x v="6"/>
    <x v="16"/>
  </r>
  <r>
    <s v="Id1122"/>
    <m/>
    <n v="21.4"/>
    <n v="6.3"/>
    <s v="yes"/>
    <x v="0"/>
    <x v="1"/>
    <x v="3"/>
    <x v="1"/>
    <x v="2"/>
    <x v="1"/>
    <s v="22-Aug-1969"/>
    <x v="1121"/>
    <x v="2"/>
    <s v="tier - 2"/>
    <x v="3"/>
    <x v="16"/>
  </r>
  <r>
    <s v="Id1123"/>
    <m/>
    <n v="32.299999999999997"/>
    <n v="10.27"/>
    <s v="No"/>
    <x v="0"/>
    <x v="0"/>
    <x v="0"/>
    <x v="1"/>
    <x v="0"/>
    <x v="0"/>
    <s v="30-Aug-1974"/>
    <x v="1122"/>
    <x v="2"/>
    <s v="tier - 2"/>
    <x v="2"/>
    <x v="19"/>
  </r>
  <r>
    <s v="Id1124"/>
    <m/>
    <n v="29.78"/>
    <n v="5.85"/>
    <s v="No"/>
    <x v="0"/>
    <x v="1"/>
    <x v="3"/>
    <x v="1"/>
    <x v="1"/>
    <x v="1"/>
    <s v="28-Dec-1979"/>
    <x v="1123"/>
    <x v="2"/>
    <s v="tier - 1"/>
    <x v="14"/>
    <x v="18"/>
  </r>
  <r>
    <s v="Id1125"/>
    <m/>
    <n v="34.76"/>
    <n v="5.92"/>
    <s v="yes"/>
    <x v="0"/>
    <x v="0"/>
    <x v="3"/>
    <x v="1"/>
    <x v="0"/>
    <x v="1"/>
    <s v="3-Jul-1988"/>
    <x v="1124"/>
    <x v="2"/>
    <s v="tier - 3"/>
    <x v="12"/>
    <x v="23"/>
  </r>
  <r>
    <s v="Id1126"/>
    <m/>
    <n v="18.335000000000001"/>
    <n v="10.01"/>
    <s v="yes"/>
    <x v="0"/>
    <x v="0"/>
    <x v="1"/>
    <x v="1"/>
    <x v="3"/>
    <x v="0"/>
    <s v="11-Aug-1970"/>
    <x v="1125"/>
    <x v="1"/>
    <s v="tier - 3"/>
    <x v="1"/>
    <x v="2"/>
  </r>
  <r>
    <s v="Id1127"/>
    <m/>
    <n v="32.299999999999997"/>
    <n v="9.59"/>
    <s v="No"/>
    <x v="0"/>
    <x v="0"/>
    <x v="0"/>
    <x v="1"/>
    <x v="0"/>
    <x v="0"/>
    <s v="6-Oct-1971"/>
    <x v="1126"/>
    <x v="1"/>
    <s v="tier - 2"/>
    <x v="9"/>
    <x v="14"/>
  </r>
  <r>
    <s v="Id1128"/>
    <m/>
    <n v="27.74"/>
    <n v="10.37"/>
    <s v="No"/>
    <x v="0"/>
    <x v="0"/>
    <x v="0"/>
    <x v="1"/>
    <x v="1"/>
    <x v="0"/>
    <s v="26-Dec-1971"/>
    <x v="1127"/>
    <x v="1"/>
    <s v="tier - 3"/>
    <x v="11"/>
    <x v="14"/>
  </r>
  <r>
    <s v="Id1129"/>
    <m/>
    <n v="24"/>
    <n v="4.01"/>
    <s v="yes"/>
    <x v="0"/>
    <x v="0"/>
    <x v="3"/>
    <x v="1"/>
    <x v="2"/>
    <x v="2"/>
    <s v="11-Sep-1964"/>
    <x v="1128"/>
    <x v="2"/>
    <s v="tier - 3"/>
    <x v="0"/>
    <x v="13"/>
  </r>
  <r>
    <s v="Id1130"/>
    <m/>
    <n v="31.78"/>
    <n v="4.24"/>
    <s v="yes"/>
    <x v="0"/>
    <x v="1"/>
    <x v="3"/>
    <x v="1"/>
    <x v="0"/>
    <x v="2"/>
    <s v="3-Dec-1983"/>
    <x v="1129"/>
    <x v="1"/>
    <s v="tier - 2"/>
    <x v="1"/>
    <x v="33"/>
  </r>
  <r>
    <s v="Id1131"/>
    <m/>
    <n v="32.25"/>
    <n v="5.36"/>
    <s v="yes"/>
    <x v="0"/>
    <x v="0"/>
    <x v="0"/>
    <x v="1"/>
    <x v="0"/>
    <x v="2"/>
    <s v="19-Aug-1985"/>
    <x v="1130"/>
    <x v="1"/>
    <s v="tier - 3"/>
    <x v="15"/>
    <x v="17"/>
  </r>
  <r>
    <s v="Id1132"/>
    <m/>
    <n v="30.114999999999998"/>
    <n v="4.99"/>
    <s v="No"/>
    <x v="0"/>
    <x v="0"/>
    <x v="1"/>
    <x v="1"/>
    <x v="0"/>
    <x v="2"/>
    <s v="14-Sep-1972"/>
    <x v="1131"/>
    <x v="1"/>
    <s v="tier - 3"/>
    <x v="1"/>
    <x v="28"/>
  </r>
  <r>
    <s v="Id1133"/>
    <m/>
    <n v="22.41"/>
    <n v="8.68"/>
    <s v="No"/>
    <x v="0"/>
    <x v="0"/>
    <x v="0"/>
    <x v="1"/>
    <x v="2"/>
    <x v="0"/>
    <s v="17-Aug-1962"/>
    <x v="1132"/>
    <x v="2"/>
    <s v="tier - 2"/>
    <x v="0"/>
    <x v="5"/>
  </r>
  <r>
    <s v="Id1134"/>
    <m/>
    <n v="45.72"/>
    <n v="4.2300000000000004"/>
    <s v="yes"/>
    <x v="0"/>
    <x v="0"/>
    <x v="0"/>
    <x v="1"/>
    <x v="0"/>
    <x v="2"/>
    <s v="8-Jul-1996"/>
    <x v="1133"/>
    <x v="1"/>
    <s v="tier - 3"/>
    <x v="1"/>
    <x v="45"/>
  </r>
  <r>
    <s v="Id1135"/>
    <m/>
    <n v="25"/>
    <n v="5.32"/>
    <s v="yes"/>
    <x v="0"/>
    <x v="0"/>
    <x v="1"/>
    <x v="1"/>
    <x v="1"/>
    <x v="2"/>
    <s v="5-Nov-1966"/>
    <x v="1134"/>
    <x v="2"/>
    <s v="tier - 3"/>
    <x v="0"/>
    <x v="24"/>
  </r>
  <r>
    <s v="Id1136"/>
    <m/>
    <n v="39.5"/>
    <n v="6.66"/>
    <s v="No"/>
    <x v="0"/>
    <x v="0"/>
    <x v="0"/>
    <x v="1"/>
    <x v="0"/>
    <x v="0"/>
    <s v="8-Nov-1971"/>
    <x v="1135"/>
    <x v="1"/>
    <s v="tier - 3"/>
    <x v="3"/>
    <x v="14"/>
  </r>
  <r>
    <s v="Id1137"/>
    <m/>
    <n v="37.729999999999997"/>
    <n v="7.4"/>
    <s v="No"/>
    <x v="0"/>
    <x v="0"/>
    <x v="0"/>
    <x v="1"/>
    <x v="0"/>
    <x v="0"/>
    <s v="3-Oct-1971"/>
    <x v="1136"/>
    <x v="1"/>
    <s v="tier - 1"/>
    <x v="0"/>
    <x v="14"/>
  </r>
  <r>
    <s v="Id1138"/>
    <m/>
    <n v="40.659999999999997"/>
    <n v="10.08"/>
    <s v="No"/>
    <x v="0"/>
    <x v="0"/>
    <x v="0"/>
    <x v="1"/>
    <x v="0"/>
    <x v="0"/>
    <s v="3-Jul-1971"/>
    <x v="1137"/>
    <x v="1"/>
    <s v="tier - 3"/>
    <x v="2"/>
    <x v="14"/>
  </r>
  <r>
    <s v="Id1139"/>
    <m/>
    <n v="34.200000000000003"/>
    <n v="8.58"/>
    <s v="No"/>
    <x v="0"/>
    <x v="0"/>
    <x v="0"/>
    <x v="1"/>
    <x v="0"/>
    <x v="0"/>
    <s v="22-Dec-1971"/>
    <x v="1138"/>
    <x v="1"/>
    <s v="tier - 2"/>
    <x v="3"/>
    <x v="14"/>
  </r>
  <r>
    <s v="Id1140"/>
    <m/>
    <n v="46.51"/>
    <n v="5.84"/>
    <s v="No"/>
    <x v="0"/>
    <x v="0"/>
    <x v="3"/>
    <x v="1"/>
    <x v="0"/>
    <x v="1"/>
    <s v="6-Jul-1998"/>
    <x v="1139"/>
    <x v="1"/>
    <s v="tier - 2"/>
    <x v="8"/>
    <x v="44"/>
  </r>
  <r>
    <s v="Id1141"/>
    <m/>
    <n v="28.88"/>
    <n v="4.8600000000000003"/>
    <s v="yes"/>
    <x v="0"/>
    <x v="1"/>
    <x v="3"/>
    <x v="1"/>
    <x v="1"/>
    <x v="2"/>
    <s v="13-Aug-1969"/>
    <x v="1140"/>
    <x v="2"/>
    <s v="tier - 3"/>
    <x v="1"/>
    <x v="16"/>
  </r>
  <r>
    <s v="Id1142"/>
    <m/>
    <n v="33.914999999999999"/>
    <n v="11.52"/>
    <s v="No"/>
    <x v="0"/>
    <x v="0"/>
    <x v="0"/>
    <x v="1"/>
    <x v="0"/>
    <x v="0"/>
    <s v="9-Nov-1971"/>
    <x v="1141"/>
    <x v="1"/>
    <s v="tier - 3"/>
    <x v="2"/>
    <x v="14"/>
  </r>
  <r>
    <s v="Id1143"/>
    <m/>
    <n v="24.32"/>
    <n v="6.15"/>
    <s v="yes"/>
    <x v="0"/>
    <x v="1"/>
    <x v="3"/>
    <x v="1"/>
    <x v="2"/>
    <x v="1"/>
    <s v="20-Oct-1969"/>
    <x v="1142"/>
    <x v="2"/>
    <s v="tier - 3"/>
    <x v="1"/>
    <x v="16"/>
  </r>
  <r>
    <s v="Id1144"/>
    <m/>
    <n v="25.8"/>
    <n v="9.94"/>
    <s v="No"/>
    <x v="0"/>
    <x v="0"/>
    <x v="0"/>
    <x v="1"/>
    <x v="1"/>
    <x v="0"/>
    <s v="17-Jul-1971"/>
    <x v="1143"/>
    <x v="1"/>
    <s v="tier - 2"/>
    <x v="3"/>
    <x v="14"/>
  </r>
  <r>
    <s v="Id1145"/>
    <m/>
    <n v="21.56"/>
    <n v="10.56"/>
    <s v="No"/>
    <x v="0"/>
    <x v="0"/>
    <x v="0"/>
    <x v="1"/>
    <x v="2"/>
    <x v="0"/>
    <s v="23-Oct-1971"/>
    <x v="1144"/>
    <x v="1"/>
    <s v="tier - 3"/>
    <x v="0"/>
    <x v="14"/>
  </r>
  <r>
    <s v="Id1146"/>
    <m/>
    <n v="31.6"/>
    <n v="6.79"/>
    <s v="No"/>
    <x v="0"/>
    <x v="0"/>
    <x v="0"/>
    <x v="1"/>
    <x v="0"/>
    <x v="0"/>
    <s v="4-Nov-1968"/>
    <x v="1145"/>
    <x v="2"/>
    <s v="tier - 3"/>
    <x v="3"/>
    <x v="0"/>
  </r>
  <r>
    <s v="Id1147"/>
    <m/>
    <n v="42.93"/>
    <n v="4.8"/>
    <s v="No"/>
    <x v="0"/>
    <x v="0"/>
    <x v="3"/>
    <x v="1"/>
    <x v="0"/>
    <x v="2"/>
    <s v="13-Aug-1992"/>
    <x v="1146"/>
    <x v="1"/>
    <s v="tier - 1"/>
    <x v="1"/>
    <x v="34"/>
  </r>
  <r>
    <s v="Id1148"/>
    <m/>
    <n v="26.72"/>
    <n v="5.75"/>
    <s v="No"/>
    <x v="0"/>
    <x v="0"/>
    <x v="1"/>
    <x v="1"/>
    <x v="1"/>
    <x v="1"/>
    <s v="26-Sep-1972"/>
    <x v="1147"/>
    <x v="1"/>
    <s v="tier - 3"/>
    <x v="14"/>
    <x v="28"/>
  </r>
  <r>
    <s v="Id1149"/>
    <m/>
    <n v="26.67"/>
    <n v="5.81"/>
    <s v="No"/>
    <x v="0"/>
    <x v="0"/>
    <x v="1"/>
    <x v="1"/>
    <x v="1"/>
    <x v="1"/>
    <s v="28-Jun-1972"/>
    <x v="1148"/>
    <x v="1"/>
    <s v="tier - 2"/>
    <x v="14"/>
    <x v="28"/>
  </r>
  <r>
    <s v="Id1150"/>
    <m/>
    <n v="42.68"/>
    <n v="9.2799999999999994"/>
    <s v="No"/>
    <x v="0"/>
    <x v="0"/>
    <x v="1"/>
    <x v="1"/>
    <x v="0"/>
    <x v="0"/>
    <s v="17-Sep-1973"/>
    <x v="1149"/>
    <x v="1"/>
    <s v="tier - 1"/>
    <x v="0"/>
    <x v="30"/>
  </r>
  <r>
    <s v="Id1151"/>
    <m/>
    <n v="24.31"/>
    <n v="6.37"/>
    <s v="No"/>
    <x v="0"/>
    <x v="0"/>
    <x v="0"/>
    <x v="1"/>
    <x v="2"/>
    <x v="1"/>
    <s v="7-Jun-1977"/>
    <x v="1150"/>
    <x v="2"/>
    <s v="tier - 2"/>
    <x v="0"/>
    <x v="1"/>
  </r>
  <r>
    <s v="Id1152"/>
    <m/>
    <n v="44.75"/>
    <n v="5.09"/>
    <s v="yes"/>
    <x v="0"/>
    <x v="0"/>
    <x v="0"/>
    <x v="1"/>
    <x v="0"/>
    <x v="2"/>
    <s v="8-Aug-1996"/>
    <x v="1151"/>
    <x v="1"/>
    <s v="tier - 3"/>
    <x v="8"/>
    <x v="45"/>
  </r>
  <r>
    <s v="Id1153"/>
    <m/>
    <n v="30.78"/>
    <n v="7.94"/>
    <s v="No"/>
    <x v="0"/>
    <x v="0"/>
    <x v="1"/>
    <x v="1"/>
    <x v="0"/>
    <x v="0"/>
    <s v="7-Jul-1973"/>
    <x v="1152"/>
    <x v="1"/>
    <s v="tier - 2"/>
    <x v="2"/>
    <x v="30"/>
  </r>
  <r>
    <s v="Id1154"/>
    <m/>
    <n v="21.86"/>
    <n v="10.95"/>
    <s v="No"/>
    <x v="0"/>
    <x v="0"/>
    <x v="0"/>
    <x v="1"/>
    <x v="2"/>
    <x v="0"/>
    <s v="5-Sep-1965"/>
    <x v="1153"/>
    <x v="2"/>
    <s v="tier - 1"/>
    <x v="1"/>
    <x v="11"/>
  </r>
  <r>
    <s v="Id1155"/>
    <m/>
    <n v="49.09"/>
    <n v="6.3"/>
    <s v="yes"/>
    <x v="0"/>
    <x v="0"/>
    <x v="0"/>
    <x v="1"/>
    <x v="0"/>
    <x v="1"/>
    <s v="14-Jul-2001"/>
    <x v="1154"/>
    <x v="1"/>
    <s v="tier - 2"/>
    <x v="1"/>
    <x v="47"/>
  </r>
  <r>
    <s v="Id1156"/>
    <m/>
    <n v="47.74"/>
    <n v="8.0500000000000007"/>
    <s v="yes"/>
    <x v="0"/>
    <x v="0"/>
    <x v="1"/>
    <x v="1"/>
    <x v="0"/>
    <x v="0"/>
    <s v="4-Jul-1970"/>
    <x v="1155"/>
    <x v="1"/>
    <s v="tier - 1"/>
    <x v="0"/>
    <x v="2"/>
  </r>
  <r>
    <s v="Id1157"/>
    <m/>
    <n v="30.2"/>
    <n v="9.8800000000000008"/>
    <s v="yes"/>
    <x v="0"/>
    <x v="0"/>
    <x v="1"/>
    <x v="1"/>
    <x v="0"/>
    <x v="0"/>
    <s v="18-Aug-1970"/>
    <x v="1156"/>
    <x v="2"/>
    <s v="tier - 1"/>
    <x v="3"/>
    <x v="2"/>
  </r>
  <r>
    <s v="Id1158"/>
    <m/>
    <n v="33.25"/>
    <n v="7.42"/>
    <s v="yes"/>
    <x v="0"/>
    <x v="0"/>
    <x v="1"/>
    <x v="1"/>
    <x v="0"/>
    <x v="0"/>
    <s v="12-Sep-1970"/>
    <x v="1157"/>
    <x v="2"/>
    <s v="tier - 1"/>
    <x v="4"/>
    <x v="2"/>
  </r>
  <r>
    <s v="Id1159"/>
    <m/>
    <n v="26.6"/>
    <n v="8.4499999999999993"/>
    <s v="yes"/>
    <x v="0"/>
    <x v="0"/>
    <x v="3"/>
    <x v="1"/>
    <x v="1"/>
    <x v="0"/>
    <s v="27-Jun-1975"/>
    <x v="1158"/>
    <x v="1"/>
    <s v="tier - 1"/>
    <x v="2"/>
    <x v="27"/>
  </r>
  <r>
    <s v="Id1160"/>
    <m/>
    <n v="26.35"/>
    <n v="6.21"/>
    <s v="No"/>
    <x v="0"/>
    <x v="0"/>
    <x v="1"/>
    <x v="1"/>
    <x v="1"/>
    <x v="1"/>
    <s v="10-Jul-1972"/>
    <x v="1159"/>
    <x v="1"/>
    <s v="tier - 1"/>
    <x v="14"/>
    <x v="28"/>
  </r>
  <r>
    <s v="Id1161"/>
    <m/>
    <n v="39.994999999999997"/>
    <n v="4.6500000000000004"/>
    <s v="No"/>
    <x v="0"/>
    <x v="0"/>
    <x v="0"/>
    <x v="1"/>
    <x v="0"/>
    <x v="2"/>
    <s v="19-Sep-1977"/>
    <x v="1160"/>
    <x v="1"/>
    <s v="tier - 3"/>
    <x v="2"/>
    <x v="29"/>
  </r>
  <r>
    <s v="Id1162"/>
    <m/>
    <n v="22.92"/>
    <n v="5.87"/>
    <s v="yes"/>
    <x v="0"/>
    <x v="0"/>
    <x v="3"/>
    <x v="1"/>
    <x v="2"/>
    <x v="1"/>
    <s v="7-Nov-1964"/>
    <x v="1161"/>
    <x v="2"/>
    <s v="tier - 3"/>
    <x v="0"/>
    <x v="13"/>
  </r>
  <r>
    <s v="Id1163"/>
    <m/>
    <n v="24.78"/>
    <n v="4.24"/>
    <s v="yes"/>
    <x v="0"/>
    <x v="0"/>
    <x v="1"/>
    <x v="1"/>
    <x v="2"/>
    <x v="2"/>
    <s v="16-Sep-1966"/>
    <x v="1162"/>
    <x v="2"/>
    <s v="tier - 2"/>
    <x v="0"/>
    <x v="24"/>
  </r>
  <r>
    <s v="Id1164"/>
    <m/>
    <n v="34.07"/>
    <n v="7.81"/>
    <s v="yes"/>
    <x v="0"/>
    <x v="0"/>
    <x v="0"/>
    <x v="1"/>
    <x v="0"/>
    <x v="0"/>
    <s v="8-Aug-1981"/>
    <x v="1163"/>
    <x v="1"/>
    <s v="tier - 3"/>
    <x v="3"/>
    <x v="36"/>
  </r>
  <r>
    <s v="Id1165"/>
    <m/>
    <n v="30.14"/>
    <n v="9.85"/>
    <s v="No"/>
    <x v="0"/>
    <x v="0"/>
    <x v="0"/>
    <x v="1"/>
    <x v="0"/>
    <x v="0"/>
    <s v="8-Jul-1974"/>
    <x v="1164"/>
    <x v="1"/>
    <s v="tier - 2"/>
    <x v="3"/>
    <x v="19"/>
  </r>
  <r>
    <s v="Id1166"/>
    <m/>
    <n v="18.05"/>
    <n v="6.94"/>
    <s v="No"/>
    <x v="0"/>
    <x v="0"/>
    <x v="0"/>
    <x v="1"/>
    <x v="3"/>
    <x v="0"/>
    <s v="19-Jul-1971"/>
    <x v="1165"/>
    <x v="1"/>
    <s v="tier - 1"/>
    <x v="1"/>
    <x v="14"/>
  </r>
  <r>
    <s v="Id1167"/>
    <m/>
    <n v="37.4"/>
    <n v="11.3"/>
    <s v="yes"/>
    <x v="0"/>
    <x v="0"/>
    <x v="1"/>
    <x v="1"/>
    <x v="0"/>
    <x v="0"/>
    <s v="30-Sep-1970"/>
    <x v="1166"/>
    <x v="1"/>
    <s v="tier - 2"/>
    <x v="3"/>
    <x v="2"/>
  </r>
  <r>
    <s v="Id1168"/>
    <m/>
    <n v="25.75"/>
    <n v="9.23"/>
    <s v="No"/>
    <x v="0"/>
    <x v="0"/>
    <x v="0"/>
    <x v="1"/>
    <x v="1"/>
    <x v="0"/>
    <s v="22-Jun-1968"/>
    <x v="1167"/>
    <x v="2"/>
    <s v="tier - 2"/>
    <x v="0"/>
    <x v="0"/>
  </r>
  <r>
    <s v="Id1169"/>
    <m/>
    <n v="32.299999999999997"/>
    <n v="4.37"/>
    <s v="No"/>
    <x v="0"/>
    <x v="0"/>
    <x v="1"/>
    <x v="1"/>
    <x v="0"/>
    <x v="2"/>
    <s v="23-Oct-1972"/>
    <x v="1168"/>
    <x v="1"/>
    <s v="tier - 2"/>
    <x v="3"/>
    <x v="28"/>
  </r>
  <r>
    <s v="Id1170"/>
    <m/>
    <n v="28.61"/>
    <n v="5.76"/>
    <s v="No"/>
    <x v="0"/>
    <x v="1"/>
    <x v="3"/>
    <x v="1"/>
    <x v="1"/>
    <x v="1"/>
    <s v="19-Dec-1979"/>
    <x v="1169"/>
    <x v="1"/>
    <s v="tier - 2"/>
    <x v="14"/>
    <x v="18"/>
  </r>
  <r>
    <s v="Id1171"/>
    <m/>
    <n v="45.41"/>
    <n v="4.96"/>
    <s v="No"/>
    <x v="0"/>
    <x v="0"/>
    <x v="3"/>
    <x v="1"/>
    <x v="0"/>
    <x v="2"/>
    <s v="23-Jun-1998"/>
    <x v="1170"/>
    <x v="1"/>
    <s v="tier - 2"/>
    <x v="12"/>
    <x v="44"/>
  </r>
  <r>
    <s v="Id1172"/>
    <m/>
    <n v="31.2"/>
    <n v="11.04"/>
    <s v="yes"/>
    <x v="0"/>
    <x v="0"/>
    <x v="1"/>
    <x v="1"/>
    <x v="0"/>
    <x v="0"/>
    <s v="16-Dec-1970"/>
    <x v="1171"/>
    <x v="1"/>
    <s v="tier - 3"/>
    <x v="3"/>
    <x v="2"/>
  </r>
  <r>
    <s v="Id1173"/>
    <m/>
    <n v="29.83"/>
    <n v="7.81"/>
    <s v="yes"/>
    <x v="0"/>
    <x v="0"/>
    <x v="3"/>
    <x v="1"/>
    <x v="1"/>
    <x v="0"/>
    <s v="29-Oct-1975"/>
    <x v="1172"/>
    <x v="2"/>
    <s v="tier - 3"/>
    <x v="1"/>
    <x v="27"/>
  </r>
  <r>
    <s v="Id1174"/>
    <m/>
    <n v="29.06"/>
    <n v="4.55"/>
    <s v="No"/>
    <x v="0"/>
    <x v="0"/>
    <x v="0"/>
    <x v="1"/>
    <x v="1"/>
    <x v="2"/>
    <s v="29-Aug-1982"/>
    <x v="1173"/>
    <x v="1"/>
    <s v="tier - 1"/>
    <x v="15"/>
    <x v="37"/>
  </r>
  <r>
    <s v="Id1175"/>
    <m/>
    <n v="27.454999999999998"/>
    <n v="6.13"/>
    <s v="No"/>
    <x v="0"/>
    <x v="0"/>
    <x v="1"/>
    <x v="1"/>
    <x v="1"/>
    <x v="1"/>
    <s v="27-Dec-1972"/>
    <x v="1174"/>
    <x v="2"/>
    <s v="tier - 3"/>
    <x v="4"/>
    <x v="28"/>
  </r>
  <r>
    <s v="Id1176"/>
    <m/>
    <n v="23.01"/>
    <n v="6.04"/>
    <s v="yes"/>
    <x v="0"/>
    <x v="0"/>
    <x v="3"/>
    <x v="1"/>
    <x v="2"/>
    <x v="1"/>
    <s v="15-Dec-1964"/>
    <x v="1175"/>
    <x v="2"/>
    <s v="tier - 3"/>
    <x v="0"/>
    <x v="13"/>
  </r>
  <r>
    <s v="Id1177"/>
    <m/>
    <n v="31.39"/>
    <n v="8.85"/>
    <s v="yes"/>
    <x v="0"/>
    <x v="0"/>
    <x v="0"/>
    <x v="1"/>
    <x v="0"/>
    <x v="0"/>
    <s v="18-Oct-1981"/>
    <x v="1176"/>
    <x v="1"/>
    <s v="tier - 1"/>
    <x v="14"/>
    <x v="36"/>
  </r>
  <r>
    <s v="Id1178"/>
    <m/>
    <n v="34.770000000000003"/>
    <n v="10.54"/>
    <s v="No"/>
    <x v="0"/>
    <x v="0"/>
    <x v="1"/>
    <x v="1"/>
    <x v="0"/>
    <x v="0"/>
    <s v="28-Nov-1973"/>
    <x v="1177"/>
    <x v="1"/>
    <s v="tier - 3"/>
    <x v="1"/>
    <x v="30"/>
  </r>
  <r>
    <s v="Id1179"/>
    <m/>
    <n v="24.48"/>
    <n v="4.37"/>
    <s v="yes"/>
    <x v="0"/>
    <x v="0"/>
    <x v="1"/>
    <x v="1"/>
    <x v="2"/>
    <x v="2"/>
    <s v="4-Dec-1966"/>
    <x v="1178"/>
    <x v="2"/>
    <s v="tier - 2"/>
    <x v="0"/>
    <x v="24"/>
  </r>
  <r>
    <s v="Id1180"/>
    <m/>
    <n v="22.61"/>
    <n v="9.6300000000000008"/>
    <s v="No"/>
    <x v="0"/>
    <x v="0"/>
    <x v="1"/>
    <x v="1"/>
    <x v="2"/>
    <x v="0"/>
    <s v="1-Dec-1973"/>
    <x v="1179"/>
    <x v="1"/>
    <s v="tier - 1"/>
    <x v="1"/>
    <x v="30"/>
  </r>
  <r>
    <s v="Id1181"/>
    <m/>
    <n v="34.299999999999997"/>
    <n v="10.37"/>
    <s v="No"/>
    <x v="0"/>
    <x v="0"/>
    <x v="0"/>
    <x v="1"/>
    <x v="0"/>
    <x v="0"/>
    <s v="14-Aug-1974"/>
    <x v="1180"/>
    <x v="2"/>
    <s v="tier - 1"/>
    <x v="3"/>
    <x v="19"/>
  </r>
  <r>
    <s v="Id1182"/>
    <m/>
    <n v="46.09"/>
    <n v="5.44"/>
    <s v="No"/>
    <x v="0"/>
    <x v="0"/>
    <x v="1"/>
    <x v="1"/>
    <x v="0"/>
    <x v="2"/>
    <s v="22-Sep-1972"/>
    <x v="1181"/>
    <x v="1"/>
    <s v="tier - 1"/>
    <x v="0"/>
    <x v="28"/>
  </r>
  <r>
    <s v="Id1183"/>
    <m/>
    <n v="44.744999999999997"/>
    <n v="5.19"/>
    <s v="No"/>
    <x v="0"/>
    <x v="0"/>
    <x v="1"/>
    <x v="1"/>
    <x v="0"/>
    <x v="2"/>
    <s v="22-Sep-1972"/>
    <x v="1182"/>
    <x v="1"/>
    <s v="tier - 1"/>
    <x v="2"/>
    <x v="28"/>
  </r>
  <r>
    <s v="Id1184"/>
    <m/>
    <n v="26.33"/>
    <n v="11.8"/>
    <s v="yes"/>
    <x v="0"/>
    <x v="0"/>
    <x v="3"/>
    <x v="1"/>
    <x v="1"/>
    <x v="0"/>
    <s v="28-Jul-1975"/>
    <x v="1183"/>
    <x v="1"/>
    <s v="tier - 2"/>
    <x v="2"/>
    <x v="27"/>
  </r>
  <r>
    <s v="Id1185"/>
    <m/>
    <n v="26.6"/>
    <n v="8.3800000000000008"/>
    <s v="No"/>
    <x v="0"/>
    <x v="0"/>
    <x v="1"/>
    <x v="1"/>
    <x v="1"/>
    <x v="0"/>
    <s v="21-Dec-1973"/>
    <x v="1184"/>
    <x v="1"/>
    <s v="tier - 3"/>
    <x v="14"/>
    <x v="30"/>
  </r>
  <r>
    <s v="Id1186"/>
    <m/>
    <n v="27.5"/>
    <n v="7.58"/>
    <s v="No"/>
    <x v="0"/>
    <x v="0"/>
    <x v="0"/>
    <x v="1"/>
    <x v="1"/>
    <x v="0"/>
    <s v="29-Nov-1971"/>
    <x v="1185"/>
    <x v="1"/>
    <s v="tier - 2"/>
    <x v="3"/>
    <x v="14"/>
  </r>
  <r>
    <s v="Id1187"/>
    <m/>
    <n v="41.55"/>
    <n v="4.6100000000000003"/>
    <s v="No"/>
    <x v="0"/>
    <x v="0"/>
    <x v="3"/>
    <x v="1"/>
    <x v="0"/>
    <x v="2"/>
    <s v="22-Aug-1992"/>
    <x v="1186"/>
    <x v="1"/>
    <s v="tier - 1"/>
    <x v="1"/>
    <x v="34"/>
  </r>
  <r>
    <s v="Id1188"/>
    <m/>
    <n v="41.47"/>
    <n v="4.7"/>
    <s v="yes"/>
    <x v="0"/>
    <x v="1"/>
    <x v="3"/>
    <x v="1"/>
    <x v="0"/>
    <x v="2"/>
    <s v="24-Aug-1969"/>
    <x v="1187"/>
    <x v="2"/>
    <s v="tier - 2"/>
    <x v="0"/>
    <x v="16"/>
  </r>
  <r>
    <s v="Id1189"/>
    <m/>
    <n v="24.795000000000002"/>
    <n v="6.05"/>
    <s v="yes"/>
    <x v="0"/>
    <x v="0"/>
    <x v="0"/>
    <x v="1"/>
    <x v="2"/>
    <x v="1"/>
    <s v="28-Nov-1976"/>
    <x v="1188"/>
    <x v="1"/>
    <s v="tier - 3"/>
    <x v="6"/>
    <x v="1"/>
  </r>
  <r>
    <s v="Id1190"/>
    <m/>
    <n v="29.48"/>
    <n v="5.63"/>
    <s v="yes"/>
    <x v="0"/>
    <x v="1"/>
    <x v="3"/>
    <x v="1"/>
    <x v="1"/>
    <x v="2"/>
    <s v="4-Jun-1969"/>
    <x v="1189"/>
    <x v="1"/>
    <s v="tier - 2"/>
    <x v="0"/>
    <x v="0"/>
  </r>
  <r>
    <s v="Id1191"/>
    <m/>
    <n v="28.09"/>
    <n v="6.06"/>
    <s v="No"/>
    <x v="0"/>
    <x v="1"/>
    <x v="3"/>
    <x v="1"/>
    <x v="1"/>
    <x v="1"/>
    <s v="17-Jul-1979"/>
    <x v="1190"/>
    <x v="1"/>
    <s v="tier - 2"/>
    <x v="14"/>
    <x v="18"/>
  </r>
  <r>
    <s v="Id1192"/>
    <m/>
    <n v="32.729999999999997"/>
    <n v="5.19"/>
    <s v="No"/>
    <x v="0"/>
    <x v="0"/>
    <x v="3"/>
    <x v="1"/>
    <x v="0"/>
    <x v="2"/>
    <s v="14-Nov-1987"/>
    <x v="1191"/>
    <x v="1"/>
    <s v="tier - 3"/>
    <x v="14"/>
    <x v="38"/>
  </r>
  <r>
    <s v="Id1193"/>
    <m/>
    <n v="27.36"/>
    <n v="8.9600000000000009"/>
    <s v="No"/>
    <x v="0"/>
    <x v="0"/>
    <x v="0"/>
    <x v="1"/>
    <x v="1"/>
    <x v="0"/>
    <s v="8-Jun-1974"/>
    <x v="1192"/>
    <x v="1"/>
    <s v="tier - 3"/>
    <x v="2"/>
    <x v="30"/>
  </r>
  <r>
    <s v="Id1194"/>
    <m/>
    <n v="27.265000000000001"/>
    <n v="11.39"/>
    <s v="No"/>
    <x v="0"/>
    <x v="0"/>
    <x v="0"/>
    <x v="1"/>
    <x v="1"/>
    <x v="0"/>
    <s v="27-Nov-1974"/>
    <x v="1193"/>
    <x v="1"/>
    <s v="tier - 1"/>
    <x v="2"/>
    <x v="19"/>
  </r>
  <r>
    <s v="Id1195"/>
    <m/>
    <n v="48.07"/>
    <n v="4.0599999999999996"/>
    <s v="yes"/>
    <x v="0"/>
    <x v="0"/>
    <x v="0"/>
    <x v="1"/>
    <x v="0"/>
    <x v="2"/>
    <s v="3-Nov-1976"/>
    <x v="1194"/>
    <x v="1"/>
    <s v="tier - 1"/>
    <x v="2"/>
    <x v="1"/>
  </r>
  <r>
    <s v="Id1196"/>
    <m/>
    <n v="30.8"/>
    <n v="5.23"/>
    <s v="yes"/>
    <x v="0"/>
    <x v="0"/>
    <x v="0"/>
    <x v="1"/>
    <x v="0"/>
    <x v="2"/>
    <s v="30-Oct-1976"/>
    <x v="1195"/>
    <x v="1"/>
    <s v="tier - 2"/>
    <x v="3"/>
    <x v="1"/>
  </r>
  <r>
    <s v="Id1197"/>
    <m/>
    <n v="32.299999999999997"/>
    <n v="5.05"/>
    <s v="yes"/>
    <x v="0"/>
    <x v="0"/>
    <x v="0"/>
    <x v="1"/>
    <x v="0"/>
    <x v="2"/>
    <s v="17-Oct-1976"/>
    <x v="1196"/>
    <x v="1"/>
    <s v="tier - 3"/>
    <x v="2"/>
    <x v="1"/>
  </r>
  <r>
    <s v="Id1198"/>
    <m/>
    <n v="39.700000000000003"/>
    <n v="7.34"/>
    <s v="No"/>
    <x v="0"/>
    <x v="0"/>
    <x v="0"/>
    <x v="1"/>
    <x v="0"/>
    <x v="0"/>
    <s v="20-Oct-1971"/>
    <x v="1197"/>
    <x v="2"/>
    <s v="tier - 3"/>
    <x v="3"/>
    <x v="14"/>
  </r>
  <r>
    <s v="Id1199"/>
    <m/>
    <n v="35.97"/>
    <n v="8.1300000000000008"/>
    <s v="No"/>
    <x v="0"/>
    <x v="0"/>
    <x v="0"/>
    <x v="1"/>
    <x v="0"/>
    <x v="0"/>
    <s v="29-Dec-1971"/>
    <x v="1198"/>
    <x v="2"/>
    <s v="tier - 2"/>
    <x v="0"/>
    <x v="14"/>
  </r>
  <r>
    <s v="Id1200"/>
    <m/>
    <n v="25.86"/>
    <n v="6.68"/>
    <s v="yes"/>
    <x v="0"/>
    <x v="0"/>
    <x v="3"/>
    <x v="1"/>
    <x v="1"/>
    <x v="0"/>
    <s v="2-Dec-1975"/>
    <x v="1199"/>
    <x v="1"/>
    <s v="tier - 2"/>
    <x v="2"/>
    <x v="27"/>
  </r>
  <r>
    <s v="Id1201"/>
    <m/>
    <n v="30.03"/>
    <n v="11.51"/>
    <s v="No"/>
    <x v="0"/>
    <x v="0"/>
    <x v="0"/>
    <x v="1"/>
    <x v="0"/>
    <x v="0"/>
    <s v="26-Nov-1971"/>
    <x v="1200"/>
    <x v="1"/>
    <s v="tier - 1"/>
    <x v="0"/>
    <x v="14"/>
  </r>
  <r>
    <s v="Id1202"/>
    <m/>
    <n v="25.76"/>
    <n v="6.02"/>
    <s v="yes"/>
    <x v="0"/>
    <x v="1"/>
    <x v="3"/>
    <x v="1"/>
    <x v="1"/>
    <x v="1"/>
    <s v="24-Nov-1969"/>
    <x v="1201"/>
    <x v="1"/>
    <s v="tier - 3"/>
    <x v="0"/>
    <x v="16"/>
  </r>
  <r>
    <s v="Id1203"/>
    <m/>
    <n v="22.42"/>
    <n v="7.96"/>
    <s v="No"/>
    <x v="0"/>
    <x v="0"/>
    <x v="0"/>
    <x v="1"/>
    <x v="2"/>
    <x v="0"/>
    <s v="8-Oct-1971"/>
    <x v="1202"/>
    <x v="2"/>
    <s v="tier - 1"/>
    <x v="4"/>
    <x v="14"/>
  </r>
  <r>
    <s v="Id1204"/>
    <m/>
    <n v="33.18"/>
    <n v="6.01"/>
    <s v="yes"/>
    <x v="0"/>
    <x v="0"/>
    <x v="3"/>
    <x v="1"/>
    <x v="0"/>
    <x v="1"/>
    <s v="1-Jul-1988"/>
    <x v="1203"/>
    <x v="1"/>
    <s v="tier - 1"/>
    <x v="14"/>
    <x v="23"/>
  </r>
  <r>
    <s v="Id1205"/>
    <m/>
    <n v="43.04"/>
    <n v="5.9"/>
    <s v="yes"/>
    <x v="0"/>
    <x v="0"/>
    <x v="0"/>
    <x v="1"/>
    <x v="0"/>
    <x v="1"/>
    <s v="12-Oct-1996"/>
    <x v="1204"/>
    <x v="1"/>
    <s v="tier - 1"/>
    <x v="12"/>
    <x v="45"/>
  </r>
  <r>
    <s v="Id1206"/>
    <m/>
    <n v="34.15"/>
    <n v="4.49"/>
    <s v="yes"/>
    <x v="0"/>
    <x v="0"/>
    <x v="3"/>
    <x v="1"/>
    <x v="0"/>
    <x v="2"/>
    <s v="9-Jul-1988"/>
    <x v="1205"/>
    <x v="1"/>
    <s v="tier - 1"/>
    <x v="1"/>
    <x v="23"/>
  </r>
  <r>
    <s v="Id1207"/>
    <m/>
    <n v="25.78"/>
    <n v="6.25"/>
    <s v="No"/>
    <x v="0"/>
    <x v="0"/>
    <x v="0"/>
    <x v="1"/>
    <x v="1"/>
    <x v="1"/>
    <s v="12-Oct-1977"/>
    <x v="1206"/>
    <x v="1"/>
    <s v="tier - 1"/>
    <x v="2"/>
    <x v="29"/>
  </r>
  <r>
    <s v="Id1208"/>
    <m/>
    <n v="21.02"/>
    <n v="9.6199999999999992"/>
    <s v="yes"/>
    <x v="0"/>
    <x v="1"/>
    <x v="3"/>
    <x v="1"/>
    <x v="2"/>
    <x v="0"/>
    <s v="8-Jun-1963"/>
    <x v="1207"/>
    <x v="2"/>
    <s v="tier - 1"/>
    <x v="0"/>
    <x v="5"/>
  </r>
  <r>
    <s v="Id1209"/>
    <m/>
    <n v="37.51"/>
    <n v="11.06"/>
    <s v="No"/>
    <x v="0"/>
    <x v="0"/>
    <x v="1"/>
    <x v="1"/>
    <x v="0"/>
    <x v="0"/>
    <s v="16-Oct-1973"/>
    <x v="1208"/>
    <x v="2"/>
    <s v="tier - 3"/>
    <x v="0"/>
    <x v="30"/>
  </r>
  <r>
    <s v="Id1210"/>
    <m/>
    <n v="25.745000000000001"/>
    <n v="6.11"/>
    <s v="yes"/>
    <x v="0"/>
    <x v="0"/>
    <x v="0"/>
    <x v="1"/>
    <x v="1"/>
    <x v="1"/>
    <s v="3-Nov-1976"/>
    <x v="1209"/>
    <x v="1"/>
    <s v="tier - 1"/>
    <x v="1"/>
    <x v="1"/>
  </r>
  <r>
    <s v="Id1211"/>
    <m/>
    <n v="31.35"/>
    <n v="11.49"/>
    <s v="No"/>
    <x v="0"/>
    <x v="0"/>
    <x v="1"/>
    <x v="1"/>
    <x v="0"/>
    <x v="0"/>
    <s v="18-Sep-1973"/>
    <x v="1210"/>
    <x v="2"/>
    <s v="tier - 3"/>
    <x v="4"/>
    <x v="30"/>
  </r>
  <r>
    <s v="Id1212"/>
    <m/>
    <n v="29.83"/>
    <n v="8.68"/>
    <s v="No"/>
    <x v="0"/>
    <x v="0"/>
    <x v="1"/>
    <x v="1"/>
    <x v="1"/>
    <x v="0"/>
    <s v="16-Oct-1973"/>
    <x v="1211"/>
    <x v="1"/>
    <s v="tier - 3"/>
    <x v="11"/>
    <x v="30"/>
  </r>
  <r>
    <s v="Id1213"/>
    <m/>
    <n v="25.49"/>
    <n v="5.68"/>
    <s v="yes"/>
    <x v="0"/>
    <x v="1"/>
    <x v="3"/>
    <x v="1"/>
    <x v="1"/>
    <x v="2"/>
    <s v="26-Nov-1969"/>
    <x v="1212"/>
    <x v="1"/>
    <s v="tier - 3"/>
    <x v="0"/>
    <x v="16"/>
  </r>
  <r>
    <s v="Id1214"/>
    <m/>
    <n v="34.1"/>
    <n v="8.4499999999999993"/>
    <s v="No"/>
    <x v="0"/>
    <x v="0"/>
    <x v="0"/>
    <x v="1"/>
    <x v="0"/>
    <x v="0"/>
    <s v="2-Jul-1971"/>
    <x v="1213"/>
    <x v="1"/>
    <s v="tier - 3"/>
    <x v="0"/>
    <x v="14"/>
  </r>
  <r>
    <s v="Id1215"/>
    <m/>
    <n v="25.84"/>
    <n v="8.51"/>
    <s v="No"/>
    <x v="0"/>
    <x v="0"/>
    <x v="1"/>
    <x v="1"/>
    <x v="1"/>
    <x v="0"/>
    <s v="27-Oct-1973"/>
    <x v="1214"/>
    <x v="2"/>
    <s v="tier - 2"/>
    <x v="4"/>
    <x v="30"/>
  </r>
  <r>
    <s v="Id1216"/>
    <m/>
    <n v="20.6"/>
    <n v="7.62"/>
    <s v="No"/>
    <x v="0"/>
    <x v="0"/>
    <x v="0"/>
    <x v="1"/>
    <x v="2"/>
    <x v="0"/>
    <s v="6-Aug-1971"/>
    <x v="1215"/>
    <x v="1"/>
    <s v="tier - 1"/>
    <x v="3"/>
    <x v="14"/>
  </r>
  <r>
    <s v="Id1217"/>
    <m/>
    <n v="28.88"/>
    <n v="10.18"/>
    <s v="No"/>
    <x v="0"/>
    <x v="0"/>
    <x v="0"/>
    <x v="1"/>
    <x v="1"/>
    <x v="0"/>
    <s v="21-Aug-1974"/>
    <x v="1216"/>
    <x v="1"/>
    <s v="tier - 1"/>
    <x v="1"/>
    <x v="19"/>
  </r>
  <r>
    <s v="Id1218"/>
    <m/>
    <n v="28.24"/>
    <n v="5.36"/>
    <s v="No"/>
    <x v="0"/>
    <x v="0"/>
    <x v="0"/>
    <x v="1"/>
    <x v="1"/>
    <x v="2"/>
    <s v="5-Oct-1980"/>
    <x v="1217"/>
    <x v="1"/>
    <s v="tier - 1"/>
    <x v="14"/>
    <x v="25"/>
  </r>
  <r>
    <s v="Id1219"/>
    <m/>
    <n v="25.46"/>
    <n v="11.78"/>
    <s v="yes"/>
    <x v="0"/>
    <x v="0"/>
    <x v="3"/>
    <x v="1"/>
    <x v="1"/>
    <x v="0"/>
    <s v="6-Dec-1975"/>
    <x v="1218"/>
    <x v="2"/>
    <s v="tier - 3"/>
    <x v="5"/>
    <x v="27"/>
  </r>
  <r>
    <s v="Id1220"/>
    <m/>
    <n v="29.64"/>
    <n v="10.82"/>
    <s v="yes"/>
    <x v="0"/>
    <x v="0"/>
    <x v="0"/>
    <x v="1"/>
    <x v="1"/>
    <x v="0"/>
    <s v="5-Dec-1981"/>
    <x v="1219"/>
    <x v="1"/>
    <s v="tier - 3"/>
    <x v="9"/>
    <x v="36"/>
  </r>
  <r>
    <s v="Id1221"/>
    <m/>
    <n v="31.27"/>
    <n v="7.73"/>
    <s v="yes"/>
    <x v="0"/>
    <x v="0"/>
    <x v="3"/>
    <x v="1"/>
    <x v="0"/>
    <x v="0"/>
    <s v="25-Dec-1986"/>
    <x v="1220"/>
    <x v="1"/>
    <s v="tier - 3"/>
    <x v="14"/>
    <x v="26"/>
  </r>
  <r>
    <s v="Id1222"/>
    <m/>
    <n v="19.95"/>
    <n v="6.24"/>
    <s v="yes"/>
    <x v="0"/>
    <x v="0"/>
    <x v="0"/>
    <x v="1"/>
    <x v="2"/>
    <x v="1"/>
    <s v="10-Sep-1976"/>
    <x v="1221"/>
    <x v="1"/>
    <s v="tier - 1"/>
    <x v="1"/>
    <x v="1"/>
  </r>
  <r>
    <s v="Id1223"/>
    <m/>
    <n v="21.3"/>
    <n v="10.42"/>
    <s v="No"/>
    <x v="0"/>
    <x v="0"/>
    <x v="1"/>
    <x v="1"/>
    <x v="2"/>
    <x v="0"/>
    <s v="25-Dec-1973"/>
    <x v="1222"/>
    <x v="1"/>
    <s v="tier - 3"/>
    <x v="3"/>
    <x v="30"/>
  </r>
  <r>
    <s v="Id1224"/>
    <m/>
    <n v="31.635000000000002"/>
    <n v="11.11"/>
    <s v="No"/>
    <x v="0"/>
    <x v="0"/>
    <x v="0"/>
    <x v="1"/>
    <x v="0"/>
    <x v="0"/>
    <s v="29-Dec-1971"/>
    <x v="1223"/>
    <x v="2"/>
    <s v="tier - 1"/>
    <x v="1"/>
    <x v="14"/>
  </r>
  <r>
    <s v="Id1225"/>
    <m/>
    <n v="23.9"/>
    <n v="7.67"/>
    <s v="yes"/>
    <x v="0"/>
    <x v="0"/>
    <x v="1"/>
    <x v="1"/>
    <x v="2"/>
    <x v="0"/>
    <s v="24-Oct-1970"/>
    <x v="1224"/>
    <x v="1"/>
    <s v="tier - 2"/>
    <x v="1"/>
    <x v="2"/>
  </r>
  <r>
    <s v="Id1226"/>
    <m/>
    <n v="34.15"/>
    <n v="6.15"/>
    <s v="No"/>
    <x v="0"/>
    <x v="0"/>
    <x v="0"/>
    <x v="1"/>
    <x v="0"/>
    <x v="1"/>
    <s v="23-Aug-1990"/>
    <x v="1225"/>
    <x v="1"/>
    <s v="tier - 2"/>
    <x v="14"/>
    <x v="3"/>
  </r>
  <r>
    <s v="Id1227"/>
    <m/>
    <n v="28.71"/>
    <n v="5.71"/>
    <s v="No"/>
    <x v="0"/>
    <x v="0"/>
    <x v="0"/>
    <x v="1"/>
    <x v="1"/>
    <x v="1"/>
    <s v="8-Dec-1982"/>
    <x v="1226"/>
    <x v="1"/>
    <s v="tier - 1"/>
    <x v="1"/>
    <x v="37"/>
  </r>
  <r>
    <s v="Id1228"/>
    <m/>
    <n v="36.700000000000003"/>
    <n v="8.6999999999999993"/>
    <s v="yes"/>
    <x v="0"/>
    <x v="0"/>
    <x v="1"/>
    <x v="1"/>
    <x v="0"/>
    <x v="0"/>
    <s v="18-Oct-1970"/>
    <x v="1227"/>
    <x v="2"/>
    <s v="tier - 2"/>
    <x v="3"/>
    <x v="2"/>
  </r>
  <r>
    <s v="Id1229"/>
    <m/>
    <n v="34.1"/>
    <n v="9.0399999999999991"/>
    <s v="yes"/>
    <x v="0"/>
    <x v="0"/>
    <x v="1"/>
    <x v="1"/>
    <x v="0"/>
    <x v="0"/>
    <s v="12-Aug-1970"/>
    <x v="1228"/>
    <x v="2"/>
    <s v="tier - 3"/>
    <x v="0"/>
    <x v="2"/>
  </r>
  <r>
    <s v="Id1230"/>
    <m/>
    <n v="25.7"/>
    <n v="5.61"/>
    <s v="No"/>
    <x v="0"/>
    <x v="0"/>
    <x v="0"/>
    <x v="1"/>
    <x v="1"/>
    <x v="2"/>
    <s v="2-Dec-1977"/>
    <x v="1229"/>
    <x v="1"/>
    <s v="tier - 1"/>
    <x v="3"/>
    <x v="29"/>
  </r>
  <r>
    <s v="Id1231"/>
    <m/>
    <n v="21.68"/>
    <n v="8.1199999999999992"/>
    <s v="No"/>
    <x v="0"/>
    <x v="0"/>
    <x v="0"/>
    <x v="1"/>
    <x v="2"/>
    <x v="0"/>
    <s v="9-Nov-1965"/>
    <x v="1230"/>
    <x v="2"/>
    <s v="tier - 1"/>
    <x v="3"/>
    <x v="11"/>
  </r>
  <r>
    <s v="Id1232"/>
    <m/>
    <n v="25.175000000000001"/>
    <n v="4.74"/>
    <s v="No"/>
    <x v="0"/>
    <x v="0"/>
    <x v="0"/>
    <x v="1"/>
    <x v="1"/>
    <x v="2"/>
    <s v="4-Nov-1977"/>
    <x v="1231"/>
    <x v="1"/>
    <s v="tier - 2"/>
    <x v="2"/>
    <x v="29"/>
  </r>
  <r>
    <s v="Id1233"/>
    <m/>
    <n v="44.77"/>
    <n v="4.0599999999999996"/>
    <s v="No"/>
    <x v="0"/>
    <x v="0"/>
    <x v="1"/>
    <x v="1"/>
    <x v="0"/>
    <x v="2"/>
    <s v="2-Dec-1972"/>
    <x v="1232"/>
    <x v="2"/>
    <s v="tier - 2"/>
    <x v="0"/>
    <x v="28"/>
  </r>
  <r>
    <s v="Id1234"/>
    <m/>
    <n v="37.07"/>
    <n v="5.69"/>
    <s v="No"/>
    <x v="0"/>
    <x v="0"/>
    <x v="1"/>
    <x v="1"/>
    <x v="0"/>
    <x v="2"/>
    <s v="7-Dec-1972"/>
    <x v="1233"/>
    <x v="1"/>
    <s v="tier - 2"/>
    <x v="0"/>
    <x v="28"/>
  </r>
  <r>
    <s v="Id1235"/>
    <m/>
    <n v="39.799999999999997"/>
    <n v="5.66"/>
    <s v="No"/>
    <x v="0"/>
    <x v="1"/>
    <x v="3"/>
    <x v="1"/>
    <x v="0"/>
    <x v="2"/>
    <s v="1-Dec-1993"/>
    <x v="1234"/>
    <x v="1"/>
    <s v="tier - 3"/>
    <x v="12"/>
    <x v="20"/>
  </r>
  <r>
    <s v="Id1236"/>
    <m/>
    <n v="26.36"/>
    <n v="4.32"/>
    <s v="No"/>
    <x v="0"/>
    <x v="1"/>
    <x v="3"/>
    <x v="1"/>
    <x v="1"/>
    <x v="2"/>
    <s v="16-Dec-1979"/>
    <x v="1235"/>
    <x v="1"/>
    <s v="tier - 1"/>
    <x v="15"/>
    <x v="18"/>
  </r>
  <r>
    <s v="Id1237"/>
    <m/>
    <n v="29.925000000000001"/>
    <n v="8.2899999999999991"/>
    <s v="No"/>
    <x v="0"/>
    <x v="0"/>
    <x v="1"/>
    <x v="1"/>
    <x v="1"/>
    <x v="0"/>
    <s v="11-Oct-1973"/>
    <x v="1236"/>
    <x v="1"/>
    <s v="tier - 1"/>
    <x v="1"/>
    <x v="30"/>
  </r>
  <r>
    <s v="Id1238"/>
    <m/>
    <n v="37.29"/>
    <n v="10.46"/>
    <s v="No"/>
    <x v="0"/>
    <x v="0"/>
    <x v="0"/>
    <x v="1"/>
    <x v="0"/>
    <x v="0"/>
    <s v="21-Jul-1974"/>
    <x v="1237"/>
    <x v="1"/>
    <s v="tier - 2"/>
    <x v="0"/>
    <x v="19"/>
  </r>
  <r>
    <s v="Id1239"/>
    <m/>
    <n v="30.2"/>
    <n v="11.96"/>
    <s v="No"/>
    <x v="0"/>
    <x v="0"/>
    <x v="0"/>
    <x v="1"/>
    <x v="0"/>
    <x v="0"/>
    <s v="8-Sep-1974"/>
    <x v="1238"/>
    <x v="2"/>
    <s v="tier - 2"/>
    <x v="3"/>
    <x v="19"/>
  </r>
  <r>
    <s v="Id1240"/>
    <m/>
    <n v="24.225000000000001"/>
    <n v="4.25"/>
    <s v="yes"/>
    <x v="0"/>
    <x v="1"/>
    <x v="3"/>
    <x v="1"/>
    <x v="2"/>
    <x v="2"/>
    <s v="15-Jul-1983"/>
    <x v="1239"/>
    <x v="1"/>
    <s v="tier - 3"/>
    <x v="1"/>
    <x v="33"/>
  </r>
  <r>
    <s v="Id1241"/>
    <m/>
    <n v="31.445"/>
    <n v="8.33"/>
    <s v="No"/>
    <x v="0"/>
    <x v="0"/>
    <x v="0"/>
    <x v="1"/>
    <x v="0"/>
    <x v="0"/>
    <s v="17-Aug-1974"/>
    <x v="1240"/>
    <x v="2"/>
    <s v="tier - 2"/>
    <x v="4"/>
    <x v="19"/>
  </r>
  <r>
    <s v="Id1242"/>
    <m/>
    <n v="38.880000000000003"/>
    <n v="4.29"/>
    <s v="No"/>
    <x v="0"/>
    <x v="0"/>
    <x v="3"/>
    <x v="1"/>
    <x v="0"/>
    <x v="2"/>
    <s v="27-Sep-1992"/>
    <x v="1241"/>
    <x v="1"/>
    <s v="tier - 3"/>
    <x v="12"/>
    <x v="34"/>
  </r>
  <r>
    <s v="Id1243"/>
    <m/>
    <n v="43.89"/>
    <n v="6.32"/>
    <s v="yes"/>
    <x v="0"/>
    <x v="0"/>
    <x v="0"/>
    <x v="1"/>
    <x v="0"/>
    <x v="1"/>
    <s v="25-Dec-1976"/>
    <x v="1242"/>
    <x v="2"/>
    <s v="tier - 2"/>
    <x v="0"/>
    <x v="1"/>
  </r>
  <r>
    <s v="Id1244"/>
    <m/>
    <n v="25.6"/>
    <n v="5.65"/>
    <s v="No"/>
    <x v="0"/>
    <x v="0"/>
    <x v="1"/>
    <x v="1"/>
    <x v="1"/>
    <x v="2"/>
    <s v="6-Jun-1972"/>
    <x v="1243"/>
    <x v="1"/>
    <s v="tier - 1"/>
    <x v="3"/>
    <x v="14"/>
  </r>
  <r>
    <s v="Id1245"/>
    <m/>
    <n v="29.545000000000002"/>
    <n v="8.41"/>
    <s v="yes"/>
    <x v="0"/>
    <x v="0"/>
    <x v="3"/>
    <x v="1"/>
    <x v="1"/>
    <x v="0"/>
    <s v="7-Jul-1975"/>
    <x v="1244"/>
    <x v="1"/>
    <s v="tier - 2"/>
    <x v="1"/>
    <x v="27"/>
  </r>
  <r>
    <s v="Id1246"/>
    <m/>
    <n v="23.25"/>
    <n v="11.96"/>
    <s v="yes"/>
    <x v="0"/>
    <x v="0"/>
    <x v="0"/>
    <x v="1"/>
    <x v="2"/>
    <x v="0"/>
    <s v="6-Sep-1967"/>
    <x v="1245"/>
    <x v="2"/>
    <s v="tier - 2"/>
    <x v="0"/>
    <x v="22"/>
  </r>
  <r>
    <s v="Id1247"/>
    <m/>
    <n v="43.95"/>
    <n v="5.17"/>
    <s v="yes"/>
    <x v="0"/>
    <x v="1"/>
    <x v="3"/>
    <x v="1"/>
    <x v="0"/>
    <x v="2"/>
    <s v="28-Nov-1997"/>
    <x v="1246"/>
    <x v="1"/>
    <s v="tier - 2"/>
    <x v="1"/>
    <x v="31"/>
  </r>
  <r>
    <s v="Id1248"/>
    <m/>
    <n v="21.85"/>
    <n v="8.76"/>
    <s v="No"/>
    <x v="0"/>
    <x v="0"/>
    <x v="0"/>
    <x v="1"/>
    <x v="2"/>
    <x v="0"/>
    <s v="16-Dec-1978"/>
    <x v="1247"/>
    <x v="1"/>
    <s v="tier - 3"/>
    <x v="6"/>
    <x v="9"/>
  </r>
  <r>
    <s v="Id1249"/>
    <m/>
    <n v="25.73"/>
    <n v="7.99"/>
    <s v="No"/>
    <x v="0"/>
    <x v="0"/>
    <x v="1"/>
    <x v="1"/>
    <x v="1"/>
    <x v="0"/>
    <s v="9-Sep-1973"/>
    <x v="1248"/>
    <x v="1"/>
    <s v="tier - 3"/>
    <x v="1"/>
    <x v="30"/>
  </r>
  <r>
    <s v="Id1250"/>
    <m/>
    <n v="32.229999999999997"/>
    <n v="8.59"/>
    <s v="No"/>
    <x v="0"/>
    <x v="0"/>
    <x v="0"/>
    <x v="1"/>
    <x v="0"/>
    <x v="0"/>
    <s v="18-Jun-1974"/>
    <x v="1249"/>
    <x v="1"/>
    <s v="tier - 3"/>
    <x v="0"/>
    <x v="19"/>
  </r>
  <r>
    <s v="Id1251"/>
    <m/>
    <n v="32.204999999999998"/>
    <n v="6.14"/>
    <s v="No"/>
    <x v="0"/>
    <x v="0"/>
    <x v="1"/>
    <x v="1"/>
    <x v="0"/>
    <x v="1"/>
    <s v="22-Nov-1972"/>
    <x v="1250"/>
    <x v="2"/>
    <s v="tier - 2"/>
    <x v="1"/>
    <x v="28"/>
  </r>
  <r>
    <s v="Id1252"/>
    <m/>
    <n v="26.41"/>
    <n v="4.08"/>
    <s v="No"/>
    <x v="0"/>
    <x v="0"/>
    <x v="1"/>
    <x v="1"/>
    <x v="1"/>
    <x v="2"/>
    <s v="14-Nov-1972"/>
    <x v="1251"/>
    <x v="2"/>
    <s v="tier - 1"/>
    <x v="1"/>
    <x v="28"/>
  </r>
  <r>
    <s v="Id1253"/>
    <m/>
    <n v="30.2"/>
    <n v="6.25"/>
    <s v="yes"/>
    <x v="0"/>
    <x v="0"/>
    <x v="0"/>
    <x v="1"/>
    <x v="0"/>
    <x v="1"/>
    <s v="14-Jul-1976"/>
    <x v="1252"/>
    <x v="1"/>
    <s v="tier - 3"/>
    <x v="3"/>
    <x v="1"/>
  </r>
  <r>
    <s v="Id1254"/>
    <m/>
    <n v="31.26"/>
    <n v="5.94"/>
    <s v="yes"/>
    <x v="0"/>
    <x v="0"/>
    <x v="3"/>
    <x v="1"/>
    <x v="0"/>
    <x v="1"/>
    <s v="22-Aug-1988"/>
    <x v="1253"/>
    <x v="1"/>
    <s v="tier - 1"/>
    <x v="15"/>
    <x v="23"/>
  </r>
  <r>
    <s v="Id1255"/>
    <m/>
    <n v="33.725000000000001"/>
    <n v="6.45"/>
    <s v="yes"/>
    <x v="0"/>
    <x v="0"/>
    <x v="0"/>
    <x v="1"/>
    <x v="0"/>
    <x v="1"/>
    <s v="19-Oct-1976"/>
    <x v="1254"/>
    <x v="1"/>
    <s v="tier - 3"/>
    <x v="2"/>
    <x v="1"/>
  </r>
  <r>
    <s v="Id1256"/>
    <m/>
    <n v="28.9"/>
    <n v="5.74"/>
    <s v="yes"/>
    <x v="0"/>
    <x v="0"/>
    <x v="0"/>
    <x v="1"/>
    <x v="1"/>
    <x v="1"/>
    <s v="14-Jun-1976"/>
    <x v="1255"/>
    <x v="1"/>
    <s v="tier - 1"/>
    <x v="3"/>
    <x v="1"/>
  </r>
  <r>
    <s v="Id1257"/>
    <m/>
    <n v="45.69"/>
    <n v="4.43"/>
    <s v="yes"/>
    <x v="0"/>
    <x v="0"/>
    <x v="0"/>
    <x v="1"/>
    <x v="0"/>
    <x v="2"/>
    <s v="7-Nov-2001"/>
    <x v="1256"/>
    <x v="1"/>
    <s v="tier - 3"/>
    <x v="8"/>
    <x v="47"/>
  </r>
  <r>
    <s v="Id1258"/>
    <m/>
    <n v="21.03"/>
    <n v="6.5"/>
    <s v="No"/>
    <x v="0"/>
    <x v="0"/>
    <x v="0"/>
    <x v="1"/>
    <x v="2"/>
    <x v="0"/>
    <s v="29-Aug-1965"/>
    <x v="1257"/>
    <x v="2"/>
    <s v="tier - 2"/>
    <x v="0"/>
    <x v="11"/>
  </r>
  <r>
    <s v="Id1259"/>
    <m/>
    <n v="37"/>
    <n v="8.75"/>
    <s v="No"/>
    <x v="0"/>
    <x v="0"/>
    <x v="0"/>
    <x v="1"/>
    <x v="0"/>
    <x v="0"/>
    <s v="18-Jun-1971"/>
    <x v="1258"/>
    <x v="1"/>
    <s v="tier - 1"/>
    <x v="3"/>
    <x v="14"/>
  </r>
  <r>
    <s v="Id1260"/>
    <m/>
    <n v="25.4"/>
    <n v="11.96"/>
    <s v="No"/>
    <x v="0"/>
    <x v="0"/>
    <x v="0"/>
    <x v="1"/>
    <x v="1"/>
    <x v="0"/>
    <s v="23-Aug-1971"/>
    <x v="1259"/>
    <x v="1"/>
    <s v="tier - 3"/>
    <x v="3"/>
    <x v="14"/>
  </r>
  <r>
    <s v="Id1261"/>
    <m/>
    <n v="32.299999999999997"/>
    <n v="10.54"/>
    <s v="No"/>
    <x v="0"/>
    <x v="0"/>
    <x v="0"/>
    <x v="1"/>
    <x v="0"/>
    <x v="0"/>
    <s v="6-Sep-1974"/>
    <x v="1260"/>
    <x v="1"/>
    <s v="tier - 3"/>
    <x v="1"/>
    <x v="19"/>
  </r>
  <r>
    <s v="Id1262"/>
    <m/>
    <n v="23.94"/>
    <n v="4.54"/>
    <s v="yes"/>
    <x v="0"/>
    <x v="1"/>
    <x v="3"/>
    <x v="1"/>
    <x v="2"/>
    <x v="2"/>
    <s v="9-Sep-1969"/>
    <x v="1261"/>
    <x v="1"/>
    <s v="tier - 1"/>
    <x v="0"/>
    <x v="16"/>
  </r>
  <r>
    <s v="Id1263"/>
    <m/>
    <n v="46.4"/>
    <n v="5.71"/>
    <s v="No"/>
    <x v="0"/>
    <x v="0"/>
    <x v="0"/>
    <x v="1"/>
    <x v="0"/>
    <x v="1"/>
    <s v="23-Aug-1999"/>
    <x v="1262"/>
    <x v="1"/>
    <s v="tier - 3"/>
    <x v="3"/>
    <x v="35"/>
  </r>
  <r>
    <s v="Id1264"/>
    <m/>
    <n v="40.375"/>
    <n v="6.25"/>
    <s v="yes"/>
    <x v="0"/>
    <x v="0"/>
    <x v="0"/>
    <x v="1"/>
    <x v="0"/>
    <x v="1"/>
    <s v="17-Jun-1976"/>
    <x v="1263"/>
    <x v="1"/>
    <s v="tier - 3"/>
    <x v="1"/>
    <x v="1"/>
  </r>
  <r>
    <s v="Id1265"/>
    <m/>
    <n v="28.7"/>
    <n v="9.4700000000000006"/>
    <s v="No"/>
    <x v="0"/>
    <x v="0"/>
    <x v="1"/>
    <x v="1"/>
    <x v="1"/>
    <x v="0"/>
    <s v="25-Jun-1973"/>
    <x v="1264"/>
    <x v="2"/>
    <s v="tier - 3"/>
    <x v="3"/>
    <x v="30"/>
  </r>
  <r>
    <s v="Id1266"/>
    <m/>
    <n v="26.63"/>
    <n v="5.7"/>
    <s v="No"/>
    <x v="0"/>
    <x v="0"/>
    <x v="0"/>
    <x v="1"/>
    <x v="1"/>
    <x v="1"/>
    <s v="28-Oct-1980"/>
    <x v="1265"/>
    <x v="1"/>
    <s v="tier - 3"/>
    <x v="14"/>
    <x v="25"/>
  </r>
  <r>
    <s v="Id1267"/>
    <m/>
    <n v="22.515000000000001"/>
    <n v="11.18"/>
    <s v="No"/>
    <x v="0"/>
    <x v="0"/>
    <x v="1"/>
    <x v="1"/>
    <x v="2"/>
    <x v="0"/>
    <s v="11-Oct-1973"/>
    <x v="1266"/>
    <x v="1"/>
    <s v="tier - 1"/>
    <x v="6"/>
    <x v="30"/>
  </r>
  <r>
    <s v="Id1268"/>
    <m/>
    <n v="36.575000000000003"/>
    <n v="10.98"/>
    <s v="No"/>
    <x v="0"/>
    <x v="0"/>
    <x v="0"/>
    <x v="1"/>
    <x v="0"/>
    <x v="0"/>
    <s v="16-Aug-1974"/>
    <x v="1267"/>
    <x v="1"/>
    <s v="tier - 1"/>
    <x v="1"/>
    <x v="19"/>
  </r>
  <r>
    <s v="Id1269"/>
    <m/>
    <n v="23.66"/>
    <n v="5.1100000000000003"/>
    <s v="yes"/>
    <x v="0"/>
    <x v="1"/>
    <x v="3"/>
    <x v="1"/>
    <x v="2"/>
    <x v="2"/>
    <s v="10-Aug-1969"/>
    <x v="1268"/>
    <x v="1"/>
    <s v="tier - 3"/>
    <x v="0"/>
    <x v="16"/>
  </r>
  <r>
    <s v="Id1270"/>
    <m/>
    <n v="18.62"/>
    <n v="10.24"/>
    <s v="No"/>
    <x v="0"/>
    <x v="0"/>
    <x v="0"/>
    <x v="1"/>
    <x v="2"/>
    <x v="0"/>
    <s v="21-Oct-1965"/>
    <x v="1269"/>
    <x v="2"/>
    <s v="tier - 2"/>
    <x v="1"/>
    <x v="11"/>
  </r>
  <r>
    <s v="Id1271"/>
    <m/>
    <n v="19.190000000000001"/>
    <n v="7.71"/>
    <s v="yes"/>
    <x v="0"/>
    <x v="0"/>
    <x v="3"/>
    <x v="1"/>
    <x v="2"/>
    <x v="0"/>
    <s v="3-Aug-1975"/>
    <x v="1270"/>
    <x v="1"/>
    <s v="tier - 2"/>
    <x v="6"/>
    <x v="27"/>
  </r>
  <r>
    <s v="Id1272"/>
    <m/>
    <n v="27.5"/>
    <n v="6.03"/>
    <s v="No"/>
    <x v="0"/>
    <x v="0"/>
    <x v="0"/>
    <x v="1"/>
    <x v="1"/>
    <x v="1"/>
    <s v="2-Sep-1977"/>
    <x v="1271"/>
    <x v="1"/>
    <s v="tier - 3"/>
    <x v="3"/>
    <x v="29"/>
  </r>
  <r>
    <s v="Id1273"/>
    <m/>
    <n v="27.36"/>
    <n v="5.96"/>
    <s v="No"/>
    <x v="0"/>
    <x v="1"/>
    <x v="3"/>
    <x v="1"/>
    <x v="1"/>
    <x v="1"/>
    <s v="17-Jul-1979"/>
    <x v="1272"/>
    <x v="0"/>
    <s v="tier - 2"/>
    <x v="7"/>
    <x v="18"/>
  </r>
  <r>
    <s v="Id1274"/>
    <m/>
    <n v="20.350000000000001"/>
    <n v="4.16"/>
    <s v="No"/>
    <x v="0"/>
    <x v="0"/>
    <x v="0"/>
    <x v="1"/>
    <x v="2"/>
    <x v="2"/>
    <s v="15-Oct-1977"/>
    <x v="1273"/>
    <x v="1"/>
    <s v="tier - 2"/>
    <x v="0"/>
    <x v="29"/>
  </r>
  <r>
    <s v="Id1275"/>
    <m/>
    <n v="24.035"/>
    <n v="6.11"/>
    <s v="No"/>
    <x v="0"/>
    <x v="0"/>
    <x v="0"/>
    <x v="1"/>
    <x v="2"/>
    <x v="1"/>
    <s v="12-Nov-1977"/>
    <x v="1274"/>
    <x v="2"/>
    <s v="tier - 2"/>
    <x v="4"/>
    <x v="29"/>
  </r>
  <r>
    <s v="Id1276"/>
    <m/>
    <n v="23.56"/>
    <n v="5.97"/>
    <s v="No"/>
    <x v="0"/>
    <x v="0"/>
    <x v="0"/>
    <x v="1"/>
    <x v="2"/>
    <x v="1"/>
    <s v="24-Sep-1977"/>
    <x v="1275"/>
    <x v="1"/>
    <s v="tier - 1"/>
    <x v="9"/>
    <x v="29"/>
  </r>
  <r>
    <s v="Id1277"/>
    <m/>
    <n v="27.17"/>
    <n v="10.81"/>
    <s v="No"/>
    <x v="0"/>
    <x v="0"/>
    <x v="1"/>
    <x v="1"/>
    <x v="1"/>
    <x v="0"/>
    <s v="11-Jul-1973"/>
    <x v="1276"/>
    <x v="1"/>
    <s v="tier - 1"/>
    <x v="0"/>
    <x v="30"/>
  </r>
  <r>
    <s v="Id1278"/>
    <m/>
    <n v="34.32"/>
    <n v="5.7"/>
    <s v="yes"/>
    <x v="0"/>
    <x v="1"/>
    <x v="3"/>
    <x v="1"/>
    <x v="0"/>
    <x v="1"/>
    <s v="25-Jul-1983"/>
    <x v="1277"/>
    <x v="1"/>
    <s v="tier - 3"/>
    <x v="0"/>
    <x v="33"/>
  </r>
  <r>
    <s v="Id1279"/>
    <m/>
    <n v="23.87"/>
    <n v="4.7699999999999996"/>
    <s v="yes"/>
    <x v="0"/>
    <x v="1"/>
    <x v="3"/>
    <x v="1"/>
    <x v="2"/>
    <x v="2"/>
    <s v="30-Dec-1983"/>
    <x v="1278"/>
    <x v="1"/>
    <s v="tier - 1"/>
    <x v="0"/>
    <x v="33"/>
  </r>
  <r>
    <s v="Id1280"/>
    <m/>
    <n v="30.15"/>
    <n v="4.25"/>
    <s v="No"/>
    <x v="0"/>
    <x v="0"/>
    <x v="3"/>
    <x v="1"/>
    <x v="0"/>
    <x v="2"/>
    <s v="11-Nov-1987"/>
    <x v="1279"/>
    <x v="1"/>
    <s v="tier - 2"/>
    <x v="14"/>
    <x v="38"/>
  </r>
  <r>
    <s v="Id1281"/>
    <m/>
    <n v="26.36"/>
    <n v="5.52"/>
    <s v="No"/>
    <x v="0"/>
    <x v="0"/>
    <x v="0"/>
    <x v="1"/>
    <x v="1"/>
    <x v="2"/>
    <s v="6-Dec-1982"/>
    <x v="1280"/>
    <x v="1"/>
    <s v="tier - 2"/>
    <x v="14"/>
    <x v="37"/>
  </r>
  <r>
    <s v="Id1282"/>
    <m/>
    <n v="45.32"/>
    <n v="6.53"/>
    <s v="yes"/>
    <x v="0"/>
    <x v="0"/>
    <x v="3"/>
    <x v="1"/>
    <x v="0"/>
    <x v="0"/>
    <s v="26-Sep-1975"/>
    <x v="1281"/>
    <x v="1"/>
    <s v="tier - 3"/>
    <x v="0"/>
    <x v="27"/>
  </r>
  <r>
    <s v="Id1283"/>
    <m/>
    <n v="31.93"/>
    <n v="4.82"/>
    <s v="yes"/>
    <x v="0"/>
    <x v="0"/>
    <x v="3"/>
    <x v="1"/>
    <x v="0"/>
    <x v="2"/>
    <s v="21-Sep-1988"/>
    <x v="1282"/>
    <x v="1"/>
    <s v="tier - 1"/>
    <x v="1"/>
    <x v="23"/>
  </r>
  <r>
    <s v="Id1284"/>
    <m/>
    <n v="36"/>
    <n v="11.94"/>
    <s v="yes"/>
    <x v="0"/>
    <x v="0"/>
    <x v="3"/>
    <x v="1"/>
    <x v="0"/>
    <x v="0"/>
    <s v="21-Aug-1975"/>
    <x v="1283"/>
    <x v="1"/>
    <s v="tier - 1"/>
    <x v="3"/>
    <x v="27"/>
  </r>
  <r>
    <s v="Id1285"/>
    <m/>
    <n v="32"/>
    <n v="7.85"/>
    <s v="yes"/>
    <x v="0"/>
    <x v="0"/>
    <x v="3"/>
    <x v="1"/>
    <x v="0"/>
    <x v="0"/>
    <s v="6-Aug-1975"/>
    <x v="1284"/>
    <x v="1"/>
    <s v="tier - 2"/>
    <x v="3"/>
    <x v="27"/>
  </r>
  <r>
    <s v="Id1286"/>
    <m/>
    <n v="29.37"/>
    <n v="8.01"/>
    <s v="yes"/>
    <x v="0"/>
    <x v="0"/>
    <x v="3"/>
    <x v="1"/>
    <x v="1"/>
    <x v="0"/>
    <s v="12-Dec-1983"/>
    <x v="1285"/>
    <x v="1"/>
    <s v="tier - 1"/>
    <x v="0"/>
    <x v="33"/>
  </r>
  <r>
    <s v="Id1287"/>
    <m/>
    <n v="23.6"/>
    <n v="7.4"/>
    <s v="yes"/>
    <x v="0"/>
    <x v="0"/>
    <x v="3"/>
    <x v="1"/>
    <x v="2"/>
    <x v="0"/>
    <s v="6-Nov-1975"/>
    <x v="1286"/>
    <x v="1"/>
    <s v="tier - 3"/>
    <x v="3"/>
    <x v="27"/>
  </r>
  <r>
    <s v="Id1288"/>
    <m/>
    <n v="33.155000000000001"/>
    <n v="8.3800000000000008"/>
    <s v="yes"/>
    <x v="0"/>
    <x v="0"/>
    <x v="0"/>
    <x v="1"/>
    <x v="0"/>
    <x v="0"/>
    <s v="27-Dec-1981"/>
    <x v="1287"/>
    <x v="1"/>
    <s v="tier - 3"/>
    <x v="2"/>
    <x v="36"/>
  </r>
  <r>
    <s v="Id1289"/>
    <m/>
    <n v="24.32"/>
    <n v="11.56"/>
    <s v="yes"/>
    <x v="0"/>
    <x v="0"/>
    <x v="3"/>
    <x v="1"/>
    <x v="2"/>
    <x v="0"/>
    <s v="24-Jul-1983"/>
    <x v="1288"/>
    <x v="1"/>
    <s v="tier - 3"/>
    <x v="2"/>
    <x v="33"/>
  </r>
  <r>
    <s v="Id1290"/>
    <m/>
    <n v="36.299999999999997"/>
    <n v="4.6100000000000003"/>
    <s v="No"/>
    <x v="0"/>
    <x v="0"/>
    <x v="0"/>
    <x v="1"/>
    <x v="0"/>
    <x v="2"/>
    <s v="26-Jul-1977"/>
    <x v="1289"/>
    <x v="1"/>
    <s v="tier - 2"/>
    <x v="0"/>
    <x v="29"/>
  </r>
  <r>
    <s v="Id1291"/>
    <m/>
    <n v="34.4"/>
    <n v="4.95"/>
    <s v="No"/>
    <x v="0"/>
    <x v="1"/>
    <x v="3"/>
    <x v="1"/>
    <x v="0"/>
    <x v="2"/>
    <s v="13-Aug-1979"/>
    <x v="1290"/>
    <x v="1"/>
    <s v="tier - 2"/>
    <x v="3"/>
    <x v="18"/>
  </r>
  <r>
    <s v="Id1292"/>
    <m/>
    <n v="30.9"/>
    <n v="5.04"/>
    <s v="No"/>
    <x v="0"/>
    <x v="0"/>
    <x v="0"/>
    <x v="1"/>
    <x v="0"/>
    <x v="2"/>
    <s v="29-Dec-1977"/>
    <x v="1291"/>
    <x v="1"/>
    <s v="tier - 3"/>
    <x v="3"/>
    <x v="29"/>
  </r>
  <r>
    <s v="Id1293"/>
    <m/>
    <n v="28.6"/>
    <n v="5.42"/>
    <s v="No"/>
    <x v="0"/>
    <x v="0"/>
    <x v="0"/>
    <x v="1"/>
    <x v="1"/>
    <x v="2"/>
    <s v="21-Jun-1977"/>
    <x v="1292"/>
    <x v="1"/>
    <s v="tier - 1"/>
    <x v="0"/>
    <x v="29"/>
  </r>
  <r>
    <s v="Id1294"/>
    <m/>
    <n v="27.83"/>
    <n v="5.39"/>
    <s v="No"/>
    <x v="0"/>
    <x v="0"/>
    <x v="0"/>
    <x v="1"/>
    <x v="1"/>
    <x v="2"/>
    <s v="26-Dec-1977"/>
    <x v="1293"/>
    <x v="1"/>
    <s v="tier - 2"/>
    <x v="0"/>
    <x v="29"/>
  </r>
  <r>
    <s v="Id1295"/>
    <m/>
    <n v="39.64"/>
    <n v="6"/>
    <s v="No"/>
    <x v="0"/>
    <x v="1"/>
    <x v="3"/>
    <x v="1"/>
    <x v="0"/>
    <x v="1"/>
    <s v="10-Nov-1993"/>
    <x v="1294"/>
    <x v="1"/>
    <s v="tier - 1"/>
    <x v="1"/>
    <x v="20"/>
  </r>
  <r>
    <s v="Id1296"/>
    <m/>
    <n v="38.479999999999997"/>
    <n v="6.02"/>
    <s v="No"/>
    <x v="0"/>
    <x v="0"/>
    <x v="3"/>
    <x v="1"/>
    <x v="0"/>
    <x v="1"/>
    <s v="9-Sep-1992"/>
    <x v="1295"/>
    <x v="1"/>
    <s v="tier - 2"/>
    <x v="1"/>
    <x v="34"/>
  </r>
  <r>
    <s v="Id1297"/>
    <m/>
    <n v="36.200000000000003"/>
    <n v="4.62"/>
    <s v="No"/>
    <x v="0"/>
    <x v="0"/>
    <x v="1"/>
    <x v="1"/>
    <x v="0"/>
    <x v="2"/>
    <s v="26-Dec-1972"/>
    <x v="1296"/>
    <x v="1"/>
    <s v="tier - 3"/>
    <x v="3"/>
    <x v="28"/>
  </r>
  <r>
    <s v="Id1298"/>
    <m/>
    <n v="27.13"/>
    <n v="5.59"/>
    <s v="No"/>
    <x v="0"/>
    <x v="0"/>
    <x v="3"/>
    <x v="1"/>
    <x v="1"/>
    <x v="2"/>
    <s v="19-Jun-1984"/>
    <x v="1297"/>
    <x v="1"/>
    <s v="tier - 2"/>
    <x v="15"/>
    <x v="32"/>
  </r>
  <r>
    <s v="Id1299"/>
    <m/>
    <n v="20.75"/>
    <n v="5.18"/>
    <s v="yes"/>
    <x v="0"/>
    <x v="0"/>
    <x v="1"/>
    <x v="1"/>
    <x v="2"/>
    <x v="2"/>
    <s v="12-Jun-1966"/>
    <x v="1298"/>
    <x v="2"/>
    <s v="tier - 1"/>
    <x v="0"/>
    <x v="24"/>
  </r>
  <r>
    <s v="Id1300"/>
    <m/>
    <n v="26.6"/>
    <n v="6.29"/>
    <s v="No"/>
    <x v="0"/>
    <x v="0"/>
    <x v="1"/>
    <x v="1"/>
    <x v="1"/>
    <x v="1"/>
    <s v="4-Sep-1972"/>
    <x v="1299"/>
    <x v="2"/>
    <s v="tier - 1"/>
    <x v="3"/>
    <x v="28"/>
  </r>
  <r>
    <s v="Id1301"/>
    <m/>
    <n v="25.3"/>
    <n v="4.49"/>
    <s v="No"/>
    <x v="0"/>
    <x v="0"/>
    <x v="1"/>
    <x v="1"/>
    <x v="1"/>
    <x v="2"/>
    <s v="9-Sep-1972"/>
    <x v="1300"/>
    <x v="1"/>
    <s v="tier - 3"/>
    <x v="0"/>
    <x v="28"/>
  </r>
  <r>
    <s v="Id1302"/>
    <m/>
    <n v="18.84"/>
    <n v="11.82"/>
    <s v="yes"/>
    <x v="0"/>
    <x v="1"/>
    <x v="3"/>
    <x v="1"/>
    <x v="2"/>
    <x v="0"/>
    <s v="24-Sep-1963"/>
    <x v="1301"/>
    <x v="2"/>
    <s v="tier - 2"/>
    <x v="0"/>
    <x v="8"/>
  </r>
  <r>
    <s v="Id1303"/>
    <m/>
    <n v="19.57"/>
    <n v="7.41"/>
    <s v="yes"/>
    <x v="0"/>
    <x v="0"/>
    <x v="3"/>
    <x v="1"/>
    <x v="2"/>
    <x v="0"/>
    <s v="28-Sep-1975"/>
    <x v="1302"/>
    <x v="2"/>
    <s v="tier - 2"/>
    <x v="1"/>
    <x v="27"/>
  </r>
  <r>
    <s v="Id1304"/>
    <m/>
    <n v="30.495000000000001"/>
    <n v="5.97"/>
    <s v="No"/>
    <x v="0"/>
    <x v="0"/>
    <x v="0"/>
    <x v="1"/>
    <x v="0"/>
    <x v="1"/>
    <s v="4-Sep-1977"/>
    <x v="1303"/>
    <x v="2"/>
    <s v="tier - 1"/>
    <x v="1"/>
    <x v="29"/>
  </r>
  <r>
    <s v="Id1305"/>
    <m/>
    <n v="30.114999999999998"/>
    <n v="5.74"/>
    <s v="No"/>
    <x v="0"/>
    <x v="1"/>
    <x v="3"/>
    <x v="1"/>
    <x v="0"/>
    <x v="1"/>
    <s v="11-Jun-1979"/>
    <x v="1304"/>
    <x v="1"/>
    <s v="tier - 2"/>
    <x v="1"/>
    <x v="18"/>
  </r>
  <r>
    <s v="Id1306"/>
    <m/>
    <n v="24.78"/>
    <n v="9.85"/>
    <s v="No"/>
    <x v="0"/>
    <x v="0"/>
    <x v="0"/>
    <x v="1"/>
    <x v="2"/>
    <x v="0"/>
    <s v="18-Sep-1971"/>
    <x v="1305"/>
    <x v="1"/>
    <s v="tier - 3"/>
    <x v="0"/>
    <x v="14"/>
  </r>
  <r>
    <s v="Id1307"/>
    <m/>
    <n v="24.77"/>
    <n v="7.59"/>
    <s v="No"/>
    <x v="0"/>
    <x v="0"/>
    <x v="0"/>
    <x v="1"/>
    <x v="2"/>
    <x v="0"/>
    <s v="4-Sep-1971"/>
    <x v="1306"/>
    <x v="1"/>
    <s v="tier - 3"/>
    <x v="0"/>
    <x v="14"/>
  </r>
  <r>
    <s v="Id1308"/>
    <m/>
    <n v="16.579999999999998"/>
    <n v="6.98"/>
    <s v="yes"/>
    <x v="0"/>
    <x v="1"/>
    <x v="3"/>
    <x v="1"/>
    <x v="3"/>
    <x v="0"/>
    <s v="21-Sep-1963"/>
    <x v="1307"/>
    <x v="2"/>
    <s v="tier - 3"/>
    <x v="1"/>
    <x v="8"/>
  </r>
  <r>
    <s v="Id1309"/>
    <m/>
    <n v="38.17"/>
    <n v="4.7300000000000004"/>
    <s v="yes"/>
    <x v="0"/>
    <x v="0"/>
    <x v="0"/>
    <x v="1"/>
    <x v="0"/>
    <x v="2"/>
    <s v="12-Jun-1976"/>
    <x v="1308"/>
    <x v="1"/>
    <s v="tier - 1"/>
    <x v="0"/>
    <x v="1"/>
  </r>
  <r>
    <s v="Id1310"/>
    <m/>
    <n v="39.424999999999997"/>
    <n v="4.76"/>
    <s v="yes"/>
    <x v="0"/>
    <x v="0"/>
    <x v="0"/>
    <x v="1"/>
    <x v="0"/>
    <x v="2"/>
    <s v="7-Jul-1976"/>
    <x v="1309"/>
    <x v="2"/>
    <s v="tier - 1"/>
    <x v="4"/>
    <x v="1"/>
  </r>
  <r>
    <s v="Id1311"/>
    <m/>
    <n v="33.44"/>
    <n v="6.24"/>
    <s v="yes"/>
    <x v="0"/>
    <x v="0"/>
    <x v="0"/>
    <x v="1"/>
    <x v="0"/>
    <x v="1"/>
    <s v="20-Jul-1976"/>
    <x v="1310"/>
    <x v="2"/>
    <s v="tier - 2"/>
    <x v="4"/>
    <x v="1"/>
  </r>
  <r>
    <s v="Id1312"/>
    <m/>
    <n v="33.344999999999999"/>
    <n v="5.44"/>
    <s v="yes"/>
    <x v="0"/>
    <x v="0"/>
    <x v="0"/>
    <x v="1"/>
    <x v="0"/>
    <x v="2"/>
    <s v="12-Jul-1976"/>
    <x v="1311"/>
    <x v="2"/>
    <s v="tier - 2"/>
    <x v="4"/>
    <x v="1"/>
  </r>
  <r>
    <s v="Id1313"/>
    <m/>
    <n v="38.79"/>
    <n v="5.08"/>
    <s v="No"/>
    <x v="0"/>
    <x v="1"/>
    <x v="3"/>
    <x v="1"/>
    <x v="0"/>
    <x v="2"/>
    <s v="22-Jun-1993"/>
    <x v="1312"/>
    <x v="1"/>
    <s v="tier - 1"/>
    <x v="1"/>
    <x v="20"/>
  </r>
  <r>
    <s v="Id1314"/>
    <m/>
    <n v="30.684999999999999"/>
    <n v="4.87"/>
    <s v="No"/>
    <x v="0"/>
    <x v="1"/>
    <x v="3"/>
    <x v="1"/>
    <x v="0"/>
    <x v="2"/>
    <s v="7-Aug-1979"/>
    <x v="1313"/>
    <x v="1"/>
    <s v="tier - 2"/>
    <x v="1"/>
    <x v="18"/>
  </r>
  <r>
    <s v="Id1315"/>
    <m/>
    <n v="22.135000000000002"/>
    <n v="8.17"/>
    <s v="No"/>
    <x v="0"/>
    <x v="0"/>
    <x v="0"/>
    <x v="1"/>
    <x v="2"/>
    <x v="0"/>
    <s v="26-Jun-1978"/>
    <x v="1314"/>
    <x v="2"/>
    <s v="tier - 3"/>
    <x v="4"/>
    <x v="9"/>
  </r>
  <r>
    <s v="Id1316"/>
    <m/>
    <n v="33.33"/>
    <n v="7.61"/>
    <s v="No"/>
    <x v="0"/>
    <x v="0"/>
    <x v="0"/>
    <x v="1"/>
    <x v="0"/>
    <x v="0"/>
    <s v="6-Jun-1974"/>
    <x v="1315"/>
    <x v="1"/>
    <s v="tier - 3"/>
    <x v="0"/>
    <x v="30"/>
  </r>
  <r>
    <s v="Id1317"/>
    <m/>
    <n v="31.13"/>
    <n v="10.1"/>
    <s v="No"/>
    <x v="0"/>
    <x v="0"/>
    <x v="0"/>
    <x v="1"/>
    <x v="0"/>
    <x v="0"/>
    <s v="22-Dec-1974"/>
    <x v="1316"/>
    <x v="1"/>
    <s v="tier - 2"/>
    <x v="0"/>
    <x v="19"/>
  </r>
  <r>
    <s v="Id1318"/>
    <m/>
    <n v="28.9"/>
    <n v="11.24"/>
    <s v="No"/>
    <x v="0"/>
    <x v="0"/>
    <x v="0"/>
    <x v="1"/>
    <x v="1"/>
    <x v="0"/>
    <s v="26-Sep-1974"/>
    <x v="1317"/>
    <x v="1"/>
    <s v="tier - 2"/>
    <x v="3"/>
    <x v="19"/>
  </r>
  <r>
    <s v="Id1319"/>
    <m/>
    <n v="43.31"/>
    <n v="6.1"/>
    <s v="yes"/>
    <x v="1"/>
    <x v="0"/>
    <x v="3"/>
    <x v="1"/>
    <x v="0"/>
    <x v="1"/>
    <s v="28-Nov-2000"/>
    <x v="1318"/>
    <x v="1"/>
    <s v="tier - 1"/>
    <x v="8"/>
    <x v="21"/>
  </r>
  <r>
    <s v="Id1320"/>
    <m/>
    <n v="22.8"/>
    <n v="6.98"/>
    <s v="No"/>
    <x v="0"/>
    <x v="0"/>
    <x v="0"/>
    <x v="1"/>
    <x v="2"/>
    <x v="0"/>
    <s v="5-Aug-1974"/>
    <x v="1319"/>
    <x v="1"/>
    <s v="tier - 1"/>
    <x v="3"/>
    <x v="19"/>
  </r>
  <r>
    <s v="Id1321"/>
    <m/>
    <n v="19.09"/>
    <n v="4"/>
    <s v="yes"/>
    <x v="0"/>
    <x v="0"/>
    <x v="3"/>
    <x v="1"/>
    <x v="2"/>
    <x v="2"/>
    <s v="5-Sep-1964"/>
    <x v="1320"/>
    <x v="2"/>
    <s v="tier - 3"/>
    <x v="0"/>
    <x v="13"/>
  </r>
  <r>
    <s v="Id1322"/>
    <m/>
    <n v="23.37"/>
    <n v="4.2300000000000004"/>
    <s v="No"/>
    <x v="0"/>
    <x v="0"/>
    <x v="0"/>
    <x v="1"/>
    <x v="2"/>
    <x v="2"/>
    <s v="27-Sep-1982"/>
    <x v="1321"/>
    <x v="1"/>
    <s v="tier - 2"/>
    <x v="2"/>
    <x v="37"/>
  </r>
  <r>
    <s v="Id1323"/>
    <m/>
    <n v="33.44"/>
    <n v="4.72"/>
    <s v="yes"/>
    <x v="0"/>
    <x v="0"/>
    <x v="0"/>
    <x v="1"/>
    <x v="0"/>
    <x v="2"/>
    <s v="2-Sep-1976"/>
    <x v="1322"/>
    <x v="1"/>
    <s v="tier - 2"/>
    <x v="0"/>
    <x v="1"/>
  </r>
  <r>
    <s v="Id1324"/>
    <m/>
    <n v="28.05"/>
    <n v="5.63"/>
    <s v="yes"/>
    <x v="0"/>
    <x v="0"/>
    <x v="0"/>
    <x v="1"/>
    <x v="1"/>
    <x v="2"/>
    <s v="30-Jun-1976"/>
    <x v="1323"/>
    <x v="1"/>
    <s v="tier - 2"/>
    <x v="0"/>
    <x v="1"/>
  </r>
  <r>
    <s v="Id1325"/>
    <m/>
    <n v="27.72"/>
    <n v="5.83"/>
    <s v="yes"/>
    <x v="0"/>
    <x v="0"/>
    <x v="0"/>
    <x v="1"/>
    <x v="1"/>
    <x v="1"/>
    <s v="3-Sep-1976"/>
    <x v="1324"/>
    <x v="1"/>
    <s v="tier - 3"/>
    <x v="0"/>
    <x v="1"/>
  </r>
  <r>
    <s v="Id1326"/>
    <m/>
    <n v="29.81"/>
    <n v="9.23"/>
    <s v="No"/>
    <x v="0"/>
    <x v="0"/>
    <x v="0"/>
    <x v="1"/>
    <x v="1"/>
    <x v="0"/>
    <s v="30-Jun-1978"/>
    <x v="1325"/>
    <x v="1"/>
    <s v="tier - 2"/>
    <x v="0"/>
    <x v="9"/>
  </r>
  <r>
    <s v="Id1327"/>
    <m/>
    <n v="23.98"/>
    <n v="9.89"/>
    <s v="No"/>
    <x v="0"/>
    <x v="0"/>
    <x v="0"/>
    <x v="1"/>
    <x v="2"/>
    <x v="0"/>
    <s v="24-Oct-1978"/>
    <x v="1326"/>
    <x v="1"/>
    <s v="tier - 3"/>
    <x v="0"/>
    <x v="9"/>
  </r>
  <r>
    <s v="Id1328"/>
    <m/>
    <n v="17.34"/>
    <n v="12"/>
    <s v="No"/>
    <x v="0"/>
    <x v="0"/>
    <x v="0"/>
    <x v="1"/>
    <x v="3"/>
    <x v="0"/>
    <s v="23-Nov-1962"/>
    <x v="1327"/>
    <x v="2"/>
    <s v="tier - 3"/>
    <x v="0"/>
    <x v="5"/>
  </r>
  <r>
    <s v="Id1329"/>
    <m/>
    <n v="40.39"/>
    <n v="4.24"/>
    <s v="yes"/>
    <x v="0"/>
    <x v="1"/>
    <x v="3"/>
    <x v="1"/>
    <x v="0"/>
    <x v="2"/>
    <s v="21-Oct-1997"/>
    <x v="1328"/>
    <x v="1"/>
    <s v="tier - 1"/>
    <x v="12"/>
    <x v="31"/>
  </r>
  <r>
    <s v="Id1330"/>
    <m/>
    <n v="25.96"/>
    <n v="4.68"/>
    <s v="yes"/>
    <x v="0"/>
    <x v="1"/>
    <x v="3"/>
    <x v="1"/>
    <x v="1"/>
    <x v="2"/>
    <s v="8-Jun-1983"/>
    <x v="1329"/>
    <x v="1"/>
    <s v="tier - 2"/>
    <x v="16"/>
    <x v="37"/>
  </r>
  <r>
    <s v="Id1331"/>
    <m/>
    <n v="17.68"/>
    <n v="8.57"/>
    <s v="yes"/>
    <x v="0"/>
    <x v="1"/>
    <x v="3"/>
    <x v="1"/>
    <x v="3"/>
    <x v="0"/>
    <s v="5-Nov-1963"/>
    <x v="1330"/>
    <x v="2"/>
    <s v="tier - 1"/>
    <x v="0"/>
    <x v="8"/>
  </r>
  <r>
    <s v="Id1332"/>
    <m/>
    <n v="30.875"/>
    <n v="4.0999999999999996"/>
    <s v="No"/>
    <x v="0"/>
    <x v="0"/>
    <x v="0"/>
    <x v="1"/>
    <x v="0"/>
    <x v="2"/>
    <s v="28-Jun-1982"/>
    <x v="1331"/>
    <x v="2"/>
    <s v="tier - 3"/>
    <x v="1"/>
    <x v="37"/>
  </r>
  <r>
    <s v="Id1333"/>
    <m/>
    <n v="30.81"/>
    <n v="4.49"/>
    <s v="No"/>
    <x v="0"/>
    <x v="0"/>
    <x v="0"/>
    <x v="1"/>
    <x v="0"/>
    <x v="2"/>
    <s v="21-Jun-1990"/>
    <x v="1332"/>
    <x v="1"/>
    <s v="tier - 3"/>
    <x v="15"/>
    <x v="3"/>
  </r>
  <r>
    <s v="Id1334"/>
    <m/>
    <n v="36.85"/>
    <n v="8.8000000000000007"/>
    <s v="No"/>
    <x v="0"/>
    <x v="0"/>
    <x v="1"/>
    <x v="1"/>
    <x v="0"/>
    <x v="0"/>
    <s v="3-Sep-1973"/>
    <x v="1333"/>
    <x v="1"/>
    <s v="tier - 2"/>
    <x v="0"/>
    <x v="30"/>
  </r>
  <r>
    <s v="Id1335"/>
    <m/>
    <n v="35.86"/>
    <n v="7.93"/>
    <s v="No"/>
    <x v="0"/>
    <x v="0"/>
    <x v="1"/>
    <x v="1"/>
    <x v="0"/>
    <x v="0"/>
    <s v="30-Aug-1973"/>
    <x v="1334"/>
    <x v="2"/>
    <s v="tier - 1"/>
    <x v="0"/>
    <x v="30"/>
  </r>
  <r>
    <s v="Id1336"/>
    <m/>
    <n v="30.3"/>
    <n v="9.4499999999999993"/>
    <s v="No"/>
    <x v="0"/>
    <x v="0"/>
    <x v="1"/>
    <x v="1"/>
    <x v="0"/>
    <x v="0"/>
    <s v="16-Dec-1973"/>
    <x v="1335"/>
    <x v="2"/>
    <s v="tier - 1"/>
    <x v="3"/>
    <x v="30"/>
  </r>
  <r>
    <s v="Id1337"/>
    <m/>
    <n v="32.015000000000001"/>
    <n v="7.67"/>
    <s v="No"/>
    <x v="0"/>
    <x v="0"/>
    <x v="0"/>
    <x v="1"/>
    <x v="0"/>
    <x v="0"/>
    <s v="1-Sep-1978"/>
    <x v="1336"/>
    <x v="2"/>
    <s v="tier - 1"/>
    <x v="1"/>
    <x v="9"/>
  </r>
  <r>
    <s v="Id1338"/>
    <m/>
    <n v="25.06"/>
    <n v="10.53"/>
    <s v="No"/>
    <x v="0"/>
    <x v="0"/>
    <x v="1"/>
    <x v="1"/>
    <x v="1"/>
    <x v="0"/>
    <s v="11-Oct-1973"/>
    <x v="1337"/>
    <x v="1"/>
    <s v="tier - 2"/>
    <x v="0"/>
    <x v="30"/>
  </r>
  <r>
    <s v="Id1339"/>
    <m/>
    <n v="18.829999999999998"/>
    <n v="10.08"/>
    <s v="yes"/>
    <x v="0"/>
    <x v="0"/>
    <x v="0"/>
    <x v="1"/>
    <x v="2"/>
    <x v="0"/>
    <s v="10-Jun-1967"/>
    <x v="1338"/>
    <x v="2"/>
    <s v="tier - 1"/>
    <x v="1"/>
    <x v="22"/>
  </r>
  <r>
    <s v="Id1340"/>
    <m/>
    <n v="47.52"/>
    <n v="11.39"/>
    <s v="yes"/>
    <x v="0"/>
    <x v="0"/>
    <x v="3"/>
    <x v="1"/>
    <x v="0"/>
    <x v="0"/>
    <s v="21-Dec-1975"/>
    <x v="1339"/>
    <x v="2"/>
    <s v="tier - 3"/>
    <x v="0"/>
    <x v="27"/>
  </r>
  <r>
    <s v="Id1341"/>
    <m/>
    <n v="37.82"/>
    <n v="6.36"/>
    <s v="No"/>
    <x v="0"/>
    <x v="0"/>
    <x v="0"/>
    <x v="1"/>
    <x v="0"/>
    <x v="1"/>
    <s v="12-Oct-1994"/>
    <x v="1340"/>
    <x v="1"/>
    <s v="tier - 2"/>
    <x v="12"/>
    <x v="6"/>
  </r>
  <r>
    <s v="Id1342"/>
    <m/>
    <n v="44.16"/>
    <n v="5.31"/>
    <s v="yes"/>
    <x v="0"/>
    <x v="0"/>
    <x v="0"/>
    <x v="1"/>
    <x v="0"/>
    <x v="2"/>
    <s v="28-Aug-2001"/>
    <x v="1341"/>
    <x v="1"/>
    <s v="tier - 2"/>
    <x v="1"/>
    <x v="47"/>
  </r>
  <r>
    <s v="Id1343"/>
    <m/>
    <n v="37.049999999999997"/>
    <n v="4.74"/>
    <s v="No"/>
    <x v="0"/>
    <x v="1"/>
    <x v="3"/>
    <x v="1"/>
    <x v="0"/>
    <x v="2"/>
    <s v="7-Nov-1993"/>
    <x v="1342"/>
    <x v="1"/>
    <s v="tier - 1"/>
    <x v="12"/>
    <x v="20"/>
  </r>
  <r>
    <s v="Id1344"/>
    <m/>
    <n v="18.66"/>
    <n v="11.35"/>
    <s v="No"/>
    <x v="0"/>
    <x v="0"/>
    <x v="0"/>
    <x v="1"/>
    <x v="2"/>
    <x v="0"/>
    <s v="21-Oct-1965"/>
    <x v="1343"/>
    <x v="2"/>
    <s v="tier - 1"/>
    <x v="3"/>
    <x v="11"/>
  </r>
  <r>
    <s v="Id1345"/>
    <m/>
    <n v="36.200000000000003"/>
    <n v="6.81"/>
    <s v="yes"/>
    <x v="0"/>
    <x v="0"/>
    <x v="3"/>
    <x v="1"/>
    <x v="0"/>
    <x v="0"/>
    <s v="15-Dec-1975"/>
    <x v="1344"/>
    <x v="2"/>
    <s v="tier - 2"/>
    <x v="3"/>
    <x v="27"/>
  </r>
  <r>
    <s v="Id1346"/>
    <m/>
    <n v="18.87"/>
    <n v="8.06"/>
    <s v="No"/>
    <x v="0"/>
    <x v="0"/>
    <x v="0"/>
    <x v="1"/>
    <x v="2"/>
    <x v="0"/>
    <s v="11-Aug-1965"/>
    <x v="1345"/>
    <x v="2"/>
    <s v="tier - 1"/>
    <x v="0"/>
    <x v="11"/>
  </r>
  <r>
    <s v="Id1347"/>
    <m/>
    <n v="32.299999999999997"/>
    <n v="6.74"/>
    <s v="yes"/>
    <x v="0"/>
    <x v="0"/>
    <x v="3"/>
    <x v="1"/>
    <x v="0"/>
    <x v="0"/>
    <s v="28-Jun-1975"/>
    <x v="1346"/>
    <x v="2"/>
    <s v="tier - 3"/>
    <x v="3"/>
    <x v="27"/>
  </r>
  <r>
    <s v="Id1348"/>
    <m/>
    <n v="22.64"/>
    <n v="6.54"/>
    <s v="yes"/>
    <x v="0"/>
    <x v="0"/>
    <x v="1"/>
    <x v="1"/>
    <x v="2"/>
    <x v="0"/>
    <s v="12-Dec-1970"/>
    <x v="1347"/>
    <x v="1"/>
    <s v="tier - 1"/>
    <x v="0"/>
    <x v="2"/>
  </r>
  <r>
    <s v="Id1349"/>
    <m/>
    <n v="28.69"/>
    <n v="5.4"/>
    <s v="No"/>
    <x v="0"/>
    <x v="0"/>
    <x v="0"/>
    <x v="1"/>
    <x v="1"/>
    <x v="2"/>
    <s v="27-Dec-1982"/>
    <x v="1348"/>
    <x v="1"/>
    <s v="tier - 3"/>
    <x v="1"/>
    <x v="37"/>
  </r>
  <r>
    <s v="Id1350"/>
    <m/>
    <n v="28.16"/>
    <n v="5.58"/>
    <s v="yes"/>
    <x v="0"/>
    <x v="0"/>
    <x v="0"/>
    <x v="1"/>
    <x v="1"/>
    <x v="2"/>
    <s v="28-Nov-1985"/>
    <x v="1349"/>
    <x v="1"/>
    <s v="tier - 3"/>
    <x v="1"/>
    <x v="17"/>
  </r>
  <r>
    <s v="Id1351"/>
    <m/>
    <n v="45.54"/>
    <n v="5.84"/>
    <s v="No"/>
    <x v="0"/>
    <x v="1"/>
    <x v="3"/>
    <x v="1"/>
    <x v="0"/>
    <x v="1"/>
    <s v="12-Dec-2003"/>
    <x v="1350"/>
    <x v="1"/>
    <s v="tier - 2"/>
    <x v="1"/>
    <x v="39"/>
  </r>
  <r>
    <s v="Id1352"/>
    <m/>
    <n v="28.7"/>
    <n v="4.2"/>
    <s v="No"/>
    <x v="0"/>
    <x v="0"/>
    <x v="0"/>
    <x v="1"/>
    <x v="1"/>
    <x v="2"/>
    <s v="6-Nov-1977"/>
    <x v="1351"/>
    <x v="2"/>
    <s v="tier - 2"/>
    <x v="3"/>
    <x v="29"/>
  </r>
  <r>
    <s v="Id1353"/>
    <m/>
    <n v="27.74"/>
    <n v="6.06"/>
    <s v="yes"/>
    <x v="0"/>
    <x v="0"/>
    <x v="0"/>
    <x v="1"/>
    <x v="1"/>
    <x v="1"/>
    <s v="20-Dec-1976"/>
    <x v="1352"/>
    <x v="1"/>
    <s v="tier - 2"/>
    <x v="1"/>
    <x v="1"/>
  </r>
  <r>
    <s v="Id1354"/>
    <m/>
    <n v="36.954999999999998"/>
    <n v="7.57"/>
    <s v="No"/>
    <x v="0"/>
    <x v="0"/>
    <x v="0"/>
    <x v="1"/>
    <x v="0"/>
    <x v="0"/>
    <s v="17-Jul-1978"/>
    <x v="1353"/>
    <x v="1"/>
    <s v="tier - 3"/>
    <x v="1"/>
    <x v="9"/>
  </r>
  <r>
    <s v="Id1355"/>
    <m/>
    <n v="30.69"/>
    <n v="6.15"/>
    <s v="No"/>
    <x v="0"/>
    <x v="0"/>
    <x v="0"/>
    <x v="1"/>
    <x v="0"/>
    <x v="1"/>
    <s v="3-Nov-1989"/>
    <x v="1354"/>
    <x v="1"/>
    <s v="tier - 1"/>
    <x v="1"/>
    <x v="4"/>
  </r>
  <r>
    <s v="Id1356"/>
    <m/>
    <n v="24.984999999999999"/>
    <n v="4.5599999999999996"/>
    <s v="No"/>
    <x v="0"/>
    <x v="0"/>
    <x v="0"/>
    <x v="1"/>
    <x v="2"/>
    <x v="2"/>
    <s v="8-Nov-1980"/>
    <x v="1355"/>
    <x v="1"/>
    <s v="tier - 2"/>
    <x v="1"/>
    <x v="25"/>
  </r>
  <r>
    <s v="Id1357"/>
    <m/>
    <n v="39.42"/>
    <n v="4.72"/>
    <s v="yes"/>
    <x v="0"/>
    <x v="0"/>
    <x v="3"/>
    <x v="1"/>
    <x v="0"/>
    <x v="2"/>
    <s v="18-Sep-1995"/>
    <x v="1356"/>
    <x v="1"/>
    <s v="tier - 3"/>
    <x v="1"/>
    <x v="40"/>
  </r>
  <r>
    <s v="Id1358"/>
    <m/>
    <n v="16.8"/>
    <n v="7.98"/>
    <s v="No"/>
    <x v="0"/>
    <x v="0"/>
    <x v="0"/>
    <x v="1"/>
    <x v="3"/>
    <x v="0"/>
    <s v="22-Aug-1962"/>
    <x v="1357"/>
    <x v="2"/>
    <s v="tier - 1"/>
    <x v="0"/>
    <x v="5"/>
  </r>
  <r>
    <s v="Id1359"/>
    <m/>
    <n v="23.274999999999999"/>
    <n v="6.26"/>
    <s v="yes"/>
    <x v="0"/>
    <x v="1"/>
    <x v="3"/>
    <x v="1"/>
    <x v="2"/>
    <x v="1"/>
    <s v="20-Aug-1983"/>
    <x v="1358"/>
    <x v="1"/>
    <s v="tier - 3"/>
    <x v="2"/>
    <x v="33"/>
  </r>
  <r>
    <s v="Id1360"/>
    <m/>
    <n v="22.8"/>
    <n v="4.29"/>
    <s v="yes"/>
    <x v="0"/>
    <x v="1"/>
    <x v="3"/>
    <x v="1"/>
    <x v="2"/>
    <x v="2"/>
    <s v="28-Aug-1983"/>
    <x v="1359"/>
    <x v="1"/>
    <s v="tier - 1"/>
    <x v="2"/>
    <x v="33"/>
  </r>
  <r>
    <s v="Id1361"/>
    <m/>
    <n v="24.3"/>
    <n v="5.43"/>
    <s v="No"/>
    <x v="0"/>
    <x v="0"/>
    <x v="1"/>
    <x v="1"/>
    <x v="2"/>
    <x v="2"/>
    <s v="23-Nov-1972"/>
    <x v="1360"/>
    <x v="1"/>
    <s v="tier - 2"/>
    <x v="0"/>
    <x v="28"/>
  </r>
  <r>
    <s v="Id1362"/>
    <m/>
    <n v="25.13"/>
    <n v="8"/>
    <s v="yes"/>
    <x v="0"/>
    <x v="0"/>
    <x v="3"/>
    <x v="1"/>
    <x v="1"/>
    <x v="0"/>
    <s v="10-Aug-1975"/>
    <x v="1361"/>
    <x v="1"/>
    <s v="tier - 2"/>
    <x v="0"/>
    <x v="27"/>
  </r>
  <r>
    <s v="Id1363"/>
    <m/>
    <n v="22.72"/>
    <n v="9.9600000000000009"/>
    <s v="yes"/>
    <x v="0"/>
    <x v="0"/>
    <x v="1"/>
    <x v="1"/>
    <x v="2"/>
    <x v="0"/>
    <s v="19-Jun-1970"/>
    <x v="1362"/>
    <x v="1"/>
    <s v="tier - 2"/>
    <x v="0"/>
    <x v="2"/>
  </r>
  <r>
    <s v="Id1364"/>
    <m/>
    <n v="32.6"/>
    <n v="6.8"/>
    <s v="yes"/>
    <x v="0"/>
    <x v="0"/>
    <x v="0"/>
    <x v="1"/>
    <x v="0"/>
    <x v="0"/>
    <s v="28-Dec-1981"/>
    <x v="1363"/>
    <x v="1"/>
    <s v="tier - 2"/>
    <x v="3"/>
    <x v="36"/>
  </r>
  <r>
    <s v="Id1365"/>
    <m/>
    <n v="17.28"/>
    <n v="6.22"/>
    <s v="yes"/>
    <x v="0"/>
    <x v="0"/>
    <x v="1"/>
    <x v="1"/>
    <x v="3"/>
    <x v="1"/>
    <s v="9-Jul-1966"/>
    <x v="1364"/>
    <x v="2"/>
    <s v="tier - 3"/>
    <x v="1"/>
    <x v="24"/>
  </r>
  <r>
    <s v="Id1366"/>
    <m/>
    <n v="27.92"/>
    <n v="5.79"/>
    <s v="No"/>
    <x v="0"/>
    <x v="0"/>
    <x v="3"/>
    <x v="1"/>
    <x v="1"/>
    <x v="1"/>
    <s v="29-Oct-1987"/>
    <x v="1365"/>
    <x v="1"/>
    <s v="tier - 3"/>
    <x v="15"/>
    <x v="38"/>
  </r>
  <r>
    <s v="Id1367"/>
    <m/>
    <n v="38.284999999999997"/>
    <n v="5.41"/>
    <s v="No"/>
    <x v="0"/>
    <x v="0"/>
    <x v="0"/>
    <x v="1"/>
    <x v="0"/>
    <x v="2"/>
    <s v="20-Jul-1977"/>
    <x v="1366"/>
    <x v="1"/>
    <s v="tier - 1"/>
    <x v="2"/>
    <x v="29"/>
  </r>
  <r>
    <s v="Id1368"/>
    <m/>
    <n v="16.48"/>
    <n v="11.05"/>
    <s v="No"/>
    <x v="0"/>
    <x v="0"/>
    <x v="0"/>
    <x v="1"/>
    <x v="3"/>
    <x v="0"/>
    <s v="10-Oct-1962"/>
    <x v="1367"/>
    <x v="2"/>
    <s v="tier - 2"/>
    <x v="0"/>
    <x v="5"/>
  </r>
  <r>
    <s v="Id1369"/>
    <m/>
    <n v="38.57"/>
    <n v="6.27"/>
    <s v="No"/>
    <x v="0"/>
    <x v="0"/>
    <x v="0"/>
    <x v="1"/>
    <x v="0"/>
    <x v="1"/>
    <s v="17-Nov-1994"/>
    <x v="1368"/>
    <x v="1"/>
    <s v="tier - 3"/>
    <x v="1"/>
    <x v="6"/>
  </r>
  <r>
    <s v="Id1370"/>
    <m/>
    <n v="43.85"/>
    <n v="4.7699999999999996"/>
    <s v="yes"/>
    <x v="0"/>
    <x v="0"/>
    <x v="0"/>
    <x v="1"/>
    <x v="0"/>
    <x v="2"/>
    <s v="5-Oct-2001"/>
    <x v="1369"/>
    <x v="1"/>
    <s v="tier - 2"/>
    <x v="1"/>
    <x v="47"/>
  </r>
  <r>
    <s v="Id1371"/>
    <m/>
    <n v="30.11"/>
    <n v="4.08"/>
    <s v="No"/>
    <x v="0"/>
    <x v="0"/>
    <x v="0"/>
    <x v="1"/>
    <x v="0"/>
    <x v="2"/>
    <s v="12-Oct-1989"/>
    <x v="1370"/>
    <x v="1"/>
    <s v="tier - 2"/>
    <x v="1"/>
    <x v="4"/>
  </r>
  <r>
    <s v="Id1372"/>
    <m/>
    <n v="31.59"/>
    <n v="6.01"/>
    <s v="No"/>
    <x v="0"/>
    <x v="0"/>
    <x v="0"/>
    <x v="1"/>
    <x v="0"/>
    <x v="1"/>
    <s v="21-Dec-1991"/>
    <x v="1371"/>
    <x v="1"/>
    <s v="tier - 1"/>
    <x v="1"/>
    <x v="42"/>
  </r>
  <r>
    <s v="Id1373"/>
    <m/>
    <n v="40.15"/>
    <n v="11.84"/>
    <s v="No"/>
    <x v="0"/>
    <x v="0"/>
    <x v="0"/>
    <x v="1"/>
    <x v="0"/>
    <x v="0"/>
    <s v="9-Nov-1974"/>
    <x v="1372"/>
    <x v="1"/>
    <s v="tier - 3"/>
    <x v="0"/>
    <x v="19"/>
  </r>
  <r>
    <s v="Id1374"/>
    <m/>
    <n v="40.700000000000003"/>
    <n v="6.27"/>
    <s v="yes"/>
    <x v="0"/>
    <x v="1"/>
    <x v="3"/>
    <x v="1"/>
    <x v="0"/>
    <x v="1"/>
    <s v="2-Dec-1997"/>
    <x v="1373"/>
    <x v="1"/>
    <s v="tier - 3"/>
    <x v="1"/>
    <x v="31"/>
  </r>
  <r>
    <s v="Id1375"/>
    <m/>
    <n v="40.76"/>
    <n v="5.28"/>
    <s v="No"/>
    <x v="0"/>
    <x v="0"/>
    <x v="0"/>
    <x v="1"/>
    <x v="0"/>
    <x v="2"/>
    <s v="25-Dec-1999"/>
    <x v="1374"/>
    <x v="1"/>
    <s v="tier - 2"/>
    <x v="12"/>
    <x v="35"/>
  </r>
  <r>
    <s v="Id1376"/>
    <m/>
    <n v="29.7"/>
    <n v="7.03"/>
    <s v="No"/>
    <x v="0"/>
    <x v="0"/>
    <x v="0"/>
    <x v="1"/>
    <x v="1"/>
    <x v="0"/>
    <s v="6-Dec-1974"/>
    <x v="1375"/>
    <x v="0"/>
    <s v="tier - 3"/>
    <x v="0"/>
    <x v="19"/>
  </r>
  <r>
    <s v="Id1377"/>
    <m/>
    <n v="40.58"/>
    <n v="5.32"/>
    <s v="yes"/>
    <x v="0"/>
    <x v="1"/>
    <x v="3"/>
    <x v="1"/>
    <x v="0"/>
    <x v="2"/>
    <s v="21-Dec-1997"/>
    <x v="1376"/>
    <x v="1"/>
    <s v="tier - 1"/>
    <x v="1"/>
    <x v="31"/>
  </r>
  <r>
    <s v="Id1378"/>
    <m/>
    <n v="33.06"/>
    <n v="9.59"/>
    <s v="yes"/>
    <x v="0"/>
    <x v="0"/>
    <x v="0"/>
    <x v="1"/>
    <x v="0"/>
    <x v="0"/>
    <s v="30-Jun-1981"/>
    <x v="1377"/>
    <x v="1"/>
    <s v="tier - 1"/>
    <x v="1"/>
    <x v="36"/>
  </r>
  <r>
    <s v="Id1379"/>
    <m/>
    <n v="26.62"/>
    <n v="6.15"/>
    <s v="yes"/>
    <x v="0"/>
    <x v="0"/>
    <x v="0"/>
    <x v="1"/>
    <x v="1"/>
    <x v="1"/>
    <s v="12-Dec-1976"/>
    <x v="1378"/>
    <x v="2"/>
    <s v="tier - 2"/>
    <x v="0"/>
    <x v="1"/>
  </r>
  <r>
    <s v="Id1380"/>
    <m/>
    <n v="37.1"/>
    <n v="11.08"/>
    <s v="No"/>
    <x v="0"/>
    <x v="0"/>
    <x v="0"/>
    <x v="1"/>
    <x v="0"/>
    <x v="0"/>
    <s v="4-Sep-1978"/>
    <x v="1379"/>
    <x v="0"/>
    <s v="tier - 1"/>
    <x v="3"/>
    <x v="9"/>
  </r>
  <r>
    <s v="Id1381"/>
    <m/>
    <n v="18.28"/>
    <n v="7.95"/>
    <s v="No"/>
    <x v="0"/>
    <x v="0"/>
    <x v="0"/>
    <x v="1"/>
    <x v="3"/>
    <x v="0"/>
    <s v="18-Jul-1965"/>
    <x v="1380"/>
    <x v="2"/>
    <s v="tier - 2"/>
    <x v="0"/>
    <x v="11"/>
  </r>
  <r>
    <s v="Id1382"/>
    <m/>
    <n v="35.814999999999998"/>
    <n v="6.23"/>
    <s v="No"/>
    <x v="0"/>
    <x v="0"/>
    <x v="0"/>
    <x v="1"/>
    <x v="0"/>
    <x v="1"/>
    <s v="29-Aug-1977"/>
    <x v="1381"/>
    <x v="1"/>
    <s v="tier - 3"/>
    <x v="1"/>
    <x v="29"/>
  </r>
  <r>
    <s v="Id1383"/>
    <m/>
    <n v="30.69"/>
    <n v="6.5"/>
    <s v="No"/>
    <x v="0"/>
    <x v="0"/>
    <x v="0"/>
    <x v="1"/>
    <x v="0"/>
    <x v="0"/>
    <s v="4-Dec-1978"/>
    <x v="1382"/>
    <x v="2"/>
    <s v="tier - 2"/>
    <x v="0"/>
    <x v="9"/>
  </r>
  <r>
    <s v="Id1384"/>
    <m/>
    <n v="26.125"/>
    <n v="5.22"/>
    <s v="No"/>
    <x v="0"/>
    <x v="0"/>
    <x v="0"/>
    <x v="1"/>
    <x v="1"/>
    <x v="2"/>
    <s v="10-Sep-1980"/>
    <x v="1383"/>
    <x v="2"/>
    <s v="tier - 1"/>
    <x v="4"/>
    <x v="25"/>
  </r>
  <r>
    <s v="Id1385"/>
    <m/>
    <n v="34.58"/>
    <n v="6.3"/>
    <s v="No"/>
    <x v="0"/>
    <x v="1"/>
    <x v="3"/>
    <x v="1"/>
    <x v="0"/>
    <x v="1"/>
    <s v="2-Jun-1979"/>
    <x v="1384"/>
    <x v="1"/>
    <s v="tier - 3"/>
    <x v="1"/>
    <x v="9"/>
  </r>
  <r>
    <s v="Id1386"/>
    <m/>
    <n v="27.4"/>
    <n v="8.84"/>
    <s v="No"/>
    <x v="0"/>
    <x v="0"/>
    <x v="0"/>
    <x v="1"/>
    <x v="1"/>
    <x v="0"/>
    <s v="29-Dec-1978"/>
    <x v="1385"/>
    <x v="0"/>
    <s v="tier - 2"/>
    <x v="3"/>
    <x v="9"/>
  </r>
  <r>
    <s v="Id1387"/>
    <m/>
    <n v="27.53"/>
    <n v="4.1100000000000003"/>
    <s v="No"/>
    <x v="0"/>
    <x v="0"/>
    <x v="3"/>
    <x v="1"/>
    <x v="1"/>
    <x v="2"/>
    <s v="12-Jul-1987"/>
    <x v="1386"/>
    <x v="1"/>
    <s v="tier - 3"/>
    <x v="14"/>
    <x v="38"/>
  </r>
  <r>
    <s v="Id1388"/>
    <m/>
    <n v="33"/>
    <n v="4.57"/>
    <s v="No"/>
    <x v="0"/>
    <x v="0"/>
    <x v="0"/>
    <x v="1"/>
    <x v="0"/>
    <x v="2"/>
    <s v="18-Dec-1982"/>
    <x v="1387"/>
    <x v="1"/>
    <s v="tier - 1"/>
    <x v="0"/>
    <x v="37"/>
  </r>
  <r>
    <s v="Id1389"/>
    <m/>
    <n v="25.78"/>
    <n v="11.06"/>
    <s v="yes"/>
    <x v="0"/>
    <x v="0"/>
    <x v="0"/>
    <x v="1"/>
    <x v="1"/>
    <x v="0"/>
    <s v="19-Dec-1981"/>
    <x v="1388"/>
    <x v="1"/>
    <s v="tier - 2"/>
    <x v="16"/>
    <x v="36"/>
  </r>
  <r>
    <s v="Id1390"/>
    <m/>
    <n v="22.66"/>
    <n v="10.68"/>
    <s v="No"/>
    <x v="0"/>
    <x v="0"/>
    <x v="0"/>
    <x v="1"/>
    <x v="2"/>
    <x v="0"/>
    <s v="11-Oct-1971"/>
    <x v="1389"/>
    <x v="1"/>
    <s v="tier - 1"/>
    <x v="0"/>
    <x v="14"/>
  </r>
  <r>
    <s v="Id1391"/>
    <m/>
    <n v="38.81"/>
    <n v="6.14"/>
    <s v="yes"/>
    <x v="0"/>
    <x v="0"/>
    <x v="3"/>
    <x v="1"/>
    <x v="0"/>
    <x v="1"/>
    <s v="13-Sep-1995"/>
    <x v="1390"/>
    <x v="1"/>
    <s v="tier - 1"/>
    <x v="1"/>
    <x v="40"/>
  </r>
  <r>
    <s v="Id1392"/>
    <m/>
    <n v="38.51"/>
    <n v="5.45"/>
    <s v="yes"/>
    <x v="0"/>
    <x v="0"/>
    <x v="0"/>
    <x v="1"/>
    <x v="0"/>
    <x v="2"/>
    <s v="24-Nov-1996"/>
    <x v="1391"/>
    <x v="1"/>
    <s v="tier - 2"/>
    <x v="13"/>
    <x v="45"/>
  </r>
  <r>
    <s v="Id1393"/>
    <m/>
    <n v="22.98"/>
    <n v="6.14"/>
    <s v="yes"/>
    <x v="0"/>
    <x v="0"/>
    <x v="0"/>
    <x v="1"/>
    <x v="2"/>
    <x v="1"/>
    <s v="9-Oct-1976"/>
    <x v="1392"/>
    <x v="1"/>
    <s v="tier - 1"/>
    <x v="3"/>
    <x v="1"/>
  </r>
  <r>
    <s v="Id1394"/>
    <m/>
    <n v="15.65"/>
    <n v="7.85"/>
    <s v="No"/>
    <x v="0"/>
    <x v="0"/>
    <x v="0"/>
    <x v="1"/>
    <x v="3"/>
    <x v="0"/>
    <s v="27-Dec-1965"/>
    <x v="1393"/>
    <x v="2"/>
    <s v="tier - 3"/>
    <x v="1"/>
    <x v="11"/>
  </r>
  <r>
    <s v="Id1395"/>
    <m/>
    <n v="39.97"/>
    <n v="4.09"/>
    <s v="No"/>
    <x v="0"/>
    <x v="0"/>
    <x v="3"/>
    <x v="1"/>
    <x v="0"/>
    <x v="2"/>
    <s v="30-Sep-1998"/>
    <x v="1394"/>
    <x v="1"/>
    <s v="tier - 3"/>
    <x v="8"/>
    <x v="44"/>
  </r>
  <r>
    <s v="Id1396"/>
    <m/>
    <n v="37.22"/>
    <n v="4.62"/>
    <s v="No"/>
    <x v="0"/>
    <x v="1"/>
    <x v="3"/>
    <x v="1"/>
    <x v="0"/>
    <x v="2"/>
    <s v="10-Aug-1993"/>
    <x v="1395"/>
    <x v="1"/>
    <s v="tier - 2"/>
    <x v="1"/>
    <x v="20"/>
  </r>
  <r>
    <s v="Id1397"/>
    <m/>
    <n v="41.325000000000003"/>
    <n v="5.77"/>
    <s v="No"/>
    <x v="0"/>
    <x v="0"/>
    <x v="0"/>
    <x v="1"/>
    <x v="0"/>
    <x v="1"/>
    <s v="16-Oct-1980"/>
    <x v="1396"/>
    <x v="1"/>
    <s v="tier - 2"/>
    <x v="2"/>
    <x v="25"/>
  </r>
  <r>
    <s v="Id1398"/>
    <m/>
    <n v="40.31"/>
    <n v="5.84"/>
    <s v="No"/>
    <x v="0"/>
    <x v="0"/>
    <x v="0"/>
    <x v="1"/>
    <x v="0"/>
    <x v="1"/>
    <s v="15-Jun-1999"/>
    <x v="1397"/>
    <x v="1"/>
    <s v="tier - 2"/>
    <x v="12"/>
    <x v="35"/>
  </r>
  <r>
    <s v="Id1399"/>
    <m/>
    <n v="29.48"/>
    <n v="4.91"/>
    <s v="No"/>
    <x v="0"/>
    <x v="0"/>
    <x v="0"/>
    <x v="1"/>
    <x v="1"/>
    <x v="2"/>
    <s v="24-Jul-1980"/>
    <x v="1398"/>
    <x v="1"/>
    <s v="tier - 1"/>
    <x v="0"/>
    <x v="25"/>
  </r>
  <r>
    <s v="Id1400"/>
    <m/>
    <n v="33.155000000000001"/>
    <n v="5.07"/>
    <s v="No"/>
    <x v="0"/>
    <x v="0"/>
    <x v="0"/>
    <x v="1"/>
    <x v="0"/>
    <x v="2"/>
    <s v="20-Jun-1980"/>
    <x v="1399"/>
    <x v="1"/>
    <s v="tier - 2"/>
    <x v="2"/>
    <x v="25"/>
  </r>
  <r>
    <s v="Id1401"/>
    <m/>
    <n v="42.85"/>
    <n v="5.81"/>
    <s v="yes"/>
    <x v="0"/>
    <x v="0"/>
    <x v="0"/>
    <x v="1"/>
    <x v="0"/>
    <x v="1"/>
    <s v="13-Dec-2001"/>
    <x v="1400"/>
    <x v="1"/>
    <s v="tier - 3"/>
    <x v="1"/>
    <x v="47"/>
  </r>
  <r>
    <s v="Id1402"/>
    <m/>
    <n v="32.340000000000003"/>
    <n v="11.2"/>
    <s v="No"/>
    <x v="0"/>
    <x v="0"/>
    <x v="0"/>
    <x v="1"/>
    <x v="0"/>
    <x v="0"/>
    <s v="24-Aug-1978"/>
    <x v="1401"/>
    <x v="1"/>
    <s v="tier - 1"/>
    <x v="0"/>
    <x v="9"/>
  </r>
  <r>
    <s v="Id1403"/>
    <m/>
    <n v="27.5"/>
    <n v="10.75"/>
    <s v="No"/>
    <x v="0"/>
    <x v="0"/>
    <x v="0"/>
    <x v="1"/>
    <x v="1"/>
    <x v="0"/>
    <s v="29-Nov-1978"/>
    <x v="1402"/>
    <x v="1"/>
    <s v="tier - 2"/>
    <x v="3"/>
    <x v="9"/>
  </r>
  <r>
    <s v="Id1404"/>
    <m/>
    <n v="25.8"/>
    <n v="7.8"/>
    <s v="No"/>
    <x v="0"/>
    <x v="0"/>
    <x v="0"/>
    <x v="1"/>
    <x v="1"/>
    <x v="0"/>
    <s v="6-Nov-1978"/>
    <x v="1403"/>
    <x v="1"/>
    <s v="tier - 1"/>
    <x v="3"/>
    <x v="9"/>
  </r>
  <r>
    <s v="Id1405"/>
    <m/>
    <n v="25"/>
    <n v="7.04"/>
    <s v="No"/>
    <x v="0"/>
    <x v="0"/>
    <x v="0"/>
    <x v="1"/>
    <x v="1"/>
    <x v="0"/>
    <s v="28-Nov-1978"/>
    <x v="1404"/>
    <x v="1"/>
    <s v="tier - 1"/>
    <x v="3"/>
    <x v="9"/>
  </r>
  <r>
    <s v="Id1406"/>
    <m/>
    <n v="41.2"/>
    <n v="4.18"/>
    <s v="yes"/>
    <x v="0"/>
    <x v="0"/>
    <x v="0"/>
    <x v="1"/>
    <x v="0"/>
    <x v="2"/>
    <s v="17-Sep-1996"/>
    <x v="1405"/>
    <x v="1"/>
    <s v="tier - 3"/>
    <x v="3"/>
    <x v="45"/>
  </r>
  <r>
    <s v="Id1407"/>
    <m/>
    <n v="17.78"/>
    <n v="8.19"/>
    <s v="No"/>
    <x v="0"/>
    <x v="0"/>
    <x v="0"/>
    <x v="1"/>
    <x v="3"/>
    <x v="0"/>
    <s v="3-Jul-1968"/>
    <x v="1406"/>
    <x v="2"/>
    <s v="tier - 2"/>
    <x v="1"/>
    <x v="0"/>
  </r>
  <r>
    <s v="Id1408"/>
    <m/>
    <n v="40.119999999999997"/>
    <n v="6.22"/>
    <s v="yes"/>
    <x v="0"/>
    <x v="1"/>
    <x v="3"/>
    <x v="1"/>
    <x v="0"/>
    <x v="1"/>
    <s v="30-Sep-1997"/>
    <x v="1407"/>
    <x v="1"/>
    <s v="tier - 2"/>
    <x v="1"/>
    <x v="31"/>
  </r>
  <r>
    <s v="Id1409"/>
    <m/>
    <n v="19.350000000000001"/>
    <n v="8.2200000000000006"/>
    <s v="yes"/>
    <x v="0"/>
    <x v="0"/>
    <x v="0"/>
    <x v="1"/>
    <x v="2"/>
    <x v="0"/>
    <s v="17-Jul-1967"/>
    <x v="1408"/>
    <x v="2"/>
    <s v="tier - 2"/>
    <x v="0"/>
    <x v="22"/>
  </r>
  <r>
    <s v="Id1410"/>
    <m/>
    <n v="36.69"/>
    <n v="6.15"/>
    <s v="No"/>
    <x v="0"/>
    <x v="0"/>
    <x v="0"/>
    <x v="1"/>
    <x v="0"/>
    <x v="1"/>
    <s v="14-Aug-1994"/>
    <x v="1409"/>
    <x v="1"/>
    <s v="tier - 2"/>
    <x v="14"/>
    <x v="6"/>
  </r>
  <r>
    <s v="Id1411"/>
    <m/>
    <n v="28.51"/>
    <n v="5.65"/>
    <s v="yes"/>
    <x v="0"/>
    <x v="0"/>
    <x v="3"/>
    <x v="1"/>
    <x v="1"/>
    <x v="2"/>
    <s v="15-Dec-1988"/>
    <x v="1410"/>
    <x v="1"/>
    <s v="tier - 2"/>
    <x v="1"/>
    <x v="23"/>
  </r>
  <r>
    <s v="Id1412"/>
    <m/>
    <n v="30.21"/>
    <n v="5.5"/>
    <s v="No"/>
    <x v="0"/>
    <x v="0"/>
    <x v="3"/>
    <x v="1"/>
    <x v="0"/>
    <x v="2"/>
    <s v="22-Aug-1984"/>
    <x v="1411"/>
    <x v="1"/>
    <s v="tier - 2"/>
    <x v="1"/>
    <x v="32"/>
  </r>
  <r>
    <s v="Id1413"/>
    <m/>
    <n v="24.33"/>
    <n v="8"/>
    <s v="No"/>
    <x v="0"/>
    <x v="0"/>
    <x v="0"/>
    <x v="1"/>
    <x v="2"/>
    <x v="0"/>
    <s v="14-Dec-1978"/>
    <x v="1412"/>
    <x v="1"/>
    <s v="tier - 1"/>
    <x v="0"/>
    <x v="9"/>
  </r>
  <r>
    <s v="Id1414"/>
    <m/>
    <n v="19.855"/>
    <n v="5.71"/>
    <s v="yes"/>
    <x v="0"/>
    <x v="0"/>
    <x v="0"/>
    <x v="1"/>
    <x v="2"/>
    <x v="1"/>
    <s v="10-Oct-1976"/>
    <x v="1413"/>
    <x v="2"/>
    <s v="tier - 1"/>
    <x v="1"/>
    <x v="1"/>
  </r>
  <r>
    <s v="Id1415"/>
    <m/>
    <n v="25.364999999999998"/>
    <n v="11.71"/>
    <s v="No"/>
    <x v="0"/>
    <x v="0"/>
    <x v="0"/>
    <x v="1"/>
    <x v="1"/>
    <x v="0"/>
    <s v="18-Oct-1978"/>
    <x v="1414"/>
    <x v="1"/>
    <s v="tier - 3"/>
    <x v="1"/>
    <x v="9"/>
  </r>
  <r>
    <s v="Id1416"/>
    <m/>
    <n v="29.6"/>
    <n v="6.17"/>
    <s v="yes"/>
    <x v="0"/>
    <x v="1"/>
    <x v="3"/>
    <x v="1"/>
    <x v="1"/>
    <x v="1"/>
    <s v="10-Jul-1983"/>
    <x v="1415"/>
    <x v="2"/>
    <s v="tier - 2"/>
    <x v="3"/>
    <x v="33"/>
  </r>
  <r>
    <s v="Id1417"/>
    <m/>
    <n v="39.43"/>
    <n v="6.1"/>
    <s v="yes"/>
    <x v="0"/>
    <x v="1"/>
    <x v="3"/>
    <x v="1"/>
    <x v="0"/>
    <x v="1"/>
    <s v="28-Oct-1997"/>
    <x v="1416"/>
    <x v="1"/>
    <s v="tier - 1"/>
    <x v="1"/>
    <x v="31"/>
  </r>
  <r>
    <s v="Id1418"/>
    <m/>
    <n v="27.34"/>
    <n v="5.19"/>
    <s v="yes"/>
    <x v="0"/>
    <x v="0"/>
    <x v="3"/>
    <x v="1"/>
    <x v="1"/>
    <x v="2"/>
    <s v="15-Dec-1988"/>
    <x v="1417"/>
    <x v="1"/>
    <s v="tier - 3"/>
    <x v="15"/>
    <x v="23"/>
  </r>
  <r>
    <s v="Id1419"/>
    <m/>
    <n v="39.01"/>
    <n v="5.37"/>
    <s v="yes"/>
    <x v="0"/>
    <x v="0"/>
    <x v="0"/>
    <x v="1"/>
    <x v="0"/>
    <x v="2"/>
    <s v="14-Jun-1996"/>
    <x v="1418"/>
    <x v="1"/>
    <s v="tier - 3"/>
    <x v="1"/>
    <x v="45"/>
  </r>
  <r>
    <s v="Id1420"/>
    <m/>
    <n v="18.989999999999998"/>
    <n v="10.82"/>
    <s v="yes"/>
    <x v="0"/>
    <x v="0"/>
    <x v="0"/>
    <x v="1"/>
    <x v="2"/>
    <x v="0"/>
    <s v="4-Aug-1967"/>
    <x v="1419"/>
    <x v="2"/>
    <s v="tier - 3"/>
    <x v="0"/>
    <x v="22"/>
  </r>
  <r>
    <s v="Id1421"/>
    <m/>
    <n v="42.3"/>
    <n v="6.06"/>
    <s v="yes"/>
    <x v="0"/>
    <x v="0"/>
    <x v="0"/>
    <x v="1"/>
    <x v="0"/>
    <x v="1"/>
    <s v="1-Jun-2001"/>
    <x v="1420"/>
    <x v="1"/>
    <s v="tier - 2"/>
    <x v="1"/>
    <x v="21"/>
  </r>
  <r>
    <s v="Id1422"/>
    <m/>
    <n v="39.805"/>
    <n v="5.91"/>
    <s v="No"/>
    <x v="0"/>
    <x v="0"/>
    <x v="0"/>
    <x v="1"/>
    <x v="0"/>
    <x v="1"/>
    <s v="30-Sep-1977"/>
    <x v="1421"/>
    <x v="2"/>
    <s v="tier - 3"/>
    <x v="6"/>
    <x v="29"/>
  </r>
  <r>
    <s v="Id1423"/>
    <m/>
    <n v="33.700000000000003"/>
    <n v="5.87"/>
    <s v="No"/>
    <x v="0"/>
    <x v="0"/>
    <x v="0"/>
    <x v="1"/>
    <x v="0"/>
    <x v="1"/>
    <s v="25-Sep-1977"/>
    <x v="1422"/>
    <x v="2"/>
    <s v="tier - 1"/>
    <x v="3"/>
    <x v="29"/>
  </r>
  <r>
    <s v="Id1424"/>
    <m/>
    <n v="36.195"/>
    <n v="6.22"/>
    <s v="No"/>
    <x v="0"/>
    <x v="0"/>
    <x v="0"/>
    <x v="1"/>
    <x v="0"/>
    <x v="1"/>
    <s v="7-Jul-1980"/>
    <x v="1423"/>
    <x v="1"/>
    <s v="tier - 3"/>
    <x v="1"/>
    <x v="25"/>
  </r>
  <r>
    <s v="Id1425"/>
    <m/>
    <n v="32.6"/>
    <n v="5.73"/>
    <s v="No"/>
    <x v="0"/>
    <x v="1"/>
    <x v="3"/>
    <x v="1"/>
    <x v="0"/>
    <x v="1"/>
    <s v="1-Sep-1979"/>
    <x v="1424"/>
    <x v="2"/>
    <s v="tier - 2"/>
    <x v="3"/>
    <x v="18"/>
  </r>
  <r>
    <s v="Id1426"/>
    <m/>
    <n v="30.2"/>
    <n v="5.7"/>
    <s v="No"/>
    <x v="0"/>
    <x v="0"/>
    <x v="0"/>
    <x v="1"/>
    <x v="0"/>
    <x v="1"/>
    <s v="25-Aug-1977"/>
    <x v="1425"/>
    <x v="2"/>
    <s v="tier - 2"/>
    <x v="3"/>
    <x v="29"/>
  </r>
  <r>
    <s v="Id1427"/>
    <m/>
    <n v="27.645"/>
    <n v="9.91"/>
    <s v="No"/>
    <x v="0"/>
    <x v="0"/>
    <x v="0"/>
    <x v="1"/>
    <x v="1"/>
    <x v="0"/>
    <s v="2-Dec-1978"/>
    <x v="1426"/>
    <x v="1"/>
    <s v="tier - 3"/>
    <x v="1"/>
    <x v="9"/>
  </r>
  <r>
    <s v="Id1428"/>
    <m/>
    <n v="26.41"/>
    <n v="11.4"/>
    <s v="No"/>
    <x v="0"/>
    <x v="0"/>
    <x v="0"/>
    <x v="1"/>
    <x v="1"/>
    <x v="0"/>
    <s v="12-Nov-1978"/>
    <x v="1427"/>
    <x v="1"/>
    <s v="tier - 2"/>
    <x v="1"/>
    <x v="9"/>
  </r>
  <r>
    <s v="Id1429"/>
    <m/>
    <n v="34.1"/>
    <n v="6.29"/>
    <s v="yes"/>
    <x v="0"/>
    <x v="1"/>
    <x v="3"/>
    <x v="1"/>
    <x v="0"/>
    <x v="1"/>
    <s v="19-Sep-1983"/>
    <x v="1428"/>
    <x v="1"/>
    <s v="tier - 2"/>
    <x v="3"/>
    <x v="33"/>
  </r>
  <r>
    <s v="Id1430"/>
    <m/>
    <n v="17.3"/>
    <n v="9.2799999999999994"/>
    <s v="No"/>
    <x v="0"/>
    <x v="0"/>
    <x v="0"/>
    <x v="1"/>
    <x v="3"/>
    <x v="0"/>
    <s v="5-Dec-1965"/>
    <x v="1429"/>
    <x v="2"/>
    <s v="tier - 2"/>
    <x v="0"/>
    <x v="11"/>
  </r>
  <r>
    <s v="Id1431"/>
    <m/>
    <n v="35.020000000000003"/>
    <n v="4.78"/>
    <s v="No"/>
    <x v="0"/>
    <x v="1"/>
    <x v="3"/>
    <x v="1"/>
    <x v="0"/>
    <x v="2"/>
    <s v="22-Jul-1993"/>
    <x v="1430"/>
    <x v="1"/>
    <s v="tier - 2"/>
    <x v="12"/>
    <x v="20"/>
  </r>
  <r>
    <s v="Id1432"/>
    <m/>
    <n v="37.1"/>
    <n v="8.8699999999999992"/>
    <s v="yes"/>
    <x v="0"/>
    <x v="0"/>
    <x v="0"/>
    <x v="1"/>
    <x v="0"/>
    <x v="0"/>
    <s v="24-Nov-1981"/>
    <x v="1431"/>
    <x v="1"/>
    <s v="tier - 1"/>
    <x v="3"/>
    <x v="36"/>
  </r>
  <r>
    <s v="Id1433"/>
    <m/>
    <n v="16.79"/>
    <n v="11.4"/>
    <s v="No"/>
    <x v="0"/>
    <x v="0"/>
    <x v="0"/>
    <x v="1"/>
    <x v="3"/>
    <x v="0"/>
    <s v="9-Dec-1965"/>
    <x v="1432"/>
    <x v="2"/>
    <s v="tier - 3"/>
    <x v="0"/>
    <x v="11"/>
  </r>
  <r>
    <s v="Id1434"/>
    <m/>
    <n v="31.635000000000002"/>
    <n v="9.1300000000000008"/>
    <s v="yes"/>
    <x v="0"/>
    <x v="0"/>
    <x v="0"/>
    <x v="1"/>
    <x v="0"/>
    <x v="0"/>
    <s v="16-Jul-1981"/>
    <x v="1433"/>
    <x v="1"/>
    <s v="tier - 3"/>
    <x v="2"/>
    <x v="36"/>
  </r>
  <r>
    <s v="Id1435"/>
    <m/>
    <n v="24.19"/>
    <n v="6.22"/>
    <s v="yes"/>
    <x v="0"/>
    <x v="1"/>
    <x v="3"/>
    <x v="1"/>
    <x v="2"/>
    <x v="1"/>
    <s v="21-Jun-1983"/>
    <x v="1434"/>
    <x v="1"/>
    <s v="tier - 2"/>
    <x v="1"/>
    <x v="33"/>
  </r>
  <r>
    <s v="Id1436"/>
    <m/>
    <n v="35.29"/>
    <n v="5.9"/>
    <s v="No"/>
    <x v="0"/>
    <x v="1"/>
    <x v="3"/>
    <x v="1"/>
    <x v="0"/>
    <x v="1"/>
    <s v="5-Oct-1993"/>
    <x v="1435"/>
    <x v="1"/>
    <s v="tier - 2"/>
    <x v="14"/>
    <x v="20"/>
  </r>
  <r>
    <s v="Id1437"/>
    <m/>
    <n v="35.299999999999997"/>
    <n v="4.45"/>
    <s v="No"/>
    <x v="0"/>
    <x v="0"/>
    <x v="0"/>
    <x v="1"/>
    <x v="0"/>
    <x v="2"/>
    <s v="1-Dec-1977"/>
    <x v="1436"/>
    <x v="1"/>
    <s v="tier - 1"/>
    <x v="3"/>
    <x v="29"/>
  </r>
  <r>
    <s v="Id1438"/>
    <m/>
    <n v="35.64"/>
    <n v="6.17"/>
    <s v="No"/>
    <x v="0"/>
    <x v="1"/>
    <x v="3"/>
    <x v="1"/>
    <x v="0"/>
    <x v="1"/>
    <s v="26-Jun-1979"/>
    <x v="1437"/>
    <x v="1"/>
    <s v="tier - 1"/>
    <x v="0"/>
    <x v="18"/>
  </r>
  <r>
    <s v="Id1439"/>
    <m/>
    <n v="33.1"/>
    <n v="4.93"/>
    <s v="No"/>
    <x v="0"/>
    <x v="0"/>
    <x v="0"/>
    <x v="1"/>
    <x v="0"/>
    <x v="2"/>
    <s v="18-Dec-1977"/>
    <x v="1438"/>
    <x v="1"/>
    <s v="tier - 1"/>
    <x v="3"/>
    <x v="29"/>
  </r>
  <r>
    <s v="Id1440"/>
    <m/>
    <n v="26.41"/>
    <n v="7.32"/>
    <s v="yes"/>
    <x v="0"/>
    <x v="0"/>
    <x v="3"/>
    <x v="1"/>
    <x v="1"/>
    <x v="0"/>
    <s v="15-Jun-1986"/>
    <x v="1439"/>
    <x v="1"/>
    <s v="tier - 2"/>
    <x v="1"/>
    <x v="26"/>
  </r>
  <r>
    <s v="Id1441"/>
    <m/>
    <n v="29.9"/>
    <n v="5.27"/>
    <s v="No"/>
    <x v="0"/>
    <x v="1"/>
    <x v="3"/>
    <x v="1"/>
    <x v="1"/>
    <x v="2"/>
    <s v="19-Sep-1979"/>
    <x v="1440"/>
    <x v="1"/>
    <s v="tier - 3"/>
    <x v="3"/>
    <x v="18"/>
  </r>
  <r>
    <s v="Id1442"/>
    <m/>
    <n v="25.24"/>
    <n v="5.82"/>
    <s v="No"/>
    <x v="0"/>
    <x v="0"/>
    <x v="3"/>
    <x v="1"/>
    <x v="1"/>
    <x v="1"/>
    <s v="25-Jul-1984"/>
    <x v="1441"/>
    <x v="1"/>
    <s v="tier - 1"/>
    <x v="1"/>
    <x v="32"/>
  </r>
  <r>
    <s v="Id1443"/>
    <m/>
    <n v="25.08"/>
    <n v="5.8"/>
    <s v="No"/>
    <x v="0"/>
    <x v="1"/>
    <x v="3"/>
    <x v="1"/>
    <x v="1"/>
    <x v="1"/>
    <s v="19-Jun-1979"/>
    <x v="1442"/>
    <x v="1"/>
    <s v="tier - 3"/>
    <x v="2"/>
    <x v="18"/>
  </r>
  <r>
    <s v="Id1444"/>
    <m/>
    <n v="29.164999999999999"/>
    <n v="4.87"/>
    <s v="No"/>
    <x v="1"/>
    <x v="0"/>
    <x v="3"/>
    <x v="1"/>
    <x v="1"/>
    <x v="2"/>
    <s v="15-Nov-2004"/>
    <x v="1443"/>
    <x v="1"/>
    <s v="tier - 2"/>
    <x v="2"/>
    <x v="41"/>
  </r>
  <r>
    <s v="Id1445"/>
    <m/>
    <n v="15.05"/>
    <n v="8.1199999999999992"/>
    <s v="No"/>
    <x v="0"/>
    <x v="0"/>
    <x v="0"/>
    <x v="1"/>
    <x v="3"/>
    <x v="0"/>
    <s v="11-Jul-1965"/>
    <x v="1444"/>
    <x v="2"/>
    <s v="tier - 3"/>
    <x v="1"/>
    <x v="11"/>
  </r>
  <r>
    <s v="Id1446"/>
    <m/>
    <n v="19.95"/>
    <n v="4.3600000000000003"/>
    <s v="No"/>
    <x v="0"/>
    <x v="0"/>
    <x v="1"/>
    <x v="1"/>
    <x v="2"/>
    <x v="2"/>
    <s v="11-Aug-1972"/>
    <x v="1445"/>
    <x v="1"/>
    <s v="tier - 3"/>
    <x v="1"/>
    <x v="28"/>
  </r>
  <r>
    <s v="Id1447"/>
    <m/>
    <n v="16.66"/>
    <n v="9.16"/>
    <s v="No"/>
    <x v="0"/>
    <x v="0"/>
    <x v="0"/>
    <x v="1"/>
    <x v="3"/>
    <x v="0"/>
    <s v="25-Jun-1965"/>
    <x v="1446"/>
    <x v="2"/>
    <s v="tier - 1"/>
    <x v="0"/>
    <x v="11"/>
  </r>
  <r>
    <s v="Id1448"/>
    <m/>
    <n v="16.62"/>
    <n v="9.14"/>
    <s v="No"/>
    <x v="0"/>
    <x v="0"/>
    <x v="0"/>
    <x v="1"/>
    <x v="3"/>
    <x v="0"/>
    <s v="6-Jun-1965"/>
    <x v="1447"/>
    <x v="2"/>
    <s v="tier - 3"/>
    <x v="0"/>
    <x v="13"/>
  </r>
  <r>
    <s v="Id1449"/>
    <m/>
    <n v="15.36"/>
    <n v="5.49"/>
    <s v="yes"/>
    <x v="0"/>
    <x v="0"/>
    <x v="1"/>
    <x v="1"/>
    <x v="3"/>
    <x v="2"/>
    <s v="26-Dec-1966"/>
    <x v="1448"/>
    <x v="2"/>
    <s v="tier - 1"/>
    <x v="1"/>
    <x v="24"/>
  </r>
  <r>
    <s v="Id1450"/>
    <m/>
    <n v="27.74"/>
    <n v="5.96"/>
    <s v="yes"/>
    <x v="0"/>
    <x v="0"/>
    <x v="0"/>
    <x v="1"/>
    <x v="1"/>
    <x v="1"/>
    <s v="2-Nov-1985"/>
    <x v="1449"/>
    <x v="1"/>
    <s v="tier - 1"/>
    <x v="1"/>
    <x v="17"/>
  </r>
  <r>
    <s v="Id1451"/>
    <m/>
    <n v="22.44"/>
    <n v="4.62"/>
    <s v="yes"/>
    <x v="0"/>
    <x v="0"/>
    <x v="0"/>
    <x v="1"/>
    <x v="2"/>
    <x v="2"/>
    <s v="18-Dec-1976"/>
    <x v="1450"/>
    <x v="1"/>
    <s v="tier - 1"/>
    <x v="0"/>
    <x v="1"/>
  </r>
  <r>
    <s v="Id1452"/>
    <m/>
    <n v="37.049999999999997"/>
    <n v="9.9600000000000009"/>
    <s v="yes"/>
    <x v="0"/>
    <x v="0"/>
    <x v="0"/>
    <x v="1"/>
    <x v="0"/>
    <x v="0"/>
    <s v="4-Aug-1981"/>
    <x v="1451"/>
    <x v="2"/>
    <s v="tier - 3"/>
    <x v="1"/>
    <x v="36"/>
  </r>
  <r>
    <s v="Id1453"/>
    <m/>
    <n v="22.95"/>
    <n v="10.53"/>
    <s v="No"/>
    <x v="0"/>
    <x v="0"/>
    <x v="1"/>
    <x v="1"/>
    <x v="2"/>
    <x v="0"/>
    <s v="25-Oct-1973"/>
    <x v="1452"/>
    <x v="1"/>
    <s v="tier - 2"/>
    <x v="0"/>
    <x v="30"/>
  </r>
  <r>
    <s v="Id1454"/>
    <m/>
    <n v="34.200000000000003"/>
    <n v="6.69"/>
    <s v="yes"/>
    <x v="0"/>
    <x v="0"/>
    <x v="0"/>
    <x v="1"/>
    <x v="0"/>
    <x v="0"/>
    <s v="13-Jun-1981"/>
    <x v="1453"/>
    <x v="2"/>
    <s v="tier - 3"/>
    <x v="1"/>
    <x v="36"/>
  </r>
  <r>
    <s v="Id1455"/>
    <m/>
    <n v="30.59"/>
    <n v="9.5500000000000007"/>
    <s v="yes"/>
    <x v="0"/>
    <x v="0"/>
    <x v="0"/>
    <x v="1"/>
    <x v="0"/>
    <x v="0"/>
    <s v="14-Aug-1981"/>
    <x v="1454"/>
    <x v="2"/>
    <s v="tier - 2"/>
    <x v="1"/>
    <x v="36"/>
  </r>
  <r>
    <s v="Id1456"/>
    <m/>
    <n v="25.51"/>
    <n v="6.05"/>
    <s v="No"/>
    <x v="0"/>
    <x v="0"/>
    <x v="0"/>
    <x v="1"/>
    <x v="1"/>
    <x v="1"/>
    <s v="24-Jul-1982"/>
    <x v="1455"/>
    <x v="1"/>
    <s v="tier - 1"/>
    <x v="0"/>
    <x v="37"/>
  </r>
  <r>
    <s v="Id1457"/>
    <m/>
    <n v="29.04"/>
    <n v="10.56"/>
    <s v="yes"/>
    <x v="0"/>
    <x v="0"/>
    <x v="3"/>
    <x v="1"/>
    <x v="1"/>
    <x v="0"/>
    <s v="2-Sep-1986"/>
    <x v="1456"/>
    <x v="1"/>
    <s v="tier - 3"/>
    <x v="0"/>
    <x v="26"/>
  </r>
  <r>
    <s v="Id1458"/>
    <m/>
    <n v="22.135000000000002"/>
    <n v="10.81"/>
    <s v="yes"/>
    <x v="0"/>
    <x v="0"/>
    <x v="3"/>
    <x v="1"/>
    <x v="2"/>
    <x v="0"/>
    <s v="13-Jul-1986"/>
    <x v="1457"/>
    <x v="1"/>
    <s v="tier - 1"/>
    <x v="2"/>
    <x v="26"/>
  </r>
  <r>
    <s v="Id1459"/>
    <m/>
    <n v="21.375"/>
    <n v="4.32"/>
    <s v="No"/>
    <x v="0"/>
    <x v="0"/>
    <x v="0"/>
    <x v="1"/>
    <x v="2"/>
    <x v="2"/>
    <s v="15-Sep-1977"/>
    <x v="1458"/>
    <x v="2"/>
    <s v="tier - 3"/>
    <x v="1"/>
    <x v="29"/>
  </r>
  <r>
    <s v="Id1460"/>
    <m/>
    <n v="29.19"/>
    <n v="4.37"/>
    <s v="No"/>
    <x v="0"/>
    <x v="0"/>
    <x v="0"/>
    <x v="1"/>
    <x v="1"/>
    <x v="2"/>
    <s v="28-Jun-1991"/>
    <x v="1459"/>
    <x v="1"/>
    <s v="tier - 2"/>
    <x v="14"/>
    <x v="42"/>
  </r>
  <r>
    <s v="Id1461"/>
    <m/>
    <n v="31.92"/>
    <n v="4.8099999999999996"/>
    <s v="yes"/>
    <x v="0"/>
    <x v="1"/>
    <x v="3"/>
    <x v="1"/>
    <x v="0"/>
    <x v="2"/>
    <s v="21-Nov-1983"/>
    <x v="1460"/>
    <x v="1"/>
    <s v="tier - 3"/>
    <x v="1"/>
    <x v="33"/>
  </r>
  <r>
    <s v="Id1462"/>
    <m/>
    <n v="26.315000000000001"/>
    <n v="4.5599999999999996"/>
    <s v="yes"/>
    <x v="0"/>
    <x v="1"/>
    <x v="3"/>
    <x v="1"/>
    <x v="1"/>
    <x v="2"/>
    <s v="11-Aug-1983"/>
    <x v="1461"/>
    <x v="1"/>
    <s v="tier - 3"/>
    <x v="1"/>
    <x v="33"/>
  </r>
  <r>
    <s v="Id1463"/>
    <m/>
    <n v="35.299999999999997"/>
    <n v="4.3899999999999997"/>
    <s v="No"/>
    <x v="0"/>
    <x v="0"/>
    <x v="0"/>
    <x v="1"/>
    <x v="0"/>
    <x v="2"/>
    <s v="14-Sep-1982"/>
    <x v="1462"/>
    <x v="2"/>
    <s v="tier - 2"/>
    <x v="3"/>
    <x v="37"/>
  </r>
  <r>
    <s v="Id1464"/>
    <m/>
    <n v="18.91"/>
    <n v="11.44"/>
    <s v="No"/>
    <x v="0"/>
    <x v="0"/>
    <x v="0"/>
    <x v="1"/>
    <x v="2"/>
    <x v="0"/>
    <s v="26-Aug-1968"/>
    <x v="1463"/>
    <x v="2"/>
    <s v="tier - 3"/>
    <x v="0"/>
    <x v="0"/>
  </r>
  <r>
    <s v="Id1465"/>
    <m/>
    <n v="22.41"/>
    <n v="11.37"/>
    <s v="yes"/>
    <x v="0"/>
    <x v="0"/>
    <x v="3"/>
    <x v="1"/>
    <x v="2"/>
    <x v="0"/>
    <s v="19-Jul-1975"/>
    <x v="1464"/>
    <x v="1"/>
    <s v="tier - 3"/>
    <x v="0"/>
    <x v="27"/>
  </r>
  <r>
    <s v="Id1466"/>
    <m/>
    <n v="22.704999999999998"/>
    <n v="6.14"/>
    <s v="No"/>
    <x v="0"/>
    <x v="0"/>
    <x v="0"/>
    <x v="1"/>
    <x v="2"/>
    <x v="1"/>
    <s v="16-Aug-1982"/>
    <x v="1465"/>
    <x v="2"/>
    <s v="tier - 2"/>
    <x v="4"/>
    <x v="37"/>
  </r>
  <r>
    <s v="Id1467"/>
    <m/>
    <n v="37.18"/>
    <n v="4.8899999999999997"/>
    <s v="No"/>
    <x v="0"/>
    <x v="0"/>
    <x v="0"/>
    <x v="1"/>
    <x v="0"/>
    <x v="2"/>
    <s v="30-Sep-1980"/>
    <x v="1466"/>
    <x v="1"/>
    <s v="tier - 3"/>
    <x v="0"/>
    <x v="25"/>
  </r>
  <r>
    <s v="Id1468"/>
    <m/>
    <n v="35.97"/>
    <n v="4.5999999999999996"/>
    <s v="No"/>
    <x v="0"/>
    <x v="0"/>
    <x v="0"/>
    <x v="1"/>
    <x v="0"/>
    <x v="2"/>
    <s v="7-Oct-1980"/>
    <x v="1467"/>
    <x v="1"/>
    <s v="tier - 1"/>
    <x v="0"/>
    <x v="25"/>
  </r>
  <r>
    <s v="Id1469"/>
    <m/>
    <n v="35.799999999999997"/>
    <n v="4.42"/>
    <s v="No"/>
    <x v="0"/>
    <x v="0"/>
    <x v="0"/>
    <x v="1"/>
    <x v="0"/>
    <x v="2"/>
    <s v="22-Jun-1980"/>
    <x v="1468"/>
    <x v="1"/>
    <s v="tier - 2"/>
    <x v="3"/>
    <x v="25"/>
  </r>
  <r>
    <s v="Id1470"/>
    <m/>
    <n v="28.31"/>
    <n v="7.48"/>
    <s v="yes"/>
    <x v="0"/>
    <x v="0"/>
    <x v="0"/>
    <x v="1"/>
    <x v="1"/>
    <x v="0"/>
    <s v="17-Jul-1981"/>
    <x v="1469"/>
    <x v="1"/>
    <s v="tier - 1"/>
    <x v="1"/>
    <x v="36"/>
  </r>
  <r>
    <s v="Id1471"/>
    <m/>
    <n v="38.06"/>
    <n v="10.74"/>
    <s v="No"/>
    <x v="0"/>
    <x v="0"/>
    <x v="0"/>
    <x v="1"/>
    <x v="0"/>
    <x v="0"/>
    <s v="6-Sep-1978"/>
    <x v="1470"/>
    <x v="2"/>
    <s v="tier - 2"/>
    <x v="0"/>
    <x v="9"/>
  </r>
  <r>
    <s v="Id1472"/>
    <m/>
    <n v="28"/>
    <n v="5.19"/>
    <s v="No"/>
    <x v="0"/>
    <x v="0"/>
    <x v="3"/>
    <x v="1"/>
    <x v="1"/>
    <x v="2"/>
    <s v="29-Jun-1984"/>
    <x v="1471"/>
    <x v="1"/>
    <s v="tier - 2"/>
    <x v="3"/>
    <x v="32"/>
  </r>
  <r>
    <s v="Id1473"/>
    <m/>
    <n v="34.32"/>
    <n v="9.17"/>
    <s v="No"/>
    <x v="0"/>
    <x v="0"/>
    <x v="0"/>
    <x v="1"/>
    <x v="0"/>
    <x v="0"/>
    <s v="30-Jul-1978"/>
    <x v="1472"/>
    <x v="1"/>
    <s v="tier - 3"/>
    <x v="0"/>
    <x v="9"/>
  </r>
  <r>
    <s v="Id1474"/>
    <m/>
    <n v="22.3"/>
    <n v="4.95"/>
    <s v="yes"/>
    <x v="0"/>
    <x v="0"/>
    <x v="0"/>
    <x v="1"/>
    <x v="2"/>
    <x v="2"/>
    <s v="24-Jun-1976"/>
    <x v="1473"/>
    <x v="2"/>
    <s v="tier - 2"/>
    <x v="3"/>
    <x v="1"/>
  </r>
  <r>
    <s v="Id1475"/>
    <m/>
    <n v="27.835000000000001"/>
    <n v="6.03"/>
    <s v="No"/>
    <x v="0"/>
    <x v="0"/>
    <x v="3"/>
    <x v="1"/>
    <x v="1"/>
    <x v="1"/>
    <s v="21-Nov-1984"/>
    <x v="1474"/>
    <x v="1"/>
    <s v="tier - 2"/>
    <x v="2"/>
    <x v="32"/>
  </r>
  <r>
    <s v="Id1476"/>
    <m/>
    <n v="39.229999999999997"/>
    <n v="5.36"/>
    <s v="No"/>
    <x v="0"/>
    <x v="0"/>
    <x v="0"/>
    <x v="1"/>
    <x v="0"/>
    <x v="2"/>
    <s v="8-Aug-1999"/>
    <x v="1475"/>
    <x v="1"/>
    <s v="tier - 1"/>
    <x v="13"/>
    <x v="35"/>
  </r>
  <r>
    <s v="Id1477"/>
    <m/>
    <n v="19.95"/>
    <n v="6.11"/>
    <s v="No"/>
    <x v="0"/>
    <x v="0"/>
    <x v="3"/>
    <x v="1"/>
    <x v="2"/>
    <x v="1"/>
    <s v="7-Jul-1984"/>
    <x v="1476"/>
    <x v="1"/>
    <s v="tier - 1"/>
    <x v="2"/>
    <x v="32"/>
  </r>
  <r>
    <s v="Id1478"/>
    <m/>
    <n v="34.64"/>
    <n v="4.88"/>
    <s v="No"/>
    <x v="0"/>
    <x v="1"/>
    <x v="3"/>
    <x v="1"/>
    <x v="0"/>
    <x v="2"/>
    <s v="1-Aug-1993"/>
    <x v="1477"/>
    <x v="1"/>
    <s v="tier - 2"/>
    <x v="14"/>
    <x v="20"/>
  </r>
  <r>
    <s v="Id1479"/>
    <m/>
    <n v="18.75"/>
    <n v="6.72"/>
    <s v="No"/>
    <x v="0"/>
    <x v="0"/>
    <x v="0"/>
    <x v="1"/>
    <x v="2"/>
    <x v="0"/>
    <s v="29-Jun-1968"/>
    <x v="1478"/>
    <x v="2"/>
    <s v="tier - 2"/>
    <x v="0"/>
    <x v="0"/>
  </r>
  <r>
    <s v="Id1480"/>
    <m/>
    <n v="26.48"/>
    <n v="4.2"/>
    <s v="No"/>
    <x v="0"/>
    <x v="0"/>
    <x v="3"/>
    <x v="1"/>
    <x v="1"/>
    <x v="2"/>
    <s v="11-Aug-1987"/>
    <x v="1479"/>
    <x v="1"/>
    <s v="tier - 1"/>
    <x v="1"/>
    <x v="38"/>
  </r>
  <r>
    <s v="Id1481"/>
    <m/>
    <n v="34.83"/>
    <n v="5.79"/>
    <s v="No"/>
    <x v="0"/>
    <x v="0"/>
    <x v="3"/>
    <x v="1"/>
    <x v="0"/>
    <x v="1"/>
    <s v="18-Jun-1992"/>
    <x v="1480"/>
    <x v="1"/>
    <s v="tier - 2"/>
    <x v="1"/>
    <x v="34"/>
  </r>
  <r>
    <s v="Id1482"/>
    <m/>
    <n v="25.46"/>
    <n v="4.29"/>
    <s v="No"/>
    <x v="0"/>
    <x v="0"/>
    <x v="0"/>
    <x v="1"/>
    <x v="1"/>
    <x v="2"/>
    <s v="6-Oct-1982"/>
    <x v="1481"/>
    <x v="1"/>
    <s v="tier - 3"/>
    <x v="2"/>
    <x v="37"/>
  </r>
  <r>
    <s v="Id1483"/>
    <m/>
    <n v="23.31"/>
    <n v="8.27"/>
    <s v="No"/>
    <x v="0"/>
    <x v="0"/>
    <x v="0"/>
    <x v="1"/>
    <x v="2"/>
    <x v="0"/>
    <s v="24-Jun-1978"/>
    <x v="1482"/>
    <x v="1"/>
    <s v="tier - 2"/>
    <x v="0"/>
    <x v="9"/>
  </r>
  <r>
    <s v="Id1484"/>
    <m/>
    <n v="29"/>
    <n v="4.5599999999999996"/>
    <s v="No"/>
    <x v="0"/>
    <x v="0"/>
    <x v="0"/>
    <x v="1"/>
    <x v="1"/>
    <x v="2"/>
    <s v="28-Jun-1980"/>
    <x v="1483"/>
    <x v="1"/>
    <s v="tier - 3"/>
    <x v="3"/>
    <x v="25"/>
  </r>
  <r>
    <s v="Id1485"/>
    <m/>
    <n v="32.869999999999997"/>
    <n v="5.33"/>
    <s v="No"/>
    <x v="0"/>
    <x v="0"/>
    <x v="0"/>
    <x v="1"/>
    <x v="0"/>
    <x v="2"/>
    <s v="21-Jul-1980"/>
    <x v="1484"/>
    <x v="1"/>
    <s v="tier - 1"/>
    <x v="2"/>
    <x v="25"/>
  </r>
  <r>
    <s v="Id1486"/>
    <m/>
    <n v="26.18"/>
    <n v="5.63"/>
    <s v="No"/>
    <x v="0"/>
    <x v="0"/>
    <x v="0"/>
    <x v="1"/>
    <x v="1"/>
    <x v="2"/>
    <s v="22-Oct-1980"/>
    <x v="1485"/>
    <x v="1"/>
    <s v="tier - 3"/>
    <x v="0"/>
    <x v="25"/>
  </r>
  <r>
    <s v="Id1487"/>
    <m/>
    <n v="25.3"/>
    <n v="5.12"/>
    <s v="No"/>
    <x v="0"/>
    <x v="0"/>
    <x v="0"/>
    <x v="1"/>
    <x v="1"/>
    <x v="2"/>
    <s v="26-Jul-1980"/>
    <x v="1486"/>
    <x v="1"/>
    <s v="tier - 1"/>
    <x v="3"/>
    <x v="25"/>
  </r>
  <r>
    <s v="Id1488"/>
    <m/>
    <n v="36.94"/>
    <n v="5.15"/>
    <s v="yes"/>
    <x v="0"/>
    <x v="0"/>
    <x v="3"/>
    <x v="1"/>
    <x v="0"/>
    <x v="2"/>
    <s v="29-Oct-1995"/>
    <x v="1487"/>
    <x v="1"/>
    <s v="tier - 3"/>
    <x v="1"/>
    <x v="40"/>
  </r>
  <r>
    <s v="Id1489"/>
    <m/>
    <n v="22.86"/>
    <n v="7.5"/>
    <s v="No"/>
    <x v="0"/>
    <x v="0"/>
    <x v="0"/>
    <x v="1"/>
    <x v="2"/>
    <x v="0"/>
    <s v="2-Jun-1978"/>
    <x v="1488"/>
    <x v="1"/>
    <s v="tier - 2"/>
    <x v="0"/>
    <x v="29"/>
  </r>
  <r>
    <s v="Id1490"/>
    <m/>
    <n v="18.760000000000002"/>
    <n v="4.88"/>
    <s v="yes"/>
    <x v="0"/>
    <x v="1"/>
    <x v="3"/>
    <x v="1"/>
    <x v="2"/>
    <x v="2"/>
    <s v="6-Jul-1969"/>
    <x v="1489"/>
    <x v="1"/>
    <s v="tier - 3"/>
    <x v="0"/>
    <x v="16"/>
  </r>
  <r>
    <s v="Id1491"/>
    <m/>
    <n v="24.36"/>
    <n v="5.57"/>
    <s v="No"/>
    <x v="0"/>
    <x v="0"/>
    <x v="0"/>
    <x v="1"/>
    <x v="2"/>
    <x v="2"/>
    <s v="1-Sep-1982"/>
    <x v="1490"/>
    <x v="1"/>
    <s v="tier - 1"/>
    <x v="0"/>
    <x v="37"/>
  </r>
  <r>
    <s v="Id1492"/>
    <m/>
    <n v="32.299999999999997"/>
    <n v="5.31"/>
    <s v="No"/>
    <x v="0"/>
    <x v="0"/>
    <x v="0"/>
    <x v="1"/>
    <x v="0"/>
    <x v="2"/>
    <s v="18-Oct-1982"/>
    <x v="1491"/>
    <x v="2"/>
    <s v="tier - 1"/>
    <x v="1"/>
    <x v="37"/>
  </r>
  <r>
    <s v="Id1493"/>
    <m/>
    <n v="22.704999999999998"/>
    <n v="4.57"/>
    <s v="yes"/>
    <x v="0"/>
    <x v="0"/>
    <x v="0"/>
    <x v="1"/>
    <x v="2"/>
    <x v="2"/>
    <s v="10-Dec-1985"/>
    <x v="1492"/>
    <x v="1"/>
    <s v="tier - 2"/>
    <x v="9"/>
    <x v="17"/>
  </r>
  <r>
    <s v="Id1494"/>
    <m/>
    <n v="21.79"/>
    <n v="8.6999999999999993"/>
    <s v="yes"/>
    <x v="0"/>
    <x v="0"/>
    <x v="3"/>
    <x v="1"/>
    <x v="2"/>
    <x v="0"/>
    <s v="3-Jun-1975"/>
    <x v="1493"/>
    <x v="1"/>
    <s v="tier - 3"/>
    <x v="0"/>
    <x v="19"/>
  </r>
  <r>
    <s v="Id1495"/>
    <m/>
    <n v="24.52"/>
    <n v="4.76"/>
    <s v="No"/>
    <x v="0"/>
    <x v="0"/>
    <x v="0"/>
    <x v="1"/>
    <x v="2"/>
    <x v="2"/>
    <s v="18-Aug-1980"/>
    <x v="1494"/>
    <x v="1"/>
    <s v="tier - 2"/>
    <x v="0"/>
    <x v="25"/>
  </r>
  <r>
    <s v="Id1496"/>
    <m/>
    <n v="39.520000000000003"/>
    <n v="11.81"/>
    <s v="No"/>
    <x v="0"/>
    <x v="0"/>
    <x v="0"/>
    <x v="1"/>
    <x v="0"/>
    <x v="0"/>
    <s v="15-Dec-1978"/>
    <x v="1495"/>
    <x v="0"/>
    <s v="tier - 2"/>
    <x v="1"/>
    <x v="9"/>
  </r>
  <r>
    <s v="Id1497"/>
    <m/>
    <n v="24.49"/>
    <n v="4.67"/>
    <s v="No"/>
    <x v="0"/>
    <x v="0"/>
    <x v="0"/>
    <x v="1"/>
    <x v="2"/>
    <x v="2"/>
    <s v="5-Oct-1980"/>
    <x v="1496"/>
    <x v="1"/>
    <s v="tier - 3"/>
    <x v="0"/>
    <x v="25"/>
  </r>
  <r>
    <s v="Id1498"/>
    <m/>
    <n v="26.315000000000001"/>
    <n v="6.02"/>
    <s v="No"/>
    <x v="0"/>
    <x v="0"/>
    <x v="0"/>
    <x v="1"/>
    <x v="1"/>
    <x v="1"/>
    <s v="30-Aug-1980"/>
    <x v="1497"/>
    <x v="1"/>
    <s v="tier - 2"/>
    <x v="1"/>
    <x v="25"/>
  </r>
  <r>
    <s v="Id1499"/>
    <m/>
    <n v="22.58"/>
    <n v="7.46"/>
    <s v="No"/>
    <x v="0"/>
    <x v="0"/>
    <x v="0"/>
    <x v="1"/>
    <x v="2"/>
    <x v="0"/>
    <s v="29-Nov-1978"/>
    <x v="1498"/>
    <x v="1"/>
    <s v="tier - 2"/>
    <x v="0"/>
    <x v="9"/>
  </r>
  <r>
    <s v="Id1500"/>
    <m/>
    <n v="19.475000000000001"/>
    <n v="4.74"/>
    <s v="No"/>
    <x v="0"/>
    <x v="0"/>
    <x v="3"/>
    <x v="1"/>
    <x v="2"/>
    <x v="2"/>
    <s v="5-Sep-1984"/>
    <x v="1499"/>
    <x v="1"/>
    <s v="tier - 3"/>
    <x v="1"/>
    <x v="32"/>
  </r>
  <r>
    <s v="Id1501"/>
    <m/>
    <n v="26.33"/>
    <n v="4.79"/>
    <s v="No"/>
    <x v="0"/>
    <x v="0"/>
    <x v="0"/>
    <x v="1"/>
    <x v="1"/>
    <x v="2"/>
    <s v="21-Dec-1989"/>
    <x v="1500"/>
    <x v="1"/>
    <s v="tier - 3"/>
    <x v="2"/>
    <x v="4"/>
  </r>
  <r>
    <s v="Id1502"/>
    <m/>
    <n v="17.29"/>
    <n v="5.35"/>
    <s v="yes"/>
    <x v="0"/>
    <x v="0"/>
    <x v="0"/>
    <x v="1"/>
    <x v="3"/>
    <x v="2"/>
    <s v="10-Sep-1985"/>
    <x v="1501"/>
    <x v="1"/>
    <s v="tier - 1"/>
    <x v="2"/>
    <x v="17"/>
  </r>
  <r>
    <s v="Id1503"/>
    <m/>
    <n v="42.88"/>
    <n v="4.87"/>
    <s v="No"/>
    <x v="1"/>
    <x v="0"/>
    <x v="3"/>
    <x v="1"/>
    <x v="0"/>
    <x v="2"/>
    <s v="24-Dec-2004"/>
    <x v="1502"/>
    <x v="1"/>
    <s v="tier - 1"/>
    <x v="1"/>
    <x v="41"/>
  </r>
  <r>
    <s v="Id1504"/>
    <m/>
    <n v="32.200000000000003"/>
    <n v="10.09"/>
    <s v="yes"/>
    <x v="0"/>
    <x v="0"/>
    <x v="0"/>
    <x v="1"/>
    <x v="0"/>
    <x v="0"/>
    <s v="23-Jun-1981"/>
    <x v="1503"/>
    <x v="1"/>
    <s v="tier - 2"/>
    <x v="3"/>
    <x v="36"/>
  </r>
  <r>
    <s v="Id1505"/>
    <m/>
    <n v="18.75"/>
    <n v="5.47"/>
    <s v="yes"/>
    <x v="0"/>
    <x v="1"/>
    <x v="3"/>
    <x v="1"/>
    <x v="2"/>
    <x v="2"/>
    <s v="23-Oct-1969"/>
    <x v="1504"/>
    <x v="1"/>
    <s v="tier - 2"/>
    <x v="0"/>
    <x v="16"/>
  </r>
  <r>
    <s v="Id1506"/>
    <m/>
    <n v="22.36"/>
    <n v="8.6"/>
    <s v="No"/>
    <x v="0"/>
    <x v="0"/>
    <x v="0"/>
    <x v="1"/>
    <x v="2"/>
    <x v="0"/>
    <s v="5-Aug-1978"/>
    <x v="1505"/>
    <x v="1"/>
    <s v="tier - 1"/>
    <x v="0"/>
    <x v="9"/>
  </r>
  <r>
    <s v="Id1507"/>
    <m/>
    <n v="23.94"/>
    <n v="10.74"/>
    <s v="yes"/>
    <x v="0"/>
    <x v="0"/>
    <x v="0"/>
    <x v="1"/>
    <x v="2"/>
    <x v="0"/>
    <s v="19-Jun-1981"/>
    <x v="1506"/>
    <x v="1"/>
    <s v="tier - 2"/>
    <x v="9"/>
    <x v="36"/>
  </r>
  <r>
    <s v="Id1508"/>
    <m/>
    <n v="30.1"/>
    <n v="4.3899999999999997"/>
    <s v="No"/>
    <x v="0"/>
    <x v="1"/>
    <x v="3"/>
    <x v="1"/>
    <x v="0"/>
    <x v="2"/>
    <s v="4-Nov-1979"/>
    <x v="1507"/>
    <x v="1"/>
    <s v="tier - 2"/>
    <x v="3"/>
    <x v="18"/>
  </r>
  <r>
    <s v="Id1509"/>
    <m/>
    <n v="21.93"/>
    <n v="6.3"/>
    <s v="No"/>
    <x v="0"/>
    <x v="0"/>
    <x v="0"/>
    <x v="1"/>
    <x v="2"/>
    <x v="1"/>
    <s v="15-Jun-1977"/>
    <x v="1508"/>
    <x v="1"/>
    <s v="tier - 1"/>
    <x v="0"/>
    <x v="29"/>
  </r>
  <r>
    <s v="Id1510"/>
    <m/>
    <n v="39.75"/>
    <n v="5.41"/>
    <s v="No"/>
    <x v="1"/>
    <x v="0"/>
    <x v="3"/>
    <x v="1"/>
    <x v="0"/>
    <x v="2"/>
    <s v="30-Nov-2000"/>
    <x v="1509"/>
    <x v="1"/>
    <s v="tier - 1"/>
    <x v="1"/>
    <x v="21"/>
  </r>
  <r>
    <s v="Id1511"/>
    <m/>
    <n v="26.03"/>
    <n v="4.47"/>
    <s v="No"/>
    <x v="0"/>
    <x v="1"/>
    <x v="3"/>
    <x v="1"/>
    <x v="1"/>
    <x v="2"/>
    <s v="15-Jul-1979"/>
    <x v="1510"/>
    <x v="2"/>
    <s v="tier - 1"/>
    <x v="4"/>
    <x v="18"/>
  </r>
  <r>
    <s v="Id1512"/>
    <m/>
    <n v="34.51"/>
    <n v="6.26"/>
    <s v="No"/>
    <x v="0"/>
    <x v="0"/>
    <x v="0"/>
    <x v="1"/>
    <x v="0"/>
    <x v="1"/>
    <s v="8-Jul-1994"/>
    <x v="1511"/>
    <x v="1"/>
    <s v="tier - 2"/>
    <x v="14"/>
    <x v="6"/>
  </r>
  <r>
    <s v="Id1513"/>
    <m/>
    <n v="19.32"/>
    <n v="11.58"/>
    <s v="yes"/>
    <x v="0"/>
    <x v="0"/>
    <x v="3"/>
    <x v="1"/>
    <x v="2"/>
    <x v="0"/>
    <s v="17-Aug-1975"/>
    <x v="1512"/>
    <x v="1"/>
    <s v="tier - 1"/>
    <x v="1"/>
    <x v="27"/>
  </r>
  <r>
    <s v="Id1514"/>
    <m/>
    <n v="28.5"/>
    <n v="4.3600000000000003"/>
    <s v="No"/>
    <x v="0"/>
    <x v="0"/>
    <x v="0"/>
    <x v="1"/>
    <x v="1"/>
    <x v="2"/>
    <s v="29-Jun-1991"/>
    <x v="1513"/>
    <x v="0"/>
    <s v="tier - 2"/>
    <x v="7"/>
    <x v="42"/>
  </r>
  <r>
    <s v="Id1515"/>
    <m/>
    <n v="30.875"/>
    <n v="4.1399999999999997"/>
    <s v="yes"/>
    <x v="0"/>
    <x v="0"/>
    <x v="0"/>
    <x v="1"/>
    <x v="0"/>
    <x v="2"/>
    <s v="24-Dec-1985"/>
    <x v="1514"/>
    <x v="2"/>
    <s v="tier - 3"/>
    <x v="1"/>
    <x v="17"/>
  </r>
  <r>
    <s v="Id1516"/>
    <m/>
    <n v="24.02"/>
    <n v="4.38"/>
    <s v="No"/>
    <x v="0"/>
    <x v="0"/>
    <x v="0"/>
    <x v="1"/>
    <x v="2"/>
    <x v="2"/>
    <s v="23-Nov-1980"/>
    <x v="1515"/>
    <x v="1"/>
    <s v="tier - 2"/>
    <x v="0"/>
    <x v="25"/>
  </r>
  <r>
    <s v="Id1517"/>
    <m/>
    <n v="36.08"/>
    <n v="11.61"/>
    <s v="yes"/>
    <x v="0"/>
    <x v="0"/>
    <x v="0"/>
    <x v="1"/>
    <x v="0"/>
    <x v="0"/>
    <s v="8-Oct-1981"/>
    <x v="1516"/>
    <x v="1"/>
    <s v="tier - 1"/>
    <x v="0"/>
    <x v="36"/>
  </r>
  <r>
    <s v="Id1518"/>
    <m/>
    <n v="32.200000000000003"/>
    <n v="10.59"/>
    <s v="yes"/>
    <x v="0"/>
    <x v="0"/>
    <x v="0"/>
    <x v="1"/>
    <x v="0"/>
    <x v="0"/>
    <s v="3-Sep-1981"/>
    <x v="1517"/>
    <x v="1"/>
    <s v="tier - 3"/>
    <x v="3"/>
    <x v="36"/>
  </r>
  <r>
    <s v="Id1519"/>
    <m/>
    <n v="28.05"/>
    <n v="11.85"/>
    <s v="yes"/>
    <x v="0"/>
    <x v="0"/>
    <x v="0"/>
    <x v="1"/>
    <x v="1"/>
    <x v="0"/>
    <s v="21-Sep-1981"/>
    <x v="1518"/>
    <x v="1"/>
    <s v="tier - 3"/>
    <x v="0"/>
    <x v="36"/>
  </r>
  <r>
    <s v="Id1520"/>
    <m/>
    <n v="19"/>
    <n v="5.46"/>
    <s v="yes"/>
    <x v="0"/>
    <x v="0"/>
    <x v="3"/>
    <x v="1"/>
    <x v="2"/>
    <x v="2"/>
    <s v="10-Oct-1988"/>
    <x v="1519"/>
    <x v="1"/>
    <s v="tier - 2"/>
    <x v="2"/>
    <x v="23"/>
  </r>
  <r>
    <s v="Id1521"/>
    <m/>
    <n v="16.13"/>
    <n v="4.54"/>
    <s v="yes"/>
    <x v="0"/>
    <x v="0"/>
    <x v="1"/>
    <x v="1"/>
    <x v="3"/>
    <x v="2"/>
    <s v="9-Dec-1966"/>
    <x v="1520"/>
    <x v="2"/>
    <s v="tier - 2"/>
    <x v="0"/>
    <x v="24"/>
  </r>
  <r>
    <s v="Id1522"/>
    <m/>
    <n v="18.77"/>
    <n v="11.98"/>
    <s v="yes"/>
    <x v="0"/>
    <x v="0"/>
    <x v="1"/>
    <x v="1"/>
    <x v="2"/>
    <x v="0"/>
    <s v="17-Jun-1970"/>
    <x v="1521"/>
    <x v="1"/>
    <s v="tier - 1"/>
    <x v="0"/>
    <x v="2"/>
  </r>
  <r>
    <s v="Id1523"/>
    <m/>
    <n v="28.88"/>
    <n v="6.59"/>
    <s v="yes"/>
    <x v="0"/>
    <x v="0"/>
    <x v="3"/>
    <x v="1"/>
    <x v="1"/>
    <x v="0"/>
    <s v="5-Jun-1986"/>
    <x v="1522"/>
    <x v="2"/>
    <s v="tier - 1"/>
    <x v="4"/>
    <x v="17"/>
  </r>
  <r>
    <s v="Id1524"/>
    <m/>
    <n v="27.55"/>
    <n v="10.83"/>
    <s v="yes"/>
    <x v="0"/>
    <x v="0"/>
    <x v="3"/>
    <x v="1"/>
    <x v="1"/>
    <x v="0"/>
    <s v="7-Aug-1986"/>
    <x v="1523"/>
    <x v="2"/>
    <s v="tier - 2"/>
    <x v="4"/>
    <x v="26"/>
  </r>
  <r>
    <s v="Id1525"/>
    <m/>
    <n v="15.6"/>
    <n v="8.6"/>
    <s v="No"/>
    <x v="0"/>
    <x v="0"/>
    <x v="0"/>
    <x v="1"/>
    <x v="3"/>
    <x v="0"/>
    <s v="18-Jul-1968"/>
    <x v="1524"/>
    <x v="2"/>
    <s v="tier - 1"/>
    <x v="1"/>
    <x v="0"/>
  </r>
  <r>
    <s v="Id1526"/>
    <m/>
    <n v="21.99"/>
    <n v="11.17"/>
    <s v="No"/>
    <x v="0"/>
    <x v="0"/>
    <x v="0"/>
    <x v="1"/>
    <x v="2"/>
    <x v="0"/>
    <s v="21-Oct-1978"/>
    <x v="1525"/>
    <x v="1"/>
    <s v="tier - 3"/>
    <x v="0"/>
    <x v="9"/>
  </r>
  <r>
    <s v="Id1527"/>
    <m/>
    <n v="34.85"/>
    <n v="5.75"/>
    <s v="No"/>
    <x v="0"/>
    <x v="0"/>
    <x v="0"/>
    <x v="1"/>
    <x v="0"/>
    <x v="1"/>
    <s v="13-Jun-1994"/>
    <x v="1526"/>
    <x v="1"/>
    <s v="tier - 1"/>
    <x v="1"/>
    <x v="6"/>
  </r>
  <r>
    <s v="Id1528"/>
    <m/>
    <n v="24.51"/>
    <n v="4.83"/>
    <s v="yes"/>
    <x v="0"/>
    <x v="1"/>
    <x v="3"/>
    <x v="1"/>
    <x v="2"/>
    <x v="2"/>
    <s v="12-Jun-1983"/>
    <x v="1527"/>
    <x v="2"/>
    <s v="tier - 3"/>
    <x v="1"/>
    <x v="33"/>
  </r>
  <r>
    <s v="Id1529"/>
    <m/>
    <n v="19.399999999999999"/>
    <n v="11.93"/>
    <s v="No"/>
    <x v="0"/>
    <x v="0"/>
    <x v="0"/>
    <x v="1"/>
    <x v="2"/>
    <x v="0"/>
    <s v="12-Dec-1971"/>
    <x v="1528"/>
    <x v="1"/>
    <s v="tier - 1"/>
    <x v="0"/>
    <x v="14"/>
  </r>
  <r>
    <s v="Id1530"/>
    <m/>
    <n v="15.1"/>
    <n v="8.41"/>
    <s v="No"/>
    <x v="0"/>
    <x v="0"/>
    <x v="0"/>
    <x v="1"/>
    <x v="3"/>
    <x v="0"/>
    <s v="13-Jul-1968"/>
    <x v="1529"/>
    <x v="2"/>
    <s v="tier - 1"/>
    <x v="1"/>
    <x v="0"/>
  </r>
  <r>
    <s v="Id1531"/>
    <m/>
    <n v="23.37"/>
    <n v="5.59"/>
    <s v="yes"/>
    <x v="0"/>
    <x v="0"/>
    <x v="0"/>
    <x v="1"/>
    <x v="2"/>
    <x v="2"/>
    <s v="9-Jul-1985"/>
    <x v="1530"/>
    <x v="1"/>
    <s v="tier - 3"/>
    <x v="1"/>
    <x v="17"/>
  </r>
  <r>
    <s v="Id1532"/>
    <m/>
    <n v="42.4"/>
    <n v="4.0599999999999996"/>
    <s v="No"/>
    <x v="0"/>
    <x v="0"/>
    <x v="0"/>
    <x v="1"/>
    <x v="0"/>
    <x v="2"/>
    <s v="20-Oct-1989"/>
    <x v="1531"/>
    <x v="2"/>
    <s v="tier - 1"/>
    <x v="3"/>
    <x v="4"/>
  </r>
  <r>
    <s v="Id1533"/>
    <m/>
    <n v="28.405000000000001"/>
    <n v="7.02"/>
    <s v="yes"/>
    <x v="0"/>
    <x v="0"/>
    <x v="0"/>
    <x v="1"/>
    <x v="1"/>
    <x v="0"/>
    <s v="17-Sep-1981"/>
    <x v="1532"/>
    <x v="2"/>
    <s v="tier - 1"/>
    <x v="1"/>
    <x v="36"/>
  </r>
  <r>
    <s v="Id1534"/>
    <m/>
    <n v="23.4"/>
    <n v="4.47"/>
    <s v="No"/>
    <x v="0"/>
    <x v="0"/>
    <x v="0"/>
    <x v="1"/>
    <x v="2"/>
    <x v="2"/>
    <s v="27-Sep-1982"/>
    <x v="1533"/>
    <x v="1"/>
    <s v="tier - 2"/>
    <x v="0"/>
    <x v="37"/>
  </r>
  <r>
    <s v="Id1535"/>
    <m/>
    <n v="33.44"/>
    <n v="4.54"/>
    <s v="No"/>
    <x v="0"/>
    <x v="0"/>
    <x v="0"/>
    <x v="1"/>
    <x v="0"/>
    <x v="2"/>
    <s v="19-Nov-1989"/>
    <x v="1534"/>
    <x v="1"/>
    <s v="tier - 1"/>
    <x v="0"/>
    <x v="4"/>
  </r>
  <r>
    <s v="Id1536"/>
    <m/>
    <n v="21.12"/>
    <n v="4.99"/>
    <s v="No"/>
    <x v="0"/>
    <x v="0"/>
    <x v="3"/>
    <x v="1"/>
    <x v="2"/>
    <x v="2"/>
    <s v="1-Jul-1984"/>
    <x v="1535"/>
    <x v="2"/>
    <s v="tier - 2"/>
    <x v="0"/>
    <x v="32"/>
  </r>
  <r>
    <s v="Id1537"/>
    <m/>
    <n v="18.48"/>
    <n v="10.84"/>
    <s v="yes"/>
    <x v="0"/>
    <x v="0"/>
    <x v="1"/>
    <x v="1"/>
    <x v="3"/>
    <x v="0"/>
    <s v="8-Nov-1970"/>
    <x v="1536"/>
    <x v="1"/>
    <s v="tier - 3"/>
    <x v="0"/>
    <x v="2"/>
  </r>
  <r>
    <s v="Id1538"/>
    <m/>
    <n v="16.815000000000001"/>
    <n v="5.63"/>
    <s v="No"/>
    <x v="0"/>
    <x v="0"/>
    <x v="3"/>
    <x v="1"/>
    <x v="3"/>
    <x v="2"/>
    <s v="8-Dec-1984"/>
    <x v="1537"/>
    <x v="1"/>
    <s v="tier - 3"/>
    <x v="9"/>
    <x v="32"/>
  </r>
  <r>
    <s v="Id1539"/>
    <m/>
    <n v="26.72"/>
    <n v="4.1399999999999997"/>
    <s v="No"/>
    <x v="0"/>
    <x v="0"/>
    <x v="0"/>
    <x v="1"/>
    <x v="1"/>
    <x v="2"/>
    <s v="6-Jun-1990"/>
    <x v="1538"/>
    <x v="1"/>
    <s v="tier - 2"/>
    <x v="14"/>
    <x v="4"/>
  </r>
  <r>
    <s v="Id1540"/>
    <m/>
    <n v="41.42"/>
    <n v="5.17"/>
    <s v="No"/>
    <x v="0"/>
    <x v="1"/>
    <x v="3"/>
    <x v="1"/>
    <x v="0"/>
    <x v="2"/>
    <s v="4-Sep-2003"/>
    <x v="1539"/>
    <x v="1"/>
    <s v="tier - 1"/>
    <x v="1"/>
    <x v="39"/>
  </r>
  <r>
    <s v="Id1541"/>
    <m/>
    <n v="20.69"/>
    <n v="6.93"/>
    <s v="No"/>
    <x v="0"/>
    <x v="0"/>
    <x v="1"/>
    <x v="1"/>
    <x v="2"/>
    <x v="0"/>
    <s v="29-Aug-1973"/>
    <x v="1540"/>
    <x v="1"/>
    <s v="tier - 1"/>
    <x v="0"/>
    <x v="30"/>
  </r>
  <r>
    <s v="Id1542"/>
    <m/>
    <n v="41.23"/>
    <n v="4.24"/>
    <s v="No"/>
    <x v="0"/>
    <x v="0"/>
    <x v="0"/>
    <x v="1"/>
    <x v="0"/>
    <x v="2"/>
    <s v="28-Aug-1982"/>
    <x v="1541"/>
    <x v="2"/>
    <s v="tier - 2"/>
    <x v="5"/>
    <x v="37"/>
  </r>
  <r>
    <s v="Id1543"/>
    <m/>
    <n v="29.9"/>
    <n v="5.91"/>
    <s v="No"/>
    <x v="0"/>
    <x v="0"/>
    <x v="0"/>
    <x v="1"/>
    <x v="1"/>
    <x v="1"/>
    <s v="7-Nov-1982"/>
    <x v="1542"/>
    <x v="1"/>
    <s v="tier - 3"/>
    <x v="3"/>
    <x v="37"/>
  </r>
  <r>
    <s v="Id1544"/>
    <m/>
    <n v="34.104999999999997"/>
    <n v="5.93"/>
    <s v="No"/>
    <x v="0"/>
    <x v="0"/>
    <x v="0"/>
    <x v="1"/>
    <x v="0"/>
    <x v="1"/>
    <s v="29-Dec-1982"/>
    <x v="1543"/>
    <x v="2"/>
    <s v="tier - 2"/>
    <x v="4"/>
    <x v="37"/>
  </r>
  <r>
    <s v="Id1545"/>
    <m/>
    <n v="24.97"/>
    <n v="5.66"/>
    <s v="No"/>
    <x v="0"/>
    <x v="0"/>
    <x v="0"/>
    <x v="1"/>
    <x v="2"/>
    <x v="2"/>
    <s v="22-Nov-1982"/>
    <x v="1544"/>
    <x v="1"/>
    <s v="tier - 1"/>
    <x v="0"/>
    <x v="37"/>
  </r>
  <r>
    <s v="Id1546"/>
    <m/>
    <n v="34.799999999999997"/>
    <n v="4.1900000000000004"/>
    <s v="No"/>
    <x v="0"/>
    <x v="0"/>
    <x v="3"/>
    <x v="1"/>
    <x v="0"/>
    <x v="2"/>
    <s v="5-Oct-1984"/>
    <x v="1545"/>
    <x v="1"/>
    <s v="tier - 3"/>
    <x v="3"/>
    <x v="32"/>
  </r>
  <r>
    <s v="Id1547"/>
    <m/>
    <n v="32.965000000000003"/>
    <n v="9.2100000000000009"/>
    <s v="yes"/>
    <x v="0"/>
    <x v="0"/>
    <x v="0"/>
    <x v="1"/>
    <x v="0"/>
    <x v="0"/>
    <s v="20-Jul-1981"/>
    <x v="1546"/>
    <x v="1"/>
    <s v="tier - 1"/>
    <x v="1"/>
    <x v="36"/>
  </r>
  <r>
    <s v="Id1548"/>
    <m/>
    <n v="27.265000000000001"/>
    <n v="5.51"/>
    <s v="No"/>
    <x v="0"/>
    <x v="0"/>
    <x v="3"/>
    <x v="1"/>
    <x v="1"/>
    <x v="2"/>
    <s v="20-Sep-1984"/>
    <x v="1547"/>
    <x v="1"/>
    <s v="tier - 2"/>
    <x v="2"/>
    <x v="32"/>
  </r>
  <r>
    <s v="Id1549"/>
    <m/>
    <n v="17.059999999999999"/>
    <n v="8.5"/>
    <s v="No"/>
    <x v="0"/>
    <x v="0"/>
    <x v="0"/>
    <x v="1"/>
    <x v="3"/>
    <x v="0"/>
    <s v="11-Dec-1968"/>
    <x v="1548"/>
    <x v="2"/>
    <s v="tier - 2"/>
    <x v="0"/>
    <x v="0"/>
  </r>
  <r>
    <s v="Id1550"/>
    <m/>
    <n v="36.29"/>
    <n v="6.23"/>
    <s v="No"/>
    <x v="0"/>
    <x v="0"/>
    <x v="0"/>
    <x v="1"/>
    <x v="0"/>
    <x v="1"/>
    <s v="6-Aug-1989"/>
    <x v="1549"/>
    <x v="1"/>
    <s v="tier - 2"/>
    <x v="2"/>
    <x v="4"/>
  </r>
  <r>
    <s v="Id1551"/>
    <m/>
    <n v="28.594999999999999"/>
    <n v="8.5299999999999994"/>
    <s v="yes"/>
    <x v="0"/>
    <x v="0"/>
    <x v="3"/>
    <x v="1"/>
    <x v="1"/>
    <x v="0"/>
    <s v="18-Dec-1986"/>
    <x v="1550"/>
    <x v="1"/>
    <s v="tier - 3"/>
    <x v="1"/>
    <x v="26"/>
  </r>
  <r>
    <s v="Id1552"/>
    <m/>
    <n v="17.8"/>
    <n v="5.75"/>
    <s v="yes"/>
    <x v="0"/>
    <x v="1"/>
    <x v="3"/>
    <x v="1"/>
    <x v="3"/>
    <x v="1"/>
    <s v="3-Dec-1969"/>
    <x v="1551"/>
    <x v="1"/>
    <s v="tier - 3"/>
    <x v="0"/>
    <x v="16"/>
  </r>
  <r>
    <s v="Id1553"/>
    <m/>
    <n v="21.4"/>
    <n v="5.6"/>
    <s v="No"/>
    <x v="0"/>
    <x v="0"/>
    <x v="0"/>
    <x v="1"/>
    <x v="2"/>
    <x v="2"/>
    <s v="2-Oct-1982"/>
    <x v="1552"/>
    <x v="1"/>
    <s v="tier - 2"/>
    <x v="1"/>
    <x v="37"/>
  </r>
  <r>
    <s v="Id1554"/>
    <m/>
    <n v="23.01"/>
    <n v="4.68"/>
    <s v="No"/>
    <x v="0"/>
    <x v="0"/>
    <x v="0"/>
    <x v="1"/>
    <x v="2"/>
    <x v="2"/>
    <s v="12-Aug-1982"/>
    <x v="1553"/>
    <x v="1"/>
    <s v="tier - 1"/>
    <x v="0"/>
    <x v="37"/>
  </r>
  <r>
    <s v="Id1555"/>
    <m/>
    <n v="19.86"/>
    <n v="5.62"/>
    <s v="yes"/>
    <x v="0"/>
    <x v="0"/>
    <x v="0"/>
    <x v="1"/>
    <x v="2"/>
    <x v="2"/>
    <s v="23-Oct-1976"/>
    <x v="1554"/>
    <x v="1"/>
    <s v="tier - 1"/>
    <x v="0"/>
    <x v="1"/>
  </r>
  <r>
    <s v="Id1556"/>
    <m/>
    <n v="33.58"/>
    <n v="5.08"/>
    <s v="No"/>
    <x v="0"/>
    <x v="0"/>
    <x v="0"/>
    <x v="1"/>
    <x v="0"/>
    <x v="2"/>
    <s v="7-Jul-1994"/>
    <x v="1555"/>
    <x v="1"/>
    <s v="tier - 1"/>
    <x v="14"/>
    <x v="6"/>
  </r>
  <r>
    <s v="Id1557"/>
    <m/>
    <n v="29.81"/>
    <n v="5.28"/>
    <s v="No"/>
    <x v="0"/>
    <x v="0"/>
    <x v="0"/>
    <x v="1"/>
    <x v="1"/>
    <x v="2"/>
    <s v="28-Aug-1982"/>
    <x v="1556"/>
    <x v="1"/>
    <s v="tier - 2"/>
    <x v="0"/>
    <x v="37"/>
  </r>
  <r>
    <s v="Id1558"/>
    <m/>
    <n v="27.4"/>
    <n v="4.6100000000000003"/>
    <s v="No"/>
    <x v="0"/>
    <x v="0"/>
    <x v="0"/>
    <x v="1"/>
    <x v="1"/>
    <x v="2"/>
    <s v="9-Oct-1982"/>
    <x v="1557"/>
    <x v="1"/>
    <s v="tier - 3"/>
    <x v="3"/>
    <x v="37"/>
  </r>
  <r>
    <s v="Id1559"/>
    <m/>
    <n v="17.98"/>
    <n v="6.57"/>
    <s v="yes"/>
    <x v="0"/>
    <x v="0"/>
    <x v="1"/>
    <x v="1"/>
    <x v="3"/>
    <x v="0"/>
    <s v="1-Dec-1970"/>
    <x v="1558"/>
    <x v="1"/>
    <s v="tier - 2"/>
    <x v="0"/>
    <x v="2"/>
  </r>
  <r>
    <s v="Id1560"/>
    <m/>
    <n v="37.9"/>
    <n v="5.83"/>
    <s v="No"/>
    <x v="0"/>
    <x v="0"/>
    <x v="0"/>
    <x v="1"/>
    <x v="0"/>
    <x v="1"/>
    <s v="8-Jun-1980"/>
    <x v="1559"/>
    <x v="1"/>
    <s v="tier - 3"/>
    <x v="3"/>
    <x v="18"/>
  </r>
  <r>
    <s v="Id1561"/>
    <m/>
    <n v="25.27"/>
    <n v="6.98"/>
    <s v="yes"/>
    <x v="0"/>
    <x v="0"/>
    <x v="0"/>
    <x v="1"/>
    <x v="1"/>
    <x v="0"/>
    <s v="27-Jul-1981"/>
    <x v="1560"/>
    <x v="1"/>
    <s v="tier - 2"/>
    <x v="0"/>
    <x v="36"/>
  </r>
  <r>
    <s v="Id1562"/>
    <m/>
    <n v="29.26"/>
    <n v="4.03"/>
    <s v="No"/>
    <x v="0"/>
    <x v="0"/>
    <x v="3"/>
    <x v="1"/>
    <x v="1"/>
    <x v="2"/>
    <s v="1-Nov-1984"/>
    <x v="1561"/>
    <x v="1"/>
    <s v="tier - 3"/>
    <x v="1"/>
    <x v="32"/>
  </r>
  <r>
    <s v="Id1563"/>
    <m/>
    <n v="27.835000000000001"/>
    <n v="4.5599999999999996"/>
    <s v="No"/>
    <x v="0"/>
    <x v="0"/>
    <x v="3"/>
    <x v="1"/>
    <x v="1"/>
    <x v="2"/>
    <s v="26-Aug-1984"/>
    <x v="1562"/>
    <x v="2"/>
    <s v="tier - 3"/>
    <x v="1"/>
    <x v="32"/>
  </r>
  <r>
    <s v="Id1564"/>
    <m/>
    <n v="46.53"/>
    <n v="5.38"/>
    <s v="yes"/>
    <x v="0"/>
    <x v="0"/>
    <x v="0"/>
    <x v="1"/>
    <x v="0"/>
    <x v="2"/>
    <s v="22-Jul-1985"/>
    <x v="1563"/>
    <x v="2"/>
    <s v="tier - 2"/>
    <x v="0"/>
    <x v="17"/>
  </r>
  <r>
    <s v="Id1565"/>
    <m/>
    <n v="20.58"/>
    <n v="11.04"/>
    <s v="yes"/>
    <x v="0"/>
    <x v="0"/>
    <x v="3"/>
    <x v="1"/>
    <x v="2"/>
    <x v="0"/>
    <s v="5-Aug-1975"/>
    <x v="1564"/>
    <x v="1"/>
    <s v="tier - 3"/>
    <x v="0"/>
    <x v="27"/>
  </r>
  <r>
    <s v="Id1566"/>
    <m/>
    <n v="19.53"/>
    <n v="6.09"/>
    <s v="yes"/>
    <x v="0"/>
    <x v="0"/>
    <x v="0"/>
    <x v="1"/>
    <x v="2"/>
    <x v="1"/>
    <s v="30-Dec-1976"/>
    <x v="1565"/>
    <x v="1"/>
    <s v="tier - 3"/>
    <x v="0"/>
    <x v="1"/>
  </r>
  <r>
    <s v="Id1567"/>
    <m/>
    <n v="27.7"/>
    <n v="4.71"/>
    <s v="No"/>
    <x v="0"/>
    <x v="0"/>
    <x v="3"/>
    <x v="1"/>
    <x v="1"/>
    <x v="2"/>
    <s v="4-Sep-1987"/>
    <x v="1566"/>
    <x v="1"/>
    <s v="tier - 2"/>
    <x v="3"/>
    <x v="38"/>
  </r>
  <r>
    <s v="Id1568"/>
    <m/>
    <n v="18.920000000000002"/>
    <n v="8.18"/>
    <s v="No"/>
    <x v="0"/>
    <x v="0"/>
    <x v="0"/>
    <x v="1"/>
    <x v="2"/>
    <x v="0"/>
    <s v="22-Aug-1971"/>
    <x v="1567"/>
    <x v="1"/>
    <s v="tier - 3"/>
    <x v="0"/>
    <x v="14"/>
  </r>
  <r>
    <s v="Id1569"/>
    <m/>
    <n v="17.760000000000002"/>
    <n v="11.18"/>
    <s v="yes"/>
    <x v="0"/>
    <x v="0"/>
    <x v="1"/>
    <x v="1"/>
    <x v="3"/>
    <x v="0"/>
    <s v="20-Aug-1970"/>
    <x v="1568"/>
    <x v="1"/>
    <s v="tier - 1"/>
    <x v="0"/>
    <x v="2"/>
  </r>
  <r>
    <s v="Id1570"/>
    <m/>
    <n v="29.83"/>
    <n v="5.03"/>
    <s v="yes"/>
    <x v="0"/>
    <x v="0"/>
    <x v="0"/>
    <x v="1"/>
    <x v="1"/>
    <x v="2"/>
    <s v="10-Dec-1985"/>
    <x v="1569"/>
    <x v="0"/>
    <s v="tier - 3"/>
    <x v="7"/>
    <x v="17"/>
  </r>
  <r>
    <s v="Id1571"/>
    <m/>
    <n v="23.465"/>
    <n v="5.56"/>
    <s v="No"/>
    <x v="0"/>
    <x v="0"/>
    <x v="3"/>
    <x v="1"/>
    <x v="2"/>
    <x v="2"/>
    <s v="9-Sep-1987"/>
    <x v="1570"/>
    <x v="1"/>
    <s v="tier - 3"/>
    <x v="2"/>
    <x v="38"/>
  </r>
  <r>
    <s v="Id1572"/>
    <m/>
    <n v="29.355"/>
    <n v="4.33"/>
    <s v="No"/>
    <x v="0"/>
    <x v="0"/>
    <x v="0"/>
    <x v="1"/>
    <x v="1"/>
    <x v="2"/>
    <s v="28-Oct-1982"/>
    <x v="1571"/>
    <x v="1"/>
    <s v="tier - 1"/>
    <x v="1"/>
    <x v="37"/>
  </r>
  <r>
    <s v="Id1573"/>
    <m/>
    <n v="35.49"/>
    <n v="5.21"/>
    <s v="yes"/>
    <x v="0"/>
    <x v="1"/>
    <x v="3"/>
    <x v="1"/>
    <x v="0"/>
    <x v="2"/>
    <s v="16-Aug-1997"/>
    <x v="1572"/>
    <x v="1"/>
    <s v="tier - 2"/>
    <x v="14"/>
    <x v="31"/>
  </r>
  <r>
    <s v="Id1574"/>
    <m/>
    <n v="26.315000000000001"/>
    <n v="5.89"/>
    <s v="No"/>
    <x v="0"/>
    <x v="0"/>
    <x v="0"/>
    <x v="1"/>
    <x v="1"/>
    <x v="1"/>
    <s v="6-Aug-1982"/>
    <x v="1573"/>
    <x v="0"/>
    <s v="tier - 2"/>
    <x v="1"/>
    <x v="37"/>
  </r>
  <r>
    <s v="Id1575"/>
    <m/>
    <n v="19.79"/>
    <n v="4.8099999999999996"/>
    <s v="yes"/>
    <x v="0"/>
    <x v="0"/>
    <x v="0"/>
    <x v="1"/>
    <x v="2"/>
    <x v="2"/>
    <s v="18-Nov-1976"/>
    <x v="1574"/>
    <x v="1"/>
    <s v="tier - 2"/>
    <x v="0"/>
    <x v="1"/>
  </r>
  <r>
    <s v="Id1576"/>
    <m/>
    <n v="40.564999999999998"/>
    <n v="5.66"/>
    <s v="No"/>
    <x v="0"/>
    <x v="0"/>
    <x v="3"/>
    <x v="1"/>
    <x v="0"/>
    <x v="2"/>
    <s v="13-Aug-1984"/>
    <x v="1575"/>
    <x v="1"/>
    <s v="tier - 1"/>
    <x v="1"/>
    <x v="32"/>
  </r>
  <r>
    <s v="Id1577"/>
    <m/>
    <n v="18.03"/>
    <n v="10.66"/>
    <s v="yes"/>
    <x v="0"/>
    <x v="0"/>
    <x v="1"/>
    <x v="1"/>
    <x v="3"/>
    <x v="0"/>
    <s v="9-Nov-1970"/>
    <x v="1576"/>
    <x v="1"/>
    <s v="tier - 1"/>
    <x v="0"/>
    <x v="2"/>
  </r>
  <r>
    <s v="Id1578"/>
    <m/>
    <n v="34.65"/>
    <n v="5.98"/>
    <s v="yes"/>
    <x v="0"/>
    <x v="0"/>
    <x v="0"/>
    <x v="1"/>
    <x v="0"/>
    <x v="1"/>
    <s v="7-Jul-1996"/>
    <x v="1577"/>
    <x v="1"/>
    <s v="tier - 3"/>
    <x v="14"/>
    <x v="45"/>
  </r>
  <r>
    <s v="Id1579"/>
    <m/>
    <n v="42.94"/>
    <n v="4.34"/>
    <s v="No"/>
    <x v="0"/>
    <x v="0"/>
    <x v="0"/>
    <x v="1"/>
    <x v="0"/>
    <x v="2"/>
    <s v="24-Jun-1989"/>
    <x v="1578"/>
    <x v="1"/>
    <s v="tier - 2"/>
    <x v="1"/>
    <x v="4"/>
  </r>
  <r>
    <s v="Id1580"/>
    <m/>
    <n v="31.254999999999999"/>
    <n v="5.17"/>
    <s v="No"/>
    <x v="0"/>
    <x v="0"/>
    <x v="0"/>
    <x v="1"/>
    <x v="0"/>
    <x v="2"/>
    <s v="30-Oct-1980"/>
    <x v="1579"/>
    <x v="1"/>
    <s v="tier - 1"/>
    <x v="1"/>
    <x v="25"/>
  </r>
  <r>
    <s v="Id1581"/>
    <m/>
    <n v="45.43"/>
    <n v="4.2300000000000004"/>
    <s v="yes"/>
    <x v="0"/>
    <x v="1"/>
    <x v="3"/>
    <x v="1"/>
    <x v="0"/>
    <x v="2"/>
    <s v="19-Aug-1983"/>
    <x v="1580"/>
    <x v="2"/>
    <s v="tier - 2"/>
    <x v="0"/>
    <x v="33"/>
  </r>
  <r>
    <s v="Id1582"/>
    <m/>
    <n v="32.340000000000003"/>
    <n v="4.88"/>
    <s v="yes"/>
    <x v="0"/>
    <x v="1"/>
    <x v="3"/>
    <x v="1"/>
    <x v="0"/>
    <x v="2"/>
    <s v="21-Oct-1983"/>
    <x v="1581"/>
    <x v="1"/>
    <s v="tier - 1"/>
    <x v="0"/>
    <x v="33"/>
  </r>
  <r>
    <s v="Id1583"/>
    <m/>
    <n v="25.46"/>
    <n v="9.7100000000000009"/>
    <s v="yes"/>
    <x v="0"/>
    <x v="0"/>
    <x v="3"/>
    <x v="1"/>
    <x v="1"/>
    <x v="0"/>
    <s v="25-Sep-1986"/>
    <x v="1582"/>
    <x v="1"/>
    <s v="tier - 2"/>
    <x v="0"/>
    <x v="26"/>
  </r>
  <r>
    <s v="Id1584"/>
    <m/>
    <n v="37.145000000000003"/>
    <n v="5.32"/>
    <s v="No"/>
    <x v="0"/>
    <x v="0"/>
    <x v="0"/>
    <x v="1"/>
    <x v="0"/>
    <x v="2"/>
    <s v="13-Aug-1990"/>
    <x v="1583"/>
    <x v="1"/>
    <s v="tier - 2"/>
    <x v="2"/>
    <x v="3"/>
  </r>
  <r>
    <s v="Id1585"/>
    <m/>
    <n v="30.8"/>
    <n v="5.83"/>
    <s v="yes"/>
    <x v="0"/>
    <x v="0"/>
    <x v="0"/>
    <x v="1"/>
    <x v="0"/>
    <x v="1"/>
    <s v="15-Dec-1985"/>
    <x v="1584"/>
    <x v="1"/>
    <s v="tier - 1"/>
    <x v="0"/>
    <x v="17"/>
  </r>
  <r>
    <s v="Id1586"/>
    <m/>
    <n v="29.5"/>
    <n v="5.54"/>
    <s v="yes"/>
    <x v="0"/>
    <x v="0"/>
    <x v="0"/>
    <x v="1"/>
    <x v="1"/>
    <x v="2"/>
    <s v="19-Nov-1985"/>
    <x v="1585"/>
    <x v="1"/>
    <s v="tier - 1"/>
    <x v="3"/>
    <x v="17"/>
  </r>
  <r>
    <s v="Id1587"/>
    <m/>
    <n v="43.39"/>
    <n v="5.85"/>
    <s v="No"/>
    <x v="1"/>
    <x v="0"/>
    <x v="3"/>
    <x v="1"/>
    <x v="0"/>
    <x v="1"/>
    <s v="27-Jul-2004"/>
    <x v="1586"/>
    <x v="1"/>
    <s v="tier - 2"/>
    <x v="3"/>
    <x v="41"/>
  </r>
  <r>
    <s v="Id1588"/>
    <m/>
    <n v="15.08"/>
    <n v="4.8499999999999996"/>
    <s v="yes"/>
    <x v="0"/>
    <x v="1"/>
    <x v="3"/>
    <x v="1"/>
    <x v="3"/>
    <x v="2"/>
    <s v="4-Sep-1969"/>
    <x v="1587"/>
    <x v="1"/>
    <s v="tier - 2"/>
    <x v="1"/>
    <x v="16"/>
  </r>
  <r>
    <s v="Id1589"/>
    <m/>
    <n v="20.48"/>
    <n v="11.09"/>
    <s v="No"/>
    <x v="0"/>
    <x v="0"/>
    <x v="0"/>
    <x v="1"/>
    <x v="2"/>
    <x v="0"/>
    <s v="17-Sep-1974"/>
    <x v="1588"/>
    <x v="1"/>
    <s v="tier - 1"/>
    <x v="0"/>
    <x v="19"/>
  </r>
  <r>
    <s v="Id1590"/>
    <m/>
    <n v="34.450000000000003"/>
    <n v="5.58"/>
    <s v="yes"/>
    <x v="0"/>
    <x v="0"/>
    <x v="0"/>
    <x v="1"/>
    <x v="0"/>
    <x v="2"/>
    <s v="4-Jul-1996"/>
    <x v="1589"/>
    <x v="1"/>
    <s v="tier - 3"/>
    <x v="14"/>
    <x v="45"/>
  </r>
  <r>
    <s v="Id1591"/>
    <m/>
    <n v="34.21"/>
    <n v="9.7200000000000006"/>
    <s v="yes"/>
    <x v="0"/>
    <x v="0"/>
    <x v="0"/>
    <x v="1"/>
    <x v="0"/>
    <x v="0"/>
    <s v="26-Aug-1981"/>
    <x v="1590"/>
    <x v="1"/>
    <s v="tier - 3"/>
    <x v="0"/>
    <x v="36"/>
  </r>
  <r>
    <s v="Id1592"/>
    <m/>
    <n v="28.8"/>
    <n v="11.41"/>
    <s v="yes"/>
    <x v="0"/>
    <x v="0"/>
    <x v="0"/>
    <x v="1"/>
    <x v="1"/>
    <x v="0"/>
    <s v="24-Nov-1981"/>
    <x v="1591"/>
    <x v="1"/>
    <s v="tier - 1"/>
    <x v="3"/>
    <x v="36"/>
  </r>
  <r>
    <s v="Id1593"/>
    <m/>
    <n v="31.74"/>
    <n v="4.46"/>
    <s v="No"/>
    <x v="0"/>
    <x v="1"/>
    <x v="3"/>
    <x v="1"/>
    <x v="0"/>
    <x v="2"/>
    <s v="16-Oct-1993"/>
    <x v="1592"/>
    <x v="1"/>
    <s v="tier - 1"/>
    <x v="15"/>
    <x v="20"/>
  </r>
  <r>
    <s v="Id1594"/>
    <m/>
    <n v="21.78"/>
    <n v="9.31"/>
    <s v="yes"/>
    <x v="0"/>
    <x v="0"/>
    <x v="0"/>
    <x v="1"/>
    <x v="2"/>
    <x v="0"/>
    <s v="30-Jun-1981"/>
    <x v="1593"/>
    <x v="0"/>
    <s v="tier - 3"/>
    <x v="0"/>
    <x v="36"/>
  </r>
  <r>
    <s v="Id1595"/>
    <m/>
    <n v="23.75"/>
    <n v="5.03"/>
    <s v="No"/>
    <x v="0"/>
    <x v="0"/>
    <x v="3"/>
    <x v="1"/>
    <x v="2"/>
    <x v="2"/>
    <s v="25-Sep-1984"/>
    <x v="1594"/>
    <x v="1"/>
    <s v="tier - 1"/>
    <x v="0"/>
    <x v="32"/>
  </r>
  <r>
    <s v="Id1596"/>
    <m/>
    <n v="33.21"/>
    <n v="5.07"/>
    <s v="yes"/>
    <x v="0"/>
    <x v="0"/>
    <x v="3"/>
    <x v="1"/>
    <x v="0"/>
    <x v="2"/>
    <s v="17-Oct-1995"/>
    <x v="1595"/>
    <x v="1"/>
    <s v="tier - 1"/>
    <x v="12"/>
    <x v="40"/>
  </r>
  <r>
    <s v="Id1597"/>
    <m/>
    <n v="17.7"/>
    <n v="10.42"/>
    <s v="yes"/>
    <x v="0"/>
    <x v="0"/>
    <x v="1"/>
    <x v="1"/>
    <x v="3"/>
    <x v="0"/>
    <s v="11-Oct-1970"/>
    <x v="1596"/>
    <x v="1"/>
    <s v="tier - 2"/>
    <x v="0"/>
    <x v="2"/>
  </r>
  <r>
    <s v="Id1598"/>
    <m/>
    <n v="17.2"/>
    <n v="6.45"/>
    <s v="No"/>
    <x v="0"/>
    <x v="0"/>
    <x v="1"/>
    <x v="1"/>
    <x v="3"/>
    <x v="1"/>
    <s v="8-Sep-1972"/>
    <x v="1597"/>
    <x v="1"/>
    <s v="tier - 2"/>
    <x v="1"/>
    <x v="28"/>
  </r>
  <r>
    <s v="Id1599"/>
    <m/>
    <n v="19.21"/>
    <n v="5.52"/>
    <s v="No"/>
    <x v="0"/>
    <x v="0"/>
    <x v="1"/>
    <x v="1"/>
    <x v="2"/>
    <x v="2"/>
    <s v="11-Nov-1972"/>
    <x v="1598"/>
    <x v="1"/>
    <s v="tier - 2"/>
    <x v="0"/>
    <x v="28"/>
  </r>
  <r>
    <s v="Id1600"/>
    <m/>
    <n v="23.2"/>
    <n v="4.41"/>
    <s v="No"/>
    <x v="0"/>
    <x v="1"/>
    <x v="3"/>
    <x v="1"/>
    <x v="2"/>
    <x v="2"/>
    <s v="10-Oct-1979"/>
    <x v="1599"/>
    <x v="1"/>
    <s v="tier - 1"/>
    <x v="3"/>
    <x v="18"/>
  </r>
  <r>
    <s v="Id1601"/>
    <m/>
    <n v="32.5"/>
    <n v="4.6900000000000004"/>
    <s v="yes"/>
    <x v="0"/>
    <x v="1"/>
    <x v="3"/>
    <x v="1"/>
    <x v="0"/>
    <x v="2"/>
    <s v="11-Aug-1983"/>
    <x v="1600"/>
    <x v="1"/>
    <s v="tier - 1"/>
    <x v="3"/>
    <x v="33"/>
  </r>
  <r>
    <s v="Id1602"/>
    <m/>
    <n v="20.9"/>
    <n v="6.94"/>
    <s v="No"/>
    <x v="0"/>
    <x v="0"/>
    <x v="0"/>
    <x v="1"/>
    <x v="2"/>
    <x v="0"/>
    <s v="19-Sep-1978"/>
    <x v="1601"/>
    <x v="1"/>
    <s v="tier - 2"/>
    <x v="0"/>
    <x v="9"/>
  </r>
  <r>
    <s v="Id1603"/>
    <m/>
    <n v="19.11"/>
    <n v="4.3499999999999996"/>
    <s v="No"/>
    <x v="0"/>
    <x v="0"/>
    <x v="1"/>
    <x v="1"/>
    <x v="2"/>
    <x v="2"/>
    <s v="29-Jun-1972"/>
    <x v="1602"/>
    <x v="1"/>
    <s v="tier - 2"/>
    <x v="0"/>
    <x v="28"/>
  </r>
  <r>
    <s v="Id1604"/>
    <m/>
    <n v="31.17"/>
    <n v="5.28"/>
    <s v="No"/>
    <x v="0"/>
    <x v="0"/>
    <x v="3"/>
    <x v="1"/>
    <x v="0"/>
    <x v="2"/>
    <s v="12-Aug-1992"/>
    <x v="1603"/>
    <x v="1"/>
    <s v="tier - 1"/>
    <x v="14"/>
    <x v="34"/>
  </r>
  <r>
    <s v="Id1605"/>
    <m/>
    <n v="36.08"/>
    <n v="4.29"/>
    <s v="No"/>
    <x v="0"/>
    <x v="0"/>
    <x v="0"/>
    <x v="1"/>
    <x v="0"/>
    <x v="2"/>
    <s v="10-Sep-1999"/>
    <x v="1604"/>
    <x v="1"/>
    <s v="tier - 2"/>
    <x v="12"/>
    <x v="35"/>
  </r>
  <r>
    <s v="Id1606"/>
    <m/>
    <n v="28.024999999999999"/>
    <n v="5.69"/>
    <s v="yes"/>
    <x v="0"/>
    <x v="0"/>
    <x v="0"/>
    <x v="1"/>
    <x v="1"/>
    <x v="2"/>
    <s v="22-Sep-1985"/>
    <x v="1605"/>
    <x v="1"/>
    <s v="tier - 2"/>
    <x v="1"/>
    <x v="17"/>
  </r>
  <r>
    <s v="Id1607"/>
    <m/>
    <n v="24.32"/>
    <n v="5.56"/>
    <s v="yes"/>
    <x v="0"/>
    <x v="0"/>
    <x v="0"/>
    <x v="1"/>
    <x v="2"/>
    <x v="2"/>
    <s v="22-Jul-1985"/>
    <x v="1606"/>
    <x v="1"/>
    <s v="tier - 1"/>
    <x v="1"/>
    <x v="17"/>
  </r>
  <r>
    <s v="Id1608"/>
    <m/>
    <n v="38"/>
    <n v="5.41"/>
    <s v="yes"/>
    <x v="0"/>
    <x v="0"/>
    <x v="3"/>
    <x v="1"/>
    <x v="0"/>
    <x v="2"/>
    <s v="23-Oct-1988"/>
    <x v="1607"/>
    <x v="1"/>
    <s v="tier - 1"/>
    <x v="3"/>
    <x v="23"/>
  </r>
  <r>
    <s v="Id1609"/>
    <m/>
    <n v="31.6"/>
    <n v="10.85"/>
    <s v="yes"/>
    <x v="0"/>
    <x v="0"/>
    <x v="0"/>
    <x v="1"/>
    <x v="0"/>
    <x v="0"/>
    <s v="1-Oct-1981"/>
    <x v="1608"/>
    <x v="1"/>
    <s v="tier - 3"/>
    <x v="3"/>
    <x v="36"/>
  </r>
  <r>
    <s v="Id1610"/>
    <m/>
    <n v="31.02"/>
    <n v="11.63"/>
    <s v="yes"/>
    <x v="0"/>
    <x v="0"/>
    <x v="0"/>
    <x v="1"/>
    <x v="0"/>
    <x v="0"/>
    <s v="22-Nov-1981"/>
    <x v="1609"/>
    <x v="1"/>
    <s v="tier - 1"/>
    <x v="0"/>
    <x v="36"/>
  </r>
  <r>
    <s v="Id1611"/>
    <m/>
    <n v="29.26"/>
    <n v="5.68"/>
    <s v="yes"/>
    <x v="0"/>
    <x v="0"/>
    <x v="3"/>
    <x v="1"/>
    <x v="1"/>
    <x v="2"/>
    <s v="1-Nov-1988"/>
    <x v="1610"/>
    <x v="1"/>
    <s v="tier - 3"/>
    <x v="0"/>
    <x v="23"/>
  </r>
  <r>
    <s v="Id1612"/>
    <m/>
    <n v="15.09"/>
    <n v="7.59"/>
    <s v="yes"/>
    <x v="0"/>
    <x v="0"/>
    <x v="1"/>
    <x v="1"/>
    <x v="3"/>
    <x v="0"/>
    <s v="5-Oct-1970"/>
    <x v="1611"/>
    <x v="1"/>
    <s v="tier - 2"/>
    <x v="1"/>
    <x v="2"/>
  </r>
  <r>
    <s v="Id1613"/>
    <m/>
    <n v="22.63"/>
    <n v="5.09"/>
    <s v="yes"/>
    <x v="0"/>
    <x v="0"/>
    <x v="0"/>
    <x v="1"/>
    <x v="2"/>
    <x v="2"/>
    <s v="9-Aug-1985"/>
    <x v="1612"/>
    <x v="1"/>
    <s v="tier - 2"/>
    <x v="1"/>
    <x v="17"/>
  </r>
  <r>
    <s v="Id1614"/>
    <m/>
    <n v="23.46"/>
    <n v="4.21"/>
    <s v="No"/>
    <x v="0"/>
    <x v="0"/>
    <x v="3"/>
    <x v="1"/>
    <x v="2"/>
    <x v="2"/>
    <s v="6-Oct-1984"/>
    <x v="1613"/>
    <x v="1"/>
    <s v="tier - 1"/>
    <x v="0"/>
    <x v="32"/>
  </r>
  <r>
    <s v="Id1615"/>
    <m/>
    <n v="22.56"/>
    <n v="4.34"/>
    <s v="yes"/>
    <x v="0"/>
    <x v="0"/>
    <x v="0"/>
    <x v="1"/>
    <x v="2"/>
    <x v="2"/>
    <s v="15-Oct-1985"/>
    <x v="1614"/>
    <x v="1"/>
    <s v="tier - 1"/>
    <x v="1"/>
    <x v="17"/>
  </r>
  <r>
    <s v="Id1616"/>
    <m/>
    <n v="19.28"/>
    <n v="11.85"/>
    <s v="No"/>
    <x v="0"/>
    <x v="0"/>
    <x v="1"/>
    <x v="1"/>
    <x v="2"/>
    <x v="0"/>
    <s v="6-Nov-1973"/>
    <x v="1615"/>
    <x v="1"/>
    <s v="tier - 3"/>
    <x v="0"/>
    <x v="30"/>
  </r>
  <r>
    <s v="Id1617"/>
    <m/>
    <n v="15.37"/>
    <n v="9.61"/>
    <s v="yes"/>
    <x v="0"/>
    <x v="0"/>
    <x v="1"/>
    <x v="1"/>
    <x v="3"/>
    <x v="0"/>
    <s v="14-Oct-1970"/>
    <x v="1616"/>
    <x v="1"/>
    <s v="tier - 3"/>
    <x v="1"/>
    <x v="2"/>
  </r>
  <r>
    <s v="Id1618"/>
    <m/>
    <n v="18.71"/>
    <n v="5.29"/>
    <s v="yes"/>
    <x v="0"/>
    <x v="0"/>
    <x v="0"/>
    <x v="1"/>
    <x v="2"/>
    <x v="2"/>
    <s v="12-Dec-1976"/>
    <x v="1617"/>
    <x v="1"/>
    <s v="tier - 3"/>
    <x v="0"/>
    <x v="1"/>
  </r>
  <r>
    <s v="Id1619"/>
    <m/>
    <n v="20.61"/>
    <n v="6.89"/>
    <s v="No"/>
    <x v="0"/>
    <x v="0"/>
    <x v="0"/>
    <x v="1"/>
    <x v="2"/>
    <x v="0"/>
    <s v="5-Sep-1978"/>
    <x v="1618"/>
    <x v="1"/>
    <s v="tier - 1"/>
    <x v="0"/>
    <x v="9"/>
  </r>
  <r>
    <s v="Id1620"/>
    <m/>
    <n v="15.99"/>
    <n v="4.57"/>
    <s v="yes"/>
    <x v="0"/>
    <x v="1"/>
    <x v="3"/>
    <x v="1"/>
    <x v="3"/>
    <x v="2"/>
    <s v="9-Nov-1969"/>
    <x v="1619"/>
    <x v="1"/>
    <s v="tier - 2"/>
    <x v="3"/>
    <x v="16"/>
  </r>
  <r>
    <s v="Id1621"/>
    <m/>
    <n v="33.155000000000001"/>
    <n v="4.32"/>
    <s v="No"/>
    <x v="0"/>
    <x v="0"/>
    <x v="0"/>
    <x v="1"/>
    <x v="0"/>
    <x v="2"/>
    <s v="18-Aug-1990"/>
    <x v="1620"/>
    <x v="1"/>
    <s v="tier - 3"/>
    <x v="1"/>
    <x v="3"/>
  </r>
  <r>
    <s v="Id1622"/>
    <m/>
    <n v="26.22"/>
    <n v="5.57"/>
    <s v="yes"/>
    <x v="0"/>
    <x v="1"/>
    <x v="3"/>
    <x v="1"/>
    <x v="1"/>
    <x v="2"/>
    <s v="16-Nov-1983"/>
    <x v="1621"/>
    <x v="2"/>
    <s v="tier - 2"/>
    <x v="1"/>
    <x v="33"/>
  </r>
  <r>
    <s v="Id1623"/>
    <m/>
    <n v="21.85"/>
    <n v="5.26"/>
    <s v="yes"/>
    <x v="0"/>
    <x v="1"/>
    <x v="3"/>
    <x v="1"/>
    <x v="2"/>
    <x v="2"/>
    <s v="11-Aug-1983"/>
    <x v="1622"/>
    <x v="1"/>
    <s v="tier - 3"/>
    <x v="1"/>
    <x v="33"/>
  </r>
  <r>
    <s v="Id1624"/>
    <m/>
    <n v="30.495000000000001"/>
    <n v="6.25"/>
    <s v="No"/>
    <x v="0"/>
    <x v="0"/>
    <x v="0"/>
    <x v="1"/>
    <x v="0"/>
    <x v="1"/>
    <s v="25-Jul-1991"/>
    <x v="1623"/>
    <x v="1"/>
    <s v="tier - 2"/>
    <x v="2"/>
    <x v="42"/>
  </r>
  <r>
    <s v="Id1625"/>
    <m/>
    <n v="34.104999999999997"/>
    <n v="5.67"/>
    <s v="yes"/>
    <x v="0"/>
    <x v="0"/>
    <x v="0"/>
    <x v="1"/>
    <x v="0"/>
    <x v="2"/>
    <s v="21-Jul-1985"/>
    <x v="1624"/>
    <x v="1"/>
    <s v="tier - 1"/>
    <x v="1"/>
    <x v="17"/>
  </r>
  <r>
    <s v="Id1626"/>
    <m/>
    <n v="32.770000000000003"/>
    <n v="4.42"/>
    <s v="yes"/>
    <x v="0"/>
    <x v="0"/>
    <x v="3"/>
    <x v="1"/>
    <x v="0"/>
    <x v="2"/>
    <s v="9-Sep-1995"/>
    <x v="1625"/>
    <x v="1"/>
    <s v="tier - 3"/>
    <x v="12"/>
    <x v="40"/>
  </r>
  <r>
    <s v="Id1627"/>
    <m/>
    <n v="16.850000000000001"/>
    <n v="11.75"/>
    <s v="yes"/>
    <x v="0"/>
    <x v="0"/>
    <x v="1"/>
    <x v="1"/>
    <x v="3"/>
    <x v="0"/>
    <s v="9-Jun-1970"/>
    <x v="1626"/>
    <x v="1"/>
    <s v="tier - 2"/>
    <x v="0"/>
    <x v="2"/>
  </r>
  <r>
    <s v="Id1628"/>
    <m/>
    <n v="34.700000000000003"/>
    <n v="6.06"/>
    <s v="No"/>
    <x v="0"/>
    <x v="0"/>
    <x v="3"/>
    <x v="1"/>
    <x v="0"/>
    <x v="1"/>
    <s v="25-Jul-1984"/>
    <x v="1627"/>
    <x v="0"/>
    <s v="tier - 2"/>
    <x v="3"/>
    <x v="32"/>
  </r>
  <r>
    <s v="Id1629"/>
    <m/>
    <n v="37.049999999999997"/>
    <n v="5.48"/>
    <s v="No"/>
    <x v="0"/>
    <x v="0"/>
    <x v="3"/>
    <x v="1"/>
    <x v="0"/>
    <x v="2"/>
    <s v="14-Oct-1984"/>
    <x v="1628"/>
    <x v="0"/>
    <s v="tier - 1"/>
    <x v="7"/>
    <x v="32"/>
  </r>
  <r>
    <s v="Id1630"/>
    <m/>
    <n v="18.78"/>
    <n v="4.45"/>
    <s v="No"/>
    <x v="0"/>
    <x v="1"/>
    <x v="3"/>
    <x v="1"/>
    <x v="2"/>
    <x v="2"/>
    <s v="8-Aug-1979"/>
    <x v="1629"/>
    <x v="1"/>
    <s v="tier - 2"/>
    <x v="1"/>
    <x v="18"/>
  </r>
  <r>
    <s v="Id1631"/>
    <m/>
    <n v="28.024999999999999"/>
    <n v="5"/>
    <s v="No"/>
    <x v="0"/>
    <x v="0"/>
    <x v="3"/>
    <x v="1"/>
    <x v="1"/>
    <x v="2"/>
    <s v="21-Sep-1984"/>
    <x v="1630"/>
    <x v="2"/>
    <s v="tier - 1"/>
    <x v="4"/>
    <x v="32"/>
  </r>
  <r>
    <s v="Id1632"/>
    <m/>
    <n v="35.090000000000003"/>
    <n v="5.84"/>
    <s v="No"/>
    <x v="0"/>
    <x v="0"/>
    <x v="0"/>
    <x v="1"/>
    <x v="0"/>
    <x v="1"/>
    <s v="8-Nov-1994"/>
    <x v="1631"/>
    <x v="1"/>
    <s v="tier - 2"/>
    <x v="3"/>
    <x v="6"/>
  </r>
  <r>
    <s v="Id1633"/>
    <m/>
    <n v="34.42"/>
    <n v="5.21"/>
    <s v="yes"/>
    <x v="0"/>
    <x v="0"/>
    <x v="0"/>
    <x v="1"/>
    <x v="0"/>
    <x v="2"/>
    <s v="28-Jul-1996"/>
    <x v="1632"/>
    <x v="1"/>
    <s v="tier - 3"/>
    <x v="1"/>
    <x v="45"/>
  </r>
  <r>
    <s v="Id1634"/>
    <m/>
    <n v="29.4"/>
    <n v="4.26"/>
    <s v="No"/>
    <x v="0"/>
    <x v="0"/>
    <x v="0"/>
    <x v="1"/>
    <x v="1"/>
    <x v="2"/>
    <s v="16-Aug-1989"/>
    <x v="1633"/>
    <x v="1"/>
    <s v="tier - 1"/>
    <x v="3"/>
    <x v="4"/>
  </r>
  <r>
    <s v="Id1635"/>
    <m/>
    <n v="21.31"/>
    <n v="4.17"/>
    <s v="No"/>
    <x v="0"/>
    <x v="0"/>
    <x v="0"/>
    <x v="1"/>
    <x v="2"/>
    <x v="2"/>
    <s v="8-Aug-1980"/>
    <x v="1634"/>
    <x v="1"/>
    <s v="tier - 3"/>
    <x v="0"/>
    <x v="25"/>
  </r>
  <r>
    <s v="Id1636"/>
    <m/>
    <n v="19.559999999999999"/>
    <n v="11.96"/>
    <s v="No"/>
    <x v="0"/>
    <x v="0"/>
    <x v="0"/>
    <x v="1"/>
    <x v="2"/>
    <x v="0"/>
    <s v="17-Aug-1974"/>
    <x v="1635"/>
    <x v="1"/>
    <s v="tier - 2"/>
    <x v="0"/>
    <x v="19"/>
  </r>
  <r>
    <s v="Id1637"/>
    <m/>
    <n v="37.335000000000001"/>
    <n v="6.26"/>
    <s v="yes"/>
    <x v="0"/>
    <x v="0"/>
    <x v="3"/>
    <x v="1"/>
    <x v="0"/>
    <x v="1"/>
    <s v="10-Jun-1988"/>
    <x v="1636"/>
    <x v="1"/>
    <s v="tier - 1"/>
    <x v="1"/>
    <x v="23"/>
  </r>
  <r>
    <s v="Id1638"/>
    <m/>
    <n v="19.53"/>
    <n v="11.68"/>
    <s v="No"/>
    <x v="0"/>
    <x v="0"/>
    <x v="0"/>
    <x v="1"/>
    <x v="2"/>
    <x v="0"/>
    <s v="11-Oct-1974"/>
    <x v="1637"/>
    <x v="1"/>
    <s v="tier - 3"/>
    <x v="0"/>
    <x v="19"/>
  </r>
  <r>
    <s v="Id1639"/>
    <m/>
    <n v="34.1"/>
    <n v="5.16"/>
    <s v="No"/>
    <x v="0"/>
    <x v="0"/>
    <x v="0"/>
    <x v="1"/>
    <x v="0"/>
    <x v="2"/>
    <s v="10-Oct-1980"/>
    <x v="1638"/>
    <x v="1"/>
    <s v="tier - 2"/>
    <x v="3"/>
    <x v="25"/>
  </r>
  <r>
    <s v="Id1640"/>
    <m/>
    <n v="16.5"/>
    <n v="6.9"/>
    <s v="yes"/>
    <x v="0"/>
    <x v="0"/>
    <x v="1"/>
    <x v="1"/>
    <x v="3"/>
    <x v="0"/>
    <s v="25-Jun-1970"/>
    <x v="1639"/>
    <x v="1"/>
    <s v="tier - 3"/>
    <x v="0"/>
    <x v="2"/>
  </r>
  <r>
    <s v="Id1641"/>
    <m/>
    <n v="30.69"/>
    <n v="4.83"/>
    <s v="No"/>
    <x v="0"/>
    <x v="0"/>
    <x v="3"/>
    <x v="1"/>
    <x v="0"/>
    <x v="2"/>
    <s v="11-Nov-1984"/>
    <x v="1640"/>
    <x v="1"/>
    <s v="tier - 2"/>
    <x v="0"/>
    <x v="32"/>
  </r>
  <r>
    <s v="Id1642"/>
    <m/>
    <n v="28.93"/>
    <n v="4.87"/>
    <s v="No"/>
    <x v="0"/>
    <x v="0"/>
    <x v="3"/>
    <x v="1"/>
    <x v="1"/>
    <x v="2"/>
    <s v="19-Sep-1984"/>
    <x v="1641"/>
    <x v="1"/>
    <s v="tier - 3"/>
    <x v="0"/>
    <x v="32"/>
  </r>
  <r>
    <s v="Id1643"/>
    <m/>
    <n v="38.9"/>
    <n v="4.28"/>
    <s v="No"/>
    <x v="0"/>
    <x v="0"/>
    <x v="0"/>
    <x v="1"/>
    <x v="0"/>
    <x v="2"/>
    <s v="22-Jul-1989"/>
    <x v="1642"/>
    <x v="1"/>
    <s v="tier - 2"/>
    <x v="3"/>
    <x v="4"/>
  </r>
  <r>
    <s v="Id1644"/>
    <m/>
    <n v="26.9"/>
    <n v="4.07"/>
    <s v="No"/>
    <x v="0"/>
    <x v="0"/>
    <x v="0"/>
    <x v="1"/>
    <x v="1"/>
    <x v="2"/>
    <s v="21-Jul-1980"/>
    <x v="1643"/>
    <x v="2"/>
    <s v="tier - 3"/>
    <x v="3"/>
    <x v="25"/>
  </r>
  <r>
    <s v="Id1645"/>
    <m/>
    <n v="24.86"/>
    <n v="6.23"/>
    <s v="No"/>
    <x v="0"/>
    <x v="0"/>
    <x v="0"/>
    <x v="1"/>
    <x v="2"/>
    <x v="1"/>
    <s v="5-Aug-1980"/>
    <x v="1644"/>
    <x v="1"/>
    <s v="tier - 3"/>
    <x v="0"/>
    <x v="25"/>
  </r>
  <r>
    <s v="Id1646"/>
    <m/>
    <n v="39.14"/>
    <n v="6.24"/>
    <s v="No"/>
    <x v="1"/>
    <x v="0"/>
    <x v="3"/>
    <x v="1"/>
    <x v="0"/>
    <x v="1"/>
    <s v="15-Jul-2004"/>
    <x v="1645"/>
    <x v="1"/>
    <s v="tier - 1"/>
    <x v="12"/>
    <x v="41"/>
  </r>
  <r>
    <s v="Id1647"/>
    <m/>
    <n v="39.799999999999997"/>
    <n v="6.17"/>
    <s v="No"/>
    <x v="0"/>
    <x v="1"/>
    <x v="3"/>
    <x v="1"/>
    <x v="0"/>
    <x v="1"/>
    <s v="13-Aug-2003"/>
    <x v="1646"/>
    <x v="1"/>
    <s v="tier - 2"/>
    <x v="1"/>
    <x v="39"/>
  </r>
  <r>
    <s v="Id1648"/>
    <m/>
    <n v="34.32"/>
    <n v="5.16"/>
    <s v="No"/>
    <x v="0"/>
    <x v="0"/>
    <x v="3"/>
    <x v="1"/>
    <x v="0"/>
    <x v="2"/>
    <s v="14-Jul-1987"/>
    <x v="1647"/>
    <x v="2"/>
    <s v="tier - 2"/>
    <x v="0"/>
    <x v="38"/>
  </r>
  <r>
    <s v="Id1649"/>
    <m/>
    <n v="32.51"/>
    <n v="4.3"/>
    <s v="No"/>
    <x v="0"/>
    <x v="0"/>
    <x v="0"/>
    <x v="1"/>
    <x v="0"/>
    <x v="2"/>
    <s v="30-Jul-1994"/>
    <x v="1648"/>
    <x v="1"/>
    <s v="tier - 1"/>
    <x v="1"/>
    <x v="6"/>
  </r>
  <r>
    <s v="Id1650"/>
    <m/>
    <n v="30.71"/>
    <n v="6.14"/>
    <s v="No"/>
    <x v="0"/>
    <x v="1"/>
    <x v="3"/>
    <x v="1"/>
    <x v="0"/>
    <x v="1"/>
    <s v="13-Aug-1993"/>
    <x v="1649"/>
    <x v="1"/>
    <s v="tier - 2"/>
    <x v="15"/>
    <x v="20"/>
  </r>
  <r>
    <s v="Id1651"/>
    <m/>
    <n v="28.9"/>
    <n v="5.36"/>
    <s v="No"/>
    <x v="0"/>
    <x v="0"/>
    <x v="3"/>
    <x v="1"/>
    <x v="1"/>
    <x v="2"/>
    <s v="29-Jul-1987"/>
    <x v="1650"/>
    <x v="2"/>
    <s v="tier - 3"/>
    <x v="3"/>
    <x v="38"/>
  </r>
  <r>
    <s v="Id1652"/>
    <m/>
    <n v="36.19"/>
    <n v="4.3"/>
    <s v="No"/>
    <x v="0"/>
    <x v="0"/>
    <x v="0"/>
    <x v="1"/>
    <x v="0"/>
    <x v="2"/>
    <s v="21-Dec-1982"/>
    <x v="1651"/>
    <x v="1"/>
    <s v="tier - 1"/>
    <x v="0"/>
    <x v="37"/>
  </r>
  <r>
    <s v="Id1653"/>
    <m/>
    <n v="29.6"/>
    <n v="4.09"/>
    <s v="No"/>
    <x v="0"/>
    <x v="0"/>
    <x v="0"/>
    <x v="1"/>
    <x v="1"/>
    <x v="2"/>
    <s v="8-Jul-1982"/>
    <x v="1652"/>
    <x v="1"/>
    <s v="tier - 1"/>
    <x v="3"/>
    <x v="37"/>
  </r>
  <r>
    <s v="Id1654"/>
    <m/>
    <n v="30.95"/>
    <n v="6.27"/>
    <s v="No"/>
    <x v="0"/>
    <x v="1"/>
    <x v="3"/>
    <x v="1"/>
    <x v="0"/>
    <x v="1"/>
    <s v="19-Oct-1993"/>
    <x v="1653"/>
    <x v="1"/>
    <s v="tier - 2"/>
    <x v="14"/>
    <x v="20"/>
  </r>
  <r>
    <s v="Id1655"/>
    <m/>
    <n v="19.95"/>
    <n v="5.39"/>
    <s v="No"/>
    <x v="0"/>
    <x v="0"/>
    <x v="3"/>
    <x v="1"/>
    <x v="2"/>
    <x v="2"/>
    <s v="22-Nov-1984"/>
    <x v="1654"/>
    <x v="1"/>
    <s v="tier - 3"/>
    <x v="1"/>
    <x v="32"/>
  </r>
  <r>
    <s v="Id1656"/>
    <m/>
    <n v="23.65"/>
    <n v="5.75"/>
    <s v="yes"/>
    <x v="0"/>
    <x v="0"/>
    <x v="0"/>
    <x v="1"/>
    <x v="2"/>
    <x v="1"/>
    <s v="18-Jun-1985"/>
    <x v="1655"/>
    <x v="1"/>
    <s v="tier - 1"/>
    <x v="0"/>
    <x v="17"/>
  </r>
  <r>
    <s v="Id1657"/>
    <m/>
    <n v="43.34"/>
    <n v="4.91"/>
    <s v="No"/>
    <x v="0"/>
    <x v="0"/>
    <x v="3"/>
    <x v="1"/>
    <x v="0"/>
    <x v="2"/>
    <s v="30-Sep-1987"/>
    <x v="1656"/>
    <x v="1"/>
    <s v="tier - 2"/>
    <x v="0"/>
    <x v="38"/>
  </r>
  <r>
    <s v="Id1658"/>
    <m/>
    <n v="31.98"/>
    <n v="4.46"/>
    <s v="yes"/>
    <x v="0"/>
    <x v="0"/>
    <x v="3"/>
    <x v="1"/>
    <x v="0"/>
    <x v="2"/>
    <s v="20-Aug-1995"/>
    <x v="1657"/>
    <x v="1"/>
    <s v="tier - 2"/>
    <x v="15"/>
    <x v="40"/>
  </r>
  <r>
    <s v="Id1659"/>
    <m/>
    <n v="35.86"/>
    <n v="6.22"/>
    <s v="No"/>
    <x v="0"/>
    <x v="0"/>
    <x v="3"/>
    <x v="1"/>
    <x v="0"/>
    <x v="1"/>
    <s v="27-Jul-1987"/>
    <x v="1658"/>
    <x v="1"/>
    <s v="tier - 3"/>
    <x v="0"/>
    <x v="38"/>
  </r>
  <r>
    <s v="Id1660"/>
    <m/>
    <n v="15.2"/>
    <n v="8.82"/>
    <s v="No"/>
    <x v="0"/>
    <x v="0"/>
    <x v="0"/>
    <x v="1"/>
    <x v="3"/>
    <x v="0"/>
    <s v="27-Sep-1971"/>
    <x v="1659"/>
    <x v="1"/>
    <s v="tier - 3"/>
    <x v="1"/>
    <x v="14"/>
  </r>
  <r>
    <s v="Id1661"/>
    <m/>
    <n v="37.200000000000003"/>
    <n v="10.14"/>
    <s v="No"/>
    <x v="0"/>
    <x v="0"/>
    <x v="0"/>
    <x v="1"/>
    <x v="0"/>
    <x v="0"/>
    <s v="22-Jul-2002"/>
    <x v="1660"/>
    <x v="1"/>
    <s v="tier - 2"/>
    <x v="12"/>
    <x v="43"/>
  </r>
  <r>
    <s v="Id1662"/>
    <m/>
    <n v="17.91"/>
    <n v="4.66"/>
    <s v="No"/>
    <x v="0"/>
    <x v="0"/>
    <x v="1"/>
    <x v="1"/>
    <x v="3"/>
    <x v="2"/>
    <s v="2-Nov-1972"/>
    <x v="1661"/>
    <x v="1"/>
    <s v="tier - 2"/>
    <x v="0"/>
    <x v="28"/>
  </r>
  <r>
    <s v="Id1663"/>
    <m/>
    <n v="20.76"/>
    <n v="6.26"/>
    <s v="No"/>
    <x v="0"/>
    <x v="0"/>
    <x v="0"/>
    <x v="1"/>
    <x v="2"/>
    <x v="1"/>
    <s v="18-Sep-1980"/>
    <x v="1662"/>
    <x v="1"/>
    <s v="tier - 3"/>
    <x v="0"/>
    <x v="25"/>
  </r>
  <r>
    <s v="Id1664"/>
    <m/>
    <n v="38.99"/>
    <n v="5.21"/>
    <s v="No"/>
    <x v="1"/>
    <x v="0"/>
    <x v="3"/>
    <x v="1"/>
    <x v="0"/>
    <x v="2"/>
    <s v="1-Nov-2004"/>
    <x v="1663"/>
    <x v="1"/>
    <s v="tier - 3"/>
    <x v="13"/>
    <x v="41"/>
  </r>
  <r>
    <s v="Id1665"/>
    <m/>
    <n v="42.655000000000001"/>
    <n v="5.94"/>
    <s v="yes"/>
    <x v="0"/>
    <x v="1"/>
    <x v="3"/>
    <x v="1"/>
    <x v="0"/>
    <x v="1"/>
    <s v="30-Aug-1983"/>
    <x v="1664"/>
    <x v="1"/>
    <s v="tier - 3"/>
    <x v="9"/>
    <x v="33"/>
  </r>
  <r>
    <s v="Id1666"/>
    <m/>
    <n v="30.57"/>
    <n v="5.34"/>
    <s v="No"/>
    <x v="0"/>
    <x v="1"/>
    <x v="3"/>
    <x v="1"/>
    <x v="0"/>
    <x v="2"/>
    <s v="10-Jun-1993"/>
    <x v="1665"/>
    <x v="1"/>
    <s v="tier - 1"/>
    <x v="14"/>
    <x v="20"/>
  </r>
  <r>
    <s v="Id1667"/>
    <m/>
    <n v="17.7"/>
    <n v="6.38"/>
    <s v="No"/>
    <x v="0"/>
    <x v="0"/>
    <x v="1"/>
    <x v="1"/>
    <x v="3"/>
    <x v="1"/>
    <s v="21-Aug-1972"/>
    <x v="1666"/>
    <x v="1"/>
    <s v="tier - 3"/>
    <x v="0"/>
    <x v="28"/>
  </r>
  <r>
    <s v="Id1668"/>
    <m/>
    <n v="34.770000000000003"/>
    <n v="4.47"/>
    <s v="No"/>
    <x v="0"/>
    <x v="0"/>
    <x v="3"/>
    <x v="1"/>
    <x v="0"/>
    <x v="2"/>
    <s v="19-Oct-1987"/>
    <x v="1667"/>
    <x v="0"/>
    <s v="tier - 2"/>
    <x v="1"/>
    <x v="38"/>
  </r>
  <r>
    <s v="Id1669"/>
    <m/>
    <n v="16.88"/>
    <n v="9.9600000000000009"/>
    <s v="No"/>
    <x v="0"/>
    <x v="0"/>
    <x v="0"/>
    <x v="1"/>
    <x v="3"/>
    <x v="0"/>
    <s v="18-Dec-1971"/>
    <x v="1668"/>
    <x v="1"/>
    <s v="tier - 1"/>
    <x v="0"/>
    <x v="14"/>
  </r>
  <r>
    <s v="Id1670"/>
    <m/>
    <n v="40.26"/>
    <n v="9.92"/>
    <s v="yes"/>
    <x v="0"/>
    <x v="0"/>
    <x v="0"/>
    <x v="1"/>
    <x v="0"/>
    <x v="0"/>
    <s v="30-Aug-1981"/>
    <x v="1669"/>
    <x v="2"/>
    <s v="tier - 3"/>
    <x v="0"/>
    <x v="36"/>
  </r>
  <r>
    <s v="Id1671"/>
    <m/>
    <n v="25.6"/>
    <n v="6.03"/>
    <s v="No"/>
    <x v="0"/>
    <x v="1"/>
    <x v="3"/>
    <x v="1"/>
    <x v="1"/>
    <x v="1"/>
    <s v="3-Nov-1993"/>
    <x v="1670"/>
    <x v="1"/>
    <s v="tier - 1"/>
    <x v="3"/>
    <x v="20"/>
  </r>
  <r>
    <s v="Id1672"/>
    <m/>
    <n v="33.549999999999997"/>
    <n v="10.9"/>
    <s v="yes"/>
    <x v="0"/>
    <x v="0"/>
    <x v="0"/>
    <x v="1"/>
    <x v="0"/>
    <x v="0"/>
    <s v="15-Jun-1981"/>
    <x v="1671"/>
    <x v="1"/>
    <s v="tier - 3"/>
    <x v="0"/>
    <x v="36"/>
  </r>
  <r>
    <s v="Id1673"/>
    <m/>
    <n v="16.690000000000001"/>
    <n v="10.66"/>
    <s v="No"/>
    <x v="0"/>
    <x v="0"/>
    <x v="0"/>
    <x v="1"/>
    <x v="3"/>
    <x v="0"/>
    <s v="6-Jul-1974"/>
    <x v="1672"/>
    <x v="1"/>
    <s v="tier - 2"/>
    <x v="1"/>
    <x v="19"/>
  </r>
  <r>
    <s v="Id1674"/>
    <m/>
    <n v="19.95"/>
    <n v="4.05"/>
    <s v="No"/>
    <x v="0"/>
    <x v="0"/>
    <x v="3"/>
    <x v="1"/>
    <x v="2"/>
    <x v="2"/>
    <s v="3-Nov-1992"/>
    <x v="1673"/>
    <x v="1"/>
    <s v="tier - 3"/>
    <x v="1"/>
    <x v="34"/>
  </r>
  <r>
    <s v="Id1675"/>
    <m/>
    <n v="17.55"/>
    <n v="4.2300000000000004"/>
    <s v="No"/>
    <x v="0"/>
    <x v="0"/>
    <x v="1"/>
    <x v="1"/>
    <x v="3"/>
    <x v="2"/>
    <s v="28-Oct-1972"/>
    <x v="1674"/>
    <x v="1"/>
    <s v="tier - 1"/>
    <x v="0"/>
    <x v="28"/>
  </r>
  <r>
    <s v="Id1676"/>
    <m/>
    <n v="22.01"/>
    <n v="5.01"/>
    <s v="No"/>
    <x v="0"/>
    <x v="0"/>
    <x v="3"/>
    <x v="1"/>
    <x v="2"/>
    <x v="2"/>
    <s v="12-Aug-1984"/>
    <x v="1675"/>
    <x v="1"/>
    <s v="tier - 2"/>
    <x v="0"/>
    <x v="32"/>
  </r>
  <r>
    <s v="Id1677"/>
    <m/>
    <n v="41.8"/>
    <n v="5.82"/>
    <s v="yes"/>
    <x v="0"/>
    <x v="1"/>
    <x v="3"/>
    <x v="1"/>
    <x v="0"/>
    <x v="1"/>
    <s v="3-Sep-1983"/>
    <x v="1676"/>
    <x v="1"/>
    <s v="tier - 1"/>
    <x v="0"/>
    <x v="33"/>
  </r>
  <r>
    <s v="Id1678"/>
    <m/>
    <n v="19.170000000000002"/>
    <n v="7.94"/>
    <s v="No"/>
    <x v="0"/>
    <x v="0"/>
    <x v="0"/>
    <x v="1"/>
    <x v="2"/>
    <x v="0"/>
    <s v="27-Sep-1978"/>
    <x v="1677"/>
    <x v="1"/>
    <s v="tier - 1"/>
    <x v="0"/>
    <x v="9"/>
  </r>
  <r>
    <s v="Id1679"/>
    <m/>
    <n v="32.799999999999997"/>
    <n v="6.16"/>
    <s v="yes"/>
    <x v="0"/>
    <x v="1"/>
    <x v="3"/>
    <x v="1"/>
    <x v="0"/>
    <x v="1"/>
    <s v="8-Jun-1983"/>
    <x v="1678"/>
    <x v="1"/>
    <s v="tier - 3"/>
    <x v="3"/>
    <x v="37"/>
  </r>
  <r>
    <s v="Id1680"/>
    <m/>
    <n v="35.814999999999998"/>
    <n v="4.1500000000000004"/>
    <s v="No"/>
    <x v="0"/>
    <x v="0"/>
    <x v="3"/>
    <x v="1"/>
    <x v="0"/>
    <x v="2"/>
    <s v="9-Dec-1987"/>
    <x v="1679"/>
    <x v="1"/>
    <s v="tier - 3"/>
    <x v="1"/>
    <x v="38"/>
  </r>
  <r>
    <s v="Id1681"/>
    <m/>
    <n v="24.3"/>
    <n v="6.23"/>
    <s v="No"/>
    <x v="0"/>
    <x v="0"/>
    <x v="0"/>
    <x v="1"/>
    <x v="2"/>
    <x v="1"/>
    <s v="15-Nov-1994"/>
    <x v="1680"/>
    <x v="1"/>
    <s v="tier - 3"/>
    <x v="3"/>
    <x v="6"/>
  </r>
  <r>
    <s v="Id1682"/>
    <m/>
    <n v="19.059999999999999"/>
    <n v="7.41"/>
    <s v="No"/>
    <x v="0"/>
    <x v="0"/>
    <x v="0"/>
    <x v="1"/>
    <x v="2"/>
    <x v="0"/>
    <s v="11-Sep-1978"/>
    <x v="1681"/>
    <x v="1"/>
    <s v="tier - 3"/>
    <x v="0"/>
    <x v="9"/>
  </r>
  <r>
    <s v="Id1683"/>
    <m/>
    <n v="33.25"/>
    <n v="5.62"/>
    <s v="yes"/>
    <x v="0"/>
    <x v="0"/>
    <x v="3"/>
    <x v="1"/>
    <x v="0"/>
    <x v="2"/>
    <s v="18-Nov-1988"/>
    <x v="1682"/>
    <x v="1"/>
    <s v="tier - 3"/>
    <x v="2"/>
    <x v="23"/>
  </r>
  <r>
    <s v="Id1684"/>
    <m/>
    <n v="21.37"/>
    <n v="4.54"/>
    <s v="yes"/>
    <x v="0"/>
    <x v="1"/>
    <x v="3"/>
    <x v="1"/>
    <x v="2"/>
    <x v="2"/>
    <s v="3-Oct-1983"/>
    <x v="1683"/>
    <x v="1"/>
    <s v="tier - 1"/>
    <x v="0"/>
    <x v="33"/>
  </r>
  <r>
    <s v="Id1685"/>
    <m/>
    <n v="34.43"/>
    <n v="8.6199999999999992"/>
    <s v="yes"/>
    <x v="0"/>
    <x v="0"/>
    <x v="3"/>
    <x v="1"/>
    <x v="0"/>
    <x v="0"/>
    <s v="21-Nov-1986"/>
    <x v="1684"/>
    <x v="2"/>
    <s v="tier - 1"/>
    <x v="0"/>
    <x v="26"/>
  </r>
  <r>
    <s v="Id1686"/>
    <m/>
    <n v="20.86"/>
    <n v="4.3600000000000003"/>
    <s v="yes"/>
    <x v="0"/>
    <x v="0"/>
    <x v="0"/>
    <x v="1"/>
    <x v="2"/>
    <x v="2"/>
    <s v="5-Sep-1985"/>
    <x v="1685"/>
    <x v="1"/>
    <s v="tier - 1"/>
    <x v="1"/>
    <x v="17"/>
  </r>
  <r>
    <s v="Id1687"/>
    <m/>
    <n v="18.34"/>
    <n v="10.01"/>
    <s v="No"/>
    <x v="0"/>
    <x v="0"/>
    <x v="0"/>
    <x v="1"/>
    <x v="3"/>
    <x v="0"/>
    <s v="18-Sep-1974"/>
    <x v="1686"/>
    <x v="1"/>
    <s v="tier - 3"/>
    <x v="0"/>
    <x v="19"/>
  </r>
  <r>
    <s v="Id1688"/>
    <m/>
    <n v="34.15"/>
    <n v="5.42"/>
    <s v="No"/>
    <x v="0"/>
    <x v="0"/>
    <x v="0"/>
    <x v="1"/>
    <x v="0"/>
    <x v="2"/>
    <s v="22-Sep-1999"/>
    <x v="1687"/>
    <x v="1"/>
    <s v="tier - 3"/>
    <x v="12"/>
    <x v="35"/>
  </r>
  <r>
    <s v="Id1689"/>
    <m/>
    <n v="18.350000000000001"/>
    <n v="5.12"/>
    <s v="No"/>
    <x v="0"/>
    <x v="0"/>
    <x v="0"/>
    <x v="1"/>
    <x v="3"/>
    <x v="2"/>
    <s v="7-Dec-1980"/>
    <x v="1688"/>
    <x v="1"/>
    <s v="tier - 2"/>
    <x v="1"/>
    <x v="25"/>
  </r>
  <r>
    <s v="Id1690"/>
    <m/>
    <n v="22.13"/>
    <n v="9.1999999999999993"/>
    <s v="yes"/>
    <x v="0"/>
    <x v="0"/>
    <x v="0"/>
    <x v="1"/>
    <x v="2"/>
    <x v="0"/>
    <s v="7-Nov-1981"/>
    <x v="1689"/>
    <x v="1"/>
    <s v="tier - 2"/>
    <x v="0"/>
    <x v="36"/>
  </r>
  <r>
    <s v="Id1691"/>
    <m/>
    <n v="22.51"/>
    <n v="6.08"/>
    <s v="yes"/>
    <x v="0"/>
    <x v="0"/>
    <x v="3"/>
    <x v="1"/>
    <x v="2"/>
    <x v="1"/>
    <s v="29-Jul-1988"/>
    <x v="1690"/>
    <x v="1"/>
    <s v="tier - 2"/>
    <x v="1"/>
    <x v="23"/>
  </r>
  <r>
    <s v="Id1692"/>
    <m/>
    <n v="31"/>
    <n v="4.7699999999999996"/>
    <s v="No"/>
    <x v="0"/>
    <x v="0"/>
    <x v="3"/>
    <x v="1"/>
    <x v="0"/>
    <x v="2"/>
    <s v="17-Aug-1984"/>
    <x v="1691"/>
    <x v="1"/>
    <s v="tier - 3"/>
    <x v="3"/>
    <x v="32"/>
  </r>
  <r>
    <s v="Id1693"/>
    <m/>
    <n v="28.27"/>
    <n v="4.62"/>
    <s v="No"/>
    <x v="0"/>
    <x v="0"/>
    <x v="3"/>
    <x v="1"/>
    <x v="1"/>
    <x v="2"/>
    <s v="26-Aug-1984"/>
    <x v="1692"/>
    <x v="1"/>
    <s v="tier - 2"/>
    <x v="0"/>
    <x v="32"/>
  </r>
  <r>
    <s v="Id1694"/>
    <m/>
    <n v="29.92"/>
    <n v="9.07"/>
    <s v="yes"/>
    <x v="0"/>
    <x v="0"/>
    <x v="3"/>
    <x v="1"/>
    <x v="1"/>
    <x v="0"/>
    <s v="30-Sep-1986"/>
    <x v="1693"/>
    <x v="1"/>
    <s v="tier - 3"/>
    <x v="0"/>
    <x v="26"/>
  </r>
  <r>
    <s v="Id1695"/>
    <m/>
    <n v="25.9"/>
    <n v="9.1199999999999992"/>
    <s v="yes"/>
    <x v="0"/>
    <x v="0"/>
    <x v="3"/>
    <x v="1"/>
    <x v="1"/>
    <x v="0"/>
    <s v="12-Jul-1986"/>
    <x v="1694"/>
    <x v="1"/>
    <s v="tier - 3"/>
    <x v="3"/>
    <x v="26"/>
  </r>
  <r>
    <s v="Id1696"/>
    <m/>
    <n v="27.74"/>
    <n v="7.32"/>
    <s v="yes"/>
    <x v="0"/>
    <x v="0"/>
    <x v="3"/>
    <x v="1"/>
    <x v="1"/>
    <x v="0"/>
    <s v="2-Dec-1986"/>
    <x v="1695"/>
    <x v="1"/>
    <s v="tier - 2"/>
    <x v="2"/>
    <x v="26"/>
  </r>
  <r>
    <s v="Id1697"/>
    <m/>
    <n v="17.260000000000002"/>
    <n v="11.73"/>
    <s v="No"/>
    <x v="0"/>
    <x v="0"/>
    <x v="1"/>
    <x v="1"/>
    <x v="3"/>
    <x v="0"/>
    <s v="24-Oct-1973"/>
    <x v="1696"/>
    <x v="1"/>
    <s v="tier - 2"/>
    <x v="0"/>
    <x v="30"/>
  </r>
  <r>
    <s v="Id1698"/>
    <m/>
    <n v="19.855"/>
    <n v="6.64"/>
    <s v="yes"/>
    <x v="0"/>
    <x v="0"/>
    <x v="3"/>
    <x v="1"/>
    <x v="2"/>
    <x v="0"/>
    <s v="25-Dec-1986"/>
    <x v="1697"/>
    <x v="1"/>
    <s v="tier - 2"/>
    <x v="2"/>
    <x v="26"/>
  </r>
  <r>
    <s v="Id1699"/>
    <m/>
    <n v="41.69"/>
    <n v="5.78"/>
    <s v="No"/>
    <x v="0"/>
    <x v="0"/>
    <x v="0"/>
    <x v="1"/>
    <x v="0"/>
    <x v="1"/>
    <s v="25-Aug-1982"/>
    <x v="1698"/>
    <x v="2"/>
    <s v="tier - 2"/>
    <x v="0"/>
    <x v="37"/>
  </r>
  <r>
    <s v="Id1700"/>
    <m/>
    <n v="16.12"/>
    <n v="10.45"/>
    <s v="No"/>
    <x v="0"/>
    <x v="0"/>
    <x v="0"/>
    <x v="1"/>
    <x v="3"/>
    <x v="0"/>
    <s v="8-Jun-1978"/>
    <x v="1699"/>
    <x v="1"/>
    <s v="tier - 2"/>
    <x v="1"/>
    <x v="29"/>
  </r>
  <r>
    <s v="Id1701"/>
    <m/>
    <n v="37.43"/>
    <n v="4.5199999999999996"/>
    <s v="No"/>
    <x v="0"/>
    <x v="0"/>
    <x v="3"/>
    <x v="1"/>
    <x v="0"/>
    <x v="2"/>
    <s v="17-Sep-1992"/>
    <x v="1700"/>
    <x v="2"/>
    <s v="tier - 1"/>
    <x v="6"/>
    <x v="34"/>
  </r>
  <r>
    <s v="Id1702"/>
    <m/>
    <n v="31.065000000000001"/>
    <n v="5.71"/>
    <s v="No"/>
    <x v="0"/>
    <x v="0"/>
    <x v="0"/>
    <x v="1"/>
    <x v="0"/>
    <x v="1"/>
    <s v="6-Jul-1991"/>
    <x v="1701"/>
    <x v="1"/>
    <s v="tier - 1"/>
    <x v="1"/>
    <x v="42"/>
  </r>
  <r>
    <s v="Id1703"/>
    <m/>
    <n v="25.08"/>
    <n v="4.7699999999999996"/>
    <s v="No"/>
    <x v="0"/>
    <x v="0"/>
    <x v="0"/>
    <x v="1"/>
    <x v="1"/>
    <x v="2"/>
    <s v="27-Sep-1982"/>
    <x v="1702"/>
    <x v="1"/>
    <s v="tier - 3"/>
    <x v="0"/>
    <x v="37"/>
  </r>
  <r>
    <s v="Id1704"/>
    <m/>
    <n v="15.2"/>
    <n v="7.81"/>
    <s v="yes"/>
    <x v="0"/>
    <x v="0"/>
    <x v="3"/>
    <x v="1"/>
    <x v="3"/>
    <x v="0"/>
    <s v="27-Sep-1975"/>
    <x v="1703"/>
    <x v="1"/>
    <s v="tier - 3"/>
    <x v="1"/>
    <x v="27"/>
  </r>
  <r>
    <s v="Id1705"/>
    <m/>
    <n v="22.34"/>
    <n v="5.19"/>
    <s v="yes"/>
    <x v="0"/>
    <x v="0"/>
    <x v="0"/>
    <x v="1"/>
    <x v="2"/>
    <x v="2"/>
    <s v="23-Dec-1985"/>
    <x v="1704"/>
    <x v="1"/>
    <s v="tier - 1"/>
    <x v="0"/>
    <x v="17"/>
  </r>
  <r>
    <s v="Id1706"/>
    <m/>
    <n v="40.15"/>
    <n v="5.93"/>
    <s v="No"/>
    <x v="0"/>
    <x v="0"/>
    <x v="3"/>
    <x v="1"/>
    <x v="0"/>
    <x v="1"/>
    <s v="1-Aug-1984"/>
    <x v="1705"/>
    <x v="1"/>
    <s v="tier - 2"/>
    <x v="0"/>
    <x v="32"/>
  </r>
  <r>
    <s v="Id1707"/>
    <m/>
    <n v="37.729999999999997"/>
    <n v="6.29"/>
    <s v="No"/>
    <x v="0"/>
    <x v="0"/>
    <x v="3"/>
    <x v="1"/>
    <x v="0"/>
    <x v="1"/>
    <s v="3-Sep-1984"/>
    <x v="1706"/>
    <x v="1"/>
    <s v="tier - 2"/>
    <x v="0"/>
    <x v="32"/>
  </r>
  <r>
    <s v="Id1708"/>
    <m/>
    <n v="25.35"/>
    <n v="4.9000000000000004"/>
    <s v="No"/>
    <x v="0"/>
    <x v="0"/>
    <x v="0"/>
    <x v="1"/>
    <x v="1"/>
    <x v="2"/>
    <s v="6-Nov-1989"/>
    <x v="1707"/>
    <x v="1"/>
    <s v="tier - 3"/>
    <x v="0"/>
    <x v="4"/>
  </r>
  <r>
    <s v="Id1709"/>
    <m/>
    <n v="26.41"/>
    <n v="5.07"/>
    <s v="yes"/>
    <x v="0"/>
    <x v="0"/>
    <x v="3"/>
    <x v="1"/>
    <x v="1"/>
    <x v="2"/>
    <s v="8-Aug-1988"/>
    <x v="1708"/>
    <x v="1"/>
    <s v="tier - 3"/>
    <x v="1"/>
    <x v="23"/>
  </r>
  <r>
    <s v="Id1710"/>
    <m/>
    <n v="27.6"/>
    <n v="5.33"/>
    <s v="No"/>
    <x v="0"/>
    <x v="0"/>
    <x v="3"/>
    <x v="1"/>
    <x v="1"/>
    <x v="2"/>
    <s v="1-Jun-1984"/>
    <x v="1709"/>
    <x v="1"/>
    <s v="tier - 3"/>
    <x v="3"/>
    <x v="33"/>
  </r>
  <r>
    <s v="Id1711"/>
    <m/>
    <n v="33.82"/>
    <n v="8.93"/>
    <s v="yes"/>
    <x v="0"/>
    <x v="0"/>
    <x v="3"/>
    <x v="1"/>
    <x v="0"/>
    <x v="0"/>
    <s v="22-Jul-1986"/>
    <x v="1710"/>
    <x v="1"/>
    <s v="tier - 3"/>
    <x v="1"/>
    <x v="26"/>
  </r>
  <r>
    <s v="Id1712"/>
    <m/>
    <n v="32.9"/>
    <n v="4.3499999999999996"/>
    <s v="No"/>
    <x v="0"/>
    <x v="0"/>
    <x v="0"/>
    <x v="1"/>
    <x v="0"/>
    <x v="2"/>
    <s v="18-Nov-1989"/>
    <x v="1711"/>
    <x v="1"/>
    <s v="tier - 1"/>
    <x v="3"/>
    <x v="4"/>
  </r>
  <r>
    <s v="Id1713"/>
    <m/>
    <n v="30.875"/>
    <n v="9.5399999999999991"/>
    <s v="yes"/>
    <x v="0"/>
    <x v="0"/>
    <x v="3"/>
    <x v="1"/>
    <x v="0"/>
    <x v="0"/>
    <s v="1-Jun-1986"/>
    <x v="1712"/>
    <x v="1"/>
    <s v="tier - 2"/>
    <x v="1"/>
    <x v="17"/>
  </r>
  <r>
    <s v="Id1714"/>
    <m/>
    <n v="32.64"/>
    <n v="5.91"/>
    <s v="No"/>
    <x v="0"/>
    <x v="0"/>
    <x v="0"/>
    <x v="1"/>
    <x v="0"/>
    <x v="1"/>
    <s v="7-Dec-1994"/>
    <x v="1713"/>
    <x v="1"/>
    <s v="tier - 1"/>
    <x v="3"/>
    <x v="6"/>
  </r>
  <r>
    <s v="Id1715"/>
    <m/>
    <n v="22.135000000000002"/>
    <n v="5.0999999999999996"/>
    <s v="No"/>
    <x v="0"/>
    <x v="0"/>
    <x v="0"/>
    <x v="1"/>
    <x v="2"/>
    <x v="2"/>
    <s v="7-Nov-1989"/>
    <x v="1714"/>
    <x v="1"/>
    <s v="tier - 3"/>
    <x v="2"/>
    <x v="4"/>
  </r>
  <r>
    <s v="Id1716"/>
    <m/>
    <n v="16.53"/>
    <n v="5.08"/>
    <s v="No"/>
    <x v="0"/>
    <x v="0"/>
    <x v="1"/>
    <x v="1"/>
    <x v="3"/>
    <x v="2"/>
    <s v="15-Dec-1972"/>
    <x v="1715"/>
    <x v="1"/>
    <s v="tier - 3"/>
    <x v="0"/>
    <x v="28"/>
  </r>
  <r>
    <s v="Id1717"/>
    <m/>
    <n v="32.774999999999999"/>
    <n v="4.75"/>
    <s v="No"/>
    <x v="0"/>
    <x v="0"/>
    <x v="0"/>
    <x v="1"/>
    <x v="0"/>
    <x v="2"/>
    <s v="28-Aug-1991"/>
    <x v="1716"/>
    <x v="1"/>
    <s v="tier - 1"/>
    <x v="1"/>
    <x v="42"/>
  </r>
  <r>
    <s v="Id1718"/>
    <m/>
    <n v="30.9"/>
    <n v="6.05"/>
    <s v="No"/>
    <x v="0"/>
    <x v="0"/>
    <x v="3"/>
    <x v="1"/>
    <x v="0"/>
    <x v="1"/>
    <s v="18-Jun-1992"/>
    <x v="1717"/>
    <x v="1"/>
    <s v="tier - 1"/>
    <x v="3"/>
    <x v="34"/>
  </r>
  <r>
    <s v="Id1719"/>
    <m/>
    <n v="15.58"/>
    <n v="11.56"/>
    <s v="No"/>
    <x v="0"/>
    <x v="0"/>
    <x v="0"/>
    <x v="1"/>
    <x v="3"/>
    <x v="0"/>
    <s v="2-Sep-1974"/>
    <x v="1718"/>
    <x v="1"/>
    <s v="tier - 1"/>
    <x v="1"/>
    <x v="19"/>
  </r>
  <r>
    <s v="Id1720"/>
    <m/>
    <n v="26.315000000000001"/>
    <n v="5.76"/>
    <s v="No"/>
    <x v="0"/>
    <x v="0"/>
    <x v="0"/>
    <x v="1"/>
    <x v="1"/>
    <x v="1"/>
    <s v="13-Nov-1994"/>
    <x v="1719"/>
    <x v="1"/>
    <s v="tier - 2"/>
    <x v="1"/>
    <x v="6"/>
  </r>
  <r>
    <s v="Id1721"/>
    <m/>
    <n v="35.61"/>
    <n v="5.65"/>
    <s v="No"/>
    <x v="1"/>
    <x v="0"/>
    <x v="3"/>
    <x v="1"/>
    <x v="0"/>
    <x v="2"/>
    <s v="9-Sep-2000"/>
    <x v="1720"/>
    <x v="1"/>
    <s v="tier - 3"/>
    <x v="1"/>
    <x v="21"/>
  </r>
  <r>
    <s v="Id1722"/>
    <m/>
    <n v="37.56"/>
    <n v="5.88"/>
    <s v="No"/>
    <x v="1"/>
    <x v="0"/>
    <x v="3"/>
    <x v="1"/>
    <x v="0"/>
    <x v="1"/>
    <s v="22-Aug-2004"/>
    <x v="1721"/>
    <x v="1"/>
    <s v="tier - 2"/>
    <x v="13"/>
    <x v="41"/>
  </r>
  <r>
    <s v="Id1723"/>
    <m/>
    <n v="15.49"/>
    <n v="9.6"/>
    <s v="No"/>
    <x v="0"/>
    <x v="0"/>
    <x v="0"/>
    <x v="1"/>
    <x v="3"/>
    <x v="0"/>
    <s v="12-Nov-1974"/>
    <x v="1722"/>
    <x v="1"/>
    <s v="tier - 2"/>
    <x v="1"/>
    <x v="19"/>
  </r>
  <r>
    <s v="Id1724"/>
    <m/>
    <n v="23.48"/>
    <n v="6.24"/>
    <s v="No"/>
    <x v="0"/>
    <x v="0"/>
    <x v="3"/>
    <x v="1"/>
    <x v="2"/>
    <x v="1"/>
    <s v="1-Sep-1987"/>
    <x v="1723"/>
    <x v="1"/>
    <s v="tier - 2"/>
    <x v="0"/>
    <x v="38"/>
  </r>
  <r>
    <s v="Id1725"/>
    <m/>
    <n v="30.02"/>
    <n v="7.63"/>
    <s v="yes"/>
    <x v="0"/>
    <x v="0"/>
    <x v="3"/>
    <x v="1"/>
    <x v="0"/>
    <x v="0"/>
    <s v="20-Oct-1986"/>
    <x v="1724"/>
    <x v="1"/>
    <s v="tier - 3"/>
    <x v="1"/>
    <x v="26"/>
  </r>
  <r>
    <s v="Id1726"/>
    <m/>
    <n v="26.885000000000002"/>
    <n v="8.66"/>
    <s v="yes"/>
    <x v="0"/>
    <x v="0"/>
    <x v="3"/>
    <x v="1"/>
    <x v="1"/>
    <x v="0"/>
    <s v="20-Sep-1986"/>
    <x v="1725"/>
    <x v="1"/>
    <s v="tier - 2"/>
    <x v="1"/>
    <x v="26"/>
  </r>
  <r>
    <s v="Id1727"/>
    <m/>
    <n v="25.84"/>
    <n v="8.5500000000000007"/>
    <s v="yes"/>
    <x v="0"/>
    <x v="0"/>
    <x v="3"/>
    <x v="1"/>
    <x v="1"/>
    <x v="0"/>
    <s v="25-Oct-1986"/>
    <x v="1726"/>
    <x v="1"/>
    <s v="tier - 2"/>
    <x v="1"/>
    <x v="26"/>
  </r>
  <r>
    <s v="Id1728"/>
    <m/>
    <n v="27.454999999999998"/>
    <n v="4.54"/>
    <s v="No"/>
    <x v="0"/>
    <x v="0"/>
    <x v="0"/>
    <x v="1"/>
    <x v="1"/>
    <x v="2"/>
    <s v="19-Jul-1989"/>
    <x v="1727"/>
    <x v="1"/>
    <s v="tier - 2"/>
    <x v="1"/>
    <x v="4"/>
  </r>
  <r>
    <s v="Id1729"/>
    <m/>
    <n v="24.605"/>
    <n v="5.7"/>
    <s v="No"/>
    <x v="0"/>
    <x v="0"/>
    <x v="0"/>
    <x v="1"/>
    <x v="2"/>
    <x v="1"/>
    <s v="25-Nov-1989"/>
    <x v="1728"/>
    <x v="1"/>
    <s v="tier - 2"/>
    <x v="1"/>
    <x v="4"/>
  </r>
  <r>
    <s v="Id1730"/>
    <m/>
    <n v="30.8"/>
    <n v="5.07"/>
    <s v="No"/>
    <x v="0"/>
    <x v="0"/>
    <x v="0"/>
    <x v="1"/>
    <x v="0"/>
    <x v="2"/>
    <s v="6-Jul-1990"/>
    <x v="1729"/>
    <x v="2"/>
    <s v="tier - 3"/>
    <x v="3"/>
    <x v="3"/>
  </r>
  <r>
    <s v="Id1731"/>
    <m/>
    <n v="34.799999999999997"/>
    <n v="4.38"/>
    <s v="No"/>
    <x v="0"/>
    <x v="0"/>
    <x v="3"/>
    <x v="1"/>
    <x v="0"/>
    <x v="2"/>
    <s v="9-Sep-1987"/>
    <x v="1730"/>
    <x v="1"/>
    <s v="tier - 3"/>
    <x v="3"/>
    <x v="38"/>
  </r>
  <r>
    <s v="Id1732"/>
    <m/>
    <n v="34.21"/>
    <n v="4.54"/>
    <s v="No"/>
    <x v="0"/>
    <x v="0"/>
    <x v="3"/>
    <x v="1"/>
    <x v="0"/>
    <x v="2"/>
    <s v="5-Jul-1987"/>
    <x v="1731"/>
    <x v="1"/>
    <s v="tier - 2"/>
    <x v="0"/>
    <x v="38"/>
  </r>
  <r>
    <s v="Id1733"/>
    <m/>
    <n v="31"/>
    <n v="5.38"/>
    <s v="No"/>
    <x v="0"/>
    <x v="0"/>
    <x v="3"/>
    <x v="1"/>
    <x v="0"/>
    <x v="2"/>
    <s v="26-Dec-1987"/>
    <x v="1732"/>
    <x v="1"/>
    <s v="tier - 2"/>
    <x v="3"/>
    <x v="38"/>
  </r>
  <r>
    <s v="Id1734"/>
    <m/>
    <n v="26.125"/>
    <n v="5.55"/>
    <s v="No"/>
    <x v="0"/>
    <x v="0"/>
    <x v="3"/>
    <x v="1"/>
    <x v="1"/>
    <x v="2"/>
    <s v="29-Jun-1987"/>
    <x v="1733"/>
    <x v="1"/>
    <s v="tier - 1"/>
    <x v="2"/>
    <x v="38"/>
  </r>
  <r>
    <s v="Id1735"/>
    <m/>
    <n v="30.13"/>
    <n v="4.03"/>
    <s v="yes"/>
    <x v="0"/>
    <x v="0"/>
    <x v="3"/>
    <x v="1"/>
    <x v="0"/>
    <x v="2"/>
    <s v="6-Jun-1995"/>
    <x v="1734"/>
    <x v="1"/>
    <s v="tier - 2"/>
    <x v="15"/>
    <x v="6"/>
  </r>
  <r>
    <s v="Id1736"/>
    <m/>
    <n v="34.19"/>
    <n v="4.1900000000000004"/>
    <s v="No"/>
    <x v="0"/>
    <x v="0"/>
    <x v="0"/>
    <x v="1"/>
    <x v="0"/>
    <x v="2"/>
    <s v="1-Dec-1999"/>
    <x v="1735"/>
    <x v="1"/>
    <s v="tier - 1"/>
    <x v="1"/>
    <x v="35"/>
  </r>
  <r>
    <s v="Id1737"/>
    <m/>
    <n v="22.515000000000001"/>
    <n v="4.37"/>
    <s v="No"/>
    <x v="0"/>
    <x v="1"/>
    <x v="3"/>
    <x v="1"/>
    <x v="2"/>
    <x v="2"/>
    <s v="17-Jun-1993"/>
    <x v="1736"/>
    <x v="2"/>
    <s v="tier - 3"/>
    <x v="6"/>
    <x v="20"/>
  </r>
  <r>
    <s v="Id1738"/>
    <m/>
    <n v="18.239999999999998"/>
    <n v="5.31"/>
    <s v="yes"/>
    <x v="0"/>
    <x v="1"/>
    <x v="3"/>
    <x v="1"/>
    <x v="3"/>
    <x v="2"/>
    <s v="24-Oct-1983"/>
    <x v="1737"/>
    <x v="1"/>
    <s v="tier - 2"/>
    <x v="1"/>
    <x v="33"/>
  </r>
  <r>
    <s v="Id1739"/>
    <m/>
    <n v="37.28"/>
    <n v="4.66"/>
    <s v="No"/>
    <x v="1"/>
    <x v="0"/>
    <x v="3"/>
    <x v="1"/>
    <x v="0"/>
    <x v="2"/>
    <s v="6-Jun-2004"/>
    <x v="1738"/>
    <x v="1"/>
    <s v="tier - 2"/>
    <x v="13"/>
    <x v="39"/>
  </r>
  <r>
    <s v="Id1740"/>
    <m/>
    <n v="18.2"/>
    <n v="6.19"/>
    <s v="No"/>
    <x v="0"/>
    <x v="1"/>
    <x v="3"/>
    <x v="1"/>
    <x v="3"/>
    <x v="1"/>
    <s v="12-Sep-1979"/>
    <x v="1739"/>
    <x v="1"/>
    <s v="tier - 2"/>
    <x v="0"/>
    <x v="18"/>
  </r>
  <r>
    <s v="Id1741"/>
    <m/>
    <n v="20.53"/>
    <n v="4.8600000000000003"/>
    <s v="No"/>
    <x v="0"/>
    <x v="0"/>
    <x v="3"/>
    <x v="1"/>
    <x v="2"/>
    <x v="2"/>
    <s v="16-Oct-1984"/>
    <x v="1740"/>
    <x v="1"/>
    <s v="tier - 1"/>
    <x v="0"/>
    <x v="32"/>
  </r>
  <r>
    <s v="Id1742"/>
    <m/>
    <n v="23.79"/>
    <n v="4.74"/>
    <s v="No"/>
    <x v="0"/>
    <x v="0"/>
    <x v="0"/>
    <x v="1"/>
    <x v="2"/>
    <x v="2"/>
    <s v="29-Aug-1991"/>
    <x v="1741"/>
    <x v="1"/>
    <s v="tier - 2"/>
    <x v="1"/>
    <x v="42"/>
  </r>
  <r>
    <s v="Id1743"/>
    <m/>
    <n v="29.8"/>
    <n v="6.03"/>
    <s v="No"/>
    <x v="0"/>
    <x v="0"/>
    <x v="0"/>
    <x v="1"/>
    <x v="1"/>
    <x v="1"/>
    <s v="9-Oct-1990"/>
    <x v="1742"/>
    <x v="1"/>
    <s v="tier - 2"/>
    <x v="3"/>
    <x v="3"/>
  </r>
  <r>
    <s v="Id1744"/>
    <m/>
    <n v="31.54"/>
    <n v="4.71"/>
    <s v="No"/>
    <x v="0"/>
    <x v="0"/>
    <x v="0"/>
    <x v="1"/>
    <x v="0"/>
    <x v="2"/>
    <s v="22-Aug-1990"/>
    <x v="1743"/>
    <x v="1"/>
    <s v="tier - 2"/>
    <x v="2"/>
    <x v="3"/>
  </r>
  <r>
    <s v="Id1745"/>
    <m/>
    <n v="20.82"/>
    <n v="5.55"/>
    <s v="No"/>
    <x v="0"/>
    <x v="0"/>
    <x v="3"/>
    <x v="1"/>
    <x v="2"/>
    <x v="2"/>
    <s v="22-Aug-1984"/>
    <x v="1744"/>
    <x v="1"/>
    <s v="tier - 1"/>
    <x v="0"/>
    <x v="32"/>
  </r>
  <r>
    <s v="Id1746"/>
    <m/>
    <n v="38.83"/>
    <n v="4.78"/>
    <s v="No"/>
    <x v="0"/>
    <x v="1"/>
    <x v="3"/>
    <x v="1"/>
    <x v="0"/>
    <x v="2"/>
    <s v="10-Dec-1993"/>
    <x v="1745"/>
    <x v="1"/>
    <s v="tier - 2"/>
    <x v="0"/>
    <x v="20"/>
  </r>
  <r>
    <s v="Id1747"/>
    <m/>
    <n v="23.44"/>
    <n v="4.6500000000000004"/>
    <s v="yes"/>
    <x v="0"/>
    <x v="0"/>
    <x v="3"/>
    <x v="1"/>
    <x v="2"/>
    <x v="2"/>
    <s v="15-Sep-1988"/>
    <x v="1746"/>
    <x v="1"/>
    <s v="tier - 1"/>
    <x v="0"/>
    <x v="23"/>
  </r>
  <r>
    <s v="Id1748"/>
    <m/>
    <n v="24.13"/>
    <n v="5.2"/>
    <s v="No"/>
    <x v="0"/>
    <x v="0"/>
    <x v="3"/>
    <x v="1"/>
    <x v="2"/>
    <x v="2"/>
    <s v="13-Sep-1987"/>
    <x v="1747"/>
    <x v="0"/>
    <s v="tier - 2"/>
    <x v="1"/>
    <x v="38"/>
  </r>
  <r>
    <s v="Id1749"/>
    <m/>
    <n v="42.13"/>
    <n v="4.54"/>
    <s v="yes"/>
    <x v="0"/>
    <x v="0"/>
    <x v="3"/>
    <x v="1"/>
    <x v="0"/>
    <x v="2"/>
    <s v="1-Nov-1988"/>
    <x v="1748"/>
    <x v="1"/>
    <s v="tier - 3"/>
    <x v="0"/>
    <x v="23"/>
  </r>
  <r>
    <s v="Id1750"/>
    <m/>
    <n v="17.86"/>
    <n v="4.1100000000000003"/>
    <s v="No"/>
    <x v="0"/>
    <x v="0"/>
    <x v="3"/>
    <x v="1"/>
    <x v="3"/>
    <x v="2"/>
    <s v="18-Nov-1987"/>
    <x v="1749"/>
    <x v="1"/>
    <s v="tier - 2"/>
    <x v="1"/>
    <x v="38"/>
  </r>
  <r>
    <s v="Id1751"/>
    <m/>
    <n v="32.78"/>
    <n v="4.63"/>
    <s v="No"/>
    <x v="0"/>
    <x v="0"/>
    <x v="0"/>
    <x v="1"/>
    <x v="0"/>
    <x v="2"/>
    <s v="19-Jun-1999"/>
    <x v="1750"/>
    <x v="1"/>
    <s v="tier - 2"/>
    <x v="12"/>
    <x v="35"/>
  </r>
  <r>
    <s v="Id1752"/>
    <m/>
    <n v="23.9"/>
    <n v="6.06"/>
    <s v="yes"/>
    <x v="0"/>
    <x v="1"/>
    <x v="3"/>
    <x v="1"/>
    <x v="2"/>
    <x v="1"/>
    <s v="14-Jul-1997"/>
    <x v="1751"/>
    <x v="2"/>
    <s v="tier - 2"/>
    <x v="3"/>
    <x v="31"/>
  </r>
  <r>
    <s v="Id1753"/>
    <m/>
    <n v="15.47"/>
    <n v="8.43"/>
    <s v="No"/>
    <x v="0"/>
    <x v="0"/>
    <x v="0"/>
    <x v="1"/>
    <x v="3"/>
    <x v="0"/>
    <s v="22-Nov-1978"/>
    <x v="1752"/>
    <x v="1"/>
    <s v="tier - 3"/>
    <x v="1"/>
    <x v="9"/>
  </r>
  <r>
    <s v="Id1754"/>
    <m/>
    <n v="28.54"/>
    <n v="5.51"/>
    <s v="No"/>
    <x v="0"/>
    <x v="1"/>
    <x v="3"/>
    <x v="1"/>
    <x v="1"/>
    <x v="2"/>
    <s v="11-Jun-1993"/>
    <x v="1753"/>
    <x v="1"/>
    <s v="tier - 1"/>
    <x v="14"/>
    <x v="20"/>
  </r>
  <r>
    <s v="Id1755"/>
    <m/>
    <n v="18.54"/>
    <n v="4.95"/>
    <s v="No"/>
    <x v="0"/>
    <x v="0"/>
    <x v="0"/>
    <x v="1"/>
    <x v="2"/>
    <x v="2"/>
    <s v="7-Sep-1980"/>
    <x v="1754"/>
    <x v="1"/>
    <s v="tier - 2"/>
    <x v="0"/>
    <x v="25"/>
  </r>
  <r>
    <s v="Id1756"/>
    <m/>
    <n v="32.18"/>
    <n v="6.44"/>
    <s v="yes"/>
    <x v="0"/>
    <x v="1"/>
    <x v="3"/>
    <x v="1"/>
    <x v="0"/>
    <x v="1"/>
    <s v="29-Jul-1997"/>
    <x v="1755"/>
    <x v="1"/>
    <s v="tier - 2"/>
    <x v="1"/>
    <x v="31"/>
  </r>
  <r>
    <s v="Id1757"/>
    <m/>
    <n v="37.380000000000003"/>
    <n v="6.05"/>
    <s v="yes"/>
    <x v="0"/>
    <x v="0"/>
    <x v="0"/>
    <x v="1"/>
    <x v="0"/>
    <x v="1"/>
    <s v="16-Oct-2001"/>
    <x v="1756"/>
    <x v="1"/>
    <s v="tier - 3"/>
    <x v="3"/>
    <x v="47"/>
  </r>
  <r>
    <s v="Id1758"/>
    <m/>
    <n v="31.12"/>
    <n v="4.76"/>
    <s v="yes"/>
    <x v="0"/>
    <x v="1"/>
    <x v="3"/>
    <x v="1"/>
    <x v="0"/>
    <x v="2"/>
    <s v="4-Dec-1997"/>
    <x v="1757"/>
    <x v="1"/>
    <s v="tier - 2"/>
    <x v="15"/>
    <x v="31"/>
  </r>
  <r>
    <s v="Id1759"/>
    <m/>
    <n v="22.01"/>
    <n v="6.72"/>
    <s v="yes"/>
    <x v="0"/>
    <x v="0"/>
    <x v="3"/>
    <x v="1"/>
    <x v="2"/>
    <x v="0"/>
    <s v="29-Jun-1986"/>
    <x v="1758"/>
    <x v="1"/>
    <s v="tier - 2"/>
    <x v="0"/>
    <x v="26"/>
  </r>
  <r>
    <s v="Id1760"/>
    <m/>
    <n v="27.645"/>
    <n v="5.7"/>
    <s v="No"/>
    <x v="0"/>
    <x v="0"/>
    <x v="0"/>
    <x v="1"/>
    <x v="1"/>
    <x v="1"/>
    <s v="10-Sep-1991"/>
    <x v="1759"/>
    <x v="2"/>
    <s v="tier - 1"/>
    <x v="4"/>
    <x v="42"/>
  </r>
  <r>
    <s v="Id1761"/>
    <m/>
    <n v="29.64"/>
    <n v="5.31"/>
    <s v="yes"/>
    <x v="0"/>
    <x v="0"/>
    <x v="0"/>
    <x v="1"/>
    <x v="1"/>
    <x v="2"/>
    <s v="28-Dec-1985"/>
    <x v="1760"/>
    <x v="0"/>
    <s v="tier - 2"/>
    <x v="1"/>
    <x v="17"/>
  </r>
  <r>
    <s v="Id1762"/>
    <m/>
    <n v="33.700000000000003"/>
    <n v="4.32"/>
    <s v="yes"/>
    <x v="0"/>
    <x v="0"/>
    <x v="3"/>
    <x v="1"/>
    <x v="0"/>
    <x v="2"/>
    <s v="9-Nov-1988"/>
    <x v="1761"/>
    <x v="1"/>
    <s v="tier - 3"/>
    <x v="3"/>
    <x v="23"/>
  </r>
  <r>
    <s v="Id1763"/>
    <m/>
    <n v="27.5"/>
    <n v="4.2300000000000004"/>
    <s v="yes"/>
    <x v="0"/>
    <x v="0"/>
    <x v="3"/>
    <x v="1"/>
    <x v="1"/>
    <x v="2"/>
    <s v="8-Jul-1988"/>
    <x v="1762"/>
    <x v="1"/>
    <s v="tier - 3"/>
    <x v="3"/>
    <x v="23"/>
  </r>
  <r>
    <s v="Id1764"/>
    <m/>
    <n v="16.12"/>
    <n v="6.09"/>
    <s v="No"/>
    <x v="0"/>
    <x v="0"/>
    <x v="0"/>
    <x v="1"/>
    <x v="3"/>
    <x v="1"/>
    <s v="9-Jun-1977"/>
    <x v="1763"/>
    <x v="1"/>
    <s v="tier - 3"/>
    <x v="0"/>
    <x v="29"/>
  </r>
  <r>
    <s v="Id1765"/>
    <m/>
    <n v="26.73"/>
    <n v="4.74"/>
    <s v="yes"/>
    <x v="0"/>
    <x v="0"/>
    <x v="3"/>
    <x v="1"/>
    <x v="1"/>
    <x v="2"/>
    <s v="4-Sep-1988"/>
    <x v="1764"/>
    <x v="1"/>
    <s v="tier - 2"/>
    <x v="0"/>
    <x v="23"/>
  </r>
  <r>
    <s v="Id1766"/>
    <m/>
    <n v="37.25"/>
    <n v="6.23"/>
    <s v="yes"/>
    <x v="0"/>
    <x v="0"/>
    <x v="0"/>
    <x v="1"/>
    <x v="0"/>
    <x v="1"/>
    <s v="5-Oct-2001"/>
    <x v="1765"/>
    <x v="1"/>
    <s v="tier - 2"/>
    <x v="3"/>
    <x v="47"/>
  </r>
  <r>
    <s v="Id1767"/>
    <m/>
    <n v="23.56"/>
    <n v="5.45"/>
    <s v="yes"/>
    <x v="0"/>
    <x v="0"/>
    <x v="3"/>
    <x v="1"/>
    <x v="2"/>
    <x v="2"/>
    <s v="24-Jun-1988"/>
    <x v="1766"/>
    <x v="1"/>
    <s v="tier - 3"/>
    <x v="2"/>
    <x v="23"/>
  </r>
  <r>
    <s v="Id1768"/>
    <m/>
    <n v="15.84"/>
    <n v="10.34"/>
    <s v="No"/>
    <x v="0"/>
    <x v="0"/>
    <x v="1"/>
    <x v="1"/>
    <x v="3"/>
    <x v="0"/>
    <s v="7-Nov-1973"/>
    <x v="1767"/>
    <x v="1"/>
    <s v="tier - 3"/>
    <x v="0"/>
    <x v="30"/>
  </r>
  <r>
    <s v="Id1769"/>
    <m/>
    <n v="36.630000000000003"/>
    <n v="5.15"/>
    <s v="No"/>
    <x v="0"/>
    <x v="0"/>
    <x v="0"/>
    <x v="1"/>
    <x v="0"/>
    <x v="2"/>
    <s v="30-Aug-1991"/>
    <x v="1768"/>
    <x v="1"/>
    <s v="tier - 1"/>
    <x v="0"/>
    <x v="42"/>
  </r>
  <r>
    <s v="Id1770"/>
    <m/>
    <n v="16.47"/>
    <n v="11.72"/>
    <s v="No"/>
    <x v="0"/>
    <x v="0"/>
    <x v="0"/>
    <x v="1"/>
    <x v="3"/>
    <x v="0"/>
    <s v="26-Jun-1974"/>
    <x v="1769"/>
    <x v="1"/>
    <s v="tier - 2"/>
    <x v="0"/>
    <x v="19"/>
  </r>
  <r>
    <s v="Id1771"/>
    <m/>
    <n v="25.8"/>
    <n v="5.29"/>
    <s v="No"/>
    <x v="0"/>
    <x v="0"/>
    <x v="0"/>
    <x v="1"/>
    <x v="1"/>
    <x v="2"/>
    <s v="27-Nov-1991"/>
    <x v="1770"/>
    <x v="1"/>
    <s v="tier - 3"/>
    <x v="3"/>
    <x v="42"/>
  </r>
  <r>
    <s v="Id1772"/>
    <m/>
    <n v="23.6"/>
    <n v="4.33"/>
    <s v="No"/>
    <x v="0"/>
    <x v="0"/>
    <x v="0"/>
    <x v="1"/>
    <x v="2"/>
    <x v="2"/>
    <s v="23-Aug-1991"/>
    <x v="1771"/>
    <x v="1"/>
    <s v="tier - 3"/>
    <x v="3"/>
    <x v="42"/>
  </r>
  <r>
    <s v="Id1773"/>
    <m/>
    <n v="32.11"/>
    <n v="6.24"/>
    <s v="No"/>
    <x v="0"/>
    <x v="1"/>
    <x v="3"/>
    <x v="1"/>
    <x v="0"/>
    <x v="1"/>
    <s v="10-Aug-1993"/>
    <x v="1772"/>
    <x v="1"/>
    <s v="tier - 2"/>
    <x v="1"/>
    <x v="20"/>
  </r>
  <r>
    <s v="Id1774"/>
    <m/>
    <n v="30.114999999999998"/>
    <n v="11.61"/>
    <s v="No"/>
    <x v="0"/>
    <x v="0"/>
    <x v="0"/>
    <x v="1"/>
    <x v="0"/>
    <x v="0"/>
    <s v="21-Aug-2002"/>
    <x v="1773"/>
    <x v="1"/>
    <s v="tier - 1"/>
    <x v="6"/>
    <x v="43"/>
  </r>
  <r>
    <s v="Id1775"/>
    <m/>
    <n v="20.28"/>
    <n v="11.07"/>
    <s v="yes"/>
    <x v="0"/>
    <x v="0"/>
    <x v="0"/>
    <x v="1"/>
    <x v="2"/>
    <x v="0"/>
    <s v="18-Oct-1981"/>
    <x v="1774"/>
    <x v="1"/>
    <s v="tier - 3"/>
    <x v="0"/>
    <x v="36"/>
  </r>
  <r>
    <s v="Id1776"/>
    <m/>
    <n v="20.234999999999999"/>
    <n v="5.19"/>
    <s v="No"/>
    <x v="0"/>
    <x v="1"/>
    <x v="3"/>
    <x v="1"/>
    <x v="2"/>
    <x v="2"/>
    <s v="10-Jul-1993"/>
    <x v="1775"/>
    <x v="1"/>
    <s v="tier - 1"/>
    <x v="1"/>
    <x v="20"/>
  </r>
  <r>
    <s v="Id1777"/>
    <m/>
    <n v="25.27"/>
    <n v="5.7"/>
    <s v="yes"/>
    <x v="0"/>
    <x v="0"/>
    <x v="3"/>
    <x v="1"/>
    <x v="1"/>
    <x v="1"/>
    <s v="23-Sep-1988"/>
    <x v="1776"/>
    <x v="2"/>
    <s v="tier - 3"/>
    <x v="1"/>
    <x v="23"/>
  </r>
  <r>
    <s v="Id1778"/>
    <m/>
    <n v="24.24"/>
    <n v="6.15"/>
    <s v="No"/>
    <x v="0"/>
    <x v="0"/>
    <x v="0"/>
    <x v="1"/>
    <x v="2"/>
    <x v="1"/>
    <s v="28-Nov-1990"/>
    <x v="1777"/>
    <x v="1"/>
    <s v="tier - 3"/>
    <x v="0"/>
    <x v="3"/>
  </r>
  <r>
    <s v="Id1779"/>
    <m/>
    <n v="35.75"/>
    <n v="5.07"/>
    <s v="No"/>
    <x v="0"/>
    <x v="0"/>
    <x v="0"/>
    <x v="1"/>
    <x v="0"/>
    <x v="2"/>
    <s v="10-Jul-1989"/>
    <x v="1778"/>
    <x v="2"/>
    <s v="tier - 2"/>
    <x v="0"/>
    <x v="4"/>
  </r>
  <r>
    <s v="Id1780"/>
    <m/>
    <n v="29.92"/>
    <n v="10.97"/>
    <s v="yes"/>
    <x v="0"/>
    <x v="0"/>
    <x v="3"/>
    <x v="1"/>
    <x v="1"/>
    <x v="0"/>
    <s v="27-Oct-1986"/>
    <x v="1779"/>
    <x v="1"/>
    <s v="tier - 1"/>
    <x v="0"/>
    <x v="26"/>
  </r>
  <r>
    <s v="Id1781"/>
    <m/>
    <n v="26.2"/>
    <n v="10.93"/>
    <s v="yes"/>
    <x v="0"/>
    <x v="0"/>
    <x v="3"/>
    <x v="1"/>
    <x v="1"/>
    <x v="0"/>
    <s v="23-Dec-1986"/>
    <x v="1780"/>
    <x v="1"/>
    <s v="tier - 1"/>
    <x v="3"/>
    <x v="26"/>
  </r>
  <r>
    <s v="Id1782"/>
    <m/>
    <n v="26.695"/>
    <n v="4.21"/>
    <s v="yes"/>
    <x v="0"/>
    <x v="1"/>
    <x v="3"/>
    <x v="1"/>
    <x v="1"/>
    <x v="2"/>
    <s v="29-Sep-1997"/>
    <x v="1781"/>
    <x v="1"/>
    <s v="tier - 3"/>
    <x v="1"/>
    <x v="31"/>
  </r>
  <r>
    <s v="Id1783"/>
    <m/>
    <n v="23.16"/>
    <n v="5.5"/>
    <s v="No"/>
    <x v="0"/>
    <x v="0"/>
    <x v="0"/>
    <x v="1"/>
    <x v="2"/>
    <x v="2"/>
    <s v="1-Sep-1989"/>
    <x v="1782"/>
    <x v="1"/>
    <s v="tier - 3"/>
    <x v="3"/>
    <x v="4"/>
  </r>
  <r>
    <s v="Id1784"/>
    <m/>
    <n v="32.585000000000001"/>
    <n v="4.93"/>
    <s v="yes"/>
    <x v="0"/>
    <x v="0"/>
    <x v="3"/>
    <x v="1"/>
    <x v="0"/>
    <x v="2"/>
    <s v="27-Dec-1995"/>
    <x v="1783"/>
    <x v="1"/>
    <s v="tier - 3"/>
    <x v="6"/>
    <x v="40"/>
  </r>
  <r>
    <s v="Id1785"/>
    <m/>
    <n v="33.97"/>
    <n v="5.6"/>
    <s v="yes"/>
    <x v="0"/>
    <x v="0"/>
    <x v="0"/>
    <x v="1"/>
    <x v="0"/>
    <x v="2"/>
    <s v="7-Jun-2001"/>
    <x v="1784"/>
    <x v="1"/>
    <s v="tier - 3"/>
    <x v="14"/>
    <x v="21"/>
  </r>
  <r>
    <s v="Id1786"/>
    <m/>
    <n v="16.57"/>
    <n v="9.99"/>
    <s v="No"/>
    <x v="0"/>
    <x v="0"/>
    <x v="0"/>
    <x v="1"/>
    <x v="3"/>
    <x v="0"/>
    <s v="11-Sep-1974"/>
    <x v="1785"/>
    <x v="1"/>
    <s v="tier - 2"/>
    <x v="0"/>
    <x v="19"/>
  </r>
  <r>
    <s v="Id1787"/>
    <m/>
    <n v="17.55"/>
    <n v="5.93"/>
    <s v="No"/>
    <x v="0"/>
    <x v="1"/>
    <x v="3"/>
    <x v="1"/>
    <x v="3"/>
    <x v="1"/>
    <s v="13-Dec-1979"/>
    <x v="1786"/>
    <x v="1"/>
    <s v="tier - 3"/>
    <x v="0"/>
    <x v="18"/>
  </r>
  <r>
    <s v="Id1788"/>
    <m/>
    <n v="29.41"/>
    <n v="6.29"/>
    <s v="yes"/>
    <x v="0"/>
    <x v="0"/>
    <x v="3"/>
    <x v="1"/>
    <x v="1"/>
    <x v="1"/>
    <s v="29-Sep-1995"/>
    <x v="1787"/>
    <x v="1"/>
    <s v="tier - 1"/>
    <x v="14"/>
    <x v="40"/>
  </r>
  <r>
    <s v="Id1789"/>
    <m/>
    <n v="17.91"/>
    <n v="5.65"/>
    <s v="No"/>
    <x v="0"/>
    <x v="0"/>
    <x v="3"/>
    <x v="1"/>
    <x v="3"/>
    <x v="2"/>
    <s v="15-Oct-1984"/>
    <x v="1788"/>
    <x v="1"/>
    <s v="tier - 1"/>
    <x v="1"/>
    <x v="32"/>
  </r>
  <r>
    <s v="Id1790"/>
    <m/>
    <n v="31.57"/>
    <n v="6.15"/>
    <s v="No"/>
    <x v="0"/>
    <x v="0"/>
    <x v="3"/>
    <x v="1"/>
    <x v="0"/>
    <x v="1"/>
    <s v="10-Sep-1992"/>
    <x v="1789"/>
    <x v="2"/>
    <s v="tier - 2"/>
    <x v="0"/>
    <x v="34"/>
  </r>
  <r>
    <s v="Id1791"/>
    <m/>
    <n v="33.18"/>
    <n v="5.22"/>
    <s v="No"/>
    <x v="1"/>
    <x v="0"/>
    <x v="3"/>
    <x v="1"/>
    <x v="0"/>
    <x v="2"/>
    <s v="11-Dec-2000"/>
    <x v="1790"/>
    <x v="1"/>
    <s v="tier - 2"/>
    <x v="14"/>
    <x v="21"/>
  </r>
  <r>
    <s v="Id1792"/>
    <m/>
    <n v="37"/>
    <n v="11.66"/>
    <s v="No"/>
    <x v="0"/>
    <x v="0"/>
    <x v="0"/>
    <x v="1"/>
    <x v="0"/>
    <x v="0"/>
    <s v="27-Jun-2002"/>
    <x v="1791"/>
    <x v="1"/>
    <s v="tier - 1"/>
    <x v="3"/>
    <x v="43"/>
  </r>
  <r>
    <s v="Id1793"/>
    <m/>
    <n v="18.905000000000001"/>
    <n v="4.91"/>
    <s v="yes"/>
    <x v="0"/>
    <x v="0"/>
    <x v="3"/>
    <x v="1"/>
    <x v="2"/>
    <x v="2"/>
    <s v="1-Dec-1995"/>
    <x v="1792"/>
    <x v="0"/>
    <s v="tier - 2"/>
    <x v="10"/>
    <x v="40"/>
  </r>
  <r>
    <s v="Id1794"/>
    <m/>
    <n v="20.03"/>
    <n v="9.25"/>
    <s v="yes"/>
    <x v="0"/>
    <x v="0"/>
    <x v="0"/>
    <x v="1"/>
    <x v="2"/>
    <x v="0"/>
    <s v="3-Jul-1981"/>
    <x v="1793"/>
    <x v="1"/>
    <s v="tier - 1"/>
    <x v="0"/>
    <x v="36"/>
  </r>
  <r>
    <s v="Id1795"/>
    <m/>
    <n v="16.7"/>
    <n v="11.48"/>
    <s v="No"/>
    <x v="0"/>
    <x v="0"/>
    <x v="0"/>
    <x v="1"/>
    <x v="3"/>
    <x v="0"/>
    <s v="3-Oct-1978"/>
    <x v="1794"/>
    <x v="1"/>
    <s v="tier - 3"/>
    <x v="0"/>
    <x v="9"/>
  </r>
  <r>
    <s v="Id1796"/>
    <m/>
    <n v="39.82"/>
    <n v="6.06"/>
    <s v="No"/>
    <x v="0"/>
    <x v="0"/>
    <x v="0"/>
    <x v="1"/>
    <x v="0"/>
    <x v="1"/>
    <s v="16-Dec-1989"/>
    <x v="1795"/>
    <x v="1"/>
    <s v="tier - 1"/>
    <x v="0"/>
    <x v="4"/>
  </r>
  <r>
    <s v="Id1797"/>
    <m/>
    <n v="22.04"/>
    <n v="5.86"/>
    <s v="No"/>
    <x v="0"/>
    <x v="0"/>
    <x v="3"/>
    <x v="1"/>
    <x v="2"/>
    <x v="1"/>
    <s v="22-Jun-1987"/>
    <x v="1796"/>
    <x v="1"/>
    <s v="tier - 3"/>
    <x v="0"/>
    <x v="38"/>
  </r>
  <r>
    <s v="Id1798"/>
    <m/>
    <n v="28.27"/>
    <n v="5.33"/>
    <s v="No"/>
    <x v="0"/>
    <x v="0"/>
    <x v="0"/>
    <x v="1"/>
    <x v="1"/>
    <x v="2"/>
    <s v="9-Dec-1989"/>
    <x v="1797"/>
    <x v="1"/>
    <s v="tier - 3"/>
    <x v="0"/>
    <x v="4"/>
  </r>
  <r>
    <s v="Id1799"/>
    <m/>
    <n v="18.5"/>
    <n v="5.33"/>
    <s v="No"/>
    <x v="0"/>
    <x v="0"/>
    <x v="0"/>
    <x v="1"/>
    <x v="2"/>
    <x v="2"/>
    <s v="1-Aug-1989"/>
    <x v="1798"/>
    <x v="1"/>
    <s v="tier - 3"/>
    <x v="3"/>
    <x v="4"/>
  </r>
  <r>
    <s v="Id1800"/>
    <m/>
    <n v="38.6"/>
    <n v="6.02"/>
    <s v="No"/>
    <x v="0"/>
    <x v="0"/>
    <x v="3"/>
    <x v="1"/>
    <x v="0"/>
    <x v="1"/>
    <s v="27-Sep-1987"/>
    <x v="1799"/>
    <x v="2"/>
    <s v="tier - 3"/>
    <x v="3"/>
    <x v="38"/>
  </r>
  <r>
    <s v="Id1801"/>
    <m/>
    <n v="43.12"/>
    <n v="6.25"/>
    <s v="No"/>
    <x v="0"/>
    <x v="0"/>
    <x v="3"/>
    <x v="1"/>
    <x v="0"/>
    <x v="1"/>
    <s v="16-Aug-1992"/>
    <x v="1800"/>
    <x v="1"/>
    <s v="tier - 3"/>
    <x v="0"/>
    <x v="34"/>
  </r>
  <r>
    <s v="Id1802"/>
    <m/>
    <n v="30.5"/>
    <n v="4.8099999999999996"/>
    <s v="No"/>
    <x v="0"/>
    <x v="0"/>
    <x v="3"/>
    <x v="1"/>
    <x v="0"/>
    <x v="2"/>
    <s v="22-Nov-1987"/>
    <x v="1801"/>
    <x v="2"/>
    <s v="tier - 1"/>
    <x v="3"/>
    <x v="38"/>
  </r>
  <r>
    <s v="Id1803"/>
    <m/>
    <n v="27.61"/>
    <n v="4.5999999999999996"/>
    <s v="No"/>
    <x v="0"/>
    <x v="0"/>
    <x v="3"/>
    <x v="1"/>
    <x v="1"/>
    <x v="2"/>
    <s v="2-Sep-1987"/>
    <x v="1802"/>
    <x v="1"/>
    <s v="tier - 2"/>
    <x v="0"/>
    <x v="38"/>
  </r>
  <r>
    <s v="Id1804"/>
    <m/>
    <n v="27.1"/>
    <n v="5.08"/>
    <s v="No"/>
    <x v="0"/>
    <x v="0"/>
    <x v="3"/>
    <x v="1"/>
    <x v="1"/>
    <x v="2"/>
    <s v="5-Jun-1987"/>
    <x v="1803"/>
    <x v="1"/>
    <s v="tier - 2"/>
    <x v="3"/>
    <x v="26"/>
  </r>
  <r>
    <s v="Id1805"/>
    <m/>
    <n v="35.93"/>
    <n v="5.43"/>
    <s v="No"/>
    <x v="1"/>
    <x v="0"/>
    <x v="3"/>
    <x v="1"/>
    <x v="0"/>
    <x v="2"/>
    <s v="24-Nov-2004"/>
    <x v="1804"/>
    <x v="1"/>
    <s v="tier - 3"/>
    <x v="14"/>
    <x v="41"/>
  </r>
  <r>
    <s v="Id1806"/>
    <m/>
    <n v="32.68"/>
    <n v="5.44"/>
    <s v="No"/>
    <x v="0"/>
    <x v="0"/>
    <x v="0"/>
    <x v="1"/>
    <x v="0"/>
    <x v="2"/>
    <s v="12-Oct-1991"/>
    <x v="1805"/>
    <x v="1"/>
    <s v="tier - 3"/>
    <x v="1"/>
    <x v="42"/>
  </r>
  <r>
    <s v="Id1807"/>
    <m/>
    <n v="20.74"/>
    <n v="11.69"/>
    <s v="yes"/>
    <x v="0"/>
    <x v="0"/>
    <x v="3"/>
    <x v="1"/>
    <x v="2"/>
    <x v="0"/>
    <s v="5-Sep-1986"/>
    <x v="1806"/>
    <x v="1"/>
    <s v="tier - 1"/>
    <x v="0"/>
    <x v="26"/>
  </r>
  <r>
    <s v="Id1808"/>
    <m/>
    <n v="15.57"/>
    <n v="6.07"/>
    <s v="No"/>
    <x v="0"/>
    <x v="0"/>
    <x v="0"/>
    <x v="1"/>
    <x v="3"/>
    <x v="1"/>
    <s v="2-Jul-1980"/>
    <x v="1807"/>
    <x v="1"/>
    <s v="tier - 3"/>
    <x v="1"/>
    <x v="25"/>
  </r>
  <r>
    <s v="Id1809"/>
    <m/>
    <n v="23.844999999999999"/>
    <n v="4.3600000000000003"/>
    <s v="No"/>
    <x v="0"/>
    <x v="0"/>
    <x v="0"/>
    <x v="1"/>
    <x v="2"/>
    <x v="2"/>
    <s v="12-Aug-1994"/>
    <x v="1808"/>
    <x v="1"/>
    <s v="tier - 1"/>
    <x v="1"/>
    <x v="6"/>
  </r>
  <r>
    <s v="Id1810"/>
    <m/>
    <n v="22.895"/>
    <n v="5.24"/>
    <s v="No"/>
    <x v="0"/>
    <x v="0"/>
    <x v="3"/>
    <x v="1"/>
    <x v="2"/>
    <x v="2"/>
    <s v="28-Sep-1992"/>
    <x v="1809"/>
    <x v="1"/>
    <s v="tier - 2"/>
    <x v="2"/>
    <x v="34"/>
  </r>
  <r>
    <s v="Id1811"/>
    <m/>
    <n v="21.945"/>
    <n v="5.37"/>
    <s v="No"/>
    <x v="0"/>
    <x v="0"/>
    <x v="3"/>
    <x v="1"/>
    <x v="2"/>
    <x v="2"/>
    <s v="9-Oct-1992"/>
    <x v="1810"/>
    <x v="1"/>
    <s v="tier - 3"/>
    <x v="2"/>
    <x v="34"/>
  </r>
  <r>
    <s v="Id1812"/>
    <m/>
    <n v="19.47"/>
    <n v="6.6"/>
    <s v="yes"/>
    <x v="0"/>
    <x v="0"/>
    <x v="0"/>
    <x v="1"/>
    <x v="2"/>
    <x v="0"/>
    <s v="12-Aug-1981"/>
    <x v="1811"/>
    <x v="1"/>
    <s v="tier - 3"/>
    <x v="3"/>
    <x v="36"/>
  </r>
  <r>
    <s v="Id1813"/>
    <m/>
    <n v="15.61"/>
    <n v="5.77"/>
    <s v="No"/>
    <x v="0"/>
    <x v="0"/>
    <x v="0"/>
    <x v="1"/>
    <x v="3"/>
    <x v="1"/>
    <s v="4-Dec-1977"/>
    <x v="1812"/>
    <x v="1"/>
    <s v="tier - 3"/>
    <x v="0"/>
    <x v="29"/>
  </r>
  <r>
    <s v="Id1814"/>
    <m/>
    <n v="28.6"/>
    <n v="6.08"/>
    <s v="No"/>
    <x v="0"/>
    <x v="1"/>
    <x v="3"/>
    <x v="1"/>
    <x v="1"/>
    <x v="1"/>
    <s v="22-Jun-2003"/>
    <x v="1813"/>
    <x v="1"/>
    <s v="tier - 3"/>
    <x v="3"/>
    <x v="39"/>
  </r>
  <r>
    <s v="Id1815"/>
    <m/>
    <n v="46.53"/>
    <n v="4.16"/>
    <s v="No"/>
    <x v="0"/>
    <x v="0"/>
    <x v="0"/>
    <x v="1"/>
    <x v="0"/>
    <x v="2"/>
    <s v="4-Sep-1990"/>
    <x v="1814"/>
    <x v="2"/>
    <s v="tier - 3"/>
    <x v="0"/>
    <x v="3"/>
  </r>
  <r>
    <s v="Id1816"/>
    <m/>
    <n v="34.99"/>
    <n v="5.0999999999999996"/>
    <s v="No"/>
    <x v="0"/>
    <x v="1"/>
    <x v="3"/>
    <x v="1"/>
    <x v="0"/>
    <x v="2"/>
    <s v="4-Oct-2003"/>
    <x v="1815"/>
    <x v="1"/>
    <s v="tier - 1"/>
    <x v="14"/>
    <x v="39"/>
  </r>
  <r>
    <s v="Id1817"/>
    <m/>
    <n v="17.05"/>
    <n v="5.3"/>
    <s v="No"/>
    <x v="0"/>
    <x v="1"/>
    <x v="3"/>
    <x v="1"/>
    <x v="3"/>
    <x v="2"/>
    <s v="18-Oct-1979"/>
    <x v="1816"/>
    <x v="1"/>
    <s v="tier - 1"/>
    <x v="0"/>
    <x v="18"/>
  </r>
  <r>
    <s v="Id1818"/>
    <m/>
    <n v="37.18"/>
    <n v="4.9000000000000004"/>
    <s v="No"/>
    <x v="0"/>
    <x v="0"/>
    <x v="0"/>
    <x v="1"/>
    <x v="0"/>
    <x v="2"/>
    <s v="13-Jul-1990"/>
    <x v="1817"/>
    <x v="1"/>
    <s v="tier - 1"/>
    <x v="0"/>
    <x v="3"/>
  </r>
  <r>
    <s v="Id1819"/>
    <m/>
    <n v="35.200000000000003"/>
    <n v="5.55"/>
    <s v="No"/>
    <x v="0"/>
    <x v="0"/>
    <x v="0"/>
    <x v="1"/>
    <x v="0"/>
    <x v="2"/>
    <s v="26-Sep-1990"/>
    <x v="1818"/>
    <x v="1"/>
    <s v="tier - 2"/>
    <x v="3"/>
    <x v="3"/>
  </r>
  <r>
    <s v="Id1820"/>
    <m/>
    <n v="37.335000000000001"/>
    <n v="4.95"/>
    <s v="No"/>
    <x v="0"/>
    <x v="0"/>
    <x v="0"/>
    <x v="1"/>
    <x v="0"/>
    <x v="2"/>
    <s v="5-Aug-1990"/>
    <x v="1819"/>
    <x v="2"/>
    <s v="tier - 3"/>
    <x v="4"/>
    <x v="3"/>
  </r>
  <r>
    <s v="Id1821"/>
    <m/>
    <n v="27.265000000000001"/>
    <n v="6.46"/>
    <s v="yes"/>
    <x v="0"/>
    <x v="0"/>
    <x v="0"/>
    <x v="1"/>
    <x v="1"/>
    <x v="1"/>
    <s v="25-Oct-1996"/>
    <x v="1820"/>
    <x v="1"/>
    <s v="tier - 1"/>
    <x v="6"/>
    <x v="45"/>
  </r>
  <r>
    <s v="Id1822"/>
    <m/>
    <n v="30.8"/>
    <n v="4.9000000000000004"/>
    <s v="yes"/>
    <x v="0"/>
    <x v="0"/>
    <x v="0"/>
    <x v="1"/>
    <x v="0"/>
    <x v="2"/>
    <s v="22-Jun-1985"/>
    <x v="1821"/>
    <x v="0"/>
    <s v="tier - 1"/>
    <x v="3"/>
    <x v="17"/>
  </r>
  <r>
    <s v="Id1823"/>
    <m/>
    <n v="30.21"/>
    <n v="5.21"/>
    <s v="No"/>
    <x v="0"/>
    <x v="0"/>
    <x v="3"/>
    <x v="1"/>
    <x v="0"/>
    <x v="2"/>
    <s v="29-Jun-1998"/>
    <x v="1822"/>
    <x v="1"/>
    <s v="tier - 1"/>
    <x v="1"/>
    <x v="44"/>
  </r>
  <r>
    <s v="Id1824"/>
    <m/>
    <n v="35.340000000000003"/>
    <n v="4.13"/>
    <s v="No"/>
    <x v="1"/>
    <x v="0"/>
    <x v="3"/>
    <x v="1"/>
    <x v="0"/>
    <x v="2"/>
    <s v="2-Jul-2000"/>
    <x v="1823"/>
    <x v="1"/>
    <s v="tier - 3"/>
    <x v="3"/>
    <x v="21"/>
  </r>
  <r>
    <s v="Id1825"/>
    <m/>
    <n v="26.695"/>
    <n v="5.28"/>
    <s v="No"/>
    <x v="0"/>
    <x v="0"/>
    <x v="0"/>
    <x v="1"/>
    <x v="1"/>
    <x v="2"/>
    <s v="18-Sep-1989"/>
    <x v="1824"/>
    <x v="1"/>
    <s v="tier - 2"/>
    <x v="1"/>
    <x v="4"/>
  </r>
  <r>
    <s v="Id1826"/>
    <m/>
    <n v="29.355"/>
    <n v="4.68"/>
    <s v="yes"/>
    <x v="0"/>
    <x v="0"/>
    <x v="0"/>
    <x v="1"/>
    <x v="1"/>
    <x v="2"/>
    <s v="25-Dec-1996"/>
    <x v="1825"/>
    <x v="1"/>
    <s v="tier - 2"/>
    <x v="2"/>
    <x v="45"/>
  </r>
  <r>
    <s v="Id1827"/>
    <m/>
    <n v="29.59"/>
    <n v="4.0599999999999996"/>
    <s v="No"/>
    <x v="0"/>
    <x v="0"/>
    <x v="0"/>
    <x v="1"/>
    <x v="1"/>
    <x v="2"/>
    <s v="20-Sep-1990"/>
    <x v="1826"/>
    <x v="1"/>
    <s v="tier - 2"/>
    <x v="0"/>
    <x v="3"/>
  </r>
  <r>
    <s v="Id1828"/>
    <m/>
    <n v="31.35"/>
    <n v="4.2"/>
    <s v="No"/>
    <x v="1"/>
    <x v="0"/>
    <x v="3"/>
    <x v="1"/>
    <x v="0"/>
    <x v="2"/>
    <s v="22-Dec-2004"/>
    <x v="1827"/>
    <x v="1"/>
    <s v="tier - 2"/>
    <x v="2"/>
    <x v="41"/>
  </r>
  <r>
    <s v="Id1829"/>
    <m/>
    <n v="20.52"/>
    <n v="4.83"/>
    <s v="No"/>
    <x v="0"/>
    <x v="0"/>
    <x v="0"/>
    <x v="1"/>
    <x v="2"/>
    <x v="2"/>
    <s v="17-Nov-1990"/>
    <x v="1828"/>
    <x v="1"/>
    <s v="tier - 1"/>
    <x v="2"/>
    <x v="3"/>
  </r>
  <r>
    <s v="Id1830"/>
    <m/>
    <n v="42.9"/>
    <n v="4.87"/>
    <s v="yes"/>
    <x v="0"/>
    <x v="0"/>
    <x v="3"/>
    <x v="1"/>
    <x v="0"/>
    <x v="2"/>
    <s v="13-Jun-1988"/>
    <x v="1829"/>
    <x v="1"/>
    <s v="tier - 2"/>
    <x v="3"/>
    <x v="23"/>
  </r>
  <r>
    <s v="Id1831"/>
    <m/>
    <n v="24.6"/>
    <n v="5.86"/>
    <s v="No"/>
    <x v="0"/>
    <x v="1"/>
    <x v="3"/>
    <x v="1"/>
    <x v="2"/>
    <x v="1"/>
    <s v="29-Jun-1993"/>
    <x v="1830"/>
    <x v="1"/>
    <s v="tier - 1"/>
    <x v="3"/>
    <x v="20"/>
  </r>
  <r>
    <s v="Id1832"/>
    <m/>
    <n v="28.405000000000001"/>
    <n v="4.12"/>
    <s v="No"/>
    <x v="0"/>
    <x v="0"/>
    <x v="3"/>
    <x v="1"/>
    <x v="1"/>
    <x v="2"/>
    <s v="13-Aug-1992"/>
    <x v="1831"/>
    <x v="1"/>
    <s v="tier - 2"/>
    <x v="1"/>
    <x v="34"/>
  </r>
  <r>
    <s v="Id1833"/>
    <m/>
    <n v="34.674999999999997"/>
    <n v="5.71"/>
    <s v="yes"/>
    <x v="0"/>
    <x v="0"/>
    <x v="3"/>
    <x v="1"/>
    <x v="0"/>
    <x v="1"/>
    <s v="21-Dec-1988"/>
    <x v="1832"/>
    <x v="1"/>
    <s v="tier - 2"/>
    <x v="6"/>
    <x v="23"/>
  </r>
  <r>
    <s v="Id1834"/>
    <m/>
    <n v="18.850000000000001"/>
    <n v="6.03"/>
    <s v="No"/>
    <x v="0"/>
    <x v="0"/>
    <x v="3"/>
    <x v="1"/>
    <x v="2"/>
    <x v="1"/>
    <s v="5-Dec-1987"/>
    <x v="1833"/>
    <x v="1"/>
    <s v="tier - 3"/>
    <x v="1"/>
    <x v="38"/>
  </r>
  <r>
    <s v="Id1835"/>
    <m/>
    <n v="34.130000000000003"/>
    <n v="5.65"/>
    <s v="No"/>
    <x v="0"/>
    <x v="1"/>
    <x v="3"/>
    <x v="1"/>
    <x v="0"/>
    <x v="2"/>
    <s v="2-Oct-2003"/>
    <x v="1834"/>
    <x v="1"/>
    <s v="tier - 3"/>
    <x v="12"/>
    <x v="39"/>
  </r>
  <r>
    <s v="Id1836"/>
    <m/>
    <n v="17.34"/>
    <n v="5.05"/>
    <s v="No"/>
    <x v="0"/>
    <x v="0"/>
    <x v="0"/>
    <x v="1"/>
    <x v="3"/>
    <x v="2"/>
    <s v="16-Jun-1980"/>
    <x v="1835"/>
    <x v="1"/>
    <s v="tier - 3"/>
    <x v="0"/>
    <x v="25"/>
  </r>
  <r>
    <s v="Id1837"/>
    <m/>
    <n v="17.440000000000001"/>
    <n v="6.26"/>
    <s v="No"/>
    <x v="0"/>
    <x v="0"/>
    <x v="0"/>
    <x v="1"/>
    <x v="3"/>
    <x v="1"/>
    <s v="27-Sep-1982"/>
    <x v="1836"/>
    <x v="1"/>
    <s v="tier - 3"/>
    <x v="0"/>
    <x v="37"/>
  </r>
  <r>
    <s v="Id1838"/>
    <m/>
    <n v="33.659999999999997"/>
    <n v="4.08"/>
    <s v="yes"/>
    <x v="0"/>
    <x v="1"/>
    <x v="3"/>
    <x v="1"/>
    <x v="0"/>
    <x v="2"/>
    <s v="13-Oct-1997"/>
    <x v="1837"/>
    <x v="0"/>
    <s v="tier - 2"/>
    <x v="0"/>
    <x v="31"/>
  </r>
  <r>
    <s v="Id1839"/>
    <m/>
    <n v="21.375"/>
    <n v="6.19"/>
    <s v="yes"/>
    <x v="0"/>
    <x v="0"/>
    <x v="3"/>
    <x v="1"/>
    <x v="2"/>
    <x v="1"/>
    <s v="26-Jun-1988"/>
    <x v="1838"/>
    <x v="1"/>
    <s v="tier - 1"/>
    <x v="6"/>
    <x v="23"/>
  </r>
  <r>
    <s v="Id1840"/>
    <m/>
    <n v="27.14"/>
    <n v="6.01"/>
    <s v="No"/>
    <x v="0"/>
    <x v="0"/>
    <x v="3"/>
    <x v="1"/>
    <x v="1"/>
    <x v="1"/>
    <s v="12-Jul-1992"/>
    <x v="1839"/>
    <x v="1"/>
    <s v="tier - 3"/>
    <x v="1"/>
    <x v="34"/>
  </r>
  <r>
    <s v="Id1841"/>
    <m/>
    <n v="35.78"/>
    <n v="6.07"/>
    <s v="No"/>
    <x v="1"/>
    <x v="0"/>
    <x v="3"/>
    <x v="1"/>
    <x v="0"/>
    <x v="1"/>
    <s v="18-Jul-2004"/>
    <x v="1840"/>
    <x v="1"/>
    <s v="tier - 2"/>
    <x v="1"/>
    <x v="41"/>
  </r>
  <r>
    <s v="Id1842"/>
    <m/>
    <n v="34.96"/>
    <n v="5.63"/>
    <s v="No"/>
    <x v="0"/>
    <x v="0"/>
    <x v="0"/>
    <x v="1"/>
    <x v="0"/>
    <x v="2"/>
    <s v="20-Nov-1999"/>
    <x v="1841"/>
    <x v="1"/>
    <s v="tier - 2"/>
    <x v="1"/>
    <x v="35"/>
  </r>
  <r>
    <s v="Id1843"/>
    <m/>
    <n v="38.39"/>
    <n v="6.05"/>
    <s v="No"/>
    <x v="0"/>
    <x v="0"/>
    <x v="0"/>
    <x v="1"/>
    <x v="0"/>
    <x v="1"/>
    <s v="4-Jul-1991"/>
    <x v="1842"/>
    <x v="2"/>
    <s v="tier - 3"/>
    <x v="0"/>
    <x v="42"/>
  </r>
  <r>
    <s v="Id1844"/>
    <m/>
    <n v="33.82"/>
    <n v="4.6500000000000004"/>
    <s v="No"/>
    <x v="0"/>
    <x v="0"/>
    <x v="0"/>
    <x v="1"/>
    <x v="0"/>
    <x v="2"/>
    <s v="15-Jul-1990"/>
    <x v="1843"/>
    <x v="1"/>
    <s v="tier - 3"/>
    <x v="1"/>
    <x v="3"/>
  </r>
  <r>
    <s v="Id1845"/>
    <m/>
    <n v="27.835000000000001"/>
    <n v="5.37"/>
    <s v="No"/>
    <x v="0"/>
    <x v="0"/>
    <x v="0"/>
    <x v="1"/>
    <x v="1"/>
    <x v="2"/>
    <s v="8-Aug-1990"/>
    <x v="1844"/>
    <x v="1"/>
    <s v="tier - 3"/>
    <x v="1"/>
    <x v="3"/>
  </r>
  <r>
    <s v="Id1846"/>
    <m/>
    <n v="33"/>
    <n v="5.39"/>
    <s v="No"/>
    <x v="0"/>
    <x v="0"/>
    <x v="0"/>
    <x v="1"/>
    <x v="0"/>
    <x v="2"/>
    <s v="28-Jun-1994"/>
    <x v="1845"/>
    <x v="0"/>
    <s v="tier - 2"/>
    <x v="0"/>
    <x v="6"/>
  </r>
  <r>
    <s v="Id1847"/>
    <m/>
    <n v="26.885000000000002"/>
    <n v="5.86"/>
    <s v="No"/>
    <x v="0"/>
    <x v="0"/>
    <x v="0"/>
    <x v="1"/>
    <x v="1"/>
    <x v="1"/>
    <s v="3-Sep-1991"/>
    <x v="1846"/>
    <x v="0"/>
    <s v="tier - 2"/>
    <x v="7"/>
    <x v="42"/>
  </r>
  <r>
    <s v="Id1848"/>
    <m/>
    <n v="29.26"/>
    <n v="4.4400000000000004"/>
    <s v="No"/>
    <x v="0"/>
    <x v="0"/>
    <x v="0"/>
    <x v="1"/>
    <x v="1"/>
    <x v="2"/>
    <s v="24-Oct-1994"/>
    <x v="1847"/>
    <x v="1"/>
    <s v="tier - 3"/>
    <x v="6"/>
    <x v="6"/>
  </r>
  <r>
    <s v="Id1849"/>
    <m/>
    <n v="26.98"/>
    <n v="4.41"/>
    <s v="No"/>
    <x v="0"/>
    <x v="0"/>
    <x v="0"/>
    <x v="1"/>
    <x v="1"/>
    <x v="2"/>
    <s v="8-Oct-1994"/>
    <x v="1848"/>
    <x v="2"/>
    <s v="tier - 2"/>
    <x v="4"/>
    <x v="6"/>
  </r>
  <r>
    <s v="Id1850"/>
    <m/>
    <n v="32.11"/>
    <n v="5.19"/>
    <s v="No"/>
    <x v="0"/>
    <x v="1"/>
    <x v="3"/>
    <x v="1"/>
    <x v="0"/>
    <x v="2"/>
    <s v="23-Dec-1993"/>
    <x v="1849"/>
    <x v="1"/>
    <s v="tier - 2"/>
    <x v="1"/>
    <x v="20"/>
  </r>
  <r>
    <s v="Id1851"/>
    <m/>
    <n v="31.73"/>
    <n v="5.16"/>
    <s v="No"/>
    <x v="0"/>
    <x v="1"/>
    <x v="3"/>
    <x v="1"/>
    <x v="0"/>
    <x v="2"/>
    <s v="4-Sep-1993"/>
    <x v="1850"/>
    <x v="1"/>
    <s v="tier - 3"/>
    <x v="1"/>
    <x v="20"/>
  </r>
  <r>
    <s v="Id1852"/>
    <m/>
    <n v="22.515000000000001"/>
    <n v="4.24"/>
    <s v="No"/>
    <x v="0"/>
    <x v="0"/>
    <x v="0"/>
    <x v="1"/>
    <x v="2"/>
    <x v="2"/>
    <s v="29-Dec-1994"/>
    <x v="1851"/>
    <x v="2"/>
    <s v="tier - 1"/>
    <x v="6"/>
    <x v="6"/>
  </r>
  <r>
    <s v="Id1853"/>
    <m/>
    <n v="25.9"/>
    <n v="5.45"/>
    <s v="No"/>
    <x v="0"/>
    <x v="0"/>
    <x v="3"/>
    <x v="1"/>
    <x v="1"/>
    <x v="2"/>
    <s v="15-Aug-1992"/>
    <x v="1852"/>
    <x v="1"/>
    <s v="tier - 3"/>
    <x v="16"/>
    <x v="34"/>
  </r>
  <r>
    <s v="Id1854"/>
    <m/>
    <n v="27.72"/>
    <n v="5.03"/>
    <s v="yes"/>
    <x v="0"/>
    <x v="0"/>
    <x v="3"/>
    <x v="1"/>
    <x v="1"/>
    <x v="2"/>
    <s v="16-Sep-1988"/>
    <x v="1853"/>
    <x v="1"/>
    <s v="tier - 1"/>
    <x v="0"/>
    <x v="23"/>
  </r>
  <r>
    <s v="Id1855"/>
    <m/>
    <n v="31.5"/>
    <n v="9.6199999999999992"/>
    <s v="yes"/>
    <x v="0"/>
    <x v="0"/>
    <x v="3"/>
    <x v="1"/>
    <x v="0"/>
    <x v="0"/>
    <s v="13-Jul-1986"/>
    <x v="1854"/>
    <x v="1"/>
    <s v="tier - 2"/>
    <x v="3"/>
    <x v="26"/>
  </r>
  <r>
    <s v="Id1856"/>
    <m/>
    <n v="29.7"/>
    <n v="6.77"/>
    <s v="yes"/>
    <x v="0"/>
    <x v="0"/>
    <x v="3"/>
    <x v="1"/>
    <x v="1"/>
    <x v="0"/>
    <s v="11-Aug-1986"/>
    <x v="1855"/>
    <x v="2"/>
    <s v="tier - 2"/>
    <x v="0"/>
    <x v="26"/>
  </r>
  <r>
    <s v="Id1857"/>
    <m/>
    <n v="21.26"/>
    <n v="5.36"/>
    <s v="yes"/>
    <x v="0"/>
    <x v="0"/>
    <x v="3"/>
    <x v="1"/>
    <x v="2"/>
    <x v="2"/>
    <s v="18-Jul-1988"/>
    <x v="1856"/>
    <x v="1"/>
    <s v="tier - 2"/>
    <x v="0"/>
    <x v="23"/>
  </r>
  <r>
    <s v="Id1858"/>
    <m/>
    <n v="17.09"/>
    <n v="5.69"/>
    <s v="No"/>
    <x v="0"/>
    <x v="0"/>
    <x v="0"/>
    <x v="1"/>
    <x v="3"/>
    <x v="2"/>
    <s v="29-Jun-1982"/>
    <x v="1857"/>
    <x v="1"/>
    <s v="tier - 2"/>
    <x v="0"/>
    <x v="37"/>
  </r>
  <r>
    <s v="Id1859"/>
    <m/>
    <n v="24.3"/>
    <n v="4.9000000000000004"/>
    <s v="yes"/>
    <x v="0"/>
    <x v="1"/>
    <x v="3"/>
    <x v="1"/>
    <x v="2"/>
    <x v="2"/>
    <s v="29-Nov-1997"/>
    <x v="1858"/>
    <x v="1"/>
    <s v="tier - 2"/>
    <x v="3"/>
    <x v="31"/>
  </r>
  <r>
    <s v="Id1860"/>
    <m/>
    <n v="29.734999999999999"/>
    <n v="5.78"/>
    <s v="No"/>
    <x v="0"/>
    <x v="0"/>
    <x v="0"/>
    <x v="1"/>
    <x v="1"/>
    <x v="1"/>
    <s v="28-Aug-1990"/>
    <x v="1859"/>
    <x v="1"/>
    <s v="tier - 3"/>
    <x v="1"/>
    <x v="3"/>
  </r>
  <r>
    <s v="Id1861"/>
    <m/>
    <n v="29.26"/>
    <n v="4.7"/>
    <s v="No"/>
    <x v="0"/>
    <x v="0"/>
    <x v="0"/>
    <x v="1"/>
    <x v="1"/>
    <x v="2"/>
    <s v="13-Sep-1991"/>
    <x v="1860"/>
    <x v="1"/>
    <s v="tier - 2"/>
    <x v="0"/>
    <x v="42"/>
  </r>
  <r>
    <s v="Id1862"/>
    <m/>
    <n v="33"/>
    <n v="6.28"/>
    <s v="No"/>
    <x v="0"/>
    <x v="0"/>
    <x v="0"/>
    <x v="1"/>
    <x v="0"/>
    <x v="1"/>
    <s v="1-Nov-1994"/>
    <x v="1861"/>
    <x v="1"/>
    <s v="tier - 2"/>
    <x v="0"/>
    <x v="6"/>
  </r>
  <r>
    <s v="Id1863"/>
    <m/>
    <n v="31.065000000000001"/>
    <n v="4.2300000000000004"/>
    <s v="No"/>
    <x v="0"/>
    <x v="0"/>
    <x v="0"/>
    <x v="1"/>
    <x v="0"/>
    <x v="2"/>
    <s v="1-Jun-1991"/>
    <x v="1862"/>
    <x v="1"/>
    <s v="tier - 1"/>
    <x v="2"/>
    <x v="3"/>
  </r>
  <r>
    <s v="Id1864"/>
    <m/>
    <n v="26.51"/>
    <n v="6.17"/>
    <s v="No"/>
    <x v="0"/>
    <x v="0"/>
    <x v="0"/>
    <x v="1"/>
    <x v="1"/>
    <x v="1"/>
    <s v="26-Oct-1994"/>
    <x v="1863"/>
    <x v="1"/>
    <s v="tier - 1"/>
    <x v="0"/>
    <x v="6"/>
  </r>
  <r>
    <s v="Id1865"/>
    <m/>
    <n v="28.88"/>
    <n v="4.96"/>
    <s v="No"/>
    <x v="0"/>
    <x v="0"/>
    <x v="0"/>
    <x v="1"/>
    <x v="1"/>
    <x v="2"/>
    <s v="2-Nov-1994"/>
    <x v="1864"/>
    <x v="1"/>
    <s v="tier - 1"/>
    <x v="2"/>
    <x v="6"/>
  </r>
  <r>
    <s v="Id1866"/>
    <m/>
    <n v="35.814999999999998"/>
    <n v="5.1100000000000003"/>
    <s v="yes"/>
    <x v="0"/>
    <x v="0"/>
    <x v="3"/>
    <x v="1"/>
    <x v="0"/>
    <x v="2"/>
    <s v="19-Dec-1988"/>
    <x v="1865"/>
    <x v="1"/>
    <s v="tier - 1"/>
    <x v="1"/>
    <x v="23"/>
  </r>
  <r>
    <s v="Id1867"/>
    <m/>
    <n v="21.28"/>
    <n v="4.05"/>
    <s v="No"/>
    <x v="1"/>
    <x v="0"/>
    <x v="3"/>
    <x v="1"/>
    <x v="2"/>
    <x v="2"/>
    <s v="25-Nov-2000"/>
    <x v="1866"/>
    <x v="1"/>
    <s v="tier - 3"/>
    <x v="1"/>
    <x v="21"/>
  </r>
  <r>
    <s v="Id1868"/>
    <m/>
    <n v="33.81"/>
    <n v="6.49"/>
    <s v="No"/>
    <x v="0"/>
    <x v="1"/>
    <x v="3"/>
    <x v="1"/>
    <x v="0"/>
    <x v="1"/>
    <s v="8-Jun-2003"/>
    <x v="1867"/>
    <x v="1"/>
    <s v="tier - 1"/>
    <x v="14"/>
    <x v="43"/>
  </r>
  <r>
    <s v="Id1869"/>
    <m/>
    <n v="44.22"/>
    <n v="4.1900000000000004"/>
    <s v="No"/>
    <x v="0"/>
    <x v="0"/>
    <x v="3"/>
    <x v="1"/>
    <x v="0"/>
    <x v="2"/>
    <s v="18-Jun-1992"/>
    <x v="1868"/>
    <x v="2"/>
    <s v="tier - 2"/>
    <x v="0"/>
    <x v="34"/>
  </r>
  <r>
    <s v="Id1870"/>
    <m/>
    <n v="15.46"/>
    <n v="4.99"/>
    <s v="yes"/>
    <x v="0"/>
    <x v="1"/>
    <x v="3"/>
    <x v="1"/>
    <x v="3"/>
    <x v="2"/>
    <s v="20-Nov-1983"/>
    <x v="1869"/>
    <x v="1"/>
    <s v="tier - 1"/>
    <x v="1"/>
    <x v="33"/>
  </r>
  <r>
    <s v="Id1871"/>
    <m/>
    <n v="30.3"/>
    <n v="4.7699999999999996"/>
    <s v="yes"/>
    <x v="0"/>
    <x v="0"/>
    <x v="3"/>
    <x v="1"/>
    <x v="0"/>
    <x v="2"/>
    <s v="14-Oct-1995"/>
    <x v="1870"/>
    <x v="2"/>
    <s v="tier - 2"/>
    <x v="3"/>
    <x v="40"/>
  </r>
  <r>
    <s v="Id1872"/>
    <m/>
    <n v="16.670000000000002"/>
    <n v="5.46"/>
    <s v="No"/>
    <x v="0"/>
    <x v="0"/>
    <x v="0"/>
    <x v="1"/>
    <x v="3"/>
    <x v="2"/>
    <s v="16-Jun-1982"/>
    <x v="1871"/>
    <x v="1"/>
    <s v="tier - 3"/>
    <x v="0"/>
    <x v="37"/>
  </r>
  <r>
    <s v="Id1873"/>
    <m/>
    <n v="28.594999999999999"/>
    <n v="5.43"/>
    <s v="No"/>
    <x v="0"/>
    <x v="0"/>
    <x v="0"/>
    <x v="1"/>
    <x v="1"/>
    <x v="2"/>
    <s v="1-Dec-1991"/>
    <x v="1872"/>
    <x v="2"/>
    <s v="tier - 1"/>
    <x v="1"/>
    <x v="42"/>
  </r>
  <r>
    <s v="Id1874"/>
    <m/>
    <n v="25.934999999999999"/>
    <n v="4.29"/>
    <s v="No"/>
    <x v="0"/>
    <x v="0"/>
    <x v="0"/>
    <x v="1"/>
    <x v="1"/>
    <x v="2"/>
    <s v="3-Nov-1991"/>
    <x v="1873"/>
    <x v="1"/>
    <s v="tier - 2"/>
    <x v="1"/>
    <x v="42"/>
  </r>
  <r>
    <s v="Id1875"/>
    <m/>
    <n v="27.645"/>
    <n v="5.25"/>
    <s v="No"/>
    <x v="0"/>
    <x v="0"/>
    <x v="3"/>
    <x v="1"/>
    <x v="1"/>
    <x v="2"/>
    <s v="27-Jun-1992"/>
    <x v="1874"/>
    <x v="2"/>
    <s v="tier - 1"/>
    <x v="4"/>
    <x v="34"/>
  </r>
  <r>
    <s v="Id1876"/>
    <m/>
    <n v="30.1"/>
    <n v="4.04"/>
    <s v="No"/>
    <x v="0"/>
    <x v="0"/>
    <x v="3"/>
    <x v="1"/>
    <x v="0"/>
    <x v="2"/>
    <s v="14-Dec-1998"/>
    <x v="1875"/>
    <x v="1"/>
    <s v="tier - 1"/>
    <x v="3"/>
    <x v="44"/>
  </r>
  <r>
    <s v="Id1877"/>
    <m/>
    <n v="26.79"/>
    <n v="5"/>
    <s v="yes"/>
    <x v="0"/>
    <x v="1"/>
    <x v="3"/>
    <x v="1"/>
    <x v="1"/>
    <x v="2"/>
    <s v="6-Sep-1997"/>
    <x v="1876"/>
    <x v="1"/>
    <s v="tier - 2"/>
    <x v="1"/>
    <x v="31"/>
  </r>
  <r>
    <s v="Id1878"/>
    <m/>
    <n v="27.1"/>
    <n v="4.01"/>
    <s v="yes"/>
    <x v="0"/>
    <x v="0"/>
    <x v="3"/>
    <x v="1"/>
    <x v="1"/>
    <x v="2"/>
    <s v="3-Oct-1995"/>
    <x v="1877"/>
    <x v="1"/>
    <s v="tier - 2"/>
    <x v="15"/>
    <x v="40"/>
  </r>
  <r>
    <s v="Id1879"/>
    <m/>
    <n v="24.31"/>
    <n v="5.4"/>
    <s v="No"/>
    <x v="0"/>
    <x v="0"/>
    <x v="0"/>
    <x v="1"/>
    <x v="2"/>
    <x v="2"/>
    <s v="25-Jun-1989"/>
    <x v="1878"/>
    <x v="1"/>
    <s v="tier - 3"/>
    <x v="0"/>
    <x v="4"/>
  </r>
  <r>
    <s v="Id1880"/>
    <m/>
    <n v="15.53"/>
    <n v="5.81"/>
    <s v="No"/>
    <x v="0"/>
    <x v="0"/>
    <x v="3"/>
    <x v="1"/>
    <x v="3"/>
    <x v="1"/>
    <s v="16-Sep-1984"/>
    <x v="1879"/>
    <x v="1"/>
    <s v="tier - 2"/>
    <x v="1"/>
    <x v="32"/>
  </r>
  <r>
    <s v="Id1881"/>
    <m/>
    <n v="30.7"/>
    <n v="5.82"/>
    <s v="No"/>
    <x v="0"/>
    <x v="0"/>
    <x v="3"/>
    <x v="1"/>
    <x v="0"/>
    <x v="1"/>
    <s v="26-Nov-1998"/>
    <x v="1880"/>
    <x v="1"/>
    <s v="tier - 1"/>
    <x v="1"/>
    <x v="44"/>
  </r>
  <r>
    <s v="Id1882"/>
    <m/>
    <n v="33.33"/>
    <n v="4.82"/>
    <s v="No"/>
    <x v="0"/>
    <x v="0"/>
    <x v="3"/>
    <x v="1"/>
    <x v="0"/>
    <x v="2"/>
    <s v="4-Aug-1992"/>
    <x v="1881"/>
    <x v="1"/>
    <s v="tier - 2"/>
    <x v="0"/>
    <x v="34"/>
  </r>
  <r>
    <s v="Id1883"/>
    <m/>
    <n v="32.4"/>
    <n v="5.08"/>
    <s v="No"/>
    <x v="0"/>
    <x v="0"/>
    <x v="3"/>
    <x v="1"/>
    <x v="0"/>
    <x v="2"/>
    <s v="28-Jun-1992"/>
    <x v="1882"/>
    <x v="1"/>
    <s v="tier - 1"/>
    <x v="3"/>
    <x v="34"/>
  </r>
  <r>
    <s v="Id1884"/>
    <m/>
    <n v="27.93"/>
    <n v="5.59"/>
    <s v="No"/>
    <x v="0"/>
    <x v="0"/>
    <x v="3"/>
    <x v="1"/>
    <x v="1"/>
    <x v="2"/>
    <s v="18-Jun-1992"/>
    <x v="1883"/>
    <x v="1"/>
    <s v="tier - 3"/>
    <x v="2"/>
    <x v="34"/>
  </r>
  <r>
    <s v="Id1885"/>
    <m/>
    <n v="21.754999999999999"/>
    <n v="5.12"/>
    <s v="No"/>
    <x v="0"/>
    <x v="0"/>
    <x v="0"/>
    <x v="1"/>
    <x v="2"/>
    <x v="2"/>
    <s v="6-Aug-1991"/>
    <x v="1884"/>
    <x v="1"/>
    <s v="tier - 1"/>
    <x v="1"/>
    <x v="42"/>
  </r>
  <r>
    <s v="Id1886"/>
    <m/>
    <n v="25.934999999999999"/>
    <n v="4.95"/>
    <s v="No"/>
    <x v="0"/>
    <x v="0"/>
    <x v="0"/>
    <x v="1"/>
    <x v="1"/>
    <x v="2"/>
    <s v="21-Aug-1994"/>
    <x v="1885"/>
    <x v="1"/>
    <s v="tier - 3"/>
    <x v="1"/>
    <x v="6"/>
  </r>
  <r>
    <s v="Id1887"/>
    <m/>
    <n v="31.5"/>
    <n v="6.16"/>
    <s v="No"/>
    <x v="0"/>
    <x v="0"/>
    <x v="0"/>
    <x v="1"/>
    <x v="0"/>
    <x v="1"/>
    <s v="14-Dec-1990"/>
    <x v="1886"/>
    <x v="1"/>
    <s v="tier - 3"/>
    <x v="3"/>
    <x v="3"/>
  </r>
  <r>
    <s v="Id1888"/>
    <m/>
    <n v="30.03"/>
    <n v="6.41"/>
    <s v="No"/>
    <x v="0"/>
    <x v="0"/>
    <x v="0"/>
    <x v="1"/>
    <x v="0"/>
    <x v="1"/>
    <s v="1-Dec-1990"/>
    <x v="1887"/>
    <x v="2"/>
    <s v="tier - 2"/>
    <x v="0"/>
    <x v="3"/>
  </r>
  <r>
    <s v="Id1889"/>
    <m/>
    <n v="33.479999999999997"/>
    <n v="8.94"/>
    <s v="No"/>
    <x v="0"/>
    <x v="0"/>
    <x v="0"/>
    <x v="1"/>
    <x v="0"/>
    <x v="0"/>
    <s v="18-Oct-2002"/>
    <x v="1888"/>
    <x v="1"/>
    <s v="tier - 1"/>
    <x v="1"/>
    <x v="43"/>
  </r>
  <r>
    <s v="Id1890"/>
    <m/>
    <n v="16.510000000000002"/>
    <n v="4.42"/>
    <s v="yes"/>
    <x v="0"/>
    <x v="1"/>
    <x v="3"/>
    <x v="1"/>
    <x v="3"/>
    <x v="2"/>
    <s v="16-Sep-1983"/>
    <x v="1889"/>
    <x v="1"/>
    <s v="tier - 1"/>
    <x v="0"/>
    <x v="33"/>
  </r>
  <r>
    <s v="Id1891"/>
    <m/>
    <n v="33.155000000000001"/>
    <n v="5.3"/>
    <s v="yes"/>
    <x v="0"/>
    <x v="0"/>
    <x v="3"/>
    <x v="1"/>
    <x v="0"/>
    <x v="2"/>
    <s v="14-Sep-1995"/>
    <x v="1890"/>
    <x v="2"/>
    <s v="tier - 3"/>
    <x v="1"/>
    <x v="40"/>
  </r>
  <r>
    <s v="Id1892"/>
    <m/>
    <n v="37.29"/>
    <n v="4.6399999999999997"/>
    <s v="No"/>
    <x v="0"/>
    <x v="1"/>
    <x v="3"/>
    <x v="1"/>
    <x v="0"/>
    <x v="2"/>
    <s v="13-Aug-1993"/>
    <x v="1891"/>
    <x v="1"/>
    <s v="tier - 1"/>
    <x v="0"/>
    <x v="20"/>
  </r>
  <r>
    <s v="Id1893"/>
    <m/>
    <n v="20.23"/>
    <n v="6.16"/>
    <s v="yes"/>
    <x v="0"/>
    <x v="0"/>
    <x v="3"/>
    <x v="1"/>
    <x v="2"/>
    <x v="1"/>
    <s v="30-Nov-1988"/>
    <x v="1892"/>
    <x v="1"/>
    <s v="tier - 1"/>
    <x v="0"/>
    <x v="23"/>
  </r>
  <r>
    <s v="Id1894"/>
    <m/>
    <n v="28.975000000000001"/>
    <n v="4.12"/>
    <s v="No"/>
    <x v="0"/>
    <x v="1"/>
    <x v="3"/>
    <x v="1"/>
    <x v="1"/>
    <x v="2"/>
    <s v="26-Dec-1993"/>
    <x v="1893"/>
    <x v="2"/>
    <s v="tier - 3"/>
    <x v="5"/>
    <x v="20"/>
  </r>
  <r>
    <s v="Id1895"/>
    <m/>
    <n v="16.420000000000002"/>
    <n v="5.77"/>
    <s v="yes"/>
    <x v="0"/>
    <x v="1"/>
    <x v="3"/>
    <x v="1"/>
    <x v="3"/>
    <x v="1"/>
    <s v="10-Nov-1983"/>
    <x v="1894"/>
    <x v="1"/>
    <s v="tier - 1"/>
    <x v="0"/>
    <x v="33"/>
  </r>
  <r>
    <s v="Id1896"/>
    <m/>
    <n v="17.559999999999999"/>
    <n v="6.2"/>
    <s v="No"/>
    <x v="0"/>
    <x v="0"/>
    <x v="3"/>
    <x v="1"/>
    <x v="3"/>
    <x v="1"/>
    <s v="7-Jul-1984"/>
    <x v="1895"/>
    <x v="1"/>
    <s v="tier - 1"/>
    <x v="0"/>
    <x v="32"/>
  </r>
  <r>
    <s v="Id1897"/>
    <m/>
    <n v="24.13"/>
    <n v="4.3899999999999997"/>
    <s v="No"/>
    <x v="0"/>
    <x v="0"/>
    <x v="3"/>
    <x v="1"/>
    <x v="2"/>
    <x v="2"/>
    <s v="11-Oct-1992"/>
    <x v="1896"/>
    <x v="2"/>
    <s v="tier - 3"/>
    <x v="1"/>
    <x v="34"/>
  </r>
  <r>
    <s v="Id1898"/>
    <m/>
    <n v="19.95"/>
    <n v="5.13"/>
    <s v="No"/>
    <x v="1"/>
    <x v="0"/>
    <x v="1"/>
    <x v="1"/>
    <x v="2"/>
    <x v="2"/>
    <s v="13-Sep-2000"/>
    <x v="1897"/>
    <x v="1"/>
    <s v="tier - 1"/>
    <x v="5"/>
    <x v="21"/>
  </r>
  <r>
    <s v="Id1899"/>
    <m/>
    <n v="21.24"/>
    <n v="4.49"/>
    <s v="No"/>
    <x v="0"/>
    <x v="0"/>
    <x v="0"/>
    <x v="1"/>
    <x v="2"/>
    <x v="2"/>
    <s v="10-Jul-1989"/>
    <x v="1898"/>
    <x v="1"/>
    <s v="tier - 1"/>
    <x v="0"/>
    <x v="4"/>
  </r>
  <r>
    <s v="Id1900"/>
    <m/>
    <n v="44.22"/>
    <n v="6.35"/>
    <s v="No"/>
    <x v="0"/>
    <x v="0"/>
    <x v="0"/>
    <x v="1"/>
    <x v="0"/>
    <x v="1"/>
    <s v="1-Nov-1990"/>
    <x v="1899"/>
    <x v="1"/>
    <s v="tier - 2"/>
    <x v="0"/>
    <x v="3"/>
  </r>
  <r>
    <s v="Id1901"/>
    <m/>
    <n v="41.1"/>
    <n v="5.79"/>
    <s v="No"/>
    <x v="0"/>
    <x v="0"/>
    <x v="0"/>
    <x v="1"/>
    <x v="0"/>
    <x v="1"/>
    <s v="22-Nov-1990"/>
    <x v="1900"/>
    <x v="1"/>
    <s v="tier - 2"/>
    <x v="3"/>
    <x v="3"/>
  </r>
  <r>
    <s v="Id1902"/>
    <m/>
    <n v="34.200000000000003"/>
    <n v="4.78"/>
    <s v="yes"/>
    <x v="0"/>
    <x v="0"/>
    <x v="0"/>
    <x v="1"/>
    <x v="0"/>
    <x v="2"/>
    <s v="8-Sep-1996"/>
    <x v="1901"/>
    <x v="1"/>
    <s v="tier - 2"/>
    <x v="3"/>
    <x v="45"/>
  </r>
  <r>
    <s v="Id1903"/>
    <m/>
    <n v="29.92"/>
    <n v="6.02"/>
    <s v="yes"/>
    <x v="0"/>
    <x v="0"/>
    <x v="0"/>
    <x v="1"/>
    <x v="1"/>
    <x v="1"/>
    <s v="17-Aug-1996"/>
    <x v="1902"/>
    <x v="1"/>
    <s v="tier - 2"/>
    <x v="0"/>
    <x v="45"/>
  </r>
  <r>
    <s v="Id1904"/>
    <m/>
    <n v="28.93"/>
    <n v="4.4400000000000004"/>
    <s v="No"/>
    <x v="0"/>
    <x v="0"/>
    <x v="0"/>
    <x v="1"/>
    <x v="1"/>
    <x v="2"/>
    <s v="29-Jul-1990"/>
    <x v="1903"/>
    <x v="1"/>
    <s v="tier - 3"/>
    <x v="0"/>
    <x v="3"/>
  </r>
  <r>
    <s v="Id1905"/>
    <m/>
    <n v="31.254999999999999"/>
    <n v="5.84"/>
    <s v="yes"/>
    <x v="0"/>
    <x v="0"/>
    <x v="3"/>
    <x v="1"/>
    <x v="0"/>
    <x v="1"/>
    <s v="11-Jul-1995"/>
    <x v="1904"/>
    <x v="1"/>
    <s v="tier - 2"/>
    <x v="1"/>
    <x v="40"/>
  </r>
  <r>
    <s v="Id1906"/>
    <m/>
    <n v="29.83"/>
    <n v="5.39"/>
    <s v="No"/>
    <x v="0"/>
    <x v="0"/>
    <x v="0"/>
    <x v="1"/>
    <x v="1"/>
    <x v="2"/>
    <s v="10-Jul-1999"/>
    <x v="1905"/>
    <x v="1"/>
    <s v="tier - 3"/>
    <x v="14"/>
    <x v="35"/>
  </r>
  <r>
    <s v="Id1907"/>
    <m/>
    <n v="29.59"/>
    <n v="6.16"/>
    <s v="No"/>
    <x v="0"/>
    <x v="1"/>
    <x v="3"/>
    <x v="1"/>
    <x v="1"/>
    <x v="1"/>
    <s v="11-Nov-1993"/>
    <x v="1906"/>
    <x v="1"/>
    <s v="tier - 2"/>
    <x v="0"/>
    <x v="20"/>
  </r>
  <r>
    <s v="Id1908"/>
    <m/>
    <n v="31.16"/>
    <n v="4.49"/>
    <s v="No"/>
    <x v="0"/>
    <x v="1"/>
    <x v="3"/>
    <x v="1"/>
    <x v="0"/>
    <x v="2"/>
    <s v="29-Sep-1993"/>
    <x v="1907"/>
    <x v="1"/>
    <s v="tier - 3"/>
    <x v="2"/>
    <x v="20"/>
  </r>
  <r>
    <s v="Id1909"/>
    <m/>
    <n v="34.21"/>
    <n v="4.4800000000000004"/>
    <s v="yes"/>
    <x v="0"/>
    <x v="0"/>
    <x v="3"/>
    <x v="1"/>
    <x v="0"/>
    <x v="2"/>
    <s v="24-Oct-1988"/>
    <x v="1908"/>
    <x v="2"/>
    <s v="tier - 1"/>
    <x v="0"/>
    <x v="23"/>
  </r>
  <r>
    <s v="Id1910"/>
    <m/>
    <n v="34.86"/>
    <n v="10.97"/>
    <s v="No"/>
    <x v="0"/>
    <x v="0"/>
    <x v="0"/>
    <x v="1"/>
    <x v="0"/>
    <x v="0"/>
    <s v="15-Jun-2002"/>
    <x v="1909"/>
    <x v="1"/>
    <s v="tier - 3"/>
    <x v="3"/>
    <x v="43"/>
  </r>
  <r>
    <s v="Id1911"/>
    <m/>
    <n v="34.58"/>
    <n v="5.14"/>
    <s v="No"/>
    <x v="1"/>
    <x v="0"/>
    <x v="1"/>
    <x v="1"/>
    <x v="0"/>
    <x v="2"/>
    <s v="10-Jul-2000"/>
    <x v="1910"/>
    <x v="1"/>
    <s v="tier - 2"/>
    <x v="2"/>
    <x v="21"/>
  </r>
  <r>
    <s v="Id1912"/>
    <m/>
    <n v="17.940000000000001"/>
    <n v="5.17"/>
    <s v="yes"/>
    <x v="0"/>
    <x v="0"/>
    <x v="0"/>
    <x v="1"/>
    <x v="3"/>
    <x v="2"/>
    <s v="5-Jul-1985"/>
    <x v="1911"/>
    <x v="1"/>
    <s v="tier - 2"/>
    <x v="0"/>
    <x v="17"/>
  </r>
  <r>
    <s v="Id1913"/>
    <m/>
    <n v="26.8"/>
    <n v="6.18"/>
    <s v="yes"/>
    <x v="0"/>
    <x v="1"/>
    <x v="3"/>
    <x v="1"/>
    <x v="1"/>
    <x v="1"/>
    <s v="24-Nov-1997"/>
    <x v="1912"/>
    <x v="2"/>
    <s v="tier - 3"/>
    <x v="3"/>
    <x v="31"/>
  </r>
  <r>
    <s v="Id1914"/>
    <m/>
    <n v="17.690000000000001"/>
    <n v="9.07"/>
    <s v="yes"/>
    <x v="0"/>
    <x v="0"/>
    <x v="0"/>
    <x v="1"/>
    <x v="3"/>
    <x v="0"/>
    <s v="27-Aug-1981"/>
    <x v="1913"/>
    <x v="1"/>
    <s v="tier - 2"/>
    <x v="0"/>
    <x v="36"/>
  </r>
  <r>
    <s v="Id1915"/>
    <m/>
    <n v="25.77"/>
    <n v="4.43"/>
    <s v="No"/>
    <x v="0"/>
    <x v="1"/>
    <x v="3"/>
    <x v="1"/>
    <x v="1"/>
    <x v="2"/>
    <s v="14-Sep-1993"/>
    <x v="1914"/>
    <x v="1"/>
    <s v="tier - 2"/>
    <x v="1"/>
    <x v="20"/>
  </r>
  <r>
    <s v="Id1916"/>
    <m/>
    <n v="34.46"/>
    <n v="4.17"/>
    <s v="No"/>
    <x v="1"/>
    <x v="0"/>
    <x v="3"/>
    <x v="1"/>
    <x v="0"/>
    <x v="2"/>
    <s v="13-Jul-2004"/>
    <x v="1915"/>
    <x v="1"/>
    <s v="tier - 2"/>
    <x v="1"/>
    <x v="41"/>
  </r>
  <r>
    <s v="Id1917"/>
    <m/>
    <n v="30.875"/>
    <n v="4.95"/>
    <s v="yes"/>
    <x v="0"/>
    <x v="0"/>
    <x v="0"/>
    <x v="1"/>
    <x v="0"/>
    <x v="2"/>
    <s v="23-Oct-1996"/>
    <x v="1916"/>
    <x v="0"/>
    <s v="tier - 3"/>
    <x v="1"/>
    <x v="45"/>
  </r>
  <r>
    <s v="Id1918"/>
    <m/>
    <n v="39.49"/>
    <n v="5.13"/>
    <s v="No"/>
    <x v="0"/>
    <x v="0"/>
    <x v="0"/>
    <x v="1"/>
    <x v="0"/>
    <x v="2"/>
    <s v="25-Jul-1991"/>
    <x v="1917"/>
    <x v="1"/>
    <s v="tier - 3"/>
    <x v="0"/>
    <x v="42"/>
  </r>
  <r>
    <s v="Id1919"/>
    <m/>
    <n v="28.88"/>
    <n v="4.0999999999999996"/>
    <s v="No"/>
    <x v="0"/>
    <x v="0"/>
    <x v="0"/>
    <x v="1"/>
    <x v="1"/>
    <x v="2"/>
    <s v="24-Jun-1990"/>
    <x v="1918"/>
    <x v="0"/>
    <s v="tier - 1"/>
    <x v="1"/>
    <x v="3"/>
  </r>
  <r>
    <s v="Id1920"/>
    <m/>
    <n v="20.234999999999999"/>
    <n v="5.01"/>
    <s v="yes"/>
    <x v="0"/>
    <x v="0"/>
    <x v="0"/>
    <x v="1"/>
    <x v="2"/>
    <x v="2"/>
    <s v="18-Oct-2001"/>
    <x v="1919"/>
    <x v="1"/>
    <s v="tier - 2"/>
    <x v="4"/>
    <x v="47"/>
  </r>
  <r>
    <s v="Id1921"/>
    <m/>
    <n v="30.67"/>
    <n v="5.09"/>
    <s v="yes"/>
    <x v="0"/>
    <x v="0"/>
    <x v="0"/>
    <x v="1"/>
    <x v="0"/>
    <x v="2"/>
    <s v="6-Jun-2001"/>
    <x v="1920"/>
    <x v="1"/>
    <s v="tier - 3"/>
    <x v="15"/>
    <x v="21"/>
  </r>
  <r>
    <s v="Id1922"/>
    <m/>
    <n v="30.875"/>
    <n v="6.49"/>
    <s v="No"/>
    <x v="0"/>
    <x v="0"/>
    <x v="0"/>
    <x v="1"/>
    <x v="0"/>
    <x v="1"/>
    <s v="19-Aug-1991"/>
    <x v="1921"/>
    <x v="2"/>
    <s v="tier - 1"/>
    <x v="4"/>
    <x v="42"/>
  </r>
  <r>
    <s v="Id1923"/>
    <m/>
    <n v="23.8"/>
    <n v="4.08"/>
    <s v="No"/>
    <x v="0"/>
    <x v="0"/>
    <x v="0"/>
    <x v="1"/>
    <x v="2"/>
    <x v="2"/>
    <s v="12-Aug-1994"/>
    <x v="1922"/>
    <x v="2"/>
    <s v="tier - 2"/>
    <x v="3"/>
    <x v="6"/>
  </r>
  <r>
    <s v="Id1924"/>
    <m/>
    <n v="15.37"/>
    <n v="8.6300000000000008"/>
    <s v="yes"/>
    <x v="0"/>
    <x v="0"/>
    <x v="0"/>
    <x v="1"/>
    <x v="3"/>
    <x v="0"/>
    <s v="29-Sep-1981"/>
    <x v="1923"/>
    <x v="1"/>
    <s v="tier - 3"/>
    <x v="1"/>
    <x v="36"/>
  </r>
  <r>
    <s v="Id1925"/>
    <m/>
    <n v="30.4"/>
    <n v="5.28"/>
    <s v="No"/>
    <x v="0"/>
    <x v="0"/>
    <x v="0"/>
    <x v="1"/>
    <x v="0"/>
    <x v="2"/>
    <s v="24-Jun-1999"/>
    <x v="1924"/>
    <x v="1"/>
    <s v="tier - 3"/>
    <x v="1"/>
    <x v="35"/>
  </r>
  <r>
    <s v="Id1926"/>
    <m/>
    <n v="19.48"/>
    <n v="5.63"/>
    <s v="yes"/>
    <x v="0"/>
    <x v="0"/>
    <x v="3"/>
    <x v="1"/>
    <x v="2"/>
    <x v="2"/>
    <s v="28-Aug-1988"/>
    <x v="1925"/>
    <x v="1"/>
    <s v="tier - 3"/>
    <x v="0"/>
    <x v="23"/>
  </r>
  <r>
    <s v="Id1927"/>
    <m/>
    <n v="16.96"/>
    <n v="11.47"/>
    <s v="yes"/>
    <x v="0"/>
    <x v="0"/>
    <x v="0"/>
    <x v="1"/>
    <x v="3"/>
    <x v="0"/>
    <s v="13-Dec-1981"/>
    <x v="1926"/>
    <x v="1"/>
    <s v="tier - 1"/>
    <x v="0"/>
    <x v="36"/>
  </r>
  <r>
    <s v="Id1928"/>
    <m/>
    <n v="19.05"/>
    <n v="4.92"/>
    <s v="No"/>
    <x v="0"/>
    <x v="0"/>
    <x v="3"/>
    <x v="1"/>
    <x v="2"/>
    <x v="2"/>
    <s v="24-Oct-1987"/>
    <x v="1927"/>
    <x v="1"/>
    <s v="tier - 3"/>
    <x v="0"/>
    <x v="38"/>
  </r>
  <r>
    <s v="Id1929"/>
    <m/>
    <n v="37.619999999999997"/>
    <n v="4.18"/>
    <s v="No"/>
    <x v="0"/>
    <x v="0"/>
    <x v="0"/>
    <x v="1"/>
    <x v="0"/>
    <x v="2"/>
    <s v="21-Nov-1994"/>
    <x v="1928"/>
    <x v="1"/>
    <s v="tier - 1"/>
    <x v="0"/>
    <x v="6"/>
  </r>
  <r>
    <s v="Id1930"/>
    <m/>
    <n v="29.1"/>
    <n v="4.67"/>
    <s v="No"/>
    <x v="0"/>
    <x v="0"/>
    <x v="0"/>
    <x v="1"/>
    <x v="1"/>
    <x v="2"/>
    <s v="24-Oct-1991"/>
    <x v="1929"/>
    <x v="1"/>
    <s v="tier - 3"/>
    <x v="3"/>
    <x v="42"/>
  </r>
  <r>
    <s v="Id1931"/>
    <m/>
    <n v="26.62"/>
    <n v="6.24"/>
    <s v="No"/>
    <x v="0"/>
    <x v="0"/>
    <x v="0"/>
    <x v="1"/>
    <x v="1"/>
    <x v="1"/>
    <s v="25-Aug-1991"/>
    <x v="1930"/>
    <x v="1"/>
    <s v="tier - 1"/>
    <x v="0"/>
    <x v="42"/>
  </r>
  <r>
    <s v="Id1932"/>
    <m/>
    <n v="25.74"/>
    <n v="5.99"/>
    <s v="No"/>
    <x v="0"/>
    <x v="0"/>
    <x v="0"/>
    <x v="1"/>
    <x v="1"/>
    <x v="1"/>
    <s v="28-Oct-1991"/>
    <x v="1931"/>
    <x v="1"/>
    <s v="tier - 2"/>
    <x v="0"/>
    <x v="42"/>
  </r>
  <r>
    <s v="Id1933"/>
    <m/>
    <n v="18.22"/>
    <n v="10.27"/>
    <s v="yes"/>
    <x v="0"/>
    <x v="0"/>
    <x v="3"/>
    <x v="1"/>
    <x v="3"/>
    <x v="0"/>
    <s v="9-Sep-1986"/>
    <x v="1932"/>
    <x v="1"/>
    <s v="tier - 2"/>
    <x v="0"/>
    <x v="26"/>
  </r>
  <r>
    <s v="Id1934"/>
    <m/>
    <n v="26.03"/>
    <n v="5.97"/>
    <s v="No"/>
    <x v="0"/>
    <x v="1"/>
    <x v="3"/>
    <x v="1"/>
    <x v="1"/>
    <x v="1"/>
    <s v="22-Jun-1993"/>
    <x v="1933"/>
    <x v="1"/>
    <s v="tier - 2"/>
    <x v="1"/>
    <x v="20"/>
  </r>
  <r>
    <s v="Id1935"/>
    <m/>
    <n v="17.29"/>
    <n v="4.9800000000000004"/>
    <s v="No"/>
    <x v="0"/>
    <x v="0"/>
    <x v="0"/>
    <x v="1"/>
    <x v="3"/>
    <x v="2"/>
    <s v="22-Aug-1994"/>
    <x v="1934"/>
    <x v="1"/>
    <s v="tier - 3"/>
    <x v="2"/>
    <x v="6"/>
  </r>
  <r>
    <s v="Id1936"/>
    <m/>
    <n v="18.170000000000002"/>
    <n v="6.91"/>
    <s v="yes"/>
    <x v="0"/>
    <x v="0"/>
    <x v="3"/>
    <x v="1"/>
    <x v="3"/>
    <x v="0"/>
    <s v="1-Dec-1986"/>
    <x v="1935"/>
    <x v="1"/>
    <s v="tier - 2"/>
    <x v="0"/>
    <x v="26"/>
  </r>
  <r>
    <s v="Id1937"/>
    <m/>
    <n v="32.54"/>
    <n v="6.38"/>
    <s v="No"/>
    <x v="1"/>
    <x v="0"/>
    <x v="3"/>
    <x v="1"/>
    <x v="0"/>
    <x v="1"/>
    <s v="5-Nov-2004"/>
    <x v="1936"/>
    <x v="1"/>
    <s v="tier - 2"/>
    <x v="15"/>
    <x v="41"/>
  </r>
  <r>
    <s v="Id1938"/>
    <m/>
    <n v="30.25"/>
    <n v="4.7699999999999996"/>
    <s v="No"/>
    <x v="0"/>
    <x v="0"/>
    <x v="0"/>
    <x v="1"/>
    <x v="0"/>
    <x v="2"/>
    <s v="2-Dec-1989"/>
    <x v="1937"/>
    <x v="1"/>
    <s v="tier - 2"/>
    <x v="0"/>
    <x v="4"/>
  </r>
  <r>
    <s v="Id1939"/>
    <m/>
    <n v="19.59"/>
    <n v="6.04"/>
    <s v="yes"/>
    <x v="0"/>
    <x v="0"/>
    <x v="3"/>
    <x v="1"/>
    <x v="2"/>
    <x v="1"/>
    <s v="18-Aug-1988"/>
    <x v="1938"/>
    <x v="1"/>
    <s v="tier - 3"/>
    <x v="0"/>
    <x v="23"/>
  </r>
  <r>
    <s v="Id1940"/>
    <m/>
    <n v="45.9"/>
    <n v="4.3"/>
    <s v="yes"/>
    <x v="0"/>
    <x v="0"/>
    <x v="3"/>
    <x v="1"/>
    <x v="0"/>
    <x v="2"/>
    <s v="21-Oct-1995"/>
    <x v="1939"/>
    <x v="1"/>
    <s v="tier - 3"/>
    <x v="3"/>
    <x v="40"/>
  </r>
  <r>
    <s v="Id1941"/>
    <m/>
    <n v="17.059999999999999"/>
    <n v="8.75"/>
    <s v="yes"/>
    <x v="0"/>
    <x v="0"/>
    <x v="0"/>
    <x v="1"/>
    <x v="3"/>
    <x v="0"/>
    <s v="14-Dec-1981"/>
    <x v="1940"/>
    <x v="1"/>
    <s v="tier - 2"/>
    <x v="0"/>
    <x v="36"/>
  </r>
  <r>
    <s v="Id1942"/>
    <m/>
    <n v="32.07"/>
    <n v="5.25"/>
    <s v="No"/>
    <x v="0"/>
    <x v="1"/>
    <x v="3"/>
    <x v="1"/>
    <x v="0"/>
    <x v="2"/>
    <s v="10-Jul-2003"/>
    <x v="1941"/>
    <x v="1"/>
    <s v="tier - 2"/>
    <x v="14"/>
    <x v="39"/>
  </r>
  <r>
    <s v="Id1943"/>
    <m/>
    <n v="16.5"/>
    <n v="5.03"/>
    <s v="No"/>
    <x v="0"/>
    <x v="0"/>
    <x v="3"/>
    <x v="1"/>
    <x v="3"/>
    <x v="2"/>
    <s v="6-Jul-1984"/>
    <x v="1942"/>
    <x v="1"/>
    <s v="tier - 3"/>
    <x v="0"/>
    <x v="32"/>
  </r>
  <r>
    <s v="Id1944"/>
    <m/>
    <n v="31.4"/>
    <n v="5.88"/>
    <s v="No"/>
    <x v="0"/>
    <x v="0"/>
    <x v="3"/>
    <x v="1"/>
    <x v="0"/>
    <x v="1"/>
    <s v="14-Sep-1992"/>
    <x v="1943"/>
    <x v="2"/>
    <s v="tier - 1"/>
    <x v="3"/>
    <x v="34"/>
  </r>
  <r>
    <s v="Id1945"/>
    <m/>
    <n v="20.36"/>
    <n v="4.49"/>
    <s v="No"/>
    <x v="0"/>
    <x v="0"/>
    <x v="0"/>
    <x v="1"/>
    <x v="2"/>
    <x v="2"/>
    <s v="8-Nov-1990"/>
    <x v="1944"/>
    <x v="1"/>
    <s v="tier - 3"/>
    <x v="3"/>
    <x v="3"/>
  </r>
  <r>
    <s v="Id1946"/>
    <m/>
    <n v="25.46"/>
    <n v="4.1399999999999997"/>
    <s v="No"/>
    <x v="0"/>
    <x v="0"/>
    <x v="3"/>
    <x v="1"/>
    <x v="1"/>
    <x v="2"/>
    <s v="17-Nov-1992"/>
    <x v="1945"/>
    <x v="0"/>
    <s v="tier - 2"/>
    <x v="7"/>
    <x v="34"/>
  </r>
  <r>
    <s v="Id1947"/>
    <m/>
    <n v="17.09"/>
    <n v="5.8"/>
    <s v="yes"/>
    <x v="0"/>
    <x v="0"/>
    <x v="0"/>
    <x v="1"/>
    <x v="3"/>
    <x v="1"/>
    <s v="14-Jun-1985"/>
    <x v="1946"/>
    <x v="1"/>
    <s v="tier - 1"/>
    <x v="0"/>
    <x v="17"/>
  </r>
  <r>
    <s v="Id1948"/>
    <m/>
    <n v="20.83"/>
    <n v="5.12"/>
    <s v="No"/>
    <x v="0"/>
    <x v="0"/>
    <x v="0"/>
    <x v="1"/>
    <x v="2"/>
    <x v="2"/>
    <s v="11-Oct-1990"/>
    <x v="1947"/>
    <x v="1"/>
    <s v="tier - 1"/>
    <x v="0"/>
    <x v="3"/>
  </r>
  <r>
    <s v="Id1949"/>
    <m/>
    <n v="18.920000000000002"/>
    <n v="5.98"/>
    <s v="yes"/>
    <x v="0"/>
    <x v="0"/>
    <x v="3"/>
    <x v="1"/>
    <x v="2"/>
    <x v="1"/>
    <s v="4-Nov-1988"/>
    <x v="1948"/>
    <x v="1"/>
    <s v="tier - 1"/>
    <x v="0"/>
    <x v="23"/>
  </r>
  <r>
    <s v="Id1950"/>
    <m/>
    <n v="37.1"/>
    <n v="5.46"/>
    <s v="No"/>
    <x v="0"/>
    <x v="0"/>
    <x v="0"/>
    <x v="1"/>
    <x v="0"/>
    <x v="2"/>
    <s v="12-Aug-1999"/>
    <x v="1949"/>
    <x v="1"/>
    <s v="tier - 2"/>
    <x v="3"/>
    <x v="35"/>
  </r>
  <r>
    <s v="Id1951"/>
    <m/>
    <n v="22.515000000000001"/>
    <n v="4.91"/>
    <s v="yes"/>
    <x v="0"/>
    <x v="1"/>
    <x v="3"/>
    <x v="1"/>
    <x v="2"/>
    <x v="2"/>
    <s v="4-Nov-1997"/>
    <x v="1950"/>
    <x v="1"/>
    <s v="tier - 2"/>
    <x v="1"/>
    <x v="31"/>
  </r>
  <r>
    <s v="Id1952"/>
    <m/>
    <n v="32.700000000000003"/>
    <n v="4.66"/>
    <s v="No"/>
    <x v="0"/>
    <x v="0"/>
    <x v="0"/>
    <x v="1"/>
    <x v="0"/>
    <x v="2"/>
    <s v="6-Jun-1999"/>
    <x v="1951"/>
    <x v="1"/>
    <s v="tier - 3"/>
    <x v="3"/>
    <x v="44"/>
  </r>
  <r>
    <s v="Id1953"/>
    <m/>
    <n v="17.75"/>
    <n v="6.8"/>
    <s v="yes"/>
    <x v="0"/>
    <x v="0"/>
    <x v="3"/>
    <x v="1"/>
    <x v="3"/>
    <x v="0"/>
    <s v="27-Dec-1986"/>
    <x v="1952"/>
    <x v="1"/>
    <s v="tier - 2"/>
    <x v="0"/>
    <x v="26"/>
  </r>
  <r>
    <s v="Id1954"/>
    <m/>
    <n v="33.630000000000003"/>
    <n v="4.47"/>
    <s v="yes"/>
    <x v="0"/>
    <x v="0"/>
    <x v="0"/>
    <x v="1"/>
    <x v="0"/>
    <x v="2"/>
    <s v="11-Nov-2001"/>
    <x v="1953"/>
    <x v="1"/>
    <s v="tier - 2"/>
    <x v="1"/>
    <x v="47"/>
  </r>
  <r>
    <s v="Id1955"/>
    <m/>
    <n v="34.799999999999997"/>
    <n v="4.08"/>
    <s v="yes"/>
    <x v="0"/>
    <x v="0"/>
    <x v="3"/>
    <x v="1"/>
    <x v="0"/>
    <x v="2"/>
    <s v="23-Aug-1995"/>
    <x v="1954"/>
    <x v="1"/>
    <s v="tier - 3"/>
    <x v="3"/>
    <x v="40"/>
  </r>
  <r>
    <s v="Id1956"/>
    <m/>
    <n v="16.809999999999999"/>
    <n v="5.51"/>
    <s v="yes"/>
    <x v="0"/>
    <x v="0"/>
    <x v="3"/>
    <x v="1"/>
    <x v="3"/>
    <x v="2"/>
    <s v="18-Aug-1988"/>
    <x v="1955"/>
    <x v="1"/>
    <s v="tier - 1"/>
    <x v="1"/>
    <x v="23"/>
  </r>
  <r>
    <s v="Id1957"/>
    <m/>
    <n v="16.690000000000001"/>
    <n v="8.4"/>
    <s v="yes"/>
    <x v="0"/>
    <x v="0"/>
    <x v="0"/>
    <x v="1"/>
    <x v="3"/>
    <x v="0"/>
    <s v="10-Oct-1981"/>
    <x v="1956"/>
    <x v="1"/>
    <s v="tier - 1"/>
    <x v="0"/>
    <x v="36"/>
  </r>
  <r>
    <s v="Id1958"/>
    <m/>
    <n v="23.21"/>
    <n v="5.14"/>
    <s v="yes"/>
    <x v="0"/>
    <x v="0"/>
    <x v="3"/>
    <x v="1"/>
    <x v="2"/>
    <x v="2"/>
    <s v="16-Jun-1995"/>
    <x v="1957"/>
    <x v="1"/>
    <s v="tier - 1"/>
    <x v="0"/>
    <x v="40"/>
  </r>
  <r>
    <s v="Id1959"/>
    <m/>
    <n v="25.175000000000001"/>
    <n v="5.21"/>
    <s v="yes"/>
    <x v="0"/>
    <x v="0"/>
    <x v="3"/>
    <x v="1"/>
    <x v="1"/>
    <x v="2"/>
    <s v="9-Oct-1995"/>
    <x v="1958"/>
    <x v="1"/>
    <s v="tier - 3"/>
    <x v="2"/>
    <x v="40"/>
  </r>
  <r>
    <s v="Id1960"/>
    <m/>
    <n v="34.770000000000003"/>
    <n v="6.23"/>
    <s v="No"/>
    <x v="0"/>
    <x v="0"/>
    <x v="0"/>
    <x v="1"/>
    <x v="0"/>
    <x v="1"/>
    <s v="24-Sep-1994"/>
    <x v="1959"/>
    <x v="1"/>
    <s v="tier - 3"/>
    <x v="1"/>
    <x v="6"/>
  </r>
  <r>
    <s v="Id1961"/>
    <m/>
    <n v="27.7"/>
    <n v="5.6"/>
    <s v="No"/>
    <x v="0"/>
    <x v="0"/>
    <x v="3"/>
    <x v="1"/>
    <x v="1"/>
    <x v="2"/>
    <s v="22-Dec-1992"/>
    <x v="1960"/>
    <x v="1"/>
    <s v="tier - 3"/>
    <x v="3"/>
    <x v="34"/>
  </r>
  <r>
    <s v="Id1962"/>
    <m/>
    <n v="19.12"/>
    <n v="4.72"/>
    <s v="yes"/>
    <x v="0"/>
    <x v="0"/>
    <x v="3"/>
    <x v="1"/>
    <x v="2"/>
    <x v="2"/>
    <s v="15-Oct-1988"/>
    <x v="1961"/>
    <x v="1"/>
    <s v="tier - 1"/>
    <x v="0"/>
    <x v="23"/>
  </r>
  <r>
    <s v="Id1963"/>
    <m/>
    <n v="32.67"/>
    <n v="4.67"/>
    <s v="No"/>
    <x v="0"/>
    <x v="1"/>
    <x v="3"/>
    <x v="1"/>
    <x v="0"/>
    <x v="2"/>
    <s v="24-Aug-2003"/>
    <x v="1962"/>
    <x v="1"/>
    <s v="tier - 2"/>
    <x v="1"/>
    <x v="39"/>
  </r>
  <r>
    <s v="Id1964"/>
    <m/>
    <n v="28.5"/>
    <n v="6.11"/>
    <s v="No"/>
    <x v="0"/>
    <x v="0"/>
    <x v="3"/>
    <x v="1"/>
    <x v="1"/>
    <x v="1"/>
    <s v="16-Sep-1998"/>
    <x v="1963"/>
    <x v="2"/>
    <s v="tier - 3"/>
    <x v="1"/>
    <x v="44"/>
  </r>
  <r>
    <s v="Id1965"/>
    <m/>
    <n v="39.270000000000003"/>
    <n v="6.25"/>
    <s v="No"/>
    <x v="0"/>
    <x v="0"/>
    <x v="0"/>
    <x v="1"/>
    <x v="0"/>
    <x v="1"/>
    <s v="22-Sep-1999"/>
    <x v="1964"/>
    <x v="1"/>
    <s v="tier - 2"/>
    <x v="0"/>
    <x v="35"/>
  </r>
  <r>
    <s v="Id1966"/>
    <m/>
    <n v="32.49"/>
    <n v="4"/>
    <s v="yes"/>
    <x v="0"/>
    <x v="0"/>
    <x v="0"/>
    <x v="1"/>
    <x v="0"/>
    <x v="2"/>
    <s v="18-Sep-1996"/>
    <x v="1965"/>
    <x v="0"/>
    <s v="tier - 2"/>
    <x v="5"/>
    <x v="45"/>
  </r>
  <r>
    <s v="Id1967"/>
    <m/>
    <n v="23.7"/>
    <n v="5.55"/>
    <s v="yes"/>
    <x v="0"/>
    <x v="0"/>
    <x v="0"/>
    <x v="1"/>
    <x v="2"/>
    <x v="2"/>
    <s v="19-Sep-1996"/>
    <x v="1966"/>
    <x v="2"/>
    <s v="tier - 3"/>
    <x v="3"/>
    <x v="45"/>
  </r>
  <r>
    <s v="Id1968"/>
    <m/>
    <n v="30.4"/>
    <n v="5.95"/>
    <s v="No"/>
    <x v="1"/>
    <x v="0"/>
    <x v="3"/>
    <x v="1"/>
    <x v="0"/>
    <x v="1"/>
    <s v="26-Jun-2004"/>
    <x v="1967"/>
    <x v="1"/>
    <s v="tier - 3"/>
    <x v="4"/>
    <x v="41"/>
  </r>
  <r>
    <s v="Id1969"/>
    <m/>
    <n v="38.94"/>
    <n v="4.3600000000000003"/>
    <s v="No"/>
    <x v="0"/>
    <x v="1"/>
    <x v="3"/>
    <x v="1"/>
    <x v="0"/>
    <x v="2"/>
    <s v="12-Oct-1993"/>
    <x v="1968"/>
    <x v="1"/>
    <s v="tier - 2"/>
    <x v="0"/>
    <x v="20"/>
  </r>
  <r>
    <s v="Id1970"/>
    <m/>
    <n v="31.02"/>
    <n v="4.84"/>
    <s v="No"/>
    <x v="0"/>
    <x v="1"/>
    <x v="3"/>
    <x v="1"/>
    <x v="0"/>
    <x v="2"/>
    <s v="29-Jul-2003"/>
    <x v="1969"/>
    <x v="1"/>
    <s v="tier - 1"/>
    <x v="15"/>
    <x v="39"/>
  </r>
  <r>
    <s v="Id1971"/>
    <m/>
    <n v="17.5"/>
    <n v="4.5599999999999996"/>
    <s v="No"/>
    <x v="0"/>
    <x v="0"/>
    <x v="3"/>
    <x v="1"/>
    <x v="3"/>
    <x v="2"/>
    <s v="14-Sep-1987"/>
    <x v="1970"/>
    <x v="1"/>
    <s v="tier - 1"/>
    <x v="3"/>
    <x v="38"/>
  </r>
  <r>
    <s v="Id1972"/>
    <m/>
    <n v="34.799999999999997"/>
    <n v="4.42"/>
    <s v="yes"/>
    <x v="1"/>
    <x v="0"/>
    <x v="1"/>
    <x v="1"/>
    <x v="0"/>
    <x v="2"/>
    <s v="20-Jun-2000"/>
    <x v="1971"/>
    <x v="1"/>
    <s v="tier - 1"/>
    <x v="3"/>
    <x v="21"/>
  </r>
  <r>
    <s v="Id1973"/>
    <m/>
    <n v="17.3"/>
    <n v="7.66"/>
    <s v="yes"/>
    <x v="0"/>
    <x v="0"/>
    <x v="3"/>
    <x v="1"/>
    <x v="3"/>
    <x v="0"/>
    <s v="27-Aug-1986"/>
    <x v="1972"/>
    <x v="1"/>
    <s v="tier - 1"/>
    <x v="0"/>
    <x v="26"/>
  </r>
  <r>
    <s v="Id1974"/>
    <m/>
    <n v="32.25"/>
    <n v="5.2"/>
    <s v="yes"/>
    <x v="0"/>
    <x v="0"/>
    <x v="0"/>
    <x v="1"/>
    <x v="0"/>
    <x v="2"/>
    <s v="26-Dec-2001"/>
    <x v="1973"/>
    <x v="1"/>
    <s v="tier - 2"/>
    <x v="3"/>
    <x v="47"/>
  </r>
  <r>
    <s v="Id1975"/>
    <m/>
    <n v="42.4"/>
    <n v="5.53"/>
    <s v="yes"/>
    <x v="0"/>
    <x v="0"/>
    <x v="0"/>
    <x v="1"/>
    <x v="0"/>
    <x v="2"/>
    <s v="19-Dec-1996"/>
    <x v="1974"/>
    <x v="1"/>
    <s v="tier - 2"/>
    <x v="3"/>
    <x v="45"/>
  </r>
  <r>
    <s v="Id1976"/>
    <m/>
    <n v="38.664999999999999"/>
    <n v="4.8600000000000003"/>
    <s v="No"/>
    <x v="1"/>
    <x v="0"/>
    <x v="3"/>
    <x v="1"/>
    <x v="0"/>
    <x v="2"/>
    <s v="16-Jul-2004"/>
    <x v="1975"/>
    <x v="1"/>
    <s v="tier - 2"/>
    <x v="8"/>
    <x v="41"/>
  </r>
  <r>
    <s v="Id1977"/>
    <m/>
    <n v="29.92"/>
    <n v="5.49"/>
    <s v="yes"/>
    <x v="0"/>
    <x v="0"/>
    <x v="0"/>
    <x v="1"/>
    <x v="1"/>
    <x v="2"/>
    <s v="27-Oct-1996"/>
    <x v="1976"/>
    <x v="1"/>
    <s v="tier - 3"/>
    <x v="0"/>
    <x v="45"/>
  </r>
  <r>
    <s v="Id1978"/>
    <m/>
    <n v="29.48"/>
    <n v="4.09"/>
    <s v="yes"/>
    <x v="0"/>
    <x v="0"/>
    <x v="0"/>
    <x v="1"/>
    <x v="1"/>
    <x v="2"/>
    <s v="10-Aug-1996"/>
    <x v="1977"/>
    <x v="1"/>
    <s v="tier - 3"/>
    <x v="0"/>
    <x v="45"/>
  </r>
  <r>
    <s v="Id1979"/>
    <m/>
    <n v="28.785"/>
    <n v="4.3099999999999996"/>
    <s v="yes"/>
    <x v="0"/>
    <x v="0"/>
    <x v="0"/>
    <x v="1"/>
    <x v="1"/>
    <x v="2"/>
    <s v="13-Nov-1996"/>
    <x v="1978"/>
    <x v="1"/>
    <s v="tier - 2"/>
    <x v="2"/>
    <x v="45"/>
  </r>
  <r>
    <s v="Id1980"/>
    <m/>
    <n v="19.8"/>
    <n v="4"/>
    <s v="yes"/>
    <x v="0"/>
    <x v="0"/>
    <x v="0"/>
    <x v="1"/>
    <x v="2"/>
    <x v="2"/>
    <s v="14-Dec-1996"/>
    <x v="1979"/>
    <x v="1"/>
    <s v="tier - 1"/>
    <x v="3"/>
    <x v="45"/>
  </r>
  <r>
    <s v="Id1981"/>
    <m/>
    <n v="35.53"/>
    <n v="4.68"/>
    <s v="No"/>
    <x v="0"/>
    <x v="1"/>
    <x v="3"/>
    <x v="1"/>
    <x v="0"/>
    <x v="2"/>
    <s v="7-Oct-1993"/>
    <x v="1980"/>
    <x v="1"/>
    <s v="tier - 2"/>
    <x v="0"/>
    <x v="20"/>
  </r>
  <r>
    <s v="Id1982"/>
    <m/>
    <n v="21.47"/>
    <n v="4.0199999999999996"/>
    <s v="yes"/>
    <x v="0"/>
    <x v="0"/>
    <x v="3"/>
    <x v="1"/>
    <x v="2"/>
    <x v="2"/>
    <s v="23-Jun-1995"/>
    <x v="1981"/>
    <x v="1"/>
    <s v="tier - 3"/>
    <x v="1"/>
    <x v="40"/>
  </r>
  <r>
    <s v="Id1983"/>
    <m/>
    <n v="25.9"/>
    <n v="5.12"/>
    <s v="No"/>
    <x v="0"/>
    <x v="1"/>
    <x v="3"/>
    <x v="1"/>
    <x v="1"/>
    <x v="2"/>
    <s v="28-Oct-1993"/>
    <x v="1982"/>
    <x v="1"/>
    <s v="tier - 1"/>
    <x v="3"/>
    <x v="20"/>
  </r>
  <r>
    <s v="Id1984"/>
    <m/>
    <n v="20.81"/>
    <n v="5.52"/>
    <s v="No"/>
    <x v="0"/>
    <x v="0"/>
    <x v="0"/>
    <x v="1"/>
    <x v="2"/>
    <x v="2"/>
    <s v="1-Sep-1991"/>
    <x v="1983"/>
    <x v="1"/>
    <s v="tier - 1"/>
    <x v="0"/>
    <x v="42"/>
  </r>
  <r>
    <s v="Id1985"/>
    <m/>
    <n v="25.84"/>
    <n v="5.81"/>
    <s v="yes"/>
    <x v="0"/>
    <x v="1"/>
    <x v="3"/>
    <x v="1"/>
    <x v="1"/>
    <x v="1"/>
    <s v="20-Jun-1997"/>
    <x v="1984"/>
    <x v="2"/>
    <s v="tier - 3"/>
    <x v="6"/>
    <x v="31"/>
  </r>
  <r>
    <s v="Id1986"/>
    <m/>
    <n v="30.95"/>
    <n v="5.16"/>
    <s v="No"/>
    <x v="0"/>
    <x v="1"/>
    <x v="3"/>
    <x v="1"/>
    <x v="0"/>
    <x v="2"/>
    <s v="18-Nov-2003"/>
    <x v="1985"/>
    <x v="1"/>
    <s v="tier - 1"/>
    <x v="14"/>
    <x v="39"/>
  </r>
  <r>
    <s v="Id1987"/>
    <m/>
    <n v="30.54"/>
    <n v="5"/>
    <s v="No"/>
    <x v="0"/>
    <x v="1"/>
    <x v="3"/>
    <x v="1"/>
    <x v="0"/>
    <x v="2"/>
    <s v="5-Dec-2003"/>
    <x v="1986"/>
    <x v="1"/>
    <s v="tier - 2"/>
    <x v="15"/>
    <x v="39"/>
  </r>
  <r>
    <s v="Id1988"/>
    <m/>
    <n v="33.914999999999999"/>
    <n v="5.84"/>
    <s v="yes"/>
    <x v="0"/>
    <x v="0"/>
    <x v="0"/>
    <x v="1"/>
    <x v="0"/>
    <x v="1"/>
    <s v="17-Nov-1996"/>
    <x v="1987"/>
    <x v="1"/>
    <s v="tier - 2"/>
    <x v="1"/>
    <x v="45"/>
  </r>
  <r>
    <s v="Id1989"/>
    <m/>
    <n v="33.31"/>
    <n v="4.1900000000000004"/>
    <s v="No"/>
    <x v="0"/>
    <x v="1"/>
    <x v="3"/>
    <x v="1"/>
    <x v="0"/>
    <x v="2"/>
    <s v="3-Jul-2003"/>
    <x v="1988"/>
    <x v="1"/>
    <s v="tier - 3"/>
    <x v="3"/>
    <x v="39"/>
  </r>
  <r>
    <s v="Id1990"/>
    <m/>
    <n v="25.745000000000001"/>
    <n v="4.62"/>
    <s v="yes"/>
    <x v="0"/>
    <x v="0"/>
    <x v="0"/>
    <x v="1"/>
    <x v="1"/>
    <x v="2"/>
    <s v="6-Oct-2001"/>
    <x v="1989"/>
    <x v="1"/>
    <s v="tier - 1"/>
    <x v="6"/>
    <x v="47"/>
  </r>
  <r>
    <s v="Id1991"/>
    <m/>
    <n v="37.1"/>
    <n v="6.24"/>
    <s v="No"/>
    <x v="0"/>
    <x v="0"/>
    <x v="0"/>
    <x v="1"/>
    <x v="0"/>
    <x v="1"/>
    <s v="1-Jul-1994"/>
    <x v="1990"/>
    <x v="1"/>
    <s v="tier - 3"/>
    <x v="3"/>
    <x v="6"/>
  </r>
  <r>
    <s v="Id1992"/>
    <m/>
    <n v="35.435000000000002"/>
    <n v="5.81"/>
    <s v="No"/>
    <x v="0"/>
    <x v="0"/>
    <x v="0"/>
    <x v="1"/>
    <x v="0"/>
    <x v="1"/>
    <s v="2-Dec-1994"/>
    <x v="1991"/>
    <x v="2"/>
    <s v="tier - 1"/>
    <x v="4"/>
    <x v="6"/>
  </r>
  <r>
    <s v="Id1993"/>
    <m/>
    <n v="20.399999999999999"/>
    <n v="4.83"/>
    <s v="No"/>
    <x v="0"/>
    <x v="0"/>
    <x v="0"/>
    <x v="1"/>
    <x v="2"/>
    <x v="2"/>
    <s v="13-Nov-1991"/>
    <x v="1992"/>
    <x v="2"/>
    <s v="tier - 2"/>
    <x v="3"/>
    <x v="42"/>
  </r>
  <r>
    <s v="Id1994"/>
    <m/>
    <n v="42.13"/>
    <n v="5.72"/>
    <s v="yes"/>
    <x v="0"/>
    <x v="1"/>
    <x v="3"/>
    <x v="1"/>
    <x v="0"/>
    <x v="1"/>
    <s v="2-Sep-1997"/>
    <x v="1993"/>
    <x v="1"/>
    <s v="tier - 3"/>
    <x v="0"/>
    <x v="31"/>
  </r>
  <r>
    <s v="Id1995"/>
    <m/>
    <n v="33.99"/>
    <n v="4.83"/>
    <s v="yes"/>
    <x v="0"/>
    <x v="1"/>
    <x v="3"/>
    <x v="1"/>
    <x v="0"/>
    <x v="2"/>
    <s v="2-Aug-1997"/>
    <x v="1994"/>
    <x v="1"/>
    <s v="tier - 3"/>
    <x v="0"/>
    <x v="31"/>
  </r>
  <r>
    <s v="Id1996"/>
    <m/>
    <n v="28.594999999999999"/>
    <n v="4.1399999999999997"/>
    <s v="yes"/>
    <x v="0"/>
    <x v="1"/>
    <x v="3"/>
    <x v="1"/>
    <x v="1"/>
    <x v="2"/>
    <s v="6-Jul-1997"/>
    <x v="1995"/>
    <x v="1"/>
    <s v="tier - 2"/>
    <x v="2"/>
    <x v="31"/>
  </r>
  <r>
    <s v="Id1997"/>
    <m/>
    <n v="20.8"/>
    <n v="4.07"/>
    <s v="yes"/>
    <x v="0"/>
    <x v="1"/>
    <x v="3"/>
    <x v="1"/>
    <x v="2"/>
    <x v="2"/>
    <s v="22-Dec-1997"/>
    <x v="1996"/>
    <x v="1"/>
    <s v="tier - 3"/>
    <x v="3"/>
    <x v="31"/>
  </r>
  <r>
    <s v="Id1998"/>
    <m/>
    <n v="23.465"/>
    <n v="6.26"/>
    <s v="yes"/>
    <x v="0"/>
    <x v="1"/>
    <x v="3"/>
    <x v="1"/>
    <x v="2"/>
    <x v="1"/>
    <s v="5-Jul-1997"/>
    <x v="1997"/>
    <x v="1"/>
    <s v="tier - 3"/>
    <x v="2"/>
    <x v="31"/>
  </r>
  <r>
    <s v="Id1999"/>
    <m/>
    <n v="40.185000000000002"/>
    <n v="5.88"/>
    <s v="yes"/>
    <x v="0"/>
    <x v="0"/>
    <x v="0"/>
    <x v="1"/>
    <x v="0"/>
    <x v="1"/>
    <s v="11-Oct-1996"/>
    <x v="1998"/>
    <x v="1"/>
    <s v="tier - 3"/>
    <x v="1"/>
    <x v="45"/>
  </r>
  <r>
    <s v="Id2000"/>
    <m/>
    <n v="21.89"/>
    <n v="5.72"/>
    <s v="yes"/>
    <x v="0"/>
    <x v="0"/>
    <x v="0"/>
    <x v="1"/>
    <x v="2"/>
    <x v="1"/>
    <s v="2-Sep-2001"/>
    <x v="1999"/>
    <x v="1"/>
    <s v="tier - 2"/>
    <x v="0"/>
    <x v="47"/>
  </r>
  <r>
    <s v="Id2001"/>
    <m/>
    <n v="29.34"/>
    <n v="6.09"/>
    <s v="yes"/>
    <x v="1"/>
    <x v="0"/>
    <x v="1"/>
    <x v="1"/>
    <x v="1"/>
    <x v="1"/>
    <s v="23-Sep-2000"/>
    <x v="2000"/>
    <x v="1"/>
    <s v="tier - 2"/>
    <x v="1"/>
    <x v="21"/>
  </r>
  <r>
    <s v="Id2002"/>
    <m/>
    <n v="22.61"/>
    <n v="4.25"/>
    <s v="yes"/>
    <x v="0"/>
    <x v="0"/>
    <x v="0"/>
    <x v="1"/>
    <x v="2"/>
    <x v="2"/>
    <s v="3-Jul-1996"/>
    <x v="2001"/>
    <x v="1"/>
    <s v="tier - 1"/>
    <x v="1"/>
    <x v="45"/>
  </r>
  <r>
    <s v="Id2003"/>
    <m/>
    <n v="22.23"/>
    <n v="6.09"/>
    <s v="yes"/>
    <x v="0"/>
    <x v="0"/>
    <x v="0"/>
    <x v="1"/>
    <x v="2"/>
    <x v="1"/>
    <s v="14-Aug-1996"/>
    <x v="2002"/>
    <x v="1"/>
    <s v="tier - 2"/>
    <x v="1"/>
    <x v="45"/>
  </r>
  <r>
    <s v="Id2004"/>
    <m/>
    <n v="33.4"/>
    <n v="5.51"/>
    <s v="No"/>
    <x v="0"/>
    <x v="0"/>
    <x v="0"/>
    <x v="1"/>
    <x v="0"/>
    <x v="2"/>
    <s v="6-Jul-1994"/>
    <x v="2003"/>
    <x v="1"/>
    <s v="tier - 1"/>
    <x v="3"/>
    <x v="6"/>
  </r>
  <r>
    <s v="Id2005"/>
    <m/>
    <n v="33.11"/>
    <n v="5.63"/>
    <s v="No"/>
    <x v="0"/>
    <x v="0"/>
    <x v="0"/>
    <x v="1"/>
    <x v="0"/>
    <x v="2"/>
    <s v="25-Oct-1994"/>
    <x v="2004"/>
    <x v="1"/>
    <s v="tier - 3"/>
    <x v="0"/>
    <x v="6"/>
  </r>
  <r>
    <s v="Id2006"/>
    <m/>
    <n v="16.815000000000001"/>
    <n v="5.29"/>
    <s v="yes"/>
    <x v="0"/>
    <x v="0"/>
    <x v="0"/>
    <x v="1"/>
    <x v="3"/>
    <x v="2"/>
    <s v="29-Aug-2001"/>
    <x v="2005"/>
    <x v="1"/>
    <s v="tier - 3"/>
    <x v="2"/>
    <x v="47"/>
  </r>
  <r>
    <s v="Id2007"/>
    <m/>
    <n v="25.61"/>
    <n v="4"/>
    <s v="No"/>
    <x v="0"/>
    <x v="1"/>
    <x v="3"/>
    <x v="1"/>
    <x v="1"/>
    <x v="2"/>
    <s v="25-Sep-1993"/>
    <x v="2006"/>
    <x v="1"/>
    <s v="tier - 3"/>
    <x v="0"/>
    <x v="20"/>
  </r>
  <r>
    <s v="Id2008"/>
    <m/>
    <n v="25.8"/>
    <n v="5.49"/>
    <s v="No"/>
    <x v="0"/>
    <x v="0"/>
    <x v="0"/>
    <x v="1"/>
    <x v="1"/>
    <x v="2"/>
    <s v="10-Jul-1994"/>
    <x v="2007"/>
    <x v="1"/>
    <s v="tier - 1"/>
    <x v="3"/>
    <x v="6"/>
  </r>
  <r>
    <s v="Id2009"/>
    <m/>
    <n v="27.39"/>
    <n v="5.34"/>
    <s v="No"/>
    <x v="0"/>
    <x v="0"/>
    <x v="0"/>
    <x v="1"/>
    <x v="1"/>
    <x v="2"/>
    <s v="25-Jun-1999"/>
    <x v="2008"/>
    <x v="1"/>
    <s v="tier - 3"/>
    <x v="14"/>
    <x v="35"/>
  </r>
  <r>
    <s v="Id2010"/>
    <m/>
    <n v="17.03"/>
    <n v="4.12"/>
    <s v="No"/>
    <x v="0"/>
    <x v="0"/>
    <x v="3"/>
    <x v="1"/>
    <x v="3"/>
    <x v="2"/>
    <s v="1-Aug-1987"/>
    <x v="2009"/>
    <x v="1"/>
    <s v="tier - 2"/>
    <x v="0"/>
    <x v="38"/>
  </r>
  <r>
    <s v="Id2011"/>
    <m/>
    <n v="23.75"/>
    <n v="5.49"/>
    <s v="yes"/>
    <x v="0"/>
    <x v="0"/>
    <x v="0"/>
    <x v="1"/>
    <x v="2"/>
    <x v="2"/>
    <s v="13-Oct-2001"/>
    <x v="2010"/>
    <x v="1"/>
    <s v="tier - 1"/>
    <x v="1"/>
    <x v="47"/>
  </r>
  <r>
    <s v="Id2012"/>
    <m/>
    <n v="26.03"/>
    <n v="5.1100000000000003"/>
    <s v="yes"/>
    <x v="0"/>
    <x v="0"/>
    <x v="3"/>
    <x v="1"/>
    <x v="1"/>
    <x v="2"/>
    <s v="10-Sep-1995"/>
    <x v="2011"/>
    <x v="2"/>
    <s v="tier - 1"/>
    <x v="6"/>
    <x v="40"/>
  </r>
  <r>
    <s v="Id2013"/>
    <m/>
    <n v="16.079999999999998"/>
    <n v="5.94"/>
    <s v="No"/>
    <x v="0"/>
    <x v="0"/>
    <x v="0"/>
    <x v="1"/>
    <x v="3"/>
    <x v="1"/>
    <s v="1-Oct-1989"/>
    <x v="2012"/>
    <x v="1"/>
    <s v="tier - 1"/>
    <x v="1"/>
    <x v="4"/>
  </r>
  <r>
    <s v="Id2014"/>
    <m/>
    <n v="30.875"/>
    <n v="5.54"/>
    <s v="No"/>
    <x v="0"/>
    <x v="0"/>
    <x v="0"/>
    <x v="1"/>
    <x v="0"/>
    <x v="2"/>
    <s v="26-Sep-1994"/>
    <x v="2013"/>
    <x v="2"/>
    <s v="tier - 1"/>
    <x v="1"/>
    <x v="6"/>
  </r>
  <r>
    <s v="Id2015"/>
    <m/>
    <n v="31.79"/>
    <n v="7.09"/>
    <s v="No"/>
    <x v="0"/>
    <x v="0"/>
    <x v="0"/>
    <x v="1"/>
    <x v="0"/>
    <x v="0"/>
    <s v="21-Jun-2002"/>
    <x v="2014"/>
    <x v="1"/>
    <s v="tier - 3"/>
    <x v="0"/>
    <x v="43"/>
  </r>
  <r>
    <s v="Id2016"/>
    <m/>
    <n v="28.48"/>
    <n v="6.22"/>
    <s v="yes"/>
    <x v="0"/>
    <x v="1"/>
    <x v="3"/>
    <x v="1"/>
    <x v="1"/>
    <x v="1"/>
    <s v="22-Dec-1997"/>
    <x v="2015"/>
    <x v="1"/>
    <s v="tier - 2"/>
    <x v="3"/>
    <x v="31"/>
  </r>
  <r>
    <s v="Id2017"/>
    <m/>
    <n v="26.6"/>
    <n v="4.33"/>
    <s v="No"/>
    <x v="0"/>
    <x v="0"/>
    <x v="3"/>
    <x v="1"/>
    <x v="1"/>
    <x v="2"/>
    <s v="9-Aug-1998"/>
    <x v="2016"/>
    <x v="1"/>
    <s v="tier - 1"/>
    <x v="8"/>
    <x v="44"/>
  </r>
  <r>
    <s v="Id2018"/>
    <m/>
    <n v="25.27"/>
    <n v="5.83"/>
    <s v="No"/>
    <x v="0"/>
    <x v="0"/>
    <x v="3"/>
    <x v="1"/>
    <x v="1"/>
    <x v="1"/>
    <s v="15-Sep-1998"/>
    <x v="2017"/>
    <x v="1"/>
    <s v="tier - 3"/>
    <x v="2"/>
    <x v="44"/>
  </r>
  <r>
    <s v="Id2019"/>
    <m/>
    <n v="34.484999999999999"/>
    <n v="4.7"/>
    <s v="yes"/>
    <x v="0"/>
    <x v="1"/>
    <x v="3"/>
    <x v="1"/>
    <x v="0"/>
    <x v="2"/>
    <s v="19-Dec-1997"/>
    <x v="2018"/>
    <x v="1"/>
    <s v="tier - 3"/>
    <x v="1"/>
    <x v="31"/>
  </r>
  <r>
    <s v="Id2020"/>
    <m/>
    <n v="15.57"/>
    <n v="4.07"/>
    <s v="yes"/>
    <x v="0"/>
    <x v="0"/>
    <x v="3"/>
    <x v="1"/>
    <x v="3"/>
    <x v="2"/>
    <s v="28-Sep-1988"/>
    <x v="2019"/>
    <x v="1"/>
    <s v="tier - 2"/>
    <x v="1"/>
    <x v="23"/>
  </r>
  <r>
    <s v="Id2021"/>
    <m/>
    <n v="30.36"/>
    <n v="9.39"/>
    <s v="No"/>
    <x v="0"/>
    <x v="0"/>
    <x v="0"/>
    <x v="1"/>
    <x v="0"/>
    <x v="0"/>
    <s v="15-Dec-2002"/>
    <x v="2020"/>
    <x v="1"/>
    <s v="tier - 3"/>
    <x v="1"/>
    <x v="43"/>
  </r>
  <r>
    <s v="Id2022"/>
    <m/>
    <n v="19.37"/>
    <n v="4.18"/>
    <s v="No"/>
    <x v="0"/>
    <x v="0"/>
    <x v="0"/>
    <x v="1"/>
    <x v="2"/>
    <x v="2"/>
    <s v="20-Nov-1991"/>
    <x v="2021"/>
    <x v="1"/>
    <s v="tier - 2"/>
    <x v="0"/>
    <x v="42"/>
  </r>
  <r>
    <s v="Id2023"/>
    <m/>
    <n v="16.71"/>
    <n v="4.18"/>
    <s v="No"/>
    <x v="0"/>
    <x v="0"/>
    <x v="3"/>
    <x v="1"/>
    <x v="3"/>
    <x v="2"/>
    <s v="18-Jun-1987"/>
    <x v="2022"/>
    <x v="1"/>
    <s v="tier - 3"/>
    <x v="0"/>
    <x v="38"/>
  </r>
  <r>
    <s v="Id2024"/>
    <m/>
    <n v="24.1"/>
    <n v="4.4000000000000004"/>
    <s v="yes"/>
    <x v="0"/>
    <x v="0"/>
    <x v="3"/>
    <x v="1"/>
    <x v="2"/>
    <x v="2"/>
    <s v="24-Sep-1995"/>
    <x v="2023"/>
    <x v="1"/>
    <s v="tier - 1"/>
    <x v="3"/>
    <x v="40"/>
  </r>
  <r>
    <s v="Id2025"/>
    <m/>
    <n v="29.77"/>
    <n v="9.9"/>
    <s v="No"/>
    <x v="0"/>
    <x v="0"/>
    <x v="0"/>
    <x v="1"/>
    <x v="1"/>
    <x v="0"/>
    <s v="30-Sep-2002"/>
    <x v="2024"/>
    <x v="1"/>
    <s v="tier - 3"/>
    <x v="1"/>
    <x v="43"/>
  </r>
  <r>
    <s v="Id2026"/>
    <m/>
    <n v="46.53"/>
    <n v="4.84"/>
    <s v="yes"/>
    <x v="0"/>
    <x v="0"/>
    <x v="0"/>
    <x v="1"/>
    <x v="0"/>
    <x v="2"/>
    <s v="30-Jun-1996"/>
    <x v="2025"/>
    <x v="1"/>
    <s v="tier - 2"/>
    <x v="0"/>
    <x v="45"/>
  </r>
  <r>
    <s v="Id2027"/>
    <m/>
    <n v="23.4"/>
    <n v="5.53"/>
    <s v="No"/>
    <x v="0"/>
    <x v="1"/>
    <x v="3"/>
    <x v="1"/>
    <x v="2"/>
    <x v="2"/>
    <s v="5-Jun-2003"/>
    <x v="2026"/>
    <x v="1"/>
    <s v="tier - 2"/>
    <x v="3"/>
    <x v="43"/>
  </r>
  <r>
    <s v="Id2028"/>
    <m/>
    <n v="30"/>
    <n v="4.33"/>
    <s v="yes"/>
    <x v="0"/>
    <x v="0"/>
    <x v="0"/>
    <x v="1"/>
    <x v="0"/>
    <x v="2"/>
    <s v="13-Jun-1996"/>
    <x v="2027"/>
    <x v="1"/>
    <s v="tier - 2"/>
    <x v="3"/>
    <x v="45"/>
  </r>
  <r>
    <s v="Id2029"/>
    <m/>
    <n v="29.15"/>
    <n v="4.91"/>
    <s v="yes"/>
    <x v="0"/>
    <x v="0"/>
    <x v="0"/>
    <x v="1"/>
    <x v="1"/>
    <x v="2"/>
    <s v="24-Oct-1996"/>
    <x v="2028"/>
    <x v="1"/>
    <s v="tier - 2"/>
    <x v="0"/>
    <x v="45"/>
  </r>
  <r>
    <s v="Id2030"/>
    <m/>
    <n v="34.865000000000002"/>
    <n v="4.8"/>
    <s v="No"/>
    <x v="0"/>
    <x v="0"/>
    <x v="0"/>
    <x v="1"/>
    <x v="0"/>
    <x v="2"/>
    <s v="1-Nov-1999"/>
    <x v="2029"/>
    <x v="1"/>
    <s v="tier - 2"/>
    <x v="2"/>
    <x v="35"/>
  </r>
  <r>
    <s v="Id2031"/>
    <m/>
    <n v="28.12"/>
    <n v="5.55"/>
    <s v="yes"/>
    <x v="1"/>
    <x v="0"/>
    <x v="1"/>
    <x v="1"/>
    <x v="1"/>
    <x v="2"/>
    <s v="14-Jul-2000"/>
    <x v="2030"/>
    <x v="1"/>
    <s v="tier - 1"/>
    <x v="1"/>
    <x v="21"/>
  </r>
  <r>
    <s v="Id2032"/>
    <m/>
    <n v="29.45"/>
    <n v="5.24"/>
    <s v="yes"/>
    <x v="0"/>
    <x v="0"/>
    <x v="0"/>
    <x v="1"/>
    <x v="1"/>
    <x v="2"/>
    <s v="21-Jun-1996"/>
    <x v="2031"/>
    <x v="2"/>
    <s v="tier - 3"/>
    <x v="4"/>
    <x v="45"/>
  </r>
  <r>
    <s v="Id2033"/>
    <m/>
    <n v="27.94"/>
    <n v="6.08"/>
    <s v="No"/>
    <x v="0"/>
    <x v="1"/>
    <x v="3"/>
    <x v="1"/>
    <x v="1"/>
    <x v="1"/>
    <s v="12-Aug-1993"/>
    <x v="2032"/>
    <x v="0"/>
    <s v="tier - 3"/>
    <x v="0"/>
    <x v="20"/>
  </r>
  <r>
    <s v="Id2034"/>
    <m/>
    <n v="27.2"/>
    <n v="5.83"/>
    <s v="No"/>
    <x v="0"/>
    <x v="1"/>
    <x v="3"/>
    <x v="1"/>
    <x v="1"/>
    <x v="1"/>
    <s v="1-Nov-1993"/>
    <x v="2033"/>
    <x v="2"/>
    <s v="tier - 3"/>
    <x v="3"/>
    <x v="20"/>
  </r>
  <r>
    <s v="Id2035"/>
    <m/>
    <n v="33.344999999999999"/>
    <n v="4.29"/>
    <s v="No"/>
    <x v="0"/>
    <x v="0"/>
    <x v="3"/>
    <x v="1"/>
    <x v="0"/>
    <x v="2"/>
    <s v="4-Sep-1998"/>
    <x v="2034"/>
    <x v="1"/>
    <s v="tier - 3"/>
    <x v="1"/>
    <x v="44"/>
  </r>
  <r>
    <s v="Id2036"/>
    <m/>
    <n v="29.925000000000001"/>
    <n v="5.3"/>
    <s v="No"/>
    <x v="0"/>
    <x v="0"/>
    <x v="3"/>
    <x v="1"/>
    <x v="1"/>
    <x v="2"/>
    <s v="17-Jun-1998"/>
    <x v="2035"/>
    <x v="1"/>
    <s v="tier - 3"/>
    <x v="1"/>
    <x v="44"/>
  </r>
  <r>
    <s v="Id2037"/>
    <m/>
    <n v="24.225000000000001"/>
    <n v="4.42"/>
    <s v="No"/>
    <x v="0"/>
    <x v="0"/>
    <x v="3"/>
    <x v="1"/>
    <x v="2"/>
    <x v="2"/>
    <s v="15-Nov-1998"/>
    <x v="2036"/>
    <x v="1"/>
    <s v="tier - 3"/>
    <x v="1"/>
    <x v="44"/>
  </r>
  <r>
    <s v="Id2038"/>
    <m/>
    <n v="29.68"/>
    <n v="5.68"/>
    <s v="No"/>
    <x v="1"/>
    <x v="0"/>
    <x v="3"/>
    <x v="1"/>
    <x v="1"/>
    <x v="2"/>
    <s v="1-Oct-2000"/>
    <x v="2037"/>
    <x v="1"/>
    <s v="tier - 3"/>
    <x v="3"/>
    <x v="21"/>
  </r>
  <r>
    <s v="Id2039"/>
    <m/>
    <n v="20.614999999999998"/>
    <n v="6.05"/>
    <s v="No"/>
    <x v="0"/>
    <x v="1"/>
    <x v="3"/>
    <x v="1"/>
    <x v="2"/>
    <x v="1"/>
    <s v="23-Sep-2003"/>
    <x v="2038"/>
    <x v="1"/>
    <s v="tier - 1"/>
    <x v="1"/>
    <x v="39"/>
  </r>
  <r>
    <s v="Id2040"/>
    <m/>
    <n v="32.119999999999997"/>
    <n v="5.33"/>
    <s v="No"/>
    <x v="1"/>
    <x v="0"/>
    <x v="3"/>
    <x v="1"/>
    <x v="0"/>
    <x v="2"/>
    <s v="4-Aug-2004"/>
    <x v="2039"/>
    <x v="1"/>
    <s v="tier - 3"/>
    <x v="0"/>
    <x v="41"/>
  </r>
  <r>
    <s v="Id2041"/>
    <m/>
    <n v="27.36"/>
    <n v="6.22"/>
    <s v="No"/>
    <x v="0"/>
    <x v="0"/>
    <x v="0"/>
    <x v="1"/>
    <x v="1"/>
    <x v="1"/>
    <s v="24-Dec-1999"/>
    <x v="2040"/>
    <x v="1"/>
    <s v="tier - 3"/>
    <x v="1"/>
    <x v="35"/>
  </r>
  <r>
    <s v="Id2042"/>
    <m/>
    <n v="17.385000000000002"/>
    <n v="5.84"/>
    <s v="No"/>
    <x v="0"/>
    <x v="0"/>
    <x v="0"/>
    <x v="1"/>
    <x v="3"/>
    <x v="1"/>
    <s v="29-Aug-1999"/>
    <x v="2041"/>
    <x v="1"/>
    <s v="tier - 1"/>
    <x v="1"/>
    <x v="35"/>
  </r>
  <r>
    <s v="Id2043"/>
    <m/>
    <n v="30.13"/>
    <n v="5.71"/>
    <s v="No"/>
    <x v="1"/>
    <x v="0"/>
    <x v="3"/>
    <x v="1"/>
    <x v="0"/>
    <x v="1"/>
    <s v="14-Nov-2004"/>
    <x v="2042"/>
    <x v="1"/>
    <s v="tier - 1"/>
    <x v="14"/>
    <x v="41"/>
  </r>
  <r>
    <s v="Id2044"/>
    <m/>
    <n v="25.44"/>
    <n v="6.04"/>
    <s v="yes"/>
    <x v="0"/>
    <x v="1"/>
    <x v="3"/>
    <x v="1"/>
    <x v="1"/>
    <x v="1"/>
    <s v="10-Aug-1997"/>
    <x v="2043"/>
    <x v="1"/>
    <s v="tier - 1"/>
    <x v="1"/>
    <x v="31"/>
  </r>
  <r>
    <s v="Id2045"/>
    <m/>
    <n v="39.805"/>
    <n v="4.38"/>
    <s v="No"/>
    <x v="1"/>
    <x v="0"/>
    <x v="3"/>
    <x v="1"/>
    <x v="0"/>
    <x v="2"/>
    <s v="11-Oct-2000"/>
    <x v="2044"/>
    <x v="1"/>
    <s v="tier - 1"/>
    <x v="2"/>
    <x v="21"/>
  </r>
  <r>
    <s v="Id2046"/>
    <m/>
    <n v="30.4"/>
    <n v="5.56"/>
    <s v="yes"/>
    <x v="1"/>
    <x v="0"/>
    <x v="3"/>
    <x v="1"/>
    <x v="0"/>
    <x v="2"/>
    <s v="3-Oct-2000"/>
    <x v="2045"/>
    <x v="1"/>
    <s v="tier - 3"/>
    <x v="2"/>
    <x v="21"/>
  </r>
  <r>
    <s v="Id2047"/>
    <m/>
    <n v="23.18"/>
    <n v="4.24"/>
    <s v="No"/>
    <x v="1"/>
    <x v="0"/>
    <x v="3"/>
    <x v="1"/>
    <x v="2"/>
    <x v="2"/>
    <s v="17-Dec-2000"/>
    <x v="2046"/>
    <x v="1"/>
    <s v="tier - 3"/>
    <x v="2"/>
    <x v="21"/>
  </r>
  <r>
    <s v="Id2048"/>
    <m/>
    <n v="39.615000000000002"/>
    <n v="6.32"/>
    <s v="No"/>
    <x v="0"/>
    <x v="1"/>
    <x v="3"/>
    <x v="1"/>
    <x v="0"/>
    <x v="1"/>
    <s v="3-Dec-2003"/>
    <x v="2047"/>
    <x v="1"/>
    <s v="tier - 3"/>
    <x v="1"/>
    <x v="39"/>
  </r>
  <r>
    <s v="Id2049"/>
    <m/>
    <n v="30.59"/>
    <n v="6.3"/>
    <s v="yes"/>
    <x v="0"/>
    <x v="1"/>
    <x v="3"/>
    <x v="1"/>
    <x v="0"/>
    <x v="1"/>
    <s v="6-Oct-1997"/>
    <x v="2048"/>
    <x v="2"/>
    <s v="tier - 3"/>
    <x v="4"/>
    <x v="31"/>
  </r>
  <r>
    <s v="Id2050"/>
    <m/>
    <n v="16.72"/>
    <n v="4.38"/>
    <s v="yes"/>
    <x v="0"/>
    <x v="0"/>
    <x v="3"/>
    <x v="1"/>
    <x v="3"/>
    <x v="2"/>
    <s v="20-Aug-1988"/>
    <x v="2049"/>
    <x v="1"/>
    <s v="tier - 2"/>
    <x v="0"/>
    <x v="23"/>
  </r>
  <r>
    <s v="Id2051"/>
    <m/>
    <n v="26.22"/>
    <n v="4.6500000000000004"/>
    <s v="yes"/>
    <x v="0"/>
    <x v="1"/>
    <x v="3"/>
    <x v="1"/>
    <x v="1"/>
    <x v="2"/>
    <s v="30-Oct-1997"/>
    <x v="2050"/>
    <x v="0"/>
    <s v="tier - 3"/>
    <x v="7"/>
    <x v="31"/>
  </r>
  <r>
    <s v="Id2052"/>
    <m/>
    <n v="31.824999999999999"/>
    <n v="4.7"/>
    <s v="No"/>
    <x v="0"/>
    <x v="1"/>
    <x v="3"/>
    <x v="1"/>
    <x v="0"/>
    <x v="2"/>
    <s v="6-Aug-2003"/>
    <x v="2051"/>
    <x v="1"/>
    <s v="tier - 2"/>
    <x v="1"/>
    <x v="39"/>
  </r>
  <r>
    <s v="Id2053"/>
    <m/>
    <n v="25.745000000000001"/>
    <n v="4.34"/>
    <s v="No"/>
    <x v="0"/>
    <x v="1"/>
    <x v="3"/>
    <x v="1"/>
    <x v="1"/>
    <x v="2"/>
    <s v="1-Dec-2003"/>
    <x v="2052"/>
    <x v="1"/>
    <s v="tier - 3"/>
    <x v="1"/>
    <x v="39"/>
  </r>
  <r>
    <s v="Id2054"/>
    <m/>
    <n v="24.605"/>
    <n v="5.62"/>
    <s v="No"/>
    <x v="0"/>
    <x v="1"/>
    <x v="3"/>
    <x v="1"/>
    <x v="2"/>
    <x v="2"/>
    <s v="21-Nov-2003"/>
    <x v="2053"/>
    <x v="1"/>
    <s v="tier - 2"/>
    <x v="1"/>
    <x v="39"/>
  </r>
  <r>
    <s v="Id2055"/>
    <m/>
    <n v="24.51"/>
    <n v="4.24"/>
    <s v="No"/>
    <x v="0"/>
    <x v="1"/>
    <x v="3"/>
    <x v="1"/>
    <x v="2"/>
    <x v="2"/>
    <s v="17-Jul-2003"/>
    <x v="2054"/>
    <x v="1"/>
    <s v="tier - 2"/>
    <x v="1"/>
    <x v="39"/>
  </r>
  <r>
    <s v="Id2056"/>
    <m/>
    <n v="31.065000000000001"/>
    <n v="4.57"/>
    <s v="yes"/>
    <x v="0"/>
    <x v="0"/>
    <x v="0"/>
    <x v="1"/>
    <x v="0"/>
    <x v="2"/>
    <s v="13-Jun-1996"/>
    <x v="2055"/>
    <x v="1"/>
    <s v="tier - 1"/>
    <x v="1"/>
    <x v="45"/>
  </r>
  <r>
    <s v="Id2057"/>
    <m/>
    <n v="28.12"/>
    <n v="5.05"/>
    <s v="No"/>
    <x v="0"/>
    <x v="0"/>
    <x v="0"/>
    <x v="1"/>
    <x v="1"/>
    <x v="2"/>
    <s v="11-Jun-1999"/>
    <x v="2056"/>
    <x v="1"/>
    <s v="tier - 2"/>
    <x v="1"/>
    <x v="35"/>
  </r>
  <r>
    <s v="Id2058"/>
    <m/>
    <n v="38.06"/>
    <n v="6.16"/>
    <s v="No"/>
    <x v="0"/>
    <x v="0"/>
    <x v="0"/>
    <x v="1"/>
    <x v="0"/>
    <x v="1"/>
    <s v="2-Oct-1994"/>
    <x v="2057"/>
    <x v="2"/>
    <s v="tier - 2"/>
    <x v="0"/>
    <x v="6"/>
  </r>
  <r>
    <s v="Id2059"/>
    <m/>
    <n v="24.96"/>
    <n v="4.57"/>
    <s v="No"/>
    <x v="0"/>
    <x v="0"/>
    <x v="0"/>
    <x v="1"/>
    <x v="2"/>
    <x v="2"/>
    <s v="17-Sep-1994"/>
    <x v="2058"/>
    <x v="1"/>
    <s v="tier - 2"/>
    <x v="0"/>
    <x v="6"/>
  </r>
  <r>
    <s v="Id2060"/>
    <m/>
    <n v="17.670000000000002"/>
    <n v="5.53"/>
    <s v="yes"/>
    <x v="0"/>
    <x v="0"/>
    <x v="0"/>
    <x v="1"/>
    <x v="3"/>
    <x v="2"/>
    <s v="5-Aug-1996"/>
    <x v="2059"/>
    <x v="2"/>
    <s v="tier - 2"/>
    <x v="1"/>
    <x v="45"/>
  </r>
  <r>
    <s v="Id2061"/>
    <m/>
    <n v="31.35"/>
    <n v="5.84"/>
    <s v="No"/>
    <x v="1"/>
    <x v="0"/>
    <x v="3"/>
    <x v="1"/>
    <x v="0"/>
    <x v="1"/>
    <s v="9-Dec-2000"/>
    <x v="2060"/>
    <x v="1"/>
    <s v="tier - 1"/>
    <x v="1"/>
    <x v="21"/>
  </r>
  <r>
    <s v="Id2062"/>
    <m/>
    <n v="28.31"/>
    <n v="6.41"/>
    <s v="No"/>
    <x v="1"/>
    <x v="0"/>
    <x v="3"/>
    <x v="1"/>
    <x v="1"/>
    <x v="1"/>
    <s v="24-Jun-2000"/>
    <x v="2061"/>
    <x v="1"/>
    <s v="tier - 2"/>
    <x v="1"/>
    <x v="21"/>
  </r>
  <r>
    <s v="Id2063"/>
    <m/>
    <n v="30.3"/>
    <n v="4.7300000000000004"/>
    <s v="yes"/>
    <x v="0"/>
    <x v="1"/>
    <x v="3"/>
    <x v="1"/>
    <x v="0"/>
    <x v="2"/>
    <s v="26-Aug-1997"/>
    <x v="2062"/>
    <x v="1"/>
    <s v="tier - 1"/>
    <x v="3"/>
    <x v="31"/>
  </r>
  <r>
    <s v="Id2064"/>
    <m/>
    <n v="26.4"/>
    <n v="6.22"/>
    <s v="yes"/>
    <x v="0"/>
    <x v="0"/>
    <x v="0"/>
    <x v="1"/>
    <x v="1"/>
    <x v="1"/>
    <s v="26-Aug-2001"/>
    <x v="2063"/>
    <x v="1"/>
    <s v="tier - 1"/>
    <x v="3"/>
    <x v="47"/>
  </r>
  <r>
    <s v="Id2065"/>
    <m/>
    <n v="22.135000000000002"/>
    <n v="4.46"/>
    <s v="yes"/>
    <x v="0"/>
    <x v="0"/>
    <x v="0"/>
    <x v="1"/>
    <x v="2"/>
    <x v="2"/>
    <s v="28-Jul-2001"/>
    <x v="2064"/>
    <x v="1"/>
    <s v="tier - 2"/>
    <x v="2"/>
    <x v="47"/>
  </r>
  <r>
    <s v="Id2066"/>
    <m/>
    <n v="17.399999999999999"/>
    <n v="4.5"/>
    <s v="yes"/>
    <x v="0"/>
    <x v="0"/>
    <x v="0"/>
    <x v="1"/>
    <x v="3"/>
    <x v="2"/>
    <s v="15-Oct-2001"/>
    <x v="2065"/>
    <x v="1"/>
    <s v="tier - 3"/>
    <x v="3"/>
    <x v="47"/>
  </r>
  <r>
    <s v="Id2067"/>
    <m/>
    <n v="28.06"/>
    <n v="8.93"/>
    <s v="No"/>
    <x v="0"/>
    <x v="0"/>
    <x v="0"/>
    <x v="1"/>
    <x v="1"/>
    <x v="0"/>
    <s v="20-Jul-2002"/>
    <x v="2066"/>
    <x v="1"/>
    <s v="tier - 2"/>
    <x v="14"/>
    <x v="43"/>
  </r>
  <r>
    <s v="Id2068"/>
    <m/>
    <n v="31.13"/>
    <n v="11.02"/>
    <s v="No"/>
    <x v="0"/>
    <x v="0"/>
    <x v="0"/>
    <x v="1"/>
    <x v="0"/>
    <x v="0"/>
    <s v="11-Oct-2002"/>
    <x v="2067"/>
    <x v="1"/>
    <s v="tier - 3"/>
    <x v="0"/>
    <x v="43"/>
  </r>
  <r>
    <s v="Id2069"/>
    <m/>
    <n v="18.46"/>
    <n v="5.25"/>
    <s v="No"/>
    <x v="0"/>
    <x v="0"/>
    <x v="0"/>
    <x v="1"/>
    <x v="3"/>
    <x v="2"/>
    <s v="17-Nov-1991"/>
    <x v="2068"/>
    <x v="1"/>
    <s v="tier - 1"/>
    <x v="0"/>
    <x v="42"/>
  </r>
  <r>
    <s v="Id2070"/>
    <m/>
    <n v="17.3"/>
    <n v="4.75"/>
    <s v="No"/>
    <x v="0"/>
    <x v="0"/>
    <x v="0"/>
    <x v="1"/>
    <x v="3"/>
    <x v="2"/>
    <s v="1-Oct-1990"/>
    <x v="2069"/>
    <x v="1"/>
    <s v="tier - 2"/>
    <x v="0"/>
    <x v="3"/>
  </r>
  <r>
    <s v="Id2071"/>
    <m/>
    <n v="35.625"/>
    <n v="4.68"/>
    <s v="yes"/>
    <x v="0"/>
    <x v="1"/>
    <x v="3"/>
    <x v="1"/>
    <x v="0"/>
    <x v="2"/>
    <s v="28-Jul-1997"/>
    <x v="2070"/>
    <x v="2"/>
    <s v="tier - 3"/>
    <x v="1"/>
    <x v="31"/>
  </r>
  <r>
    <s v="Id2072"/>
    <m/>
    <n v="20.234999999999999"/>
    <n v="6.17"/>
    <s v="yes"/>
    <x v="1"/>
    <x v="0"/>
    <x v="1"/>
    <x v="1"/>
    <x v="2"/>
    <x v="1"/>
    <s v="25-Aug-2000"/>
    <x v="2071"/>
    <x v="1"/>
    <s v="tier - 3"/>
    <x v="1"/>
    <x v="21"/>
  </r>
  <r>
    <s v="Id2073"/>
    <m/>
    <n v="27.55"/>
    <n v="4.5599999999999996"/>
    <s v="yes"/>
    <x v="0"/>
    <x v="1"/>
    <x v="3"/>
    <x v="1"/>
    <x v="1"/>
    <x v="2"/>
    <s v="2-Nov-1997"/>
    <x v="2072"/>
    <x v="2"/>
    <s v="tier - 1"/>
    <x v="1"/>
    <x v="31"/>
  </r>
  <r>
    <s v="Id2074"/>
    <m/>
    <n v="17.97"/>
    <n v="6.3"/>
    <s v="No"/>
    <x v="0"/>
    <x v="0"/>
    <x v="0"/>
    <x v="1"/>
    <x v="3"/>
    <x v="1"/>
    <s v="5-Aug-1991"/>
    <x v="2073"/>
    <x v="1"/>
    <s v="tier - 1"/>
    <x v="0"/>
    <x v="42"/>
  </r>
  <r>
    <s v="Id2075"/>
    <m/>
    <n v="29.98"/>
    <n v="6.03"/>
    <s v="No"/>
    <x v="1"/>
    <x v="0"/>
    <x v="3"/>
    <x v="1"/>
    <x v="1"/>
    <x v="1"/>
    <s v="6-Sep-2004"/>
    <x v="2074"/>
    <x v="1"/>
    <s v="tier - 2"/>
    <x v="1"/>
    <x v="41"/>
  </r>
  <r>
    <s v="Id2076"/>
    <m/>
    <n v="33.659999999999997"/>
    <n v="4.2"/>
    <s v="yes"/>
    <x v="0"/>
    <x v="0"/>
    <x v="3"/>
    <x v="1"/>
    <x v="0"/>
    <x v="2"/>
    <s v="15-Oct-1995"/>
    <x v="2075"/>
    <x v="2"/>
    <s v="tier - 3"/>
    <x v="0"/>
    <x v="40"/>
  </r>
  <r>
    <s v="Id2077"/>
    <m/>
    <n v="32.67"/>
    <n v="5.61"/>
    <s v="yes"/>
    <x v="0"/>
    <x v="0"/>
    <x v="3"/>
    <x v="1"/>
    <x v="0"/>
    <x v="2"/>
    <s v="9-Jul-1995"/>
    <x v="2076"/>
    <x v="2"/>
    <s v="tier - 3"/>
    <x v="0"/>
    <x v="40"/>
  </r>
  <r>
    <s v="Id2078"/>
    <m/>
    <n v="30.5"/>
    <n v="5.88"/>
    <s v="yes"/>
    <x v="0"/>
    <x v="0"/>
    <x v="3"/>
    <x v="1"/>
    <x v="0"/>
    <x v="1"/>
    <s v="14-Oct-1995"/>
    <x v="2077"/>
    <x v="2"/>
    <s v="tier - 1"/>
    <x v="3"/>
    <x v="40"/>
  </r>
  <r>
    <s v="Id2079"/>
    <m/>
    <n v="23.1"/>
    <n v="5.92"/>
    <s v="yes"/>
    <x v="0"/>
    <x v="0"/>
    <x v="3"/>
    <x v="1"/>
    <x v="2"/>
    <x v="1"/>
    <s v="6-Nov-1995"/>
    <x v="2078"/>
    <x v="2"/>
    <s v="tier - 2"/>
    <x v="0"/>
    <x v="40"/>
  </r>
  <r>
    <s v="Id2080"/>
    <m/>
    <n v="39.49"/>
    <n v="4.8099999999999996"/>
    <s v="No"/>
    <x v="0"/>
    <x v="0"/>
    <x v="3"/>
    <x v="1"/>
    <x v="0"/>
    <x v="2"/>
    <s v="20-Jun-1998"/>
    <x v="2079"/>
    <x v="1"/>
    <s v="tier - 2"/>
    <x v="0"/>
    <x v="44"/>
  </r>
  <r>
    <s v="Id2081"/>
    <m/>
    <n v="33.99"/>
    <n v="4.55"/>
    <s v="No"/>
    <x v="0"/>
    <x v="0"/>
    <x v="3"/>
    <x v="1"/>
    <x v="0"/>
    <x v="2"/>
    <s v="2-Jul-1998"/>
    <x v="2080"/>
    <x v="1"/>
    <s v="tier - 3"/>
    <x v="0"/>
    <x v="44"/>
  </r>
  <r>
    <s v="Id2082"/>
    <m/>
    <n v="27.72"/>
    <n v="6.43"/>
    <s v="No"/>
    <x v="0"/>
    <x v="0"/>
    <x v="3"/>
    <x v="1"/>
    <x v="1"/>
    <x v="1"/>
    <s v="17-Aug-1998"/>
    <x v="2081"/>
    <x v="1"/>
    <s v="tier - 3"/>
    <x v="0"/>
    <x v="44"/>
  </r>
  <r>
    <s v="Id2083"/>
    <m/>
    <n v="30.59"/>
    <n v="11.62"/>
    <s v="No"/>
    <x v="0"/>
    <x v="0"/>
    <x v="0"/>
    <x v="1"/>
    <x v="0"/>
    <x v="0"/>
    <s v="11-Jul-2002"/>
    <x v="2082"/>
    <x v="1"/>
    <s v="tier - 2"/>
    <x v="2"/>
    <x v="43"/>
  </r>
  <r>
    <s v="Id2084"/>
    <m/>
    <n v="22.6"/>
    <n v="6.04"/>
    <s v="No"/>
    <x v="0"/>
    <x v="0"/>
    <x v="3"/>
    <x v="1"/>
    <x v="2"/>
    <x v="1"/>
    <s v="19-Nov-1998"/>
    <x v="2083"/>
    <x v="1"/>
    <s v="tier - 1"/>
    <x v="3"/>
    <x v="44"/>
  </r>
  <r>
    <s v="Id2085"/>
    <m/>
    <n v="28.785"/>
    <n v="8.82"/>
    <s v="No"/>
    <x v="0"/>
    <x v="0"/>
    <x v="0"/>
    <x v="1"/>
    <x v="1"/>
    <x v="0"/>
    <s v="29-Jul-2002"/>
    <x v="2084"/>
    <x v="1"/>
    <s v="tier - 1"/>
    <x v="2"/>
    <x v="43"/>
  </r>
  <r>
    <s v="Id2086"/>
    <m/>
    <n v="50.38"/>
    <n v="5.8"/>
    <s v="No"/>
    <x v="0"/>
    <x v="0"/>
    <x v="0"/>
    <x v="1"/>
    <x v="0"/>
    <x v="1"/>
    <s v="21-Nov-1999"/>
    <x v="2085"/>
    <x v="1"/>
    <s v="tier - 2"/>
    <x v="0"/>
    <x v="35"/>
  </r>
  <r>
    <s v="Id2087"/>
    <m/>
    <n v="35.200000000000003"/>
    <n v="4.28"/>
    <s v="No"/>
    <x v="0"/>
    <x v="0"/>
    <x v="0"/>
    <x v="1"/>
    <x v="0"/>
    <x v="2"/>
    <s v="12-Nov-1999"/>
    <x v="2086"/>
    <x v="1"/>
    <s v="tier - 2"/>
    <x v="3"/>
    <x v="35"/>
  </r>
  <r>
    <s v="Id2088"/>
    <m/>
    <n v="35.72"/>
    <n v="5.5"/>
    <s v="yes"/>
    <x v="0"/>
    <x v="0"/>
    <x v="0"/>
    <x v="1"/>
    <x v="0"/>
    <x v="2"/>
    <s v="3-Jun-2001"/>
    <x v="2087"/>
    <x v="1"/>
    <s v="tier - 3"/>
    <x v="1"/>
    <x v="21"/>
  </r>
  <r>
    <s v="Id2089"/>
    <m/>
    <n v="24.51"/>
    <n v="4.6900000000000004"/>
    <s v="No"/>
    <x v="0"/>
    <x v="0"/>
    <x v="0"/>
    <x v="1"/>
    <x v="2"/>
    <x v="2"/>
    <s v="10-Aug-1999"/>
    <x v="2088"/>
    <x v="1"/>
    <s v="tier - 1"/>
    <x v="9"/>
    <x v="35"/>
  </r>
  <r>
    <s v="Id2090"/>
    <m/>
    <n v="23.844999999999999"/>
    <n v="4.43"/>
    <s v="No"/>
    <x v="0"/>
    <x v="0"/>
    <x v="0"/>
    <x v="1"/>
    <x v="2"/>
    <x v="2"/>
    <s v="17-Dec-1999"/>
    <x v="2089"/>
    <x v="1"/>
    <s v="tier - 1"/>
    <x v="7"/>
    <x v="35"/>
  </r>
  <r>
    <s v="Id2091"/>
    <m/>
    <n v="15.68"/>
    <n v="6.16"/>
    <s v="yes"/>
    <x v="0"/>
    <x v="0"/>
    <x v="3"/>
    <x v="1"/>
    <x v="3"/>
    <x v="1"/>
    <s v="12-Dec-1988"/>
    <x v="2090"/>
    <x v="1"/>
    <s v="tier - 2"/>
    <x v="0"/>
    <x v="23"/>
  </r>
  <r>
    <s v="Id2092"/>
    <m/>
    <n v="32.395000000000003"/>
    <n v="6.66"/>
    <s v="No"/>
    <x v="0"/>
    <x v="0"/>
    <x v="0"/>
    <x v="1"/>
    <x v="0"/>
    <x v="0"/>
    <s v="5-Nov-2002"/>
    <x v="2091"/>
    <x v="1"/>
    <s v="tier - 1"/>
    <x v="1"/>
    <x v="43"/>
  </r>
  <r>
    <s v="Id2093"/>
    <m/>
    <n v="23.655000000000001"/>
    <n v="5.92"/>
    <s v="No"/>
    <x v="0"/>
    <x v="0"/>
    <x v="3"/>
    <x v="1"/>
    <x v="2"/>
    <x v="1"/>
    <s v="21-Oct-1998"/>
    <x v="2092"/>
    <x v="2"/>
    <s v="tier - 3"/>
    <x v="1"/>
    <x v="44"/>
  </r>
  <r>
    <s v="Id2094"/>
    <m/>
    <n v="28.4"/>
    <n v="5.97"/>
    <s v="No"/>
    <x v="0"/>
    <x v="1"/>
    <x v="3"/>
    <x v="1"/>
    <x v="1"/>
    <x v="1"/>
    <s v="18-Nov-2003"/>
    <x v="2093"/>
    <x v="1"/>
    <s v="tier - 3"/>
    <x v="3"/>
    <x v="39"/>
  </r>
  <r>
    <s v="Id2095"/>
    <m/>
    <n v="35.42"/>
    <n v="4.6399999999999997"/>
    <s v="yes"/>
    <x v="0"/>
    <x v="0"/>
    <x v="0"/>
    <x v="1"/>
    <x v="0"/>
    <x v="2"/>
    <s v="17-Dec-1996"/>
    <x v="2094"/>
    <x v="1"/>
    <s v="tier - 1"/>
    <x v="0"/>
    <x v="45"/>
  </r>
  <r>
    <s v="Id2096"/>
    <m/>
    <n v="26.18"/>
    <n v="6.12"/>
    <s v="No"/>
    <x v="1"/>
    <x v="0"/>
    <x v="3"/>
    <x v="1"/>
    <x v="1"/>
    <x v="1"/>
    <s v="6-Sep-2004"/>
    <x v="2095"/>
    <x v="1"/>
    <s v="tier - 3"/>
    <x v="0"/>
    <x v="41"/>
  </r>
  <r>
    <s v="Id2097"/>
    <m/>
    <n v="20.8"/>
    <n v="4.87"/>
    <s v="yes"/>
    <x v="0"/>
    <x v="0"/>
    <x v="0"/>
    <x v="1"/>
    <x v="2"/>
    <x v="2"/>
    <s v="28-Nov-1996"/>
    <x v="2096"/>
    <x v="0"/>
    <s v="tier - 2"/>
    <x v="3"/>
    <x v="45"/>
  </r>
  <r>
    <s v="Id2098"/>
    <m/>
    <n v="15.82"/>
    <n v="4.5999999999999996"/>
    <s v="No"/>
    <x v="0"/>
    <x v="0"/>
    <x v="0"/>
    <x v="1"/>
    <x v="3"/>
    <x v="2"/>
    <s v="5-Oct-1989"/>
    <x v="2097"/>
    <x v="1"/>
    <s v="tier - 1"/>
    <x v="0"/>
    <x v="4"/>
  </r>
  <r>
    <s v="Id2099"/>
    <m/>
    <n v="17.670000000000002"/>
    <n v="4.78"/>
    <s v="No"/>
    <x v="0"/>
    <x v="0"/>
    <x v="0"/>
    <x v="1"/>
    <x v="3"/>
    <x v="2"/>
    <s v="16-Jun-1991"/>
    <x v="2098"/>
    <x v="1"/>
    <s v="tier - 1"/>
    <x v="0"/>
    <x v="42"/>
  </r>
  <r>
    <s v="Id2100"/>
    <m/>
    <n v="31.92"/>
    <n v="11.05"/>
    <s v="No"/>
    <x v="0"/>
    <x v="0"/>
    <x v="0"/>
    <x v="1"/>
    <x v="0"/>
    <x v="0"/>
    <s v="12-Nov-2002"/>
    <x v="2099"/>
    <x v="1"/>
    <s v="tier - 1"/>
    <x v="1"/>
    <x v="43"/>
  </r>
  <r>
    <s v="Id2101"/>
    <m/>
    <n v="28.975000000000001"/>
    <n v="7.62"/>
    <s v="No"/>
    <x v="0"/>
    <x v="0"/>
    <x v="0"/>
    <x v="1"/>
    <x v="1"/>
    <x v="0"/>
    <s v="15-Jul-2002"/>
    <x v="2100"/>
    <x v="1"/>
    <s v="tier - 1"/>
    <x v="1"/>
    <x v="43"/>
  </r>
  <r>
    <s v="Id2102"/>
    <m/>
    <n v="31.73"/>
    <n v="4.78"/>
    <s v="yes"/>
    <x v="1"/>
    <x v="0"/>
    <x v="1"/>
    <x v="1"/>
    <x v="0"/>
    <x v="2"/>
    <s v="11-Dec-2000"/>
    <x v="2101"/>
    <x v="1"/>
    <s v="tier - 3"/>
    <x v="4"/>
    <x v="21"/>
  </r>
  <r>
    <s v="Id2103"/>
    <m/>
    <n v="28.88"/>
    <n v="6.09"/>
    <s v="yes"/>
    <x v="1"/>
    <x v="0"/>
    <x v="1"/>
    <x v="1"/>
    <x v="1"/>
    <x v="1"/>
    <s v="30-Jun-2000"/>
    <x v="2102"/>
    <x v="1"/>
    <s v="tier - 2"/>
    <x v="11"/>
    <x v="21"/>
  </r>
  <r>
    <s v="Id2104"/>
    <m/>
    <n v="25.555"/>
    <n v="5.1100000000000003"/>
    <s v="No"/>
    <x v="0"/>
    <x v="1"/>
    <x v="3"/>
    <x v="1"/>
    <x v="1"/>
    <x v="2"/>
    <s v="10-Dec-2003"/>
    <x v="2103"/>
    <x v="1"/>
    <s v="tier - 3"/>
    <x v="1"/>
    <x v="39"/>
  </r>
  <r>
    <s v="Id2105"/>
    <m/>
    <n v="37.29"/>
    <n v="4.46"/>
    <s v="No"/>
    <x v="1"/>
    <x v="0"/>
    <x v="3"/>
    <x v="1"/>
    <x v="0"/>
    <x v="2"/>
    <s v="12-Dec-2004"/>
    <x v="2104"/>
    <x v="1"/>
    <s v="tier - 1"/>
    <x v="0"/>
    <x v="41"/>
  </r>
  <r>
    <s v="Id2106"/>
    <m/>
    <n v="40.28"/>
    <n v="6.11"/>
    <s v="No"/>
    <x v="1"/>
    <x v="0"/>
    <x v="3"/>
    <x v="1"/>
    <x v="0"/>
    <x v="1"/>
    <s v="25-Sep-2004"/>
    <x v="2105"/>
    <x v="1"/>
    <s v="tier - 1"/>
    <x v="2"/>
    <x v="41"/>
  </r>
  <r>
    <s v="Id2107"/>
    <m/>
    <n v="40.185000000000002"/>
    <n v="4.66"/>
    <s v="No"/>
    <x v="1"/>
    <x v="0"/>
    <x v="3"/>
    <x v="1"/>
    <x v="0"/>
    <x v="2"/>
    <s v="13-Jun-2004"/>
    <x v="2106"/>
    <x v="1"/>
    <s v="tier - 1"/>
    <x v="2"/>
    <x v="41"/>
  </r>
  <r>
    <s v="Id2108"/>
    <m/>
    <n v="23.57"/>
    <n v="6.14"/>
    <s v="No"/>
    <x v="0"/>
    <x v="0"/>
    <x v="0"/>
    <x v="1"/>
    <x v="2"/>
    <x v="1"/>
    <s v="17-Nov-1994"/>
    <x v="2107"/>
    <x v="1"/>
    <s v="tier - 2"/>
    <x v="0"/>
    <x v="6"/>
  </r>
  <r>
    <s v="Id2109"/>
    <m/>
    <n v="35.625"/>
    <n v="6.21"/>
    <s v="No"/>
    <x v="1"/>
    <x v="0"/>
    <x v="3"/>
    <x v="1"/>
    <x v="0"/>
    <x v="1"/>
    <s v="27-Jul-2004"/>
    <x v="2108"/>
    <x v="1"/>
    <s v="tier - 2"/>
    <x v="2"/>
    <x v="41"/>
  </r>
  <r>
    <s v="Id2110"/>
    <m/>
    <n v="33.155000000000001"/>
    <n v="4.5999999999999996"/>
    <s v="No"/>
    <x v="1"/>
    <x v="0"/>
    <x v="3"/>
    <x v="1"/>
    <x v="0"/>
    <x v="2"/>
    <s v="6-Aug-2004"/>
    <x v="2109"/>
    <x v="1"/>
    <s v="tier - 2"/>
    <x v="2"/>
    <x v="41"/>
  </r>
  <r>
    <s v="Id2111"/>
    <m/>
    <n v="31.92"/>
    <n v="5.04"/>
    <s v="No"/>
    <x v="1"/>
    <x v="0"/>
    <x v="3"/>
    <x v="1"/>
    <x v="0"/>
    <x v="2"/>
    <s v="13-Nov-2004"/>
    <x v="2110"/>
    <x v="1"/>
    <s v="tier - 3"/>
    <x v="2"/>
    <x v="41"/>
  </r>
  <r>
    <s v="Id2112"/>
    <m/>
    <n v="30.305"/>
    <n v="5.08"/>
    <s v="No"/>
    <x v="1"/>
    <x v="0"/>
    <x v="3"/>
    <x v="1"/>
    <x v="0"/>
    <x v="2"/>
    <s v="28-Oct-2004"/>
    <x v="2111"/>
    <x v="1"/>
    <s v="tier - 2"/>
    <x v="2"/>
    <x v="41"/>
  </r>
  <r>
    <s v="Id2113"/>
    <m/>
    <n v="30.114999999999998"/>
    <n v="4.38"/>
    <s v="No"/>
    <x v="1"/>
    <x v="0"/>
    <x v="3"/>
    <x v="1"/>
    <x v="0"/>
    <x v="2"/>
    <s v="6-Aug-2004"/>
    <x v="2112"/>
    <x v="1"/>
    <s v="tier - 2"/>
    <x v="2"/>
    <x v="41"/>
  </r>
  <r>
    <s v="Id2114"/>
    <m/>
    <n v="24.09"/>
    <n v="4.79"/>
    <s v="No"/>
    <x v="1"/>
    <x v="0"/>
    <x v="3"/>
    <x v="1"/>
    <x v="2"/>
    <x v="2"/>
    <s v="27-Jul-2004"/>
    <x v="2113"/>
    <x v="1"/>
    <s v="tier - 3"/>
    <x v="0"/>
    <x v="41"/>
  </r>
  <r>
    <s v="Id2115"/>
    <m/>
    <n v="28.215"/>
    <n v="4.21"/>
    <s v="No"/>
    <x v="1"/>
    <x v="0"/>
    <x v="3"/>
    <x v="1"/>
    <x v="1"/>
    <x v="2"/>
    <s v="12-Sep-2004"/>
    <x v="2114"/>
    <x v="1"/>
    <s v="tier - 2"/>
    <x v="2"/>
    <x v="41"/>
  </r>
  <r>
    <s v="Id2116"/>
    <m/>
    <n v="26.315000000000001"/>
    <n v="5.47"/>
    <s v="No"/>
    <x v="1"/>
    <x v="0"/>
    <x v="3"/>
    <x v="1"/>
    <x v="1"/>
    <x v="2"/>
    <s v="3-Sep-2004"/>
    <x v="2115"/>
    <x v="1"/>
    <s v="tier - 1"/>
    <x v="8"/>
    <x v="41"/>
  </r>
  <r>
    <s v="Id2117"/>
    <m/>
    <n v="25.08"/>
    <n v="5.09"/>
    <s v="No"/>
    <x v="1"/>
    <x v="0"/>
    <x v="3"/>
    <x v="1"/>
    <x v="1"/>
    <x v="2"/>
    <s v="7-Dec-2004"/>
    <x v="2116"/>
    <x v="1"/>
    <s v="tier - 3"/>
    <x v="2"/>
    <x v="41"/>
  </r>
  <r>
    <s v="Id2118"/>
    <m/>
    <n v="15.41"/>
    <n v="5.08"/>
    <s v="No"/>
    <x v="0"/>
    <x v="0"/>
    <x v="0"/>
    <x v="1"/>
    <x v="3"/>
    <x v="2"/>
    <s v="16-Dec-1991"/>
    <x v="2117"/>
    <x v="1"/>
    <s v="tier - 2"/>
    <x v="1"/>
    <x v="42"/>
  </r>
  <r>
    <s v="Id2119"/>
    <m/>
    <n v="23.83"/>
    <n v="5.68"/>
    <s v="No"/>
    <x v="0"/>
    <x v="0"/>
    <x v="0"/>
    <x v="1"/>
    <x v="2"/>
    <x v="2"/>
    <s v="27-Sep-1994"/>
    <x v="2118"/>
    <x v="1"/>
    <s v="tier - 2"/>
    <x v="0"/>
    <x v="6"/>
  </r>
  <r>
    <s v="Id2120"/>
    <m/>
    <n v="36"/>
    <n v="4.66"/>
    <s v="No"/>
    <x v="1"/>
    <x v="0"/>
    <x v="3"/>
    <x v="1"/>
    <x v="0"/>
    <x v="2"/>
    <s v="23-Aug-2000"/>
    <x v="2119"/>
    <x v="1"/>
    <s v="tier - 2"/>
    <x v="3"/>
    <x v="21"/>
  </r>
  <r>
    <s v="Id2121"/>
    <m/>
    <n v="28.82"/>
    <n v="5.59"/>
    <s v="No"/>
    <x v="1"/>
    <x v="0"/>
    <x v="3"/>
    <x v="1"/>
    <x v="1"/>
    <x v="2"/>
    <s v="10-Dec-2000"/>
    <x v="2120"/>
    <x v="1"/>
    <s v="tier - 2"/>
    <x v="0"/>
    <x v="21"/>
  </r>
  <r>
    <s v="Id2122"/>
    <m/>
    <n v="28.05"/>
    <n v="6.2"/>
    <s v="No"/>
    <x v="1"/>
    <x v="0"/>
    <x v="3"/>
    <x v="1"/>
    <x v="1"/>
    <x v="1"/>
    <s v="29-Nov-2000"/>
    <x v="2121"/>
    <x v="1"/>
    <s v="tier - 3"/>
    <x v="0"/>
    <x v="21"/>
  </r>
  <r>
    <s v="Id2123"/>
    <m/>
    <n v="27.1"/>
    <n v="4.45"/>
    <s v="No"/>
    <x v="1"/>
    <x v="0"/>
    <x v="3"/>
    <x v="1"/>
    <x v="1"/>
    <x v="2"/>
    <s v="22-Oct-2000"/>
    <x v="2122"/>
    <x v="1"/>
    <s v="tier - 2"/>
    <x v="3"/>
    <x v="21"/>
  </r>
  <r>
    <s v="Id2124"/>
    <m/>
    <n v="24.3"/>
    <n v="6.1"/>
    <s v="yes"/>
    <x v="1"/>
    <x v="0"/>
    <x v="3"/>
    <x v="1"/>
    <x v="2"/>
    <x v="1"/>
    <s v="27-Dec-2000"/>
    <x v="2123"/>
    <x v="1"/>
    <s v="tier - 3"/>
    <x v="3"/>
    <x v="21"/>
  </r>
  <r>
    <s v="Id2125"/>
    <m/>
    <n v="30.72"/>
    <n v="6.06"/>
    <s v="No"/>
    <x v="1"/>
    <x v="0"/>
    <x v="3"/>
    <x v="1"/>
    <x v="0"/>
    <x v="1"/>
    <s v="4-Oct-2004"/>
    <x v="2124"/>
    <x v="1"/>
    <s v="tier - 1"/>
    <x v="3"/>
    <x v="41"/>
  </r>
  <r>
    <s v="Id2126"/>
    <m/>
    <n v="37.43"/>
    <n v="4.5599999999999996"/>
    <s v="No"/>
    <x v="0"/>
    <x v="1"/>
    <x v="3"/>
    <x v="1"/>
    <x v="0"/>
    <x v="2"/>
    <s v="19-Aug-2003"/>
    <x v="2125"/>
    <x v="1"/>
    <s v="tier - 1"/>
    <x v="1"/>
    <x v="39"/>
  </r>
  <r>
    <s v="Id2127"/>
    <m/>
    <n v="25.74"/>
    <n v="6.41"/>
    <s v="yes"/>
    <x v="0"/>
    <x v="1"/>
    <x v="3"/>
    <x v="1"/>
    <x v="1"/>
    <x v="1"/>
    <s v="3-Sep-1997"/>
    <x v="2126"/>
    <x v="2"/>
    <s v="tier - 1"/>
    <x v="0"/>
    <x v="31"/>
  </r>
  <r>
    <s v="Id2128"/>
    <m/>
    <n v="36.575000000000003"/>
    <n v="5.57"/>
    <s v="No"/>
    <x v="0"/>
    <x v="1"/>
    <x v="3"/>
    <x v="1"/>
    <x v="0"/>
    <x v="2"/>
    <s v="26-Sep-2003"/>
    <x v="2127"/>
    <x v="1"/>
    <s v="tier - 2"/>
    <x v="1"/>
    <x v="39"/>
  </r>
  <r>
    <s v="Id2129"/>
    <m/>
    <n v="35.15"/>
    <n v="5.47"/>
    <s v="No"/>
    <x v="0"/>
    <x v="1"/>
    <x v="3"/>
    <x v="1"/>
    <x v="0"/>
    <x v="2"/>
    <s v="1-Sep-2003"/>
    <x v="2128"/>
    <x v="1"/>
    <s v="tier - 3"/>
    <x v="1"/>
    <x v="39"/>
  </r>
  <r>
    <s v="Id2130"/>
    <m/>
    <n v="32.11"/>
    <n v="4.43"/>
    <s v="No"/>
    <x v="0"/>
    <x v="1"/>
    <x v="3"/>
    <x v="1"/>
    <x v="0"/>
    <x v="2"/>
    <s v="22-Dec-2003"/>
    <x v="2129"/>
    <x v="1"/>
    <s v="tier - 3"/>
    <x v="1"/>
    <x v="39"/>
  </r>
  <r>
    <s v="Id2131"/>
    <m/>
    <n v="30.495000000000001"/>
    <n v="4.95"/>
    <s v="No"/>
    <x v="0"/>
    <x v="1"/>
    <x v="3"/>
    <x v="1"/>
    <x v="0"/>
    <x v="2"/>
    <s v="30-Aug-2003"/>
    <x v="2130"/>
    <x v="1"/>
    <s v="tier - 1"/>
    <x v="1"/>
    <x v="39"/>
  </r>
  <r>
    <s v="Id2132"/>
    <m/>
    <n v="29.24"/>
    <n v="4.04"/>
    <s v="No"/>
    <x v="1"/>
    <x v="0"/>
    <x v="3"/>
    <x v="1"/>
    <x v="1"/>
    <x v="2"/>
    <s v="4-Nov-2004"/>
    <x v="2131"/>
    <x v="1"/>
    <s v="tier - 1"/>
    <x v="1"/>
    <x v="41"/>
  </r>
  <r>
    <s v="Id2133"/>
    <m/>
    <n v="22.515000000000001"/>
    <n v="5.93"/>
    <s v="No"/>
    <x v="0"/>
    <x v="1"/>
    <x v="3"/>
    <x v="1"/>
    <x v="2"/>
    <x v="1"/>
    <s v="30-Sep-2003"/>
    <x v="2132"/>
    <x v="1"/>
    <s v="tier - 3"/>
    <x v="1"/>
    <x v="39"/>
  </r>
  <r>
    <s v="Id2134"/>
    <m/>
    <n v="15.65"/>
    <n v="4.2300000000000004"/>
    <s v="No"/>
    <x v="0"/>
    <x v="0"/>
    <x v="0"/>
    <x v="1"/>
    <x v="3"/>
    <x v="2"/>
    <s v="21-Jul-1989"/>
    <x v="2133"/>
    <x v="1"/>
    <s v="tier - 2"/>
    <x v="0"/>
    <x v="4"/>
  </r>
  <r>
    <s v="Id2135"/>
    <m/>
    <n v="27.36"/>
    <n v="5.59"/>
    <s v="yes"/>
    <x v="0"/>
    <x v="0"/>
    <x v="0"/>
    <x v="1"/>
    <x v="1"/>
    <x v="2"/>
    <s v="28-Nov-2001"/>
    <x v="2134"/>
    <x v="1"/>
    <s v="tier - 1"/>
    <x v="4"/>
    <x v="47"/>
  </r>
  <r>
    <s v="Id2136"/>
    <m/>
    <n v="22.3"/>
    <n v="4.8899999999999997"/>
    <s v="yes"/>
    <x v="0"/>
    <x v="0"/>
    <x v="0"/>
    <x v="1"/>
    <x v="2"/>
    <x v="2"/>
    <s v="22-Jun-2001"/>
    <x v="2135"/>
    <x v="2"/>
    <s v="tier - 2"/>
    <x v="3"/>
    <x v="47"/>
  </r>
  <r>
    <s v="Id2137"/>
    <m/>
    <n v="26.03"/>
    <n v="5.81"/>
    <s v="yes"/>
    <x v="0"/>
    <x v="0"/>
    <x v="0"/>
    <x v="1"/>
    <x v="1"/>
    <x v="1"/>
    <s v="14-Aug-2001"/>
    <x v="2136"/>
    <x v="2"/>
    <s v="tier - 2"/>
    <x v="9"/>
    <x v="47"/>
  </r>
  <r>
    <s v="Id2138"/>
    <m/>
    <n v="27.74"/>
    <n v="4.29"/>
    <s v="No"/>
    <x v="1"/>
    <x v="0"/>
    <x v="3"/>
    <x v="1"/>
    <x v="1"/>
    <x v="2"/>
    <s v="12-Jun-2004"/>
    <x v="2137"/>
    <x v="2"/>
    <s v="tier - 2"/>
    <x v="15"/>
    <x v="41"/>
  </r>
  <r>
    <s v="Id2139"/>
    <m/>
    <n v="32.11"/>
    <n v="4.03"/>
    <s v="yes"/>
    <x v="1"/>
    <x v="0"/>
    <x v="1"/>
    <x v="1"/>
    <x v="0"/>
    <x v="2"/>
    <s v="26-Jul-2000"/>
    <x v="2138"/>
    <x v="2"/>
    <s v="tier - 3"/>
    <x v="1"/>
    <x v="21"/>
  </r>
  <r>
    <s v="Id2140"/>
    <m/>
    <n v="25.175000000000001"/>
    <n v="6.29"/>
    <s v="yes"/>
    <x v="1"/>
    <x v="0"/>
    <x v="1"/>
    <x v="1"/>
    <x v="1"/>
    <x v="1"/>
    <s v="2-Sep-2000"/>
    <x v="2139"/>
    <x v="2"/>
    <s v="tier - 3"/>
    <x v="1"/>
    <x v="21"/>
  </r>
  <r>
    <s v="Id2141"/>
    <m/>
    <n v="39.49"/>
    <n v="4.4800000000000004"/>
    <s v="yes"/>
    <x v="0"/>
    <x v="0"/>
    <x v="0"/>
    <x v="1"/>
    <x v="0"/>
    <x v="2"/>
    <s v="4-Aug-2001"/>
    <x v="2140"/>
    <x v="2"/>
    <s v="tier - 2"/>
    <x v="0"/>
    <x v="47"/>
  </r>
  <r>
    <s v="Id2142"/>
    <m/>
    <n v="34.869999999999997"/>
    <n v="5.51"/>
    <s v="yes"/>
    <x v="0"/>
    <x v="0"/>
    <x v="0"/>
    <x v="1"/>
    <x v="0"/>
    <x v="2"/>
    <s v="6-Sep-2001"/>
    <x v="2141"/>
    <x v="2"/>
    <s v="tier - 2"/>
    <x v="0"/>
    <x v="47"/>
  </r>
  <r>
    <s v="Id2143"/>
    <m/>
    <n v="34.6"/>
    <n v="4.5"/>
    <s v="yes"/>
    <x v="0"/>
    <x v="0"/>
    <x v="0"/>
    <x v="1"/>
    <x v="0"/>
    <x v="2"/>
    <s v="1-Jul-2001"/>
    <x v="2142"/>
    <x v="2"/>
    <s v="tier - 1"/>
    <x v="3"/>
    <x v="47"/>
  </r>
  <r>
    <s v="Id2144"/>
    <m/>
    <n v="25.8"/>
    <n v="6.29"/>
    <s v="yes"/>
    <x v="0"/>
    <x v="0"/>
    <x v="0"/>
    <x v="1"/>
    <x v="1"/>
    <x v="1"/>
    <s v="14-Aug-2001"/>
    <x v="2143"/>
    <x v="2"/>
    <s v="tier - 2"/>
    <x v="3"/>
    <x v="47"/>
  </r>
  <r>
    <s v="Id2145"/>
    <m/>
    <n v="35.86"/>
    <n v="4.33"/>
    <s v="No"/>
    <x v="0"/>
    <x v="0"/>
    <x v="3"/>
    <x v="1"/>
    <x v="0"/>
    <x v="2"/>
    <s v="14-Sep-1998"/>
    <x v="2144"/>
    <x v="2"/>
    <s v="tier - 2"/>
    <x v="0"/>
    <x v="44"/>
  </r>
  <r>
    <s v="Id2146"/>
    <m/>
    <n v="40.47"/>
    <n v="11.15"/>
    <s v="No"/>
    <x v="0"/>
    <x v="0"/>
    <x v="0"/>
    <x v="1"/>
    <x v="0"/>
    <x v="0"/>
    <s v="29-Sep-2002"/>
    <x v="2145"/>
    <x v="2"/>
    <s v="tier - 3"/>
    <x v="4"/>
    <x v="43"/>
  </r>
  <r>
    <s v="Id2147"/>
    <m/>
    <n v="32.01"/>
    <n v="6.45"/>
    <s v="No"/>
    <x v="0"/>
    <x v="0"/>
    <x v="3"/>
    <x v="1"/>
    <x v="0"/>
    <x v="1"/>
    <s v="29-Dec-1998"/>
    <x v="2146"/>
    <x v="2"/>
    <s v="tier - 1"/>
    <x v="0"/>
    <x v="44"/>
  </r>
  <r>
    <s v="Id2148"/>
    <m/>
    <n v="33"/>
    <n v="9.27"/>
    <s v="No"/>
    <x v="0"/>
    <x v="0"/>
    <x v="0"/>
    <x v="1"/>
    <x v="0"/>
    <x v="0"/>
    <s v="16-Jul-2002"/>
    <x v="2147"/>
    <x v="2"/>
    <s v="tier - 3"/>
    <x v="3"/>
    <x v="43"/>
  </r>
  <r>
    <s v="Id2149"/>
    <m/>
    <n v="29.3"/>
    <n v="6.15"/>
    <s v="No"/>
    <x v="0"/>
    <x v="0"/>
    <x v="3"/>
    <x v="1"/>
    <x v="1"/>
    <x v="1"/>
    <s v="29-Sep-1998"/>
    <x v="2148"/>
    <x v="2"/>
    <s v="tier - 1"/>
    <x v="3"/>
    <x v="44"/>
  </r>
  <r>
    <s v="Id2150"/>
    <m/>
    <n v="25.8"/>
    <n v="4.13"/>
    <s v="No"/>
    <x v="0"/>
    <x v="0"/>
    <x v="3"/>
    <x v="1"/>
    <x v="1"/>
    <x v="2"/>
    <s v="5-Oct-1998"/>
    <x v="2149"/>
    <x v="2"/>
    <s v="tier - 1"/>
    <x v="3"/>
    <x v="44"/>
  </r>
  <r>
    <s v="Id2151"/>
    <m/>
    <n v="23.4"/>
    <n v="4.24"/>
    <s v="No"/>
    <x v="0"/>
    <x v="0"/>
    <x v="3"/>
    <x v="1"/>
    <x v="2"/>
    <x v="2"/>
    <s v="28-Sep-1998"/>
    <x v="2150"/>
    <x v="2"/>
    <s v="tier - 3"/>
    <x v="3"/>
    <x v="44"/>
  </r>
  <r>
    <s v="Id2152"/>
    <m/>
    <n v="27.93"/>
    <n v="9.8800000000000008"/>
    <s v="No"/>
    <x v="0"/>
    <x v="0"/>
    <x v="0"/>
    <x v="1"/>
    <x v="1"/>
    <x v="0"/>
    <s v="29-Jul-2002"/>
    <x v="2151"/>
    <x v="2"/>
    <s v="tier - 2"/>
    <x v="4"/>
    <x v="43"/>
  </r>
  <r>
    <s v="Id2153"/>
    <m/>
    <n v="22"/>
    <n v="9.5"/>
    <s v="No"/>
    <x v="0"/>
    <x v="0"/>
    <x v="0"/>
    <x v="1"/>
    <x v="2"/>
    <x v="0"/>
    <s v="7-Sep-2002"/>
    <x v="2152"/>
    <x v="2"/>
    <s v="tier - 1"/>
    <x v="3"/>
    <x v="43"/>
  </r>
  <r>
    <s v="Id2154"/>
    <m/>
    <n v="36.86"/>
    <n v="4.97"/>
    <s v="yes"/>
    <x v="0"/>
    <x v="0"/>
    <x v="0"/>
    <x v="1"/>
    <x v="0"/>
    <x v="2"/>
    <s v="9-Dec-2001"/>
    <x v="2153"/>
    <x v="2"/>
    <s v="tier - 2"/>
    <x v="1"/>
    <x v="47"/>
  </r>
  <r>
    <s v="Id2155"/>
    <m/>
    <n v="31.254999999999999"/>
    <n v="5.49"/>
    <s v="yes"/>
    <x v="0"/>
    <x v="0"/>
    <x v="0"/>
    <x v="1"/>
    <x v="0"/>
    <x v="2"/>
    <s v="3-Aug-2001"/>
    <x v="2154"/>
    <x v="2"/>
    <s v="tier - 3"/>
    <x v="1"/>
    <x v="47"/>
  </r>
  <r>
    <s v="Id2156"/>
    <m/>
    <n v="23.06"/>
    <n v="4.47"/>
    <s v="No"/>
    <x v="0"/>
    <x v="0"/>
    <x v="0"/>
    <x v="1"/>
    <x v="2"/>
    <x v="2"/>
    <s v="6-Oct-1994"/>
    <x v="2155"/>
    <x v="2"/>
    <s v="tier - 3"/>
    <x v="0"/>
    <x v="6"/>
  </r>
  <r>
    <s v="Id2157"/>
    <m/>
    <n v="28.975000000000001"/>
    <n v="4.34"/>
    <s v="yes"/>
    <x v="0"/>
    <x v="0"/>
    <x v="0"/>
    <x v="1"/>
    <x v="1"/>
    <x v="2"/>
    <s v="10-Aug-2001"/>
    <x v="2156"/>
    <x v="2"/>
    <s v="tier - 1"/>
    <x v="1"/>
    <x v="47"/>
  </r>
  <r>
    <s v="Id2158"/>
    <m/>
    <n v="33.299999999999997"/>
    <n v="9.49"/>
    <s v="No"/>
    <x v="0"/>
    <x v="0"/>
    <x v="0"/>
    <x v="1"/>
    <x v="0"/>
    <x v="0"/>
    <s v="21-Aug-2002"/>
    <x v="2157"/>
    <x v="2"/>
    <s v="tier - 1"/>
    <x v="3"/>
    <x v="43"/>
  </r>
  <r>
    <s v="Id2159"/>
    <m/>
    <n v="33"/>
    <n v="10.16"/>
    <s v="No"/>
    <x v="0"/>
    <x v="0"/>
    <x v="0"/>
    <x v="1"/>
    <x v="0"/>
    <x v="0"/>
    <s v="29-Aug-2002"/>
    <x v="2158"/>
    <x v="2"/>
    <s v="tier - 2"/>
    <x v="0"/>
    <x v="43"/>
  </r>
  <r>
    <s v="Id2160"/>
    <m/>
    <n v="31.46"/>
    <n v="11.19"/>
    <s v="No"/>
    <x v="0"/>
    <x v="0"/>
    <x v="0"/>
    <x v="1"/>
    <x v="0"/>
    <x v="0"/>
    <s v="29-Oct-2002"/>
    <x v="2159"/>
    <x v="2"/>
    <s v="tier - 1"/>
    <x v="0"/>
    <x v="43"/>
  </r>
  <r>
    <s v="Id2161"/>
    <m/>
    <n v="29.6"/>
    <n v="11.03"/>
    <s v="No"/>
    <x v="0"/>
    <x v="0"/>
    <x v="0"/>
    <x v="1"/>
    <x v="1"/>
    <x v="0"/>
    <s v="22-Sep-2002"/>
    <x v="2160"/>
    <x v="2"/>
    <s v="tier - 2"/>
    <x v="3"/>
    <x v="43"/>
  </r>
  <r>
    <s v="Id2162"/>
    <m/>
    <n v="22.05"/>
    <n v="4.43"/>
    <s v="yes"/>
    <x v="0"/>
    <x v="0"/>
    <x v="0"/>
    <x v="1"/>
    <x v="2"/>
    <x v="2"/>
    <s v="2-Jul-1996"/>
    <x v="2161"/>
    <x v="2"/>
    <s v="tier - 3"/>
    <x v="1"/>
    <x v="45"/>
  </r>
  <r>
    <s v="Id2163"/>
    <m/>
    <n v="27.06"/>
    <n v="6.14"/>
    <s v="No"/>
    <x v="1"/>
    <x v="0"/>
    <x v="3"/>
    <x v="1"/>
    <x v="1"/>
    <x v="1"/>
    <s v="27-Dec-2004"/>
    <x v="2162"/>
    <x v="2"/>
    <s v="tier - 1"/>
    <x v="15"/>
    <x v="41"/>
  </r>
  <r>
    <s v="Id2164"/>
    <m/>
    <n v="20.49"/>
    <n v="4.87"/>
    <s v="No"/>
    <x v="0"/>
    <x v="0"/>
    <x v="0"/>
    <x v="1"/>
    <x v="2"/>
    <x v="2"/>
    <s v="6-Dec-1994"/>
    <x v="2163"/>
    <x v="2"/>
    <s v="tier - 2"/>
    <x v="1"/>
    <x v="6"/>
  </r>
  <r>
    <s v="Id2165"/>
    <m/>
    <n v="28.4"/>
    <n v="4.3"/>
    <s v="No"/>
    <x v="0"/>
    <x v="1"/>
    <x v="3"/>
    <x v="1"/>
    <x v="1"/>
    <x v="2"/>
    <s v="20-Jul-2003"/>
    <x v="2164"/>
    <x v="2"/>
    <s v="tier - 2"/>
    <x v="3"/>
    <x v="39"/>
  </r>
  <r>
    <s v="Id2166"/>
    <m/>
    <n v="41.91"/>
    <n v="6.19"/>
    <s v="No"/>
    <x v="0"/>
    <x v="0"/>
    <x v="0"/>
    <x v="1"/>
    <x v="0"/>
    <x v="1"/>
    <s v="12-Dec-1999"/>
    <x v="2165"/>
    <x v="2"/>
    <s v="tier - 2"/>
    <x v="0"/>
    <x v="35"/>
  </r>
  <r>
    <s v="Id2167"/>
    <m/>
    <n v="24.6"/>
    <n v="6.19"/>
    <s v="No"/>
    <x v="0"/>
    <x v="1"/>
    <x v="3"/>
    <x v="1"/>
    <x v="2"/>
    <x v="1"/>
    <s v="4-Aug-2003"/>
    <x v="2166"/>
    <x v="2"/>
    <s v="tier - 2"/>
    <x v="3"/>
    <x v="39"/>
  </r>
  <r>
    <s v="Id2168"/>
    <m/>
    <n v="20.9"/>
    <n v="5.12"/>
    <s v="No"/>
    <x v="0"/>
    <x v="1"/>
    <x v="3"/>
    <x v="1"/>
    <x v="2"/>
    <x v="2"/>
    <s v="11-Aug-2003"/>
    <x v="2167"/>
    <x v="2"/>
    <s v="tier - 3"/>
    <x v="3"/>
    <x v="39"/>
  </r>
  <r>
    <s v="Id2169"/>
    <m/>
    <n v="34.4"/>
    <n v="4.04"/>
    <s v="No"/>
    <x v="0"/>
    <x v="0"/>
    <x v="0"/>
    <x v="1"/>
    <x v="0"/>
    <x v="2"/>
    <s v="1-Oct-1999"/>
    <x v="2168"/>
    <x v="2"/>
    <s v="tier - 2"/>
    <x v="3"/>
    <x v="35"/>
  </r>
  <r>
    <s v="Id2170"/>
    <m/>
    <n v="32.56"/>
    <n v="5.36"/>
    <s v="No"/>
    <x v="0"/>
    <x v="0"/>
    <x v="0"/>
    <x v="1"/>
    <x v="0"/>
    <x v="2"/>
    <s v="17-Nov-1999"/>
    <x v="2169"/>
    <x v="2"/>
    <s v="tier - 3"/>
    <x v="0"/>
    <x v="35"/>
  </r>
  <r>
    <s v="Id2171"/>
    <m/>
    <n v="27.98"/>
    <n v="4.38"/>
    <s v="No"/>
    <x v="1"/>
    <x v="0"/>
    <x v="3"/>
    <x v="1"/>
    <x v="1"/>
    <x v="2"/>
    <s v="19-Aug-2004"/>
    <x v="2170"/>
    <x v="2"/>
    <s v="tier - 1"/>
    <x v="1"/>
    <x v="41"/>
  </r>
  <r>
    <s v="Id2172"/>
    <m/>
    <n v="26.51"/>
    <n v="4.58"/>
    <s v="No"/>
    <x v="0"/>
    <x v="0"/>
    <x v="0"/>
    <x v="1"/>
    <x v="1"/>
    <x v="2"/>
    <s v="25-Sep-1999"/>
    <x v="2171"/>
    <x v="2"/>
    <s v="tier - 3"/>
    <x v="0"/>
    <x v="35"/>
  </r>
  <r>
    <s v="Id2173"/>
    <m/>
    <n v="29.734999999999999"/>
    <n v="11.92"/>
    <s v="No"/>
    <x v="0"/>
    <x v="0"/>
    <x v="0"/>
    <x v="1"/>
    <x v="1"/>
    <x v="0"/>
    <s v="13-Dec-2002"/>
    <x v="2172"/>
    <x v="2"/>
    <s v="tier - 3"/>
    <x v="1"/>
    <x v="43"/>
  </r>
  <r>
    <s v="Id2174"/>
    <m/>
    <n v="40.5"/>
    <n v="5.4"/>
    <s v="No"/>
    <x v="0"/>
    <x v="1"/>
    <x v="3"/>
    <x v="1"/>
    <x v="0"/>
    <x v="2"/>
    <s v="19-Nov-2003"/>
    <x v="2173"/>
    <x v="2"/>
    <s v="tier - 1"/>
    <x v="3"/>
    <x v="39"/>
  </r>
  <r>
    <s v="Id2175"/>
    <m/>
    <n v="25.64"/>
    <n v="4.76"/>
    <s v="No"/>
    <x v="0"/>
    <x v="0"/>
    <x v="3"/>
    <x v="1"/>
    <x v="1"/>
    <x v="2"/>
    <s v="7-Oct-1998"/>
    <x v="2174"/>
    <x v="2"/>
    <s v="tier - 3"/>
    <x v="0"/>
    <x v="44"/>
  </r>
  <r>
    <s v="Id2176"/>
    <m/>
    <n v="32.9"/>
    <n v="4.78"/>
    <s v="No"/>
    <x v="0"/>
    <x v="1"/>
    <x v="3"/>
    <x v="1"/>
    <x v="0"/>
    <x v="2"/>
    <s v="26-Sep-2003"/>
    <x v="2175"/>
    <x v="2"/>
    <s v="tier - 1"/>
    <x v="3"/>
    <x v="39"/>
  </r>
  <r>
    <s v="Id2177"/>
    <m/>
    <n v="29.8"/>
    <n v="4.26"/>
    <s v="No"/>
    <x v="0"/>
    <x v="1"/>
    <x v="3"/>
    <x v="1"/>
    <x v="1"/>
    <x v="2"/>
    <s v="28-Jul-2003"/>
    <x v="2176"/>
    <x v="2"/>
    <s v="tier - 1"/>
    <x v="3"/>
    <x v="39"/>
  </r>
  <r>
    <s v="Id2178"/>
    <m/>
    <n v="28.9"/>
    <n v="5.85"/>
    <s v="No"/>
    <x v="0"/>
    <x v="1"/>
    <x v="3"/>
    <x v="1"/>
    <x v="1"/>
    <x v="1"/>
    <s v="25-Jul-2003"/>
    <x v="2177"/>
    <x v="2"/>
    <s v="tier - 1"/>
    <x v="3"/>
    <x v="39"/>
  </r>
  <r>
    <s v="Id2179"/>
    <m/>
    <n v="24.7"/>
    <n v="5.32"/>
    <s v="No"/>
    <x v="0"/>
    <x v="1"/>
    <x v="3"/>
    <x v="1"/>
    <x v="2"/>
    <x v="2"/>
    <s v="14-Nov-2003"/>
    <x v="2178"/>
    <x v="2"/>
    <s v="tier - 2"/>
    <x v="3"/>
    <x v="39"/>
  </r>
  <r>
    <s v="Id2180"/>
    <m/>
    <n v="20.6"/>
    <n v="5.14"/>
    <s v="No"/>
    <x v="0"/>
    <x v="1"/>
    <x v="3"/>
    <x v="1"/>
    <x v="2"/>
    <x v="2"/>
    <s v="9-Nov-2003"/>
    <x v="2179"/>
    <x v="2"/>
    <s v="tier - 2"/>
    <x v="3"/>
    <x v="39"/>
  </r>
  <r>
    <s v="Id2181"/>
    <m/>
    <n v="18.600000000000001"/>
    <n v="5"/>
    <s v="No"/>
    <x v="0"/>
    <x v="1"/>
    <x v="3"/>
    <x v="1"/>
    <x v="2"/>
    <x v="2"/>
    <s v="1-Sep-2003"/>
    <x v="2180"/>
    <x v="2"/>
    <s v="tier - 2"/>
    <x v="3"/>
    <x v="39"/>
  </r>
  <r>
    <s v="Id2182"/>
    <m/>
    <n v="17.8"/>
    <n v="4.55"/>
    <s v="No"/>
    <x v="0"/>
    <x v="1"/>
    <x v="3"/>
    <x v="1"/>
    <x v="3"/>
    <x v="2"/>
    <s v="21-Nov-2003"/>
    <x v="2181"/>
    <x v="2"/>
    <s v="tier - 3"/>
    <x v="3"/>
    <x v="39"/>
  </r>
  <r>
    <s v="Id2183"/>
    <m/>
    <n v="35.200000000000003"/>
    <n v="5.97"/>
    <s v="No"/>
    <x v="1"/>
    <x v="0"/>
    <x v="3"/>
    <x v="1"/>
    <x v="0"/>
    <x v="1"/>
    <s v="9-Sep-2004"/>
    <x v="2182"/>
    <x v="2"/>
    <s v="tier - 1"/>
    <x v="0"/>
    <x v="41"/>
  </r>
  <r>
    <s v="Id2184"/>
    <m/>
    <n v="33.770000000000003"/>
    <n v="4.0199999999999996"/>
    <s v="No"/>
    <x v="1"/>
    <x v="0"/>
    <x v="3"/>
    <x v="1"/>
    <x v="0"/>
    <x v="2"/>
    <s v="21-Oct-2004"/>
    <x v="2183"/>
    <x v="2"/>
    <s v="tier - 2"/>
    <x v="0"/>
    <x v="41"/>
  </r>
  <r>
    <s v="Id2185"/>
    <m/>
    <n v="30.03"/>
    <n v="4.04"/>
    <s v="No"/>
    <x v="1"/>
    <x v="0"/>
    <x v="3"/>
    <x v="1"/>
    <x v="0"/>
    <x v="2"/>
    <s v="11-Sep-2004"/>
    <x v="2184"/>
    <x v="2"/>
    <s v="tier - 3"/>
    <x v="0"/>
    <x v="41"/>
  </r>
  <r>
    <s v="Id2186"/>
    <m/>
    <n v="29.37"/>
    <n v="5.54"/>
    <s v="No"/>
    <x v="1"/>
    <x v="0"/>
    <x v="3"/>
    <x v="1"/>
    <x v="1"/>
    <x v="2"/>
    <s v="10-Jun-2004"/>
    <x v="2185"/>
    <x v="2"/>
    <s v="tier - 3"/>
    <x v="0"/>
    <x v="41"/>
  </r>
  <r>
    <s v="Id2187"/>
    <m/>
    <n v="28.5"/>
    <n v="4.03"/>
    <s v="No"/>
    <x v="1"/>
    <x v="0"/>
    <x v="3"/>
    <x v="1"/>
    <x v="1"/>
    <x v="2"/>
    <s v="21-Sep-2004"/>
    <x v="2186"/>
    <x v="2"/>
    <s v="tier - 1"/>
    <x v="4"/>
    <x v="41"/>
  </r>
  <r>
    <s v="Id2188"/>
    <m/>
    <n v="23.32"/>
    <n v="5.62"/>
    <s v="No"/>
    <x v="1"/>
    <x v="0"/>
    <x v="3"/>
    <x v="1"/>
    <x v="2"/>
    <x v="2"/>
    <s v="19-Sep-2004"/>
    <x v="2187"/>
    <x v="2"/>
    <s v="tier - 3"/>
    <x v="0"/>
    <x v="41"/>
  </r>
  <r>
    <s v="Id2189"/>
    <m/>
    <n v="26.125"/>
    <n v="5.27"/>
    <s v="No"/>
    <x v="1"/>
    <x v="0"/>
    <x v="3"/>
    <x v="1"/>
    <x v="1"/>
    <x v="2"/>
    <s v="12-Dec-2004"/>
    <x v="2188"/>
    <x v="2"/>
    <s v="tier - 1"/>
    <x v="9"/>
    <x v="41"/>
  </r>
  <r>
    <s v="Id2190"/>
    <m/>
    <n v="25.46"/>
    <n v="5.18"/>
    <s v="No"/>
    <x v="1"/>
    <x v="0"/>
    <x v="3"/>
    <x v="1"/>
    <x v="1"/>
    <x v="2"/>
    <s v="17-Oct-2004"/>
    <x v="2189"/>
    <x v="2"/>
    <s v="tier - 2"/>
    <x v="4"/>
    <x v="41"/>
  </r>
  <r>
    <s v="Id2191"/>
    <m/>
    <n v="23.75"/>
    <n v="5.27"/>
    <s v="No"/>
    <x v="1"/>
    <x v="0"/>
    <x v="3"/>
    <x v="1"/>
    <x v="2"/>
    <x v="2"/>
    <s v="6-Dec-2004"/>
    <x v="2190"/>
    <x v="1"/>
    <s v="tier - 2"/>
    <x v="5"/>
    <x v="41"/>
  </r>
  <r>
    <s v="Id2192"/>
    <m/>
    <n v="23.085000000000001"/>
    <n v="5.62"/>
    <s v="No"/>
    <x v="1"/>
    <x v="0"/>
    <x v="3"/>
    <x v="1"/>
    <x v="2"/>
    <x v="2"/>
    <s v="14-Dec-2004"/>
    <x v="2191"/>
    <x v="1"/>
    <s v="tier - 3"/>
    <x v="11"/>
    <x v="41"/>
  </r>
  <r>
    <s v="Id2193"/>
    <m/>
    <n v="22.99"/>
    <n v="5.0599999999999996"/>
    <s v="No"/>
    <x v="1"/>
    <x v="0"/>
    <x v="3"/>
    <x v="1"/>
    <x v="2"/>
    <x v="2"/>
    <s v="7-Nov-2004"/>
    <x v="2192"/>
    <x v="1"/>
    <s v="tier - 1"/>
    <x v="4"/>
    <x v="41"/>
  </r>
  <r>
    <s v="Id2194"/>
    <m/>
    <n v="21.47"/>
    <n v="4.6900000000000004"/>
    <s v="No"/>
    <x v="1"/>
    <x v="0"/>
    <x v="3"/>
    <x v="1"/>
    <x v="2"/>
    <x v="2"/>
    <s v="10-Dec-2004"/>
    <x v="2193"/>
    <x v="1"/>
    <s v="tier - 3"/>
    <x v="9"/>
    <x v="41"/>
  </r>
  <r>
    <s v="Id2195"/>
    <m/>
    <n v="15.96"/>
    <n v="5.44"/>
    <s v="No"/>
    <x v="1"/>
    <x v="0"/>
    <x v="3"/>
    <x v="1"/>
    <x v="3"/>
    <x v="2"/>
    <s v="17-Nov-2004"/>
    <x v="2194"/>
    <x v="1"/>
    <s v="tier - 2"/>
    <x v="5"/>
    <x v="41"/>
  </r>
  <r>
    <s v="Id2196"/>
    <m/>
    <n v="39.5"/>
    <n v="5.05"/>
    <s v="No"/>
    <x v="1"/>
    <x v="0"/>
    <x v="3"/>
    <x v="1"/>
    <x v="0"/>
    <x v="2"/>
    <s v="21-Oct-2000"/>
    <x v="2195"/>
    <x v="1"/>
    <s v="tier - 2"/>
    <x v="3"/>
    <x v="21"/>
  </r>
  <r>
    <s v="Id2197"/>
    <m/>
    <n v="33.770000000000003"/>
    <n v="6"/>
    <s v="No"/>
    <x v="1"/>
    <x v="0"/>
    <x v="3"/>
    <x v="1"/>
    <x v="0"/>
    <x v="1"/>
    <s v="10-Jun-2000"/>
    <x v="2196"/>
    <x v="1"/>
    <s v="tier - 2"/>
    <x v="0"/>
    <x v="21"/>
  </r>
  <r>
    <s v="Id2198"/>
    <m/>
    <n v="26.84"/>
    <n v="5.99"/>
    <s v="yes"/>
    <x v="1"/>
    <x v="0"/>
    <x v="3"/>
    <x v="1"/>
    <x v="1"/>
    <x v="1"/>
    <s v="23-Oct-2000"/>
    <x v="2197"/>
    <x v="1"/>
    <s v="tier - 2"/>
    <x v="0"/>
    <x v="21"/>
  </r>
  <r>
    <s v="Id2199"/>
    <m/>
    <n v="35.53"/>
    <n v="4.3600000000000003"/>
    <s v="No"/>
    <x v="0"/>
    <x v="1"/>
    <x v="3"/>
    <x v="1"/>
    <x v="0"/>
    <x v="2"/>
    <s v="30-Dec-2003"/>
    <x v="2198"/>
    <x v="1"/>
    <s v="tier - 1"/>
    <x v="1"/>
    <x v="39"/>
  </r>
  <r>
    <s v="Id2200"/>
    <m/>
    <n v="30.59"/>
    <n v="4.41"/>
    <s v="No"/>
    <x v="0"/>
    <x v="1"/>
    <x v="3"/>
    <x v="1"/>
    <x v="0"/>
    <x v="2"/>
    <s v="21-Aug-2003"/>
    <x v="2199"/>
    <x v="1"/>
    <s v="tier - 2"/>
    <x v="1"/>
    <x v="39"/>
  </r>
  <r>
    <s v="Id2201"/>
    <m/>
    <n v="30.59"/>
    <n v="4.17"/>
    <s v="No"/>
    <x v="0"/>
    <x v="1"/>
    <x v="3"/>
    <x v="1"/>
    <x v="0"/>
    <x v="2"/>
    <s v="16-Sep-2003"/>
    <x v="2199"/>
    <x v="1"/>
    <s v="tier - 2"/>
    <x v="1"/>
    <x v="39"/>
  </r>
  <r>
    <s v="Id2202"/>
    <m/>
    <n v="27.835000000000001"/>
    <n v="4.4400000000000004"/>
    <s v="No"/>
    <x v="0"/>
    <x v="1"/>
    <x v="3"/>
    <x v="1"/>
    <x v="1"/>
    <x v="2"/>
    <s v="30-Dec-2003"/>
    <x v="2200"/>
    <x v="1"/>
    <s v="tier - 3"/>
    <x v="1"/>
    <x v="39"/>
  </r>
  <r>
    <s v="Id2203"/>
    <m/>
    <n v="40.26"/>
    <n v="5.52"/>
    <s v="No"/>
    <x v="1"/>
    <x v="0"/>
    <x v="3"/>
    <x v="1"/>
    <x v="0"/>
    <x v="2"/>
    <s v="13-Jun-2004"/>
    <x v="2201"/>
    <x v="1"/>
    <s v="tier - 2"/>
    <x v="0"/>
    <x v="41"/>
  </r>
  <r>
    <s v="Id2204"/>
    <m/>
    <n v="39.82"/>
    <n v="6.01"/>
    <s v="No"/>
    <x v="1"/>
    <x v="0"/>
    <x v="3"/>
    <x v="1"/>
    <x v="0"/>
    <x v="1"/>
    <s v="8-Aug-2004"/>
    <x v="2202"/>
    <x v="1"/>
    <s v="tier - 1"/>
    <x v="0"/>
    <x v="41"/>
  </r>
  <r>
    <s v="Id2205"/>
    <m/>
    <n v="39.159999999999997"/>
    <n v="5.81"/>
    <s v="No"/>
    <x v="1"/>
    <x v="0"/>
    <x v="3"/>
    <x v="1"/>
    <x v="0"/>
    <x v="1"/>
    <s v="13-Dec-2004"/>
    <x v="2203"/>
    <x v="1"/>
    <s v="tier - 2"/>
    <x v="0"/>
    <x v="41"/>
  </r>
  <r>
    <s v="Id2206"/>
    <m/>
    <n v="25.555"/>
    <n v="4.37"/>
    <s v="No"/>
    <x v="0"/>
    <x v="1"/>
    <x v="3"/>
    <x v="1"/>
    <x v="1"/>
    <x v="2"/>
    <s v="16-Sep-2003"/>
    <x v="2204"/>
    <x v="1"/>
    <s v="tier - 2"/>
    <x v="1"/>
    <x v="39"/>
  </r>
  <r>
    <s v="Id2207"/>
    <m/>
    <n v="25.175000000000001"/>
    <n v="5.74"/>
    <s v="No"/>
    <x v="0"/>
    <x v="1"/>
    <x v="3"/>
    <x v="1"/>
    <x v="1"/>
    <x v="1"/>
    <s v="3-Oct-2003"/>
    <x v="2205"/>
    <x v="1"/>
    <s v="tier - 2"/>
    <x v="1"/>
    <x v="39"/>
  </r>
  <r>
    <s v="Id2208"/>
    <m/>
    <n v="38.28"/>
    <n v="5.39"/>
    <s v="No"/>
    <x v="1"/>
    <x v="0"/>
    <x v="3"/>
    <x v="1"/>
    <x v="0"/>
    <x v="2"/>
    <s v="9-Jul-2004"/>
    <x v="2206"/>
    <x v="1"/>
    <s v="tier - 1"/>
    <x v="0"/>
    <x v="41"/>
  </r>
  <r>
    <s v="Id2209"/>
    <m/>
    <n v="38.17"/>
    <n v="4.07"/>
    <s v="No"/>
    <x v="1"/>
    <x v="0"/>
    <x v="3"/>
    <x v="1"/>
    <x v="0"/>
    <x v="2"/>
    <s v="5-Dec-2004"/>
    <x v="2207"/>
    <x v="1"/>
    <s v="tier - 3"/>
    <x v="0"/>
    <x v="41"/>
  </r>
  <r>
    <s v="Id2210"/>
    <m/>
    <n v="36.85"/>
    <n v="5.49"/>
    <s v="No"/>
    <x v="1"/>
    <x v="0"/>
    <x v="3"/>
    <x v="1"/>
    <x v="0"/>
    <x v="2"/>
    <s v="4-Oct-2004"/>
    <x v="2208"/>
    <x v="1"/>
    <s v="tier - 2"/>
    <x v="0"/>
    <x v="41"/>
  </r>
  <r>
    <s v="Id2211"/>
    <m/>
    <n v="22.61"/>
    <n v="5.68"/>
    <s v="No"/>
    <x v="0"/>
    <x v="1"/>
    <x v="3"/>
    <x v="1"/>
    <x v="2"/>
    <x v="2"/>
    <s v="17-Jul-2003"/>
    <x v="2209"/>
    <x v="1"/>
    <s v="tier - 1"/>
    <x v="1"/>
    <x v="39"/>
  </r>
  <r>
    <s v="Id2212"/>
    <m/>
    <n v="21.754999999999999"/>
    <n v="6.09"/>
    <s v="No"/>
    <x v="0"/>
    <x v="1"/>
    <x v="3"/>
    <x v="1"/>
    <x v="2"/>
    <x v="1"/>
    <s v="4-Dec-2003"/>
    <x v="2210"/>
    <x v="1"/>
    <s v="tier - 2"/>
    <x v="1"/>
    <x v="39"/>
  </r>
  <r>
    <s v="Id2213"/>
    <m/>
    <n v="20.425000000000001"/>
    <n v="5.53"/>
    <s v="No"/>
    <x v="0"/>
    <x v="1"/>
    <x v="3"/>
    <x v="1"/>
    <x v="2"/>
    <x v="2"/>
    <s v="9-Sep-2003"/>
    <x v="2211"/>
    <x v="1"/>
    <s v="tier - 3"/>
    <x v="1"/>
    <x v="39"/>
  </r>
  <r>
    <s v="Id2214"/>
    <m/>
    <n v="31.35"/>
    <n v="4.28"/>
    <s v="No"/>
    <x v="1"/>
    <x v="0"/>
    <x v="3"/>
    <x v="1"/>
    <x v="0"/>
    <x v="2"/>
    <s v="25-Jul-2004"/>
    <x v="2212"/>
    <x v="1"/>
    <s v="tier - 1"/>
    <x v="0"/>
    <x v="41"/>
  </r>
  <r>
    <s v="Id2215"/>
    <m/>
    <n v="31.13"/>
    <n v="6.01"/>
    <s v="No"/>
    <x v="1"/>
    <x v="0"/>
    <x v="3"/>
    <x v="1"/>
    <x v="0"/>
    <x v="1"/>
    <s v="21-Aug-2004"/>
    <x v="2213"/>
    <x v="1"/>
    <s v="tier - 2"/>
    <x v="0"/>
    <x v="41"/>
  </r>
  <r>
    <s v="Id2216"/>
    <m/>
    <n v="17.48"/>
    <n v="4.59"/>
    <s v="No"/>
    <x v="0"/>
    <x v="1"/>
    <x v="3"/>
    <x v="1"/>
    <x v="3"/>
    <x v="2"/>
    <s v="14-Sep-2003"/>
    <x v="2214"/>
    <x v="1"/>
    <s v="tier - 2"/>
    <x v="1"/>
    <x v="39"/>
  </r>
  <r>
    <s v="Id2217"/>
    <m/>
    <n v="22.57"/>
    <n v="5.8"/>
    <s v="yes"/>
    <x v="0"/>
    <x v="0"/>
    <x v="3"/>
    <x v="1"/>
    <x v="2"/>
    <x v="1"/>
    <s v="5-Aug-1995"/>
    <x v="2215"/>
    <x v="1"/>
    <s v="tier - 1"/>
    <x v="0"/>
    <x v="40"/>
  </r>
  <r>
    <s v="Id2218"/>
    <m/>
    <n v="26.73"/>
    <n v="5.08"/>
    <s v="No"/>
    <x v="1"/>
    <x v="0"/>
    <x v="3"/>
    <x v="1"/>
    <x v="1"/>
    <x v="2"/>
    <s v="22-Jul-2004"/>
    <x v="2216"/>
    <x v="1"/>
    <s v="tier - 1"/>
    <x v="0"/>
    <x v="41"/>
  </r>
  <r>
    <s v="Id2219"/>
    <m/>
    <n v="20.79"/>
    <n v="5.84"/>
    <s v="No"/>
    <x v="1"/>
    <x v="0"/>
    <x v="3"/>
    <x v="1"/>
    <x v="2"/>
    <x v="1"/>
    <s v="19-Nov-2004"/>
    <x v="2217"/>
    <x v="1"/>
    <s v="tier - 3"/>
    <x v="0"/>
    <x v="41"/>
  </r>
  <r>
    <s v="Id2220"/>
    <m/>
    <n v="20.149999999999999"/>
    <n v="4.1500000000000004"/>
    <s v="No"/>
    <x v="0"/>
    <x v="0"/>
    <x v="3"/>
    <x v="1"/>
    <x v="2"/>
    <x v="2"/>
    <s v="22-Sep-1992"/>
    <x v="2218"/>
    <x v="1"/>
    <s v="tier - 1"/>
    <x v="0"/>
    <x v="34"/>
  </r>
  <r>
    <s v="Id2221"/>
    <m/>
    <n v="36.85"/>
    <n v="4.3600000000000003"/>
    <s v="yes"/>
    <x v="0"/>
    <x v="0"/>
    <x v="0"/>
    <x v="1"/>
    <x v="0"/>
    <x v="2"/>
    <s v="5-Dec-2001"/>
    <x v="2219"/>
    <x v="1"/>
    <s v="tier - 2"/>
    <x v="0"/>
    <x v="47"/>
  </r>
  <r>
    <s v="Id2222"/>
    <m/>
    <n v="35.53"/>
    <n v="4.55"/>
    <s v="yes"/>
    <x v="0"/>
    <x v="0"/>
    <x v="0"/>
    <x v="1"/>
    <x v="0"/>
    <x v="2"/>
    <s v="2-Jun-2001"/>
    <x v="2220"/>
    <x v="1"/>
    <s v="tier - 2"/>
    <x v="0"/>
    <x v="21"/>
  </r>
  <r>
    <s v="Id2223"/>
    <m/>
    <n v="31.1"/>
    <n v="4.37"/>
    <s v="yes"/>
    <x v="0"/>
    <x v="0"/>
    <x v="0"/>
    <x v="1"/>
    <x v="0"/>
    <x v="2"/>
    <s v="7-Jul-2001"/>
    <x v="2221"/>
    <x v="1"/>
    <s v="tier - 3"/>
    <x v="3"/>
    <x v="47"/>
  </r>
  <r>
    <s v="Id2224"/>
    <m/>
    <n v="23.21"/>
    <n v="5.24"/>
    <s v="yes"/>
    <x v="0"/>
    <x v="0"/>
    <x v="0"/>
    <x v="1"/>
    <x v="2"/>
    <x v="2"/>
    <s v="25-Aug-2001"/>
    <x v="2222"/>
    <x v="1"/>
    <s v="tier - 3"/>
    <x v="0"/>
    <x v="47"/>
  </r>
  <r>
    <s v="Id2225"/>
    <m/>
    <n v="18.36"/>
    <n v="5.96"/>
    <s v="No"/>
    <x v="0"/>
    <x v="0"/>
    <x v="3"/>
    <x v="1"/>
    <x v="3"/>
    <x v="1"/>
    <s v="19-Jun-1998"/>
    <x v="2223"/>
    <x v="1"/>
    <s v="tier - 2"/>
    <x v="0"/>
    <x v="44"/>
  </r>
  <r>
    <s v="Id2226"/>
    <m/>
    <n v="15.92"/>
    <n v="4.76"/>
    <s v="yes"/>
    <x v="0"/>
    <x v="0"/>
    <x v="3"/>
    <x v="1"/>
    <x v="3"/>
    <x v="2"/>
    <s v="7-Oct-1995"/>
    <x v="2224"/>
    <x v="1"/>
    <s v="tier - 3"/>
    <x v="0"/>
    <x v="40"/>
  </r>
  <r>
    <s v="Id2227"/>
    <m/>
    <n v="15.17"/>
    <n v="4.3"/>
    <s v="yes"/>
    <x v="0"/>
    <x v="1"/>
    <x v="3"/>
    <x v="1"/>
    <x v="3"/>
    <x v="2"/>
    <s v="9-Jun-1997"/>
    <x v="2225"/>
    <x v="1"/>
    <s v="tier - 1"/>
    <x v="1"/>
    <x v="31"/>
  </r>
  <r>
    <s v="Id2228"/>
    <m/>
    <n v="16.63"/>
    <n v="4.5"/>
    <s v="No"/>
    <x v="0"/>
    <x v="0"/>
    <x v="3"/>
    <x v="1"/>
    <x v="3"/>
    <x v="2"/>
    <s v="7-Dec-1998"/>
    <x v="2226"/>
    <x v="1"/>
    <s v="tier - 1"/>
    <x v="0"/>
    <x v="44"/>
  </r>
  <r>
    <s v="Id2229"/>
    <m/>
    <n v="19.39"/>
    <n v="5.59"/>
    <s v="No"/>
    <x v="0"/>
    <x v="1"/>
    <x v="3"/>
    <x v="1"/>
    <x v="2"/>
    <x v="2"/>
    <s v="20-Jun-2003"/>
    <x v="2227"/>
    <x v="1"/>
    <s v="tier - 2"/>
    <x v="0"/>
    <x v="39"/>
  </r>
  <r>
    <s v="Id2230"/>
    <m/>
    <n v="17.34"/>
    <n v="6.29"/>
    <s v="yes"/>
    <x v="0"/>
    <x v="1"/>
    <x v="3"/>
    <x v="1"/>
    <x v="3"/>
    <x v="1"/>
    <s v="19-Jun-1997"/>
    <x v="2228"/>
    <x v="1"/>
    <s v="tier - 1"/>
    <x v="0"/>
    <x v="31"/>
  </r>
  <r>
    <s v="Id2231"/>
    <m/>
    <n v="17.940000000000001"/>
    <n v="4.1900000000000004"/>
    <s v="No"/>
    <x v="1"/>
    <x v="0"/>
    <x v="3"/>
    <x v="1"/>
    <x v="3"/>
    <x v="2"/>
    <s v="1-Sep-2000"/>
    <x v="2229"/>
    <x v="1"/>
    <s v="tier - 2"/>
    <x v="0"/>
    <x v="21"/>
  </r>
  <r>
    <s v="Id2232"/>
    <m/>
    <n v="16.670000000000002"/>
    <n v="4.7"/>
    <s v="yes"/>
    <x v="0"/>
    <x v="1"/>
    <x v="3"/>
    <x v="1"/>
    <x v="3"/>
    <x v="2"/>
    <s v="5-Dec-1997"/>
    <x v="2230"/>
    <x v="1"/>
    <s v="tier - 2"/>
    <x v="0"/>
    <x v="31"/>
  </r>
  <r>
    <s v="Id2233"/>
    <m/>
    <n v="20.58"/>
    <n v="5.64"/>
    <s v="yes"/>
    <x v="0"/>
    <x v="0"/>
    <x v="0"/>
    <x v="1"/>
    <x v="2"/>
    <x v="2"/>
    <s v="23-Aug-2001"/>
    <x v="2231"/>
    <x v="1"/>
    <s v="tier - 2"/>
    <x v="0"/>
    <x v="47"/>
  </r>
  <r>
    <s v="Id2234"/>
    <m/>
    <n v="16.5"/>
    <n v="4.1100000000000003"/>
    <s v="yes"/>
    <x v="0"/>
    <x v="0"/>
    <x v="0"/>
    <x v="1"/>
    <x v="3"/>
    <x v="2"/>
    <s v="23-Jun-1996"/>
    <x v="2232"/>
    <x v="1"/>
    <s v="tier - 3"/>
    <x v="0"/>
    <x v="45"/>
  </r>
  <r>
    <s v="Id2235"/>
    <m/>
    <n v="15.41"/>
    <n v="5.43"/>
    <s v="yes"/>
    <x v="0"/>
    <x v="1"/>
    <x v="3"/>
    <x v="1"/>
    <x v="3"/>
    <x v="2"/>
    <s v="27-Oct-1997"/>
    <x v="2233"/>
    <x v="1"/>
    <s v="tier - 3"/>
    <x v="3"/>
    <x v="31"/>
  </r>
  <r>
    <s v="Id2236"/>
    <m/>
    <n v="24.59"/>
    <n v="4.38"/>
    <s v="No"/>
    <x v="0"/>
    <x v="0"/>
    <x v="3"/>
    <x v="1"/>
    <x v="2"/>
    <x v="2"/>
    <s v="5-Sep-1998"/>
    <x v="2234"/>
    <x v="1"/>
    <s v="tier - 2"/>
    <x v="0"/>
    <x v="44"/>
  </r>
  <r>
    <s v="Id2237"/>
    <m/>
    <n v="33.33"/>
    <n v="9.7899999999999991"/>
    <s v="No"/>
    <x v="0"/>
    <x v="0"/>
    <x v="0"/>
    <x v="1"/>
    <x v="0"/>
    <x v="0"/>
    <s v="22-Dec-2002"/>
    <x v="2235"/>
    <x v="1"/>
    <s v="tier - 1"/>
    <x v="0"/>
    <x v="43"/>
  </r>
  <r>
    <s v="Id2238"/>
    <m/>
    <n v="18.5"/>
    <n v="11.84"/>
    <s v="No"/>
    <x v="0"/>
    <x v="0"/>
    <x v="0"/>
    <x v="1"/>
    <x v="2"/>
    <x v="0"/>
    <s v="14-Nov-2002"/>
    <x v="2236"/>
    <x v="1"/>
    <s v="tier - 2"/>
    <x v="0"/>
    <x v="43"/>
  </r>
  <r>
    <s v="Id2239"/>
    <m/>
    <n v="18.579999999999998"/>
    <n v="6.22"/>
    <s v="No"/>
    <x v="0"/>
    <x v="0"/>
    <x v="0"/>
    <x v="1"/>
    <x v="2"/>
    <x v="1"/>
    <s v="6-Jul-1999"/>
    <x v="2237"/>
    <x v="1"/>
    <s v="tier - 2"/>
    <x v="0"/>
    <x v="35"/>
  </r>
  <r>
    <s v="Id2240"/>
    <m/>
    <n v="16.64"/>
    <n v="10.01"/>
    <s v="No"/>
    <x v="0"/>
    <x v="0"/>
    <x v="0"/>
    <x v="1"/>
    <x v="3"/>
    <x v="0"/>
    <s v="15-Aug-2002"/>
    <x v="2238"/>
    <x v="1"/>
    <s v="tier - 1"/>
    <x v="0"/>
    <x v="43"/>
  </r>
  <r>
    <s v="Id2241"/>
    <m/>
    <n v="19.329999999999998"/>
    <n v="4.32"/>
    <s v="No"/>
    <x v="0"/>
    <x v="0"/>
    <x v="3"/>
    <x v="1"/>
    <x v="2"/>
    <x v="2"/>
    <s v="3-Dec-1998"/>
    <x v="2239"/>
    <x v="1"/>
    <s v="tier - 1"/>
    <x v="0"/>
    <x v="44"/>
  </r>
  <r>
    <s v="Id2242"/>
    <m/>
    <n v="21.26"/>
    <n v="5.65"/>
    <s v="yes"/>
    <x v="0"/>
    <x v="1"/>
    <x v="3"/>
    <x v="1"/>
    <x v="2"/>
    <x v="2"/>
    <s v="7-Nov-1997"/>
    <x v="2240"/>
    <x v="1"/>
    <s v="tier - 2"/>
    <x v="1"/>
    <x v="31"/>
  </r>
  <r>
    <s v="Id2243"/>
    <m/>
    <n v="15.6"/>
    <n v="4.12"/>
    <s v="yes"/>
    <x v="0"/>
    <x v="0"/>
    <x v="3"/>
    <x v="1"/>
    <x v="3"/>
    <x v="2"/>
    <s v="30-Jul-1995"/>
    <x v="2241"/>
    <x v="1"/>
    <s v="tier - 3"/>
    <x v="1"/>
    <x v="40"/>
  </r>
  <r>
    <s v="Id2244"/>
    <m/>
    <n v="24.39"/>
    <n v="6.24"/>
    <s v="No"/>
    <x v="0"/>
    <x v="0"/>
    <x v="3"/>
    <x v="1"/>
    <x v="2"/>
    <x v="1"/>
    <s v="12-Jul-1998"/>
    <x v="2242"/>
    <x v="1"/>
    <s v="tier - 3"/>
    <x v="0"/>
    <x v="44"/>
  </r>
  <r>
    <s v="Id2245"/>
    <m/>
    <n v="24.75"/>
    <n v="4.83"/>
    <s v="No"/>
    <x v="0"/>
    <x v="0"/>
    <x v="0"/>
    <x v="1"/>
    <x v="2"/>
    <x v="2"/>
    <s v="14-Oct-1999"/>
    <x v="2243"/>
    <x v="1"/>
    <s v="tier - 3"/>
    <x v="0"/>
    <x v="35"/>
  </r>
  <r>
    <s v="Id2246"/>
    <m/>
    <n v="20.88"/>
    <n v="7.4"/>
    <s v="No"/>
    <x v="0"/>
    <x v="0"/>
    <x v="0"/>
    <x v="1"/>
    <x v="2"/>
    <x v="0"/>
    <s v="13-Oct-2002"/>
    <x v="2244"/>
    <x v="1"/>
    <s v="tier - 2"/>
    <x v="0"/>
    <x v="43"/>
  </r>
  <r>
    <s v="Id2247"/>
    <m/>
    <n v="20.43"/>
    <n v="4.54"/>
    <s v="No"/>
    <x v="0"/>
    <x v="0"/>
    <x v="0"/>
    <x v="1"/>
    <x v="2"/>
    <x v="2"/>
    <s v="2-Dec-1999"/>
    <x v="2245"/>
    <x v="1"/>
    <s v="tier - 2"/>
    <x v="0"/>
    <x v="35"/>
  </r>
  <r>
    <s v="Id2248"/>
    <m/>
    <n v="15.18"/>
    <n v="11.11"/>
    <s v="No"/>
    <x v="0"/>
    <x v="0"/>
    <x v="0"/>
    <x v="1"/>
    <x v="3"/>
    <x v="0"/>
    <s v="10-Dec-2002"/>
    <x v="2245"/>
    <x v="1"/>
    <s v="tier - 2"/>
    <x v="1"/>
    <x v="43"/>
  </r>
  <r>
    <s v="Id2249"/>
    <m/>
    <n v="15.12"/>
    <n v="4.03"/>
    <s v="yes"/>
    <x v="0"/>
    <x v="0"/>
    <x v="0"/>
    <x v="1"/>
    <x v="3"/>
    <x v="2"/>
    <s v="29-Nov-2001"/>
    <x v="2246"/>
    <x v="1"/>
    <s v="tier - 3"/>
    <x v="1"/>
    <x v="47"/>
  </r>
  <r>
    <s v="Id2250"/>
    <m/>
    <n v="23.88"/>
    <n v="4.51"/>
    <s v="No"/>
    <x v="0"/>
    <x v="0"/>
    <x v="3"/>
    <x v="1"/>
    <x v="2"/>
    <x v="2"/>
    <s v="4-Jun-1998"/>
    <x v="2247"/>
    <x v="1"/>
    <s v="tier - 2"/>
    <x v="0"/>
    <x v="31"/>
  </r>
  <r>
    <s v="Id2251"/>
    <m/>
    <n v="16.13"/>
    <n v="5.56"/>
    <s v="No"/>
    <x v="1"/>
    <x v="0"/>
    <x v="3"/>
    <x v="1"/>
    <x v="3"/>
    <x v="2"/>
    <s v="26-Jun-2000"/>
    <x v="2248"/>
    <x v="1"/>
    <s v="tier - 2"/>
    <x v="0"/>
    <x v="21"/>
  </r>
  <r>
    <s v="Id2252"/>
    <m/>
    <n v="24.09"/>
    <n v="4.0999999999999996"/>
    <s v="No"/>
    <x v="1"/>
    <x v="0"/>
    <x v="3"/>
    <x v="1"/>
    <x v="2"/>
    <x v="2"/>
    <s v="28-Jul-2004"/>
    <x v="2249"/>
    <x v="1"/>
    <s v="tier - 3"/>
    <x v="0"/>
    <x v="41"/>
  </r>
  <r>
    <s v="Id2253"/>
    <m/>
    <n v="19.43"/>
    <n v="5.85"/>
    <s v="No"/>
    <x v="1"/>
    <x v="0"/>
    <x v="3"/>
    <x v="1"/>
    <x v="2"/>
    <x v="1"/>
    <s v="30-Sep-2004"/>
    <x v="2250"/>
    <x v="1"/>
    <s v="tier - 1"/>
    <x v="0"/>
    <x v="41"/>
  </r>
  <r>
    <s v="Id2254"/>
    <m/>
    <n v="15.22"/>
    <n v="4.92"/>
    <s v="yes"/>
    <x v="0"/>
    <x v="1"/>
    <x v="3"/>
    <x v="1"/>
    <x v="3"/>
    <x v="2"/>
    <s v="26-Oct-1997"/>
    <x v="2251"/>
    <x v="1"/>
    <s v="tier - 2"/>
    <x v="1"/>
    <x v="31"/>
  </r>
  <r>
    <s v="Id2255"/>
    <m/>
    <n v="20.72"/>
    <n v="9.4600000000000009"/>
    <s v="No"/>
    <x v="0"/>
    <x v="0"/>
    <x v="0"/>
    <x v="1"/>
    <x v="2"/>
    <x v="0"/>
    <s v="4-Dec-2002"/>
    <x v="2252"/>
    <x v="1"/>
    <s v="tier - 1"/>
    <x v="0"/>
    <x v="43"/>
  </r>
  <r>
    <s v="Id2256"/>
    <m/>
    <n v="35.4"/>
    <n v="5.94"/>
    <s v="No"/>
    <x v="0"/>
    <x v="1"/>
    <x v="3"/>
    <x v="1"/>
    <x v="0"/>
    <x v="1"/>
    <s v="21-Nov-2003"/>
    <x v="2253"/>
    <x v="1"/>
    <s v="tier - 3"/>
    <x v="3"/>
    <x v="39"/>
  </r>
  <r>
    <s v="Id2257"/>
    <m/>
    <n v="34.4"/>
    <n v="5.7"/>
    <s v="No"/>
    <x v="0"/>
    <x v="1"/>
    <x v="3"/>
    <x v="1"/>
    <x v="0"/>
    <x v="1"/>
    <s v="15-Aug-2003"/>
    <x v="2254"/>
    <x v="1"/>
    <s v="tier - 3"/>
    <x v="3"/>
    <x v="39"/>
  </r>
  <r>
    <s v="Id2258"/>
    <m/>
    <n v="34.1"/>
    <n v="4.13"/>
    <s v="No"/>
    <x v="0"/>
    <x v="1"/>
    <x v="3"/>
    <x v="1"/>
    <x v="0"/>
    <x v="2"/>
    <s v="30-Oct-2003"/>
    <x v="2255"/>
    <x v="1"/>
    <s v="tier - 3"/>
    <x v="3"/>
    <x v="39"/>
  </r>
  <r>
    <s v="Id2259"/>
    <m/>
    <n v="30.4"/>
    <n v="4.7699999999999996"/>
    <s v="No"/>
    <x v="0"/>
    <x v="1"/>
    <x v="3"/>
    <x v="1"/>
    <x v="0"/>
    <x v="2"/>
    <s v="13-Oct-2003"/>
    <x v="2256"/>
    <x v="1"/>
    <s v="tier - 3"/>
    <x v="3"/>
    <x v="39"/>
  </r>
  <r>
    <s v="Id2260"/>
    <m/>
    <n v="28.7"/>
    <n v="4.99"/>
    <s v="No"/>
    <x v="0"/>
    <x v="1"/>
    <x v="3"/>
    <x v="1"/>
    <x v="1"/>
    <x v="2"/>
    <s v="10-Dec-2003"/>
    <x v="2257"/>
    <x v="1"/>
    <s v="tier - 2"/>
    <x v="3"/>
    <x v="39"/>
  </r>
  <r>
    <s v="Id2261"/>
    <m/>
    <n v="17.440000000000001"/>
    <n v="4.42"/>
    <s v="yes"/>
    <x v="0"/>
    <x v="1"/>
    <x v="3"/>
    <x v="1"/>
    <x v="3"/>
    <x v="2"/>
    <s v="4-Nov-1997"/>
    <x v="2258"/>
    <x v="1"/>
    <s v="tier - 2"/>
    <x v="0"/>
    <x v="31"/>
  </r>
  <r>
    <s v="Id2262"/>
    <m/>
    <n v="27.6"/>
    <n v="4.01"/>
    <s v="No"/>
    <x v="0"/>
    <x v="1"/>
    <x v="3"/>
    <x v="1"/>
    <x v="1"/>
    <x v="2"/>
    <s v="15-Sep-2003"/>
    <x v="2259"/>
    <x v="1"/>
    <s v="tier - 3"/>
    <x v="3"/>
    <x v="39"/>
  </r>
  <r>
    <s v="Id2263"/>
    <m/>
    <n v="20.7"/>
    <n v="4.49"/>
    <s v="No"/>
    <x v="0"/>
    <x v="1"/>
    <x v="3"/>
    <x v="1"/>
    <x v="2"/>
    <x v="2"/>
    <s v="8-Sep-2003"/>
    <x v="2260"/>
    <x v="1"/>
    <s v="tier - 1"/>
    <x v="3"/>
    <x v="39"/>
  </r>
  <r>
    <s v="Id2264"/>
    <m/>
    <n v="20.3"/>
    <n v="6.37"/>
    <s v="No"/>
    <x v="0"/>
    <x v="1"/>
    <x v="3"/>
    <x v="1"/>
    <x v="2"/>
    <x v="1"/>
    <s v="15-Sep-2003"/>
    <x v="2261"/>
    <x v="1"/>
    <s v="tier - 1"/>
    <x v="3"/>
    <x v="39"/>
  </r>
  <r>
    <s v="Id2265"/>
    <m/>
    <n v="19.8"/>
    <n v="5.12"/>
    <s v="No"/>
    <x v="0"/>
    <x v="1"/>
    <x v="3"/>
    <x v="1"/>
    <x v="2"/>
    <x v="2"/>
    <s v="2-Aug-2003"/>
    <x v="2262"/>
    <x v="1"/>
    <s v="tier - 2"/>
    <x v="3"/>
    <x v="39"/>
  </r>
  <r>
    <s v="Id2266"/>
    <m/>
    <n v="21.87"/>
    <n v="8.59"/>
    <s v="No"/>
    <x v="0"/>
    <x v="0"/>
    <x v="0"/>
    <x v="1"/>
    <x v="2"/>
    <x v="0"/>
    <s v="1-Jul-2002"/>
    <x v="2263"/>
    <x v="1"/>
    <s v="tier - 2"/>
    <x v="0"/>
    <x v="43"/>
  </r>
  <r>
    <s v="Id2267"/>
    <m/>
    <n v="16.600000000000001"/>
    <n v="5.87"/>
    <s v="No"/>
    <x v="0"/>
    <x v="0"/>
    <x v="3"/>
    <x v="1"/>
    <x v="3"/>
    <x v="1"/>
    <s v="11-Oct-1998"/>
    <x v="2264"/>
    <x v="1"/>
    <s v="tier - 1"/>
    <x v="1"/>
    <x v="44"/>
  </r>
  <r>
    <s v="Id2268"/>
    <m/>
    <n v="21.98"/>
    <n v="7.03"/>
    <s v="No"/>
    <x v="0"/>
    <x v="0"/>
    <x v="0"/>
    <x v="1"/>
    <x v="2"/>
    <x v="0"/>
    <s v="12-Dec-2002"/>
    <x v="2265"/>
    <x v="1"/>
    <s v="tier - 2"/>
    <x v="0"/>
    <x v="43"/>
  </r>
  <r>
    <s v="Id2269"/>
    <m/>
    <n v="19.7"/>
    <n v="5.51"/>
    <s v="No"/>
    <x v="0"/>
    <x v="0"/>
    <x v="3"/>
    <x v="1"/>
    <x v="2"/>
    <x v="2"/>
    <s v="13-Jul-1998"/>
    <x v="2266"/>
    <x v="1"/>
    <s v="tier - 1"/>
    <x v="0"/>
    <x v="44"/>
  </r>
  <r>
    <s v="Id2270"/>
    <m/>
    <n v="19.21"/>
    <n v="4.76"/>
    <s v="No"/>
    <x v="1"/>
    <x v="0"/>
    <x v="3"/>
    <x v="1"/>
    <x v="2"/>
    <x v="2"/>
    <s v="16-Oct-2004"/>
    <x v="2267"/>
    <x v="1"/>
    <s v="tier - 1"/>
    <x v="1"/>
    <x v="41"/>
  </r>
  <r>
    <s v="Id2271"/>
    <m/>
    <n v="19.3"/>
    <n v="4.7"/>
    <s v="No"/>
    <x v="1"/>
    <x v="0"/>
    <x v="3"/>
    <x v="1"/>
    <x v="2"/>
    <x v="2"/>
    <s v="9-Jul-2004"/>
    <x v="2268"/>
    <x v="1"/>
    <s v="tier - 1"/>
    <x v="0"/>
    <x v="41"/>
  </r>
  <r>
    <s v="Id2272"/>
    <m/>
    <n v="16.22"/>
    <n v="6.21"/>
    <s v="yes"/>
    <x v="0"/>
    <x v="0"/>
    <x v="0"/>
    <x v="1"/>
    <x v="3"/>
    <x v="1"/>
    <s v="4-Nov-1996"/>
    <x v="2269"/>
    <x v="1"/>
    <s v="tier - 3"/>
    <x v="1"/>
    <x v="45"/>
  </r>
  <r>
    <s v="Id2273"/>
    <m/>
    <n v="17.12"/>
    <n v="4.5199999999999996"/>
    <s v="No"/>
    <x v="1"/>
    <x v="0"/>
    <x v="3"/>
    <x v="1"/>
    <x v="3"/>
    <x v="2"/>
    <s v="2-Jun-2004"/>
    <x v="2270"/>
    <x v="1"/>
    <s v="tier - 1"/>
    <x v="0"/>
    <x v="39"/>
  </r>
  <r>
    <s v="Id2274"/>
    <m/>
    <n v="19.07"/>
    <n v="5.45"/>
    <s v="No"/>
    <x v="0"/>
    <x v="0"/>
    <x v="3"/>
    <x v="1"/>
    <x v="2"/>
    <x v="2"/>
    <s v="6-Oct-1992"/>
    <x v="2271"/>
    <x v="1"/>
    <s v="tier - 3"/>
    <x v="0"/>
    <x v="34"/>
  </r>
  <r>
    <s v="Id2275"/>
    <m/>
    <n v="15.56"/>
    <n v="4.42"/>
    <s v="No"/>
    <x v="0"/>
    <x v="0"/>
    <x v="0"/>
    <x v="1"/>
    <x v="3"/>
    <x v="2"/>
    <s v="28-Jun-1999"/>
    <x v="2272"/>
    <x v="1"/>
    <s v="tier - 3"/>
    <x v="1"/>
    <x v="35"/>
  </r>
  <r>
    <s v="Id2276"/>
    <m/>
    <n v="22.76"/>
    <n v="9.44"/>
    <s v="No"/>
    <x v="0"/>
    <x v="0"/>
    <x v="0"/>
    <x v="1"/>
    <x v="2"/>
    <x v="0"/>
    <s v="26-Aug-2002"/>
    <x v="2273"/>
    <x v="1"/>
    <s v="tier - 1"/>
    <x v="0"/>
    <x v="43"/>
  </r>
  <r>
    <s v="Id2277"/>
    <m/>
    <n v="22.79"/>
    <n v="6.15"/>
    <s v="yes"/>
    <x v="0"/>
    <x v="1"/>
    <x v="3"/>
    <x v="1"/>
    <x v="2"/>
    <x v="1"/>
    <s v="28-Jun-1997"/>
    <x v="2274"/>
    <x v="1"/>
    <s v="tier - 2"/>
    <x v="0"/>
    <x v="31"/>
  </r>
  <r>
    <s v="Id2278"/>
    <m/>
    <n v="17.41"/>
    <n v="5.13"/>
    <s v="yes"/>
    <x v="0"/>
    <x v="0"/>
    <x v="0"/>
    <x v="1"/>
    <x v="3"/>
    <x v="2"/>
    <s v="11-Aug-1996"/>
    <x v="2275"/>
    <x v="1"/>
    <s v="tier - 3"/>
    <x v="0"/>
    <x v="45"/>
  </r>
  <r>
    <s v="Id2279"/>
    <m/>
    <n v="19.32"/>
    <n v="4.96"/>
    <s v="yes"/>
    <x v="0"/>
    <x v="0"/>
    <x v="0"/>
    <x v="1"/>
    <x v="2"/>
    <x v="2"/>
    <s v="12-Nov-2001"/>
    <x v="2276"/>
    <x v="1"/>
    <s v="tier - 1"/>
    <x v="0"/>
    <x v="47"/>
  </r>
  <r>
    <s v="Id2280"/>
    <m/>
    <n v="18.25"/>
    <n v="10.95"/>
    <s v="No"/>
    <x v="0"/>
    <x v="0"/>
    <x v="0"/>
    <x v="1"/>
    <x v="3"/>
    <x v="0"/>
    <s v="11-Jun-2002"/>
    <x v="2277"/>
    <x v="1"/>
    <s v="tier - 3"/>
    <x v="1"/>
    <x v="43"/>
  </r>
  <r>
    <s v="Id2281"/>
    <m/>
    <n v="53.13"/>
    <n v="4.4400000000000004"/>
    <s v="No"/>
    <x v="1"/>
    <x v="0"/>
    <x v="3"/>
    <x v="1"/>
    <x v="0"/>
    <x v="2"/>
    <s v="11-Nov-2004"/>
    <x v="2278"/>
    <x v="1"/>
    <s v="tier - 3"/>
    <x v="0"/>
    <x v="41"/>
  </r>
  <r>
    <s v="Id2282"/>
    <m/>
    <n v="20.46"/>
    <n v="4.0199999999999996"/>
    <s v="No"/>
    <x v="0"/>
    <x v="0"/>
    <x v="0"/>
    <x v="1"/>
    <x v="2"/>
    <x v="2"/>
    <s v="26-Jul-1994"/>
    <x v="2279"/>
    <x v="1"/>
    <s v="tier - 1"/>
    <x v="0"/>
    <x v="6"/>
  </r>
  <r>
    <s v="Id2283"/>
    <m/>
    <n v="43.01"/>
    <n v="5.44"/>
    <s v="No"/>
    <x v="1"/>
    <x v="0"/>
    <x v="3"/>
    <x v="1"/>
    <x v="0"/>
    <x v="2"/>
    <s v="18-Jul-2004"/>
    <x v="2280"/>
    <x v="1"/>
    <s v="tier - 2"/>
    <x v="0"/>
    <x v="41"/>
  </r>
  <r>
    <s v="Id2284"/>
    <m/>
    <n v="15.01"/>
    <n v="4.1500000000000004"/>
    <s v="No"/>
    <x v="0"/>
    <x v="1"/>
    <x v="3"/>
    <x v="1"/>
    <x v="3"/>
    <x v="2"/>
    <s v="12-Jun-2003"/>
    <x v="2281"/>
    <x v="1"/>
    <s v="tier - 1"/>
    <x v="1"/>
    <x v="39"/>
  </r>
  <r>
    <s v="Id2285"/>
    <m/>
    <n v="41.14"/>
    <n v="6.02"/>
    <s v="No"/>
    <x v="1"/>
    <x v="0"/>
    <x v="3"/>
    <x v="1"/>
    <x v="0"/>
    <x v="1"/>
    <s v="10-Jun-2004"/>
    <x v="2282"/>
    <x v="1"/>
    <s v="tier - 2"/>
    <x v="0"/>
    <x v="41"/>
  </r>
  <r>
    <s v="Id2286"/>
    <m/>
    <n v="16.55"/>
    <n v="7.73"/>
    <s v="No"/>
    <x v="0"/>
    <x v="0"/>
    <x v="0"/>
    <x v="1"/>
    <x v="3"/>
    <x v="0"/>
    <s v="1-Oct-2002"/>
    <x v="2283"/>
    <x v="2"/>
    <s v="tier - 2"/>
    <x v="3"/>
    <x v="43"/>
  </r>
  <r>
    <s v="Id2287"/>
    <m/>
    <n v="37.29"/>
    <n v="5.03"/>
    <s v="No"/>
    <x v="1"/>
    <x v="0"/>
    <x v="3"/>
    <x v="1"/>
    <x v="0"/>
    <x v="2"/>
    <s v="12-Sep-2004"/>
    <x v="2284"/>
    <x v="2"/>
    <s v="tier - 3"/>
    <x v="0"/>
    <x v="41"/>
  </r>
  <r>
    <s v="Id2288"/>
    <m/>
    <n v="16.739999999999998"/>
    <n v="4.08"/>
    <s v="yes"/>
    <x v="0"/>
    <x v="0"/>
    <x v="0"/>
    <x v="1"/>
    <x v="3"/>
    <x v="2"/>
    <s v="25-Oct-2001"/>
    <x v="2285"/>
    <x v="2"/>
    <s v="tier - 1"/>
    <x v="0"/>
    <x v="47"/>
  </r>
  <r>
    <s v="Id2289"/>
    <m/>
    <n v="34.43"/>
    <n v="4.2699999999999996"/>
    <s v="No"/>
    <x v="1"/>
    <x v="0"/>
    <x v="3"/>
    <x v="1"/>
    <x v="0"/>
    <x v="2"/>
    <s v="27-Nov-2004"/>
    <x v="2286"/>
    <x v="2"/>
    <s v="tier - 2"/>
    <x v="0"/>
    <x v="41"/>
  </r>
  <r>
    <s v="Id2290"/>
    <m/>
    <n v="34.1"/>
    <n v="4.07"/>
    <s v="No"/>
    <x v="1"/>
    <x v="0"/>
    <x v="3"/>
    <x v="1"/>
    <x v="0"/>
    <x v="2"/>
    <s v="15-Oct-2004"/>
    <x v="2287"/>
    <x v="2"/>
    <s v="tier - 1"/>
    <x v="0"/>
    <x v="41"/>
  </r>
  <r>
    <s v="Id2291"/>
    <m/>
    <n v="19.3"/>
    <n v="10.36"/>
    <s v="No"/>
    <x v="0"/>
    <x v="0"/>
    <x v="0"/>
    <x v="1"/>
    <x v="2"/>
    <x v="0"/>
    <s v="11-Aug-2002"/>
    <x v="2288"/>
    <x v="2"/>
    <s v="tier - 1"/>
    <x v="0"/>
    <x v="43"/>
  </r>
  <r>
    <s v="Id2292"/>
    <m/>
    <n v="33.659999999999997"/>
    <n v="5.71"/>
    <s v="No"/>
    <x v="1"/>
    <x v="0"/>
    <x v="3"/>
    <x v="1"/>
    <x v="0"/>
    <x v="1"/>
    <s v="28-Nov-2004"/>
    <x v="2289"/>
    <x v="2"/>
    <s v="tier - 3"/>
    <x v="0"/>
    <x v="41"/>
  </r>
  <r>
    <s v="Id2293"/>
    <m/>
    <n v="33.33"/>
    <n v="6.08"/>
    <s v="No"/>
    <x v="1"/>
    <x v="0"/>
    <x v="3"/>
    <x v="1"/>
    <x v="0"/>
    <x v="1"/>
    <s v="11-Jun-2004"/>
    <x v="2290"/>
    <x v="2"/>
    <s v="tier - 3"/>
    <x v="0"/>
    <x v="41"/>
  </r>
  <r>
    <s v="Id2294"/>
    <m/>
    <n v="21.84"/>
    <n v="5.71"/>
    <s v="No"/>
    <x v="1"/>
    <x v="0"/>
    <x v="3"/>
    <x v="1"/>
    <x v="2"/>
    <x v="1"/>
    <s v="6-Oct-2004"/>
    <x v="2291"/>
    <x v="2"/>
    <s v="tier - 3"/>
    <x v="0"/>
    <x v="41"/>
  </r>
  <r>
    <s v="Id2295"/>
    <m/>
    <n v="16.87"/>
    <n v="9.1300000000000008"/>
    <s v="No"/>
    <x v="0"/>
    <x v="0"/>
    <x v="0"/>
    <x v="1"/>
    <x v="3"/>
    <x v="0"/>
    <s v="19-Jul-2002"/>
    <x v="2292"/>
    <x v="2"/>
    <s v="tier - 1"/>
    <x v="0"/>
    <x v="43"/>
  </r>
  <r>
    <s v="Id2296"/>
    <m/>
    <n v="30.14"/>
    <n v="5.49"/>
    <s v="No"/>
    <x v="1"/>
    <x v="0"/>
    <x v="3"/>
    <x v="1"/>
    <x v="0"/>
    <x v="2"/>
    <s v="14-Jun-2004"/>
    <x v="2293"/>
    <x v="2"/>
    <s v="tier - 1"/>
    <x v="0"/>
    <x v="41"/>
  </r>
  <r>
    <s v="Id2297"/>
    <m/>
    <n v="23.21"/>
    <n v="4.37"/>
    <s v="No"/>
    <x v="1"/>
    <x v="0"/>
    <x v="3"/>
    <x v="1"/>
    <x v="2"/>
    <x v="2"/>
    <s v="12-Nov-2004"/>
    <x v="2294"/>
    <x v="2"/>
    <s v="tier - 1"/>
    <x v="0"/>
    <x v="41"/>
  </r>
  <r>
    <s v="Id2298"/>
    <m/>
    <n v="17.170000000000002"/>
    <n v="8.4600000000000009"/>
    <s v="No"/>
    <x v="0"/>
    <x v="0"/>
    <x v="0"/>
    <x v="1"/>
    <x v="3"/>
    <x v="0"/>
    <s v="13-Aug-2002"/>
    <x v="2295"/>
    <x v="2"/>
    <s v="tier - 3"/>
    <x v="0"/>
    <x v="43"/>
  </r>
  <r>
    <s v="Id2299"/>
    <m/>
    <n v="15.61"/>
    <n v="5.28"/>
    <s v="No"/>
    <x v="0"/>
    <x v="0"/>
    <x v="3"/>
    <x v="1"/>
    <x v="3"/>
    <x v="2"/>
    <s v="26-Dec-1998"/>
    <x v="2296"/>
    <x v="2"/>
    <s v="tier - 2"/>
    <x v="0"/>
    <x v="44"/>
  </r>
  <r>
    <s v="Id2300"/>
    <m/>
    <n v="17.98"/>
    <n v="5.33"/>
    <s v="yes"/>
    <x v="0"/>
    <x v="1"/>
    <x v="3"/>
    <x v="1"/>
    <x v="3"/>
    <x v="2"/>
    <s v="13-Aug-1997"/>
    <x v="2297"/>
    <x v="2"/>
    <s v="tier - 3"/>
    <x v="0"/>
    <x v="31"/>
  </r>
  <r>
    <s v="Id2301"/>
    <m/>
    <n v="21.64"/>
    <n v="5.5"/>
    <s v="No"/>
    <x v="1"/>
    <x v="0"/>
    <x v="3"/>
    <x v="1"/>
    <x v="2"/>
    <x v="2"/>
    <s v="24-Aug-2004"/>
    <x v="2298"/>
    <x v="2"/>
    <s v="tier - 3"/>
    <x v="0"/>
    <x v="41"/>
  </r>
  <r>
    <s v="Id2302"/>
    <m/>
    <n v="16.399999999999999"/>
    <n v="5.4"/>
    <s v="No"/>
    <x v="0"/>
    <x v="1"/>
    <x v="3"/>
    <x v="1"/>
    <x v="3"/>
    <x v="2"/>
    <s v="28-Sep-1993"/>
    <x v="2299"/>
    <x v="2"/>
    <s v="tier - 1"/>
    <x v="0"/>
    <x v="20"/>
  </r>
  <r>
    <s v="Id2303"/>
    <m/>
    <n v="15.77"/>
    <n v="6.05"/>
    <s v="yes"/>
    <x v="0"/>
    <x v="0"/>
    <x v="3"/>
    <x v="1"/>
    <x v="3"/>
    <x v="1"/>
    <s v="1-Jun-1995"/>
    <x v="2300"/>
    <x v="2"/>
    <s v="tier - 2"/>
    <x v="0"/>
    <x v="6"/>
  </r>
  <r>
    <s v="Id2304"/>
    <m/>
    <n v="18.27"/>
    <n v="11.46"/>
    <s v="No"/>
    <x v="0"/>
    <x v="0"/>
    <x v="0"/>
    <x v="1"/>
    <x v="3"/>
    <x v="0"/>
    <s v="1-Jul-2002"/>
    <x v="2301"/>
    <x v="2"/>
    <s v="tier - 2"/>
    <x v="1"/>
    <x v="43"/>
  </r>
  <r>
    <s v="Id2305"/>
    <m/>
    <n v="16.489999999999998"/>
    <n v="8.48"/>
    <s v="No"/>
    <x v="0"/>
    <x v="0"/>
    <x v="0"/>
    <x v="1"/>
    <x v="3"/>
    <x v="0"/>
    <s v="20-Jul-2002"/>
    <x v="2302"/>
    <x v="2"/>
    <s v="tier - 1"/>
    <x v="0"/>
    <x v="43"/>
  </r>
  <r>
    <s v="Id2306"/>
    <m/>
    <n v="16.14"/>
    <n v="4.8600000000000003"/>
    <s v="No"/>
    <x v="0"/>
    <x v="0"/>
    <x v="0"/>
    <x v="1"/>
    <x v="3"/>
    <x v="2"/>
    <s v="17-Nov-1994"/>
    <x v="2303"/>
    <x v="2"/>
    <s v="tier - 2"/>
    <x v="0"/>
    <x v="6"/>
  </r>
  <r>
    <s v="Id2307"/>
    <m/>
    <n v="20.85"/>
    <n v="4.45"/>
    <s v="yes"/>
    <x v="0"/>
    <x v="0"/>
    <x v="3"/>
    <x v="1"/>
    <x v="2"/>
    <x v="2"/>
    <s v="5-Oct-1995"/>
    <x v="2304"/>
    <x v="2"/>
    <s v="tier - 1"/>
    <x v="0"/>
    <x v="40"/>
  </r>
  <r>
    <s v="Id2308"/>
    <m/>
    <n v="15.88"/>
    <n v="4.3600000000000003"/>
    <s v="No"/>
    <x v="0"/>
    <x v="0"/>
    <x v="0"/>
    <x v="1"/>
    <x v="3"/>
    <x v="2"/>
    <s v="5-Aug-1999"/>
    <x v="2305"/>
    <x v="2"/>
    <s v="tier - 2"/>
    <x v="0"/>
    <x v="35"/>
  </r>
  <r>
    <s v="Id2309"/>
    <m/>
    <n v="20.66"/>
    <n v="5.8"/>
    <s v="No"/>
    <x v="1"/>
    <x v="0"/>
    <x v="3"/>
    <x v="1"/>
    <x v="2"/>
    <x v="1"/>
    <s v="9-Oct-2000"/>
    <x v="2306"/>
    <x v="2"/>
    <s v="tier - 2"/>
    <x v="0"/>
    <x v="21"/>
  </r>
  <r>
    <s v="Id2310"/>
    <m/>
    <n v="20.399999999999999"/>
    <n v="5.27"/>
    <s v="No"/>
    <x v="0"/>
    <x v="0"/>
    <x v="0"/>
    <x v="1"/>
    <x v="2"/>
    <x v="2"/>
    <s v="22-Nov-1994"/>
    <x v="2307"/>
    <x v="2"/>
    <s v="tier - 2"/>
    <x v="0"/>
    <x v="6"/>
  </r>
  <r>
    <s v="Id2311"/>
    <m/>
    <n v="25.19"/>
    <n v="5.64"/>
    <s v="yes"/>
    <x v="0"/>
    <x v="0"/>
    <x v="0"/>
    <x v="1"/>
    <x v="1"/>
    <x v="2"/>
    <s v="19-Aug-2001"/>
    <x v="2308"/>
    <x v="2"/>
    <s v="tier - 2"/>
    <x v="0"/>
    <x v="47"/>
  </r>
  <r>
    <s v="Id2312"/>
    <m/>
    <n v="20.54"/>
    <n v="4.2"/>
    <s v="yes"/>
    <x v="0"/>
    <x v="0"/>
    <x v="3"/>
    <x v="1"/>
    <x v="2"/>
    <x v="2"/>
    <s v="28-Oct-1995"/>
    <x v="2309"/>
    <x v="2"/>
    <s v="tier - 1"/>
    <x v="0"/>
    <x v="40"/>
  </r>
  <r>
    <s v="Id2313"/>
    <m/>
    <n v="20.13"/>
    <n v="5.42"/>
    <s v="No"/>
    <x v="0"/>
    <x v="0"/>
    <x v="0"/>
    <x v="1"/>
    <x v="2"/>
    <x v="2"/>
    <s v="30-Oct-1994"/>
    <x v="2310"/>
    <x v="2"/>
    <s v="tier - 1"/>
    <x v="0"/>
    <x v="6"/>
  </r>
  <r>
    <s v="Id2314"/>
    <m/>
    <n v="18.93"/>
    <n v="6.11"/>
    <s v="No"/>
    <x v="0"/>
    <x v="1"/>
    <x v="3"/>
    <x v="1"/>
    <x v="2"/>
    <x v="1"/>
    <s v="27-Nov-1993"/>
    <x v="2311"/>
    <x v="2"/>
    <s v="tier - 1"/>
    <x v="0"/>
    <x v="20"/>
  </r>
  <r>
    <s v="Id2315"/>
    <m/>
    <n v="24.14"/>
    <n v="5.29"/>
    <s v="No"/>
    <x v="1"/>
    <x v="0"/>
    <x v="3"/>
    <x v="1"/>
    <x v="2"/>
    <x v="2"/>
    <s v="18-Nov-2000"/>
    <x v="2312"/>
    <x v="2"/>
    <s v="tier - 1"/>
    <x v="0"/>
    <x v="21"/>
  </r>
  <r>
    <s v="Id2316"/>
    <m/>
    <n v="25.03"/>
    <n v="5.91"/>
    <s v="No"/>
    <x v="1"/>
    <x v="0"/>
    <x v="3"/>
    <x v="1"/>
    <x v="1"/>
    <x v="1"/>
    <s v="7-Oct-2004"/>
    <x v="2313"/>
    <x v="2"/>
    <s v="tier - 2"/>
    <x v="3"/>
    <x v="41"/>
  </r>
  <r>
    <s v="Id2317"/>
    <m/>
    <n v="20.47"/>
    <n v="5.81"/>
    <s v="yes"/>
    <x v="0"/>
    <x v="0"/>
    <x v="3"/>
    <x v="1"/>
    <x v="2"/>
    <x v="1"/>
    <s v="7-Dec-1995"/>
    <x v="2314"/>
    <x v="2"/>
    <s v="tier - 2"/>
    <x v="0"/>
    <x v="40"/>
  </r>
  <r>
    <s v="Id2318"/>
    <m/>
    <n v="18.82"/>
    <n v="5.51"/>
    <s v="yes"/>
    <x v="0"/>
    <x v="0"/>
    <x v="0"/>
    <x v="1"/>
    <x v="2"/>
    <x v="2"/>
    <s v="18-Sep-1996"/>
    <x v="2315"/>
    <x v="2"/>
    <s v="tier - 2"/>
    <x v="1"/>
    <x v="45"/>
  </r>
  <r>
    <s v="Id2319"/>
    <m/>
    <n v="17.079999999999998"/>
    <n v="5.73"/>
    <s v="No"/>
    <x v="0"/>
    <x v="1"/>
    <x v="3"/>
    <x v="1"/>
    <x v="3"/>
    <x v="1"/>
    <s v="28-Jun-1993"/>
    <x v="2316"/>
    <x v="2"/>
    <s v="tier - 3"/>
    <x v="0"/>
    <x v="20"/>
  </r>
  <r>
    <s v="Id2320"/>
    <m/>
    <n v="19.21"/>
    <n v="5.53"/>
    <s v="yes"/>
    <x v="0"/>
    <x v="0"/>
    <x v="0"/>
    <x v="1"/>
    <x v="2"/>
    <x v="2"/>
    <s v="22-Oct-1996"/>
    <x v="2317"/>
    <x v="2"/>
    <s v="tier - 3"/>
    <x v="0"/>
    <x v="45"/>
  </r>
  <r>
    <s v="Id2321"/>
    <m/>
    <n v="17.86"/>
    <n v="5.43"/>
    <s v="No"/>
    <x v="0"/>
    <x v="1"/>
    <x v="3"/>
    <x v="1"/>
    <x v="3"/>
    <x v="2"/>
    <s v="9-Aug-1993"/>
    <x v="2317"/>
    <x v="2"/>
    <s v="tier - 1"/>
    <x v="0"/>
    <x v="20"/>
  </r>
  <r>
    <s v="Id2322"/>
    <m/>
    <n v="21.38"/>
    <n v="8.01"/>
    <s v="No"/>
    <x v="0"/>
    <x v="0"/>
    <x v="0"/>
    <x v="1"/>
    <x v="2"/>
    <x v="0"/>
    <s v="19-Sep-2002"/>
    <x v="2318"/>
    <x v="2"/>
    <s v="tier - 1"/>
    <x v="1"/>
    <x v="43"/>
  </r>
  <r>
    <s v="Id2323"/>
    <m/>
    <n v="23.35"/>
    <n v="5.94"/>
    <s v="No"/>
    <x v="0"/>
    <x v="0"/>
    <x v="0"/>
    <x v="1"/>
    <x v="2"/>
    <x v="1"/>
    <s v="14-Dec-1999"/>
    <x v="2319"/>
    <x v="2"/>
    <s v="tier - 1"/>
    <x v="0"/>
    <x v="35"/>
  </r>
  <r>
    <s v="Id2324"/>
    <m/>
    <n v="22.24"/>
    <n v="5.04"/>
    <s v="No"/>
    <x v="0"/>
    <x v="0"/>
    <x v="0"/>
    <x v="1"/>
    <x v="2"/>
    <x v="2"/>
    <s v="26-Dec-1999"/>
    <x v="2320"/>
    <x v="1"/>
    <s v="tier - 3"/>
    <x v="0"/>
    <x v="35"/>
  </r>
  <r>
    <s v="Id2325"/>
    <m/>
    <n v="24.76"/>
    <n v="4.54"/>
    <s v="yes"/>
    <x v="0"/>
    <x v="0"/>
    <x v="0"/>
    <x v="1"/>
    <x v="2"/>
    <x v="2"/>
    <s v="12-Sep-2001"/>
    <x v="2321"/>
    <x v="2"/>
    <s v="tier - 2"/>
    <x v="0"/>
    <x v="47"/>
  </r>
  <r>
    <s v="Id2326"/>
    <m/>
    <n v="20.100000000000001"/>
    <n v="5.6"/>
    <s v="yes"/>
    <x v="0"/>
    <x v="1"/>
    <x v="3"/>
    <x v="1"/>
    <x v="2"/>
    <x v="2"/>
    <s v="9-Nov-1997"/>
    <x v="2322"/>
    <x v="2"/>
    <s v="tier - 3"/>
    <x v="0"/>
    <x v="31"/>
  </r>
  <r>
    <s v="Id2327"/>
    <m/>
    <n v="21.77"/>
    <n v="10.67"/>
    <s v="No"/>
    <x v="0"/>
    <x v="0"/>
    <x v="0"/>
    <x v="1"/>
    <x v="2"/>
    <x v="0"/>
    <s v="29-Nov-2002"/>
    <x v="2323"/>
    <x v="2"/>
    <s v="tier - 2"/>
    <x v="1"/>
    <x v="43"/>
  </r>
  <r>
    <s v="Id2328"/>
    <m/>
    <n v="17.82"/>
    <n v="5.26"/>
    <s v="yes"/>
    <x v="0"/>
    <x v="0"/>
    <x v="3"/>
    <x v="1"/>
    <x v="3"/>
    <x v="2"/>
    <s v="4-Jul-1995"/>
    <x v="2324"/>
    <x v="2"/>
    <s v="tier - 3"/>
    <x v="0"/>
    <x v="40"/>
  </r>
  <r>
    <s v="Id2329"/>
    <m/>
    <n v="17.07"/>
    <n v="5.22"/>
    <s v="No"/>
    <x v="0"/>
    <x v="1"/>
    <x v="3"/>
    <x v="1"/>
    <x v="3"/>
    <x v="2"/>
    <s v="1-Jun-1993"/>
    <x v="2324"/>
    <x v="2"/>
    <s v="tier - 3"/>
    <x v="0"/>
    <x v="34"/>
  </r>
  <r>
    <s v="Id2330"/>
    <m/>
    <n v="22.24"/>
    <n v="4.29"/>
    <s v="yes"/>
    <x v="0"/>
    <x v="0"/>
    <x v="0"/>
    <x v="1"/>
    <x v="2"/>
    <x v="2"/>
    <s v="20-Nov-2001"/>
    <x v="2325"/>
    <x v="2"/>
    <s v="tier - 3"/>
    <x v="1"/>
    <x v="47"/>
  </r>
  <r>
    <s v="Id2331"/>
    <m/>
    <n v="22.34"/>
    <n v="5.57"/>
    <s v="No"/>
    <x v="0"/>
    <x v="0"/>
    <x v="3"/>
    <x v="1"/>
    <x v="2"/>
    <x v="2"/>
    <s v="27-Jul-1998"/>
    <x v="2326"/>
    <x v="2"/>
    <s v="tier - 3"/>
    <x v="0"/>
    <x v="44"/>
  </r>
  <r>
    <s v="Id2332"/>
    <m/>
    <n v="17.7"/>
    <n v="6.28"/>
    <s v="No"/>
    <x v="0"/>
    <x v="0"/>
    <x v="3"/>
    <x v="1"/>
    <x v="3"/>
    <x v="1"/>
    <s v="13-Sep-1992"/>
    <x v="2327"/>
    <x v="2"/>
    <s v="tier - 3"/>
    <x v="0"/>
    <x v="34"/>
  </r>
  <r>
    <s v="Id2333"/>
    <m/>
    <n v="16.47"/>
    <n v="6.35"/>
    <s v="No"/>
    <x v="0"/>
    <x v="1"/>
    <x v="3"/>
    <x v="1"/>
    <x v="3"/>
    <x v="1"/>
    <s v="30-Jun-1993"/>
    <x v="2328"/>
    <x v="1"/>
    <s v="tier - 1"/>
    <x v="0"/>
    <x v="20"/>
  </r>
  <r>
    <s v="Id2334"/>
    <m/>
    <n v="17.600000000000001"/>
    <n v="4.3899999999999997"/>
    <s v="No"/>
    <x v="0"/>
    <x v="0"/>
    <x v="3"/>
    <x v="1"/>
    <x v="3"/>
    <x v="2"/>
    <s v="30-Nov-1992"/>
    <x v="2329"/>
    <x v="1"/>
    <s v="tier - 1"/>
    <x v="0"/>
    <x v="34"/>
  </r>
  <r>
    <s v="Id2335"/>
    <m/>
    <n v="17.579999999999998"/>
    <n v="4.51"/>
    <s v="No"/>
    <x v="0"/>
    <x v="0"/>
    <x v="3"/>
    <x v="1"/>
    <x v="3"/>
    <x v="2"/>
    <s v="9-Jul-1992"/>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EDF00-9412-44C2-A633-182A589B58DC}"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tal Major Surgeries" colHeaderCaption="Any Transplants?">
  <location ref="C22:F28" firstHeaderRow="1" firstDataRow="2" firstDataCol="1"/>
  <pivotFields count="17">
    <pivotField showAll="0"/>
    <pivotField showAll="0"/>
    <pivotField showAll="0"/>
    <pivotField dataField="1" showAll="0"/>
    <pivotField showAll="0"/>
    <pivotField axis="axisCol" showAll="0">
      <items count="3">
        <item x="0"/>
        <item x="1"/>
        <item t="default"/>
      </items>
    </pivotField>
    <pivotField showAll="0"/>
    <pivotField axis="axisRow"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43" showAll="0"/>
    <pivotField showAll="0"/>
    <pivotField showAll="0"/>
    <pivotField showAll="0"/>
    <pivotField showAll="0"/>
  </pivotFields>
  <rowFields count="1">
    <field x="7"/>
  </rowFields>
  <rowItems count="5">
    <i>
      <x/>
    </i>
    <i>
      <x v="1"/>
    </i>
    <i>
      <x v="2"/>
    </i>
    <i>
      <x v="3"/>
    </i>
    <i t="grand">
      <x/>
    </i>
  </rowItems>
  <colFields count="1">
    <field x="5"/>
  </colFields>
  <colItems count="3">
    <i>
      <x/>
    </i>
    <i>
      <x v="1"/>
    </i>
    <i t="grand">
      <x/>
    </i>
  </colItems>
  <dataFields count="1">
    <dataField name="Average of HBA1C" fld="3" subtotal="average" baseField="7" baseItem="0"/>
  </dataFields>
  <formats count="2">
    <format dxfId="3">
      <pivotArea collapsedLevelsAreSubtotals="1" fieldPosition="0">
        <references count="1">
          <reference field="7" count="0"/>
        </references>
      </pivotArea>
    </format>
    <format dxfId="2">
      <pivotArea grandRow="1" outline="0" collapsedLevelsAreSubtotals="1"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3">
          <reference field="4294967294" count="1" selected="0">
            <x v="0"/>
          </reference>
          <reference field="5" count="1" selected="0">
            <x v="1"/>
          </reference>
          <reference field="7" count="1" selected="0">
            <x v="1"/>
          </reference>
        </references>
      </pivotArea>
    </chartFormat>
    <chartFormat chart="3" format="7">
      <pivotArea type="data" outline="0" fieldPosition="0">
        <references count="3">
          <reference field="4294967294" count="1" selected="0">
            <x v="0"/>
          </reference>
          <reference field="5" count="1" selected="0">
            <x v="1"/>
          </reference>
          <reference field="7" count="1" selected="0">
            <x v="2"/>
          </reference>
        </references>
      </pivotArea>
    </chartFormat>
    <chartFormat chart="3" format="8"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A79143-542E-46AA-852A-0C19B3A7A5D5}" name="PivotTable1" cacheId="3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ncer History" colHeaderCaption="Smoker">
  <location ref="C5:F9" firstHeaderRow="1" firstDataRow="2" firstDataCol="1"/>
  <pivotFields count="17">
    <pivotField dataField="1"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axis="axisCol" multipleItemSelectionAllowed="1"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43"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8" count="1" selected="0">
            <x v="1"/>
          </reference>
        </references>
      </pivotArea>
    </chartFormat>
    <chartFormat chart="0" format="1"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3" format="6">
      <pivotArea type="data" outline="0" fieldPosition="0">
        <references count="3">
          <reference field="4294967294" count="1" selected="0">
            <x v="0"/>
          </reference>
          <reference field="6" count="1" selected="0">
            <x v="0"/>
          </reference>
          <reference field="8" count="1" selected="0">
            <x v="1"/>
          </reference>
        </references>
      </pivotArea>
    </chartFormat>
    <chartFormat chart="3" format="7">
      <pivotArea type="data" outline="0" fieldPosition="0">
        <references count="3">
          <reference field="4294967294" count="1" selected="0">
            <x v="0"/>
          </reference>
          <reference field="6" count="1" selected="0">
            <x v="1"/>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CA17C5-F4E4-41B2-BD60-1701C09F7AF5}"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e IDs" colHeaderCaption="Hospital Tier">
  <location ref="C22:G40"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numFmtId="43" showAll="0"/>
    <pivotField axis="axisCol" showAll="0">
      <items count="4">
        <item x="0"/>
        <item x="1"/>
        <item x="2"/>
        <item t="default"/>
      </items>
    </pivotField>
    <pivotField showAll="0"/>
    <pivotField axis="axisRow" showAll="0" sortType="descending">
      <items count="18">
        <item x="3"/>
        <item x="1"/>
        <item x="0"/>
        <item x="7"/>
        <item x="5"/>
        <item x="4"/>
        <item x="6"/>
        <item x="11"/>
        <item x="9"/>
        <item x="16"/>
        <item x="14"/>
        <item x="13"/>
        <item x="8"/>
        <item x="2"/>
        <item x="15"/>
        <item x="12"/>
        <item h="1" x="10"/>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17">
    <i>
      <x/>
    </i>
    <i>
      <x v="6"/>
    </i>
    <i>
      <x v="4"/>
    </i>
    <i>
      <x v="12"/>
    </i>
    <i>
      <x v="8"/>
    </i>
    <i>
      <x v="5"/>
    </i>
    <i>
      <x v="3"/>
    </i>
    <i>
      <x v="7"/>
    </i>
    <i>
      <x v="13"/>
    </i>
    <i>
      <x v="15"/>
    </i>
    <i>
      <x v="1"/>
    </i>
    <i>
      <x v="11"/>
    </i>
    <i>
      <x v="2"/>
    </i>
    <i>
      <x v="9"/>
    </i>
    <i>
      <x v="10"/>
    </i>
    <i>
      <x v="14"/>
    </i>
    <i t="grand">
      <x/>
    </i>
  </rowItems>
  <colFields count="1">
    <field x="13"/>
  </colFields>
  <colItems count="4">
    <i>
      <x/>
    </i>
    <i>
      <x v="1"/>
    </i>
    <i>
      <x v="2"/>
    </i>
    <i t="grand">
      <x/>
    </i>
  </colItems>
  <dataFields count="1">
    <dataField name="Average of charges" fld="12" subtotal="average" baseField="15" baseItem="0" numFmtId="43"/>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816BF-53CF-47AA-8C1B-A29D87173E76}" name="PivotTable3" cacheId="3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Weight status" colHeaderCaption="Diabetes status">
  <location ref="C5:G11"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showAll="0"/>
    <pivotField dataField="1" numFmtId="43"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43"/>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489B02-A4B7-4406-9705-D6106F496BF5}"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location ref="C59:D108" firstHeaderRow="1" firstDataRow="1"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numFmtId="43"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DF0DE0-2A0F-4874-BA4E-71E0662D7637}" name="PivotTable5" cacheId="3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Age">
  <location ref="C5:E54" firstHeaderRow="0" firstDataRow="1" firstDataCol="1"/>
  <pivotFields count="17">
    <pivotField showAll="0"/>
    <pivotField showAll="0"/>
    <pivotField dataField="1" showAll="0"/>
    <pivotField dataField="1"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43"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9FC10889-0D6B-4A55-AD72-0A34780EF5F8}" sourceName="Any Transplants">
  <pivotTables>
    <pivotTable tabId="11" name="PivotTable3"/>
    <pivotTable tabId="11" name="PivotTable4"/>
    <pivotTable tabId="12" name="PivotTable5"/>
    <pivotTable tabId="12" name="PivotTable6"/>
    <pivotTable tabId="10" name="PivotTable1"/>
    <pivotTable tabId="10" name="PivotTable2"/>
  </pivotTables>
  <data>
    <tabular pivotCacheId="6200903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880185D7-C0BF-447D-89E8-3CC64B392218}" sourceName="smoker">
  <pivotTables>
    <pivotTable tabId="11" name="PivotTable3"/>
    <pivotTable tabId="11" name="PivotTable4"/>
    <pivotTable tabId="12" name="PivotTable5"/>
    <pivotTable tabId="12" name="PivotTable6"/>
    <pivotTable tabId="10" name="PivotTable1"/>
    <pivotTable tabId="10" name="PivotTable2"/>
  </pivotTables>
  <data>
    <tabular pivotCacheId="6200903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5CB122A-DC3D-4A1E-898B-75A487D97C4E}" sourceName="Weight Status">
  <pivotTables>
    <pivotTable tabId="11" name="PivotTable3"/>
    <pivotTable tabId="11" name="PivotTable4"/>
    <pivotTable tabId="12" name="PivotTable5"/>
    <pivotTable tabId="12" name="PivotTable6"/>
    <pivotTable tabId="10" name="PivotTable1"/>
    <pivotTable tabId="10" name="PivotTable2"/>
  </pivotTables>
  <data>
    <tabular pivotCacheId="620090325">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C1F92BF-CD3A-4FFD-8A52-FA396E047695}" sourceName="Diabetes Status">
  <pivotTables>
    <pivotTable tabId="11" name="PivotTable3"/>
    <pivotTable tabId="11" name="PivotTable4"/>
    <pivotTable tabId="12" name="PivotTable5"/>
    <pivotTable tabId="12" name="PivotTable6"/>
    <pivotTable tabId="10" name="PivotTable1"/>
    <pivotTable tabId="10" name="PivotTable2"/>
  </pivotTables>
  <data>
    <tabular pivotCacheId="6200903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s" xr10:uid="{C27631C2-8391-4D3F-8E1D-672BD7BA8204}" cache="Slicer_Any_Transplants" caption="Any Transplants" style="SlicerStyleLight2" rowHeight="241300"/>
  <slicer name="smoker" xr10:uid="{85E32212-DC4C-467D-9F4A-0C9E82F2B1EA}" cache="Slicer_smoker" caption="smoker" style="SlicerStyleLight2" rowHeight="241300"/>
  <slicer name="Weight Status" xr10:uid="{6CB05BBF-AFF7-4A9A-8983-C4739F392F5D}" cache="Slicer_Weight_Status" caption="Weight Status" style="SlicerStyleLight2" rowHeight="241300"/>
  <slicer name="Diabetes Status" xr10:uid="{37DFEFE7-3B6E-45AB-A89C-48C4C48B197C}" cache="Slicer_Diabetes_Status" caption="Diabetes Status"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C4A0EA-240E-46AF-9823-70180502B163}">
  <we:reference id="wa200005502" version="1.0.0.13" store="en-US" storeType="OMEX"/>
  <we:alternateReferences>
    <we:reference id="wa200005502" version="1.0.0.13" store="wa200005502" storeType="OMEX"/>
  </we:alternateReferences>
  <we:properties>
    <we:property name="docId" value="&quot;Onc9prGi4rlBO802Z7np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B2336"/>
  <sheetViews>
    <sheetView workbookViewId="0"/>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A1:H2336"/>
  <sheetViews>
    <sheetView workbookViewId="0">
      <selection sqref="A1:H2336"/>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I2344"/>
  <sheetViews>
    <sheetView topLeftCell="A2326" workbookViewId="0">
      <selection sqref="A1:I2344"/>
    </sheetView>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5826-18A8-4841-8553-706DE309BF8D}">
  <sheetPr>
    <tabColor theme="7" tint="0.39997558519241921"/>
  </sheetPr>
  <dimension ref="A2:K2337"/>
  <sheetViews>
    <sheetView workbookViewId="0">
      <selection activeCell="G2331" sqref="G2331"/>
    </sheetView>
  </sheetViews>
  <sheetFormatPr defaultRowHeight="14.5" x14ac:dyDescent="0.35"/>
  <cols>
    <col min="1" max="1" width="11.26953125" bestFit="1" customWidth="1"/>
    <col min="2" max="2" width="6.81640625" bestFit="1" customWidth="1"/>
    <col min="3" max="3" width="6.453125" bestFit="1" customWidth="1"/>
    <col min="4" max="4" width="11.08984375" bestFit="1" customWidth="1"/>
    <col min="5" max="5" width="14.36328125" bestFit="1" customWidth="1"/>
    <col min="6" max="6" width="12.90625" bestFit="1" customWidth="1"/>
    <col min="7" max="7" width="22.6328125" bestFit="1" customWidth="1"/>
    <col min="8" max="8" width="7.08984375" bestFit="1" customWidth="1"/>
    <col min="10" max="10" width="23.7265625" customWidth="1"/>
    <col min="11" max="11" width="19.08984375" customWidth="1"/>
  </cols>
  <sheetData>
    <row r="2" spans="1:11" x14ac:dyDescent="0.35">
      <c r="A2" s="4" t="s">
        <v>0</v>
      </c>
      <c r="B2" s="4" t="s">
        <v>2373</v>
      </c>
      <c r="C2" s="4" t="s">
        <v>2374</v>
      </c>
      <c r="D2" s="4" t="s">
        <v>2375</v>
      </c>
      <c r="E2" s="4" t="s">
        <v>2376</v>
      </c>
      <c r="F2" s="4" t="s">
        <v>2377</v>
      </c>
      <c r="G2" s="4" t="s">
        <v>2378</v>
      </c>
      <c r="H2" s="4" t="s">
        <v>2379</v>
      </c>
    </row>
    <row r="3" spans="1:11" x14ac:dyDescent="0.35">
      <c r="A3" t="s">
        <v>2372</v>
      </c>
      <c r="B3">
        <v>47.41</v>
      </c>
      <c r="C3">
        <v>7.47</v>
      </c>
      <c r="D3" t="s">
        <v>2380</v>
      </c>
      <c r="E3" t="s">
        <v>2380</v>
      </c>
      <c r="F3" t="s">
        <v>2380</v>
      </c>
      <c r="G3" t="s">
        <v>2381</v>
      </c>
      <c r="H3" t="s">
        <v>2382</v>
      </c>
    </row>
    <row r="4" spans="1:11" x14ac:dyDescent="0.35">
      <c r="A4" t="s">
        <v>2371</v>
      </c>
      <c r="B4">
        <v>30.36</v>
      </c>
      <c r="C4">
        <v>5.77</v>
      </c>
      <c r="D4" t="s">
        <v>2380</v>
      </c>
      <c r="E4" t="s">
        <v>2380</v>
      </c>
      <c r="F4" t="s">
        <v>2380</v>
      </c>
      <c r="G4" t="s">
        <v>2381</v>
      </c>
      <c r="H4" t="s">
        <v>2382</v>
      </c>
    </row>
    <row r="5" spans="1:11" x14ac:dyDescent="0.35">
      <c r="A5" t="s">
        <v>2370</v>
      </c>
      <c r="B5">
        <v>34.484999999999999</v>
      </c>
      <c r="C5">
        <v>11.87</v>
      </c>
      <c r="D5" t="s">
        <v>2382</v>
      </c>
      <c r="E5" t="s">
        <v>2380</v>
      </c>
      <c r="F5" t="s">
        <v>2380</v>
      </c>
      <c r="G5">
        <v>2</v>
      </c>
      <c r="H5" t="s">
        <v>2382</v>
      </c>
      <c r="J5" s="18" t="s">
        <v>4720</v>
      </c>
      <c r="K5" s="18"/>
    </row>
    <row r="6" spans="1:11" x14ac:dyDescent="0.35">
      <c r="A6" t="s">
        <v>2369</v>
      </c>
      <c r="B6">
        <v>38.094999999999999</v>
      </c>
      <c r="C6">
        <v>6.05</v>
      </c>
      <c r="D6" t="s">
        <v>2380</v>
      </c>
      <c r="E6" t="s">
        <v>2380</v>
      </c>
      <c r="F6" t="s">
        <v>2380</v>
      </c>
      <c r="G6" t="s">
        <v>2381</v>
      </c>
      <c r="H6" t="s">
        <v>2382</v>
      </c>
    </row>
    <row r="7" spans="1:11" x14ac:dyDescent="0.35">
      <c r="A7" t="s">
        <v>2368</v>
      </c>
      <c r="B7">
        <v>35.53</v>
      </c>
      <c r="C7">
        <v>5.45</v>
      </c>
      <c r="D7" t="s">
        <v>2380</v>
      </c>
      <c r="E7" t="s">
        <v>2380</v>
      </c>
      <c r="F7" t="s">
        <v>2380</v>
      </c>
      <c r="G7" t="s">
        <v>2381</v>
      </c>
      <c r="H7" t="s">
        <v>2382</v>
      </c>
      <c r="J7" s="4" t="s">
        <v>0</v>
      </c>
      <c r="K7">
        <f>COUNTIF(A3:A2337,"?")</f>
        <v>0</v>
      </c>
    </row>
    <row r="8" spans="1:11" x14ac:dyDescent="0.35">
      <c r="A8" t="s">
        <v>2367</v>
      </c>
      <c r="B8">
        <v>32.799999999999997</v>
      </c>
      <c r="C8">
        <v>6.59</v>
      </c>
      <c r="D8" t="s">
        <v>2380</v>
      </c>
      <c r="E8" t="s">
        <v>2380</v>
      </c>
      <c r="F8" t="s">
        <v>2380</v>
      </c>
      <c r="G8" t="s">
        <v>2381</v>
      </c>
      <c r="H8" t="s">
        <v>2382</v>
      </c>
      <c r="J8" s="4" t="s">
        <v>2373</v>
      </c>
      <c r="K8">
        <f>COUNTIF(B3:B2337,"?")</f>
        <v>0</v>
      </c>
    </row>
    <row r="9" spans="1:11" x14ac:dyDescent="0.35">
      <c r="A9" t="s">
        <v>2366</v>
      </c>
      <c r="B9">
        <v>36.4</v>
      </c>
      <c r="C9">
        <v>6.07</v>
      </c>
      <c r="D9" t="s">
        <v>2380</v>
      </c>
      <c r="E9" t="s">
        <v>2380</v>
      </c>
      <c r="F9" t="s">
        <v>2380</v>
      </c>
      <c r="G9" t="s">
        <v>2381</v>
      </c>
      <c r="H9" t="s">
        <v>2382</v>
      </c>
      <c r="J9" s="4" t="s">
        <v>2374</v>
      </c>
      <c r="K9">
        <f>COUNTIF(C3:C2337,"?")</f>
        <v>0</v>
      </c>
    </row>
    <row r="10" spans="1:11" x14ac:dyDescent="0.35">
      <c r="A10" t="s">
        <v>2365</v>
      </c>
      <c r="B10">
        <v>36.96</v>
      </c>
      <c r="C10">
        <v>7.93</v>
      </c>
      <c r="D10" t="s">
        <v>2380</v>
      </c>
      <c r="E10" t="s">
        <v>2380</v>
      </c>
      <c r="F10" t="s">
        <v>2380</v>
      </c>
      <c r="G10">
        <v>3</v>
      </c>
      <c r="H10" t="s">
        <v>2382</v>
      </c>
      <c r="J10" s="4" t="s">
        <v>2375</v>
      </c>
      <c r="K10">
        <f>COUNTIF(D3:D2337,"?")</f>
        <v>0</v>
      </c>
    </row>
    <row r="11" spans="1:11" x14ac:dyDescent="0.35">
      <c r="A11" t="s">
        <v>2364</v>
      </c>
      <c r="B11">
        <v>41.14</v>
      </c>
      <c r="C11">
        <v>9.58</v>
      </c>
      <c r="D11" t="s">
        <v>2382</v>
      </c>
      <c r="E11" t="s">
        <v>2380</v>
      </c>
      <c r="F11" t="s">
        <v>2383</v>
      </c>
      <c r="G11">
        <v>1</v>
      </c>
      <c r="H11" t="s">
        <v>2382</v>
      </c>
      <c r="J11" s="4" t="s">
        <v>2376</v>
      </c>
      <c r="K11">
        <f>COUNTIF(E3:E2337,"?")</f>
        <v>0</v>
      </c>
    </row>
    <row r="12" spans="1:11" x14ac:dyDescent="0.35">
      <c r="A12" t="s">
        <v>2363</v>
      </c>
      <c r="B12">
        <v>38.06</v>
      </c>
      <c r="C12">
        <v>10.79</v>
      </c>
      <c r="D12" t="s">
        <v>2380</v>
      </c>
      <c r="E12" t="s">
        <v>2380</v>
      </c>
      <c r="F12" t="s">
        <v>2380</v>
      </c>
      <c r="G12" t="s">
        <v>2381</v>
      </c>
      <c r="H12" t="s">
        <v>2382</v>
      </c>
      <c r="J12" s="4" t="s">
        <v>2377</v>
      </c>
      <c r="K12">
        <f>COUNTIF(F3:F2337,"?")</f>
        <v>0</v>
      </c>
    </row>
    <row r="13" spans="1:11" x14ac:dyDescent="0.35">
      <c r="A13" t="s">
        <v>2362</v>
      </c>
      <c r="B13">
        <v>37.700000000000003</v>
      </c>
      <c r="C13">
        <v>5.96</v>
      </c>
      <c r="D13" t="s">
        <v>2382</v>
      </c>
      <c r="E13" t="s">
        <v>2380</v>
      </c>
      <c r="F13" t="s">
        <v>2380</v>
      </c>
      <c r="G13">
        <v>2</v>
      </c>
      <c r="H13" t="s">
        <v>2382</v>
      </c>
      <c r="J13" s="4" t="s">
        <v>2378</v>
      </c>
      <c r="K13">
        <f>COUNTIF(G3:G2337,"?")</f>
        <v>0</v>
      </c>
    </row>
    <row r="14" spans="1:11" x14ac:dyDescent="0.35">
      <c r="A14" t="s">
        <v>2361</v>
      </c>
      <c r="B14">
        <v>42.13</v>
      </c>
      <c r="C14">
        <v>11.9</v>
      </c>
      <c r="D14" t="s">
        <v>2380</v>
      </c>
      <c r="E14" t="s">
        <v>2380</v>
      </c>
      <c r="F14" t="s">
        <v>2380</v>
      </c>
      <c r="G14" t="s">
        <v>2381</v>
      </c>
      <c r="H14" t="s">
        <v>2382</v>
      </c>
      <c r="J14" s="4" t="s">
        <v>2379</v>
      </c>
      <c r="K14" s="7">
        <f>COUNTIF(H3:H2337,"?")</f>
        <v>0</v>
      </c>
    </row>
    <row r="15" spans="1:11" x14ac:dyDescent="0.35">
      <c r="A15" t="s">
        <v>2360</v>
      </c>
      <c r="B15">
        <v>40.92</v>
      </c>
      <c r="C15">
        <v>8.41</v>
      </c>
      <c r="D15" t="s">
        <v>2380</v>
      </c>
      <c r="E15" t="s">
        <v>2380</v>
      </c>
      <c r="F15" t="s">
        <v>2380</v>
      </c>
      <c r="G15" t="s">
        <v>2381</v>
      </c>
      <c r="H15" t="s">
        <v>2382</v>
      </c>
    </row>
    <row r="16" spans="1:11" x14ac:dyDescent="0.35">
      <c r="A16" t="s">
        <v>2359</v>
      </c>
      <c r="B16">
        <v>40.564999999999998</v>
      </c>
      <c r="C16">
        <v>7.02</v>
      </c>
      <c r="D16" t="s">
        <v>2380</v>
      </c>
      <c r="E16" t="s">
        <v>2380</v>
      </c>
      <c r="F16" t="s">
        <v>2380</v>
      </c>
      <c r="G16" t="s">
        <v>2381</v>
      </c>
      <c r="H16" t="s">
        <v>2382</v>
      </c>
    </row>
    <row r="17" spans="1:11" x14ac:dyDescent="0.35">
      <c r="A17" t="s">
        <v>2358</v>
      </c>
      <c r="B17">
        <v>36.384999999999998</v>
      </c>
      <c r="C17">
        <v>7.59</v>
      </c>
      <c r="D17" t="s">
        <v>2382</v>
      </c>
      <c r="E17" t="s">
        <v>2380</v>
      </c>
      <c r="F17" t="s">
        <v>2380</v>
      </c>
      <c r="G17">
        <v>2</v>
      </c>
      <c r="H17" t="s">
        <v>2382</v>
      </c>
      <c r="J17" s="13" t="s">
        <v>4726</v>
      </c>
      <c r="K17" s="13"/>
    </row>
    <row r="18" spans="1:11" x14ac:dyDescent="0.35">
      <c r="A18" t="s">
        <v>2357</v>
      </c>
      <c r="B18">
        <v>39.9</v>
      </c>
      <c r="C18">
        <v>11.32</v>
      </c>
      <c r="D18" t="s">
        <v>2380</v>
      </c>
      <c r="E18" t="s">
        <v>2380</v>
      </c>
      <c r="F18" t="s">
        <v>2380</v>
      </c>
      <c r="G18" t="s">
        <v>2381</v>
      </c>
      <c r="H18" t="s">
        <v>2382</v>
      </c>
    </row>
    <row r="19" spans="1:11" x14ac:dyDescent="0.35">
      <c r="A19" t="s">
        <v>2356</v>
      </c>
      <c r="B19">
        <v>33.799999999999997</v>
      </c>
      <c r="C19">
        <v>7.67</v>
      </c>
      <c r="D19" t="s">
        <v>2380</v>
      </c>
      <c r="E19" t="s">
        <v>2380</v>
      </c>
      <c r="F19" t="s">
        <v>2380</v>
      </c>
      <c r="G19">
        <v>3</v>
      </c>
      <c r="H19" t="s">
        <v>2382</v>
      </c>
      <c r="J19" t="s">
        <v>2382</v>
      </c>
      <c r="K19">
        <f>COUNTIF(H$3:H$2337,J19)</f>
        <v>488</v>
      </c>
    </row>
    <row r="20" spans="1:11" x14ac:dyDescent="0.35">
      <c r="A20" t="s">
        <v>2355</v>
      </c>
      <c r="B20">
        <v>36.765000000000001</v>
      </c>
      <c r="C20">
        <v>7.29</v>
      </c>
      <c r="D20" t="s">
        <v>2382</v>
      </c>
      <c r="E20" t="s">
        <v>2380</v>
      </c>
      <c r="F20" t="s">
        <v>2383</v>
      </c>
      <c r="G20">
        <v>1</v>
      </c>
      <c r="H20" t="s">
        <v>2382</v>
      </c>
      <c r="J20" s="7" t="s">
        <v>2380</v>
      </c>
      <c r="K20" s="7">
        <f>COUNTIF(H$3:H$2337,J20)</f>
        <v>1847</v>
      </c>
    </row>
    <row r="21" spans="1:11" x14ac:dyDescent="0.35">
      <c r="A21" t="s">
        <v>2354</v>
      </c>
      <c r="B21">
        <v>36.954999999999998</v>
      </c>
      <c r="C21">
        <v>4.72</v>
      </c>
      <c r="D21" t="s">
        <v>2382</v>
      </c>
      <c r="E21" t="s">
        <v>2380</v>
      </c>
      <c r="F21" t="s">
        <v>2380</v>
      </c>
      <c r="G21">
        <v>1</v>
      </c>
      <c r="H21" t="s">
        <v>2382</v>
      </c>
    </row>
    <row r="22" spans="1:11" x14ac:dyDescent="0.35">
      <c r="A22" t="s">
        <v>2353</v>
      </c>
      <c r="B22">
        <v>42.9</v>
      </c>
      <c r="C22">
        <v>11.41</v>
      </c>
      <c r="D22" t="s">
        <v>2380</v>
      </c>
      <c r="E22" t="s">
        <v>2380</v>
      </c>
      <c r="F22" t="s">
        <v>2380</v>
      </c>
      <c r="G22" t="s">
        <v>2381</v>
      </c>
      <c r="H22" t="s">
        <v>2382</v>
      </c>
    </row>
    <row r="23" spans="1:11" x14ac:dyDescent="0.35">
      <c r="A23" t="s">
        <v>2352</v>
      </c>
      <c r="B23">
        <v>36.299999999999997</v>
      </c>
      <c r="C23">
        <v>11.5</v>
      </c>
      <c r="D23" t="s">
        <v>2382</v>
      </c>
      <c r="E23" t="s">
        <v>2380</v>
      </c>
      <c r="F23" t="s">
        <v>2380</v>
      </c>
      <c r="G23">
        <v>2</v>
      </c>
      <c r="H23" t="s">
        <v>2382</v>
      </c>
    </row>
    <row r="24" spans="1:11" x14ac:dyDescent="0.35">
      <c r="A24" t="s">
        <v>2351</v>
      </c>
      <c r="B24">
        <v>32.200000000000003</v>
      </c>
      <c r="C24">
        <v>6.22</v>
      </c>
      <c r="D24" t="s">
        <v>2382</v>
      </c>
      <c r="E24" t="s">
        <v>2380</v>
      </c>
      <c r="F24" t="s">
        <v>2380</v>
      </c>
      <c r="G24">
        <v>2</v>
      </c>
      <c r="H24" t="s">
        <v>2382</v>
      </c>
    </row>
    <row r="25" spans="1:11" x14ac:dyDescent="0.35">
      <c r="A25" t="s">
        <v>2350</v>
      </c>
      <c r="B25">
        <v>31.3</v>
      </c>
      <c r="C25">
        <v>11.38</v>
      </c>
      <c r="D25" t="s">
        <v>2380</v>
      </c>
      <c r="E25" t="s">
        <v>2380</v>
      </c>
      <c r="F25" t="s">
        <v>2380</v>
      </c>
      <c r="G25">
        <v>3</v>
      </c>
      <c r="H25" t="s">
        <v>2382</v>
      </c>
    </row>
    <row r="26" spans="1:11" x14ac:dyDescent="0.35">
      <c r="A26" t="s">
        <v>2349</v>
      </c>
      <c r="B26">
        <v>41.8</v>
      </c>
      <c r="C26">
        <v>7.89</v>
      </c>
      <c r="D26" t="s">
        <v>2382</v>
      </c>
      <c r="E26" t="s">
        <v>2380</v>
      </c>
      <c r="F26" t="s">
        <v>2380</v>
      </c>
      <c r="G26">
        <v>2</v>
      </c>
      <c r="H26" t="s">
        <v>2382</v>
      </c>
    </row>
    <row r="27" spans="1:11" x14ac:dyDescent="0.35">
      <c r="A27" t="s">
        <v>2348</v>
      </c>
      <c r="B27">
        <v>35.090000000000003</v>
      </c>
      <c r="C27">
        <v>4.38</v>
      </c>
      <c r="D27" t="s">
        <v>2382</v>
      </c>
      <c r="E27" t="s">
        <v>2380</v>
      </c>
      <c r="F27" t="s">
        <v>2380</v>
      </c>
      <c r="G27">
        <v>2</v>
      </c>
      <c r="H27" t="s">
        <v>2382</v>
      </c>
    </row>
    <row r="28" spans="1:11" x14ac:dyDescent="0.35">
      <c r="A28" t="s">
        <v>2347</v>
      </c>
      <c r="B28">
        <v>33.880000000000003</v>
      </c>
      <c r="C28">
        <v>7.01</v>
      </c>
      <c r="D28" t="s">
        <v>2380</v>
      </c>
      <c r="E28" t="s">
        <v>2380</v>
      </c>
      <c r="F28" t="s">
        <v>2380</v>
      </c>
      <c r="G28">
        <v>3</v>
      </c>
      <c r="H28" t="s">
        <v>2382</v>
      </c>
    </row>
    <row r="29" spans="1:11" x14ac:dyDescent="0.35">
      <c r="A29" t="s">
        <v>2346</v>
      </c>
      <c r="B29">
        <v>30.875</v>
      </c>
      <c r="C29">
        <v>11.88</v>
      </c>
      <c r="D29" t="s">
        <v>2380</v>
      </c>
      <c r="E29" t="s">
        <v>2380</v>
      </c>
      <c r="F29" t="s">
        <v>2380</v>
      </c>
      <c r="G29" t="s">
        <v>2381</v>
      </c>
      <c r="H29" t="s">
        <v>2382</v>
      </c>
    </row>
    <row r="30" spans="1:11" x14ac:dyDescent="0.35">
      <c r="A30" t="s">
        <v>2345</v>
      </c>
      <c r="B30">
        <v>36.86</v>
      </c>
      <c r="C30">
        <v>5.19</v>
      </c>
      <c r="D30" t="s">
        <v>2382</v>
      </c>
      <c r="E30" t="s">
        <v>2380</v>
      </c>
      <c r="F30" t="s">
        <v>2383</v>
      </c>
      <c r="G30">
        <v>1</v>
      </c>
      <c r="H30" t="s">
        <v>2382</v>
      </c>
    </row>
    <row r="31" spans="1:11" x14ac:dyDescent="0.35">
      <c r="A31" t="s">
        <v>2344</v>
      </c>
      <c r="B31">
        <v>35.86</v>
      </c>
      <c r="C31">
        <v>6.74</v>
      </c>
      <c r="D31" t="s">
        <v>2382</v>
      </c>
      <c r="E31" t="s">
        <v>2380</v>
      </c>
      <c r="F31" t="s">
        <v>2380</v>
      </c>
      <c r="G31">
        <v>2</v>
      </c>
      <c r="H31" t="s">
        <v>2382</v>
      </c>
    </row>
    <row r="32" spans="1:11" x14ac:dyDescent="0.35">
      <c r="A32" t="s">
        <v>2343</v>
      </c>
      <c r="B32">
        <v>37.049999999999997</v>
      </c>
      <c r="C32">
        <v>8.44</v>
      </c>
      <c r="D32" t="s">
        <v>2380</v>
      </c>
      <c r="E32" t="s">
        <v>2380</v>
      </c>
      <c r="F32" t="s">
        <v>2380</v>
      </c>
      <c r="G32" t="s">
        <v>2381</v>
      </c>
      <c r="H32" t="s">
        <v>2382</v>
      </c>
    </row>
    <row r="33" spans="1:8" x14ac:dyDescent="0.35">
      <c r="A33" t="s">
        <v>2342</v>
      </c>
      <c r="B33">
        <v>43.89</v>
      </c>
      <c r="C33">
        <v>8.7100000000000009</v>
      </c>
      <c r="D33" t="s">
        <v>2380</v>
      </c>
      <c r="E33" t="s">
        <v>2380</v>
      </c>
      <c r="F33" t="s">
        <v>2380</v>
      </c>
      <c r="G33" t="s">
        <v>2381</v>
      </c>
      <c r="H33" t="s">
        <v>2382</v>
      </c>
    </row>
    <row r="34" spans="1:8" x14ac:dyDescent="0.35">
      <c r="A34" t="s">
        <v>2341</v>
      </c>
      <c r="B34">
        <v>42.35</v>
      </c>
      <c r="C34">
        <v>5.08</v>
      </c>
      <c r="D34" t="s">
        <v>2382</v>
      </c>
      <c r="E34" t="s">
        <v>2380</v>
      </c>
      <c r="F34" t="s">
        <v>2380</v>
      </c>
      <c r="G34" t="s">
        <v>2381</v>
      </c>
      <c r="H34" t="s">
        <v>2382</v>
      </c>
    </row>
    <row r="35" spans="1:8" x14ac:dyDescent="0.35">
      <c r="A35" t="s">
        <v>2340</v>
      </c>
      <c r="B35">
        <v>31.35</v>
      </c>
      <c r="C35">
        <v>6.86</v>
      </c>
      <c r="D35" t="s">
        <v>2380</v>
      </c>
      <c r="E35" t="s">
        <v>2380</v>
      </c>
      <c r="F35" t="s">
        <v>2380</v>
      </c>
      <c r="G35" t="s">
        <v>2381</v>
      </c>
      <c r="H35" t="s">
        <v>2382</v>
      </c>
    </row>
    <row r="36" spans="1:8" x14ac:dyDescent="0.35">
      <c r="A36" t="s">
        <v>2339</v>
      </c>
      <c r="B36">
        <v>47.6</v>
      </c>
      <c r="C36">
        <v>5.95</v>
      </c>
      <c r="D36" t="s">
        <v>2382</v>
      </c>
      <c r="E36" t="s">
        <v>2380</v>
      </c>
      <c r="F36" t="s">
        <v>2380</v>
      </c>
      <c r="G36" t="s">
        <v>2381</v>
      </c>
      <c r="H36" t="s">
        <v>2382</v>
      </c>
    </row>
    <row r="37" spans="1:8" x14ac:dyDescent="0.35">
      <c r="A37" t="s">
        <v>2338</v>
      </c>
      <c r="B37">
        <v>46.2</v>
      </c>
      <c r="C37">
        <v>6.09</v>
      </c>
      <c r="D37" t="s">
        <v>2380</v>
      </c>
      <c r="E37" t="s">
        <v>2380</v>
      </c>
      <c r="F37" t="s">
        <v>2383</v>
      </c>
      <c r="G37">
        <v>1</v>
      </c>
      <c r="H37" t="s">
        <v>2382</v>
      </c>
    </row>
    <row r="38" spans="1:8" x14ac:dyDescent="0.35">
      <c r="A38" t="s">
        <v>2337</v>
      </c>
      <c r="B38">
        <v>32.015000000000001</v>
      </c>
      <c r="C38">
        <v>11.75</v>
      </c>
      <c r="D38" t="s">
        <v>2380</v>
      </c>
      <c r="E38" t="s">
        <v>2380</v>
      </c>
      <c r="F38" t="s">
        <v>2380</v>
      </c>
      <c r="G38" t="s">
        <v>2381</v>
      </c>
      <c r="H38" t="s">
        <v>2382</v>
      </c>
    </row>
    <row r="39" spans="1:8" x14ac:dyDescent="0.35">
      <c r="A39" t="s">
        <v>2336</v>
      </c>
      <c r="B39">
        <v>40.564999999999998</v>
      </c>
      <c r="C39">
        <v>7.37</v>
      </c>
      <c r="D39" t="s">
        <v>2380</v>
      </c>
      <c r="E39" t="s">
        <v>2380</v>
      </c>
      <c r="F39" t="s">
        <v>2380</v>
      </c>
      <c r="G39" t="s">
        <v>2381</v>
      </c>
      <c r="H39" t="s">
        <v>2382</v>
      </c>
    </row>
    <row r="40" spans="1:8" x14ac:dyDescent="0.35">
      <c r="A40" t="s">
        <v>2335</v>
      </c>
      <c r="B40">
        <v>32.450000000000003</v>
      </c>
      <c r="C40">
        <v>11.91</v>
      </c>
      <c r="D40" t="s">
        <v>2380</v>
      </c>
      <c r="E40" t="s">
        <v>2380</v>
      </c>
      <c r="F40" t="s">
        <v>2380</v>
      </c>
      <c r="G40" t="s">
        <v>2381</v>
      </c>
      <c r="H40" t="s">
        <v>2382</v>
      </c>
    </row>
    <row r="41" spans="1:8" x14ac:dyDescent="0.35">
      <c r="A41" t="s">
        <v>2334</v>
      </c>
      <c r="B41">
        <v>34.96</v>
      </c>
      <c r="C41">
        <v>6.52</v>
      </c>
      <c r="D41" t="s">
        <v>2380</v>
      </c>
      <c r="E41" t="s">
        <v>2380</v>
      </c>
      <c r="F41" t="s">
        <v>2380</v>
      </c>
      <c r="G41" t="s">
        <v>2381</v>
      </c>
      <c r="H41" t="s">
        <v>2382</v>
      </c>
    </row>
    <row r="42" spans="1:8" x14ac:dyDescent="0.35">
      <c r="A42" t="s">
        <v>2333</v>
      </c>
      <c r="B42">
        <v>35.5</v>
      </c>
      <c r="C42">
        <v>5.14</v>
      </c>
      <c r="D42" t="s">
        <v>2380</v>
      </c>
      <c r="E42" t="s">
        <v>2380</v>
      </c>
      <c r="F42" t="s">
        <v>2383</v>
      </c>
      <c r="G42">
        <v>1</v>
      </c>
      <c r="H42" t="s">
        <v>2382</v>
      </c>
    </row>
    <row r="43" spans="1:8" x14ac:dyDescent="0.35">
      <c r="A43" t="s">
        <v>2332</v>
      </c>
      <c r="B43">
        <v>52.58</v>
      </c>
      <c r="C43">
        <v>4.1900000000000004</v>
      </c>
      <c r="D43" t="s">
        <v>2380</v>
      </c>
      <c r="E43" t="s">
        <v>2382</v>
      </c>
      <c r="F43" t="s">
        <v>2380</v>
      </c>
      <c r="G43">
        <v>1</v>
      </c>
      <c r="H43" t="s">
        <v>2382</v>
      </c>
    </row>
    <row r="44" spans="1:8" x14ac:dyDescent="0.35">
      <c r="A44" t="s">
        <v>2331</v>
      </c>
      <c r="B44">
        <v>35.200000000000003</v>
      </c>
      <c r="C44">
        <v>11.68</v>
      </c>
      <c r="D44" t="s">
        <v>2382</v>
      </c>
      <c r="E44" t="s">
        <v>2380</v>
      </c>
      <c r="F44" t="s">
        <v>2380</v>
      </c>
      <c r="G44" t="s">
        <v>2381</v>
      </c>
      <c r="H44" t="s">
        <v>2382</v>
      </c>
    </row>
    <row r="45" spans="1:8" x14ac:dyDescent="0.35">
      <c r="A45" t="s">
        <v>2330</v>
      </c>
      <c r="B45">
        <v>38.06</v>
      </c>
      <c r="C45">
        <v>6.98</v>
      </c>
      <c r="D45" t="s">
        <v>2380</v>
      </c>
      <c r="E45" t="s">
        <v>2380</v>
      </c>
      <c r="F45" t="s">
        <v>2380</v>
      </c>
      <c r="G45" t="s">
        <v>2381</v>
      </c>
      <c r="H45" t="s">
        <v>2382</v>
      </c>
    </row>
    <row r="46" spans="1:8" x14ac:dyDescent="0.35">
      <c r="A46" t="s">
        <v>2329</v>
      </c>
      <c r="B46">
        <v>34.21</v>
      </c>
      <c r="C46">
        <v>8.34</v>
      </c>
      <c r="D46" t="s">
        <v>2380</v>
      </c>
      <c r="E46" t="s">
        <v>2380</v>
      </c>
      <c r="F46" t="s">
        <v>2380</v>
      </c>
      <c r="G46" t="s">
        <v>2381</v>
      </c>
      <c r="H46" t="s">
        <v>2382</v>
      </c>
    </row>
    <row r="47" spans="1:8" x14ac:dyDescent="0.35">
      <c r="A47" t="s">
        <v>2328</v>
      </c>
      <c r="B47">
        <v>38.94</v>
      </c>
      <c r="C47">
        <v>8.49</v>
      </c>
      <c r="D47" t="s">
        <v>2382</v>
      </c>
      <c r="E47" t="s">
        <v>2380</v>
      </c>
      <c r="F47" t="s">
        <v>2380</v>
      </c>
      <c r="G47">
        <v>1</v>
      </c>
      <c r="H47" t="s">
        <v>2382</v>
      </c>
    </row>
    <row r="48" spans="1:8" x14ac:dyDescent="0.35">
      <c r="A48" t="s">
        <v>2327</v>
      </c>
      <c r="B48">
        <v>30.21</v>
      </c>
      <c r="C48">
        <v>5.34</v>
      </c>
      <c r="D48" t="s">
        <v>2382</v>
      </c>
      <c r="E48" t="s">
        <v>2380</v>
      </c>
      <c r="F48" t="s">
        <v>2380</v>
      </c>
      <c r="G48">
        <v>1</v>
      </c>
      <c r="H48" t="s">
        <v>2382</v>
      </c>
    </row>
    <row r="49" spans="1:8" x14ac:dyDescent="0.35">
      <c r="A49" t="s">
        <v>2326</v>
      </c>
      <c r="B49">
        <v>33.630000000000003</v>
      </c>
      <c r="C49">
        <v>4.43</v>
      </c>
      <c r="D49" t="s">
        <v>2382</v>
      </c>
      <c r="E49" t="s">
        <v>2380</v>
      </c>
      <c r="F49" t="s">
        <v>2380</v>
      </c>
      <c r="G49">
        <v>2</v>
      </c>
      <c r="H49" t="s">
        <v>2382</v>
      </c>
    </row>
    <row r="50" spans="1:8" x14ac:dyDescent="0.35">
      <c r="A50" t="s">
        <v>2325</v>
      </c>
      <c r="B50">
        <v>40.369999999999997</v>
      </c>
      <c r="C50">
        <v>4.47</v>
      </c>
      <c r="D50" t="s">
        <v>2380</v>
      </c>
      <c r="E50" t="s">
        <v>2380</v>
      </c>
      <c r="F50" t="s">
        <v>2380</v>
      </c>
      <c r="G50" t="s">
        <v>2381</v>
      </c>
      <c r="H50" t="s">
        <v>2382</v>
      </c>
    </row>
    <row r="51" spans="1:8" x14ac:dyDescent="0.35">
      <c r="A51" t="s">
        <v>2324</v>
      </c>
      <c r="B51">
        <v>53.09</v>
      </c>
      <c r="C51">
        <v>4.82</v>
      </c>
      <c r="D51" t="s">
        <v>2382</v>
      </c>
      <c r="E51" t="s">
        <v>2380</v>
      </c>
      <c r="F51" t="s">
        <v>2380</v>
      </c>
      <c r="G51">
        <v>2</v>
      </c>
      <c r="H51" t="s">
        <v>2382</v>
      </c>
    </row>
    <row r="52" spans="1:8" x14ac:dyDescent="0.35">
      <c r="A52" t="s">
        <v>2323</v>
      </c>
      <c r="B52">
        <v>31.79</v>
      </c>
      <c r="C52">
        <v>5.51</v>
      </c>
      <c r="D52" t="s">
        <v>2382</v>
      </c>
      <c r="E52" t="s">
        <v>2380</v>
      </c>
      <c r="F52" t="s">
        <v>2380</v>
      </c>
      <c r="G52">
        <v>2</v>
      </c>
      <c r="H52" t="s">
        <v>2382</v>
      </c>
    </row>
    <row r="53" spans="1:8" x14ac:dyDescent="0.35">
      <c r="A53" t="s">
        <v>2322</v>
      </c>
      <c r="B53">
        <v>41.895000000000003</v>
      </c>
      <c r="C53">
        <v>10.87</v>
      </c>
      <c r="D53" t="s">
        <v>2382</v>
      </c>
      <c r="E53" t="s">
        <v>2380</v>
      </c>
      <c r="F53" t="s">
        <v>2380</v>
      </c>
      <c r="G53">
        <v>1</v>
      </c>
      <c r="H53" t="s">
        <v>2382</v>
      </c>
    </row>
    <row r="54" spans="1:8" x14ac:dyDescent="0.35">
      <c r="A54" t="s">
        <v>2321</v>
      </c>
      <c r="B54">
        <v>31.16</v>
      </c>
      <c r="C54">
        <v>9.34</v>
      </c>
      <c r="D54" t="s">
        <v>2380</v>
      </c>
      <c r="E54" t="s">
        <v>2380</v>
      </c>
      <c r="F54" t="s">
        <v>2380</v>
      </c>
      <c r="G54" t="s">
        <v>2381</v>
      </c>
      <c r="H54" t="s">
        <v>2382</v>
      </c>
    </row>
    <row r="55" spans="1:8" x14ac:dyDescent="0.35">
      <c r="A55" t="s">
        <v>2320</v>
      </c>
      <c r="B55">
        <v>34.104999999999997</v>
      </c>
      <c r="C55">
        <v>5.03</v>
      </c>
      <c r="D55" t="s">
        <v>2382</v>
      </c>
      <c r="E55" t="s">
        <v>2380</v>
      </c>
      <c r="F55" t="s">
        <v>2383</v>
      </c>
      <c r="G55">
        <v>1</v>
      </c>
      <c r="H55" t="s">
        <v>2382</v>
      </c>
    </row>
    <row r="56" spans="1:8" x14ac:dyDescent="0.35">
      <c r="A56" t="s">
        <v>2319</v>
      </c>
      <c r="B56">
        <v>51.93</v>
      </c>
      <c r="C56">
        <v>11.05</v>
      </c>
      <c r="D56" t="s">
        <v>2380</v>
      </c>
      <c r="E56" t="s">
        <v>2380</v>
      </c>
      <c r="F56" t="s">
        <v>2380</v>
      </c>
      <c r="G56" t="s">
        <v>2381</v>
      </c>
      <c r="H56" t="s">
        <v>2382</v>
      </c>
    </row>
    <row r="57" spans="1:8" x14ac:dyDescent="0.35">
      <c r="A57" t="s">
        <v>2318</v>
      </c>
      <c r="B57">
        <v>38.950000000000003</v>
      </c>
      <c r="C57">
        <v>11.95</v>
      </c>
      <c r="D57" t="s">
        <v>2380</v>
      </c>
      <c r="E57" t="s">
        <v>2380</v>
      </c>
      <c r="F57" t="s">
        <v>2380</v>
      </c>
      <c r="G57" t="s">
        <v>2381</v>
      </c>
      <c r="H57" t="s">
        <v>2382</v>
      </c>
    </row>
    <row r="58" spans="1:8" x14ac:dyDescent="0.35">
      <c r="A58" t="s">
        <v>2317</v>
      </c>
      <c r="B58">
        <v>36.630000000000003</v>
      </c>
      <c r="C58">
        <v>7.72</v>
      </c>
      <c r="D58" t="s">
        <v>2382</v>
      </c>
      <c r="E58" t="s">
        <v>2380</v>
      </c>
      <c r="F58" t="s">
        <v>2380</v>
      </c>
      <c r="G58">
        <v>1</v>
      </c>
      <c r="H58" t="s">
        <v>2382</v>
      </c>
    </row>
    <row r="59" spans="1:8" x14ac:dyDescent="0.35">
      <c r="A59" t="s">
        <v>2316</v>
      </c>
      <c r="B59">
        <v>34.200000000000003</v>
      </c>
      <c r="C59">
        <v>5.75</v>
      </c>
      <c r="D59" t="s">
        <v>2380</v>
      </c>
      <c r="E59" t="s">
        <v>2380</v>
      </c>
      <c r="F59" t="s">
        <v>2380</v>
      </c>
      <c r="G59">
        <v>2</v>
      </c>
      <c r="H59" t="s">
        <v>2382</v>
      </c>
    </row>
    <row r="60" spans="1:8" x14ac:dyDescent="0.35">
      <c r="A60" t="s">
        <v>2315</v>
      </c>
      <c r="B60">
        <v>50.63</v>
      </c>
      <c r="C60">
        <v>11.89</v>
      </c>
      <c r="D60" t="s">
        <v>2380</v>
      </c>
      <c r="E60" t="s">
        <v>2380</v>
      </c>
      <c r="F60" t="s">
        <v>2380</v>
      </c>
      <c r="G60" t="s">
        <v>2381</v>
      </c>
      <c r="H60" t="s">
        <v>2382</v>
      </c>
    </row>
    <row r="61" spans="1:8" x14ac:dyDescent="0.35">
      <c r="A61" t="s">
        <v>2314</v>
      </c>
      <c r="B61">
        <v>36.479999999999997</v>
      </c>
      <c r="C61">
        <v>6.2</v>
      </c>
      <c r="D61" t="s">
        <v>2380</v>
      </c>
      <c r="E61" t="s">
        <v>2380</v>
      </c>
      <c r="F61" t="s">
        <v>2380</v>
      </c>
      <c r="G61" t="s">
        <v>2381</v>
      </c>
      <c r="H61" t="s">
        <v>2382</v>
      </c>
    </row>
    <row r="62" spans="1:8" x14ac:dyDescent="0.35">
      <c r="A62" t="s">
        <v>2313</v>
      </c>
      <c r="B62">
        <v>54.82</v>
      </c>
      <c r="C62">
        <v>10.61</v>
      </c>
      <c r="D62" t="s">
        <v>2380</v>
      </c>
      <c r="E62" t="s">
        <v>2380</v>
      </c>
      <c r="F62" t="s">
        <v>2380</v>
      </c>
      <c r="G62" t="s">
        <v>2381</v>
      </c>
      <c r="H62" t="s">
        <v>2382</v>
      </c>
    </row>
    <row r="63" spans="1:8" x14ac:dyDescent="0.35">
      <c r="A63" t="s">
        <v>2312</v>
      </c>
      <c r="B63">
        <v>38.06</v>
      </c>
      <c r="C63">
        <v>6.04</v>
      </c>
      <c r="D63" t="s">
        <v>2380</v>
      </c>
      <c r="E63" t="s">
        <v>2380</v>
      </c>
      <c r="F63" t="s">
        <v>2383</v>
      </c>
      <c r="G63">
        <v>1</v>
      </c>
      <c r="H63" t="s">
        <v>2382</v>
      </c>
    </row>
    <row r="64" spans="1:8" x14ac:dyDescent="0.35">
      <c r="A64" t="s">
        <v>2311</v>
      </c>
      <c r="B64">
        <v>51.48</v>
      </c>
      <c r="C64">
        <v>9.33</v>
      </c>
      <c r="D64" t="s">
        <v>2382</v>
      </c>
      <c r="E64" t="s">
        <v>2380</v>
      </c>
      <c r="F64" t="s">
        <v>2380</v>
      </c>
      <c r="G64" t="s">
        <v>2381</v>
      </c>
      <c r="H64" t="s">
        <v>2382</v>
      </c>
    </row>
    <row r="65" spans="1:8" x14ac:dyDescent="0.35">
      <c r="A65" t="s">
        <v>2310</v>
      </c>
      <c r="B65">
        <v>52.06</v>
      </c>
      <c r="C65">
        <v>11.47</v>
      </c>
      <c r="D65" t="s">
        <v>2380</v>
      </c>
      <c r="E65" t="s">
        <v>2380</v>
      </c>
      <c r="F65" t="s">
        <v>2380</v>
      </c>
      <c r="G65" t="s">
        <v>2381</v>
      </c>
      <c r="H65" t="s">
        <v>2382</v>
      </c>
    </row>
    <row r="66" spans="1:8" x14ac:dyDescent="0.35">
      <c r="A66" t="s">
        <v>2309</v>
      </c>
      <c r="B66">
        <v>30.684999999999999</v>
      </c>
      <c r="C66">
        <v>7.02</v>
      </c>
      <c r="D66" t="s">
        <v>2382</v>
      </c>
      <c r="E66" t="s">
        <v>2380</v>
      </c>
      <c r="F66" t="s">
        <v>2380</v>
      </c>
      <c r="G66" t="s">
        <v>2381</v>
      </c>
      <c r="H66" t="s">
        <v>2382</v>
      </c>
    </row>
    <row r="67" spans="1:8" x14ac:dyDescent="0.35">
      <c r="A67" t="s">
        <v>2308</v>
      </c>
      <c r="B67">
        <v>36.08</v>
      </c>
      <c r="C67">
        <v>8.8000000000000007</v>
      </c>
      <c r="D67" t="s">
        <v>2382</v>
      </c>
      <c r="E67" t="s">
        <v>2380</v>
      </c>
      <c r="F67" t="s">
        <v>2380</v>
      </c>
      <c r="G67">
        <v>1</v>
      </c>
      <c r="H67" t="s">
        <v>2382</v>
      </c>
    </row>
    <row r="68" spans="1:8" x14ac:dyDescent="0.35">
      <c r="A68" t="s">
        <v>2307</v>
      </c>
      <c r="B68">
        <v>54.99</v>
      </c>
      <c r="C68">
        <v>8.68</v>
      </c>
      <c r="D68" t="s">
        <v>2380</v>
      </c>
      <c r="E68" t="s">
        <v>2380</v>
      </c>
      <c r="F68" t="s">
        <v>2380</v>
      </c>
      <c r="G68">
        <v>2</v>
      </c>
      <c r="H68" t="s">
        <v>2382</v>
      </c>
    </row>
    <row r="69" spans="1:8" x14ac:dyDescent="0.35">
      <c r="A69" t="s">
        <v>2306</v>
      </c>
      <c r="B69">
        <v>35.97</v>
      </c>
      <c r="C69">
        <v>6.12</v>
      </c>
      <c r="D69" t="s">
        <v>2380</v>
      </c>
      <c r="E69" t="s">
        <v>2380</v>
      </c>
      <c r="F69" t="s">
        <v>2383</v>
      </c>
      <c r="G69">
        <v>1</v>
      </c>
      <c r="H69" t="s">
        <v>2382</v>
      </c>
    </row>
    <row r="70" spans="1:8" x14ac:dyDescent="0.35">
      <c r="A70" t="s">
        <v>2305</v>
      </c>
      <c r="B70">
        <v>45.54</v>
      </c>
      <c r="C70">
        <v>5.4</v>
      </c>
      <c r="D70" t="s">
        <v>2382</v>
      </c>
      <c r="E70" t="s">
        <v>2380</v>
      </c>
      <c r="F70" t="s">
        <v>2383</v>
      </c>
      <c r="G70">
        <v>1</v>
      </c>
      <c r="H70" t="s">
        <v>2382</v>
      </c>
    </row>
    <row r="71" spans="1:8" x14ac:dyDescent="0.35">
      <c r="A71" t="s">
        <v>2304</v>
      </c>
      <c r="B71">
        <v>35.53</v>
      </c>
      <c r="C71">
        <v>4.3600000000000003</v>
      </c>
      <c r="D71" t="s">
        <v>2382</v>
      </c>
      <c r="E71" t="s">
        <v>2380</v>
      </c>
      <c r="F71" t="s">
        <v>2380</v>
      </c>
      <c r="G71" t="s">
        <v>2381</v>
      </c>
      <c r="H71" t="s">
        <v>2382</v>
      </c>
    </row>
    <row r="72" spans="1:8" x14ac:dyDescent="0.35">
      <c r="A72" t="s">
        <v>2303</v>
      </c>
      <c r="B72">
        <v>30.8</v>
      </c>
      <c r="C72">
        <v>9.77</v>
      </c>
      <c r="D72" t="s">
        <v>2380</v>
      </c>
      <c r="E72" t="s">
        <v>2380</v>
      </c>
      <c r="F72" t="s">
        <v>2380</v>
      </c>
      <c r="G72" t="s">
        <v>2381</v>
      </c>
      <c r="H72" t="s">
        <v>2382</v>
      </c>
    </row>
    <row r="73" spans="1:8" x14ac:dyDescent="0.35">
      <c r="A73" t="s">
        <v>2302</v>
      </c>
      <c r="B73">
        <v>38.39</v>
      </c>
      <c r="C73">
        <v>4.25</v>
      </c>
      <c r="D73" t="s">
        <v>2380</v>
      </c>
      <c r="E73" t="s">
        <v>2380</v>
      </c>
      <c r="F73" t="s">
        <v>2380</v>
      </c>
      <c r="G73">
        <v>1</v>
      </c>
      <c r="H73" t="s">
        <v>2382</v>
      </c>
    </row>
    <row r="74" spans="1:8" x14ac:dyDescent="0.35">
      <c r="A74" t="s">
        <v>2301</v>
      </c>
      <c r="B74">
        <v>32.299999999999997</v>
      </c>
      <c r="C74">
        <v>4.76</v>
      </c>
      <c r="D74" t="s">
        <v>2380</v>
      </c>
      <c r="E74" t="s">
        <v>2380</v>
      </c>
      <c r="F74" t="s">
        <v>2380</v>
      </c>
      <c r="G74">
        <v>2</v>
      </c>
      <c r="H74" t="s">
        <v>2382</v>
      </c>
    </row>
    <row r="75" spans="1:8" x14ac:dyDescent="0.35">
      <c r="A75" t="s">
        <v>2300</v>
      </c>
      <c r="B75">
        <v>48.8</v>
      </c>
      <c r="C75">
        <v>6.22</v>
      </c>
      <c r="D75" t="s">
        <v>2382</v>
      </c>
      <c r="E75" t="s">
        <v>2380</v>
      </c>
      <c r="F75" t="s">
        <v>2380</v>
      </c>
      <c r="G75">
        <v>2</v>
      </c>
      <c r="H75" t="s">
        <v>2382</v>
      </c>
    </row>
    <row r="76" spans="1:8" x14ac:dyDescent="0.35">
      <c r="A76" t="s">
        <v>2299</v>
      </c>
      <c r="B76">
        <v>45.5</v>
      </c>
      <c r="C76">
        <v>7.96</v>
      </c>
      <c r="D76" t="s">
        <v>2380</v>
      </c>
      <c r="E76" t="s">
        <v>2380</v>
      </c>
      <c r="F76" t="s">
        <v>2380</v>
      </c>
      <c r="G76" t="s">
        <v>2381</v>
      </c>
      <c r="H76" t="s">
        <v>2382</v>
      </c>
    </row>
    <row r="77" spans="1:8" x14ac:dyDescent="0.35">
      <c r="A77" t="s">
        <v>2298</v>
      </c>
      <c r="B77">
        <v>53.61</v>
      </c>
      <c r="C77">
        <v>10.92</v>
      </c>
      <c r="D77" t="s">
        <v>2382</v>
      </c>
      <c r="E77" t="s">
        <v>2380</v>
      </c>
      <c r="F77" t="s">
        <v>2380</v>
      </c>
      <c r="G77">
        <v>1</v>
      </c>
      <c r="H77" t="s">
        <v>2382</v>
      </c>
    </row>
    <row r="78" spans="1:8" x14ac:dyDescent="0.35">
      <c r="A78" t="s">
        <v>2297</v>
      </c>
      <c r="B78">
        <v>36.19</v>
      </c>
      <c r="C78">
        <v>11.51</v>
      </c>
      <c r="D78" t="s">
        <v>2382</v>
      </c>
      <c r="E78" t="s">
        <v>2380</v>
      </c>
      <c r="F78" t="s">
        <v>2380</v>
      </c>
      <c r="G78">
        <v>1</v>
      </c>
      <c r="H78" t="s">
        <v>2382</v>
      </c>
    </row>
    <row r="79" spans="1:8" x14ac:dyDescent="0.35">
      <c r="A79" t="s">
        <v>2296</v>
      </c>
      <c r="B79">
        <v>34.6</v>
      </c>
      <c r="C79">
        <v>5.99</v>
      </c>
      <c r="D79" t="s">
        <v>2382</v>
      </c>
      <c r="E79" t="s">
        <v>2380</v>
      </c>
      <c r="F79" t="s">
        <v>2380</v>
      </c>
      <c r="G79" t="s">
        <v>2381</v>
      </c>
      <c r="H79" t="s">
        <v>2382</v>
      </c>
    </row>
    <row r="80" spans="1:8" x14ac:dyDescent="0.35">
      <c r="A80" t="s">
        <v>2295</v>
      </c>
      <c r="B80">
        <v>54.12</v>
      </c>
      <c r="C80">
        <v>11.57</v>
      </c>
      <c r="D80" t="s">
        <v>2380</v>
      </c>
      <c r="E80" t="s">
        <v>2380</v>
      </c>
      <c r="F80" t="s">
        <v>2380</v>
      </c>
      <c r="G80" t="s">
        <v>2381</v>
      </c>
      <c r="H80" t="s">
        <v>2382</v>
      </c>
    </row>
    <row r="81" spans="1:8" x14ac:dyDescent="0.35">
      <c r="A81" t="s">
        <v>2294</v>
      </c>
      <c r="B81">
        <v>48.82</v>
      </c>
      <c r="C81">
        <v>6.67</v>
      </c>
      <c r="D81" t="s">
        <v>2382</v>
      </c>
      <c r="E81" t="s">
        <v>2380</v>
      </c>
      <c r="F81" t="s">
        <v>2380</v>
      </c>
      <c r="G81" t="s">
        <v>2381</v>
      </c>
      <c r="H81" t="s">
        <v>2382</v>
      </c>
    </row>
    <row r="82" spans="1:8" x14ac:dyDescent="0.35">
      <c r="A82" t="s">
        <v>2293</v>
      </c>
      <c r="B82">
        <v>51.01</v>
      </c>
      <c r="C82">
        <v>9.1999999999999993</v>
      </c>
      <c r="D82" t="s">
        <v>2380</v>
      </c>
      <c r="E82" t="s">
        <v>2380</v>
      </c>
      <c r="F82" t="s">
        <v>2380</v>
      </c>
      <c r="G82" t="s">
        <v>2381</v>
      </c>
      <c r="H82" t="s">
        <v>2382</v>
      </c>
    </row>
    <row r="83" spans="1:8" x14ac:dyDescent="0.35">
      <c r="A83" t="s">
        <v>2292</v>
      </c>
      <c r="B83">
        <v>45.65</v>
      </c>
      <c r="C83">
        <v>5.1100000000000003</v>
      </c>
      <c r="D83" t="s">
        <v>2382</v>
      </c>
      <c r="E83" t="s">
        <v>2380</v>
      </c>
      <c r="F83" t="s">
        <v>2380</v>
      </c>
      <c r="G83">
        <v>1</v>
      </c>
      <c r="H83" t="s">
        <v>2382</v>
      </c>
    </row>
    <row r="84" spans="1:8" x14ac:dyDescent="0.35">
      <c r="A84" t="s">
        <v>2291</v>
      </c>
      <c r="B84">
        <v>52.9</v>
      </c>
      <c r="C84">
        <v>5.34</v>
      </c>
      <c r="D84" t="s">
        <v>2380</v>
      </c>
      <c r="E84" t="s">
        <v>2380</v>
      </c>
      <c r="F84" t="s">
        <v>2380</v>
      </c>
      <c r="G84" t="s">
        <v>2381</v>
      </c>
      <c r="H84" t="s">
        <v>2382</v>
      </c>
    </row>
    <row r="85" spans="1:8" x14ac:dyDescent="0.35">
      <c r="A85" t="s">
        <v>2290</v>
      </c>
      <c r="B85">
        <v>45.41</v>
      </c>
      <c r="C85">
        <v>4.03</v>
      </c>
      <c r="D85" t="s">
        <v>2382</v>
      </c>
      <c r="E85" t="s">
        <v>2380</v>
      </c>
      <c r="F85" t="s">
        <v>2380</v>
      </c>
      <c r="G85">
        <v>1</v>
      </c>
      <c r="H85" t="s">
        <v>2382</v>
      </c>
    </row>
    <row r="86" spans="1:8" x14ac:dyDescent="0.35">
      <c r="A86" t="s">
        <v>2289</v>
      </c>
      <c r="B86">
        <v>49.41</v>
      </c>
      <c r="C86">
        <v>4.2300000000000004</v>
      </c>
      <c r="D86" t="s">
        <v>2382</v>
      </c>
      <c r="E86" t="s">
        <v>2380</v>
      </c>
      <c r="F86" t="s">
        <v>2383</v>
      </c>
      <c r="G86">
        <v>1</v>
      </c>
      <c r="H86" t="s">
        <v>2382</v>
      </c>
    </row>
    <row r="87" spans="1:8" x14ac:dyDescent="0.35">
      <c r="A87" t="s">
        <v>2288</v>
      </c>
      <c r="B87">
        <v>31.824999999999999</v>
      </c>
      <c r="C87">
        <v>4.0599999999999996</v>
      </c>
      <c r="D87" t="s">
        <v>2380</v>
      </c>
      <c r="E87" t="s">
        <v>2380</v>
      </c>
      <c r="F87" t="s">
        <v>2380</v>
      </c>
      <c r="G87">
        <v>2</v>
      </c>
      <c r="H87" t="s">
        <v>2382</v>
      </c>
    </row>
    <row r="88" spans="1:8" x14ac:dyDescent="0.35">
      <c r="A88" t="s">
        <v>2287</v>
      </c>
      <c r="B88">
        <v>51.28</v>
      </c>
      <c r="C88">
        <v>4.68</v>
      </c>
      <c r="D88" t="s">
        <v>2380</v>
      </c>
      <c r="E88" t="s">
        <v>2380</v>
      </c>
      <c r="F88" t="s">
        <v>2380</v>
      </c>
      <c r="G88">
        <v>2</v>
      </c>
      <c r="H88" t="s">
        <v>2382</v>
      </c>
    </row>
    <row r="89" spans="1:8" x14ac:dyDescent="0.35">
      <c r="A89" t="s">
        <v>2286</v>
      </c>
      <c r="B89">
        <v>34.96</v>
      </c>
      <c r="C89">
        <v>4.34</v>
      </c>
      <c r="D89" t="s">
        <v>2380</v>
      </c>
      <c r="E89" t="s">
        <v>2380</v>
      </c>
      <c r="F89" t="s">
        <v>2383</v>
      </c>
      <c r="G89">
        <v>1</v>
      </c>
      <c r="H89" t="s">
        <v>2382</v>
      </c>
    </row>
    <row r="90" spans="1:8" x14ac:dyDescent="0.35">
      <c r="A90" t="s">
        <v>2285</v>
      </c>
      <c r="B90">
        <v>33.11</v>
      </c>
      <c r="C90">
        <v>10.51</v>
      </c>
      <c r="D90" t="s">
        <v>2380</v>
      </c>
      <c r="E90" t="s">
        <v>2380</v>
      </c>
      <c r="F90" t="s">
        <v>2380</v>
      </c>
      <c r="G90" t="s">
        <v>2381</v>
      </c>
      <c r="H90" t="s">
        <v>2382</v>
      </c>
    </row>
    <row r="91" spans="1:8" x14ac:dyDescent="0.35">
      <c r="A91" t="s">
        <v>2284</v>
      </c>
      <c r="B91">
        <v>54.74</v>
      </c>
      <c r="C91">
        <v>5.84</v>
      </c>
      <c r="D91" t="s">
        <v>2382</v>
      </c>
      <c r="E91" t="s">
        <v>2380</v>
      </c>
      <c r="F91" t="s">
        <v>2383</v>
      </c>
      <c r="G91">
        <v>1</v>
      </c>
      <c r="H91" t="s">
        <v>2382</v>
      </c>
    </row>
    <row r="92" spans="1:8" x14ac:dyDescent="0.35">
      <c r="A92" t="s">
        <v>2283</v>
      </c>
      <c r="B92">
        <v>32.56</v>
      </c>
      <c r="C92">
        <v>5.41</v>
      </c>
      <c r="D92" t="s">
        <v>2380</v>
      </c>
      <c r="E92" t="s">
        <v>2380</v>
      </c>
      <c r="F92" t="s">
        <v>2383</v>
      </c>
      <c r="G92">
        <v>1</v>
      </c>
      <c r="H92" t="s">
        <v>2382</v>
      </c>
    </row>
    <row r="93" spans="1:8" x14ac:dyDescent="0.35">
      <c r="A93" t="s">
        <v>2282</v>
      </c>
      <c r="B93">
        <v>39.049999999999997</v>
      </c>
      <c r="C93">
        <v>6.06</v>
      </c>
      <c r="D93" t="s">
        <v>2380</v>
      </c>
      <c r="E93" t="s">
        <v>2380</v>
      </c>
      <c r="F93" t="s">
        <v>2380</v>
      </c>
      <c r="G93">
        <v>1</v>
      </c>
      <c r="H93" t="s">
        <v>2382</v>
      </c>
    </row>
    <row r="94" spans="1:8" x14ac:dyDescent="0.35">
      <c r="A94" t="s">
        <v>2281</v>
      </c>
      <c r="B94">
        <v>42.75</v>
      </c>
      <c r="C94">
        <v>4.22</v>
      </c>
      <c r="D94" t="s">
        <v>2380</v>
      </c>
      <c r="E94" t="s">
        <v>2380</v>
      </c>
      <c r="F94" t="s">
        <v>2380</v>
      </c>
      <c r="G94" t="s">
        <v>2381</v>
      </c>
      <c r="H94" t="s">
        <v>2382</v>
      </c>
    </row>
    <row r="95" spans="1:8" x14ac:dyDescent="0.35">
      <c r="A95" t="s">
        <v>2280</v>
      </c>
      <c r="B95">
        <v>50.58</v>
      </c>
      <c r="C95">
        <v>5.12</v>
      </c>
      <c r="D95" t="s">
        <v>2380</v>
      </c>
      <c r="E95" t="s">
        <v>2380</v>
      </c>
      <c r="F95" t="s">
        <v>2380</v>
      </c>
      <c r="G95">
        <v>2</v>
      </c>
      <c r="H95" t="s">
        <v>2382</v>
      </c>
    </row>
    <row r="96" spans="1:8" x14ac:dyDescent="0.35">
      <c r="A96" t="s">
        <v>2279</v>
      </c>
      <c r="B96">
        <v>30.495000000000001</v>
      </c>
      <c r="C96">
        <v>4.57</v>
      </c>
      <c r="D96" t="s">
        <v>2382</v>
      </c>
      <c r="E96" t="s">
        <v>2380</v>
      </c>
      <c r="F96" t="s">
        <v>2380</v>
      </c>
      <c r="G96" t="s">
        <v>2381</v>
      </c>
      <c r="H96" t="s">
        <v>2382</v>
      </c>
    </row>
    <row r="97" spans="1:8" x14ac:dyDescent="0.35">
      <c r="A97" t="s">
        <v>2278</v>
      </c>
      <c r="B97">
        <v>48.31</v>
      </c>
      <c r="C97">
        <v>9.58</v>
      </c>
      <c r="D97" t="s">
        <v>2382</v>
      </c>
      <c r="E97" t="s">
        <v>2380</v>
      </c>
      <c r="F97" t="s">
        <v>2380</v>
      </c>
      <c r="G97">
        <v>2</v>
      </c>
      <c r="H97" t="s">
        <v>2382</v>
      </c>
    </row>
    <row r="98" spans="1:8" x14ac:dyDescent="0.35">
      <c r="A98" t="s">
        <v>2277</v>
      </c>
      <c r="B98">
        <v>48.99</v>
      </c>
      <c r="C98">
        <v>9.7799999999999994</v>
      </c>
      <c r="D98" t="s">
        <v>2382</v>
      </c>
      <c r="E98" t="s">
        <v>2380</v>
      </c>
      <c r="F98" t="s">
        <v>2380</v>
      </c>
      <c r="G98">
        <v>1</v>
      </c>
      <c r="H98" t="s">
        <v>2382</v>
      </c>
    </row>
    <row r="99" spans="1:8" x14ac:dyDescent="0.35">
      <c r="A99" t="s">
        <v>2276</v>
      </c>
      <c r="B99">
        <v>38.39</v>
      </c>
      <c r="C99">
        <v>4.1100000000000003</v>
      </c>
      <c r="D99" t="s">
        <v>2382</v>
      </c>
      <c r="E99" t="s">
        <v>2380</v>
      </c>
      <c r="F99" t="s">
        <v>2380</v>
      </c>
      <c r="G99" t="s">
        <v>2381</v>
      </c>
      <c r="H99" t="s">
        <v>2382</v>
      </c>
    </row>
    <row r="100" spans="1:8" x14ac:dyDescent="0.35">
      <c r="A100" t="s">
        <v>2275</v>
      </c>
      <c r="B100">
        <v>44.34</v>
      </c>
      <c r="C100">
        <v>4.0199999999999996</v>
      </c>
      <c r="D100" t="s">
        <v>2382</v>
      </c>
      <c r="E100" t="s">
        <v>2380</v>
      </c>
      <c r="F100" t="s">
        <v>2380</v>
      </c>
      <c r="G100">
        <v>2</v>
      </c>
      <c r="H100" t="s">
        <v>2382</v>
      </c>
    </row>
    <row r="101" spans="1:8" x14ac:dyDescent="0.35">
      <c r="A101" t="s">
        <v>2274</v>
      </c>
      <c r="B101">
        <v>41.51</v>
      </c>
      <c r="C101">
        <v>6.92</v>
      </c>
      <c r="D101" t="s">
        <v>2380</v>
      </c>
      <c r="E101" t="s">
        <v>2380</v>
      </c>
      <c r="F101" t="s">
        <v>2380</v>
      </c>
      <c r="G101" t="s">
        <v>2381</v>
      </c>
      <c r="H101" t="s">
        <v>2382</v>
      </c>
    </row>
    <row r="102" spans="1:8" x14ac:dyDescent="0.35">
      <c r="A102" t="s">
        <v>2273</v>
      </c>
      <c r="B102">
        <v>48.2</v>
      </c>
      <c r="C102">
        <v>4.84</v>
      </c>
      <c r="D102" t="s">
        <v>2380</v>
      </c>
      <c r="E102" t="s">
        <v>2380</v>
      </c>
      <c r="F102" t="s">
        <v>2380</v>
      </c>
      <c r="G102" t="s">
        <v>2381</v>
      </c>
      <c r="H102" t="s">
        <v>2382</v>
      </c>
    </row>
    <row r="103" spans="1:8" x14ac:dyDescent="0.35">
      <c r="A103" t="s">
        <v>2272</v>
      </c>
      <c r="B103">
        <v>35.75</v>
      </c>
      <c r="C103">
        <v>8</v>
      </c>
      <c r="D103" t="s">
        <v>2382</v>
      </c>
      <c r="E103" t="s">
        <v>2380</v>
      </c>
      <c r="F103" t="s">
        <v>2380</v>
      </c>
      <c r="G103" t="s">
        <v>2381</v>
      </c>
      <c r="H103" t="s">
        <v>2382</v>
      </c>
    </row>
    <row r="104" spans="1:8" x14ac:dyDescent="0.35">
      <c r="A104" t="s">
        <v>2271</v>
      </c>
      <c r="B104">
        <v>53.81</v>
      </c>
      <c r="C104">
        <v>8.77</v>
      </c>
      <c r="D104" t="s">
        <v>2382</v>
      </c>
      <c r="E104" t="s">
        <v>2380</v>
      </c>
      <c r="F104" t="s">
        <v>2380</v>
      </c>
      <c r="G104" t="s">
        <v>2381</v>
      </c>
      <c r="H104" t="s">
        <v>2382</v>
      </c>
    </row>
    <row r="105" spans="1:8" x14ac:dyDescent="0.35">
      <c r="A105" t="s">
        <v>2270</v>
      </c>
      <c r="B105">
        <v>49.48</v>
      </c>
      <c r="C105">
        <v>4.96</v>
      </c>
      <c r="D105" t="s">
        <v>2380</v>
      </c>
      <c r="E105" t="s">
        <v>2380</v>
      </c>
      <c r="F105" t="s">
        <v>2383</v>
      </c>
      <c r="G105">
        <v>1</v>
      </c>
      <c r="H105" t="s">
        <v>2382</v>
      </c>
    </row>
    <row r="106" spans="1:8" x14ac:dyDescent="0.35">
      <c r="A106" t="s">
        <v>2269</v>
      </c>
      <c r="B106">
        <v>34.1</v>
      </c>
      <c r="C106">
        <v>4.43</v>
      </c>
      <c r="D106" t="s">
        <v>2382</v>
      </c>
      <c r="E106" t="s">
        <v>2380</v>
      </c>
      <c r="F106" t="s">
        <v>2380</v>
      </c>
      <c r="G106" t="s">
        <v>2381</v>
      </c>
      <c r="H106" t="s">
        <v>2382</v>
      </c>
    </row>
    <row r="107" spans="1:8" x14ac:dyDescent="0.35">
      <c r="A107" t="s">
        <v>2268</v>
      </c>
      <c r="B107">
        <v>35.299999999999997</v>
      </c>
      <c r="C107">
        <v>5.82</v>
      </c>
      <c r="D107" t="s">
        <v>2382</v>
      </c>
      <c r="E107" t="s">
        <v>2380</v>
      </c>
      <c r="F107" t="s">
        <v>2383</v>
      </c>
      <c r="G107">
        <v>1</v>
      </c>
      <c r="H107" t="s">
        <v>2382</v>
      </c>
    </row>
    <row r="108" spans="1:8" x14ac:dyDescent="0.35">
      <c r="A108" t="s">
        <v>2267</v>
      </c>
      <c r="B108">
        <v>43.83</v>
      </c>
      <c r="C108">
        <v>6.03</v>
      </c>
      <c r="D108" t="s">
        <v>2382</v>
      </c>
      <c r="E108" t="s">
        <v>2380</v>
      </c>
      <c r="F108" t="s">
        <v>2380</v>
      </c>
      <c r="G108">
        <v>2</v>
      </c>
      <c r="H108" t="s">
        <v>2382</v>
      </c>
    </row>
    <row r="109" spans="1:8" x14ac:dyDescent="0.35">
      <c r="A109" t="s">
        <v>2266</v>
      </c>
      <c r="B109">
        <v>50.07</v>
      </c>
      <c r="C109">
        <v>9.27</v>
      </c>
      <c r="D109" t="s">
        <v>2380</v>
      </c>
      <c r="E109" t="s">
        <v>2380</v>
      </c>
      <c r="F109" t="s">
        <v>2380</v>
      </c>
      <c r="G109" t="s">
        <v>2381</v>
      </c>
      <c r="H109" t="s">
        <v>2382</v>
      </c>
    </row>
    <row r="110" spans="1:8" x14ac:dyDescent="0.35">
      <c r="A110" t="s">
        <v>2265</v>
      </c>
      <c r="B110">
        <v>32.774999999999999</v>
      </c>
      <c r="C110">
        <v>5.53</v>
      </c>
      <c r="D110" t="s">
        <v>2380</v>
      </c>
      <c r="E110" t="s">
        <v>2380</v>
      </c>
      <c r="F110" t="s">
        <v>2380</v>
      </c>
      <c r="G110" t="s">
        <v>2381</v>
      </c>
      <c r="H110" t="s">
        <v>2382</v>
      </c>
    </row>
    <row r="111" spans="1:8" x14ac:dyDescent="0.35">
      <c r="A111" t="s">
        <v>2264</v>
      </c>
      <c r="B111">
        <v>34.104999999999997</v>
      </c>
      <c r="C111">
        <v>5.07</v>
      </c>
      <c r="D111" t="s">
        <v>2380</v>
      </c>
      <c r="E111" t="s">
        <v>2380</v>
      </c>
      <c r="F111" t="s">
        <v>2380</v>
      </c>
      <c r="G111">
        <v>1</v>
      </c>
      <c r="H111" t="s">
        <v>2382</v>
      </c>
    </row>
    <row r="112" spans="1:8" x14ac:dyDescent="0.35">
      <c r="A112" t="s">
        <v>2263</v>
      </c>
      <c r="B112">
        <v>48.93</v>
      </c>
      <c r="C112">
        <v>11.17</v>
      </c>
      <c r="D112" t="s">
        <v>2382</v>
      </c>
      <c r="E112" t="s">
        <v>2380</v>
      </c>
      <c r="F112" t="s">
        <v>2380</v>
      </c>
      <c r="G112">
        <v>1</v>
      </c>
      <c r="H112" t="s">
        <v>2382</v>
      </c>
    </row>
    <row r="113" spans="1:8" x14ac:dyDescent="0.35">
      <c r="A113" t="s">
        <v>2262</v>
      </c>
      <c r="B113">
        <v>37.07</v>
      </c>
      <c r="C113">
        <v>6.14</v>
      </c>
      <c r="D113" t="s">
        <v>2382</v>
      </c>
      <c r="E113" t="s">
        <v>2380</v>
      </c>
      <c r="F113" t="s">
        <v>2380</v>
      </c>
      <c r="G113" t="s">
        <v>2381</v>
      </c>
      <c r="H113" t="s">
        <v>2382</v>
      </c>
    </row>
    <row r="114" spans="1:8" x14ac:dyDescent="0.35">
      <c r="A114" t="s">
        <v>2261</v>
      </c>
      <c r="B114">
        <v>51.51</v>
      </c>
      <c r="C114">
        <v>6.26</v>
      </c>
      <c r="D114" t="s">
        <v>2382</v>
      </c>
      <c r="E114" t="s">
        <v>2380</v>
      </c>
      <c r="F114" t="s">
        <v>2383</v>
      </c>
      <c r="G114">
        <v>1</v>
      </c>
      <c r="H114" t="s">
        <v>2382</v>
      </c>
    </row>
    <row r="115" spans="1:8" x14ac:dyDescent="0.35">
      <c r="A115" t="s">
        <v>2260</v>
      </c>
      <c r="B115">
        <v>34.799999999999997</v>
      </c>
      <c r="C115">
        <v>4.72</v>
      </c>
      <c r="D115" t="s">
        <v>2382</v>
      </c>
      <c r="E115" t="s">
        <v>2380</v>
      </c>
      <c r="F115" t="s">
        <v>2380</v>
      </c>
      <c r="G115" t="s">
        <v>2381</v>
      </c>
      <c r="H115" t="s">
        <v>2382</v>
      </c>
    </row>
    <row r="116" spans="1:8" x14ac:dyDescent="0.35">
      <c r="A116" t="s">
        <v>2259</v>
      </c>
      <c r="B116">
        <v>36.67</v>
      </c>
      <c r="C116">
        <v>5.18</v>
      </c>
      <c r="D116" t="s">
        <v>2380</v>
      </c>
      <c r="E116" t="s">
        <v>2380</v>
      </c>
      <c r="F116" t="s">
        <v>2380</v>
      </c>
      <c r="G116">
        <v>1</v>
      </c>
      <c r="H116" t="s">
        <v>2382</v>
      </c>
    </row>
    <row r="117" spans="1:8" x14ac:dyDescent="0.35">
      <c r="A117" t="s">
        <v>2258</v>
      </c>
      <c r="B117">
        <v>30.9</v>
      </c>
      <c r="C117">
        <v>9.4</v>
      </c>
      <c r="D117" t="s">
        <v>2380</v>
      </c>
      <c r="E117" t="s">
        <v>2380</v>
      </c>
      <c r="F117" t="s">
        <v>2380</v>
      </c>
      <c r="G117">
        <v>2</v>
      </c>
      <c r="H117" t="s">
        <v>2382</v>
      </c>
    </row>
    <row r="118" spans="1:8" x14ac:dyDescent="0.35">
      <c r="A118" t="s">
        <v>2257</v>
      </c>
      <c r="B118">
        <v>30.495000000000001</v>
      </c>
      <c r="C118">
        <v>6.29</v>
      </c>
      <c r="D118" t="s">
        <v>2380</v>
      </c>
      <c r="E118" t="s">
        <v>2380</v>
      </c>
      <c r="F118" t="s">
        <v>2380</v>
      </c>
      <c r="G118" t="s">
        <v>2381</v>
      </c>
      <c r="H118" t="s">
        <v>2382</v>
      </c>
    </row>
    <row r="119" spans="1:8" x14ac:dyDescent="0.35">
      <c r="A119" t="s">
        <v>2256</v>
      </c>
      <c r="B119">
        <v>44.88</v>
      </c>
      <c r="C119">
        <v>6.04</v>
      </c>
      <c r="D119" t="s">
        <v>2380</v>
      </c>
      <c r="E119" t="s">
        <v>2380</v>
      </c>
      <c r="F119" t="s">
        <v>2383</v>
      </c>
      <c r="G119">
        <v>1</v>
      </c>
      <c r="H119" t="s">
        <v>2382</v>
      </c>
    </row>
    <row r="120" spans="1:8" x14ac:dyDescent="0.35">
      <c r="A120" t="s">
        <v>2255</v>
      </c>
      <c r="B120">
        <v>44.32</v>
      </c>
      <c r="C120">
        <v>10.55</v>
      </c>
      <c r="D120" t="s">
        <v>2380</v>
      </c>
      <c r="E120" t="s">
        <v>2380</v>
      </c>
      <c r="F120" t="s">
        <v>2380</v>
      </c>
      <c r="G120" t="s">
        <v>2381</v>
      </c>
      <c r="H120" t="s">
        <v>2382</v>
      </c>
    </row>
    <row r="121" spans="1:8" x14ac:dyDescent="0.35">
      <c r="A121" t="s">
        <v>2254</v>
      </c>
      <c r="B121">
        <v>46.39</v>
      </c>
      <c r="C121">
        <v>5.09</v>
      </c>
      <c r="D121" t="s">
        <v>2380</v>
      </c>
      <c r="E121" t="s">
        <v>2380</v>
      </c>
      <c r="F121" t="s">
        <v>2380</v>
      </c>
      <c r="G121" t="s">
        <v>2381</v>
      </c>
      <c r="H121" t="s">
        <v>2382</v>
      </c>
    </row>
    <row r="122" spans="1:8" x14ac:dyDescent="0.35">
      <c r="A122" t="s">
        <v>2253</v>
      </c>
      <c r="B122">
        <v>42.13</v>
      </c>
      <c r="C122">
        <v>5.2</v>
      </c>
      <c r="D122" t="s">
        <v>2382</v>
      </c>
      <c r="E122" t="s">
        <v>2380</v>
      </c>
      <c r="F122" t="s">
        <v>2380</v>
      </c>
      <c r="G122">
        <v>1</v>
      </c>
      <c r="H122" t="s">
        <v>2382</v>
      </c>
    </row>
    <row r="123" spans="1:8" x14ac:dyDescent="0.35">
      <c r="A123" t="s">
        <v>2252</v>
      </c>
      <c r="B123">
        <v>30.78</v>
      </c>
      <c r="C123">
        <v>8.4499999999999993</v>
      </c>
      <c r="D123" t="s">
        <v>2382</v>
      </c>
      <c r="E123" t="s">
        <v>2380</v>
      </c>
      <c r="F123" t="s">
        <v>2380</v>
      </c>
      <c r="G123" t="s">
        <v>2381</v>
      </c>
      <c r="H123" t="s">
        <v>2382</v>
      </c>
    </row>
    <row r="124" spans="1:8" x14ac:dyDescent="0.35">
      <c r="A124" t="s">
        <v>2251</v>
      </c>
      <c r="B124">
        <v>31.35</v>
      </c>
      <c r="C124">
        <v>9.5399999999999991</v>
      </c>
      <c r="D124" t="s">
        <v>2380</v>
      </c>
      <c r="E124" t="s">
        <v>2380</v>
      </c>
      <c r="F124" t="s">
        <v>2380</v>
      </c>
      <c r="G124" t="s">
        <v>2381</v>
      </c>
      <c r="H124" t="s">
        <v>2382</v>
      </c>
    </row>
    <row r="125" spans="1:8" x14ac:dyDescent="0.35">
      <c r="A125" t="s">
        <v>2250</v>
      </c>
      <c r="B125">
        <v>41.46</v>
      </c>
      <c r="C125">
        <v>4.99</v>
      </c>
      <c r="D125" t="s">
        <v>2382</v>
      </c>
      <c r="E125" t="s">
        <v>2380</v>
      </c>
      <c r="F125" t="s">
        <v>2380</v>
      </c>
      <c r="G125">
        <v>2</v>
      </c>
      <c r="H125" t="s">
        <v>2382</v>
      </c>
    </row>
    <row r="126" spans="1:8" x14ac:dyDescent="0.35">
      <c r="A126" t="s">
        <v>2249</v>
      </c>
      <c r="B126">
        <v>48</v>
      </c>
      <c r="C126">
        <v>10.54</v>
      </c>
      <c r="D126" t="s">
        <v>2380</v>
      </c>
      <c r="E126" t="s">
        <v>2380</v>
      </c>
      <c r="F126" t="s">
        <v>2380</v>
      </c>
      <c r="G126" t="s">
        <v>2381</v>
      </c>
      <c r="H126" t="s">
        <v>2382</v>
      </c>
    </row>
    <row r="127" spans="1:8" x14ac:dyDescent="0.35">
      <c r="A127" t="s">
        <v>2248</v>
      </c>
      <c r="B127">
        <v>49.13</v>
      </c>
      <c r="C127">
        <v>4.54</v>
      </c>
      <c r="D127" t="s">
        <v>2380</v>
      </c>
      <c r="E127" t="s">
        <v>2380</v>
      </c>
      <c r="F127" t="s">
        <v>2380</v>
      </c>
      <c r="G127" t="s">
        <v>2381</v>
      </c>
      <c r="H127" t="s">
        <v>2382</v>
      </c>
    </row>
    <row r="128" spans="1:8" x14ac:dyDescent="0.35">
      <c r="A128" t="s">
        <v>2247</v>
      </c>
      <c r="B128">
        <v>37.799999999999997</v>
      </c>
      <c r="C128">
        <v>6.29</v>
      </c>
      <c r="D128" t="s">
        <v>2380</v>
      </c>
      <c r="E128" t="s">
        <v>2380</v>
      </c>
      <c r="F128" t="s">
        <v>2380</v>
      </c>
      <c r="G128">
        <v>1</v>
      </c>
      <c r="H128" t="s">
        <v>2382</v>
      </c>
    </row>
    <row r="129" spans="1:8" x14ac:dyDescent="0.35">
      <c r="A129" t="s">
        <v>2246</v>
      </c>
      <c r="B129">
        <v>38.299999999999997</v>
      </c>
      <c r="C129">
        <v>9.51</v>
      </c>
      <c r="D129" t="s">
        <v>2380</v>
      </c>
      <c r="E129" t="s">
        <v>2380</v>
      </c>
      <c r="F129" t="s">
        <v>2380</v>
      </c>
      <c r="G129" t="s">
        <v>2381</v>
      </c>
      <c r="H129" t="s">
        <v>2382</v>
      </c>
    </row>
    <row r="130" spans="1:8" x14ac:dyDescent="0.35">
      <c r="A130" t="s">
        <v>2245</v>
      </c>
      <c r="B130">
        <v>32.774999999999999</v>
      </c>
      <c r="C130">
        <v>4.72</v>
      </c>
      <c r="D130" t="s">
        <v>2380</v>
      </c>
      <c r="E130" t="s">
        <v>2380</v>
      </c>
      <c r="F130" t="s">
        <v>2380</v>
      </c>
      <c r="G130" t="s">
        <v>2381</v>
      </c>
      <c r="H130" t="s">
        <v>2382</v>
      </c>
    </row>
    <row r="131" spans="1:8" x14ac:dyDescent="0.35">
      <c r="A131" t="s">
        <v>2244</v>
      </c>
      <c r="B131">
        <v>34.200000000000003</v>
      </c>
      <c r="C131">
        <v>5.91</v>
      </c>
      <c r="D131" t="s">
        <v>2382</v>
      </c>
      <c r="E131" t="s">
        <v>2380</v>
      </c>
      <c r="F131" t="s">
        <v>2380</v>
      </c>
      <c r="G131" t="s">
        <v>2381</v>
      </c>
      <c r="H131" t="s">
        <v>2382</v>
      </c>
    </row>
    <row r="132" spans="1:8" x14ac:dyDescent="0.35">
      <c r="A132" t="s">
        <v>2243</v>
      </c>
      <c r="B132">
        <v>30.2</v>
      </c>
      <c r="C132">
        <v>9.58</v>
      </c>
      <c r="D132" t="s">
        <v>2380</v>
      </c>
      <c r="E132" t="s">
        <v>2380</v>
      </c>
      <c r="F132" t="s">
        <v>2380</v>
      </c>
      <c r="G132" t="s">
        <v>2381</v>
      </c>
      <c r="H132" t="s">
        <v>2382</v>
      </c>
    </row>
    <row r="133" spans="1:8" x14ac:dyDescent="0.35">
      <c r="A133" t="s">
        <v>2242</v>
      </c>
      <c r="B133">
        <v>48.32</v>
      </c>
      <c r="C133">
        <v>5.77</v>
      </c>
      <c r="D133" t="s">
        <v>2380</v>
      </c>
      <c r="E133" t="s">
        <v>2380</v>
      </c>
      <c r="F133" t="s">
        <v>2380</v>
      </c>
      <c r="G133" t="s">
        <v>2381</v>
      </c>
      <c r="H133" t="s">
        <v>2382</v>
      </c>
    </row>
    <row r="134" spans="1:8" x14ac:dyDescent="0.35">
      <c r="A134" t="s">
        <v>2241</v>
      </c>
      <c r="B134">
        <v>44.86</v>
      </c>
      <c r="C134">
        <v>4.38</v>
      </c>
      <c r="D134" t="s">
        <v>2382</v>
      </c>
      <c r="E134" t="s">
        <v>2380</v>
      </c>
      <c r="F134" t="s">
        <v>2380</v>
      </c>
      <c r="G134" t="s">
        <v>2381</v>
      </c>
      <c r="H134" t="s">
        <v>2382</v>
      </c>
    </row>
    <row r="135" spans="1:8" x14ac:dyDescent="0.35">
      <c r="A135" t="s">
        <v>2240</v>
      </c>
      <c r="B135">
        <v>52.15</v>
      </c>
      <c r="C135">
        <v>5.65</v>
      </c>
      <c r="D135" t="s">
        <v>2380</v>
      </c>
      <c r="E135" t="s">
        <v>2380</v>
      </c>
      <c r="F135" t="s">
        <v>2380</v>
      </c>
      <c r="G135">
        <v>1</v>
      </c>
      <c r="H135" t="s">
        <v>2382</v>
      </c>
    </row>
    <row r="136" spans="1:8" x14ac:dyDescent="0.35">
      <c r="A136" t="s">
        <v>2239</v>
      </c>
      <c r="B136">
        <v>41.12</v>
      </c>
      <c r="C136">
        <v>7.54</v>
      </c>
      <c r="D136" t="s">
        <v>2382</v>
      </c>
      <c r="E136" t="s">
        <v>2380</v>
      </c>
      <c r="F136" t="s">
        <v>2380</v>
      </c>
      <c r="G136" t="s">
        <v>2381</v>
      </c>
      <c r="H136" t="s">
        <v>2382</v>
      </c>
    </row>
    <row r="137" spans="1:8" x14ac:dyDescent="0.35">
      <c r="A137" t="s">
        <v>2238</v>
      </c>
      <c r="B137">
        <v>38.39</v>
      </c>
      <c r="C137">
        <v>5.1100000000000003</v>
      </c>
      <c r="D137" t="s">
        <v>2382</v>
      </c>
      <c r="E137" t="s">
        <v>2380</v>
      </c>
      <c r="F137" t="s">
        <v>2380</v>
      </c>
      <c r="G137">
        <v>1</v>
      </c>
      <c r="H137" t="s">
        <v>2382</v>
      </c>
    </row>
    <row r="138" spans="1:8" x14ac:dyDescent="0.35">
      <c r="A138" t="s">
        <v>2237</v>
      </c>
      <c r="B138">
        <v>46.85</v>
      </c>
      <c r="C138">
        <v>4.25</v>
      </c>
      <c r="D138" t="s">
        <v>2380</v>
      </c>
      <c r="E138" t="s">
        <v>2380</v>
      </c>
      <c r="F138" t="s">
        <v>2383</v>
      </c>
      <c r="G138">
        <v>1</v>
      </c>
      <c r="H138" t="s">
        <v>2382</v>
      </c>
    </row>
    <row r="139" spans="1:8" x14ac:dyDescent="0.35">
      <c r="A139" t="s">
        <v>2236</v>
      </c>
      <c r="B139">
        <v>42.24</v>
      </c>
      <c r="C139">
        <v>5.55</v>
      </c>
      <c r="D139" t="s">
        <v>2380</v>
      </c>
      <c r="E139" t="s">
        <v>2382</v>
      </c>
      <c r="F139" t="s">
        <v>2380</v>
      </c>
      <c r="G139">
        <v>1</v>
      </c>
      <c r="H139" t="s">
        <v>2382</v>
      </c>
    </row>
    <row r="140" spans="1:8" x14ac:dyDescent="0.35">
      <c r="A140" t="s">
        <v>2235</v>
      </c>
      <c r="B140">
        <v>34.39</v>
      </c>
      <c r="C140">
        <v>5.78</v>
      </c>
      <c r="D140" t="s">
        <v>2380</v>
      </c>
      <c r="E140" t="s">
        <v>2380</v>
      </c>
      <c r="F140" t="s">
        <v>2380</v>
      </c>
      <c r="G140" t="s">
        <v>2381</v>
      </c>
      <c r="H140" t="s">
        <v>2382</v>
      </c>
    </row>
    <row r="141" spans="1:8" x14ac:dyDescent="0.35">
      <c r="A141" t="s">
        <v>2234</v>
      </c>
      <c r="B141">
        <v>42.89</v>
      </c>
      <c r="C141">
        <v>5.28</v>
      </c>
      <c r="D141" t="s">
        <v>2382</v>
      </c>
      <c r="E141" t="s">
        <v>2380</v>
      </c>
      <c r="F141" t="s">
        <v>2380</v>
      </c>
      <c r="G141" t="s">
        <v>2381</v>
      </c>
      <c r="H141" t="s">
        <v>2382</v>
      </c>
    </row>
    <row r="142" spans="1:8" x14ac:dyDescent="0.35">
      <c r="A142" t="s">
        <v>2233</v>
      </c>
      <c r="B142">
        <v>36.299999999999997</v>
      </c>
      <c r="C142">
        <v>5.39</v>
      </c>
      <c r="D142" t="s">
        <v>2380</v>
      </c>
      <c r="E142" t="s">
        <v>2380</v>
      </c>
      <c r="F142" t="s">
        <v>2380</v>
      </c>
      <c r="G142" t="s">
        <v>2381</v>
      </c>
      <c r="H142" t="s">
        <v>2382</v>
      </c>
    </row>
    <row r="143" spans="1:8" x14ac:dyDescent="0.35">
      <c r="A143" t="s">
        <v>2232</v>
      </c>
      <c r="B143">
        <v>35.200000000000003</v>
      </c>
      <c r="C143">
        <v>8.01</v>
      </c>
      <c r="D143" t="s">
        <v>2382</v>
      </c>
      <c r="E143" t="s">
        <v>2380</v>
      </c>
      <c r="F143" t="s">
        <v>2380</v>
      </c>
      <c r="G143">
        <v>1</v>
      </c>
      <c r="H143" t="s">
        <v>2382</v>
      </c>
    </row>
    <row r="144" spans="1:8" x14ac:dyDescent="0.35">
      <c r="A144" t="s">
        <v>2231</v>
      </c>
      <c r="B144">
        <v>53.62</v>
      </c>
      <c r="C144">
        <v>5.21</v>
      </c>
      <c r="D144" t="s">
        <v>2380</v>
      </c>
      <c r="E144" t="s">
        <v>2380</v>
      </c>
      <c r="F144" t="s">
        <v>2380</v>
      </c>
      <c r="G144" t="s">
        <v>2381</v>
      </c>
      <c r="H144" t="s">
        <v>2382</v>
      </c>
    </row>
    <row r="145" spans="1:8" x14ac:dyDescent="0.35">
      <c r="A145" t="s">
        <v>2230</v>
      </c>
      <c r="B145">
        <v>36.67</v>
      </c>
      <c r="C145">
        <v>6.27</v>
      </c>
      <c r="D145" t="s">
        <v>2380</v>
      </c>
      <c r="E145" t="s">
        <v>2380</v>
      </c>
      <c r="F145" t="s">
        <v>2380</v>
      </c>
      <c r="G145" t="s">
        <v>2381</v>
      </c>
      <c r="H145" t="s">
        <v>2382</v>
      </c>
    </row>
    <row r="146" spans="1:8" x14ac:dyDescent="0.35">
      <c r="A146" t="s">
        <v>2229</v>
      </c>
      <c r="B146">
        <v>33.4</v>
      </c>
      <c r="C146">
        <v>10.73</v>
      </c>
      <c r="D146" t="s">
        <v>2382</v>
      </c>
      <c r="E146" t="s">
        <v>2380</v>
      </c>
      <c r="F146" t="s">
        <v>2380</v>
      </c>
      <c r="G146">
        <v>1</v>
      </c>
      <c r="H146" t="s">
        <v>2382</v>
      </c>
    </row>
    <row r="147" spans="1:8" x14ac:dyDescent="0.35">
      <c r="A147" t="s">
        <v>2228</v>
      </c>
      <c r="B147">
        <v>42.71</v>
      </c>
      <c r="C147">
        <v>10.52</v>
      </c>
      <c r="D147" t="s">
        <v>2380</v>
      </c>
      <c r="E147" t="s">
        <v>2380</v>
      </c>
      <c r="F147" t="s">
        <v>2380</v>
      </c>
      <c r="G147" t="s">
        <v>2381</v>
      </c>
      <c r="H147" t="s">
        <v>2382</v>
      </c>
    </row>
    <row r="148" spans="1:8" x14ac:dyDescent="0.35">
      <c r="A148" t="s">
        <v>2227</v>
      </c>
      <c r="B148">
        <v>41.52</v>
      </c>
      <c r="C148">
        <v>11.82</v>
      </c>
      <c r="D148" t="s">
        <v>2382</v>
      </c>
      <c r="E148" t="s">
        <v>2380</v>
      </c>
      <c r="F148" t="s">
        <v>2380</v>
      </c>
      <c r="G148">
        <v>2</v>
      </c>
      <c r="H148" t="s">
        <v>2382</v>
      </c>
    </row>
    <row r="149" spans="1:8" x14ac:dyDescent="0.35">
      <c r="A149" t="s">
        <v>2226</v>
      </c>
      <c r="B149">
        <v>39.4</v>
      </c>
      <c r="C149">
        <v>6.76</v>
      </c>
      <c r="D149" t="s">
        <v>2380</v>
      </c>
      <c r="E149" t="s">
        <v>2380</v>
      </c>
      <c r="F149" t="s">
        <v>2380</v>
      </c>
      <c r="G149" t="s">
        <v>2381</v>
      </c>
      <c r="H149" t="s">
        <v>2382</v>
      </c>
    </row>
    <row r="150" spans="1:8" x14ac:dyDescent="0.35">
      <c r="A150" t="s">
        <v>2225</v>
      </c>
      <c r="B150">
        <v>46.45</v>
      </c>
      <c r="C150">
        <v>5.62</v>
      </c>
      <c r="D150" t="s">
        <v>2380</v>
      </c>
      <c r="E150" t="s">
        <v>2380</v>
      </c>
      <c r="F150" t="s">
        <v>2380</v>
      </c>
      <c r="G150" t="s">
        <v>2381</v>
      </c>
      <c r="H150" t="s">
        <v>2382</v>
      </c>
    </row>
    <row r="151" spans="1:8" x14ac:dyDescent="0.35">
      <c r="A151" t="s">
        <v>2224</v>
      </c>
      <c r="B151">
        <v>35.75</v>
      </c>
      <c r="C151">
        <v>4.1900000000000004</v>
      </c>
      <c r="D151" t="s">
        <v>2380</v>
      </c>
      <c r="E151" t="s">
        <v>2380</v>
      </c>
      <c r="F151" t="s">
        <v>2380</v>
      </c>
      <c r="G151" t="s">
        <v>2381</v>
      </c>
      <c r="H151" t="s">
        <v>2382</v>
      </c>
    </row>
    <row r="152" spans="1:8" x14ac:dyDescent="0.35">
      <c r="A152" t="s">
        <v>2223</v>
      </c>
      <c r="B152">
        <v>26.07</v>
      </c>
      <c r="C152">
        <v>5.32</v>
      </c>
      <c r="D152" t="s">
        <v>2380</v>
      </c>
      <c r="E152" t="s">
        <v>2380</v>
      </c>
      <c r="F152" t="s">
        <v>2380</v>
      </c>
      <c r="G152" t="s">
        <v>2381</v>
      </c>
      <c r="H152" t="s">
        <v>2382</v>
      </c>
    </row>
    <row r="153" spans="1:8" x14ac:dyDescent="0.35">
      <c r="A153" t="s">
        <v>2222</v>
      </c>
      <c r="B153">
        <v>36.54</v>
      </c>
      <c r="C153">
        <v>4.46</v>
      </c>
      <c r="D153" t="s">
        <v>2382</v>
      </c>
      <c r="E153" t="s">
        <v>2380</v>
      </c>
      <c r="F153" t="s">
        <v>2380</v>
      </c>
      <c r="G153">
        <v>1</v>
      </c>
      <c r="H153" t="s">
        <v>2382</v>
      </c>
    </row>
    <row r="154" spans="1:8" x14ac:dyDescent="0.35">
      <c r="A154" t="s">
        <v>2221</v>
      </c>
      <c r="B154">
        <v>51.64</v>
      </c>
      <c r="C154">
        <v>5.65</v>
      </c>
      <c r="D154" t="s">
        <v>2380</v>
      </c>
      <c r="E154" t="s">
        <v>2380</v>
      </c>
      <c r="F154" t="s">
        <v>2380</v>
      </c>
      <c r="G154" t="s">
        <v>2381</v>
      </c>
      <c r="H154" t="s">
        <v>2382</v>
      </c>
    </row>
    <row r="155" spans="1:8" x14ac:dyDescent="0.35">
      <c r="A155" t="s">
        <v>2220</v>
      </c>
      <c r="B155">
        <v>42.83</v>
      </c>
      <c r="C155">
        <v>6.04</v>
      </c>
      <c r="D155" t="s">
        <v>2380</v>
      </c>
      <c r="E155" t="s">
        <v>2380</v>
      </c>
      <c r="F155" t="s">
        <v>2380</v>
      </c>
      <c r="G155">
        <v>2</v>
      </c>
      <c r="H155" t="s">
        <v>2382</v>
      </c>
    </row>
    <row r="156" spans="1:8" x14ac:dyDescent="0.35">
      <c r="A156" t="s">
        <v>2219</v>
      </c>
      <c r="B156">
        <v>40.15</v>
      </c>
      <c r="C156">
        <v>5.76</v>
      </c>
      <c r="D156" t="s">
        <v>2380</v>
      </c>
      <c r="E156" t="s">
        <v>2380</v>
      </c>
      <c r="F156" t="s">
        <v>2380</v>
      </c>
      <c r="G156">
        <v>1</v>
      </c>
      <c r="H156" t="s">
        <v>2382</v>
      </c>
    </row>
    <row r="157" spans="1:8" x14ac:dyDescent="0.35">
      <c r="A157" t="s">
        <v>2218</v>
      </c>
      <c r="B157">
        <v>27.8</v>
      </c>
      <c r="C157">
        <v>4.3600000000000003</v>
      </c>
      <c r="D157" t="s">
        <v>2380</v>
      </c>
      <c r="E157" t="s">
        <v>2380</v>
      </c>
      <c r="F157" t="s">
        <v>2383</v>
      </c>
      <c r="G157">
        <v>1</v>
      </c>
      <c r="H157" t="s">
        <v>2382</v>
      </c>
    </row>
    <row r="158" spans="1:8" x14ac:dyDescent="0.35">
      <c r="A158" t="s">
        <v>2217</v>
      </c>
      <c r="B158">
        <v>45.81</v>
      </c>
      <c r="C158">
        <v>4.76</v>
      </c>
      <c r="D158" t="s">
        <v>2382</v>
      </c>
      <c r="E158" t="s">
        <v>2380</v>
      </c>
      <c r="F158" t="s">
        <v>2383</v>
      </c>
      <c r="G158">
        <v>1</v>
      </c>
      <c r="H158" t="s">
        <v>2382</v>
      </c>
    </row>
    <row r="159" spans="1:8" x14ac:dyDescent="0.35">
      <c r="A159" t="s">
        <v>2216</v>
      </c>
      <c r="B159">
        <v>34.43</v>
      </c>
      <c r="C159">
        <v>10.82</v>
      </c>
      <c r="D159" t="s">
        <v>2382</v>
      </c>
      <c r="E159" t="s">
        <v>2380</v>
      </c>
      <c r="F159" t="s">
        <v>2380</v>
      </c>
      <c r="G159">
        <v>1</v>
      </c>
      <c r="H159" t="s">
        <v>2382</v>
      </c>
    </row>
    <row r="160" spans="1:8" x14ac:dyDescent="0.35">
      <c r="A160" t="s">
        <v>2215</v>
      </c>
      <c r="B160">
        <v>41.33</v>
      </c>
      <c r="C160">
        <v>4.01</v>
      </c>
      <c r="D160" t="s">
        <v>2382</v>
      </c>
      <c r="E160" t="s">
        <v>2380</v>
      </c>
      <c r="F160" t="s">
        <v>2380</v>
      </c>
      <c r="G160" t="s">
        <v>2381</v>
      </c>
      <c r="H160" t="s">
        <v>2382</v>
      </c>
    </row>
    <row r="161" spans="1:8" x14ac:dyDescent="0.35">
      <c r="A161" t="s">
        <v>2214</v>
      </c>
      <c r="B161">
        <v>31.92</v>
      </c>
      <c r="C161">
        <v>5.12</v>
      </c>
      <c r="D161" t="s">
        <v>2382</v>
      </c>
      <c r="E161" t="s">
        <v>2380</v>
      </c>
      <c r="F161" t="s">
        <v>2380</v>
      </c>
      <c r="G161">
        <v>1</v>
      </c>
      <c r="H161" t="s">
        <v>2382</v>
      </c>
    </row>
    <row r="162" spans="1:8" x14ac:dyDescent="0.35">
      <c r="A162" t="s">
        <v>2213</v>
      </c>
      <c r="B162">
        <v>39.799999999999997</v>
      </c>
      <c r="C162">
        <v>10.54</v>
      </c>
      <c r="D162" t="s">
        <v>2382</v>
      </c>
      <c r="E162" t="s">
        <v>2380</v>
      </c>
      <c r="F162" t="s">
        <v>2380</v>
      </c>
      <c r="G162">
        <v>2</v>
      </c>
      <c r="H162" t="s">
        <v>2382</v>
      </c>
    </row>
    <row r="163" spans="1:8" x14ac:dyDescent="0.35">
      <c r="A163" t="s">
        <v>2212</v>
      </c>
      <c r="B163">
        <v>42.82</v>
      </c>
      <c r="C163">
        <v>4.21</v>
      </c>
      <c r="D163" t="s">
        <v>2380</v>
      </c>
      <c r="E163" t="s">
        <v>2380</v>
      </c>
      <c r="F163" t="s">
        <v>2380</v>
      </c>
      <c r="G163" t="s">
        <v>2381</v>
      </c>
      <c r="H163" t="s">
        <v>2382</v>
      </c>
    </row>
    <row r="164" spans="1:8" x14ac:dyDescent="0.35">
      <c r="A164" t="s">
        <v>2211</v>
      </c>
      <c r="B164">
        <v>33.630000000000003</v>
      </c>
      <c r="C164">
        <v>5.42</v>
      </c>
      <c r="D164" t="s">
        <v>2380</v>
      </c>
      <c r="E164" t="s">
        <v>2380</v>
      </c>
      <c r="F164" t="s">
        <v>2380</v>
      </c>
      <c r="G164" t="s">
        <v>2381</v>
      </c>
      <c r="H164" t="s">
        <v>2382</v>
      </c>
    </row>
    <row r="165" spans="1:8" x14ac:dyDescent="0.35">
      <c r="A165" t="s">
        <v>2210</v>
      </c>
      <c r="B165">
        <v>37.07</v>
      </c>
      <c r="C165">
        <v>4.28</v>
      </c>
      <c r="D165" t="s">
        <v>2380</v>
      </c>
      <c r="E165" t="s">
        <v>2382</v>
      </c>
      <c r="F165" t="s">
        <v>2380</v>
      </c>
      <c r="G165">
        <v>1</v>
      </c>
      <c r="H165" t="s">
        <v>2382</v>
      </c>
    </row>
    <row r="166" spans="1:8" x14ac:dyDescent="0.35">
      <c r="A166" t="s">
        <v>2209</v>
      </c>
      <c r="B166">
        <v>35.625</v>
      </c>
      <c r="C166">
        <v>8.9</v>
      </c>
      <c r="D166" t="s">
        <v>2380</v>
      </c>
      <c r="E166" t="s">
        <v>2380</v>
      </c>
      <c r="F166" t="s">
        <v>2380</v>
      </c>
      <c r="G166" t="s">
        <v>2381</v>
      </c>
      <c r="H166" t="s">
        <v>2382</v>
      </c>
    </row>
    <row r="167" spans="1:8" x14ac:dyDescent="0.35">
      <c r="A167" t="s">
        <v>2208</v>
      </c>
      <c r="B167">
        <v>42.69</v>
      </c>
      <c r="C167">
        <v>4.8899999999999997</v>
      </c>
      <c r="D167" t="s">
        <v>2380</v>
      </c>
      <c r="E167" t="s">
        <v>2380</v>
      </c>
      <c r="F167" t="s">
        <v>2383</v>
      </c>
      <c r="G167">
        <v>1</v>
      </c>
      <c r="H167" t="s">
        <v>2382</v>
      </c>
    </row>
    <row r="168" spans="1:8" x14ac:dyDescent="0.35">
      <c r="A168" t="s">
        <v>2207</v>
      </c>
      <c r="B168">
        <v>37.869999999999997</v>
      </c>
      <c r="C168">
        <v>4.29</v>
      </c>
      <c r="D168" t="s">
        <v>2382</v>
      </c>
      <c r="E168" t="s">
        <v>2380</v>
      </c>
      <c r="F168" t="s">
        <v>2383</v>
      </c>
      <c r="G168">
        <v>1</v>
      </c>
      <c r="H168" t="s">
        <v>2382</v>
      </c>
    </row>
    <row r="169" spans="1:8" x14ac:dyDescent="0.35">
      <c r="A169" t="s">
        <v>2206</v>
      </c>
      <c r="B169">
        <v>40.61</v>
      </c>
      <c r="C169">
        <v>8</v>
      </c>
      <c r="D169" t="s">
        <v>2382</v>
      </c>
      <c r="E169" t="s">
        <v>2380</v>
      </c>
      <c r="F169" t="s">
        <v>2380</v>
      </c>
      <c r="G169">
        <v>1</v>
      </c>
      <c r="H169" t="s">
        <v>2382</v>
      </c>
    </row>
    <row r="170" spans="1:8" x14ac:dyDescent="0.35">
      <c r="A170" t="s">
        <v>2205</v>
      </c>
      <c r="B170">
        <v>30.78</v>
      </c>
      <c r="C170">
        <v>4.67</v>
      </c>
      <c r="D170" t="s">
        <v>2382</v>
      </c>
      <c r="E170" t="s">
        <v>2380</v>
      </c>
      <c r="F170" t="s">
        <v>2380</v>
      </c>
      <c r="G170" t="s">
        <v>2381</v>
      </c>
      <c r="H170" t="s">
        <v>2382</v>
      </c>
    </row>
    <row r="171" spans="1:8" x14ac:dyDescent="0.35">
      <c r="A171" t="s">
        <v>2204</v>
      </c>
      <c r="B171">
        <v>49.49</v>
      </c>
      <c r="C171">
        <v>4.5</v>
      </c>
      <c r="D171" t="s">
        <v>2380</v>
      </c>
      <c r="E171" t="s">
        <v>2380</v>
      </c>
      <c r="F171" t="s">
        <v>2380</v>
      </c>
      <c r="G171" t="s">
        <v>2381</v>
      </c>
      <c r="H171" t="s">
        <v>2382</v>
      </c>
    </row>
    <row r="172" spans="1:8" x14ac:dyDescent="0.35">
      <c r="A172" t="s">
        <v>2203</v>
      </c>
      <c r="B172">
        <v>37.619999999999997</v>
      </c>
      <c r="C172">
        <v>6.32</v>
      </c>
      <c r="D172" t="s">
        <v>2382</v>
      </c>
      <c r="E172" t="s">
        <v>2382</v>
      </c>
      <c r="F172" t="s">
        <v>2380</v>
      </c>
      <c r="G172">
        <v>2</v>
      </c>
      <c r="H172" t="s">
        <v>2382</v>
      </c>
    </row>
    <row r="173" spans="1:8" x14ac:dyDescent="0.35">
      <c r="A173" t="s">
        <v>2202</v>
      </c>
      <c r="B173">
        <v>36.08</v>
      </c>
      <c r="C173">
        <v>6.1</v>
      </c>
      <c r="D173" t="s">
        <v>2382</v>
      </c>
      <c r="E173" t="s">
        <v>2380</v>
      </c>
      <c r="F173" t="s">
        <v>2380</v>
      </c>
      <c r="G173">
        <v>1</v>
      </c>
      <c r="H173" t="s">
        <v>2382</v>
      </c>
    </row>
    <row r="174" spans="1:8" x14ac:dyDescent="0.35">
      <c r="A174" t="s">
        <v>2201</v>
      </c>
      <c r="B174">
        <v>33.5</v>
      </c>
      <c r="C174">
        <v>5.4</v>
      </c>
      <c r="D174" t="s">
        <v>2380</v>
      </c>
      <c r="E174" t="s">
        <v>2380</v>
      </c>
      <c r="F174" t="s">
        <v>2380</v>
      </c>
      <c r="G174" t="s">
        <v>2381</v>
      </c>
      <c r="H174" t="s">
        <v>2382</v>
      </c>
    </row>
    <row r="175" spans="1:8" x14ac:dyDescent="0.35">
      <c r="A175" t="s">
        <v>2200</v>
      </c>
      <c r="B175">
        <v>47.46</v>
      </c>
      <c r="C175">
        <v>6.24</v>
      </c>
      <c r="D175" t="s">
        <v>2382</v>
      </c>
      <c r="E175" t="s">
        <v>2380</v>
      </c>
      <c r="F175" t="s">
        <v>2380</v>
      </c>
      <c r="G175">
        <v>1</v>
      </c>
      <c r="H175" t="s">
        <v>2382</v>
      </c>
    </row>
    <row r="176" spans="1:8" x14ac:dyDescent="0.35">
      <c r="A176" t="s">
        <v>2199</v>
      </c>
      <c r="B176">
        <v>49.24</v>
      </c>
      <c r="C176">
        <v>4.45</v>
      </c>
      <c r="D176" t="s">
        <v>2380</v>
      </c>
      <c r="E176" t="s">
        <v>2380</v>
      </c>
      <c r="F176" t="s">
        <v>2380</v>
      </c>
      <c r="G176" t="s">
        <v>2381</v>
      </c>
      <c r="H176" t="s">
        <v>2382</v>
      </c>
    </row>
    <row r="177" spans="1:8" x14ac:dyDescent="0.35">
      <c r="A177" t="s">
        <v>2198</v>
      </c>
      <c r="B177">
        <v>54.4</v>
      </c>
      <c r="C177">
        <v>5.22</v>
      </c>
      <c r="D177" t="s">
        <v>2380</v>
      </c>
      <c r="E177" t="s">
        <v>2380</v>
      </c>
      <c r="F177" t="s">
        <v>2380</v>
      </c>
      <c r="G177">
        <v>1</v>
      </c>
      <c r="H177" t="s">
        <v>2382</v>
      </c>
    </row>
    <row r="178" spans="1:8" x14ac:dyDescent="0.35">
      <c r="A178" t="s">
        <v>2197</v>
      </c>
      <c r="B178">
        <v>35.53</v>
      </c>
      <c r="C178">
        <v>4.6100000000000003</v>
      </c>
      <c r="D178" t="s">
        <v>2380</v>
      </c>
      <c r="E178" t="s">
        <v>2380</v>
      </c>
      <c r="F178" t="s">
        <v>2380</v>
      </c>
      <c r="G178">
        <v>1</v>
      </c>
      <c r="H178" t="s">
        <v>2382</v>
      </c>
    </row>
    <row r="179" spans="1:8" x14ac:dyDescent="0.35">
      <c r="A179" t="s">
        <v>2196</v>
      </c>
      <c r="B179">
        <v>39.729999999999997</v>
      </c>
      <c r="C179">
        <v>6.24</v>
      </c>
      <c r="D179" t="s">
        <v>2380</v>
      </c>
      <c r="E179" t="s">
        <v>2380</v>
      </c>
      <c r="F179" t="s">
        <v>2380</v>
      </c>
      <c r="G179" t="s">
        <v>2381</v>
      </c>
      <c r="H179" t="s">
        <v>2382</v>
      </c>
    </row>
    <row r="180" spans="1:8" x14ac:dyDescent="0.35">
      <c r="A180" t="s">
        <v>2195</v>
      </c>
      <c r="B180">
        <v>35.68</v>
      </c>
      <c r="C180">
        <v>10.039999999999999</v>
      </c>
      <c r="D180" t="s">
        <v>2380</v>
      </c>
      <c r="E180" t="s">
        <v>2380</v>
      </c>
      <c r="F180" t="s">
        <v>2380</v>
      </c>
      <c r="G180" t="s">
        <v>2381</v>
      </c>
      <c r="H180" t="s">
        <v>2382</v>
      </c>
    </row>
    <row r="181" spans="1:8" x14ac:dyDescent="0.35">
      <c r="A181" t="s">
        <v>2194</v>
      </c>
      <c r="B181">
        <v>48.86</v>
      </c>
      <c r="C181">
        <v>6.09</v>
      </c>
      <c r="D181" t="s">
        <v>2380</v>
      </c>
      <c r="E181" t="s">
        <v>2380</v>
      </c>
      <c r="F181" t="s">
        <v>2380</v>
      </c>
      <c r="G181" t="s">
        <v>2381</v>
      </c>
      <c r="H181" t="s">
        <v>2382</v>
      </c>
    </row>
    <row r="182" spans="1:8" x14ac:dyDescent="0.35">
      <c r="A182" t="s">
        <v>2193</v>
      </c>
      <c r="B182">
        <v>34.799999999999997</v>
      </c>
      <c r="C182">
        <v>11.4</v>
      </c>
      <c r="D182" t="s">
        <v>2382</v>
      </c>
      <c r="E182" t="s">
        <v>2380</v>
      </c>
      <c r="F182" t="s">
        <v>2383</v>
      </c>
      <c r="G182">
        <v>1</v>
      </c>
      <c r="H182" t="s">
        <v>2380</v>
      </c>
    </row>
    <row r="183" spans="1:8" x14ac:dyDescent="0.35">
      <c r="A183" t="s">
        <v>2192</v>
      </c>
      <c r="B183">
        <v>32.49</v>
      </c>
      <c r="C183">
        <v>4.29</v>
      </c>
      <c r="D183" t="s">
        <v>2380</v>
      </c>
      <c r="E183" t="s">
        <v>2380</v>
      </c>
      <c r="F183" t="s">
        <v>2383</v>
      </c>
      <c r="G183">
        <v>1</v>
      </c>
      <c r="H183" t="s">
        <v>2382</v>
      </c>
    </row>
    <row r="184" spans="1:8" x14ac:dyDescent="0.35">
      <c r="A184" t="s">
        <v>2191</v>
      </c>
      <c r="B184">
        <v>39</v>
      </c>
      <c r="C184">
        <v>5.7</v>
      </c>
      <c r="D184" t="s">
        <v>2380</v>
      </c>
      <c r="E184" t="s">
        <v>2380</v>
      </c>
      <c r="F184" t="s">
        <v>2380</v>
      </c>
      <c r="G184">
        <v>2</v>
      </c>
      <c r="H184" t="s">
        <v>2382</v>
      </c>
    </row>
    <row r="185" spans="1:8" x14ac:dyDescent="0.35">
      <c r="A185" t="s">
        <v>2190</v>
      </c>
      <c r="B185">
        <v>35.299999999999997</v>
      </c>
      <c r="C185">
        <v>6.09</v>
      </c>
      <c r="D185" t="s">
        <v>2380</v>
      </c>
      <c r="E185" t="s">
        <v>2380</v>
      </c>
      <c r="F185" t="s">
        <v>2380</v>
      </c>
      <c r="G185">
        <v>1</v>
      </c>
      <c r="H185" t="s">
        <v>2382</v>
      </c>
    </row>
    <row r="186" spans="1:8" x14ac:dyDescent="0.35">
      <c r="A186" t="s">
        <v>2189</v>
      </c>
      <c r="B186">
        <v>33.42</v>
      </c>
      <c r="C186">
        <v>10.67</v>
      </c>
      <c r="D186" t="s">
        <v>2380</v>
      </c>
      <c r="E186" t="s">
        <v>2380</v>
      </c>
      <c r="F186" t="s">
        <v>2380</v>
      </c>
      <c r="G186" t="s">
        <v>2381</v>
      </c>
      <c r="H186" t="s">
        <v>2382</v>
      </c>
    </row>
    <row r="187" spans="1:8" x14ac:dyDescent="0.35">
      <c r="A187" t="s">
        <v>2188</v>
      </c>
      <c r="B187">
        <v>37.18</v>
      </c>
      <c r="C187">
        <v>6.75</v>
      </c>
      <c r="D187" t="s">
        <v>2382</v>
      </c>
      <c r="E187" t="s">
        <v>2380</v>
      </c>
      <c r="F187" t="s">
        <v>2380</v>
      </c>
      <c r="G187">
        <v>2</v>
      </c>
      <c r="H187" t="s">
        <v>2382</v>
      </c>
    </row>
    <row r="188" spans="1:8" x14ac:dyDescent="0.35">
      <c r="A188" t="s">
        <v>2187</v>
      </c>
      <c r="B188">
        <v>33.33</v>
      </c>
      <c r="C188">
        <v>9.26</v>
      </c>
      <c r="D188" t="s">
        <v>2382</v>
      </c>
      <c r="E188" t="s">
        <v>2380</v>
      </c>
      <c r="F188" t="s">
        <v>2380</v>
      </c>
      <c r="G188">
        <v>2</v>
      </c>
      <c r="H188" t="s">
        <v>2380</v>
      </c>
    </row>
    <row r="189" spans="1:8" x14ac:dyDescent="0.35">
      <c r="A189" t="s">
        <v>2186</v>
      </c>
      <c r="B189">
        <v>53.21</v>
      </c>
      <c r="C189">
        <v>4.2699999999999996</v>
      </c>
      <c r="D189" t="s">
        <v>2380</v>
      </c>
      <c r="E189" t="s">
        <v>2380</v>
      </c>
      <c r="F189" t="s">
        <v>2380</v>
      </c>
      <c r="G189">
        <v>1</v>
      </c>
      <c r="H189" t="s">
        <v>2382</v>
      </c>
    </row>
    <row r="190" spans="1:8" x14ac:dyDescent="0.35">
      <c r="A190" t="s">
        <v>2185</v>
      </c>
      <c r="B190">
        <v>38.729999999999997</v>
      </c>
      <c r="C190">
        <v>11.51</v>
      </c>
      <c r="D190" t="s">
        <v>2380</v>
      </c>
      <c r="E190" t="s">
        <v>2380</v>
      </c>
      <c r="F190" t="s">
        <v>2380</v>
      </c>
      <c r="G190">
        <v>2</v>
      </c>
      <c r="H190" t="s">
        <v>2382</v>
      </c>
    </row>
    <row r="191" spans="1:8" x14ac:dyDescent="0.35">
      <c r="A191" t="s">
        <v>2184</v>
      </c>
      <c r="B191">
        <v>29.73</v>
      </c>
      <c r="C191">
        <v>7.22</v>
      </c>
      <c r="D191" t="s">
        <v>2380</v>
      </c>
      <c r="E191" t="s">
        <v>2380</v>
      </c>
      <c r="F191" t="s">
        <v>2380</v>
      </c>
      <c r="G191" t="s">
        <v>2381</v>
      </c>
      <c r="H191" t="s">
        <v>2382</v>
      </c>
    </row>
    <row r="192" spans="1:8" x14ac:dyDescent="0.35">
      <c r="A192" t="s">
        <v>2183</v>
      </c>
      <c r="B192">
        <v>34.700000000000003</v>
      </c>
      <c r="C192">
        <v>4.37</v>
      </c>
      <c r="D192" t="s">
        <v>2380</v>
      </c>
      <c r="E192" t="s">
        <v>2380</v>
      </c>
      <c r="F192" t="s">
        <v>2383</v>
      </c>
      <c r="G192">
        <v>1</v>
      </c>
      <c r="H192" t="s">
        <v>2382</v>
      </c>
    </row>
    <row r="193" spans="1:8" x14ac:dyDescent="0.35">
      <c r="A193" t="s">
        <v>2182</v>
      </c>
      <c r="B193">
        <v>38.28</v>
      </c>
      <c r="C193">
        <v>11.56</v>
      </c>
      <c r="D193" t="s">
        <v>2382</v>
      </c>
      <c r="E193" t="s">
        <v>2380</v>
      </c>
      <c r="F193" t="s">
        <v>2380</v>
      </c>
      <c r="G193">
        <v>1</v>
      </c>
      <c r="H193" t="s">
        <v>2382</v>
      </c>
    </row>
    <row r="194" spans="1:8" x14ac:dyDescent="0.35">
      <c r="A194" t="s">
        <v>2181</v>
      </c>
      <c r="B194">
        <v>33.57</v>
      </c>
      <c r="C194">
        <v>8.82</v>
      </c>
      <c r="D194" t="s">
        <v>2382</v>
      </c>
      <c r="E194" t="s">
        <v>2380</v>
      </c>
      <c r="F194" t="s">
        <v>2380</v>
      </c>
      <c r="G194" t="s">
        <v>2381</v>
      </c>
      <c r="H194" t="s">
        <v>2382</v>
      </c>
    </row>
    <row r="195" spans="1:8" x14ac:dyDescent="0.35">
      <c r="A195" t="s">
        <v>2180</v>
      </c>
      <c r="B195">
        <v>52.06</v>
      </c>
      <c r="C195">
        <v>4.6900000000000004</v>
      </c>
      <c r="D195" t="s">
        <v>2380</v>
      </c>
      <c r="E195" t="s">
        <v>2380</v>
      </c>
      <c r="F195" t="s">
        <v>2380</v>
      </c>
      <c r="G195">
        <v>1</v>
      </c>
      <c r="H195" t="s">
        <v>2382</v>
      </c>
    </row>
    <row r="196" spans="1:8" x14ac:dyDescent="0.35">
      <c r="A196" t="s">
        <v>2179</v>
      </c>
      <c r="B196">
        <v>38.17</v>
      </c>
      <c r="C196">
        <v>4.53</v>
      </c>
      <c r="D196" t="s">
        <v>2380</v>
      </c>
      <c r="E196" t="s">
        <v>2382</v>
      </c>
      <c r="F196" t="s">
        <v>2380</v>
      </c>
      <c r="G196">
        <v>1</v>
      </c>
      <c r="H196" t="s">
        <v>2382</v>
      </c>
    </row>
    <row r="197" spans="1:8" x14ac:dyDescent="0.35">
      <c r="A197" t="s">
        <v>2178</v>
      </c>
      <c r="B197">
        <v>36.954999999999998</v>
      </c>
      <c r="C197">
        <v>5.84</v>
      </c>
      <c r="D197" t="s">
        <v>2380</v>
      </c>
      <c r="E197" t="s">
        <v>2380</v>
      </c>
      <c r="F197" t="s">
        <v>2383</v>
      </c>
      <c r="G197">
        <v>1</v>
      </c>
      <c r="H197" t="s">
        <v>2382</v>
      </c>
    </row>
    <row r="198" spans="1:8" x14ac:dyDescent="0.35">
      <c r="A198" t="s">
        <v>2177</v>
      </c>
      <c r="B198">
        <v>34.4</v>
      </c>
      <c r="C198">
        <v>4.9000000000000004</v>
      </c>
      <c r="D198" t="s">
        <v>2380</v>
      </c>
      <c r="E198" t="s">
        <v>2380</v>
      </c>
      <c r="F198" t="s">
        <v>2383</v>
      </c>
      <c r="G198">
        <v>1</v>
      </c>
      <c r="H198" t="s">
        <v>2382</v>
      </c>
    </row>
    <row r="199" spans="1:8" x14ac:dyDescent="0.35">
      <c r="A199" t="s">
        <v>2176</v>
      </c>
      <c r="B199">
        <v>31.73</v>
      </c>
      <c r="C199">
        <v>4.3</v>
      </c>
      <c r="D199" t="s">
        <v>2380</v>
      </c>
      <c r="E199" t="s">
        <v>2380</v>
      </c>
      <c r="F199" t="s">
        <v>2380</v>
      </c>
      <c r="G199" t="s">
        <v>2381</v>
      </c>
      <c r="H199" t="s">
        <v>2382</v>
      </c>
    </row>
    <row r="200" spans="1:8" x14ac:dyDescent="0.35">
      <c r="A200" t="s">
        <v>2175</v>
      </c>
      <c r="B200">
        <v>36.64</v>
      </c>
      <c r="C200">
        <v>11.34</v>
      </c>
      <c r="D200" t="s">
        <v>2380</v>
      </c>
      <c r="E200" t="s">
        <v>2380</v>
      </c>
      <c r="F200" t="s">
        <v>2380</v>
      </c>
      <c r="G200" t="s">
        <v>2381</v>
      </c>
      <c r="H200" t="s">
        <v>2382</v>
      </c>
    </row>
    <row r="201" spans="1:8" x14ac:dyDescent="0.35">
      <c r="A201" t="s">
        <v>2174</v>
      </c>
      <c r="B201">
        <v>36.85</v>
      </c>
      <c r="C201">
        <v>5.88</v>
      </c>
      <c r="D201" t="s">
        <v>2380</v>
      </c>
      <c r="E201" t="s">
        <v>2382</v>
      </c>
      <c r="F201" t="s">
        <v>2380</v>
      </c>
      <c r="G201">
        <v>1</v>
      </c>
      <c r="H201" t="s">
        <v>2382</v>
      </c>
    </row>
    <row r="202" spans="1:8" x14ac:dyDescent="0.35">
      <c r="A202" t="s">
        <v>2173</v>
      </c>
      <c r="B202">
        <v>33.33</v>
      </c>
      <c r="C202">
        <v>5.01</v>
      </c>
      <c r="D202" t="s">
        <v>2382</v>
      </c>
      <c r="E202" t="s">
        <v>2380</v>
      </c>
      <c r="F202" t="s">
        <v>2383</v>
      </c>
      <c r="G202">
        <v>1</v>
      </c>
      <c r="H202" t="s">
        <v>2382</v>
      </c>
    </row>
    <row r="203" spans="1:8" x14ac:dyDescent="0.35">
      <c r="A203" t="s">
        <v>2172</v>
      </c>
      <c r="B203">
        <v>39.14</v>
      </c>
      <c r="C203">
        <v>4.4000000000000004</v>
      </c>
      <c r="D203" t="s">
        <v>2380</v>
      </c>
      <c r="E203" t="s">
        <v>2380</v>
      </c>
      <c r="F203" t="s">
        <v>2383</v>
      </c>
      <c r="G203">
        <v>1</v>
      </c>
      <c r="H203" t="s">
        <v>2382</v>
      </c>
    </row>
    <row r="204" spans="1:8" x14ac:dyDescent="0.35">
      <c r="A204" t="s">
        <v>2171</v>
      </c>
      <c r="B204">
        <v>32.9</v>
      </c>
      <c r="C204">
        <v>6.26</v>
      </c>
      <c r="D204" t="s">
        <v>2382</v>
      </c>
      <c r="E204" t="s">
        <v>2380</v>
      </c>
      <c r="F204" t="s">
        <v>2380</v>
      </c>
      <c r="G204" t="s">
        <v>2381</v>
      </c>
      <c r="H204" t="s">
        <v>2382</v>
      </c>
    </row>
    <row r="205" spans="1:8" x14ac:dyDescent="0.35">
      <c r="A205" t="s">
        <v>2170</v>
      </c>
      <c r="B205">
        <v>29.78</v>
      </c>
      <c r="C205">
        <v>10.27</v>
      </c>
      <c r="D205" t="s">
        <v>2382</v>
      </c>
      <c r="E205" t="s">
        <v>2380</v>
      </c>
      <c r="F205" t="s">
        <v>2383</v>
      </c>
      <c r="G205">
        <v>1</v>
      </c>
      <c r="H205" t="s">
        <v>2382</v>
      </c>
    </row>
    <row r="206" spans="1:8" x14ac:dyDescent="0.35">
      <c r="A206" t="s">
        <v>2169</v>
      </c>
      <c r="B206">
        <v>32.78</v>
      </c>
      <c r="C206">
        <v>5.27</v>
      </c>
      <c r="D206" t="s">
        <v>2380</v>
      </c>
      <c r="E206" t="s">
        <v>2380</v>
      </c>
      <c r="F206" t="s">
        <v>2380</v>
      </c>
      <c r="G206" t="s">
        <v>2381</v>
      </c>
      <c r="H206" t="s">
        <v>2382</v>
      </c>
    </row>
    <row r="207" spans="1:8" x14ac:dyDescent="0.35">
      <c r="A207" t="s">
        <v>2168</v>
      </c>
      <c r="B207">
        <v>41.65</v>
      </c>
      <c r="C207">
        <v>10.73</v>
      </c>
      <c r="D207" t="s">
        <v>2382</v>
      </c>
      <c r="E207" t="s">
        <v>2380</v>
      </c>
      <c r="F207" t="s">
        <v>2380</v>
      </c>
      <c r="G207" t="s">
        <v>2381</v>
      </c>
      <c r="H207" t="s">
        <v>2382</v>
      </c>
    </row>
    <row r="208" spans="1:8" x14ac:dyDescent="0.35">
      <c r="A208" t="s">
        <v>2167</v>
      </c>
      <c r="B208">
        <v>50.79</v>
      </c>
      <c r="C208">
        <v>4.45</v>
      </c>
      <c r="D208" t="s">
        <v>2380</v>
      </c>
      <c r="E208" t="s">
        <v>2380</v>
      </c>
      <c r="F208" t="s">
        <v>2380</v>
      </c>
      <c r="G208">
        <v>1</v>
      </c>
      <c r="H208" t="s">
        <v>2382</v>
      </c>
    </row>
    <row r="209" spans="1:8" x14ac:dyDescent="0.35">
      <c r="A209" t="s">
        <v>2166</v>
      </c>
      <c r="B209">
        <v>35.43</v>
      </c>
      <c r="C209">
        <v>5.25</v>
      </c>
      <c r="D209" t="s">
        <v>2382</v>
      </c>
      <c r="E209" t="s">
        <v>2380</v>
      </c>
      <c r="F209" t="s">
        <v>2380</v>
      </c>
      <c r="G209" t="s">
        <v>2381</v>
      </c>
      <c r="H209" t="s">
        <v>2382</v>
      </c>
    </row>
    <row r="210" spans="1:8" x14ac:dyDescent="0.35">
      <c r="A210" t="s">
        <v>2165</v>
      </c>
      <c r="B210">
        <v>35.25</v>
      </c>
      <c r="C210">
        <v>9.51</v>
      </c>
      <c r="D210" t="s">
        <v>2380</v>
      </c>
      <c r="E210" t="s">
        <v>2380</v>
      </c>
      <c r="F210" t="s">
        <v>2380</v>
      </c>
      <c r="G210" t="s">
        <v>2381</v>
      </c>
      <c r="H210" t="s">
        <v>2382</v>
      </c>
    </row>
    <row r="211" spans="1:8" x14ac:dyDescent="0.35">
      <c r="A211" t="s">
        <v>2164</v>
      </c>
      <c r="B211">
        <v>36.85</v>
      </c>
      <c r="C211">
        <v>11.12</v>
      </c>
      <c r="D211" t="s">
        <v>2380</v>
      </c>
      <c r="E211" t="s">
        <v>2380</v>
      </c>
      <c r="F211" t="s">
        <v>2380</v>
      </c>
      <c r="G211" t="s">
        <v>2381</v>
      </c>
      <c r="H211" t="s">
        <v>2382</v>
      </c>
    </row>
    <row r="212" spans="1:8" x14ac:dyDescent="0.35">
      <c r="A212" t="s">
        <v>2163</v>
      </c>
      <c r="B212">
        <v>31.02</v>
      </c>
      <c r="C212">
        <v>4.5599999999999996</v>
      </c>
      <c r="D212" t="s">
        <v>2380</v>
      </c>
      <c r="E212" t="s">
        <v>2382</v>
      </c>
      <c r="F212" t="s">
        <v>2380</v>
      </c>
      <c r="G212">
        <v>1</v>
      </c>
      <c r="H212" t="s">
        <v>2382</v>
      </c>
    </row>
    <row r="213" spans="1:8" x14ac:dyDescent="0.35">
      <c r="A213" t="s">
        <v>2162</v>
      </c>
      <c r="B213">
        <v>35.6</v>
      </c>
      <c r="C213">
        <v>4.0199999999999996</v>
      </c>
      <c r="D213" t="s">
        <v>2382</v>
      </c>
      <c r="E213" t="s">
        <v>2382</v>
      </c>
      <c r="F213" t="s">
        <v>2380</v>
      </c>
      <c r="G213">
        <v>2</v>
      </c>
      <c r="H213" t="s">
        <v>2382</v>
      </c>
    </row>
    <row r="214" spans="1:8" x14ac:dyDescent="0.35">
      <c r="A214" t="s">
        <v>2161</v>
      </c>
      <c r="B214">
        <v>34.39</v>
      </c>
      <c r="C214">
        <v>8.7200000000000006</v>
      </c>
      <c r="D214" t="s">
        <v>2380</v>
      </c>
      <c r="E214" t="s">
        <v>2380</v>
      </c>
      <c r="F214" t="s">
        <v>2380</v>
      </c>
      <c r="G214" t="s">
        <v>2381</v>
      </c>
      <c r="H214" t="s">
        <v>2382</v>
      </c>
    </row>
    <row r="215" spans="1:8" x14ac:dyDescent="0.35">
      <c r="A215" t="s">
        <v>2160</v>
      </c>
      <c r="B215">
        <v>29.06</v>
      </c>
      <c r="C215">
        <v>6.25</v>
      </c>
      <c r="D215" t="s">
        <v>2382</v>
      </c>
      <c r="E215" t="s">
        <v>2380</v>
      </c>
      <c r="F215" t="s">
        <v>2380</v>
      </c>
      <c r="G215">
        <v>1</v>
      </c>
      <c r="H215" t="s">
        <v>2382</v>
      </c>
    </row>
    <row r="216" spans="1:8" x14ac:dyDescent="0.35">
      <c r="A216" t="s">
        <v>2159</v>
      </c>
      <c r="B216">
        <v>35.799999999999997</v>
      </c>
      <c r="C216">
        <v>7.32</v>
      </c>
      <c r="D216" t="s">
        <v>2380</v>
      </c>
      <c r="E216" t="s">
        <v>2380</v>
      </c>
      <c r="F216" t="s">
        <v>2380</v>
      </c>
      <c r="G216">
        <v>2</v>
      </c>
      <c r="H216" t="s">
        <v>2382</v>
      </c>
    </row>
    <row r="217" spans="1:8" x14ac:dyDescent="0.35">
      <c r="A217" t="s">
        <v>2158</v>
      </c>
      <c r="B217">
        <v>49.8</v>
      </c>
      <c r="C217">
        <v>4.24</v>
      </c>
      <c r="D217" t="s">
        <v>2380</v>
      </c>
      <c r="E217" t="s">
        <v>2380</v>
      </c>
      <c r="F217" t="s">
        <v>2380</v>
      </c>
      <c r="G217">
        <v>1</v>
      </c>
      <c r="H217" t="s">
        <v>2382</v>
      </c>
    </row>
    <row r="218" spans="1:8" x14ac:dyDescent="0.35">
      <c r="A218" t="s">
        <v>2157</v>
      </c>
      <c r="B218">
        <v>35.71</v>
      </c>
      <c r="C218">
        <v>6.84</v>
      </c>
      <c r="D218" t="s">
        <v>2380</v>
      </c>
      <c r="E218" t="s">
        <v>2380</v>
      </c>
      <c r="F218" t="s">
        <v>2380</v>
      </c>
      <c r="G218">
        <v>2</v>
      </c>
      <c r="H218" t="s">
        <v>2382</v>
      </c>
    </row>
    <row r="219" spans="1:8" x14ac:dyDescent="0.35">
      <c r="A219" t="s">
        <v>2156</v>
      </c>
      <c r="B219">
        <v>30.8</v>
      </c>
      <c r="C219">
        <v>5.23</v>
      </c>
      <c r="D219" t="s">
        <v>2382</v>
      </c>
      <c r="E219" t="s">
        <v>2380</v>
      </c>
      <c r="F219" t="s">
        <v>2380</v>
      </c>
      <c r="G219">
        <v>1</v>
      </c>
      <c r="H219" t="s">
        <v>2382</v>
      </c>
    </row>
    <row r="220" spans="1:8" x14ac:dyDescent="0.35">
      <c r="A220" t="s">
        <v>2155</v>
      </c>
      <c r="B220">
        <v>33.69</v>
      </c>
      <c r="C220">
        <v>9.68</v>
      </c>
      <c r="D220" t="s">
        <v>2380</v>
      </c>
      <c r="E220" t="s">
        <v>2380</v>
      </c>
      <c r="F220" t="s">
        <v>2380</v>
      </c>
      <c r="G220" t="s">
        <v>2381</v>
      </c>
      <c r="H220" t="s">
        <v>2382</v>
      </c>
    </row>
    <row r="221" spans="1:8" x14ac:dyDescent="0.35">
      <c r="A221" t="s">
        <v>2154</v>
      </c>
      <c r="B221">
        <v>42.27</v>
      </c>
      <c r="C221">
        <v>6.05</v>
      </c>
      <c r="D221" t="s">
        <v>2382</v>
      </c>
      <c r="E221" t="s">
        <v>2380</v>
      </c>
      <c r="F221" t="s">
        <v>2380</v>
      </c>
      <c r="G221">
        <v>1</v>
      </c>
      <c r="H221" t="s">
        <v>2382</v>
      </c>
    </row>
    <row r="222" spans="1:8" x14ac:dyDescent="0.35">
      <c r="A222" t="s">
        <v>2153</v>
      </c>
      <c r="B222">
        <v>53.25</v>
      </c>
      <c r="C222">
        <v>6.11</v>
      </c>
      <c r="D222" t="s">
        <v>2382</v>
      </c>
      <c r="E222" t="s">
        <v>2380</v>
      </c>
      <c r="F222" t="s">
        <v>2383</v>
      </c>
      <c r="G222">
        <v>1</v>
      </c>
      <c r="H222" t="s">
        <v>2382</v>
      </c>
    </row>
    <row r="223" spans="1:8" x14ac:dyDescent="0.35">
      <c r="A223" t="s">
        <v>2152</v>
      </c>
      <c r="B223">
        <v>26.8</v>
      </c>
      <c r="C223">
        <v>10.93</v>
      </c>
      <c r="D223" t="s">
        <v>2382</v>
      </c>
      <c r="E223" t="s">
        <v>2380</v>
      </c>
      <c r="F223" t="s">
        <v>2380</v>
      </c>
      <c r="G223" t="s">
        <v>2381</v>
      </c>
      <c r="H223" t="s">
        <v>2380</v>
      </c>
    </row>
    <row r="224" spans="1:8" x14ac:dyDescent="0.35">
      <c r="A224" t="s">
        <v>2151</v>
      </c>
      <c r="B224">
        <v>28.5</v>
      </c>
      <c r="C224">
        <v>5.12</v>
      </c>
      <c r="D224" t="s">
        <v>2380</v>
      </c>
      <c r="E224" t="s">
        <v>2380</v>
      </c>
      <c r="F224" t="s">
        <v>2380</v>
      </c>
      <c r="G224">
        <v>1</v>
      </c>
      <c r="H224" t="s">
        <v>2382</v>
      </c>
    </row>
    <row r="225" spans="1:8" x14ac:dyDescent="0.35">
      <c r="A225" t="s">
        <v>2150</v>
      </c>
      <c r="B225">
        <v>22.895</v>
      </c>
      <c r="C225">
        <v>5.72</v>
      </c>
      <c r="D225" t="s">
        <v>2380</v>
      </c>
      <c r="E225" t="s">
        <v>2380</v>
      </c>
      <c r="F225" t="s">
        <v>2380</v>
      </c>
      <c r="G225" t="s">
        <v>2381</v>
      </c>
      <c r="H225" t="s">
        <v>2382</v>
      </c>
    </row>
    <row r="226" spans="1:8" x14ac:dyDescent="0.35">
      <c r="A226" t="s">
        <v>2149</v>
      </c>
      <c r="B226">
        <v>34.06</v>
      </c>
      <c r="C226">
        <v>11.83</v>
      </c>
      <c r="D226" t="s">
        <v>2382</v>
      </c>
      <c r="E226" t="s">
        <v>2380</v>
      </c>
      <c r="F226" t="s">
        <v>2380</v>
      </c>
      <c r="G226">
        <v>1</v>
      </c>
      <c r="H226" t="s">
        <v>2382</v>
      </c>
    </row>
    <row r="227" spans="1:8" x14ac:dyDescent="0.35">
      <c r="A227" t="s">
        <v>2148</v>
      </c>
      <c r="B227">
        <v>36.409999999999997</v>
      </c>
      <c r="C227">
        <v>4.55</v>
      </c>
      <c r="D227" t="s">
        <v>2380</v>
      </c>
      <c r="E227" t="s">
        <v>2380</v>
      </c>
      <c r="F227" t="s">
        <v>2380</v>
      </c>
      <c r="G227" t="s">
        <v>2381</v>
      </c>
      <c r="H227" t="s">
        <v>2382</v>
      </c>
    </row>
    <row r="228" spans="1:8" x14ac:dyDescent="0.35">
      <c r="A228" t="s">
        <v>2147</v>
      </c>
      <c r="B228">
        <v>52.3</v>
      </c>
      <c r="C228">
        <v>4.87</v>
      </c>
      <c r="D228" t="s">
        <v>2382</v>
      </c>
      <c r="E228" t="s">
        <v>2380</v>
      </c>
      <c r="F228" t="s">
        <v>2383</v>
      </c>
      <c r="G228">
        <v>1</v>
      </c>
      <c r="H228" t="s">
        <v>2382</v>
      </c>
    </row>
    <row r="229" spans="1:8" x14ac:dyDescent="0.35">
      <c r="A229" t="s">
        <v>2146</v>
      </c>
      <c r="B229">
        <v>52.66</v>
      </c>
      <c r="C229">
        <v>4.45</v>
      </c>
      <c r="D229" t="s">
        <v>2380</v>
      </c>
      <c r="E229" t="s">
        <v>2380</v>
      </c>
      <c r="F229" t="s">
        <v>2380</v>
      </c>
      <c r="G229">
        <v>1</v>
      </c>
      <c r="H229" t="s">
        <v>2382</v>
      </c>
    </row>
    <row r="230" spans="1:8" x14ac:dyDescent="0.35">
      <c r="A230" t="s">
        <v>2145</v>
      </c>
      <c r="B230">
        <v>29.57</v>
      </c>
      <c r="C230">
        <v>9.42</v>
      </c>
      <c r="D230" t="s">
        <v>2382</v>
      </c>
      <c r="E230" t="s">
        <v>2380</v>
      </c>
      <c r="F230" t="s">
        <v>2380</v>
      </c>
      <c r="G230" t="s">
        <v>2381</v>
      </c>
      <c r="H230" t="s">
        <v>2382</v>
      </c>
    </row>
    <row r="231" spans="1:8" x14ac:dyDescent="0.35">
      <c r="A231" t="s">
        <v>2144</v>
      </c>
      <c r="B231">
        <v>36.99</v>
      </c>
      <c r="C231">
        <v>5.37</v>
      </c>
      <c r="D231" t="s">
        <v>2382</v>
      </c>
      <c r="E231" t="s">
        <v>2380</v>
      </c>
      <c r="F231" t="s">
        <v>2383</v>
      </c>
      <c r="G231">
        <v>1</v>
      </c>
      <c r="H231" t="s">
        <v>2382</v>
      </c>
    </row>
    <row r="232" spans="1:8" x14ac:dyDescent="0.35">
      <c r="A232" t="s">
        <v>2143</v>
      </c>
      <c r="B232">
        <v>31.4</v>
      </c>
      <c r="C232">
        <v>4.5999999999999996</v>
      </c>
      <c r="D232" t="s">
        <v>2382</v>
      </c>
      <c r="E232" t="s">
        <v>2380</v>
      </c>
      <c r="F232" t="s">
        <v>2380</v>
      </c>
      <c r="G232">
        <v>1</v>
      </c>
      <c r="H232" t="s">
        <v>2382</v>
      </c>
    </row>
    <row r="233" spans="1:8" x14ac:dyDescent="0.35">
      <c r="A233" t="s">
        <v>2142</v>
      </c>
      <c r="B233">
        <v>34.9</v>
      </c>
      <c r="C233">
        <v>6.22</v>
      </c>
      <c r="D233" t="s">
        <v>2380</v>
      </c>
      <c r="E233" t="s">
        <v>2380</v>
      </c>
      <c r="F233" t="s">
        <v>2383</v>
      </c>
      <c r="G233">
        <v>1</v>
      </c>
      <c r="H233" t="s">
        <v>2382</v>
      </c>
    </row>
    <row r="234" spans="1:8" x14ac:dyDescent="0.35">
      <c r="A234" t="s">
        <v>2141</v>
      </c>
      <c r="B234">
        <v>31.13</v>
      </c>
      <c r="C234">
        <v>4.5199999999999996</v>
      </c>
      <c r="D234" t="s">
        <v>2382</v>
      </c>
      <c r="E234" t="s">
        <v>2380</v>
      </c>
      <c r="F234" t="s">
        <v>2380</v>
      </c>
      <c r="G234">
        <v>1</v>
      </c>
      <c r="H234" t="s">
        <v>2382</v>
      </c>
    </row>
    <row r="235" spans="1:8" x14ac:dyDescent="0.35">
      <c r="A235" t="s">
        <v>2140</v>
      </c>
      <c r="B235">
        <v>34.799999999999997</v>
      </c>
      <c r="C235">
        <v>6.18</v>
      </c>
      <c r="D235" t="s">
        <v>2380</v>
      </c>
      <c r="E235" t="s">
        <v>2380</v>
      </c>
      <c r="F235" t="s">
        <v>2383</v>
      </c>
      <c r="G235">
        <v>1</v>
      </c>
      <c r="H235" t="s">
        <v>2382</v>
      </c>
    </row>
    <row r="236" spans="1:8" x14ac:dyDescent="0.35">
      <c r="A236" t="s">
        <v>2139</v>
      </c>
      <c r="B236">
        <v>31.68</v>
      </c>
      <c r="C236">
        <v>4.4000000000000004</v>
      </c>
      <c r="D236" t="s">
        <v>2380</v>
      </c>
      <c r="E236" t="s">
        <v>2380</v>
      </c>
      <c r="F236" t="s">
        <v>2380</v>
      </c>
      <c r="G236" t="s">
        <v>2381</v>
      </c>
      <c r="H236" t="s">
        <v>2382</v>
      </c>
    </row>
    <row r="237" spans="1:8" x14ac:dyDescent="0.35">
      <c r="A237" t="s">
        <v>2138</v>
      </c>
      <c r="B237">
        <v>33.534999999999997</v>
      </c>
      <c r="C237">
        <v>6.23</v>
      </c>
      <c r="D237" t="s">
        <v>2380</v>
      </c>
      <c r="E237" t="s">
        <v>2382</v>
      </c>
      <c r="F237" t="s">
        <v>2380</v>
      </c>
      <c r="G237">
        <v>1</v>
      </c>
      <c r="H237" t="s">
        <v>2382</v>
      </c>
    </row>
    <row r="238" spans="1:8" x14ac:dyDescent="0.35">
      <c r="A238" t="s">
        <v>2137</v>
      </c>
      <c r="B238">
        <v>31.92</v>
      </c>
      <c r="C238">
        <v>5.33</v>
      </c>
      <c r="D238" t="s">
        <v>2382</v>
      </c>
      <c r="E238" t="s">
        <v>2380</v>
      </c>
      <c r="F238" t="s">
        <v>2380</v>
      </c>
      <c r="G238" t="s">
        <v>2381</v>
      </c>
      <c r="H238" t="s">
        <v>2382</v>
      </c>
    </row>
    <row r="239" spans="1:8" x14ac:dyDescent="0.35">
      <c r="A239" t="s">
        <v>2136</v>
      </c>
      <c r="B239">
        <v>32.700000000000003</v>
      </c>
      <c r="C239">
        <v>4.09</v>
      </c>
      <c r="D239" t="s">
        <v>2380</v>
      </c>
      <c r="E239" t="s">
        <v>2380</v>
      </c>
      <c r="F239" t="s">
        <v>2380</v>
      </c>
      <c r="G239">
        <v>1</v>
      </c>
      <c r="H239" t="s">
        <v>2382</v>
      </c>
    </row>
    <row r="240" spans="1:8" x14ac:dyDescent="0.35">
      <c r="A240" t="s">
        <v>2135</v>
      </c>
      <c r="B240">
        <v>41.25</v>
      </c>
      <c r="C240">
        <v>5.19</v>
      </c>
      <c r="D240" t="s">
        <v>2380</v>
      </c>
      <c r="E240" t="s">
        <v>2380</v>
      </c>
      <c r="F240" t="s">
        <v>2380</v>
      </c>
      <c r="G240" t="s">
        <v>2381</v>
      </c>
      <c r="H240" t="s">
        <v>2382</v>
      </c>
    </row>
    <row r="241" spans="1:8" x14ac:dyDescent="0.35">
      <c r="A241" t="s">
        <v>2134</v>
      </c>
      <c r="B241">
        <v>33.11</v>
      </c>
      <c r="C241">
        <v>4.12</v>
      </c>
      <c r="D241" t="s">
        <v>2380</v>
      </c>
      <c r="E241" t="s">
        <v>2380</v>
      </c>
      <c r="F241" t="s">
        <v>2383</v>
      </c>
      <c r="G241">
        <v>1</v>
      </c>
      <c r="H241" t="s">
        <v>2382</v>
      </c>
    </row>
    <row r="242" spans="1:8" x14ac:dyDescent="0.35">
      <c r="A242" t="s">
        <v>2133</v>
      </c>
      <c r="B242">
        <v>36.159999999999997</v>
      </c>
      <c r="C242">
        <v>5.0999999999999996</v>
      </c>
      <c r="D242" t="s">
        <v>2380</v>
      </c>
      <c r="E242" t="s">
        <v>2380</v>
      </c>
      <c r="F242" t="s">
        <v>2380</v>
      </c>
      <c r="G242">
        <v>1</v>
      </c>
      <c r="H242" t="s">
        <v>2382</v>
      </c>
    </row>
    <row r="243" spans="1:8" x14ac:dyDescent="0.35">
      <c r="A243" t="s">
        <v>2132</v>
      </c>
      <c r="B243">
        <v>33.72</v>
      </c>
      <c r="C243">
        <v>6.21</v>
      </c>
      <c r="D243" t="s">
        <v>2382</v>
      </c>
      <c r="E243" t="s">
        <v>2380</v>
      </c>
      <c r="F243" t="s">
        <v>2383</v>
      </c>
      <c r="G243">
        <v>1</v>
      </c>
      <c r="H243" t="s">
        <v>2382</v>
      </c>
    </row>
    <row r="244" spans="1:8" x14ac:dyDescent="0.35">
      <c r="A244" t="s">
        <v>2130</v>
      </c>
      <c r="B244">
        <v>37.74</v>
      </c>
      <c r="C244">
        <v>9.5299999999999994</v>
      </c>
      <c r="D244" t="s">
        <v>2382</v>
      </c>
      <c r="E244" t="s">
        <v>2380</v>
      </c>
      <c r="F244" t="s">
        <v>2380</v>
      </c>
      <c r="G244">
        <v>1</v>
      </c>
      <c r="H244" t="s">
        <v>2382</v>
      </c>
    </row>
    <row r="245" spans="1:8" x14ac:dyDescent="0.35">
      <c r="A245" t="s">
        <v>2129</v>
      </c>
      <c r="B245">
        <v>48.75</v>
      </c>
      <c r="C245">
        <v>4.6399999999999997</v>
      </c>
      <c r="D245" t="s">
        <v>2382</v>
      </c>
      <c r="E245" t="s">
        <v>2380</v>
      </c>
      <c r="F245" t="s">
        <v>2380</v>
      </c>
      <c r="G245">
        <v>1</v>
      </c>
      <c r="H245" t="s">
        <v>2382</v>
      </c>
    </row>
    <row r="246" spans="1:8" x14ac:dyDescent="0.35">
      <c r="A246" t="s">
        <v>2128</v>
      </c>
      <c r="B246">
        <v>31.065000000000001</v>
      </c>
      <c r="C246">
        <v>5.05</v>
      </c>
      <c r="D246" t="s">
        <v>2380</v>
      </c>
      <c r="E246" t="s">
        <v>2380</v>
      </c>
      <c r="F246" t="s">
        <v>2380</v>
      </c>
      <c r="G246">
        <v>1</v>
      </c>
      <c r="H246" t="s">
        <v>2382</v>
      </c>
    </row>
    <row r="247" spans="1:8" x14ac:dyDescent="0.35">
      <c r="A247" t="s">
        <v>2127</v>
      </c>
      <c r="B247">
        <v>23.55</v>
      </c>
      <c r="C247">
        <v>10.38</v>
      </c>
      <c r="D247" t="s">
        <v>2380</v>
      </c>
      <c r="E247" t="s">
        <v>2380</v>
      </c>
      <c r="F247" t="s">
        <v>2380</v>
      </c>
      <c r="G247" t="s">
        <v>2381</v>
      </c>
      <c r="H247" t="s">
        <v>2382</v>
      </c>
    </row>
    <row r="248" spans="1:8" x14ac:dyDescent="0.35">
      <c r="A248" t="s">
        <v>2126</v>
      </c>
      <c r="B248">
        <v>30.18</v>
      </c>
      <c r="C248">
        <v>8.31</v>
      </c>
      <c r="D248" t="s">
        <v>2382</v>
      </c>
      <c r="E248" t="s">
        <v>2380</v>
      </c>
      <c r="F248" t="s">
        <v>2380</v>
      </c>
      <c r="G248">
        <v>1</v>
      </c>
      <c r="H248" t="s">
        <v>2382</v>
      </c>
    </row>
    <row r="249" spans="1:8" x14ac:dyDescent="0.35">
      <c r="A249" t="s">
        <v>2125</v>
      </c>
      <c r="B249">
        <v>29.94</v>
      </c>
      <c r="C249">
        <v>7.59</v>
      </c>
      <c r="D249" t="s">
        <v>2380</v>
      </c>
      <c r="E249" t="s">
        <v>2380</v>
      </c>
      <c r="F249" t="s">
        <v>2380</v>
      </c>
      <c r="G249" t="s">
        <v>2381</v>
      </c>
      <c r="H249" t="s">
        <v>2382</v>
      </c>
    </row>
    <row r="250" spans="1:8" x14ac:dyDescent="0.35">
      <c r="A250" t="s">
        <v>2124</v>
      </c>
      <c r="B250">
        <v>31.4</v>
      </c>
      <c r="C250">
        <v>5.49</v>
      </c>
      <c r="D250" t="s">
        <v>2380</v>
      </c>
      <c r="E250" t="s">
        <v>2380</v>
      </c>
      <c r="F250" t="s">
        <v>2380</v>
      </c>
      <c r="G250" t="s">
        <v>2381</v>
      </c>
      <c r="H250" t="s">
        <v>2382</v>
      </c>
    </row>
    <row r="251" spans="1:8" x14ac:dyDescent="0.35">
      <c r="A251" t="s">
        <v>2123</v>
      </c>
      <c r="B251">
        <v>53.06</v>
      </c>
      <c r="C251">
        <v>11.68</v>
      </c>
      <c r="D251" t="s">
        <v>2380</v>
      </c>
      <c r="E251" t="s">
        <v>2380</v>
      </c>
      <c r="F251" t="s">
        <v>2380</v>
      </c>
      <c r="G251" t="s">
        <v>2381</v>
      </c>
      <c r="H251" t="s">
        <v>2382</v>
      </c>
    </row>
    <row r="252" spans="1:8" x14ac:dyDescent="0.35">
      <c r="A252" t="s">
        <v>2122</v>
      </c>
      <c r="B252">
        <v>30.25</v>
      </c>
      <c r="C252">
        <v>4.1900000000000004</v>
      </c>
      <c r="D252" t="s">
        <v>2380</v>
      </c>
      <c r="E252" t="s">
        <v>2380</v>
      </c>
      <c r="F252" t="s">
        <v>2380</v>
      </c>
      <c r="G252">
        <v>2</v>
      </c>
      <c r="H252" t="s">
        <v>2382</v>
      </c>
    </row>
    <row r="253" spans="1:8" x14ac:dyDescent="0.35">
      <c r="A253" t="s">
        <v>2121</v>
      </c>
      <c r="B253">
        <v>46.68</v>
      </c>
      <c r="C253">
        <v>4.01</v>
      </c>
      <c r="D253" t="s">
        <v>2380</v>
      </c>
      <c r="E253" t="s">
        <v>2380</v>
      </c>
      <c r="F253" t="s">
        <v>2380</v>
      </c>
      <c r="G253" t="s">
        <v>2381</v>
      </c>
      <c r="H253" t="s">
        <v>2382</v>
      </c>
    </row>
    <row r="254" spans="1:8" x14ac:dyDescent="0.35">
      <c r="A254" t="s">
        <v>2120</v>
      </c>
      <c r="B254">
        <v>30.4</v>
      </c>
      <c r="C254">
        <v>5.91</v>
      </c>
      <c r="D254" t="s">
        <v>2380</v>
      </c>
      <c r="E254" t="s">
        <v>2382</v>
      </c>
      <c r="F254" t="s">
        <v>2380</v>
      </c>
      <c r="G254">
        <v>2</v>
      </c>
      <c r="H254" t="s">
        <v>2382</v>
      </c>
    </row>
    <row r="255" spans="1:8" x14ac:dyDescent="0.35">
      <c r="A255" t="s">
        <v>2119</v>
      </c>
      <c r="B255">
        <v>30.2</v>
      </c>
      <c r="C255">
        <v>4.47</v>
      </c>
      <c r="D255" t="s">
        <v>2382</v>
      </c>
      <c r="E255" t="s">
        <v>2380</v>
      </c>
      <c r="F255" t="s">
        <v>2383</v>
      </c>
      <c r="G255">
        <v>1</v>
      </c>
      <c r="H255" t="s">
        <v>2382</v>
      </c>
    </row>
    <row r="256" spans="1:8" x14ac:dyDescent="0.35">
      <c r="A256" t="s">
        <v>2118</v>
      </c>
      <c r="B256">
        <v>51.18</v>
      </c>
      <c r="C256">
        <v>4.5599999999999996</v>
      </c>
      <c r="D256" t="s">
        <v>2382</v>
      </c>
      <c r="E256" t="s">
        <v>2382</v>
      </c>
      <c r="F256" t="s">
        <v>2380</v>
      </c>
      <c r="G256">
        <v>2</v>
      </c>
      <c r="H256" t="s">
        <v>2382</v>
      </c>
    </row>
    <row r="257" spans="1:8" x14ac:dyDescent="0.35">
      <c r="A257" t="s">
        <v>2117</v>
      </c>
      <c r="B257">
        <v>22.18</v>
      </c>
      <c r="C257">
        <v>9.9</v>
      </c>
      <c r="D257" t="s">
        <v>2380</v>
      </c>
      <c r="E257" t="s">
        <v>2380</v>
      </c>
      <c r="F257" t="s">
        <v>2380</v>
      </c>
      <c r="G257" t="s">
        <v>2381</v>
      </c>
      <c r="H257" t="s">
        <v>2382</v>
      </c>
    </row>
    <row r="258" spans="1:8" x14ac:dyDescent="0.35">
      <c r="A258" t="s">
        <v>2116</v>
      </c>
      <c r="B258">
        <v>31.92</v>
      </c>
      <c r="C258">
        <v>5.1100000000000003</v>
      </c>
      <c r="D258" t="s">
        <v>2380</v>
      </c>
      <c r="E258" t="s">
        <v>2380</v>
      </c>
      <c r="F258" t="s">
        <v>2383</v>
      </c>
      <c r="G258">
        <v>1</v>
      </c>
      <c r="H258" t="s">
        <v>2382</v>
      </c>
    </row>
    <row r="259" spans="1:8" x14ac:dyDescent="0.35">
      <c r="A259" t="s">
        <v>2115</v>
      </c>
      <c r="B259">
        <v>31.73</v>
      </c>
      <c r="C259">
        <v>5.73</v>
      </c>
      <c r="D259" t="s">
        <v>2380</v>
      </c>
      <c r="E259" t="s">
        <v>2382</v>
      </c>
      <c r="F259" t="s">
        <v>2380</v>
      </c>
      <c r="G259">
        <v>1</v>
      </c>
      <c r="H259" t="s">
        <v>2382</v>
      </c>
    </row>
    <row r="260" spans="1:8" x14ac:dyDescent="0.35">
      <c r="A260" t="s">
        <v>2114</v>
      </c>
      <c r="B260">
        <v>45.52</v>
      </c>
      <c r="C260">
        <v>6.04</v>
      </c>
      <c r="D260" t="s">
        <v>2380</v>
      </c>
      <c r="E260" t="s">
        <v>2380</v>
      </c>
      <c r="F260" t="s">
        <v>2383</v>
      </c>
      <c r="G260">
        <v>1</v>
      </c>
      <c r="H260" t="s">
        <v>2382</v>
      </c>
    </row>
    <row r="261" spans="1:8" x14ac:dyDescent="0.35">
      <c r="A261" t="s">
        <v>2113</v>
      </c>
      <c r="B261">
        <v>52.81</v>
      </c>
      <c r="C261">
        <v>5.19</v>
      </c>
      <c r="D261" t="s">
        <v>2380</v>
      </c>
      <c r="E261" t="s">
        <v>2380</v>
      </c>
      <c r="F261" t="s">
        <v>2383</v>
      </c>
      <c r="G261">
        <v>1</v>
      </c>
      <c r="H261" t="s">
        <v>2382</v>
      </c>
    </row>
    <row r="262" spans="1:8" x14ac:dyDescent="0.35">
      <c r="A262" t="s">
        <v>2112</v>
      </c>
      <c r="B262">
        <v>33.58</v>
      </c>
      <c r="C262">
        <v>5.56</v>
      </c>
      <c r="D262" t="s">
        <v>2380</v>
      </c>
      <c r="E262" t="s">
        <v>2380</v>
      </c>
      <c r="F262" t="s">
        <v>2380</v>
      </c>
      <c r="G262">
        <v>1</v>
      </c>
      <c r="H262" t="s">
        <v>2382</v>
      </c>
    </row>
    <row r="263" spans="1:8" x14ac:dyDescent="0.35">
      <c r="A263" t="s">
        <v>2111</v>
      </c>
      <c r="B263">
        <v>30.684999999999999</v>
      </c>
      <c r="C263">
        <v>8.23</v>
      </c>
      <c r="D263" t="s">
        <v>2380</v>
      </c>
      <c r="E263" t="s">
        <v>2380</v>
      </c>
      <c r="F263" t="s">
        <v>2380</v>
      </c>
      <c r="G263" t="s">
        <v>2381</v>
      </c>
      <c r="H263" t="s">
        <v>2382</v>
      </c>
    </row>
    <row r="264" spans="1:8" x14ac:dyDescent="0.35">
      <c r="A264" t="s">
        <v>2110</v>
      </c>
      <c r="B264">
        <v>37.524999999999999</v>
      </c>
      <c r="C264">
        <v>9.0299999999999994</v>
      </c>
      <c r="D264" t="s">
        <v>2382</v>
      </c>
      <c r="E264" t="s">
        <v>2380</v>
      </c>
      <c r="F264" t="s">
        <v>2380</v>
      </c>
      <c r="G264">
        <v>2</v>
      </c>
      <c r="H264" t="s">
        <v>2380</v>
      </c>
    </row>
    <row r="265" spans="1:8" x14ac:dyDescent="0.35">
      <c r="A265" t="s">
        <v>2109</v>
      </c>
      <c r="B265">
        <v>34.5</v>
      </c>
      <c r="C265">
        <v>4.07</v>
      </c>
      <c r="D265" t="s">
        <v>2382</v>
      </c>
      <c r="E265" t="s">
        <v>2380</v>
      </c>
      <c r="F265" t="s">
        <v>2380</v>
      </c>
      <c r="G265" t="s">
        <v>2381</v>
      </c>
      <c r="H265" t="s">
        <v>2382</v>
      </c>
    </row>
    <row r="266" spans="1:8" x14ac:dyDescent="0.35">
      <c r="A266" t="s">
        <v>2108</v>
      </c>
      <c r="B266">
        <v>28.16</v>
      </c>
      <c r="C266">
        <v>5.77</v>
      </c>
      <c r="D266" t="s">
        <v>2380</v>
      </c>
      <c r="E266" t="s">
        <v>2380</v>
      </c>
      <c r="F266" t="s">
        <v>2380</v>
      </c>
      <c r="G266">
        <v>2</v>
      </c>
      <c r="H266" t="s">
        <v>2382</v>
      </c>
    </row>
    <row r="267" spans="1:8" x14ac:dyDescent="0.35">
      <c r="A267" t="s">
        <v>2107</v>
      </c>
      <c r="B267">
        <v>30.02</v>
      </c>
      <c r="C267">
        <v>5.98</v>
      </c>
      <c r="D267" t="s">
        <v>2380</v>
      </c>
      <c r="E267" t="s">
        <v>2380</v>
      </c>
      <c r="F267" t="s">
        <v>2383</v>
      </c>
      <c r="G267">
        <v>1</v>
      </c>
      <c r="H267" t="s">
        <v>2382</v>
      </c>
    </row>
    <row r="268" spans="1:8" x14ac:dyDescent="0.35">
      <c r="A268" t="s">
        <v>2106</v>
      </c>
      <c r="B268">
        <v>37.82</v>
      </c>
      <c r="C268">
        <v>6.01</v>
      </c>
      <c r="D268" t="s">
        <v>2380</v>
      </c>
      <c r="E268" t="s">
        <v>2380</v>
      </c>
      <c r="F268" t="s">
        <v>2380</v>
      </c>
      <c r="G268" t="s">
        <v>2381</v>
      </c>
      <c r="H268" t="s">
        <v>2382</v>
      </c>
    </row>
    <row r="269" spans="1:8" x14ac:dyDescent="0.35">
      <c r="A269" t="s">
        <v>2105</v>
      </c>
      <c r="B269">
        <v>33.14</v>
      </c>
      <c r="C269">
        <v>5.67</v>
      </c>
      <c r="D269" t="s">
        <v>2382</v>
      </c>
      <c r="E269" t="s">
        <v>2380</v>
      </c>
      <c r="F269" t="s">
        <v>2380</v>
      </c>
      <c r="G269" t="s">
        <v>2381</v>
      </c>
      <c r="H269" t="s">
        <v>2382</v>
      </c>
    </row>
    <row r="270" spans="1:8" x14ac:dyDescent="0.35">
      <c r="A270" t="s">
        <v>2104</v>
      </c>
      <c r="B270">
        <v>25.14</v>
      </c>
      <c r="C270">
        <v>6.02</v>
      </c>
      <c r="D270" t="s">
        <v>2382</v>
      </c>
      <c r="E270" t="s">
        <v>2380</v>
      </c>
      <c r="F270" t="s">
        <v>2383</v>
      </c>
      <c r="G270">
        <v>1</v>
      </c>
      <c r="H270" t="s">
        <v>2382</v>
      </c>
    </row>
    <row r="271" spans="1:8" x14ac:dyDescent="0.35">
      <c r="A271" t="s">
        <v>2103</v>
      </c>
      <c r="B271">
        <v>20.18</v>
      </c>
      <c r="C271">
        <v>11.19</v>
      </c>
      <c r="D271" t="s">
        <v>2380</v>
      </c>
      <c r="E271" t="s">
        <v>2380</v>
      </c>
      <c r="F271" t="s">
        <v>2380</v>
      </c>
      <c r="G271" t="s">
        <v>2381</v>
      </c>
      <c r="H271" t="s">
        <v>2382</v>
      </c>
    </row>
    <row r="272" spans="1:8" x14ac:dyDescent="0.35">
      <c r="A272" t="s">
        <v>2102</v>
      </c>
      <c r="B272">
        <v>44.36</v>
      </c>
      <c r="C272">
        <v>5.1100000000000003</v>
      </c>
      <c r="D272" t="s">
        <v>2380</v>
      </c>
      <c r="E272" t="s">
        <v>2380</v>
      </c>
      <c r="F272" t="s">
        <v>2380</v>
      </c>
      <c r="G272" t="s">
        <v>2381</v>
      </c>
      <c r="H272" t="s">
        <v>2382</v>
      </c>
    </row>
    <row r="273" spans="1:8" x14ac:dyDescent="0.35">
      <c r="A273" t="s">
        <v>2101</v>
      </c>
      <c r="B273">
        <v>23.82</v>
      </c>
      <c r="C273">
        <v>10.85</v>
      </c>
      <c r="D273" t="s">
        <v>2382</v>
      </c>
      <c r="E273" t="s">
        <v>2380</v>
      </c>
      <c r="F273" t="s">
        <v>2380</v>
      </c>
      <c r="G273" t="s">
        <v>2381</v>
      </c>
      <c r="H273" t="s">
        <v>2382</v>
      </c>
    </row>
    <row r="274" spans="1:8" x14ac:dyDescent="0.35">
      <c r="A274" t="s">
        <v>2100</v>
      </c>
      <c r="B274">
        <v>45</v>
      </c>
      <c r="C274">
        <v>5.24</v>
      </c>
      <c r="D274" t="s">
        <v>2382</v>
      </c>
      <c r="E274" t="s">
        <v>2380</v>
      </c>
      <c r="F274" t="s">
        <v>2380</v>
      </c>
      <c r="G274">
        <v>1</v>
      </c>
      <c r="H274" t="s">
        <v>2382</v>
      </c>
    </row>
    <row r="275" spans="1:8" x14ac:dyDescent="0.35">
      <c r="A275" t="s">
        <v>2099</v>
      </c>
      <c r="B275">
        <v>26.62</v>
      </c>
      <c r="C275">
        <v>10.08</v>
      </c>
      <c r="D275" t="s">
        <v>2380</v>
      </c>
      <c r="E275" t="s">
        <v>2380</v>
      </c>
      <c r="F275" t="s">
        <v>2380</v>
      </c>
      <c r="G275" t="s">
        <v>2381</v>
      </c>
      <c r="H275" t="s">
        <v>2382</v>
      </c>
    </row>
    <row r="276" spans="1:8" x14ac:dyDescent="0.35">
      <c r="A276" t="s">
        <v>2098</v>
      </c>
      <c r="B276">
        <v>32.67</v>
      </c>
      <c r="C276">
        <v>10.97</v>
      </c>
      <c r="D276" t="s">
        <v>2382</v>
      </c>
      <c r="E276" t="s">
        <v>2380</v>
      </c>
      <c r="F276" t="s">
        <v>2380</v>
      </c>
      <c r="G276" t="s">
        <v>2381</v>
      </c>
      <c r="H276" t="s">
        <v>2382</v>
      </c>
    </row>
    <row r="277" spans="1:8" x14ac:dyDescent="0.35">
      <c r="A277" t="s">
        <v>2097</v>
      </c>
      <c r="B277">
        <v>44.44</v>
      </c>
      <c r="C277">
        <v>4.9000000000000004</v>
      </c>
      <c r="D277" t="s">
        <v>2382</v>
      </c>
      <c r="E277" t="s">
        <v>2380</v>
      </c>
      <c r="F277" t="s">
        <v>2380</v>
      </c>
      <c r="G277">
        <v>1</v>
      </c>
      <c r="H277" t="s">
        <v>2382</v>
      </c>
    </row>
    <row r="278" spans="1:8" x14ac:dyDescent="0.35">
      <c r="A278" t="s">
        <v>2096</v>
      </c>
      <c r="B278">
        <v>28.31</v>
      </c>
      <c r="C278">
        <v>5.33</v>
      </c>
      <c r="D278" t="s">
        <v>2380</v>
      </c>
      <c r="E278" t="s">
        <v>2380</v>
      </c>
      <c r="F278" t="s">
        <v>2380</v>
      </c>
      <c r="G278" t="s">
        <v>2381</v>
      </c>
      <c r="H278" t="s">
        <v>2382</v>
      </c>
    </row>
    <row r="279" spans="1:8" x14ac:dyDescent="0.35">
      <c r="A279" t="s">
        <v>2095</v>
      </c>
      <c r="B279">
        <v>25.05</v>
      </c>
      <c r="C279">
        <v>4.6100000000000003</v>
      </c>
      <c r="D279" t="s">
        <v>2380</v>
      </c>
      <c r="E279" t="s">
        <v>2380</v>
      </c>
      <c r="F279" t="s">
        <v>2380</v>
      </c>
      <c r="G279">
        <v>2</v>
      </c>
      <c r="H279" t="s">
        <v>2382</v>
      </c>
    </row>
    <row r="280" spans="1:8" x14ac:dyDescent="0.35">
      <c r="A280" t="s">
        <v>2094</v>
      </c>
      <c r="B280">
        <v>28.34</v>
      </c>
      <c r="C280">
        <v>8.18</v>
      </c>
      <c r="D280" t="s">
        <v>2380</v>
      </c>
      <c r="E280" t="s">
        <v>2380</v>
      </c>
      <c r="F280" t="s">
        <v>2380</v>
      </c>
      <c r="G280" t="s">
        <v>2381</v>
      </c>
      <c r="H280" t="s">
        <v>2382</v>
      </c>
    </row>
    <row r="281" spans="1:8" x14ac:dyDescent="0.35">
      <c r="A281" t="s">
        <v>2093</v>
      </c>
      <c r="B281">
        <v>17.765000000000001</v>
      </c>
      <c r="C281">
        <v>5.62</v>
      </c>
      <c r="D281" t="s">
        <v>2380</v>
      </c>
      <c r="E281" t="s">
        <v>2380</v>
      </c>
      <c r="F281" t="s">
        <v>2380</v>
      </c>
      <c r="G281" t="s">
        <v>2381</v>
      </c>
      <c r="H281" t="s">
        <v>2382</v>
      </c>
    </row>
    <row r="282" spans="1:8" x14ac:dyDescent="0.35">
      <c r="A282" t="s">
        <v>2092</v>
      </c>
      <c r="B282">
        <v>36.119999999999997</v>
      </c>
      <c r="C282">
        <v>5.82</v>
      </c>
      <c r="D282" t="s">
        <v>2380</v>
      </c>
      <c r="E282" t="s">
        <v>2380</v>
      </c>
      <c r="F282" t="s">
        <v>2380</v>
      </c>
      <c r="G282" t="s">
        <v>2381</v>
      </c>
      <c r="H282" t="s">
        <v>2382</v>
      </c>
    </row>
    <row r="283" spans="1:8" x14ac:dyDescent="0.35">
      <c r="A283" t="s">
        <v>2091</v>
      </c>
      <c r="B283">
        <v>23.19</v>
      </c>
      <c r="C283">
        <v>7.66</v>
      </c>
      <c r="D283" t="s">
        <v>2380</v>
      </c>
      <c r="E283" t="s">
        <v>2380</v>
      </c>
      <c r="F283" t="s">
        <v>2380</v>
      </c>
      <c r="G283" t="s">
        <v>2381</v>
      </c>
      <c r="H283" t="s">
        <v>2382</v>
      </c>
    </row>
    <row r="284" spans="1:8" x14ac:dyDescent="0.35">
      <c r="A284" t="s">
        <v>2090</v>
      </c>
      <c r="B284">
        <v>35.99</v>
      </c>
      <c r="C284">
        <v>4.2300000000000004</v>
      </c>
      <c r="D284" t="s">
        <v>2380</v>
      </c>
      <c r="E284" t="s">
        <v>2380</v>
      </c>
      <c r="F284" t="s">
        <v>2380</v>
      </c>
      <c r="G284" t="s">
        <v>2381</v>
      </c>
      <c r="H284" t="s">
        <v>2382</v>
      </c>
    </row>
    <row r="285" spans="1:8" x14ac:dyDescent="0.35">
      <c r="A285" t="s">
        <v>2089</v>
      </c>
      <c r="B285">
        <v>30.25</v>
      </c>
      <c r="C285">
        <v>5.58</v>
      </c>
      <c r="D285" t="s">
        <v>2380</v>
      </c>
      <c r="E285" t="s">
        <v>2380</v>
      </c>
      <c r="F285" t="s">
        <v>2383</v>
      </c>
      <c r="G285">
        <v>1</v>
      </c>
      <c r="H285" t="s">
        <v>2382</v>
      </c>
    </row>
    <row r="286" spans="1:8" x14ac:dyDescent="0.35">
      <c r="A286" t="s">
        <v>2088</v>
      </c>
      <c r="B286">
        <v>26.24</v>
      </c>
      <c r="C286">
        <v>6.26</v>
      </c>
      <c r="D286" t="s">
        <v>2382</v>
      </c>
      <c r="E286" t="s">
        <v>2380</v>
      </c>
      <c r="F286" t="s">
        <v>2380</v>
      </c>
      <c r="G286" t="s">
        <v>2381</v>
      </c>
      <c r="H286" t="s">
        <v>2382</v>
      </c>
    </row>
    <row r="287" spans="1:8" x14ac:dyDescent="0.35">
      <c r="A287" t="s">
        <v>2087</v>
      </c>
      <c r="B287">
        <v>31.36</v>
      </c>
      <c r="C287">
        <v>10.6</v>
      </c>
      <c r="D287" t="s">
        <v>2382</v>
      </c>
      <c r="E287" t="s">
        <v>2380</v>
      </c>
      <c r="F287" t="s">
        <v>2380</v>
      </c>
      <c r="G287" t="s">
        <v>2381</v>
      </c>
      <c r="H287" t="s">
        <v>2382</v>
      </c>
    </row>
    <row r="288" spans="1:8" x14ac:dyDescent="0.35">
      <c r="A288" t="s">
        <v>2086</v>
      </c>
      <c r="B288">
        <v>25.69</v>
      </c>
      <c r="C288">
        <v>4.78</v>
      </c>
      <c r="D288" t="s">
        <v>2382</v>
      </c>
      <c r="E288" t="s">
        <v>2380</v>
      </c>
      <c r="F288" t="s">
        <v>2380</v>
      </c>
      <c r="G288" t="s">
        <v>2381</v>
      </c>
      <c r="H288" t="s">
        <v>2382</v>
      </c>
    </row>
    <row r="289" spans="1:8" x14ac:dyDescent="0.35">
      <c r="A289" t="s">
        <v>2085</v>
      </c>
      <c r="B289">
        <v>25.46</v>
      </c>
      <c r="C289">
        <v>6.03</v>
      </c>
      <c r="D289" t="s">
        <v>2380</v>
      </c>
      <c r="E289" t="s">
        <v>2380</v>
      </c>
      <c r="F289" t="s">
        <v>2380</v>
      </c>
      <c r="G289">
        <v>2</v>
      </c>
      <c r="H289" t="s">
        <v>2382</v>
      </c>
    </row>
    <row r="290" spans="1:8" x14ac:dyDescent="0.35">
      <c r="A290" t="s">
        <v>2084</v>
      </c>
      <c r="B290">
        <v>31.83</v>
      </c>
      <c r="C290">
        <v>11.55</v>
      </c>
      <c r="D290" t="s">
        <v>2382</v>
      </c>
      <c r="E290" t="s">
        <v>2380</v>
      </c>
      <c r="F290" t="s">
        <v>2380</v>
      </c>
      <c r="G290">
        <v>1</v>
      </c>
      <c r="H290" t="s">
        <v>2382</v>
      </c>
    </row>
    <row r="291" spans="1:8" x14ac:dyDescent="0.35">
      <c r="A291" t="s">
        <v>2083</v>
      </c>
      <c r="B291">
        <v>24.43</v>
      </c>
      <c r="C291">
        <v>7.59</v>
      </c>
      <c r="D291" t="s">
        <v>2382</v>
      </c>
      <c r="E291" t="s">
        <v>2380</v>
      </c>
      <c r="F291" t="s">
        <v>2380</v>
      </c>
      <c r="G291">
        <v>1</v>
      </c>
      <c r="H291" t="s">
        <v>2382</v>
      </c>
    </row>
    <row r="292" spans="1:8" x14ac:dyDescent="0.35">
      <c r="A292" t="s">
        <v>2082</v>
      </c>
      <c r="B292">
        <v>41.9</v>
      </c>
      <c r="C292">
        <v>4.26</v>
      </c>
      <c r="D292" t="s">
        <v>2380</v>
      </c>
      <c r="E292" t="s">
        <v>2380</v>
      </c>
      <c r="F292" t="s">
        <v>2380</v>
      </c>
      <c r="G292" t="s">
        <v>2381</v>
      </c>
      <c r="H292" t="s">
        <v>2382</v>
      </c>
    </row>
    <row r="293" spans="1:8" x14ac:dyDescent="0.35">
      <c r="A293" t="s">
        <v>2081</v>
      </c>
      <c r="B293">
        <v>22.88</v>
      </c>
      <c r="C293">
        <v>5.9</v>
      </c>
      <c r="D293" t="s">
        <v>2382</v>
      </c>
      <c r="E293" t="s">
        <v>2380</v>
      </c>
      <c r="F293" t="s">
        <v>2383</v>
      </c>
      <c r="G293">
        <v>1</v>
      </c>
      <c r="H293" t="s">
        <v>2382</v>
      </c>
    </row>
    <row r="294" spans="1:8" x14ac:dyDescent="0.35">
      <c r="A294" t="s">
        <v>2080</v>
      </c>
      <c r="B294">
        <v>29.734999999999999</v>
      </c>
      <c r="C294">
        <v>7.79</v>
      </c>
      <c r="D294" t="s">
        <v>2380</v>
      </c>
      <c r="E294" t="s">
        <v>2380</v>
      </c>
      <c r="F294" t="s">
        <v>2380</v>
      </c>
      <c r="G294" t="s">
        <v>2381</v>
      </c>
      <c r="H294" t="s">
        <v>2380</v>
      </c>
    </row>
    <row r="295" spans="1:8" x14ac:dyDescent="0.35">
      <c r="A295" t="s">
        <v>2079</v>
      </c>
      <c r="B295">
        <v>40.74</v>
      </c>
      <c r="C295">
        <v>5.28</v>
      </c>
      <c r="D295" t="s">
        <v>2380</v>
      </c>
      <c r="E295" t="s">
        <v>2380</v>
      </c>
      <c r="F295" t="s">
        <v>2383</v>
      </c>
      <c r="G295">
        <v>1</v>
      </c>
      <c r="H295" t="s">
        <v>2382</v>
      </c>
    </row>
    <row r="296" spans="1:8" x14ac:dyDescent="0.35">
      <c r="A296" t="s">
        <v>2078</v>
      </c>
      <c r="B296">
        <v>24.14</v>
      </c>
      <c r="C296">
        <v>5.87</v>
      </c>
      <c r="D296" t="s">
        <v>2380</v>
      </c>
      <c r="E296" t="s">
        <v>2380</v>
      </c>
      <c r="F296" t="s">
        <v>2380</v>
      </c>
      <c r="G296">
        <v>2</v>
      </c>
      <c r="H296" t="s">
        <v>2382</v>
      </c>
    </row>
    <row r="297" spans="1:8" x14ac:dyDescent="0.35">
      <c r="A297" t="s">
        <v>2077</v>
      </c>
      <c r="B297">
        <v>25.15</v>
      </c>
      <c r="C297">
        <v>9.08</v>
      </c>
      <c r="D297" t="s">
        <v>2382</v>
      </c>
      <c r="E297" t="s">
        <v>2380</v>
      </c>
      <c r="F297" t="s">
        <v>2380</v>
      </c>
      <c r="G297">
        <v>1</v>
      </c>
      <c r="H297" t="s">
        <v>2382</v>
      </c>
    </row>
    <row r="298" spans="1:8" x14ac:dyDescent="0.35">
      <c r="A298" t="s">
        <v>2076</v>
      </c>
      <c r="B298">
        <v>28.71</v>
      </c>
      <c r="C298">
        <v>5.2</v>
      </c>
      <c r="D298" t="s">
        <v>2380</v>
      </c>
      <c r="E298" t="s">
        <v>2380</v>
      </c>
      <c r="F298" t="s">
        <v>2380</v>
      </c>
      <c r="G298">
        <v>1</v>
      </c>
      <c r="H298" t="s">
        <v>2382</v>
      </c>
    </row>
    <row r="299" spans="1:8" x14ac:dyDescent="0.35">
      <c r="A299" t="s">
        <v>2075</v>
      </c>
      <c r="B299">
        <v>23</v>
      </c>
      <c r="C299">
        <v>5.48</v>
      </c>
      <c r="D299" t="s">
        <v>2380</v>
      </c>
      <c r="E299" t="s">
        <v>2380</v>
      </c>
      <c r="F299" t="s">
        <v>2380</v>
      </c>
      <c r="G299" t="s">
        <v>2381</v>
      </c>
      <c r="H299" t="s">
        <v>2382</v>
      </c>
    </row>
    <row r="300" spans="1:8" x14ac:dyDescent="0.35">
      <c r="A300" t="s">
        <v>2074</v>
      </c>
      <c r="B300">
        <v>36.86</v>
      </c>
      <c r="C300">
        <v>11.95</v>
      </c>
      <c r="D300" t="s">
        <v>2380</v>
      </c>
      <c r="E300" t="s">
        <v>2380</v>
      </c>
      <c r="F300" t="s">
        <v>2380</v>
      </c>
      <c r="G300" t="s">
        <v>2381</v>
      </c>
      <c r="H300" t="s">
        <v>2380</v>
      </c>
    </row>
    <row r="301" spans="1:8" x14ac:dyDescent="0.35">
      <c r="A301" t="s">
        <v>2073</v>
      </c>
      <c r="B301">
        <v>24.25</v>
      </c>
      <c r="C301">
        <v>8.6999999999999993</v>
      </c>
      <c r="D301" t="s">
        <v>2382</v>
      </c>
      <c r="E301" t="s">
        <v>2380</v>
      </c>
      <c r="F301" t="s">
        <v>2380</v>
      </c>
      <c r="G301">
        <v>1</v>
      </c>
      <c r="H301" t="s">
        <v>2382</v>
      </c>
    </row>
    <row r="302" spans="1:8" x14ac:dyDescent="0.35">
      <c r="A302" t="s">
        <v>2072</v>
      </c>
      <c r="B302">
        <v>23.85</v>
      </c>
      <c r="C302">
        <v>7.84</v>
      </c>
      <c r="D302" t="s">
        <v>2380</v>
      </c>
      <c r="E302" t="s">
        <v>2380</v>
      </c>
      <c r="F302" t="s">
        <v>2380</v>
      </c>
      <c r="G302" t="s">
        <v>2381</v>
      </c>
      <c r="H302" t="s">
        <v>2382</v>
      </c>
    </row>
    <row r="303" spans="1:8" x14ac:dyDescent="0.35">
      <c r="A303" t="s">
        <v>2071</v>
      </c>
      <c r="B303">
        <v>40.020000000000003</v>
      </c>
      <c r="C303">
        <v>5.19</v>
      </c>
      <c r="D303" t="s">
        <v>2382</v>
      </c>
      <c r="E303" t="s">
        <v>2380</v>
      </c>
      <c r="F303" t="s">
        <v>2380</v>
      </c>
      <c r="G303">
        <v>1</v>
      </c>
      <c r="H303" t="s">
        <v>2382</v>
      </c>
    </row>
    <row r="304" spans="1:8" x14ac:dyDescent="0.35">
      <c r="A304" t="s">
        <v>2070</v>
      </c>
      <c r="B304">
        <v>19.170000000000002</v>
      </c>
      <c r="C304">
        <v>8.41</v>
      </c>
      <c r="D304" t="s">
        <v>2380</v>
      </c>
      <c r="E304" t="s">
        <v>2380</v>
      </c>
      <c r="F304" t="s">
        <v>2380</v>
      </c>
      <c r="G304" t="s">
        <v>2381</v>
      </c>
      <c r="H304" t="s">
        <v>2382</v>
      </c>
    </row>
    <row r="305" spans="1:8" x14ac:dyDescent="0.35">
      <c r="A305" t="s">
        <v>2069</v>
      </c>
      <c r="B305">
        <v>43.53</v>
      </c>
      <c r="C305">
        <v>5.86</v>
      </c>
      <c r="D305" t="s">
        <v>2382</v>
      </c>
      <c r="E305" t="s">
        <v>2382</v>
      </c>
      <c r="F305" t="s">
        <v>2380</v>
      </c>
      <c r="G305">
        <v>2</v>
      </c>
      <c r="H305" t="s">
        <v>2382</v>
      </c>
    </row>
    <row r="306" spans="1:8" x14ac:dyDescent="0.35">
      <c r="A306" t="s">
        <v>2068</v>
      </c>
      <c r="B306">
        <v>46.06</v>
      </c>
      <c r="C306">
        <v>4.18</v>
      </c>
      <c r="D306" t="s">
        <v>2380</v>
      </c>
      <c r="E306" t="s">
        <v>2382</v>
      </c>
      <c r="F306" t="s">
        <v>2380</v>
      </c>
      <c r="G306">
        <v>1</v>
      </c>
      <c r="H306" t="s">
        <v>2382</v>
      </c>
    </row>
    <row r="307" spans="1:8" x14ac:dyDescent="0.35">
      <c r="A307" t="s">
        <v>2067</v>
      </c>
      <c r="B307">
        <v>29.92</v>
      </c>
      <c r="C307">
        <v>11.99</v>
      </c>
      <c r="D307" t="s">
        <v>2382</v>
      </c>
      <c r="E307" t="s">
        <v>2380</v>
      </c>
      <c r="F307" t="s">
        <v>2380</v>
      </c>
      <c r="G307">
        <v>2</v>
      </c>
      <c r="H307" t="s">
        <v>2382</v>
      </c>
    </row>
    <row r="308" spans="1:8" x14ac:dyDescent="0.35">
      <c r="A308" t="s">
        <v>2066</v>
      </c>
      <c r="B308">
        <v>28.46</v>
      </c>
      <c r="C308">
        <v>4.8499999999999996</v>
      </c>
      <c r="D308" t="s">
        <v>2382</v>
      </c>
      <c r="E308" t="s">
        <v>2380</v>
      </c>
      <c r="F308" t="s">
        <v>2380</v>
      </c>
      <c r="G308">
        <v>1</v>
      </c>
      <c r="H308" t="s">
        <v>2382</v>
      </c>
    </row>
    <row r="309" spans="1:8" x14ac:dyDescent="0.35">
      <c r="A309" t="s">
        <v>2065</v>
      </c>
      <c r="B309">
        <v>24.56</v>
      </c>
      <c r="C309">
        <v>6.18</v>
      </c>
      <c r="D309" t="s">
        <v>2382</v>
      </c>
      <c r="E309" t="s">
        <v>2380</v>
      </c>
      <c r="F309" t="s">
        <v>2383</v>
      </c>
      <c r="G309">
        <v>1</v>
      </c>
      <c r="H309" t="s">
        <v>2382</v>
      </c>
    </row>
    <row r="310" spans="1:8" x14ac:dyDescent="0.35">
      <c r="A310" t="s">
        <v>2064</v>
      </c>
      <c r="B310">
        <v>41.19</v>
      </c>
      <c r="C310">
        <v>6.37</v>
      </c>
      <c r="D310" t="s">
        <v>2380</v>
      </c>
      <c r="E310" t="s">
        <v>2380</v>
      </c>
      <c r="F310" t="s">
        <v>2380</v>
      </c>
      <c r="G310" t="s">
        <v>2381</v>
      </c>
      <c r="H310" t="s">
        <v>2382</v>
      </c>
    </row>
    <row r="311" spans="1:8" x14ac:dyDescent="0.35">
      <c r="A311" t="s">
        <v>2063</v>
      </c>
      <c r="B311">
        <v>18.63</v>
      </c>
      <c r="C311">
        <v>9.81</v>
      </c>
      <c r="D311" t="s">
        <v>2382</v>
      </c>
      <c r="E311" t="s">
        <v>2380</v>
      </c>
      <c r="F311" t="s">
        <v>2380</v>
      </c>
      <c r="G311">
        <v>2</v>
      </c>
      <c r="H311" t="s">
        <v>2382</v>
      </c>
    </row>
    <row r="312" spans="1:8" x14ac:dyDescent="0.35">
      <c r="A312" t="s">
        <v>2062</v>
      </c>
      <c r="B312">
        <v>26.26</v>
      </c>
      <c r="C312">
        <v>11.8</v>
      </c>
      <c r="D312" t="s">
        <v>2382</v>
      </c>
      <c r="E312" t="s">
        <v>2380</v>
      </c>
      <c r="F312" t="s">
        <v>2380</v>
      </c>
      <c r="G312">
        <v>1</v>
      </c>
      <c r="H312" t="s">
        <v>2382</v>
      </c>
    </row>
    <row r="313" spans="1:8" x14ac:dyDescent="0.35">
      <c r="A313" t="s">
        <v>2061</v>
      </c>
      <c r="B313">
        <v>22.37</v>
      </c>
      <c r="C313">
        <v>5.86</v>
      </c>
      <c r="D313" t="s">
        <v>2382</v>
      </c>
      <c r="E313" t="s">
        <v>2380</v>
      </c>
      <c r="F313" t="s">
        <v>2383</v>
      </c>
      <c r="G313">
        <v>1</v>
      </c>
      <c r="H313" t="s">
        <v>2382</v>
      </c>
    </row>
    <row r="314" spans="1:8" x14ac:dyDescent="0.35">
      <c r="A314" t="s">
        <v>2060</v>
      </c>
      <c r="B314">
        <v>39.619999999999997</v>
      </c>
      <c r="C314">
        <v>4.28</v>
      </c>
      <c r="D314" t="s">
        <v>2380</v>
      </c>
      <c r="E314" t="s">
        <v>2380</v>
      </c>
      <c r="F314" t="s">
        <v>2380</v>
      </c>
      <c r="G314">
        <v>1</v>
      </c>
      <c r="H314" t="s">
        <v>2382</v>
      </c>
    </row>
    <row r="315" spans="1:8" x14ac:dyDescent="0.35">
      <c r="A315" t="s">
        <v>2059</v>
      </c>
      <c r="B315">
        <v>18.329999999999998</v>
      </c>
      <c r="C315">
        <v>4.16</v>
      </c>
      <c r="D315" t="s">
        <v>2382</v>
      </c>
      <c r="E315" t="s">
        <v>2380</v>
      </c>
      <c r="F315" t="s">
        <v>2380</v>
      </c>
      <c r="G315" t="s">
        <v>2381</v>
      </c>
      <c r="H315" t="s">
        <v>2382</v>
      </c>
    </row>
    <row r="316" spans="1:8" x14ac:dyDescent="0.35">
      <c r="A316" t="s">
        <v>2058</v>
      </c>
      <c r="B316">
        <v>17.11</v>
      </c>
      <c r="C316">
        <v>4.9800000000000004</v>
      </c>
      <c r="D316" t="s">
        <v>2382</v>
      </c>
      <c r="E316" t="s">
        <v>2380</v>
      </c>
      <c r="F316" t="s">
        <v>2383</v>
      </c>
      <c r="G316">
        <v>1</v>
      </c>
      <c r="H316" t="s">
        <v>2382</v>
      </c>
    </row>
    <row r="317" spans="1:8" x14ac:dyDescent="0.35">
      <c r="A317" t="s">
        <v>2057</v>
      </c>
      <c r="B317">
        <v>43.5</v>
      </c>
      <c r="C317">
        <v>6.38</v>
      </c>
      <c r="D317" t="s">
        <v>2380</v>
      </c>
      <c r="E317" t="s">
        <v>2382</v>
      </c>
      <c r="F317" t="s">
        <v>2380</v>
      </c>
      <c r="G317">
        <v>1</v>
      </c>
      <c r="H317" t="s">
        <v>2382</v>
      </c>
    </row>
    <row r="318" spans="1:8" x14ac:dyDescent="0.35">
      <c r="A318" t="s">
        <v>2056</v>
      </c>
      <c r="B318">
        <v>25.364999999999998</v>
      </c>
      <c r="C318">
        <v>5.19</v>
      </c>
      <c r="D318" t="s">
        <v>2380</v>
      </c>
      <c r="E318" t="s">
        <v>2380</v>
      </c>
      <c r="F318" t="s">
        <v>2380</v>
      </c>
      <c r="G318">
        <v>2</v>
      </c>
      <c r="H318" t="s">
        <v>2380</v>
      </c>
    </row>
    <row r="319" spans="1:8" x14ac:dyDescent="0.35">
      <c r="A319" t="s">
        <v>2055</v>
      </c>
      <c r="B319">
        <v>28.594999999999999</v>
      </c>
      <c r="C319">
        <v>10.210000000000001</v>
      </c>
      <c r="D319" t="s">
        <v>2380</v>
      </c>
      <c r="E319" t="s">
        <v>2380</v>
      </c>
      <c r="F319" t="s">
        <v>2380</v>
      </c>
      <c r="G319" t="s">
        <v>2381</v>
      </c>
      <c r="H319" t="s">
        <v>2380</v>
      </c>
    </row>
    <row r="320" spans="1:8" x14ac:dyDescent="0.35">
      <c r="A320" t="s">
        <v>2054</v>
      </c>
      <c r="B320">
        <v>29.83</v>
      </c>
      <c r="C320">
        <v>9.6999999999999993</v>
      </c>
      <c r="D320" t="s">
        <v>2382</v>
      </c>
      <c r="E320" t="s">
        <v>2380</v>
      </c>
      <c r="F320" t="s">
        <v>2383</v>
      </c>
      <c r="G320">
        <v>1</v>
      </c>
      <c r="H320" t="s">
        <v>2382</v>
      </c>
    </row>
    <row r="321" spans="1:8" x14ac:dyDescent="0.35">
      <c r="A321" t="s">
        <v>2053</v>
      </c>
      <c r="B321">
        <v>24.7</v>
      </c>
      <c r="C321">
        <v>10.25</v>
      </c>
      <c r="D321" t="s">
        <v>2380</v>
      </c>
      <c r="E321" t="s">
        <v>2380</v>
      </c>
      <c r="F321" t="s">
        <v>2380</v>
      </c>
      <c r="G321">
        <v>3</v>
      </c>
      <c r="H321" t="s">
        <v>2380</v>
      </c>
    </row>
    <row r="322" spans="1:8" x14ac:dyDescent="0.35">
      <c r="A322" t="s">
        <v>2052</v>
      </c>
      <c r="B322">
        <v>17.940000000000001</v>
      </c>
      <c r="C322">
        <v>9.77</v>
      </c>
      <c r="D322" t="s">
        <v>2380</v>
      </c>
      <c r="E322" t="s">
        <v>2380</v>
      </c>
      <c r="F322" t="s">
        <v>2380</v>
      </c>
      <c r="G322" t="s">
        <v>2381</v>
      </c>
      <c r="H322" t="s">
        <v>2382</v>
      </c>
    </row>
    <row r="323" spans="1:8" x14ac:dyDescent="0.35">
      <c r="A323" t="s">
        <v>2051</v>
      </c>
      <c r="B323">
        <v>21.08</v>
      </c>
      <c r="C323">
        <v>4.83</v>
      </c>
      <c r="D323" t="s">
        <v>2380</v>
      </c>
      <c r="E323" t="s">
        <v>2380</v>
      </c>
      <c r="F323" t="s">
        <v>2383</v>
      </c>
      <c r="G323">
        <v>1</v>
      </c>
      <c r="H323" t="s">
        <v>2382</v>
      </c>
    </row>
    <row r="324" spans="1:8" x14ac:dyDescent="0.35">
      <c r="A324" t="s">
        <v>2050</v>
      </c>
      <c r="B324">
        <v>37.715000000000003</v>
      </c>
      <c r="C324">
        <v>10.86</v>
      </c>
      <c r="D324" t="s">
        <v>2382</v>
      </c>
      <c r="E324" t="s">
        <v>2380</v>
      </c>
      <c r="F324" t="s">
        <v>2380</v>
      </c>
      <c r="G324" t="s">
        <v>2381</v>
      </c>
      <c r="H324" t="s">
        <v>2380</v>
      </c>
    </row>
    <row r="325" spans="1:8" x14ac:dyDescent="0.35">
      <c r="A325" t="s">
        <v>2049</v>
      </c>
      <c r="B325">
        <v>22.39</v>
      </c>
      <c r="C325">
        <v>9.5299999999999994</v>
      </c>
      <c r="D325" t="s">
        <v>2382</v>
      </c>
      <c r="E325" t="s">
        <v>2380</v>
      </c>
      <c r="F325" t="s">
        <v>2380</v>
      </c>
      <c r="G325" t="s">
        <v>2381</v>
      </c>
      <c r="H325" t="s">
        <v>2382</v>
      </c>
    </row>
    <row r="326" spans="1:8" x14ac:dyDescent="0.35">
      <c r="A326" t="s">
        <v>2048</v>
      </c>
      <c r="B326">
        <v>28.78</v>
      </c>
      <c r="C326">
        <v>5.68</v>
      </c>
      <c r="D326" t="s">
        <v>2380</v>
      </c>
      <c r="E326" t="s">
        <v>2380</v>
      </c>
      <c r="F326" t="s">
        <v>2380</v>
      </c>
      <c r="G326" t="s">
        <v>2381</v>
      </c>
      <c r="H326" t="s">
        <v>2382</v>
      </c>
    </row>
    <row r="327" spans="1:8" x14ac:dyDescent="0.35">
      <c r="A327" t="s">
        <v>2047</v>
      </c>
      <c r="B327">
        <v>18.329999999999998</v>
      </c>
      <c r="C327">
        <v>5.57</v>
      </c>
      <c r="D327" t="s">
        <v>2382</v>
      </c>
      <c r="E327" t="s">
        <v>2380</v>
      </c>
      <c r="F327" t="s">
        <v>2380</v>
      </c>
      <c r="G327" t="s">
        <v>2381</v>
      </c>
      <c r="H327" t="s">
        <v>2382</v>
      </c>
    </row>
    <row r="328" spans="1:8" x14ac:dyDescent="0.35">
      <c r="A328" t="s">
        <v>2046</v>
      </c>
      <c r="B328">
        <v>26.39</v>
      </c>
      <c r="C328">
        <v>4.58</v>
      </c>
      <c r="D328" t="s">
        <v>2382</v>
      </c>
      <c r="E328" t="s">
        <v>2380</v>
      </c>
      <c r="F328" t="s">
        <v>2380</v>
      </c>
      <c r="G328">
        <v>1</v>
      </c>
      <c r="H328" t="s">
        <v>2382</v>
      </c>
    </row>
    <row r="329" spans="1:8" x14ac:dyDescent="0.35">
      <c r="A329" t="s">
        <v>2045</v>
      </c>
      <c r="B329">
        <v>19.260000000000002</v>
      </c>
      <c r="C329">
        <v>8.9600000000000009</v>
      </c>
      <c r="D329" t="s">
        <v>2382</v>
      </c>
      <c r="E329" t="s">
        <v>2380</v>
      </c>
      <c r="F329" t="s">
        <v>2380</v>
      </c>
      <c r="G329">
        <v>1</v>
      </c>
      <c r="H329" t="s">
        <v>2382</v>
      </c>
    </row>
    <row r="330" spans="1:8" x14ac:dyDescent="0.35">
      <c r="A330" t="s">
        <v>2044</v>
      </c>
      <c r="B330">
        <v>26.92</v>
      </c>
      <c r="C330">
        <v>6.09</v>
      </c>
      <c r="D330" t="s">
        <v>2380</v>
      </c>
      <c r="E330" t="s">
        <v>2380</v>
      </c>
      <c r="F330" t="s">
        <v>2380</v>
      </c>
      <c r="G330" t="s">
        <v>2381</v>
      </c>
      <c r="H330" t="s">
        <v>2382</v>
      </c>
    </row>
    <row r="331" spans="1:8" x14ac:dyDescent="0.35">
      <c r="A331" t="s">
        <v>2043</v>
      </c>
      <c r="B331">
        <v>19.73</v>
      </c>
      <c r="C331">
        <v>4.3600000000000003</v>
      </c>
      <c r="D331" t="s">
        <v>2380</v>
      </c>
      <c r="E331" t="s">
        <v>2380</v>
      </c>
      <c r="F331" t="s">
        <v>2380</v>
      </c>
      <c r="G331" t="s">
        <v>2381</v>
      </c>
      <c r="H331" t="s">
        <v>2382</v>
      </c>
    </row>
    <row r="332" spans="1:8" x14ac:dyDescent="0.35">
      <c r="A332" t="s">
        <v>2042</v>
      </c>
      <c r="B332">
        <v>23.56</v>
      </c>
      <c r="C332">
        <v>11.74</v>
      </c>
      <c r="D332" t="s">
        <v>2382</v>
      </c>
      <c r="E332" t="s">
        <v>2380</v>
      </c>
      <c r="F332" t="s">
        <v>2380</v>
      </c>
      <c r="G332" t="s">
        <v>2381</v>
      </c>
      <c r="H332" t="s">
        <v>2382</v>
      </c>
    </row>
    <row r="333" spans="1:8" x14ac:dyDescent="0.35">
      <c r="A333" t="s">
        <v>2041</v>
      </c>
      <c r="B333">
        <v>37.67</v>
      </c>
      <c r="C333">
        <v>5.89</v>
      </c>
      <c r="D333" t="s">
        <v>2380</v>
      </c>
      <c r="E333" t="s">
        <v>2380</v>
      </c>
      <c r="F333" t="s">
        <v>2380</v>
      </c>
      <c r="G333">
        <v>1</v>
      </c>
      <c r="H333" t="s">
        <v>2382</v>
      </c>
    </row>
    <row r="334" spans="1:8" x14ac:dyDescent="0.35">
      <c r="A334" t="s">
        <v>2040</v>
      </c>
      <c r="B334">
        <v>18.73</v>
      </c>
      <c r="C334">
        <v>10.64</v>
      </c>
      <c r="D334" t="s">
        <v>2380</v>
      </c>
      <c r="E334" t="s">
        <v>2380</v>
      </c>
      <c r="F334" t="s">
        <v>2380</v>
      </c>
      <c r="G334">
        <v>2</v>
      </c>
      <c r="H334" t="s">
        <v>2382</v>
      </c>
    </row>
    <row r="335" spans="1:8" x14ac:dyDescent="0.35">
      <c r="A335" t="s">
        <v>2039</v>
      </c>
      <c r="B335">
        <v>33.090000000000003</v>
      </c>
      <c r="C335">
        <v>6.06</v>
      </c>
      <c r="D335" t="s">
        <v>2380</v>
      </c>
      <c r="E335" t="s">
        <v>2380</v>
      </c>
      <c r="F335" t="s">
        <v>2383</v>
      </c>
      <c r="G335">
        <v>1</v>
      </c>
      <c r="H335" t="s">
        <v>2382</v>
      </c>
    </row>
    <row r="336" spans="1:8" x14ac:dyDescent="0.35">
      <c r="A336" t="s">
        <v>2038</v>
      </c>
      <c r="B336">
        <v>18.329999999999998</v>
      </c>
      <c r="C336">
        <v>7.46</v>
      </c>
      <c r="D336" t="s">
        <v>2382</v>
      </c>
      <c r="E336" t="s">
        <v>2380</v>
      </c>
      <c r="F336" t="s">
        <v>2380</v>
      </c>
      <c r="G336">
        <v>1</v>
      </c>
      <c r="H336" t="s">
        <v>2382</v>
      </c>
    </row>
    <row r="337" spans="1:8" x14ac:dyDescent="0.35">
      <c r="A337" t="s">
        <v>2037</v>
      </c>
      <c r="B337">
        <v>27.74</v>
      </c>
      <c r="C337">
        <v>4.68</v>
      </c>
      <c r="D337" t="s">
        <v>2382</v>
      </c>
      <c r="E337" t="s">
        <v>2380</v>
      </c>
      <c r="F337" t="s">
        <v>2380</v>
      </c>
      <c r="G337">
        <v>2</v>
      </c>
      <c r="H337" t="s">
        <v>2382</v>
      </c>
    </row>
    <row r="338" spans="1:8" x14ac:dyDescent="0.35">
      <c r="A338" t="s">
        <v>2036</v>
      </c>
      <c r="B338">
        <v>24.2</v>
      </c>
      <c r="C338">
        <v>6.15</v>
      </c>
      <c r="D338" t="s">
        <v>2380</v>
      </c>
      <c r="E338" t="s">
        <v>2380</v>
      </c>
      <c r="F338" t="s">
        <v>2380</v>
      </c>
      <c r="G338">
        <v>1</v>
      </c>
      <c r="H338" t="s">
        <v>2382</v>
      </c>
    </row>
    <row r="339" spans="1:8" x14ac:dyDescent="0.35">
      <c r="A339" t="s">
        <v>2035</v>
      </c>
      <c r="B339">
        <v>22.03</v>
      </c>
      <c r="C339">
        <v>4.28</v>
      </c>
      <c r="D339" t="s">
        <v>2382</v>
      </c>
      <c r="E339" t="s">
        <v>2380</v>
      </c>
      <c r="F339" t="s">
        <v>2380</v>
      </c>
      <c r="G339" t="s">
        <v>2381</v>
      </c>
      <c r="H339" t="s">
        <v>2382</v>
      </c>
    </row>
    <row r="340" spans="1:8" x14ac:dyDescent="0.35">
      <c r="A340" t="s">
        <v>2034</v>
      </c>
      <c r="B340">
        <v>26.885000000000002</v>
      </c>
      <c r="C340">
        <v>9.86</v>
      </c>
      <c r="D340" t="s">
        <v>2380</v>
      </c>
      <c r="E340" t="s">
        <v>2380</v>
      </c>
      <c r="F340" t="s">
        <v>2380</v>
      </c>
      <c r="G340">
        <v>3</v>
      </c>
      <c r="H340" t="s">
        <v>2382</v>
      </c>
    </row>
    <row r="341" spans="1:8" x14ac:dyDescent="0.35">
      <c r="A341" t="s">
        <v>2033</v>
      </c>
      <c r="B341">
        <v>16.36</v>
      </c>
      <c r="C341">
        <v>11.19</v>
      </c>
      <c r="D341" t="s">
        <v>2380</v>
      </c>
      <c r="E341" t="s">
        <v>2380</v>
      </c>
      <c r="F341" t="s">
        <v>2380</v>
      </c>
      <c r="G341" t="s">
        <v>2381</v>
      </c>
      <c r="H341" t="s">
        <v>2382</v>
      </c>
    </row>
    <row r="342" spans="1:8" x14ac:dyDescent="0.35">
      <c r="A342" t="s">
        <v>2032</v>
      </c>
      <c r="B342">
        <v>32.299999999999997</v>
      </c>
      <c r="C342">
        <v>4.8899999999999997</v>
      </c>
      <c r="D342" t="s">
        <v>2382</v>
      </c>
      <c r="E342" t="s">
        <v>2380</v>
      </c>
      <c r="F342" t="s">
        <v>2383</v>
      </c>
      <c r="G342">
        <v>1</v>
      </c>
      <c r="H342" t="s">
        <v>2380</v>
      </c>
    </row>
    <row r="343" spans="1:8" x14ac:dyDescent="0.35">
      <c r="A343" t="s">
        <v>2031</v>
      </c>
      <c r="B343">
        <v>16.05</v>
      </c>
      <c r="C343">
        <v>4.3499999999999996</v>
      </c>
      <c r="D343" t="s">
        <v>2382</v>
      </c>
      <c r="E343" t="s">
        <v>2380</v>
      </c>
      <c r="F343" t="s">
        <v>2380</v>
      </c>
      <c r="G343" t="s">
        <v>2381</v>
      </c>
      <c r="H343" t="s">
        <v>2382</v>
      </c>
    </row>
    <row r="344" spans="1:8" x14ac:dyDescent="0.35">
      <c r="A344" t="s">
        <v>2030</v>
      </c>
      <c r="B344">
        <v>29.07</v>
      </c>
      <c r="C344">
        <v>8.66</v>
      </c>
      <c r="D344" t="s">
        <v>2382</v>
      </c>
      <c r="E344" t="s">
        <v>2380</v>
      </c>
      <c r="F344" t="s">
        <v>2380</v>
      </c>
      <c r="G344">
        <v>2</v>
      </c>
      <c r="H344" t="s">
        <v>2382</v>
      </c>
    </row>
    <row r="345" spans="1:8" x14ac:dyDescent="0.35">
      <c r="A345" t="s">
        <v>2029</v>
      </c>
      <c r="B345">
        <v>17.43</v>
      </c>
      <c r="C345">
        <v>8.64</v>
      </c>
      <c r="D345" t="s">
        <v>2380</v>
      </c>
      <c r="E345" t="s">
        <v>2380</v>
      </c>
      <c r="F345" t="s">
        <v>2380</v>
      </c>
      <c r="G345" t="s">
        <v>2381</v>
      </c>
      <c r="H345" t="s">
        <v>2382</v>
      </c>
    </row>
    <row r="346" spans="1:8" x14ac:dyDescent="0.35">
      <c r="A346" t="s">
        <v>2028</v>
      </c>
      <c r="B346">
        <v>19.329999999999998</v>
      </c>
      <c r="C346">
        <v>4.2699999999999996</v>
      </c>
      <c r="D346" t="s">
        <v>2380</v>
      </c>
      <c r="E346" t="s">
        <v>2380</v>
      </c>
      <c r="F346" t="s">
        <v>2380</v>
      </c>
      <c r="G346" t="s">
        <v>2381</v>
      </c>
      <c r="H346" t="s">
        <v>2382</v>
      </c>
    </row>
    <row r="347" spans="1:8" x14ac:dyDescent="0.35">
      <c r="A347" t="s">
        <v>2027</v>
      </c>
      <c r="B347">
        <v>30.52</v>
      </c>
      <c r="C347">
        <v>4.21</v>
      </c>
      <c r="D347" t="s">
        <v>2380</v>
      </c>
      <c r="E347" t="s">
        <v>2380</v>
      </c>
      <c r="F347" t="s">
        <v>2380</v>
      </c>
      <c r="G347">
        <v>1</v>
      </c>
      <c r="H347" t="s">
        <v>2382</v>
      </c>
    </row>
    <row r="348" spans="1:8" x14ac:dyDescent="0.35">
      <c r="A348" t="s">
        <v>2026</v>
      </c>
      <c r="B348">
        <v>39.21</v>
      </c>
      <c r="C348">
        <v>5.04</v>
      </c>
      <c r="D348" t="s">
        <v>2380</v>
      </c>
      <c r="E348" t="s">
        <v>2380</v>
      </c>
      <c r="F348" t="s">
        <v>2383</v>
      </c>
      <c r="G348">
        <v>1</v>
      </c>
      <c r="H348" t="s">
        <v>2382</v>
      </c>
    </row>
    <row r="349" spans="1:8" x14ac:dyDescent="0.35">
      <c r="A349" t="s">
        <v>2025</v>
      </c>
      <c r="B349">
        <v>26.98</v>
      </c>
      <c r="C349">
        <v>5.21</v>
      </c>
      <c r="D349" t="s">
        <v>2382</v>
      </c>
      <c r="E349" t="s">
        <v>2380</v>
      </c>
      <c r="F349" t="s">
        <v>2380</v>
      </c>
      <c r="G349">
        <v>2</v>
      </c>
      <c r="H349" t="s">
        <v>2382</v>
      </c>
    </row>
    <row r="350" spans="1:8" x14ac:dyDescent="0.35">
      <c r="A350" t="s">
        <v>2024</v>
      </c>
      <c r="B350">
        <v>25.84</v>
      </c>
      <c r="C350">
        <v>8.83</v>
      </c>
      <c r="D350" t="s">
        <v>2380</v>
      </c>
      <c r="E350" t="s">
        <v>2380</v>
      </c>
      <c r="F350" t="s">
        <v>2380</v>
      </c>
      <c r="G350" t="s">
        <v>2381</v>
      </c>
      <c r="H350" t="s">
        <v>2380</v>
      </c>
    </row>
    <row r="351" spans="1:8" x14ac:dyDescent="0.35">
      <c r="A351" t="s">
        <v>2023</v>
      </c>
      <c r="B351">
        <v>28.31</v>
      </c>
      <c r="C351">
        <v>8.4700000000000006</v>
      </c>
      <c r="D351" t="s">
        <v>2382</v>
      </c>
      <c r="E351" t="s">
        <v>2380</v>
      </c>
      <c r="F351" t="s">
        <v>2380</v>
      </c>
      <c r="G351">
        <v>2</v>
      </c>
      <c r="H351" t="s">
        <v>2382</v>
      </c>
    </row>
    <row r="352" spans="1:8" x14ac:dyDescent="0.35">
      <c r="A352" t="s">
        <v>2022</v>
      </c>
      <c r="B352">
        <v>23.94</v>
      </c>
      <c r="C352">
        <v>4.2</v>
      </c>
      <c r="D352" t="s">
        <v>2380</v>
      </c>
      <c r="E352" t="s">
        <v>2380</v>
      </c>
      <c r="F352" t="s">
        <v>2380</v>
      </c>
      <c r="G352" t="s">
        <v>2381</v>
      </c>
      <c r="H352" t="s">
        <v>2382</v>
      </c>
    </row>
    <row r="353" spans="1:8" x14ac:dyDescent="0.35">
      <c r="A353" t="s">
        <v>2021</v>
      </c>
      <c r="B353">
        <v>20.03</v>
      </c>
      <c r="C353">
        <v>6.14</v>
      </c>
      <c r="D353" t="s">
        <v>2382</v>
      </c>
      <c r="E353" t="s">
        <v>2380</v>
      </c>
      <c r="F353" t="s">
        <v>2380</v>
      </c>
      <c r="G353" t="s">
        <v>2381</v>
      </c>
      <c r="H353" t="s">
        <v>2382</v>
      </c>
    </row>
    <row r="354" spans="1:8" x14ac:dyDescent="0.35">
      <c r="A354" t="s">
        <v>2020</v>
      </c>
      <c r="B354">
        <v>41.42</v>
      </c>
      <c r="C354">
        <v>6.07</v>
      </c>
      <c r="D354" t="s">
        <v>2380</v>
      </c>
      <c r="E354" t="s">
        <v>2380</v>
      </c>
      <c r="F354" t="s">
        <v>2380</v>
      </c>
      <c r="G354" t="s">
        <v>2381</v>
      </c>
      <c r="H354" t="s">
        <v>2380</v>
      </c>
    </row>
    <row r="355" spans="1:8" x14ac:dyDescent="0.35">
      <c r="A355" t="s">
        <v>2019</v>
      </c>
      <c r="B355">
        <v>36.67</v>
      </c>
      <c r="C355">
        <v>10.210000000000001</v>
      </c>
      <c r="D355" t="s">
        <v>2380</v>
      </c>
      <c r="E355" t="s">
        <v>2380</v>
      </c>
      <c r="F355" t="s">
        <v>2380</v>
      </c>
      <c r="G355" t="s">
        <v>2381</v>
      </c>
      <c r="H355" t="s">
        <v>2380</v>
      </c>
    </row>
    <row r="356" spans="1:8" x14ac:dyDescent="0.35">
      <c r="A356" t="s">
        <v>2018</v>
      </c>
      <c r="B356">
        <v>27.645</v>
      </c>
      <c r="C356">
        <v>4.6900000000000004</v>
      </c>
      <c r="D356" t="s">
        <v>2380</v>
      </c>
      <c r="E356" t="s">
        <v>2380</v>
      </c>
      <c r="F356" t="s">
        <v>2380</v>
      </c>
      <c r="G356" t="s">
        <v>2381</v>
      </c>
      <c r="H356" t="s">
        <v>2380</v>
      </c>
    </row>
    <row r="357" spans="1:8" x14ac:dyDescent="0.35">
      <c r="A357" t="s">
        <v>2017</v>
      </c>
      <c r="B357">
        <v>22.72</v>
      </c>
      <c r="C357">
        <v>5.71</v>
      </c>
      <c r="D357" t="s">
        <v>2380</v>
      </c>
      <c r="E357" t="s">
        <v>2380</v>
      </c>
      <c r="F357" t="s">
        <v>2380</v>
      </c>
      <c r="G357" t="s">
        <v>2381</v>
      </c>
      <c r="H357" t="s">
        <v>2382</v>
      </c>
    </row>
    <row r="358" spans="1:8" x14ac:dyDescent="0.35">
      <c r="A358" t="s">
        <v>2016</v>
      </c>
      <c r="B358">
        <v>36.520000000000003</v>
      </c>
      <c r="C358">
        <v>9.07</v>
      </c>
      <c r="D358" t="s">
        <v>2382</v>
      </c>
      <c r="E358" t="s">
        <v>2380</v>
      </c>
      <c r="F358" t="s">
        <v>2383</v>
      </c>
      <c r="G358">
        <v>1</v>
      </c>
      <c r="H358" t="s">
        <v>2380</v>
      </c>
    </row>
    <row r="359" spans="1:8" x14ac:dyDescent="0.35">
      <c r="A359" t="s">
        <v>2015</v>
      </c>
      <c r="B359">
        <v>33.96</v>
      </c>
      <c r="C359">
        <v>4.99</v>
      </c>
      <c r="D359" t="s">
        <v>2380</v>
      </c>
      <c r="E359" t="s">
        <v>2380</v>
      </c>
      <c r="F359" t="s">
        <v>2380</v>
      </c>
      <c r="G359" t="s">
        <v>2381</v>
      </c>
      <c r="H359" t="s">
        <v>2382</v>
      </c>
    </row>
    <row r="360" spans="1:8" x14ac:dyDescent="0.35">
      <c r="A360" t="s">
        <v>2014</v>
      </c>
      <c r="B360">
        <v>26.695</v>
      </c>
      <c r="C360">
        <v>8.31</v>
      </c>
      <c r="D360" t="s">
        <v>2380</v>
      </c>
      <c r="E360" t="s">
        <v>2380</v>
      </c>
      <c r="F360" t="s">
        <v>2380</v>
      </c>
      <c r="G360" t="s">
        <v>2381</v>
      </c>
      <c r="H360" t="s">
        <v>2382</v>
      </c>
    </row>
    <row r="361" spans="1:8" x14ac:dyDescent="0.35">
      <c r="A361" t="s">
        <v>2013</v>
      </c>
      <c r="B361">
        <v>18.45</v>
      </c>
      <c r="C361">
        <v>5.07</v>
      </c>
      <c r="D361" t="s">
        <v>2382</v>
      </c>
      <c r="E361" t="s">
        <v>2380</v>
      </c>
      <c r="F361" t="s">
        <v>2380</v>
      </c>
      <c r="G361" t="s">
        <v>2381</v>
      </c>
      <c r="H361" t="s">
        <v>2382</v>
      </c>
    </row>
    <row r="362" spans="1:8" x14ac:dyDescent="0.35">
      <c r="A362" t="s">
        <v>2012</v>
      </c>
      <c r="B362">
        <v>33.18</v>
      </c>
      <c r="C362">
        <v>4.79</v>
      </c>
      <c r="D362" t="s">
        <v>2380</v>
      </c>
      <c r="E362" t="s">
        <v>2380</v>
      </c>
      <c r="F362" t="s">
        <v>2380</v>
      </c>
      <c r="G362" t="s">
        <v>2381</v>
      </c>
      <c r="H362" t="s">
        <v>2382</v>
      </c>
    </row>
    <row r="363" spans="1:8" x14ac:dyDescent="0.35">
      <c r="A363" t="s">
        <v>2011</v>
      </c>
      <c r="B363">
        <v>36.1</v>
      </c>
      <c r="C363">
        <v>11.39</v>
      </c>
      <c r="D363" t="s">
        <v>2382</v>
      </c>
      <c r="E363" t="s">
        <v>2380</v>
      </c>
      <c r="F363" t="s">
        <v>2380</v>
      </c>
      <c r="G363">
        <v>2</v>
      </c>
      <c r="H363" t="s">
        <v>2380</v>
      </c>
    </row>
    <row r="364" spans="1:8" x14ac:dyDescent="0.35">
      <c r="A364" t="s">
        <v>2010</v>
      </c>
      <c r="B364">
        <v>22.77</v>
      </c>
      <c r="C364">
        <v>6</v>
      </c>
      <c r="D364" t="s">
        <v>2380</v>
      </c>
      <c r="E364" t="s">
        <v>2380</v>
      </c>
      <c r="F364" t="s">
        <v>2380</v>
      </c>
      <c r="G364" t="s">
        <v>2381</v>
      </c>
      <c r="H364" t="s">
        <v>2382</v>
      </c>
    </row>
    <row r="365" spans="1:8" x14ac:dyDescent="0.35">
      <c r="A365" t="s">
        <v>2009</v>
      </c>
      <c r="B365">
        <v>21.24</v>
      </c>
      <c r="C365">
        <v>5.13</v>
      </c>
      <c r="D365" t="s">
        <v>2380</v>
      </c>
      <c r="E365" t="s">
        <v>2380</v>
      </c>
      <c r="F365" t="s">
        <v>2380</v>
      </c>
      <c r="G365" t="s">
        <v>2381</v>
      </c>
      <c r="H365" t="s">
        <v>2382</v>
      </c>
    </row>
    <row r="366" spans="1:8" x14ac:dyDescent="0.35">
      <c r="A366" t="s">
        <v>2008</v>
      </c>
      <c r="B366">
        <v>17.600000000000001</v>
      </c>
      <c r="C366">
        <v>5.26</v>
      </c>
      <c r="D366" t="s">
        <v>2382</v>
      </c>
      <c r="E366" t="s">
        <v>2380</v>
      </c>
      <c r="F366" t="s">
        <v>2380</v>
      </c>
      <c r="G366" t="s">
        <v>2381</v>
      </c>
      <c r="H366" t="s">
        <v>2382</v>
      </c>
    </row>
    <row r="367" spans="1:8" x14ac:dyDescent="0.35">
      <c r="A367" t="s">
        <v>2007</v>
      </c>
      <c r="B367">
        <v>26.29</v>
      </c>
      <c r="C367">
        <v>6.84</v>
      </c>
      <c r="D367" t="s">
        <v>2380</v>
      </c>
      <c r="E367" t="s">
        <v>2380</v>
      </c>
      <c r="F367" t="s">
        <v>2380</v>
      </c>
      <c r="G367" t="s">
        <v>2381</v>
      </c>
      <c r="H367" t="s">
        <v>2382</v>
      </c>
    </row>
    <row r="368" spans="1:8" x14ac:dyDescent="0.35">
      <c r="A368" t="s">
        <v>2006</v>
      </c>
      <c r="B368">
        <v>35.31</v>
      </c>
      <c r="C368">
        <v>9.0399999999999991</v>
      </c>
      <c r="D368" t="s">
        <v>2380</v>
      </c>
      <c r="E368" t="s">
        <v>2380</v>
      </c>
      <c r="F368" t="s">
        <v>2380</v>
      </c>
      <c r="G368" t="s">
        <v>2381</v>
      </c>
      <c r="H368" t="s">
        <v>2380</v>
      </c>
    </row>
    <row r="369" spans="1:8" x14ac:dyDescent="0.35">
      <c r="A369" t="s">
        <v>2005</v>
      </c>
      <c r="B369">
        <v>27.04</v>
      </c>
      <c r="C369">
        <v>4.0999999999999996</v>
      </c>
      <c r="D369" t="s">
        <v>2380</v>
      </c>
      <c r="E369" t="s">
        <v>2380</v>
      </c>
      <c r="F369" t="s">
        <v>2380</v>
      </c>
      <c r="G369">
        <v>1</v>
      </c>
      <c r="H369" t="s">
        <v>2382</v>
      </c>
    </row>
    <row r="370" spans="1:8" x14ac:dyDescent="0.35">
      <c r="A370" t="s">
        <v>2004</v>
      </c>
      <c r="B370">
        <v>30.23</v>
      </c>
      <c r="C370">
        <v>4.2300000000000004</v>
      </c>
      <c r="D370" t="s">
        <v>2382</v>
      </c>
      <c r="E370" t="s">
        <v>2380</v>
      </c>
      <c r="F370" t="s">
        <v>2383</v>
      </c>
      <c r="G370">
        <v>1</v>
      </c>
      <c r="H370" t="s">
        <v>2382</v>
      </c>
    </row>
    <row r="371" spans="1:8" x14ac:dyDescent="0.35">
      <c r="A371" t="s">
        <v>2003</v>
      </c>
      <c r="B371">
        <v>30.6</v>
      </c>
      <c r="C371">
        <v>6.48</v>
      </c>
      <c r="D371" t="s">
        <v>2382</v>
      </c>
      <c r="E371" t="s">
        <v>2380</v>
      </c>
      <c r="F371" t="s">
        <v>2383</v>
      </c>
      <c r="G371">
        <v>1</v>
      </c>
      <c r="H371" t="s">
        <v>2382</v>
      </c>
    </row>
    <row r="372" spans="1:8" x14ac:dyDescent="0.35">
      <c r="A372" t="s">
        <v>2002</v>
      </c>
      <c r="B372">
        <v>26.8</v>
      </c>
      <c r="C372">
        <v>5.53</v>
      </c>
      <c r="D372" t="s">
        <v>2380</v>
      </c>
      <c r="E372" t="s">
        <v>2380</v>
      </c>
      <c r="F372" t="s">
        <v>2380</v>
      </c>
      <c r="G372">
        <v>1</v>
      </c>
      <c r="H372" t="s">
        <v>2382</v>
      </c>
    </row>
    <row r="373" spans="1:8" x14ac:dyDescent="0.35">
      <c r="A373" t="s">
        <v>2001</v>
      </c>
      <c r="B373">
        <v>16.86</v>
      </c>
      <c r="C373">
        <v>4.07</v>
      </c>
      <c r="D373" t="s">
        <v>2382</v>
      </c>
      <c r="E373" t="s">
        <v>2380</v>
      </c>
      <c r="F373" t="s">
        <v>2380</v>
      </c>
      <c r="G373" t="s">
        <v>2381</v>
      </c>
      <c r="H373" t="s">
        <v>2382</v>
      </c>
    </row>
    <row r="374" spans="1:8" x14ac:dyDescent="0.35">
      <c r="A374" t="s">
        <v>2000</v>
      </c>
      <c r="B374">
        <v>16.3</v>
      </c>
      <c r="C374">
        <v>5.51</v>
      </c>
      <c r="D374" t="s">
        <v>2380</v>
      </c>
      <c r="E374" t="s">
        <v>2380</v>
      </c>
      <c r="F374" t="s">
        <v>2380</v>
      </c>
      <c r="G374">
        <v>1</v>
      </c>
      <c r="H374" t="s">
        <v>2382</v>
      </c>
    </row>
    <row r="375" spans="1:8" x14ac:dyDescent="0.35">
      <c r="A375" t="s">
        <v>1999</v>
      </c>
      <c r="B375">
        <v>29.81</v>
      </c>
      <c r="C375">
        <v>11.66</v>
      </c>
      <c r="D375" t="s">
        <v>2380</v>
      </c>
      <c r="E375" t="s">
        <v>2380</v>
      </c>
      <c r="F375" t="s">
        <v>2380</v>
      </c>
      <c r="G375" t="s">
        <v>2381</v>
      </c>
      <c r="H375" t="s">
        <v>2382</v>
      </c>
    </row>
    <row r="376" spans="1:8" x14ac:dyDescent="0.35">
      <c r="A376" t="s">
        <v>1998</v>
      </c>
      <c r="B376">
        <v>16.329999999999998</v>
      </c>
      <c r="C376">
        <v>7.26</v>
      </c>
      <c r="D376" t="s">
        <v>2382</v>
      </c>
      <c r="E376" t="s">
        <v>2380</v>
      </c>
      <c r="F376" t="s">
        <v>2380</v>
      </c>
      <c r="G376" t="s">
        <v>2381</v>
      </c>
      <c r="H376" t="s">
        <v>2382</v>
      </c>
    </row>
    <row r="377" spans="1:8" x14ac:dyDescent="0.35">
      <c r="A377" t="s">
        <v>1997</v>
      </c>
      <c r="B377">
        <v>16.37</v>
      </c>
      <c r="C377">
        <v>4.79</v>
      </c>
      <c r="D377" t="s">
        <v>2382</v>
      </c>
      <c r="E377" t="s">
        <v>2380</v>
      </c>
      <c r="F377" t="s">
        <v>2380</v>
      </c>
      <c r="G377" t="s">
        <v>2381</v>
      </c>
      <c r="H377" t="s">
        <v>2382</v>
      </c>
    </row>
    <row r="378" spans="1:8" x14ac:dyDescent="0.35">
      <c r="A378" t="s">
        <v>1996</v>
      </c>
      <c r="B378">
        <v>22.42</v>
      </c>
      <c r="C378">
        <v>4.68</v>
      </c>
      <c r="D378" t="s">
        <v>2382</v>
      </c>
      <c r="E378" t="s">
        <v>2380</v>
      </c>
      <c r="F378" t="s">
        <v>2380</v>
      </c>
      <c r="G378">
        <v>1</v>
      </c>
      <c r="H378" t="s">
        <v>2380</v>
      </c>
    </row>
    <row r="379" spans="1:8" x14ac:dyDescent="0.35">
      <c r="A379" t="s">
        <v>1995</v>
      </c>
      <c r="B379">
        <v>31.35</v>
      </c>
      <c r="C379">
        <v>4.33</v>
      </c>
      <c r="D379" t="s">
        <v>2382</v>
      </c>
      <c r="E379" t="s">
        <v>2380</v>
      </c>
      <c r="F379" t="s">
        <v>2383</v>
      </c>
      <c r="G379">
        <v>1</v>
      </c>
      <c r="H379" t="s">
        <v>2380</v>
      </c>
    </row>
    <row r="380" spans="1:8" x14ac:dyDescent="0.35">
      <c r="A380" t="s">
        <v>1994</v>
      </c>
      <c r="B380">
        <v>31.9</v>
      </c>
      <c r="C380">
        <v>11.89</v>
      </c>
      <c r="D380" t="s">
        <v>2380</v>
      </c>
      <c r="E380" t="s">
        <v>2380</v>
      </c>
      <c r="F380" t="s">
        <v>2380</v>
      </c>
      <c r="G380" t="s">
        <v>2381</v>
      </c>
      <c r="H380" t="s">
        <v>2380</v>
      </c>
    </row>
    <row r="381" spans="1:8" x14ac:dyDescent="0.35">
      <c r="A381" t="s">
        <v>1993</v>
      </c>
      <c r="B381">
        <v>30.6</v>
      </c>
      <c r="C381">
        <v>5.24</v>
      </c>
      <c r="D381" t="s">
        <v>2380</v>
      </c>
      <c r="E381" t="s">
        <v>2380</v>
      </c>
      <c r="F381" t="s">
        <v>2380</v>
      </c>
      <c r="G381" t="s">
        <v>2381</v>
      </c>
      <c r="H381" t="s">
        <v>2382</v>
      </c>
    </row>
    <row r="382" spans="1:8" x14ac:dyDescent="0.35">
      <c r="A382" t="s">
        <v>1992</v>
      </c>
      <c r="B382">
        <v>28.975000000000001</v>
      </c>
      <c r="C382">
        <v>7.63</v>
      </c>
      <c r="D382" t="s">
        <v>2380</v>
      </c>
      <c r="E382" t="s">
        <v>2380</v>
      </c>
      <c r="F382" t="s">
        <v>2380</v>
      </c>
      <c r="G382" t="s">
        <v>2381</v>
      </c>
      <c r="H382" t="s">
        <v>2382</v>
      </c>
    </row>
    <row r="383" spans="1:8" x14ac:dyDescent="0.35">
      <c r="A383" t="s">
        <v>1991</v>
      </c>
      <c r="B383">
        <v>24.86</v>
      </c>
      <c r="C383">
        <v>8.92</v>
      </c>
      <c r="D383" t="s">
        <v>2382</v>
      </c>
      <c r="E383" t="s">
        <v>2380</v>
      </c>
      <c r="F383" t="s">
        <v>2380</v>
      </c>
      <c r="G383">
        <v>2</v>
      </c>
      <c r="H383" t="s">
        <v>2380</v>
      </c>
    </row>
    <row r="384" spans="1:8" x14ac:dyDescent="0.35">
      <c r="A384" t="s">
        <v>1990</v>
      </c>
      <c r="B384">
        <v>19.54</v>
      </c>
      <c r="C384">
        <v>5.37</v>
      </c>
      <c r="D384" t="s">
        <v>2380</v>
      </c>
      <c r="E384" t="s">
        <v>2380</v>
      </c>
      <c r="F384" t="s">
        <v>2380</v>
      </c>
      <c r="G384" t="s">
        <v>2381</v>
      </c>
      <c r="H384" t="s">
        <v>2382</v>
      </c>
    </row>
    <row r="385" spans="1:8" x14ac:dyDescent="0.35">
      <c r="A385" t="s">
        <v>1989</v>
      </c>
      <c r="B385">
        <v>26.74</v>
      </c>
      <c r="C385">
        <v>4.3099999999999996</v>
      </c>
      <c r="D385" t="s">
        <v>2380</v>
      </c>
      <c r="E385" t="s">
        <v>2380</v>
      </c>
      <c r="F385" t="s">
        <v>2380</v>
      </c>
      <c r="G385" t="s">
        <v>2381</v>
      </c>
      <c r="H385" t="s">
        <v>2382</v>
      </c>
    </row>
    <row r="386" spans="1:8" x14ac:dyDescent="0.35">
      <c r="A386" t="s">
        <v>1988</v>
      </c>
      <c r="B386">
        <v>22.99</v>
      </c>
      <c r="C386">
        <v>10.46</v>
      </c>
      <c r="D386" t="s">
        <v>2380</v>
      </c>
      <c r="E386" t="s">
        <v>2380</v>
      </c>
      <c r="F386" t="s">
        <v>2380</v>
      </c>
      <c r="G386">
        <v>3</v>
      </c>
      <c r="H386" t="s">
        <v>2382</v>
      </c>
    </row>
    <row r="387" spans="1:8" x14ac:dyDescent="0.35">
      <c r="A387" t="s">
        <v>1987</v>
      </c>
      <c r="B387">
        <v>31.46</v>
      </c>
      <c r="C387">
        <v>7.39</v>
      </c>
      <c r="D387" t="s">
        <v>2380</v>
      </c>
      <c r="E387" t="s">
        <v>2380</v>
      </c>
      <c r="F387" t="s">
        <v>2380</v>
      </c>
      <c r="G387" t="s">
        <v>2381</v>
      </c>
      <c r="H387" t="s">
        <v>2380</v>
      </c>
    </row>
    <row r="388" spans="1:8" x14ac:dyDescent="0.35">
      <c r="A388" t="s">
        <v>1986</v>
      </c>
      <c r="B388">
        <v>30.86</v>
      </c>
      <c r="C388">
        <v>6.18</v>
      </c>
      <c r="D388" t="s">
        <v>2380</v>
      </c>
      <c r="E388" t="s">
        <v>2382</v>
      </c>
      <c r="F388" t="s">
        <v>2380</v>
      </c>
      <c r="G388">
        <v>2</v>
      </c>
      <c r="H388" t="s">
        <v>2382</v>
      </c>
    </row>
    <row r="389" spans="1:8" x14ac:dyDescent="0.35">
      <c r="A389" t="s">
        <v>1985</v>
      </c>
      <c r="B389">
        <v>31.96</v>
      </c>
      <c r="C389">
        <v>8.86</v>
      </c>
      <c r="D389" t="s">
        <v>2380</v>
      </c>
      <c r="E389" t="s">
        <v>2380</v>
      </c>
      <c r="F389" t="s">
        <v>2380</v>
      </c>
      <c r="G389" t="s">
        <v>2381</v>
      </c>
      <c r="H389" t="s">
        <v>2382</v>
      </c>
    </row>
    <row r="390" spans="1:8" x14ac:dyDescent="0.35">
      <c r="A390" t="s">
        <v>1984</v>
      </c>
      <c r="B390">
        <v>23.76</v>
      </c>
      <c r="C390">
        <v>10.96</v>
      </c>
      <c r="D390" t="s">
        <v>2380</v>
      </c>
      <c r="E390" t="s">
        <v>2380</v>
      </c>
      <c r="F390" t="s">
        <v>2380</v>
      </c>
      <c r="G390">
        <v>3</v>
      </c>
      <c r="H390" t="s">
        <v>2382</v>
      </c>
    </row>
    <row r="391" spans="1:8" x14ac:dyDescent="0.35">
      <c r="A391" t="s">
        <v>1983</v>
      </c>
      <c r="B391">
        <v>19.38</v>
      </c>
      <c r="C391">
        <v>6.28</v>
      </c>
      <c r="D391" t="s">
        <v>2380</v>
      </c>
      <c r="E391" t="s">
        <v>2380</v>
      </c>
      <c r="F391" t="s">
        <v>2380</v>
      </c>
      <c r="G391" t="s">
        <v>2381</v>
      </c>
      <c r="H391" t="s">
        <v>2382</v>
      </c>
    </row>
    <row r="392" spans="1:8" x14ac:dyDescent="0.35">
      <c r="A392" t="s">
        <v>1982</v>
      </c>
      <c r="B392">
        <v>16.21</v>
      </c>
      <c r="C392">
        <v>6.29</v>
      </c>
      <c r="D392" t="s">
        <v>2382</v>
      </c>
      <c r="E392" t="s">
        <v>2380</v>
      </c>
      <c r="F392" t="s">
        <v>2380</v>
      </c>
      <c r="G392">
        <v>1</v>
      </c>
      <c r="H392" t="s">
        <v>2382</v>
      </c>
    </row>
    <row r="393" spans="1:8" x14ac:dyDescent="0.35">
      <c r="A393" t="s">
        <v>1981</v>
      </c>
      <c r="B393">
        <v>32.54</v>
      </c>
      <c r="C393">
        <v>4.0199999999999996</v>
      </c>
      <c r="D393" t="s">
        <v>2380</v>
      </c>
      <c r="E393" t="s">
        <v>2382</v>
      </c>
      <c r="F393" t="s">
        <v>2380</v>
      </c>
      <c r="G393">
        <v>1</v>
      </c>
      <c r="H393" t="s">
        <v>2382</v>
      </c>
    </row>
    <row r="394" spans="1:8" x14ac:dyDescent="0.35">
      <c r="A394" t="s">
        <v>1980</v>
      </c>
      <c r="B394">
        <v>36.765000000000001</v>
      </c>
      <c r="C394">
        <v>11.95</v>
      </c>
      <c r="D394" t="s">
        <v>2382</v>
      </c>
      <c r="E394" t="s">
        <v>2380</v>
      </c>
      <c r="F394" t="s">
        <v>2380</v>
      </c>
      <c r="G394">
        <v>2</v>
      </c>
      <c r="H394" t="s">
        <v>2380</v>
      </c>
    </row>
    <row r="395" spans="1:8" x14ac:dyDescent="0.35">
      <c r="A395" t="s">
        <v>1979</v>
      </c>
      <c r="B395">
        <v>35.909999999999997</v>
      </c>
      <c r="C395">
        <v>8.7100000000000009</v>
      </c>
      <c r="D395" t="s">
        <v>2380</v>
      </c>
      <c r="E395" t="s">
        <v>2380</v>
      </c>
      <c r="F395" t="s">
        <v>2380</v>
      </c>
      <c r="G395" t="s">
        <v>2381</v>
      </c>
      <c r="H395" t="s">
        <v>2380</v>
      </c>
    </row>
    <row r="396" spans="1:8" x14ac:dyDescent="0.35">
      <c r="A396" t="s">
        <v>1978</v>
      </c>
      <c r="B396">
        <v>32.06</v>
      </c>
      <c r="C396">
        <v>4.67</v>
      </c>
      <c r="D396" t="s">
        <v>2380</v>
      </c>
      <c r="E396" t="s">
        <v>2382</v>
      </c>
      <c r="F396" t="s">
        <v>2380</v>
      </c>
      <c r="G396">
        <v>1</v>
      </c>
      <c r="H396" t="s">
        <v>2382</v>
      </c>
    </row>
    <row r="397" spans="1:8" x14ac:dyDescent="0.35">
      <c r="A397" t="s">
        <v>1977</v>
      </c>
      <c r="B397">
        <v>24.1</v>
      </c>
      <c r="C397">
        <v>11.14</v>
      </c>
      <c r="D397" t="s">
        <v>2382</v>
      </c>
      <c r="E397" t="s">
        <v>2380</v>
      </c>
      <c r="F397" t="s">
        <v>2380</v>
      </c>
      <c r="G397">
        <v>1</v>
      </c>
      <c r="H397" t="s">
        <v>2380</v>
      </c>
    </row>
    <row r="398" spans="1:8" x14ac:dyDescent="0.35">
      <c r="A398" t="s">
        <v>1976</v>
      </c>
      <c r="B398">
        <v>27.1</v>
      </c>
      <c r="C398">
        <v>9.0500000000000007</v>
      </c>
      <c r="D398" t="s">
        <v>2380</v>
      </c>
      <c r="E398" t="s">
        <v>2380</v>
      </c>
      <c r="F398" t="s">
        <v>2380</v>
      </c>
      <c r="G398">
        <v>2</v>
      </c>
      <c r="H398" t="s">
        <v>2380</v>
      </c>
    </row>
    <row r="399" spans="1:8" x14ac:dyDescent="0.35">
      <c r="A399" t="s">
        <v>1975</v>
      </c>
      <c r="B399">
        <v>24.42</v>
      </c>
      <c r="C399">
        <v>11.31</v>
      </c>
      <c r="D399" t="s">
        <v>2380</v>
      </c>
      <c r="E399" t="s">
        <v>2380</v>
      </c>
      <c r="F399" t="s">
        <v>2380</v>
      </c>
      <c r="G399" t="s">
        <v>2381</v>
      </c>
      <c r="H399" t="s">
        <v>2382</v>
      </c>
    </row>
    <row r="400" spans="1:8" x14ac:dyDescent="0.35">
      <c r="A400" t="s">
        <v>1974</v>
      </c>
      <c r="B400">
        <v>26.695</v>
      </c>
      <c r="C400">
        <v>4.68</v>
      </c>
      <c r="D400" t="s">
        <v>2382</v>
      </c>
      <c r="E400" t="s">
        <v>2380</v>
      </c>
      <c r="F400" t="s">
        <v>2380</v>
      </c>
      <c r="G400">
        <v>2</v>
      </c>
      <c r="H400" t="s">
        <v>2382</v>
      </c>
    </row>
    <row r="401" spans="1:8" x14ac:dyDescent="0.35">
      <c r="A401" t="s">
        <v>1973</v>
      </c>
      <c r="B401">
        <v>27.79</v>
      </c>
      <c r="C401">
        <v>6.05</v>
      </c>
      <c r="D401" t="s">
        <v>2382</v>
      </c>
      <c r="E401" t="s">
        <v>2382</v>
      </c>
      <c r="F401" t="s">
        <v>2380</v>
      </c>
      <c r="G401">
        <v>1</v>
      </c>
      <c r="H401" t="s">
        <v>2382</v>
      </c>
    </row>
    <row r="402" spans="1:8" x14ac:dyDescent="0.35">
      <c r="A402" t="s">
        <v>1972</v>
      </c>
      <c r="B402">
        <v>32.68</v>
      </c>
      <c r="C402">
        <v>4.68</v>
      </c>
      <c r="D402" t="s">
        <v>2382</v>
      </c>
      <c r="E402" t="s">
        <v>2380</v>
      </c>
      <c r="F402" t="s">
        <v>2380</v>
      </c>
      <c r="G402" t="s">
        <v>2381</v>
      </c>
      <c r="H402" t="s">
        <v>2380</v>
      </c>
    </row>
    <row r="403" spans="1:8" x14ac:dyDescent="0.35">
      <c r="A403" t="s">
        <v>1971</v>
      </c>
      <c r="B403">
        <v>26.4</v>
      </c>
      <c r="C403">
        <v>9.5</v>
      </c>
      <c r="D403" t="s">
        <v>2382</v>
      </c>
      <c r="E403" t="s">
        <v>2380</v>
      </c>
      <c r="F403" t="s">
        <v>2380</v>
      </c>
      <c r="G403">
        <v>2</v>
      </c>
      <c r="H403" t="s">
        <v>2380</v>
      </c>
    </row>
    <row r="404" spans="1:8" x14ac:dyDescent="0.35">
      <c r="A404" t="s">
        <v>1970</v>
      </c>
      <c r="B404">
        <v>23.655000000000001</v>
      </c>
      <c r="C404">
        <v>10.84</v>
      </c>
      <c r="D404" t="s">
        <v>2382</v>
      </c>
      <c r="E404" t="s">
        <v>2380</v>
      </c>
      <c r="F404" t="s">
        <v>2383</v>
      </c>
      <c r="G404">
        <v>1</v>
      </c>
      <c r="H404" t="s">
        <v>2382</v>
      </c>
    </row>
    <row r="405" spans="1:8" x14ac:dyDescent="0.35">
      <c r="A405" t="s">
        <v>1969</v>
      </c>
      <c r="B405">
        <v>27.36</v>
      </c>
      <c r="C405">
        <v>5.88</v>
      </c>
      <c r="D405" t="s">
        <v>2380</v>
      </c>
      <c r="E405" t="s">
        <v>2380</v>
      </c>
      <c r="F405" t="s">
        <v>2380</v>
      </c>
      <c r="G405">
        <v>2</v>
      </c>
      <c r="H405" t="s">
        <v>2380</v>
      </c>
    </row>
    <row r="406" spans="1:8" x14ac:dyDescent="0.35">
      <c r="A406" t="s">
        <v>1968</v>
      </c>
      <c r="B406">
        <v>27.82</v>
      </c>
      <c r="C406">
        <v>5.24</v>
      </c>
      <c r="D406" t="s">
        <v>2382</v>
      </c>
      <c r="E406" t="s">
        <v>2380</v>
      </c>
      <c r="F406" t="s">
        <v>2380</v>
      </c>
      <c r="G406" t="s">
        <v>2381</v>
      </c>
      <c r="H406" t="s">
        <v>2382</v>
      </c>
    </row>
    <row r="407" spans="1:8" x14ac:dyDescent="0.35">
      <c r="A407" t="s">
        <v>1967</v>
      </c>
      <c r="B407">
        <v>25.46</v>
      </c>
      <c r="C407">
        <v>11.75</v>
      </c>
      <c r="D407" t="s">
        <v>2380</v>
      </c>
      <c r="E407" t="s">
        <v>2380</v>
      </c>
      <c r="F407" t="s">
        <v>2380</v>
      </c>
      <c r="G407" t="s">
        <v>2381</v>
      </c>
      <c r="H407" t="s">
        <v>2380</v>
      </c>
    </row>
    <row r="408" spans="1:8" x14ac:dyDescent="0.35">
      <c r="A408" t="s">
        <v>1966</v>
      </c>
      <c r="B408">
        <v>25.1</v>
      </c>
      <c r="C408">
        <v>6.97</v>
      </c>
      <c r="D408" t="s">
        <v>2380</v>
      </c>
      <c r="E408" t="s">
        <v>2380</v>
      </c>
      <c r="F408" t="s">
        <v>2380</v>
      </c>
      <c r="G408" t="s">
        <v>2381</v>
      </c>
      <c r="H408" t="s">
        <v>2382</v>
      </c>
    </row>
    <row r="409" spans="1:8" x14ac:dyDescent="0.35">
      <c r="A409" t="s">
        <v>1965</v>
      </c>
      <c r="B409">
        <v>32.11</v>
      </c>
      <c r="C409">
        <v>4.76</v>
      </c>
      <c r="D409" t="s">
        <v>2380</v>
      </c>
      <c r="E409" t="s">
        <v>2380</v>
      </c>
      <c r="F409" t="s">
        <v>2380</v>
      </c>
      <c r="G409">
        <v>2</v>
      </c>
      <c r="H409" t="s">
        <v>2380</v>
      </c>
    </row>
    <row r="410" spans="1:8" x14ac:dyDescent="0.35">
      <c r="A410" t="s">
        <v>1964</v>
      </c>
      <c r="B410">
        <v>29.8</v>
      </c>
      <c r="C410">
        <v>8.24</v>
      </c>
      <c r="D410" t="s">
        <v>2382</v>
      </c>
      <c r="E410" t="s">
        <v>2380</v>
      </c>
      <c r="F410" t="s">
        <v>2380</v>
      </c>
      <c r="G410">
        <v>1</v>
      </c>
      <c r="H410" t="s">
        <v>2382</v>
      </c>
    </row>
    <row r="411" spans="1:8" x14ac:dyDescent="0.35">
      <c r="A411" t="s">
        <v>1963</v>
      </c>
      <c r="B411">
        <v>24.01</v>
      </c>
      <c r="C411">
        <v>4.76</v>
      </c>
      <c r="D411" t="s">
        <v>2380</v>
      </c>
      <c r="E411" t="s">
        <v>2380</v>
      </c>
      <c r="F411" t="s">
        <v>2380</v>
      </c>
      <c r="G411">
        <v>1</v>
      </c>
      <c r="H411" t="s">
        <v>2382</v>
      </c>
    </row>
    <row r="412" spans="1:8" x14ac:dyDescent="0.35">
      <c r="A412" t="s">
        <v>1962</v>
      </c>
      <c r="B412">
        <v>23.21</v>
      </c>
      <c r="C412">
        <v>6.03</v>
      </c>
      <c r="D412" t="s">
        <v>2380</v>
      </c>
      <c r="E412" t="s">
        <v>2380</v>
      </c>
      <c r="F412" t="s">
        <v>2380</v>
      </c>
      <c r="G412">
        <v>1</v>
      </c>
      <c r="H412" t="s">
        <v>2380</v>
      </c>
    </row>
    <row r="413" spans="1:8" x14ac:dyDescent="0.35">
      <c r="A413" t="s">
        <v>1961</v>
      </c>
      <c r="B413">
        <v>21.2</v>
      </c>
      <c r="C413">
        <v>4.07</v>
      </c>
      <c r="D413" t="s">
        <v>2382</v>
      </c>
      <c r="E413" t="s">
        <v>2380</v>
      </c>
      <c r="F413" t="s">
        <v>2380</v>
      </c>
      <c r="G413">
        <v>1</v>
      </c>
      <c r="H413" t="s">
        <v>2382</v>
      </c>
    </row>
    <row r="414" spans="1:8" x14ac:dyDescent="0.35">
      <c r="A414" t="s">
        <v>1960</v>
      </c>
      <c r="B414">
        <v>28.215</v>
      </c>
      <c r="C414">
        <v>8.26</v>
      </c>
      <c r="D414" t="s">
        <v>2382</v>
      </c>
      <c r="E414" t="s">
        <v>2380</v>
      </c>
      <c r="F414" t="s">
        <v>2380</v>
      </c>
      <c r="G414">
        <v>1</v>
      </c>
      <c r="H414" t="s">
        <v>2382</v>
      </c>
    </row>
    <row r="415" spans="1:8" x14ac:dyDescent="0.35">
      <c r="A415" t="s">
        <v>1959</v>
      </c>
      <c r="B415">
        <v>38.094999999999999</v>
      </c>
      <c r="C415">
        <v>4.76</v>
      </c>
      <c r="D415" t="s">
        <v>2380</v>
      </c>
      <c r="E415" t="s">
        <v>2380</v>
      </c>
      <c r="F415" t="s">
        <v>2380</v>
      </c>
      <c r="G415">
        <v>1</v>
      </c>
      <c r="H415" t="s">
        <v>2380</v>
      </c>
    </row>
    <row r="416" spans="1:8" x14ac:dyDescent="0.35">
      <c r="A416" t="s">
        <v>1958</v>
      </c>
      <c r="B416">
        <v>22.61</v>
      </c>
      <c r="C416">
        <v>6.13</v>
      </c>
      <c r="D416" t="s">
        <v>2382</v>
      </c>
      <c r="E416" t="s">
        <v>2380</v>
      </c>
      <c r="F416" t="s">
        <v>2383</v>
      </c>
      <c r="G416">
        <v>1</v>
      </c>
      <c r="H416" t="s">
        <v>2382</v>
      </c>
    </row>
    <row r="417" spans="1:8" x14ac:dyDescent="0.35">
      <c r="A417" t="s">
        <v>1957</v>
      </c>
      <c r="B417">
        <v>24.32</v>
      </c>
      <c r="C417">
        <v>10.47</v>
      </c>
      <c r="D417" t="s">
        <v>2382</v>
      </c>
      <c r="E417" t="s">
        <v>2380</v>
      </c>
      <c r="F417" t="s">
        <v>2380</v>
      </c>
      <c r="G417">
        <v>2</v>
      </c>
      <c r="H417" t="s">
        <v>2382</v>
      </c>
    </row>
    <row r="418" spans="1:8" x14ac:dyDescent="0.35">
      <c r="A418" t="s">
        <v>1956</v>
      </c>
      <c r="B418">
        <v>20.96</v>
      </c>
      <c r="C418">
        <v>4.04</v>
      </c>
      <c r="D418" t="s">
        <v>2382</v>
      </c>
      <c r="E418" t="s">
        <v>2380</v>
      </c>
      <c r="F418" t="s">
        <v>2380</v>
      </c>
      <c r="G418">
        <v>1</v>
      </c>
      <c r="H418" t="s">
        <v>2382</v>
      </c>
    </row>
    <row r="419" spans="1:8" x14ac:dyDescent="0.35">
      <c r="A419" t="s">
        <v>1955</v>
      </c>
      <c r="B419">
        <v>19.68</v>
      </c>
      <c r="C419">
        <v>5.74</v>
      </c>
      <c r="D419" t="s">
        <v>2380</v>
      </c>
      <c r="E419" t="s">
        <v>2380</v>
      </c>
      <c r="F419" t="s">
        <v>2380</v>
      </c>
      <c r="G419" t="s">
        <v>2381</v>
      </c>
      <c r="H419" t="s">
        <v>2382</v>
      </c>
    </row>
    <row r="420" spans="1:8" x14ac:dyDescent="0.35">
      <c r="A420" t="s">
        <v>1954</v>
      </c>
      <c r="B420">
        <v>18.100000000000001</v>
      </c>
      <c r="C420">
        <v>6.33</v>
      </c>
      <c r="D420" t="s">
        <v>2380</v>
      </c>
      <c r="E420" t="s">
        <v>2380</v>
      </c>
      <c r="F420" t="s">
        <v>2380</v>
      </c>
      <c r="G420">
        <v>1</v>
      </c>
      <c r="H420" t="s">
        <v>2382</v>
      </c>
    </row>
    <row r="421" spans="1:8" x14ac:dyDescent="0.35">
      <c r="A421" t="s">
        <v>1953</v>
      </c>
      <c r="B421">
        <v>29.64</v>
      </c>
      <c r="C421">
        <v>4.28</v>
      </c>
      <c r="D421" t="s">
        <v>2382</v>
      </c>
      <c r="E421" t="s">
        <v>2380</v>
      </c>
      <c r="F421" t="s">
        <v>2380</v>
      </c>
      <c r="G421" t="s">
        <v>2381</v>
      </c>
      <c r="H421" t="s">
        <v>2380</v>
      </c>
    </row>
    <row r="422" spans="1:8" x14ac:dyDescent="0.35">
      <c r="A422" t="s">
        <v>1952</v>
      </c>
      <c r="B422">
        <v>25.3</v>
      </c>
      <c r="C422">
        <v>9.4700000000000006</v>
      </c>
      <c r="D422" t="s">
        <v>2382</v>
      </c>
      <c r="E422" t="s">
        <v>2380</v>
      </c>
      <c r="F422" t="s">
        <v>2380</v>
      </c>
      <c r="G422">
        <v>2</v>
      </c>
      <c r="H422" t="s">
        <v>2382</v>
      </c>
    </row>
    <row r="423" spans="1:8" x14ac:dyDescent="0.35">
      <c r="A423" t="s">
        <v>1951</v>
      </c>
      <c r="B423">
        <v>27.6</v>
      </c>
      <c r="C423">
        <v>4.8499999999999996</v>
      </c>
      <c r="D423" t="s">
        <v>2382</v>
      </c>
      <c r="E423" t="s">
        <v>2380</v>
      </c>
      <c r="F423" t="s">
        <v>2380</v>
      </c>
      <c r="G423" t="s">
        <v>2381</v>
      </c>
      <c r="H423" t="s">
        <v>2380</v>
      </c>
    </row>
    <row r="424" spans="1:8" x14ac:dyDescent="0.35">
      <c r="A424" t="s">
        <v>1950</v>
      </c>
      <c r="B424">
        <v>27.645</v>
      </c>
      <c r="C424">
        <v>11.03</v>
      </c>
      <c r="D424" t="s">
        <v>2382</v>
      </c>
      <c r="E424" t="s">
        <v>2380</v>
      </c>
      <c r="F424" t="s">
        <v>2380</v>
      </c>
      <c r="G424">
        <v>1</v>
      </c>
      <c r="H424" t="s">
        <v>2382</v>
      </c>
    </row>
    <row r="425" spans="1:8" x14ac:dyDescent="0.35">
      <c r="A425" t="s">
        <v>1949</v>
      </c>
      <c r="B425">
        <v>27.6</v>
      </c>
      <c r="C425">
        <v>5.22</v>
      </c>
      <c r="D425" t="s">
        <v>2380</v>
      </c>
      <c r="E425" t="s">
        <v>2380</v>
      </c>
      <c r="F425" t="s">
        <v>2380</v>
      </c>
      <c r="G425">
        <v>2</v>
      </c>
      <c r="H425" t="s">
        <v>2382</v>
      </c>
    </row>
    <row r="426" spans="1:8" x14ac:dyDescent="0.35">
      <c r="A426" t="s">
        <v>1948</v>
      </c>
      <c r="B426">
        <v>25.08</v>
      </c>
      <c r="C426">
        <v>9.52</v>
      </c>
      <c r="D426" t="s">
        <v>2382</v>
      </c>
      <c r="E426" t="s">
        <v>2380</v>
      </c>
      <c r="F426" t="s">
        <v>2380</v>
      </c>
      <c r="G426">
        <v>2</v>
      </c>
      <c r="H426" t="s">
        <v>2380</v>
      </c>
    </row>
    <row r="427" spans="1:8" x14ac:dyDescent="0.35">
      <c r="A427" t="s">
        <v>1947</v>
      </c>
      <c r="B427">
        <v>30.02</v>
      </c>
      <c r="C427">
        <v>11.09</v>
      </c>
      <c r="D427" t="s">
        <v>2380</v>
      </c>
      <c r="E427" t="s">
        <v>2380</v>
      </c>
      <c r="F427" t="s">
        <v>2380</v>
      </c>
      <c r="G427" t="s">
        <v>2381</v>
      </c>
      <c r="H427" t="s">
        <v>2380</v>
      </c>
    </row>
    <row r="428" spans="1:8" x14ac:dyDescent="0.35">
      <c r="A428" t="s">
        <v>1946</v>
      </c>
      <c r="B428">
        <v>27.36</v>
      </c>
      <c r="C428">
        <v>9.4499999999999993</v>
      </c>
      <c r="D428" t="s">
        <v>2382</v>
      </c>
      <c r="E428" t="s">
        <v>2380</v>
      </c>
      <c r="F428" t="s">
        <v>2380</v>
      </c>
      <c r="G428">
        <v>2</v>
      </c>
      <c r="H428" t="s">
        <v>2382</v>
      </c>
    </row>
    <row r="429" spans="1:8" x14ac:dyDescent="0.35">
      <c r="A429" t="s">
        <v>1945</v>
      </c>
      <c r="B429">
        <v>22.2</v>
      </c>
      <c r="C429">
        <v>5.51</v>
      </c>
      <c r="D429" t="s">
        <v>2380</v>
      </c>
      <c r="E429" t="s">
        <v>2380</v>
      </c>
      <c r="F429" t="s">
        <v>2380</v>
      </c>
      <c r="G429" t="s">
        <v>2381</v>
      </c>
      <c r="H429" t="s">
        <v>2382</v>
      </c>
    </row>
    <row r="430" spans="1:8" x14ac:dyDescent="0.35">
      <c r="A430" t="s">
        <v>1944</v>
      </c>
      <c r="B430">
        <v>25.71</v>
      </c>
      <c r="C430">
        <v>4.18</v>
      </c>
      <c r="D430" t="s">
        <v>2380</v>
      </c>
      <c r="E430" t="s">
        <v>2382</v>
      </c>
      <c r="F430" t="s">
        <v>2380</v>
      </c>
      <c r="G430">
        <v>1</v>
      </c>
      <c r="H430" t="s">
        <v>2382</v>
      </c>
    </row>
    <row r="431" spans="1:8" x14ac:dyDescent="0.35">
      <c r="A431" t="s">
        <v>1943</v>
      </c>
      <c r="B431">
        <v>41.91</v>
      </c>
      <c r="C431">
        <v>5.98</v>
      </c>
      <c r="D431" t="s">
        <v>2382</v>
      </c>
      <c r="E431" t="s">
        <v>2380</v>
      </c>
      <c r="F431" t="s">
        <v>2380</v>
      </c>
      <c r="G431">
        <v>1</v>
      </c>
      <c r="H431" t="s">
        <v>2380</v>
      </c>
    </row>
    <row r="432" spans="1:8" x14ac:dyDescent="0.35">
      <c r="A432" t="s">
        <v>1942</v>
      </c>
      <c r="B432">
        <v>25.85</v>
      </c>
      <c r="C432">
        <v>10.16</v>
      </c>
      <c r="D432" t="s">
        <v>2380</v>
      </c>
      <c r="E432" t="s">
        <v>2380</v>
      </c>
      <c r="F432" t="s">
        <v>2380</v>
      </c>
      <c r="G432" t="s">
        <v>2381</v>
      </c>
      <c r="H432" t="s">
        <v>2382</v>
      </c>
    </row>
    <row r="433" spans="1:8" x14ac:dyDescent="0.35">
      <c r="A433" t="s">
        <v>1941</v>
      </c>
      <c r="B433">
        <v>23.844999999999999</v>
      </c>
      <c r="C433">
        <v>11.71</v>
      </c>
      <c r="D433" t="s">
        <v>2380</v>
      </c>
      <c r="E433" t="s">
        <v>2380</v>
      </c>
      <c r="F433" t="s">
        <v>2380</v>
      </c>
      <c r="G433">
        <v>2</v>
      </c>
      <c r="H433" t="s">
        <v>2382</v>
      </c>
    </row>
    <row r="434" spans="1:8" x14ac:dyDescent="0.35">
      <c r="A434" t="s">
        <v>1940</v>
      </c>
      <c r="B434">
        <v>30.59</v>
      </c>
      <c r="C434">
        <v>5.23</v>
      </c>
      <c r="D434" t="s">
        <v>2380</v>
      </c>
      <c r="E434" t="s">
        <v>2380</v>
      </c>
      <c r="F434" t="s">
        <v>2383</v>
      </c>
      <c r="G434">
        <v>1</v>
      </c>
      <c r="H434" t="s">
        <v>2380</v>
      </c>
    </row>
    <row r="435" spans="1:8" x14ac:dyDescent="0.35">
      <c r="A435" t="s">
        <v>1939</v>
      </c>
      <c r="B435">
        <v>24.795000000000002</v>
      </c>
      <c r="C435">
        <v>6.85</v>
      </c>
      <c r="D435" t="s">
        <v>2380</v>
      </c>
      <c r="E435" t="s">
        <v>2380</v>
      </c>
      <c r="F435" t="s">
        <v>2380</v>
      </c>
      <c r="G435" t="s">
        <v>2381</v>
      </c>
      <c r="H435" t="s">
        <v>2382</v>
      </c>
    </row>
    <row r="436" spans="1:8" x14ac:dyDescent="0.35">
      <c r="A436" t="s">
        <v>1938</v>
      </c>
      <c r="B436">
        <v>24.13</v>
      </c>
      <c r="C436">
        <v>7.05</v>
      </c>
      <c r="D436" t="s">
        <v>2382</v>
      </c>
      <c r="E436" t="s">
        <v>2380</v>
      </c>
      <c r="F436" t="s">
        <v>2380</v>
      </c>
      <c r="G436">
        <v>2</v>
      </c>
      <c r="H436" t="s">
        <v>2382</v>
      </c>
    </row>
    <row r="437" spans="1:8" x14ac:dyDescent="0.35">
      <c r="A437" t="s">
        <v>1937</v>
      </c>
      <c r="B437">
        <v>25.84</v>
      </c>
      <c r="C437">
        <v>11.64</v>
      </c>
      <c r="D437" t="s">
        <v>2380</v>
      </c>
      <c r="E437" t="s">
        <v>2380</v>
      </c>
      <c r="F437" t="s">
        <v>2380</v>
      </c>
      <c r="G437">
        <v>2</v>
      </c>
      <c r="H437" t="s">
        <v>2382</v>
      </c>
    </row>
    <row r="438" spans="1:8" x14ac:dyDescent="0.35">
      <c r="A438" t="s">
        <v>1936</v>
      </c>
      <c r="B438">
        <v>28</v>
      </c>
      <c r="C438">
        <v>10.52</v>
      </c>
      <c r="D438" t="s">
        <v>2380</v>
      </c>
      <c r="E438" t="s">
        <v>2380</v>
      </c>
      <c r="F438" t="s">
        <v>2380</v>
      </c>
      <c r="G438" t="s">
        <v>2381</v>
      </c>
      <c r="H438" t="s">
        <v>2382</v>
      </c>
    </row>
    <row r="439" spans="1:8" x14ac:dyDescent="0.35">
      <c r="A439" t="s">
        <v>1935</v>
      </c>
      <c r="B439">
        <v>34.1</v>
      </c>
      <c r="C439">
        <v>4.01</v>
      </c>
      <c r="D439" t="s">
        <v>2382</v>
      </c>
      <c r="E439" t="s">
        <v>2380</v>
      </c>
      <c r="F439" t="s">
        <v>2383</v>
      </c>
      <c r="G439">
        <v>1</v>
      </c>
      <c r="H439" t="s">
        <v>2380</v>
      </c>
    </row>
    <row r="440" spans="1:8" x14ac:dyDescent="0.35">
      <c r="A440" t="s">
        <v>1934</v>
      </c>
      <c r="B440">
        <v>26.125</v>
      </c>
      <c r="C440">
        <v>8.56</v>
      </c>
      <c r="D440" t="s">
        <v>2382</v>
      </c>
      <c r="E440" t="s">
        <v>2380</v>
      </c>
      <c r="F440" t="s">
        <v>2380</v>
      </c>
      <c r="G440">
        <v>1</v>
      </c>
      <c r="H440" t="s">
        <v>2382</v>
      </c>
    </row>
    <row r="441" spans="1:8" x14ac:dyDescent="0.35">
      <c r="A441" t="s">
        <v>1933</v>
      </c>
      <c r="B441">
        <v>25.6</v>
      </c>
      <c r="C441">
        <v>10.5</v>
      </c>
      <c r="D441" t="s">
        <v>2380</v>
      </c>
      <c r="E441" t="s">
        <v>2380</v>
      </c>
      <c r="F441" t="s">
        <v>2380</v>
      </c>
      <c r="G441">
        <v>2</v>
      </c>
      <c r="H441" t="s">
        <v>2382</v>
      </c>
    </row>
    <row r="442" spans="1:8" x14ac:dyDescent="0.35">
      <c r="A442" t="s">
        <v>1932</v>
      </c>
      <c r="B442">
        <v>24.32</v>
      </c>
      <c r="C442">
        <v>6.39</v>
      </c>
      <c r="D442" t="s">
        <v>2380</v>
      </c>
      <c r="E442" t="s">
        <v>2380</v>
      </c>
      <c r="F442" t="s">
        <v>2380</v>
      </c>
      <c r="G442" t="s">
        <v>2381</v>
      </c>
      <c r="H442" t="s">
        <v>2380</v>
      </c>
    </row>
    <row r="443" spans="1:8" x14ac:dyDescent="0.35">
      <c r="A443" t="s">
        <v>1931</v>
      </c>
      <c r="B443">
        <v>22.88</v>
      </c>
      <c r="C443">
        <v>5.71</v>
      </c>
      <c r="D443" t="s">
        <v>2382</v>
      </c>
      <c r="E443" t="s">
        <v>2380</v>
      </c>
      <c r="F443" t="s">
        <v>2383</v>
      </c>
      <c r="G443">
        <v>1</v>
      </c>
      <c r="H443" t="s">
        <v>2382</v>
      </c>
    </row>
    <row r="444" spans="1:8" x14ac:dyDescent="0.35">
      <c r="A444" t="s">
        <v>1930</v>
      </c>
      <c r="B444">
        <v>24.984999999999999</v>
      </c>
      <c r="C444">
        <v>4.43</v>
      </c>
      <c r="D444" t="s">
        <v>2382</v>
      </c>
      <c r="E444" t="s">
        <v>2380</v>
      </c>
      <c r="F444" t="s">
        <v>2383</v>
      </c>
      <c r="G444">
        <v>1</v>
      </c>
      <c r="H444" t="s">
        <v>2380</v>
      </c>
    </row>
    <row r="445" spans="1:8" x14ac:dyDescent="0.35">
      <c r="A445" t="s">
        <v>1929</v>
      </c>
      <c r="B445">
        <v>33.1</v>
      </c>
      <c r="C445">
        <v>5.52</v>
      </c>
      <c r="D445" t="s">
        <v>2380</v>
      </c>
      <c r="E445" t="s">
        <v>2380</v>
      </c>
      <c r="F445" t="s">
        <v>2383</v>
      </c>
      <c r="G445">
        <v>1</v>
      </c>
      <c r="H445" t="s">
        <v>2380</v>
      </c>
    </row>
    <row r="446" spans="1:8" x14ac:dyDescent="0.35">
      <c r="A446" t="s">
        <v>1928</v>
      </c>
      <c r="B446">
        <v>27.83</v>
      </c>
      <c r="C446">
        <v>9.1999999999999993</v>
      </c>
      <c r="D446" t="s">
        <v>2382</v>
      </c>
      <c r="E446" t="s">
        <v>2380</v>
      </c>
      <c r="F446" t="s">
        <v>2380</v>
      </c>
      <c r="G446">
        <v>1</v>
      </c>
      <c r="H446" t="s">
        <v>2382</v>
      </c>
    </row>
    <row r="447" spans="1:8" x14ac:dyDescent="0.35">
      <c r="A447" t="s">
        <v>1927</v>
      </c>
      <c r="B447">
        <v>30.875</v>
      </c>
      <c r="C447">
        <v>10.97</v>
      </c>
      <c r="D447" t="s">
        <v>2382</v>
      </c>
      <c r="E447" t="s">
        <v>2380</v>
      </c>
      <c r="F447" t="s">
        <v>2380</v>
      </c>
      <c r="G447">
        <v>2</v>
      </c>
      <c r="H447" t="s">
        <v>2380</v>
      </c>
    </row>
    <row r="448" spans="1:8" x14ac:dyDescent="0.35">
      <c r="A448" t="s">
        <v>1926</v>
      </c>
      <c r="B448">
        <v>27.265000000000001</v>
      </c>
      <c r="C448">
        <v>4.25</v>
      </c>
      <c r="D448" t="s">
        <v>2380</v>
      </c>
      <c r="E448" t="s">
        <v>2380</v>
      </c>
      <c r="F448" t="s">
        <v>2383</v>
      </c>
      <c r="G448">
        <v>1</v>
      </c>
      <c r="H448" t="s">
        <v>2380</v>
      </c>
    </row>
    <row r="449" spans="1:8" x14ac:dyDescent="0.35">
      <c r="A449" t="s">
        <v>1925</v>
      </c>
      <c r="B449">
        <v>26.7</v>
      </c>
      <c r="C449">
        <v>5.23</v>
      </c>
      <c r="D449" t="s">
        <v>2380</v>
      </c>
      <c r="E449" t="s">
        <v>2380</v>
      </c>
      <c r="F449" t="s">
        <v>2383</v>
      </c>
      <c r="G449">
        <v>1</v>
      </c>
      <c r="H449" t="s">
        <v>2382</v>
      </c>
    </row>
    <row r="450" spans="1:8" x14ac:dyDescent="0.35">
      <c r="A450" t="s">
        <v>1924</v>
      </c>
      <c r="B450">
        <v>29.925000000000001</v>
      </c>
      <c r="C450">
        <v>5.96</v>
      </c>
      <c r="D450" t="s">
        <v>2382</v>
      </c>
      <c r="E450" t="s">
        <v>2380</v>
      </c>
      <c r="F450" t="s">
        <v>2383</v>
      </c>
      <c r="G450">
        <v>1</v>
      </c>
      <c r="H450" t="s">
        <v>2382</v>
      </c>
    </row>
    <row r="451" spans="1:8" x14ac:dyDescent="0.35">
      <c r="A451" t="s">
        <v>1923</v>
      </c>
      <c r="B451">
        <v>19.95</v>
      </c>
      <c r="C451">
        <v>4.29</v>
      </c>
      <c r="D451" t="s">
        <v>2382</v>
      </c>
      <c r="E451" t="s">
        <v>2380</v>
      </c>
      <c r="F451" t="s">
        <v>2380</v>
      </c>
      <c r="G451">
        <v>2</v>
      </c>
      <c r="H451" t="s">
        <v>2382</v>
      </c>
    </row>
    <row r="452" spans="1:8" x14ac:dyDescent="0.35">
      <c r="A452" t="s">
        <v>1922</v>
      </c>
      <c r="B452">
        <v>24.225000000000001</v>
      </c>
      <c r="C452">
        <v>4.09</v>
      </c>
      <c r="D452" t="s">
        <v>2380</v>
      </c>
      <c r="E452" t="s">
        <v>2380</v>
      </c>
      <c r="F452" t="s">
        <v>2380</v>
      </c>
      <c r="G452" t="s">
        <v>2381</v>
      </c>
      <c r="H452" t="s">
        <v>2380</v>
      </c>
    </row>
    <row r="453" spans="1:8" x14ac:dyDescent="0.35">
      <c r="A453" t="s">
        <v>1921</v>
      </c>
      <c r="B453">
        <v>28.12</v>
      </c>
      <c r="C453">
        <v>4.88</v>
      </c>
      <c r="D453" t="s">
        <v>2380</v>
      </c>
      <c r="E453" t="s">
        <v>2380</v>
      </c>
      <c r="F453" t="s">
        <v>2380</v>
      </c>
      <c r="G453" t="s">
        <v>2381</v>
      </c>
      <c r="H453" t="s">
        <v>2382</v>
      </c>
    </row>
    <row r="454" spans="1:8" x14ac:dyDescent="0.35">
      <c r="A454" t="s">
        <v>1920</v>
      </c>
      <c r="B454">
        <v>23.21</v>
      </c>
      <c r="C454">
        <v>6.76</v>
      </c>
      <c r="D454" t="s">
        <v>2380</v>
      </c>
      <c r="E454" t="s">
        <v>2380</v>
      </c>
      <c r="F454" t="s">
        <v>2380</v>
      </c>
      <c r="G454" t="s">
        <v>2381</v>
      </c>
      <c r="H454" t="s">
        <v>2382</v>
      </c>
    </row>
    <row r="455" spans="1:8" x14ac:dyDescent="0.35">
      <c r="A455" t="s">
        <v>1919</v>
      </c>
      <c r="B455">
        <v>23.98</v>
      </c>
      <c r="C455">
        <v>10.67</v>
      </c>
      <c r="D455" t="s">
        <v>2380</v>
      </c>
      <c r="E455" t="s">
        <v>2380</v>
      </c>
      <c r="F455" t="s">
        <v>2380</v>
      </c>
      <c r="G455" t="s">
        <v>2381</v>
      </c>
      <c r="H455" t="s">
        <v>2380</v>
      </c>
    </row>
    <row r="456" spans="1:8" x14ac:dyDescent="0.35">
      <c r="A456" t="s">
        <v>1918</v>
      </c>
      <c r="B456">
        <v>30</v>
      </c>
      <c r="C456">
        <v>6.21</v>
      </c>
      <c r="D456" t="s">
        <v>2380</v>
      </c>
      <c r="E456" t="s">
        <v>2380</v>
      </c>
      <c r="F456" t="s">
        <v>2380</v>
      </c>
      <c r="G456" t="s">
        <v>2381</v>
      </c>
      <c r="H456" t="s">
        <v>2382</v>
      </c>
    </row>
    <row r="457" spans="1:8" x14ac:dyDescent="0.35">
      <c r="A457" t="s">
        <v>1917</v>
      </c>
      <c r="B457">
        <v>17.350000000000001</v>
      </c>
      <c r="C457">
        <v>5.03</v>
      </c>
      <c r="D457" t="s">
        <v>2382</v>
      </c>
      <c r="E457" t="s">
        <v>2380</v>
      </c>
      <c r="F457" t="s">
        <v>2380</v>
      </c>
      <c r="G457" t="s">
        <v>2381</v>
      </c>
      <c r="H457" t="s">
        <v>2382</v>
      </c>
    </row>
    <row r="458" spans="1:8" x14ac:dyDescent="0.35">
      <c r="A458" t="s">
        <v>1916</v>
      </c>
      <c r="B458">
        <v>22.704999999999998</v>
      </c>
      <c r="C458">
        <v>5.27</v>
      </c>
      <c r="D458" t="s">
        <v>2380</v>
      </c>
      <c r="E458" t="s">
        <v>2380</v>
      </c>
      <c r="F458" t="s">
        <v>2380</v>
      </c>
      <c r="G458" t="s">
        <v>2381</v>
      </c>
      <c r="H458" t="s">
        <v>2380</v>
      </c>
    </row>
    <row r="459" spans="1:8" x14ac:dyDescent="0.35">
      <c r="A459" t="s">
        <v>1915</v>
      </c>
      <c r="B459">
        <v>25.41</v>
      </c>
      <c r="C459">
        <v>10.53</v>
      </c>
      <c r="D459" t="s">
        <v>2382</v>
      </c>
      <c r="E459" t="s">
        <v>2380</v>
      </c>
      <c r="F459" t="s">
        <v>2380</v>
      </c>
      <c r="G459">
        <v>1</v>
      </c>
      <c r="H459" t="s">
        <v>2382</v>
      </c>
    </row>
    <row r="460" spans="1:8" x14ac:dyDescent="0.35">
      <c r="A460" t="s">
        <v>1914</v>
      </c>
      <c r="B460">
        <v>18.23</v>
      </c>
      <c r="C460">
        <v>5.78</v>
      </c>
      <c r="D460" t="s">
        <v>2380</v>
      </c>
      <c r="E460" t="s">
        <v>2380</v>
      </c>
      <c r="F460" t="s">
        <v>2383</v>
      </c>
      <c r="G460">
        <v>1</v>
      </c>
      <c r="H460" t="s">
        <v>2382</v>
      </c>
    </row>
    <row r="461" spans="1:8" x14ac:dyDescent="0.35">
      <c r="A461" t="s">
        <v>1913</v>
      </c>
      <c r="B461">
        <v>24.7</v>
      </c>
      <c r="C461">
        <v>4.3600000000000003</v>
      </c>
      <c r="D461" t="s">
        <v>2380</v>
      </c>
      <c r="E461" t="s">
        <v>2380</v>
      </c>
      <c r="F461" t="s">
        <v>2383</v>
      </c>
      <c r="G461">
        <v>1</v>
      </c>
      <c r="H461" t="s">
        <v>2382</v>
      </c>
    </row>
    <row r="462" spans="1:8" x14ac:dyDescent="0.35">
      <c r="A462" t="s">
        <v>1912</v>
      </c>
      <c r="B462">
        <v>37.4</v>
      </c>
      <c r="C462">
        <v>9.7200000000000006</v>
      </c>
      <c r="D462" t="s">
        <v>2382</v>
      </c>
      <c r="E462" t="s">
        <v>2380</v>
      </c>
      <c r="F462" t="s">
        <v>2383</v>
      </c>
      <c r="G462">
        <v>1</v>
      </c>
      <c r="H462" t="s">
        <v>2380</v>
      </c>
    </row>
    <row r="463" spans="1:8" x14ac:dyDescent="0.35">
      <c r="A463" t="s">
        <v>1911</v>
      </c>
      <c r="B463">
        <v>26.885000000000002</v>
      </c>
      <c r="C463">
        <v>5.18</v>
      </c>
      <c r="D463" t="s">
        <v>2380</v>
      </c>
      <c r="E463" t="s">
        <v>2380</v>
      </c>
      <c r="F463" t="s">
        <v>2383</v>
      </c>
      <c r="G463">
        <v>1</v>
      </c>
      <c r="H463" t="s">
        <v>2382</v>
      </c>
    </row>
    <row r="464" spans="1:8" x14ac:dyDescent="0.35">
      <c r="A464" t="s">
        <v>1910</v>
      </c>
      <c r="B464">
        <v>25.27</v>
      </c>
      <c r="C464">
        <v>5.29</v>
      </c>
      <c r="D464" t="s">
        <v>2380</v>
      </c>
      <c r="E464" t="s">
        <v>2380</v>
      </c>
      <c r="F464" t="s">
        <v>2383</v>
      </c>
      <c r="G464">
        <v>1</v>
      </c>
      <c r="H464" t="s">
        <v>2382</v>
      </c>
    </row>
    <row r="465" spans="1:8" x14ac:dyDescent="0.35">
      <c r="A465" t="s">
        <v>1909</v>
      </c>
      <c r="B465">
        <v>23.655000000000001</v>
      </c>
      <c r="C465">
        <v>4.8600000000000003</v>
      </c>
      <c r="D465" t="s">
        <v>2382</v>
      </c>
      <c r="E465" t="s">
        <v>2380</v>
      </c>
      <c r="F465" t="s">
        <v>2380</v>
      </c>
      <c r="G465" t="s">
        <v>2381</v>
      </c>
      <c r="H465" t="s">
        <v>2382</v>
      </c>
    </row>
    <row r="466" spans="1:8" x14ac:dyDescent="0.35">
      <c r="A466" t="s">
        <v>1908</v>
      </c>
      <c r="B466">
        <v>55.05</v>
      </c>
      <c r="C466">
        <v>7.66</v>
      </c>
      <c r="D466" t="s">
        <v>2380</v>
      </c>
      <c r="E466" t="s">
        <v>2380</v>
      </c>
      <c r="F466" t="s">
        <v>2380</v>
      </c>
      <c r="G466" t="s">
        <v>2381</v>
      </c>
      <c r="H466" t="s">
        <v>2380</v>
      </c>
    </row>
    <row r="467" spans="1:8" x14ac:dyDescent="0.35">
      <c r="A467" t="s">
        <v>1907</v>
      </c>
      <c r="B467">
        <v>24.89</v>
      </c>
      <c r="C467">
        <v>6.1</v>
      </c>
      <c r="D467" t="s">
        <v>2382</v>
      </c>
      <c r="E467" t="s">
        <v>2380</v>
      </c>
      <c r="F467" t="s">
        <v>2383</v>
      </c>
      <c r="G467">
        <v>1</v>
      </c>
      <c r="H467" t="s">
        <v>2382</v>
      </c>
    </row>
    <row r="468" spans="1:8" x14ac:dyDescent="0.35">
      <c r="A468" t="s">
        <v>1906</v>
      </c>
      <c r="B468">
        <v>18.715</v>
      </c>
      <c r="C468">
        <v>4.4400000000000004</v>
      </c>
      <c r="D468" t="s">
        <v>2380</v>
      </c>
      <c r="E468" t="s">
        <v>2380</v>
      </c>
      <c r="F468" t="s">
        <v>2380</v>
      </c>
      <c r="G468" t="s">
        <v>2381</v>
      </c>
      <c r="H468" t="s">
        <v>2380</v>
      </c>
    </row>
    <row r="469" spans="1:8" x14ac:dyDescent="0.35">
      <c r="A469" t="s">
        <v>1905</v>
      </c>
      <c r="B469">
        <v>28.12</v>
      </c>
      <c r="C469">
        <v>6.15</v>
      </c>
      <c r="D469" t="s">
        <v>2380</v>
      </c>
      <c r="E469" t="s">
        <v>2380</v>
      </c>
      <c r="F469" t="s">
        <v>2380</v>
      </c>
      <c r="G469" t="s">
        <v>2381</v>
      </c>
      <c r="H469" t="s">
        <v>2382</v>
      </c>
    </row>
    <row r="470" spans="1:8" x14ac:dyDescent="0.35">
      <c r="A470" t="s">
        <v>1904</v>
      </c>
      <c r="B470">
        <v>26.6</v>
      </c>
      <c r="C470">
        <v>4.53</v>
      </c>
      <c r="D470" t="s">
        <v>2380</v>
      </c>
      <c r="E470" t="s">
        <v>2380</v>
      </c>
      <c r="F470" t="s">
        <v>2380</v>
      </c>
      <c r="G470" t="s">
        <v>2381</v>
      </c>
      <c r="H470" t="s">
        <v>2382</v>
      </c>
    </row>
    <row r="471" spans="1:8" x14ac:dyDescent="0.35">
      <c r="A471" t="s">
        <v>1903</v>
      </c>
      <c r="B471">
        <v>30.114999999999998</v>
      </c>
      <c r="C471">
        <v>5.48</v>
      </c>
      <c r="D471" t="s">
        <v>2380</v>
      </c>
      <c r="E471" t="s">
        <v>2382</v>
      </c>
      <c r="F471" t="s">
        <v>2380</v>
      </c>
      <c r="G471">
        <v>1</v>
      </c>
      <c r="H471" t="s">
        <v>2380</v>
      </c>
    </row>
    <row r="472" spans="1:8" x14ac:dyDescent="0.35">
      <c r="A472" t="s">
        <v>1902</v>
      </c>
      <c r="B472">
        <v>24.605</v>
      </c>
      <c r="C472">
        <v>5.48</v>
      </c>
      <c r="D472" t="s">
        <v>2380</v>
      </c>
      <c r="E472" t="s">
        <v>2380</v>
      </c>
      <c r="F472" t="s">
        <v>2380</v>
      </c>
      <c r="G472" t="s">
        <v>2381</v>
      </c>
      <c r="H472" t="s">
        <v>2382</v>
      </c>
    </row>
    <row r="473" spans="1:8" x14ac:dyDescent="0.35">
      <c r="A473" t="s">
        <v>1901</v>
      </c>
      <c r="B473">
        <v>29.6</v>
      </c>
      <c r="C473">
        <v>8.1</v>
      </c>
      <c r="D473" t="s">
        <v>2380</v>
      </c>
      <c r="E473" t="s">
        <v>2380</v>
      </c>
      <c r="F473" t="s">
        <v>2380</v>
      </c>
      <c r="G473" t="s">
        <v>2381</v>
      </c>
      <c r="H473" t="s">
        <v>2380</v>
      </c>
    </row>
    <row r="474" spans="1:8" x14ac:dyDescent="0.35">
      <c r="A474" t="s">
        <v>1900</v>
      </c>
      <c r="B474">
        <v>24.42</v>
      </c>
      <c r="C474">
        <v>7.16</v>
      </c>
      <c r="D474" t="s">
        <v>2380</v>
      </c>
      <c r="E474" t="s">
        <v>2380</v>
      </c>
      <c r="F474" t="s">
        <v>2380</v>
      </c>
      <c r="G474" t="s">
        <v>2381</v>
      </c>
      <c r="H474" t="s">
        <v>2382</v>
      </c>
    </row>
    <row r="475" spans="1:8" x14ac:dyDescent="0.35">
      <c r="A475" t="s">
        <v>1899</v>
      </c>
      <c r="B475">
        <v>20.9</v>
      </c>
      <c r="C475">
        <v>4.55</v>
      </c>
      <c r="D475" t="s">
        <v>2382</v>
      </c>
      <c r="E475" t="s">
        <v>2380</v>
      </c>
      <c r="F475" t="s">
        <v>2383</v>
      </c>
      <c r="G475">
        <v>1</v>
      </c>
      <c r="H475" t="s">
        <v>2382</v>
      </c>
    </row>
    <row r="476" spans="1:8" x14ac:dyDescent="0.35">
      <c r="A476" t="s">
        <v>1898</v>
      </c>
      <c r="B476">
        <v>22.895</v>
      </c>
      <c r="C476">
        <v>6.03</v>
      </c>
      <c r="D476" t="s">
        <v>2380</v>
      </c>
      <c r="E476" t="s">
        <v>2380</v>
      </c>
      <c r="F476" t="s">
        <v>2380</v>
      </c>
      <c r="G476" t="s">
        <v>2381</v>
      </c>
      <c r="H476" t="s">
        <v>2382</v>
      </c>
    </row>
    <row r="477" spans="1:8" x14ac:dyDescent="0.35">
      <c r="A477" t="s">
        <v>1897</v>
      </c>
      <c r="B477">
        <v>28.3</v>
      </c>
      <c r="C477">
        <v>5.47</v>
      </c>
      <c r="D477" t="s">
        <v>2382</v>
      </c>
      <c r="E477" t="s">
        <v>2380</v>
      </c>
      <c r="F477" t="s">
        <v>2383</v>
      </c>
      <c r="G477">
        <v>1</v>
      </c>
      <c r="H477" t="s">
        <v>2382</v>
      </c>
    </row>
    <row r="478" spans="1:8" x14ac:dyDescent="0.35">
      <c r="A478" t="s">
        <v>1895</v>
      </c>
      <c r="B478">
        <v>54.3</v>
      </c>
      <c r="C478">
        <v>4.1500000000000004</v>
      </c>
      <c r="D478" t="s">
        <v>2382</v>
      </c>
      <c r="E478" t="s">
        <v>2380</v>
      </c>
      <c r="F478" t="s">
        <v>2380</v>
      </c>
      <c r="G478">
        <v>1</v>
      </c>
      <c r="H478" t="s">
        <v>2380</v>
      </c>
    </row>
    <row r="479" spans="1:8" x14ac:dyDescent="0.35">
      <c r="A479" t="s">
        <v>1894</v>
      </c>
      <c r="B479">
        <v>33.344999999999999</v>
      </c>
      <c r="C479">
        <v>11.32</v>
      </c>
      <c r="D479" t="s">
        <v>2382</v>
      </c>
      <c r="E479" t="s">
        <v>2380</v>
      </c>
      <c r="F479" t="s">
        <v>2380</v>
      </c>
      <c r="G479">
        <v>1</v>
      </c>
      <c r="H479" t="s">
        <v>2380</v>
      </c>
    </row>
    <row r="480" spans="1:8" x14ac:dyDescent="0.35">
      <c r="A480" t="s">
        <v>1893</v>
      </c>
      <c r="B480">
        <v>33</v>
      </c>
      <c r="C480">
        <v>9.51</v>
      </c>
      <c r="D480" t="s">
        <v>2382</v>
      </c>
      <c r="E480" t="s">
        <v>2380</v>
      </c>
      <c r="F480" t="s">
        <v>2380</v>
      </c>
      <c r="G480" t="s">
        <v>2381</v>
      </c>
      <c r="H480" t="s">
        <v>2380</v>
      </c>
    </row>
    <row r="481" spans="1:8" x14ac:dyDescent="0.35">
      <c r="A481" t="s">
        <v>1892</v>
      </c>
      <c r="B481">
        <v>28.024999999999999</v>
      </c>
      <c r="C481">
        <v>7.67</v>
      </c>
      <c r="D481" t="s">
        <v>2382</v>
      </c>
      <c r="E481" t="s">
        <v>2380</v>
      </c>
      <c r="F481" t="s">
        <v>2380</v>
      </c>
      <c r="G481">
        <v>1</v>
      </c>
      <c r="H481" t="s">
        <v>2382</v>
      </c>
    </row>
    <row r="482" spans="1:8" x14ac:dyDescent="0.35">
      <c r="A482" t="s">
        <v>1891</v>
      </c>
      <c r="B482">
        <v>28.69</v>
      </c>
      <c r="C482">
        <v>6.23</v>
      </c>
      <c r="D482" t="s">
        <v>2380</v>
      </c>
      <c r="E482" t="s">
        <v>2380</v>
      </c>
      <c r="F482" t="s">
        <v>2380</v>
      </c>
      <c r="G482">
        <v>1</v>
      </c>
      <c r="H482" t="s">
        <v>2382</v>
      </c>
    </row>
    <row r="483" spans="1:8" x14ac:dyDescent="0.35">
      <c r="A483" t="s">
        <v>1890</v>
      </c>
      <c r="B483">
        <v>40.28</v>
      </c>
      <c r="C483">
        <v>8.9</v>
      </c>
      <c r="D483" t="s">
        <v>2380</v>
      </c>
      <c r="E483" t="s">
        <v>2380</v>
      </c>
      <c r="F483" t="s">
        <v>2380</v>
      </c>
      <c r="G483" t="s">
        <v>2381</v>
      </c>
      <c r="H483" t="s">
        <v>2380</v>
      </c>
    </row>
    <row r="484" spans="1:8" x14ac:dyDescent="0.35">
      <c r="A484" t="s">
        <v>1889</v>
      </c>
      <c r="B484">
        <v>37.299999999999997</v>
      </c>
      <c r="C484">
        <v>7.79</v>
      </c>
      <c r="D484" t="s">
        <v>2382</v>
      </c>
      <c r="E484" t="s">
        <v>2380</v>
      </c>
      <c r="F484" t="s">
        <v>2380</v>
      </c>
      <c r="G484" t="s">
        <v>2381</v>
      </c>
      <c r="H484" t="s">
        <v>2380</v>
      </c>
    </row>
    <row r="485" spans="1:8" x14ac:dyDescent="0.35">
      <c r="A485" t="s">
        <v>1888</v>
      </c>
      <c r="B485">
        <v>54.47</v>
      </c>
      <c r="C485">
        <v>4.49</v>
      </c>
      <c r="D485" t="s">
        <v>2382</v>
      </c>
      <c r="E485" t="s">
        <v>2380</v>
      </c>
      <c r="F485" t="s">
        <v>2380</v>
      </c>
      <c r="G485">
        <v>2</v>
      </c>
      <c r="H485" t="s">
        <v>2380</v>
      </c>
    </row>
    <row r="486" spans="1:8" x14ac:dyDescent="0.35">
      <c r="A486" t="s">
        <v>1887</v>
      </c>
      <c r="B486">
        <v>38.06</v>
      </c>
      <c r="C486">
        <v>5.24</v>
      </c>
      <c r="D486" t="s">
        <v>2382</v>
      </c>
      <c r="E486" t="s">
        <v>2380</v>
      </c>
      <c r="F486" t="s">
        <v>2383</v>
      </c>
      <c r="G486">
        <v>1</v>
      </c>
      <c r="H486" t="s">
        <v>2380</v>
      </c>
    </row>
    <row r="487" spans="1:8" x14ac:dyDescent="0.35">
      <c r="A487" t="s">
        <v>1886</v>
      </c>
      <c r="B487">
        <v>51.47</v>
      </c>
      <c r="C487">
        <v>9.6</v>
      </c>
      <c r="D487" t="s">
        <v>2380</v>
      </c>
      <c r="E487" t="s">
        <v>2380</v>
      </c>
      <c r="F487" t="s">
        <v>2380</v>
      </c>
      <c r="G487" t="s">
        <v>2381</v>
      </c>
      <c r="H487" t="s">
        <v>2380</v>
      </c>
    </row>
    <row r="488" spans="1:8" x14ac:dyDescent="0.35">
      <c r="A488" t="s">
        <v>1885</v>
      </c>
      <c r="B488">
        <v>29.8</v>
      </c>
      <c r="C488">
        <v>5.78</v>
      </c>
      <c r="D488" t="s">
        <v>2382</v>
      </c>
      <c r="E488" t="s">
        <v>2380</v>
      </c>
      <c r="F488" t="s">
        <v>2380</v>
      </c>
      <c r="G488" t="s">
        <v>2381</v>
      </c>
      <c r="H488" t="s">
        <v>2380</v>
      </c>
    </row>
    <row r="489" spans="1:8" x14ac:dyDescent="0.35">
      <c r="A489" t="s">
        <v>1884</v>
      </c>
      <c r="B489">
        <v>49.77</v>
      </c>
      <c r="C489">
        <v>7.02</v>
      </c>
      <c r="D489" t="s">
        <v>2380</v>
      </c>
      <c r="E489" t="s">
        <v>2380</v>
      </c>
      <c r="F489" t="s">
        <v>2380</v>
      </c>
      <c r="G489" t="s">
        <v>2381</v>
      </c>
      <c r="H489" t="s">
        <v>2380</v>
      </c>
    </row>
    <row r="490" spans="1:8" x14ac:dyDescent="0.35">
      <c r="A490" t="s">
        <v>1883</v>
      </c>
      <c r="B490">
        <v>25.555</v>
      </c>
      <c r="C490">
        <v>4.09</v>
      </c>
      <c r="D490" t="s">
        <v>2382</v>
      </c>
      <c r="E490" t="s">
        <v>2380</v>
      </c>
      <c r="F490" t="s">
        <v>2380</v>
      </c>
      <c r="G490" t="s">
        <v>2381</v>
      </c>
      <c r="H490" t="s">
        <v>2382</v>
      </c>
    </row>
    <row r="491" spans="1:8" x14ac:dyDescent="0.35">
      <c r="A491" t="s">
        <v>1882</v>
      </c>
      <c r="B491">
        <v>29.64</v>
      </c>
      <c r="C491">
        <v>4.93</v>
      </c>
      <c r="D491" t="s">
        <v>2380</v>
      </c>
      <c r="E491" t="s">
        <v>2380</v>
      </c>
      <c r="F491" t="s">
        <v>2383</v>
      </c>
      <c r="G491">
        <v>1</v>
      </c>
      <c r="H491" t="s">
        <v>2380</v>
      </c>
    </row>
    <row r="492" spans="1:8" x14ac:dyDescent="0.35">
      <c r="A492" t="s">
        <v>1881</v>
      </c>
      <c r="B492">
        <v>53.93</v>
      </c>
      <c r="C492">
        <v>5.34</v>
      </c>
      <c r="D492" t="s">
        <v>2382</v>
      </c>
      <c r="E492" t="s">
        <v>2380</v>
      </c>
      <c r="F492" t="s">
        <v>2380</v>
      </c>
      <c r="G492">
        <v>2</v>
      </c>
      <c r="H492" t="s">
        <v>2380</v>
      </c>
    </row>
    <row r="493" spans="1:8" x14ac:dyDescent="0.35">
      <c r="A493" t="s">
        <v>1880</v>
      </c>
      <c r="B493">
        <v>28.024999999999999</v>
      </c>
      <c r="C493">
        <v>5.65</v>
      </c>
      <c r="D493" t="s">
        <v>2380</v>
      </c>
      <c r="E493" t="s">
        <v>2380</v>
      </c>
      <c r="F493" t="s">
        <v>2380</v>
      </c>
      <c r="G493">
        <v>1</v>
      </c>
      <c r="H493" t="s">
        <v>2382</v>
      </c>
    </row>
    <row r="494" spans="1:8" x14ac:dyDescent="0.35">
      <c r="A494" t="s">
        <v>1879</v>
      </c>
      <c r="B494">
        <v>27.5</v>
      </c>
      <c r="C494">
        <v>4.49</v>
      </c>
      <c r="D494" t="s">
        <v>2380</v>
      </c>
      <c r="E494" t="s">
        <v>2380</v>
      </c>
      <c r="F494" t="s">
        <v>2380</v>
      </c>
      <c r="G494" t="s">
        <v>2381</v>
      </c>
      <c r="H494" t="s">
        <v>2380</v>
      </c>
    </row>
    <row r="495" spans="1:8" x14ac:dyDescent="0.35">
      <c r="A495" t="s">
        <v>1878</v>
      </c>
      <c r="B495">
        <v>21.8</v>
      </c>
      <c r="C495">
        <v>10.55</v>
      </c>
      <c r="D495" t="s">
        <v>2380</v>
      </c>
      <c r="E495" t="s">
        <v>2380</v>
      </c>
      <c r="F495" t="s">
        <v>2380</v>
      </c>
      <c r="G495" t="s">
        <v>2381</v>
      </c>
      <c r="H495" t="s">
        <v>2382</v>
      </c>
    </row>
    <row r="496" spans="1:8" x14ac:dyDescent="0.35">
      <c r="A496" t="s">
        <v>1877</v>
      </c>
      <c r="B496">
        <v>26.41</v>
      </c>
      <c r="C496">
        <v>4.92</v>
      </c>
      <c r="D496" t="s">
        <v>2382</v>
      </c>
      <c r="E496" t="s">
        <v>2380</v>
      </c>
      <c r="F496" t="s">
        <v>2383</v>
      </c>
      <c r="G496">
        <v>1</v>
      </c>
      <c r="H496" t="s">
        <v>2382</v>
      </c>
    </row>
    <row r="497" spans="1:8" x14ac:dyDescent="0.35">
      <c r="A497" t="s">
        <v>1876</v>
      </c>
      <c r="B497">
        <v>27.835000000000001</v>
      </c>
      <c r="C497">
        <v>5.9</v>
      </c>
      <c r="D497" t="s">
        <v>2382</v>
      </c>
      <c r="E497" t="s">
        <v>2380</v>
      </c>
      <c r="F497" t="s">
        <v>2380</v>
      </c>
      <c r="G497">
        <v>1</v>
      </c>
      <c r="H497" t="s">
        <v>2382</v>
      </c>
    </row>
    <row r="498" spans="1:8" x14ac:dyDescent="0.35">
      <c r="A498" t="s">
        <v>1875</v>
      </c>
      <c r="B498">
        <v>51.74</v>
      </c>
      <c r="C498">
        <v>4.9800000000000004</v>
      </c>
      <c r="D498" t="s">
        <v>2382</v>
      </c>
      <c r="E498" t="s">
        <v>2380</v>
      </c>
      <c r="F498" t="s">
        <v>2380</v>
      </c>
      <c r="G498">
        <v>2</v>
      </c>
      <c r="H498" t="s">
        <v>2380</v>
      </c>
    </row>
    <row r="499" spans="1:8" x14ac:dyDescent="0.35">
      <c r="A499" t="s">
        <v>1874</v>
      </c>
      <c r="B499">
        <v>23.37</v>
      </c>
      <c r="C499">
        <v>5.8</v>
      </c>
      <c r="D499" t="s">
        <v>2380</v>
      </c>
      <c r="E499" t="s">
        <v>2380</v>
      </c>
      <c r="F499" t="s">
        <v>2380</v>
      </c>
      <c r="G499" t="s">
        <v>2381</v>
      </c>
      <c r="H499" t="s">
        <v>2382</v>
      </c>
    </row>
    <row r="500" spans="1:8" x14ac:dyDescent="0.35">
      <c r="A500" t="s">
        <v>1873</v>
      </c>
      <c r="B500">
        <v>29.7</v>
      </c>
      <c r="C500">
        <v>6.21</v>
      </c>
      <c r="D500" t="s">
        <v>2382</v>
      </c>
      <c r="E500" t="s">
        <v>2380</v>
      </c>
      <c r="F500" t="s">
        <v>2383</v>
      </c>
      <c r="G500">
        <v>1</v>
      </c>
      <c r="H500" t="s">
        <v>2382</v>
      </c>
    </row>
    <row r="501" spans="1:8" x14ac:dyDescent="0.35">
      <c r="A501" t="s">
        <v>1872</v>
      </c>
      <c r="B501">
        <v>20.045000000000002</v>
      </c>
      <c r="C501">
        <v>6.17</v>
      </c>
      <c r="D501" t="s">
        <v>2380</v>
      </c>
      <c r="E501" t="s">
        <v>2380</v>
      </c>
      <c r="F501" t="s">
        <v>2383</v>
      </c>
      <c r="G501">
        <v>1</v>
      </c>
      <c r="H501" t="s">
        <v>2382</v>
      </c>
    </row>
    <row r="502" spans="1:8" x14ac:dyDescent="0.35">
      <c r="A502" t="s">
        <v>1871</v>
      </c>
      <c r="B502">
        <v>27.83</v>
      </c>
      <c r="C502">
        <v>5.36</v>
      </c>
      <c r="D502" t="s">
        <v>2380</v>
      </c>
      <c r="E502" t="s">
        <v>2380</v>
      </c>
      <c r="F502" t="s">
        <v>2380</v>
      </c>
      <c r="G502">
        <v>2</v>
      </c>
      <c r="H502" t="s">
        <v>2380</v>
      </c>
    </row>
    <row r="503" spans="1:8" x14ac:dyDescent="0.35">
      <c r="A503" t="s">
        <v>1870</v>
      </c>
      <c r="B503">
        <v>28.93</v>
      </c>
      <c r="C503">
        <v>5.2</v>
      </c>
      <c r="D503" t="s">
        <v>2380</v>
      </c>
      <c r="E503" t="s">
        <v>2380</v>
      </c>
      <c r="F503" t="s">
        <v>2380</v>
      </c>
      <c r="G503" t="s">
        <v>2381</v>
      </c>
      <c r="H503" t="s">
        <v>2382</v>
      </c>
    </row>
    <row r="504" spans="1:8" x14ac:dyDescent="0.35">
      <c r="A504" t="s">
        <v>1869</v>
      </c>
      <c r="B504">
        <v>33.82</v>
      </c>
      <c r="C504">
        <v>5.42</v>
      </c>
      <c r="D504" t="s">
        <v>2380</v>
      </c>
      <c r="E504" t="s">
        <v>2380</v>
      </c>
      <c r="F504" t="s">
        <v>2380</v>
      </c>
      <c r="G504" t="s">
        <v>2381</v>
      </c>
      <c r="H504" t="s">
        <v>2380</v>
      </c>
    </row>
    <row r="505" spans="1:8" x14ac:dyDescent="0.35">
      <c r="A505" t="s">
        <v>1868</v>
      </c>
      <c r="B505">
        <v>20.234999999999999</v>
      </c>
      <c r="C505">
        <v>6.84</v>
      </c>
      <c r="D505" t="s">
        <v>2380</v>
      </c>
      <c r="E505" t="s">
        <v>2380</v>
      </c>
      <c r="F505" t="s">
        <v>2380</v>
      </c>
      <c r="G505" t="s">
        <v>2381</v>
      </c>
      <c r="H505" t="s">
        <v>2382</v>
      </c>
    </row>
    <row r="506" spans="1:8" x14ac:dyDescent="0.35">
      <c r="A506" t="s">
        <v>1867</v>
      </c>
      <c r="B506">
        <v>49.2</v>
      </c>
      <c r="C506">
        <v>10.9</v>
      </c>
      <c r="D506" t="s">
        <v>2382</v>
      </c>
      <c r="E506" t="s">
        <v>2380</v>
      </c>
      <c r="F506" t="s">
        <v>2383</v>
      </c>
      <c r="G506">
        <v>1</v>
      </c>
      <c r="H506" t="s">
        <v>2380</v>
      </c>
    </row>
    <row r="507" spans="1:8" x14ac:dyDescent="0.35">
      <c r="A507" t="s">
        <v>1866</v>
      </c>
      <c r="B507">
        <v>26.4</v>
      </c>
      <c r="C507">
        <v>4.87</v>
      </c>
      <c r="D507" t="s">
        <v>2382</v>
      </c>
      <c r="E507" t="s">
        <v>2380</v>
      </c>
      <c r="F507" t="s">
        <v>2380</v>
      </c>
      <c r="G507" t="s">
        <v>2381</v>
      </c>
      <c r="H507" t="s">
        <v>2382</v>
      </c>
    </row>
    <row r="508" spans="1:8" x14ac:dyDescent="0.35">
      <c r="A508" t="s">
        <v>1865</v>
      </c>
      <c r="B508">
        <v>28.38</v>
      </c>
      <c r="C508">
        <v>6.07</v>
      </c>
      <c r="D508" t="s">
        <v>2380</v>
      </c>
      <c r="E508" t="s">
        <v>2380</v>
      </c>
      <c r="F508" t="s">
        <v>2380</v>
      </c>
      <c r="G508">
        <v>1</v>
      </c>
      <c r="H508" t="s">
        <v>2382</v>
      </c>
    </row>
    <row r="509" spans="1:8" x14ac:dyDescent="0.35">
      <c r="A509" t="s">
        <v>1864</v>
      </c>
      <c r="B509">
        <v>24.64</v>
      </c>
      <c r="C509">
        <v>4.33</v>
      </c>
      <c r="D509" t="s">
        <v>2380</v>
      </c>
      <c r="E509" t="s">
        <v>2380</v>
      </c>
      <c r="F509" t="s">
        <v>2380</v>
      </c>
      <c r="G509" t="s">
        <v>2381</v>
      </c>
      <c r="H509" t="s">
        <v>2382</v>
      </c>
    </row>
    <row r="510" spans="1:8" x14ac:dyDescent="0.35">
      <c r="A510" t="s">
        <v>1863</v>
      </c>
      <c r="B510">
        <v>39.71</v>
      </c>
      <c r="C510">
        <v>5.83</v>
      </c>
      <c r="D510" t="s">
        <v>2380</v>
      </c>
      <c r="E510" t="s">
        <v>2380</v>
      </c>
      <c r="F510" t="s">
        <v>2380</v>
      </c>
      <c r="G510">
        <v>1</v>
      </c>
      <c r="H510" t="s">
        <v>2380</v>
      </c>
    </row>
    <row r="511" spans="1:8" x14ac:dyDescent="0.35">
      <c r="A511" t="s">
        <v>1862</v>
      </c>
      <c r="B511">
        <v>22.22</v>
      </c>
      <c r="C511">
        <v>5.5</v>
      </c>
      <c r="D511" t="s">
        <v>2380</v>
      </c>
      <c r="E511" t="s">
        <v>2380</v>
      </c>
      <c r="F511" t="s">
        <v>2380</v>
      </c>
      <c r="G511" t="s">
        <v>2381</v>
      </c>
      <c r="H511" t="s">
        <v>2382</v>
      </c>
    </row>
    <row r="512" spans="1:8" x14ac:dyDescent="0.35">
      <c r="A512" t="s">
        <v>1861</v>
      </c>
      <c r="B512">
        <v>33.344999999999999</v>
      </c>
      <c r="C512">
        <v>4.79</v>
      </c>
      <c r="D512" t="s">
        <v>2380</v>
      </c>
      <c r="E512" t="s">
        <v>2380</v>
      </c>
      <c r="F512" t="s">
        <v>2383</v>
      </c>
      <c r="G512">
        <v>1</v>
      </c>
      <c r="H512" t="s">
        <v>2380</v>
      </c>
    </row>
    <row r="513" spans="1:8" x14ac:dyDescent="0.35">
      <c r="A513" t="s">
        <v>1860</v>
      </c>
      <c r="B513">
        <v>24.42</v>
      </c>
      <c r="C513">
        <v>5.81</v>
      </c>
      <c r="D513" t="s">
        <v>2380</v>
      </c>
      <c r="E513" t="s">
        <v>2380</v>
      </c>
      <c r="F513" t="s">
        <v>2380</v>
      </c>
      <c r="G513">
        <v>1</v>
      </c>
      <c r="H513" t="s">
        <v>2382</v>
      </c>
    </row>
    <row r="514" spans="1:8" x14ac:dyDescent="0.35">
      <c r="A514" t="s">
        <v>1859</v>
      </c>
      <c r="B514">
        <v>29.81</v>
      </c>
      <c r="C514">
        <v>5.58</v>
      </c>
      <c r="D514" t="s">
        <v>2380</v>
      </c>
      <c r="E514" t="s">
        <v>2380</v>
      </c>
      <c r="F514" t="s">
        <v>2380</v>
      </c>
      <c r="G514" t="s">
        <v>2381</v>
      </c>
      <c r="H514" t="s">
        <v>2382</v>
      </c>
    </row>
    <row r="515" spans="1:8" x14ac:dyDescent="0.35">
      <c r="A515" t="s">
        <v>1858</v>
      </c>
      <c r="B515">
        <v>51.18</v>
      </c>
      <c r="C515">
        <v>4.4000000000000004</v>
      </c>
      <c r="D515" t="s">
        <v>2382</v>
      </c>
      <c r="E515" t="s">
        <v>2380</v>
      </c>
      <c r="F515" t="s">
        <v>2380</v>
      </c>
      <c r="G515">
        <v>2</v>
      </c>
      <c r="H515" t="s">
        <v>2380</v>
      </c>
    </row>
    <row r="516" spans="1:8" x14ac:dyDescent="0.35">
      <c r="A516" t="s">
        <v>1857</v>
      </c>
      <c r="B516">
        <v>51.37</v>
      </c>
      <c r="C516">
        <v>8.18</v>
      </c>
      <c r="D516" t="s">
        <v>2382</v>
      </c>
      <c r="E516" t="s">
        <v>2380</v>
      </c>
      <c r="F516" t="s">
        <v>2380</v>
      </c>
      <c r="G516" t="s">
        <v>2381</v>
      </c>
      <c r="H516" t="s">
        <v>2380</v>
      </c>
    </row>
    <row r="517" spans="1:8" x14ac:dyDescent="0.35">
      <c r="A517" t="s">
        <v>1856</v>
      </c>
      <c r="B517">
        <v>36.19</v>
      </c>
      <c r="C517">
        <v>5.52</v>
      </c>
      <c r="D517" t="s">
        <v>2382</v>
      </c>
      <c r="E517" t="s">
        <v>2380</v>
      </c>
      <c r="F517" t="s">
        <v>2380</v>
      </c>
      <c r="G517" t="s">
        <v>2381</v>
      </c>
      <c r="H517" t="s">
        <v>2380</v>
      </c>
    </row>
    <row r="518" spans="1:8" x14ac:dyDescent="0.35">
      <c r="A518" t="s">
        <v>1855</v>
      </c>
      <c r="B518">
        <v>25.9</v>
      </c>
      <c r="C518">
        <v>4.84</v>
      </c>
      <c r="D518" t="s">
        <v>2380</v>
      </c>
      <c r="E518" t="s">
        <v>2380</v>
      </c>
      <c r="F518" t="s">
        <v>2380</v>
      </c>
      <c r="G518" t="s">
        <v>2381</v>
      </c>
      <c r="H518" t="s">
        <v>2382</v>
      </c>
    </row>
    <row r="519" spans="1:8" x14ac:dyDescent="0.35">
      <c r="A519" t="s">
        <v>1854</v>
      </c>
      <c r="B519">
        <v>35.72</v>
      </c>
      <c r="C519">
        <v>4.08</v>
      </c>
      <c r="D519" t="s">
        <v>2380</v>
      </c>
      <c r="E519" t="s">
        <v>2380</v>
      </c>
      <c r="F519" t="s">
        <v>2383</v>
      </c>
      <c r="G519">
        <v>1</v>
      </c>
      <c r="H519" t="s">
        <v>2380</v>
      </c>
    </row>
    <row r="520" spans="1:8" x14ac:dyDescent="0.35">
      <c r="A520" t="s">
        <v>1853</v>
      </c>
      <c r="B520">
        <v>27.94</v>
      </c>
      <c r="C520">
        <v>4.4800000000000004</v>
      </c>
      <c r="D520" t="s">
        <v>2380</v>
      </c>
      <c r="E520" t="s">
        <v>2380</v>
      </c>
      <c r="F520" t="s">
        <v>2383</v>
      </c>
      <c r="G520">
        <v>1</v>
      </c>
      <c r="H520" t="s">
        <v>2382</v>
      </c>
    </row>
    <row r="521" spans="1:8" x14ac:dyDescent="0.35">
      <c r="A521" t="s">
        <v>1852</v>
      </c>
      <c r="B521">
        <v>27.1</v>
      </c>
      <c r="C521">
        <v>5.73</v>
      </c>
      <c r="D521" t="s">
        <v>2380</v>
      </c>
      <c r="E521" t="s">
        <v>2380</v>
      </c>
      <c r="F521" t="s">
        <v>2380</v>
      </c>
      <c r="G521" t="s">
        <v>2381</v>
      </c>
      <c r="H521" t="s">
        <v>2382</v>
      </c>
    </row>
    <row r="522" spans="1:8" x14ac:dyDescent="0.35">
      <c r="A522" t="s">
        <v>1851</v>
      </c>
      <c r="B522">
        <v>18.3</v>
      </c>
      <c r="C522">
        <v>5.46</v>
      </c>
      <c r="D522" t="s">
        <v>2382</v>
      </c>
      <c r="E522" t="s">
        <v>2380</v>
      </c>
      <c r="F522" t="s">
        <v>2383</v>
      </c>
      <c r="G522">
        <v>1</v>
      </c>
      <c r="H522" t="s">
        <v>2382</v>
      </c>
    </row>
    <row r="523" spans="1:8" x14ac:dyDescent="0.35">
      <c r="A523" t="s">
        <v>1850</v>
      </c>
      <c r="B523">
        <v>25.3</v>
      </c>
      <c r="C523">
        <v>5.0199999999999996</v>
      </c>
      <c r="D523" t="s">
        <v>2382</v>
      </c>
      <c r="E523" t="s">
        <v>2380</v>
      </c>
      <c r="F523" t="s">
        <v>2380</v>
      </c>
      <c r="G523">
        <v>1</v>
      </c>
      <c r="H523" t="s">
        <v>2382</v>
      </c>
    </row>
    <row r="524" spans="1:8" x14ac:dyDescent="0.35">
      <c r="A524" t="s">
        <v>1849</v>
      </c>
      <c r="B524">
        <v>38.83</v>
      </c>
      <c r="C524">
        <v>6.36</v>
      </c>
      <c r="D524" t="s">
        <v>2380</v>
      </c>
      <c r="E524" t="s">
        <v>2380</v>
      </c>
      <c r="F524" t="s">
        <v>2380</v>
      </c>
      <c r="G524">
        <v>1</v>
      </c>
      <c r="H524" t="s">
        <v>2380</v>
      </c>
    </row>
    <row r="525" spans="1:8" x14ac:dyDescent="0.35">
      <c r="A525" t="s">
        <v>1848</v>
      </c>
      <c r="B525">
        <v>27.6</v>
      </c>
      <c r="C525">
        <v>5.36</v>
      </c>
      <c r="D525" t="s">
        <v>2380</v>
      </c>
      <c r="E525" t="s">
        <v>2380</v>
      </c>
      <c r="F525" t="s">
        <v>2380</v>
      </c>
      <c r="G525">
        <v>1</v>
      </c>
      <c r="H525" t="s">
        <v>2380</v>
      </c>
    </row>
    <row r="526" spans="1:8" x14ac:dyDescent="0.35">
      <c r="A526" t="s">
        <v>1847</v>
      </c>
      <c r="B526">
        <v>46.4</v>
      </c>
      <c r="C526">
        <v>8.3699999999999992</v>
      </c>
      <c r="D526" t="s">
        <v>2382</v>
      </c>
      <c r="E526" t="s">
        <v>2380</v>
      </c>
      <c r="F526" t="s">
        <v>2383</v>
      </c>
      <c r="G526">
        <v>1</v>
      </c>
      <c r="H526" t="s">
        <v>2380</v>
      </c>
    </row>
    <row r="527" spans="1:8" x14ac:dyDescent="0.35">
      <c r="A527" t="s">
        <v>1846</v>
      </c>
      <c r="B527">
        <v>51.92</v>
      </c>
      <c r="C527">
        <v>5.18</v>
      </c>
      <c r="D527" t="s">
        <v>2382</v>
      </c>
      <c r="E527" t="s">
        <v>2380</v>
      </c>
      <c r="F527" t="s">
        <v>2383</v>
      </c>
      <c r="G527">
        <v>1</v>
      </c>
      <c r="H527" t="s">
        <v>2380</v>
      </c>
    </row>
    <row r="528" spans="1:8" x14ac:dyDescent="0.35">
      <c r="A528" t="s">
        <v>1845</v>
      </c>
      <c r="B528">
        <v>32.395000000000003</v>
      </c>
      <c r="C528">
        <v>5.68</v>
      </c>
      <c r="D528" t="s">
        <v>2382</v>
      </c>
      <c r="E528" t="s">
        <v>2380</v>
      </c>
      <c r="F528" t="s">
        <v>2380</v>
      </c>
      <c r="G528">
        <v>1</v>
      </c>
      <c r="H528" t="s">
        <v>2380</v>
      </c>
    </row>
    <row r="529" spans="1:8" x14ac:dyDescent="0.35">
      <c r="A529" t="s">
        <v>1844</v>
      </c>
      <c r="B529">
        <v>46.19</v>
      </c>
      <c r="C529">
        <v>7.31</v>
      </c>
      <c r="D529" t="s">
        <v>2382</v>
      </c>
      <c r="E529" t="s">
        <v>2380</v>
      </c>
      <c r="F529" t="s">
        <v>2383</v>
      </c>
      <c r="G529">
        <v>1</v>
      </c>
      <c r="H529" t="s">
        <v>2380</v>
      </c>
    </row>
    <row r="530" spans="1:8" x14ac:dyDescent="0.35">
      <c r="A530" t="s">
        <v>1843</v>
      </c>
      <c r="B530">
        <v>27.93</v>
      </c>
      <c r="C530">
        <v>4.67</v>
      </c>
      <c r="D530" t="s">
        <v>2380</v>
      </c>
      <c r="E530" t="s">
        <v>2380</v>
      </c>
      <c r="F530" t="s">
        <v>2383</v>
      </c>
      <c r="G530">
        <v>1</v>
      </c>
      <c r="H530" t="s">
        <v>2380</v>
      </c>
    </row>
    <row r="531" spans="1:8" x14ac:dyDescent="0.35">
      <c r="A531" t="s">
        <v>1842</v>
      </c>
      <c r="B531">
        <v>45.62</v>
      </c>
      <c r="C531">
        <v>6.87</v>
      </c>
      <c r="D531" t="s">
        <v>2380</v>
      </c>
      <c r="E531" t="s">
        <v>2380</v>
      </c>
      <c r="F531" t="s">
        <v>2380</v>
      </c>
      <c r="G531" t="s">
        <v>2381</v>
      </c>
      <c r="H531" t="s">
        <v>2380</v>
      </c>
    </row>
    <row r="532" spans="1:8" x14ac:dyDescent="0.35">
      <c r="A532" t="s">
        <v>1841</v>
      </c>
      <c r="B532">
        <v>35.31</v>
      </c>
      <c r="C532">
        <v>5.87</v>
      </c>
      <c r="D532" t="s">
        <v>2380</v>
      </c>
      <c r="E532" t="s">
        <v>2380</v>
      </c>
      <c r="F532" t="s">
        <v>2383</v>
      </c>
      <c r="G532">
        <v>1</v>
      </c>
      <c r="H532" t="s">
        <v>2380</v>
      </c>
    </row>
    <row r="533" spans="1:8" x14ac:dyDescent="0.35">
      <c r="A533" t="s">
        <v>1840</v>
      </c>
      <c r="B533">
        <v>30.4</v>
      </c>
      <c r="C533">
        <v>4.07</v>
      </c>
      <c r="D533" t="s">
        <v>2382</v>
      </c>
      <c r="E533" t="s">
        <v>2380</v>
      </c>
      <c r="F533" t="s">
        <v>2380</v>
      </c>
      <c r="G533">
        <v>1</v>
      </c>
      <c r="H533" t="s">
        <v>2380</v>
      </c>
    </row>
    <row r="534" spans="1:8" x14ac:dyDescent="0.35">
      <c r="A534" t="s">
        <v>1839</v>
      </c>
      <c r="B534">
        <v>20.13</v>
      </c>
      <c r="C534">
        <v>6.47</v>
      </c>
      <c r="D534" t="s">
        <v>2380</v>
      </c>
      <c r="E534" t="s">
        <v>2380</v>
      </c>
      <c r="F534" t="s">
        <v>2383</v>
      </c>
      <c r="G534">
        <v>1</v>
      </c>
      <c r="H534" t="s">
        <v>2382</v>
      </c>
    </row>
    <row r="535" spans="1:8" x14ac:dyDescent="0.35">
      <c r="A535" t="s">
        <v>1838</v>
      </c>
      <c r="B535">
        <v>23.655000000000001</v>
      </c>
      <c r="C535">
        <v>5.14</v>
      </c>
      <c r="D535" t="s">
        <v>2380</v>
      </c>
      <c r="E535" t="s">
        <v>2380</v>
      </c>
      <c r="F535" t="s">
        <v>2380</v>
      </c>
      <c r="G535">
        <v>1</v>
      </c>
      <c r="H535" t="s">
        <v>2382</v>
      </c>
    </row>
    <row r="536" spans="1:8" x14ac:dyDescent="0.35">
      <c r="A536" t="s">
        <v>1837</v>
      </c>
      <c r="B536">
        <v>49.05</v>
      </c>
      <c r="C536">
        <v>9.77</v>
      </c>
      <c r="D536" t="s">
        <v>2382</v>
      </c>
      <c r="E536" t="s">
        <v>2380</v>
      </c>
      <c r="F536" t="s">
        <v>2380</v>
      </c>
      <c r="G536" t="s">
        <v>2381</v>
      </c>
      <c r="H536" t="s">
        <v>2380</v>
      </c>
    </row>
    <row r="537" spans="1:8" x14ac:dyDescent="0.35">
      <c r="A537" t="s">
        <v>1836</v>
      </c>
      <c r="B537">
        <v>51.94</v>
      </c>
      <c r="C537">
        <v>8.8000000000000007</v>
      </c>
      <c r="D537" t="s">
        <v>2382</v>
      </c>
      <c r="E537" t="s">
        <v>2380</v>
      </c>
      <c r="F537" t="s">
        <v>2380</v>
      </c>
      <c r="G537">
        <v>2</v>
      </c>
      <c r="H537" t="s">
        <v>2380</v>
      </c>
    </row>
    <row r="538" spans="1:8" x14ac:dyDescent="0.35">
      <c r="A538" t="s">
        <v>1835</v>
      </c>
      <c r="B538">
        <v>29.83</v>
      </c>
      <c r="C538">
        <v>5.84</v>
      </c>
      <c r="D538" t="s">
        <v>2380</v>
      </c>
      <c r="E538" t="s">
        <v>2380</v>
      </c>
      <c r="F538" t="s">
        <v>2380</v>
      </c>
      <c r="G538">
        <v>1</v>
      </c>
      <c r="H538" t="s">
        <v>2382</v>
      </c>
    </row>
    <row r="539" spans="1:8" x14ac:dyDescent="0.35">
      <c r="A539" t="s">
        <v>1834</v>
      </c>
      <c r="B539">
        <v>22.6</v>
      </c>
      <c r="C539">
        <v>10.43</v>
      </c>
      <c r="D539" t="s">
        <v>2382</v>
      </c>
      <c r="E539" t="s">
        <v>2380</v>
      </c>
      <c r="F539" t="s">
        <v>2380</v>
      </c>
      <c r="G539">
        <v>1</v>
      </c>
      <c r="H539" t="s">
        <v>2382</v>
      </c>
    </row>
    <row r="540" spans="1:8" x14ac:dyDescent="0.35">
      <c r="A540" t="s">
        <v>1833</v>
      </c>
      <c r="B540">
        <v>46.69</v>
      </c>
      <c r="C540">
        <v>4.25</v>
      </c>
      <c r="D540" t="s">
        <v>2382</v>
      </c>
      <c r="E540" t="s">
        <v>2380</v>
      </c>
      <c r="F540" t="s">
        <v>2380</v>
      </c>
      <c r="G540">
        <v>1</v>
      </c>
      <c r="H540" t="s">
        <v>2380</v>
      </c>
    </row>
    <row r="541" spans="1:8" x14ac:dyDescent="0.35">
      <c r="A541" t="s">
        <v>1832</v>
      </c>
      <c r="B541">
        <v>28.49</v>
      </c>
      <c r="C541">
        <v>4.8899999999999997</v>
      </c>
      <c r="D541" t="s">
        <v>2380</v>
      </c>
      <c r="E541" t="s">
        <v>2380</v>
      </c>
      <c r="F541" t="s">
        <v>2380</v>
      </c>
      <c r="G541" t="s">
        <v>2381</v>
      </c>
      <c r="H541" t="s">
        <v>2382</v>
      </c>
    </row>
    <row r="542" spans="1:8" x14ac:dyDescent="0.35">
      <c r="A542" t="s">
        <v>1831</v>
      </c>
      <c r="B542">
        <v>28.5</v>
      </c>
      <c r="C542">
        <v>5.55</v>
      </c>
      <c r="D542" t="s">
        <v>2382</v>
      </c>
      <c r="E542" t="s">
        <v>2380</v>
      </c>
      <c r="F542" t="s">
        <v>2380</v>
      </c>
      <c r="G542">
        <v>1</v>
      </c>
      <c r="H542" t="s">
        <v>2382</v>
      </c>
    </row>
    <row r="543" spans="1:8" x14ac:dyDescent="0.35">
      <c r="A543" t="s">
        <v>1830</v>
      </c>
      <c r="B543">
        <v>24.4</v>
      </c>
      <c r="C543">
        <v>4.5199999999999996</v>
      </c>
      <c r="D543" t="s">
        <v>2380</v>
      </c>
      <c r="E543" t="s">
        <v>2380</v>
      </c>
      <c r="F543" t="s">
        <v>2380</v>
      </c>
      <c r="G543">
        <v>1</v>
      </c>
      <c r="H543" t="s">
        <v>2382</v>
      </c>
    </row>
    <row r="544" spans="1:8" x14ac:dyDescent="0.35">
      <c r="A544" t="s">
        <v>1829</v>
      </c>
      <c r="B544">
        <v>29.15</v>
      </c>
      <c r="C544">
        <v>4.45</v>
      </c>
      <c r="D544" t="s">
        <v>2382</v>
      </c>
      <c r="E544" t="s">
        <v>2380</v>
      </c>
      <c r="F544" t="s">
        <v>2380</v>
      </c>
      <c r="G544">
        <v>1</v>
      </c>
      <c r="H544" t="s">
        <v>2382</v>
      </c>
    </row>
    <row r="545" spans="1:8" x14ac:dyDescent="0.35">
      <c r="A545" t="s">
        <v>1828</v>
      </c>
      <c r="B545">
        <v>27.28</v>
      </c>
      <c r="C545">
        <v>4.72</v>
      </c>
      <c r="D545" t="s">
        <v>2380</v>
      </c>
      <c r="E545" t="s">
        <v>2382</v>
      </c>
      <c r="F545" t="s">
        <v>2380</v>
      </c>
      <c r="G545">
        <v>1</v>
      </c>
      <c r="H545" t="s">
        <v>2382</v>
      </c>
    </row>
    <row r="546" spans="1:8" x14ac:dyDescent="0.35">
      <c r="A546" t="s">
        <v>1827</v>
      </c>
      <c r="B546">
        <v>32.229999999999997</v>
      </c>
      <c r="C546">
        <v>4.6500000000000004</v>
      </c>
      <c r="D546" t="s">
        <v>2382</v>
      </c>
      <c r="E546" t="s">
        <v>2380</v>
      </c>
      <c r="F546" t="s">
        <v>2383</v>
      </c>
      <c r="G546">
        <v>1</v>
      </c>
      <c r="H546" t="s">
        <v>2380</v>
      </c>
    </row>
    <row r="547" spans="1:8" x14ac:dyDescent="0.35">
      <c r="A547" t="s">
        <v>1826</v>
      </c>
      <c r="B547">
        <v>44.2</v>
      </c>
      <c r="C547">
        <v>11.34</v>
      </c>
      <c r="D547" t="s">
        <v>2382</v>
      </c>
      <c r="E547" t="s">
        <v>2380</v>
      </c>
      <c r="F547" t="s">
        <v>2383</v>
      </c>
      <c r="G547">
        <v>1</v>
      </c>
      <c r="H547" t="s">
        <v>2380</v>
      </c>
    </row>
    <row r="548" spans="1:8" x14ac:dyDescent="0.35">
      <c r="A548" t="s">
        <v>1825</v>
      </c>
      <c r="B548">
        <v>29.734999999999999</v>
      </c>
      <c r="C548">
        <v>4.53</v>
      </c>
      <c r="D548" t="s">
        <v>2380</v>
      </c>
      <c r="E548" t="s">
        <v>2380</v>
      </c>
      <c r="F548" t="s">
        <v>2383</v>
      </c>
      <c r="G548">
        <v>1</v>
      </c>
      <c r="H548" t="s">
        <v>2380</v>
      </c>
    </row>
    <row r="549" spans="1:8" x14ac:dyDescent="0.35">
      <c r="A549" t="s">
        <v>1824</v>
      </c>
      <c r="B549">
        <v>28.31</v>
      </c>
      <c r="C549">
        <v>6.35</v>
      </c>
      <c r="D549" t="s">
        <v>2380</v>
      </c>
      <c r="E549" t="s">
        <v>2380</v>
      </c>
      <c r="F549" t="s">
        <v>2380</v>
      </c>
      <c r="G549" t="s">
        <v>2381</v>
      </c>
      <c r="H549" t="s">
        <v>2382</v>
      </c>
    </row>
    <row r="550" spans="1:8" x14ac:dyDescent="0.35">
      <c r="A550" t="s">
        <v>1823</v>
      </c>
      <c r="B550">
        <v>46.62</v>
      </c>
      <c r="C550">
        <v>8.51</v>
      </c>
      <c r="D550" t="s">
        <v>2380</v>
      </c>
      <c r="E550" t="s">
        <v>2380</v>
      </c>
      <c r="F550" t="s">
        <v>2380</v>
      </c>
      <c r="G550" t="s">
        <v>2381</v>
      </c>
      <c r="H550" t="s">
        <v>2380</v>
      </c>
    </row>
    <row r="551" spans="1:8" x14ac:dyDescent="0.35">
      <c r="A551" t="s">
        <v>1822</v>
      </c>
      <c r="B551">
        <v>51.75</v>
      </c>
      <c r="C551">
        <v>8.59</v>
      </c>
      <c r="D551" t="s">
        <v>2382</v>
      </c>
      <c r="E551" t="s">
        <v>2380</v>
      </c>
      <c r="F551" t="s">
        <v>2380</v>
      </c>
      <c r="G551">
        <v>1</v>
      </c>
      <c r="H551" t="s">
        <v>2380</v>
      </c>
    </row>
    <row r="552" spans="1:8" x14ac:dyDescent="0.35">
      <c r="A552" t="s">
        <v>1821</v>
      </c>
      <c r="B552">
        <v>25.7</v>
      </c>
      <c r="C552">
        <v>4.13</v>
      </c>
      <c r="D552" t="s">
        <v>2382</v>
      </c>
      <c r="E552" t="s">
        <v>2380</v>
      </c>
      <c r="F552" t="s">
        <v>2380</v>
      </c>
      <c r="G552" t="s">
        <v>2381</v>
      </c>
      <c r="H552" t="s">
        <v>2382</v>
      </c>
    </row>
    <row r="553" spans="1:8" x14ac:dyDescent="0.35">
      <c r="A553" t="s">
        <v>1820</v>
      </c>
      <c r="B553">
        <v>31.79</v>
      </c>
      <c r="C553">
        <v>4.55</v>
      </c>
      <c r="D553" t="s">
        <v>2380</v>
      </c>
      <c r="E553" t="s">
        <v>2380</v>
      </c>
      <c r="F553" t="s">
        <v>2380</v>
      </c>
      <c r="G553" t="s">
        <v>2381</v>
      </c>
      <c r="H553" t="s">
        <v>2380</v>
      </c>
    </row>
    <row r="554" spans="1:8" x14ac:dyDescent="0.35">
      <c r="A554" t="s">
        <v>1819</v>
      </c>
      <c r="B554">
        <v>24.795000000000002</v>
      </c>
      <c r="C554">
        <v>4.5199999999999996</v>
      </c>
      <c r="D554" t="s">
        <v>2380</v>
      </c>
      <c r="E554" t="s">
        <v>2380</v>
      </c>
      <c r="F554" t="s">
        <v>2380</v>
      </c>
      <c r="G554" t="s">
        <v>2381</v>
      </c>
      <c r="H554" t="s">
        <v>2382</v>
      </c>
    </row>
    <row r="555" spans="1:8" x14ac:dyDescent="0.35">
      <c r="A555" t="s">
        <v>1818</v>
      </c>
      <c r="B555">
        <v>53.98</v>
      </c>
      <c r="C555">
        <v>5.07</v>
      </c>
      <c r="D555" t="s">
        <v>2380</v>
      </c>
      <c r="E555" t="s">
        <v>2380</v>
      </c>
      <c r="F555" t="s">
        <v>2383</v>
      </c>
      <c r="G555">
        <v>1</v>
      </c>
      <c r="H555" t="s">
        <v>2380</v>
      </c>
    </row>
    <row r="556" spans="1:8" x14ac:dyDescent="0.35">
      <c r="A556" t="s">
        <v>1817</v>
      </c>
      <c r="B556">
        <v>41.325000000000003</v>
      </c>
      <c r="C556">
        <v>4.04</v>
      </c>
      <c r="D556" t="s">
        <v>2382</v>
      </c>
      <c r="E556" t="s">
        <v>2380</v>
      </c>
      <c r="F556" t="s">
        <v>2383</v>
      </c>
      <c r="G556">
        <v>1</v>
      </c>
      <c r="H556" t="s">
        <v>2380</v>
      </c>
    </row>
    <row r="557" spans="1:8" x14ac:dyDescent="0.35">
      <c r="A557" t="s">
        <v>1816</v>
      </c>
      <c r="B557">
        <v>51.65</v>
      </c>
      <c r="C557">
        <v>5.3</v>
      </c>
      <c r="D557" t="s">
        <v>2382</v>
      </c>
      <c r="E557" t="s">
        <v>2380</v>
      </c>
      <c r="F557" t="s">
        <v>2380</v>
      </c>
      <c r="G557" t="s">
        <v>2381</v>
      </c>
      <c r="H557" t="s">
        <v>2380</v>
      </c>
    </row>
    <row r="558" spans="1:8" x14ac:dyDescent="0.35">
      <c r="A558" t="s">
        <v>1815</v>
      </c>
      <c r="B558">
        <v>44.52</v>
      </c>
      <c r="C558">
        <v>8.64</v>
      </c>
      <c r="D558" t="s">
        <v>2382</v>
      </c>
      <c r="E558" t="s">
        <v>2380</v>
      </c>
      <c r="F558" t="s">
        <v>2383</v>
      </c>
      <c r="G558">
        <v>1</v>
      </c>
      <c r="H558" t="s">
        <v>2380</v>
      </c>
    </row>
    <row r="559" spans="1:8" x14ac:dyDescent="0.35">
      <c r="A559" t="s">
        <v>1814</v>
      </c>
      <c r="B559">
        <v>53.29</v>
      </c>
      <c r="C559">
        <v>4.03</v>
      </c>
      <c r="D559" t="s">
        <v>2380</v>
      </c>
      <c r="E559" t="s">
        <v>2380</v>
      </c>
      <c r="F559" t="s">
        <v>2383</v>
      </c>
      <c r="G559">
        <v>1</v>
      </c>
      <c r="H559" t="s">
        <v>2380</v>
      </c>
    </row>
    <row r="560" spans="1:8" x14ac:dyDescent="0.35">
      <c r="A560" t="s">
        <v>1813</v>
      </c>
      <c r="B560">
        <v>46.63</v>
      </c>
      <c r="C560">
        <v>4.26</v>
      </c>
      <c r="D560" t="s">
        <v>2382</v>
      </c>
      <c r="E560" t="s">
        <v>2380</v>
      </c>
      <c r="F560" t="s">
        <v>2380</v>
      </c>
      <c r="G560">
        <v>2</v>
      </c>
      <c r="H560" t="s">
        <v>2380</v>
      </c>
    </row>
    <row r="561" spans="1:8" x14ac:dyDescent="0.35">
      <c r="A561" t="s">
        <v>1812</v>
      </c>
      <c r="B561">
        <v>28.88</v>
      </c>
      <c r="C561">
        <v>5.35</v>
      </c>
      <c r="D561" t="s">
        <v>2380</v>
      </c>
      <c r="E561" t="s">
        <v>2380</v>
      </c>
      <c r="F561" t="s">
        <v>2383</v>
      </c>
      <c r="G561">
        <v>1</v>
      </c>
      <c r="H561" t="s">
        <v>2382</v>
      </c>
    </row>
    <row r="562" spans="1:8" x14ac:dyDescent="0.35">
      <c r="A562" t="s">
        <v>1811</v>
      </c>
      <c r="B562">
        <v>23.98</v>
      </c>
      <c r="C562">
        <v>4.9000000000000004</v>
      </c>
      <c r="D562" t="s">
        <v>2380</v>
      </c>
      <c r="E562" t="s">
        <v>2380</v>
      </c>
      <c r="F562" t="s">
        <v>2380</v>
      </c>
      <c r="G562" t="s">
        <v>2381</v>
      </c>
      <c r="H562" t="s">
        <v>2380</v>
      </c>
    </row>
    <row r="563" spans="1:8" x14ac:dyDescent="0.35">
      <c r="A563" t="s">
        <v>1810</v>
      </c>
      <c r="B563">
        <v>23.65</v>
      </c>
      <c r="C563">
        <v>4.5</v>
      </c>
      <c r="D563" t="s">
        <v>2380</v>
      </c>
      <c r="E563" t="s">
        <v>2380</v>
      </c>
      <c r="F563" t="s">
        <v>2380</v>
      </c>
      <c r="G563" t="s">
        <v>2381</v>
      </c>
      <c r="H563" t="s">
        <v>2380</v>
      </c>
    </row>
    <row r="564" spans="1:8" x14ac:dyDescent="0.35">
      <c r="A564" t="s">
        <v>1809</v>
      </c>
      <c r="B564">
        <v>49.09</v>
      </c>
      <c r="C564">
        <v>8.3800000000000008</v>
      </c>
      <c r="D564" t="s">
        <v>2382</v>
      </c>
      <c r="E564" t="s">
        <v>2380</v>
      </c>
      <c r="F564" t="s">
        <v>2380</v>
      </c>
      <c r="G564">
        <v>2</v>
      </c>
      <c r="H564" t="s">
        <v>2380</v>
      </c>
    </row>
    <row r="565" spans="1:8" x14ac:dyDescent="0.35">
      <c r="A565" t="s">
        <v>1808</v>
      </c>
      <c r="B565">
        <v>28.024999999999999</v>
      </c>
      <c r="C565">
        <v>7.03</v>
      </c>
      <c r="D565" t="s">
        <v>2380</v>
      </c>
      <c r="E565" t="s">
        <v>2380</v>
      </c>
      <c r="F565" t="s">
        <v>2380</v>
      </c>
      <c r="G565" t="s">
        <v>2381</v>
      </c>
      <c r="H565" t="s">
        <v>2382</v>
      </c>
    </row>
    <row r="566" spans="1:8" x14ac:dyDescent="0.35">
      <c r="A566" t="s">
        <v>1807</v>
      </c>
      <c r="B566">
        <v>43.32</v>
      </c>
      <c r="C566">
        <v>8.75</v>
      </c>
      <c r="D566" t="s">
        <v>2382</v>
      </c>
      <c r="E566" t="s">
        <v>2380</v>
      </c>
      <c r="F566" t="s">
        <v>2383</v>
      </c>
      <c r="G566">
        <v>1</v>
      </c>
      <c r="H566" t="s">
        <v>2380</v>
      </c>
    </row>
    <row r="567" spans="1:8" x14ac:dyDescent="0.35">
      <c r="A567" t="s">
        <v>1806</v>
      </c>
      <c r="B567">
        <v>45.92</v>
      </c>
      <c r="C567">
        <v>9.51</v>
      </c>
      <c r="D567" t="s">
        <v>2380</v>
      </c>
      <c r="E567" t="s">
        <v>2380</v>
      </c>
      <c r="F567" t="s">
        <v>2380</v>
      </c>
      <c r="G567" t="s">
        <v>2381</v>
      </c>
      <c r="H567" t="s">
        <v>2380</v>
      </c>
    </row>
    <row r="568" spans="1:8" x14ac:dyDescent="0.35">
      <c r="A568" t="s">
        <v>1805</v>
      </c>
      <c r="B568">
        <v>44.03</v>
      </c>
      <c r="C568">
        <v>9.36</v>
      </c>
      <c r="D568" t="s">
        <v>2380</v>
      </c>
      <c r="E568" t="s">
        <v>2380</v>
      </c>
      <c r="F568" t="s">
        <v>2380</v>
      </c>
      <c r="G568" t="s">
        <v>2381</v>
      </c>
      <c r="H568" t="s">
        <v>2380</v>
      </c>
    </row>
    <row r="569" spans="1:8" x14ac:dyDescent="0.35">
      <c r="A569" t="s">
        <v>1804</v>
      </c>
      <c r="B569">
        <v>24.6</v>
      </c>
      <c r="C569">
        <v>4.8099999999999996</v>
      </c>
      <c r="D569" t="s">
        <v>2380</v>
      </c>
      <c r="E569" t="s">
        <v>2380</v>
      </c>
      <c r="F569" t="s">
        <v>2380</v>
      </c>
      <c r="G569" t="s">
        <v>2381</v>
      </c>
      <c r="H569" t="s">
        <v>2382</v>
      </c>
    </row>
    <row r="570" spans="1:8" x14ac:dyDescent="0.35">
      <c r="A570" t="s">
        <v>1803</v>
      </c>
      <c r="B570">
        <v>49.15</v>
      </c>
      <c r="C570">
        <v>8.08</v>
      </c>
      <c r="D570" t="s">
        <v>2380</v>
      </c>
      <c r="E570" t="s">
        <v>2380</v>
      </c>
      <c r="F570" t="s">
        <v>2380</v>
      </c>
      <c r="G570" t="s">
        <v>2381</v>
      </c>
      <c r="H570" t="s">
        <v>2380</v>
      </c>
    </row>
    <row r="571" spans="1:8" x14ac:dyDescent="0.35">
      <c r="A571" t="s">
        <v>1802</v>
      </c>
      <c r="B571">
        <v>28.31</v>
      </c>
      <c r="C571">
        <v>6.29</v>
      </c>
      <c r="D571" t="s">
        <v>2380</v>
      </c>
      <c r="E571" t="s">
        <v>2380</v>
      </c>
      <c r="F571" t="s">
        <v>2383</v>
      </c>
      <c r="G571">
        <v>1</v>
      </c>
      <c r="H571" t="s">
        <v>2382</v>
      </c>
    </row>
    <row r="572" spans="1:8" x14ac:dyDescent="0.35">
      <c r="A572" t="s">
        <v>1801</v>
      </c>
      <c r="B572">
        <v>22.99</v>
      </c>
      <c r="C572">
        <v>6.29</v>
      </c>
      <c r="D572" t="s">
        <v>2380</v>
      </c>
      <c r="E572" t="s">
        <v>2380</v>
      </c>
      <c r="F572" t="s">
        <v>2380</v>
      </c>
      <c r="G572">
        <v>1</v>
      </c>
      <c r="H572" t="s">
        <v>2382</v>
      </c>
    </row>
    <row r="573" spans="1:8" x14ac:dyDescent="0.35">
      <c r="A573" t="s">
        <v>1800</v>
      </c>
      <c r="B573">
        <v>29.07</v>
      </c>
      <c r="C573">
        <v>5.12</v>
      </c>
      <c r="D573" t="s">
        <v>2380</v>
      </c>
      <c r="E573" t="s">
        <v>2380</v>
      </c>
      <c r="F573" t="s">
        <v>2383</v>
      </c>
      <c r="G573">
        <v>1</v>
      </c>
      <c r="H573" t="s">
        <v>2382</v>
      </c>
    </row>
    <row r="574" spans="1:8" x14ac:dyDescent="0.35">
      <c r="A574" t="s">
        <v>1799</v>
      </c>
      <c r="B574">
        <v>42.02</v>
      </c>
      <c r="C574">
        <v>9.9499999999999993</v>
      </c>
      <c r="D574" t="s">
        <v>2382</v>
      </c>
      <c r="E574" t="s">
        <v>2380</v>
      </c>
      <c r="F574" t="s">
        <v>2383</v>
      </c>
      <c r="G574">
        <v>1</v>
      </c>
      <c r="H574" t="s">
        <v>2380</v>
      </c>
    </row>
    <row r="575" spans="1:8" x14ac:dyDescent="0.35">
      <c r="A575" t="s">
        <v>1798</v>
      </c>
      <c r="B575">
        <v>49.07</v>
      </c>
      <c r="C575">
        <v>9.08</v>
      </c>
      <c r="D575" t="s">
        <v>2382</v>
      </c>
      <c r="E575" t="s">
        <v>2380</v>
      </c>
      <c r="F575" t="s">
        <v>2380</v>
      </c>
      <c r="G575">
        <v>1</v>
      </c>
      <c r="H575" t="s">
        <v>2380</v>
      </c>
    </row>
    <row r="576" spans="1:8" x14ac:dyDescent="0.35">
      <c r="A576" t="s">
        <v>1797</v>
      </c>
      <c r="B576">
        <v>19.8</v>
      </c>
      <c r="C576">
        <v>4.82</v>
      </c>
      <c r="D576" t="s">
        <v>2380</v>
      </c>
      <c r="E576" t="s">
        <v>2380</v>
      </c>
      <c r="F576" t="s">
        <v>2380</v>
      </c>
      <c r="G576" t="s">
        <v>2381</v>
      </c>
      <c r="H576" t="s">
        <v>2382</v>
      </c>
    </row>
    <row r="577" spans="1:8" x14ac:dyDescent="0.35">
      <c r="A577" t="s">
        <v>1796</v>
      </c>
      <c r="B577">
        <v>27.36</v>
      </c>
      <c r="C577">
        <v>4.6500000000000004</v>
      </c>
      <c r="D577" t="s">
        <v>2380</v>
      </c>
      <c r="E577" t="s">
        <v>2382</v>
      </c>
      <c r="F577" t="s">
        <v>2380</v>
      </c>
      <c r="G577">
        <v>1</v>
      </c>
      <c r="H577" t="s">
        <v>2382</v>
      </c>
    </row>
    <row r="578" spans="1:8" x14ac:dyDescent="0.35">
      <c r="A578" t="s">
        <v>1795</v>
      </c>
      <c r="B578">
        <v>42.95</v>
      </c>
      <c r="C578">
        <v>5.16</v>
      </c>
      <c r="D578" t="s">
        <v>2382</v>
      </c>
      <c r="E578" t="s">
        <v>2380</v>
      </c>
      <c r="F578" t="s">
        <v>2380</v>
      </c>
      <c r="G578">
        <v>1</v>
      </c>
      <c r="H578" t="s">
        <v>2380</v>
      </c>
    </row>
    <row r="579" spans="1:8" x14ac:dyDescent="0.35">
      <c r="A579" t="s">
        <v>1794</v>
      </c>
      <c r="B579">
        <v>42.66</v>
      </c>
      <c r="C579">
        <v>10.44</v>
      </c>
      <c r="D579" t="s">
        <v>2380</v>
      </c>
      <c r="E579" t="s">
        <v>2380</v>
      </c>
      <c r="F579" t="s">
        <v>2380</v>
      </c>
      <c r="G579" t="s">
        <v>2381</v>
      </c>
      <c r="H579" t="s">
        <v>2380</v>
      </c>
    </row>
    <row r="580" spans="1:8" x14ac:dyDescent="0.35">
      <c r="A580" t="s">
        <v>1793</v>
      </c>
      <c r="B580">
        <v>33.630000000000003</v>
      </c>
      <c r="C580">
        <v>5.69</v>
      </c>
      <c r="D580" t="s">
        <v>2380</v>
      </c>
      <c r="E580" t="s">
        <v>2380</v>
      </c>
      <c r="F580" t="s">
        <v>2380</v>
      </c>
      <c r="G580">
        <v>1</v>
      </c>
      <c r="H580" t="s">
        <v>2380</v>
      </c>
    </row>
    <row r="581" spans="1:8" x14ac:dyDescent="0.35">
      <c r="A581" t="s">
        <v>1792</v>
      </c>
      <c r="B581">
        <v>26.84</v>
      </c>
      <c r="C581">
        <v>6.5</v>
      </c>
      <c r="D581" t="s">
        <v>2380</v>
      </c>
      <c r="E581" t="s">
        <v>2380</v>
      </c>
      <c r="F581" t="s">
        <v>2380</v>
      </c>
      <c r="G581" t="s">
        <v>2381</v>
      </c>
      <c r="H581" t="s">
        <v>2382</v>
      </c>
    </row>
    <row r="582" spans="1:8" x14ac:dyDescent="0.35">
      <c r="A582" t="s">
        <v>1791</v>
      </c>
      <c r="B582">
        <v>28.3</v>
      </c>
      <c r="C582">
        <v>5.73</v>
      </c>
      <c r="D582" t="s">
        <v>2380</v>
      </c>
      <c r="E582" t="s">
        <v>2380</v>
      </c>
      <c r="F582" t="s">
        <v>2383</v>
      </c>
      <c r="G582">
        <v>1</v>
      </c>
      <c r="H582" t="s">
        <v>2382</v>
      </c>
    </row>
    <row r="583" spans="1:8" x14ac:dyDescent="0.35">
      <c r="A583" t="s">
        <v>1790</v>
      </c>
      <c r="B583">
        <v>27.06</v>
      </c>
      <c r="C583">
        <v>5.74</v>
      </c>
      <c r="D583" t="s">
        <v>2382</v>
      </c>
      <c r="E583" t="s">
        <v>2380</v>
      </c>
      <c r="F583" t="s">
        <v>2380</v>
      </c>
      <c r="G583" t="s">
        <v>2381</v>
      </c>
      <c r="H583" t="s">
        <v>2382</v>
      </c>
    </row>
    <row r="584" spans="1:8" x14ac:dyDescent="0.35">
      <c r="A584" t="s">
        <v>1789</v>
      </c>
      <c r="B584">
        <v>47.13</v>
      </c>
      <c r="C584">
        <v>8.6999999999999993</v>
      </c>
      <c r="D584" t="s">
        <v>2380</v>
      </c>
      <c r="E584" t="s">
        <v>2380</v>
      </c>
      <c r="F584" t="s">
        <v>2380</v>
      </c>
      <c r="G584" t="s">
        <v>2381</v>
      </c>
      <c r="H584" t="s">
        <v>2380</v>
      </c>
    </row>
    <row r="585" spans="1:8" x14ac:dyDescent="0.35">
      <c r="A585" t="s">
        <v>1788</v>
      </c>
      <c r="B585">
        <v>51.72</v>
      </c>
      <c r="C585">
        <v>5.09</v>
      </c>
      <c r="D585" t="s">
        <v>2380</v>
      </c>
      <c r="E585" t="s">
        <v>2380</v>
      </c>
      <c r="F585" t="s">
        <v>2380</v>
      </c>
      <c r="G585" t="s">
        <v>2381</v>
      </c>
      <c r="H585" t="s">
        <v>2380</v>
      </c>
    </row>
    <row r="586" spans="1:8" x14ac:dyDescent="0.35">
      <c r="A586" t="s">
        <v>1787</v>
      </c>
      <c r="B586">
        <v>48.59</v>
      </c>
      <c r="C586">
        <v>5.57</v>
      </c>
      <c r="D586" t="s">
        <v>2380</v>
      </c>
      <c r="E586" t="s">
        <v>2380</v>
      </c>
      <c r="F586" t="s">
        <v>2380</v>
      </c>
      <c r="G586" t="s">
        <v>2381</v>
      </c>
      <c r="H586" t="s">
        <v>2380</v>
      </c>
    </row>
    <row r="587" spans="1:8" x14ac:dyDescent="0.35">
      <c r="A587" t="s">
        <v>1786</v>
      </c>
      <c r="B587">
        <v>45.18</v>
      </c>
      <c r="C587">
        <v>10.87</v>
      </c>
      <c r="D587" t="s">
        <v>2380</v>
      </c>
      <c r="E587" t="s">
        <v>2380</v>
      </c>
      <c r="F587" t="s">
        <v>2380</v>
      </c>
      <c r="G587" t="s">
        <v>2381</v>
      </c>
      <c r="H587" t="s">
        <v>2380</v>
      </c>
    </row>
    <row r="588" spans="1:8" x14ac:dyDescent="0.35">
      <c r="A588" t="s">
        <v>1785</v>
      </c>
      <c r="B588">
        <v>27.9</v>
      </c>
      <c r="C588">
        <v>6.02</v>
      </c>
      <c r="D588" t="s">
        <v>2380</v>
      </c>
      <c r="E588" t="s">
        <v>2380</v>
      </c>
      <c r="F588" t="s">
        <v>2383</v>
      </c>
      <c r="G588">
        <v>1</v>
      </c>
      <c r="H588" t="s">
        <v>2382</v>
      </c>
    </row>
    <row r="589" spans="1:8" x14ac:dyDescent="0.35">
      <c r="A589" t="s">
        <v>1784</v>
      </c>
      <c r="B589">
        <v>51.33</v>
      </c>
      <c r="C589">
        <v>7</v>
      </c>
      <c r="D589" t="s">
        <v>2380</v>
      </c>
      <c r="E589" t="s">
        <v>2380</v>
      </c>
      <c r="F589" t="s">
        <v>2380</v>
      </c>
      <c r="G589" t="s">
        <v>2381</v>
      </c>
      <c r="H589" t="s">
        <v>2380</v>
      </c>
    </row>
    <row r="590" spans="1:8" x14ac:dyDescent="0.35">
      <c r="A590" t="s">
        <v>1783</v>
      </c>
      <c r="B590">
        <v>30.59</v>
      </c>
      <c r="C590">
        <v>5.56</v>
      </c>
      <c r="D590" t="s">
        <v>2382</v>
      </c>
      <c r="E590" t="s">
        <v>2380</v>
      </c>
      <c r="F590" t="s">
        <v>2380</v>
      </c>
      <c r="G590">
        <v>1</v>
      </c>
      <c r="H590" t="s">
        <v>2380</v>
      </c>
    </row>
    <row r="591" spans="1:8" x14ac:dyDescent="0.35">
      <c r="A591" t="s">
        <v>1782</v>
      </c>
      <c r="B591">
        <v>39.229999999999997</v>
      </c>
      <c r="C591">
        <v>8.4499999999999993</v>
      </c>
      <c r="D591" t="s">
        <v>2380</v>
      </c>
      <c r="E591" t="s">
        <v>2380</v>
      </c>
      <c r="F591" t="s">
        <v>2380</v>
      </c>
      <c r="G591" t="s">
        <v>2381</v>
      </c>
      <c r="H591" t="s">
        <v>2380</v>
      </c>
    </row>
    <row r="592" spans="1:8" x14ac:dyDescent="0.35">
      <c r="A592" t="s">
        <v>1781</v>
      </c>
      <c r="B592">
        <v>19.094999999999999</v>
      </c>
      <c r="C592">
        <v>6.19</v>
      </c>
      <c r="D592" t="s">
        <v>2380</v>
      </c>
      <c r="E592" t="s">
        <v>2380</v>
      </c>
      <c r="F592" t="s">
        <v>2380</v>
      </c>
      <c r="G592" t="s">
        <v>2381</v>
      </c>
      <c r="H592" t="s">
        <v>2382</v>
      </c>
    </row>
    <row r="593" spans="1:8" x14ac:dyDescent="0.35">
      <c r="A593" t="s">
        <v>1780</v>
      </c>
      <c r="B593">
        <v>49.72</v>
      </c>
      <c r="C593">
        <v>7.71</v>
      </c>
      <c r="D593" t="s">
        <v>2380</v>
      </c>
      <c r="E593" t="s">
        <v>2380</v>
      </c>
      <c r="F593" t="s">
        <v>2380</v>
      </c>
      <c r="G593" t="s">
        <v>2381</v>
      </c>
      <c r="H593" t="s">
        <v>2380</v>
      </c>
    </row>
    <row r="594" spans="1:8" x14ac:dyDescent="0.35">
      <c r="A594" t="s">
        <v>1779</v>
      </c>
      <c r="B594">
        <v>21.754999999999999</v>
      </c>
      <c r="C594">
        <v>4.63</v>
      </c>
      <c r="D594" t="s">
        <v>2380</v>
      </c>
      <c r="E594" t="s">
        <v>2380</v>
      </c>
      <c r="F594" t="s">
        <v>2383</v>
      </c>
      <c r="G594">
        <v>1</v>
      </c>
      <c r="H594" t="s">
        <v>2382</v>
      </c>
    </row>
    <row r="595" spans="1:8" x14ac:dyDescent="0.35">
      <c r="A595" t="s">
        <v>1778</v>
      </c>
      <c r="B595">
        <v>48.39</v>
      </c>
      <c r="C595">
        <v>4.6100000000000003</v>
      </c>
      <c r="D595" t="s">
        <v>2380</v>
      </c>
      <c r="E595" t="s">
        <v>2380</v>
      </c>
      <c r="F595" t="s">
        <v>2380</v>
      </c>
      <c r="G595" t="s">
        <v>2381</v>
      </c>
      <c r="H595" t="s">
        <v>2380</v>
      </c>
    </row>
    <row r="596" spans="1:8" x14ac:dyDescent="0.35">
      <c r="A596" t="s">
        <v>1777</v>
      </c>
      <c r="B596">
        <v>47.15</v>
      </c>
      <c r="C596">
        <v>9.5299999999999994</v>
      </c>
      <c r="D596" t="s">
        <v>2382</v>
      </c>
      <c r="E596" t="s">
        <v>2380</v>
      </c>
      <c r="F596" t="s">
        <v>2380</v>
      </c>
      <c r="G596">
        <v>1</v>
      </c>
      <c r="H596" t="s">
        <v>2380</v>
      </c>
    </row>
    <row r="597" spans="1:8" x14ac:dyDescent="0.35">
      <c r="A597" t="s">
        <v>1776</v>
      </c>
      <c r="B597">
        <v>47.59</v>
      </c>
      <c r="C597">
        <v>11.43</v>
      </c>
      <c r="D597" t="s">
        <v>2382</v>
      </c>
      <c r="E597" t="s">
        <v>2380</v>
      </c>
      <c r="F597" t="s">
        <v>2380</v>
      </c>
      <c r="G597">
        <v>2</v>
      </c>
      <c r="H597" t="s">
        <v>2380</v>
      </c>
    </row>
    <row r="598" spans="1:8" x14ac:dyDescent="0.35">
      <c r="A598" t="s">
        <v>1775</v>
      </c>
      <c r="B598">
        <v>39.81</v>
      </c>
      <c r="C598">
        <v>7.65</v>
      </c>
      <c r="D598" t="s">
        <v>2382</v>
      </c>
      <c r="E598" t="s">
        <v>2380</v>
      </c>
      <c r="F598" t="s">
        <v>2383</v>
      </c>
      <c r="G598">
        <v>1</v>
      </c>
      <c r="H598" t="s">
        <v>2380</v>
      </c>
    </row>
    <row r="599" spans="1:8" x14ac:dyDescent="0.35">
      <c r="A599" t="s">
        <v>1774</v>
      </c>
      <c r="B599">
        <v>31.02</v>
      </c>
      <c r="C599">
        <v>5.87</v>
      </c>
      <c r="D599" t="s">
        <v>2382</v>
      </c>
      <c r="E599" t="s">
        <v>2380</v>
      </c>
      <c r="F599" t="s">
        <v>2380</v>
      </c>
      <c r="G599" t="s">
        <v>2381</v>
      </c>
      <c r="H599" t="s">
        <v>2380</v>
      </c>
    </row>
    <row r="600" spans="1:8" x14ac:dyDescent="0.35">
      <c r="A600" t="s">
        <v>1773</v>
      </c>
      <c r="B600">
        <v>24.75</v>
      </c>
      <c r="C600">
        <v>4.3600000000000003</v>
      </c>
      <c r="D600" t="s">
        <v>2382</v>
      </c>
      <c r="E600" t="s">
        <v>2380</v>
      </c>
      <c r="F600" t="s">
        <v>2380</v>
      </c>
      <c r="G600">
        <v>1</v>
      </c>
      <c r="H600" t="s">
        <v>2382</v>
      </c>
    </row>
    <row r="601" spans="1:8" x14ac:dyDescent="0.35">
      <c r="A601" t="s">
        <v>1772</v>
      </c>
      <c r="B601">
        <v>30.114999999999998</v>
      </c>
      <c r="C601">
        <v>10.119999999999999</v>
      </c>
      <c r="D601" t="s">
        <v>2380</v>
      </c>
      <c r="E601" t="s">
        <v>2380</v>
      </c>
      <c r="F601" t="s">
        <v>2380</v>
      </c>
      <c r="G601">
        <v>3</v>
      </c>
      <c r="H601" t="s">
        <v>2380</v>
      </c>
    </row>
    <row r="602" spans="1:8" x14ac:dyDescent="0.35">
      <c r="A602" t="s">
        <v>1771</v>
      </c>
      <c r="B602">
        <v>26.03</v>
      </c>
      <c r="C602">
        <v>4.01</v>
      </c>
      <c r="D602" t="s">
        <v>2380</v>
      </c>
      <c r="E602" t="s">
        <v>2380</v>
      </c>
      <c r="F602" t="s">
        <v>2383</v>
      </c>
      <c r="G602">
        <v>1</v>
      </c>
      <c r="H602" t="s">
        <v>2382</v>
      </c>
    </row>
    <row r="603" spans="1:8" x14ac:dyDescent="0.35">
      <c r="A603" t="s">
        <v>1770</v>
      </c>
      <c r="B603">
        <v>20.045000000000002</v>
      </c>
      <c r="C603">
        <v>4.7699999999999996</v>
      </c>
      <c r="D603" t="s">
        <v>2382</v>
      </c>
      <c r="E603" t="s">
        <v>2380</v>
      </c>
      <c r="F603" t="s">
        <v>2380</v>
      </c>
      <c r="G603">
        <v>1</v>
      </c>
      <c r="H603" t="s">
        <v>2382</v>
      </c>
    </row>
    <row r="604" spans="1:8" x14ac:dyDescent="0.35">
      <c r="A604" t="s">
        <v>1769</v>
      </c>
      <c r="B604">
        <v>40.24</v>
      </c>
      <c r="C604">
        <v>6.83</v>
      </c>
      <c r="D604" t="s">
        <v>2380</v>
      </c>
      <c r="E604" t="s">
        <v>2380</v>
      </c>
      <c r="F604" t="s">
        <v>2380</v>
      </c>
      <c r="G604" t="s">
        <v>2381</v>
      </c>
      <c r="H604" t="s">
        <v>2380</v>
      </c>
    </row>
    <row r="605" spans="1:8" x14ac:dyDescent="0.35">
      <c r="A605" t="s">
        <v>1768</v>
      </c>
      <c r="B605">
        <v>43.15</v>
      </c>
      <c r="C605">
        <v>6.14</v>
      </c>
      <c r="D605" t="s">
        <v>2382</v>
      </c>
      <c r="E605" t="s">
        <v>2380</v>
      </c>
      <c r="F605" t="s">
        <v>2383</v>
      </c>
      <c r="G605">
        <v>1</v>
      </c>
      <c r="H605" t="s">
        <v>2380</v>
      </c>
    </row>
    <row r="606" spans="1:8" x14ac:dyDescent="0.35">
      <c r="A606" t="s">
        <v>1767</v>
      </c>
      <c r="B606">
        <v>27.7</v>
      </c>
      <c r="C606">
        <v>5.6</v>
      </c>
      <c r="D606" t="s">
        <v>2380</v>
      </c>
      <c r="E606" t="s">
        <v>2380</v>
      </c>
      <c r="F606" t="s">
        <v>2383</v>
      </c>
      <c r="G606">
        <v>1</v>
      </c>
      <c r="H606" t="s">
        <v>2382</v>
      </c>
    </row>
    <row r="607" spans="1:8" x14ac:dyDescent="0.35">
      <c r="A607" t="s">
        <v>1766</v>
      </c>
      <c r="B607">
        <v>45.68</v>
      </c>
      <c r="C607">
        <v>4.8</v>
      </c>
      <c r="D607" t="s">
        <v>2380</v>
      </c>
      <c r="E607" t="s">
        <v>2380</v>
      </c>
      <c r="F607" t="s">
        <v>2380</v>
      </c>
      <c r="G607">
        <v>2</v>
      </c>
      <c r="H607" t="s">
        <v>2380</v>
      </c>
    </row>
    <row r="608" spans="1:8" x14ac:dyDescent="0.35">
      <c r="A608" t="s">
        <v>1765</v>
      </c>
      <c r="B608">
        <v>27.3</v>
      </c>
      <c r="C608">
        <v>11.89</v>
      </c>
      <c r="D608" t="s">
        <v>2380</v>
      </c>
      <c r="E608" t="s">
        <v>2380</v>
      </c>
      <c r="F608" t="s">
        <v>2380</v>
      </c>
      <c r="G608" t="s">
        <v>2381</v>
      </c>
      <c r="H608" t="s">
        <v>2382</v>
      </c>
    </row>
    <row r="609" spans="1:8" x14ac:dyDescent="0.35">
      <c r="A609" t="s">
        <v>1764</v>
      </c>
      <c r="B609">
        <v>54.45</v>
      </c>
      <c r="C609">
        <v>4.7300000000000004</v>
      </c>
      <c r="D609" t="s">
        <v>2382</v>
      </c>
      <c r="E609" t="s">
        <v>2380</v>
      </c>
      <c r="F609" t="s">
        <v>2380</v>
      </c>
      <c r="G609">
        <v>1</v>
      </c>
      <c r="H609" t="s">
        <v>2380</v>
      </c>
    </row>
    <row r="610" spans="1:8" x14ac:dyDescent="0.35">
      <c r="A610" t="s">
        <v>1763</v>
      </c>
      <c r="B610">
        <v>54.43</v>
      </c>
      <c r="C610">
        <v>4.6100000000000003</v>
      </c>
      <c r="D610" t="s">
        <v>2382</v>
      </c>
      <c r="E610" t="s">
        <v>2380</v>
      </c>
      <c r="F610" t="s">
        <v>2380</v>
      </c>
      <c r="G610">
        <v>1</v>
      </c>
      <c r="H610" t="s">
        <v>2380</v>
      </c>
    </row>
    <row r="611" spans="1:8" x14ac:dyDescent="0.35">
      <c r="A611" t="s">
        <v>1762</v>
      </c>
      <c r="B611">
        <v>48.01</v>
      </c>
      <c r="C611">
        <v>7.3</v>
      </c>
      <c r="D611" t="s">
        <v>2380</v>
      </c>
      <c r="E611" t="s">
        <v>2380</v>
      </c>
      <c r="F611" t="s">
        <v>2380</v>
      </c>
      <c r="G611" t="s">
        <v>2381</v>
      </c>
      <c r="H611" t="s">
        <v>2380</v>
      </c>
    </row>
    <row r="612" spans="1:8" x14ac:dyDescent="0.35">
      <c r="A612" t="s">
        <v>1761</v>
      </c>
      <c r="B612">
        <v>48.32</v>
      </c>
      <c r="C612">
        <v>5.88</v>
      </c>
      <c r="D612" t="s">
        <v>2380</v>
      </c>
      <c r="E612" t="s">
        <v>2380</v>
      </c>
      <c r="F612" t="s">
        <v>2380</v>
      </c>
      <c r="G612" t="s">
        <v>2381</v>
      </c>
      <c r="H612" t="s">
        <v>2380</v>
      </c>
    </row>
    <row r="613" spans="1:8" x14ac:dyDescent="0.35">
      <c r="A613" t="s">
        <v>1760</v>
      </c>
      <c r="B613">
        <v>22.895</v>
      </c>
      <c r="C613">
        <v>4.0599999999999996</v>
      </c>
      <c r="D613" t="s">
        <v>2380</v>
      </c>
      <c r="E613" t="s">
        <v>2380</v>
      </c>
      <c r="F613" t="s">
        <v>2383</v>
      </c>
      <c r="G613">
        <v>1</v>
      </c>
      <c r="H613" t="s">
        <v>2382</v>
      </c>
    </row>
    <row r="614" spans="1:8" x14ac:dyDescent="0.35">
      <c r="A614" t="s">
        <v>1759</v>
      </c>
      <c r="B614">
        <v>54.85</v>
      </c>
      <c r="C614">
        <v>4.9000000000000004</v>
      </c>
      <c r="D614" t="s">
        <v>2380</v>
      </c>
      <c r="E614" t="s">
        <v>2380</v>
      </c>
      <c r="F614" t="s">
        <v>2380</v>
      </c>
      <c r="G614">
        <v>1</v>
      </c>
      <c r="H614" t="s">
        <v>2380</v>
      </c>
    </row>
    <row r="615" spans="1:8" x14ac:dyDescent="0.35">
      <c r="A615" t="s">
        <v>1758</v>
      </c>
      <c r="B615">
        <v>21.85</v>
      </c>
      <c r="C615">
        <v>5.52</v>
      </c>
      <c r="D615" t="s">
        <v>2380</v>
      </c>
      <c r="E615" t="s">
        <v>2380</v>
      </c>
      <c r="F615" t="s">
        <v>2383</v>
      </c>
      <c r="G615">
        <v>1</v>
      </c>
      <c r="H615" t="s">
        <v>2382</v>
      </c>
    </row>
    <row r="616" spans="1:8" x14ac:dyDescent="0.35">
      <c r="A616" t="s">
        <v>1757</v>
      </c>
      <c r="B616">
        <v>51.86</v>
      </c>
      <c r="C616">
        <v>5.2</v>
      </c>
      <c r="D616" t="s">
        <v>2382</v>
      </c>
      <c r="E616" t="s">
        <v>2380</v>
      </c>
      <c r="F616" t="s">
        <v>2380</v>
      </c>
      <c r="G616" t="s">
        <v>2381</v>
      </c>
      <c r="H616" t="s">
        <v>2380</v>
      </c>
    </row>
    <row r="617" spans="1:8" x14ac:dyDescent="0.35">
      <c r="A617" t="s">
        <v>1756</v>
      </c>
      <c r="B617">
        <v>39.049999999999997</v>
      </c>
      <c r="C617">
        <v>7.59</v>
      </c>
      <c r="D617" t="s">
        <v>2380</v>
      </c>
      <c r="E617" t="s">
        <v>2380</v>
      </c>
      <c r="F617" t="s">
        <v>2380</v>
      </c>
      <c r="G617">
        <v>3</v>
      </c>
      <c r="H617" t="s">
        <v>2380</v>
      </c>
    </row>
    <row r="618" spans="1:8" x14ac:dyDescent="0.35">
      <c r="A618" t="s">
        <v>1755</v>
      </c>
      <c r="B618">
        <v>31.824999999999999</v>
      </c>
      <c r="C618">
        <v>8.2799999999999994</v>
      </c>
      <c r="D618" t="s">
        <v>2380</v>
      </c>
      <c r="E618" t="s">
        <v>2380</v>
      </c>
      <c r="F618" t="s">
        <v>2380</v>
      </c>
      <c r="G618">
        <v>3</v>
      </c>
      <c r="H618" t="s">
        <v>2380</v>
      </c>
    </row>
    <row r="619" spans="1:8" x14ac:dyDescent="0.35">
      <c r="A619" t="s">
        <v>1754</v>
      </c>
      <c r="B619">
        <v>46.43</v>
      </c>
      <c r="C619">
        <v>6.72</v>
      </c>
      <c r="D619" t="s">
        <v>2380</v>
      </c>
      <c r="E619" t="s">
        <v>2380</v>
      </c>
      <c r="F619" t="s">
        <v>2380</v>
      </c>
      <c r="G619" t="s">
        <v>2381</v>
      </c>
      <c r="H619" t="s">
        <v>2380</v>
      </c>
    </row>
    <row r="620" spans="1:8" x14ac:dyDescent="0.35">
      <c r="A620" t="s">
        <v>1753</v>
      </c>
      <c r="B620">
        <v>53.63</v>
      </c>
      <c r="C620">
        <v>5.47</v>
      </c>
      <c r="D620" t="s">
        <v>2382</v>
      </c>
      <c r="E620" t="s">
        <v>2380</v>
      </c>
      <c r="F620" t="s">
        <v>2380</v>
      </c>
      <c r="G620">
        <v>1</v>
      </c>
      <c r="H620" t="s">
        <v>2380</v>
      </c>
    </row>
    <row r="621" spans="1:8" x14ac:dyDescent="0.35">
      <c r="A621" t="s">
        <v>1752</v>
      </c>
      <c r="B621">
        <v>48.7</v>
      </c>
      <c r="C621">
        <v>4.71</v>
      </c>
      <c r="D621" t="s">
        <v>2380</v>
      </c>
      <c r="E621" t="s">
        <v>2380</v>
      </c>
      <c r="F621" t="s">
        <v>2380</v>
      </c>
      <c r="G621" t="s">
        <v>2381</v>
      </c>
      <c r="H621" t="s">
        <v>2380</v>
      </c>
    </row>
    <row r="622" spans="1:8" x14ac:dyDescent="0.35">
      <c r="A622" t="s">
        <v>1751</v>
      </c>
      <c r="B622">
        <v>48.81</v>
      </c>
      <c r="C622">
        <v>5.49</v>
      </c>
      <c r="D622" t="s">
        <v>2380</v>
      </c>
      <c r="E622" t="s">
        <v>2380</v>
      </c>
      <c r="F622" t="s">
        <v>2380</v>
      </c>
      <c r="G622" t="s">
        <v>2381</v>
      </c>
      <c r="H622" t="s">
        <v>2380</v>
      </c>
    </row>
    <row r="623" spans="1:8" x14ac:dyDescent="0.35">
      <c r="A623" t="s">
        <v>1750</v>
      </c>
      <c r="B623">
        <v>47.53</v>
      </c>
      <c r="C623">
        <v>4.72</v>
      </c>
      <c r="D623" t="s">
        <v>2380</v>
      </c>
      <c r="E623" t="s">
        <v>2380</v>
      </c>
      <c r="F623" t="s">
        <v>2380</v>
      </c>
      <c r="G623" t="s">
        <v>2381</v>
      </c>
      <c r="H623" t="s">
        <v>2380</v>
      </c>
    </row>
    <row r="624" spans="1:8" x14ac:dyDescent="0.35">
      <c r="A624" t="s">
        <v>1749</v>
      </c>
      <c r="B624">
        <v>36.85</v>
      </c>
      <c r="C624">
        <v>6.7</v>
      </c>
      <c r="D624" t="s">
        <v>2380</v>
      </c>
      <c r="E624" t="s">
        <v>2380</v>
      </c>
      <c r="F624" t="s">
        <v>2380</v>
      </c>
      <c r="G624" t="s">
        <v>2381</v>
      </c>
      <c r="H624" t="s">
        <v>2380</v>
      </c>
    </row>
    <row r="625" spans="1:8" x14ac:dyDescent="0.35">
      <c r="A625" t="s">
        <v>1748</v>
      </c>
      <c r="B625">
        <v>29.3</v>
      </c>
      <c r="C625">
        <v>5.5</v>
      </c>
      <c r="D625" t="s">
        <v>2380</v>
      </c>
      <c r="E625" t="s">
        <v>2380</v>
      </c>
      <c r="F625" t="s">
        <v>2380</v>
      </c>
      <c r="G625" t="s">
        <v>2381</v>
      </c>
      <c r="H625" t="s">
        <v>2380</v>
      </c>
    </row>
    <row r="626" spans="1:8" x14ac:dyDescent="0.35">
      <c r="A626" t="s">
        <v>1747</v>
      </c>
      <c r="B626">
        <v>19.3</v>
      </c>
      <c r="C626">
        <v>4.46</v>
      </c>
      <c r="D626" t="s">
        <v>2380</v>
      </c>
      <c r="E626" t="s">
        <v>2380</v>
      </c>
      <c r="F626" t="s">
        <v>2380</v>
      </c>
      <c r="G626">
        <v>1</v>
      </c>
      <c r="H626" t="s">
        <v>2382</v>
      </c>
    </row>
    <row r="627" spans="1:8" x14ac:dyDescent="0.35">
      <c r="A627" t="s">
        <v>1746</v>
      </c>
      <c r="B627">
        <v>24.13</v>
      </c>
      <c r="C627">
        <v>5.29</v>
      </c>
      <c r="D627" t="s">
        <v>2382</v>
      </c>
      <c r="E627" t="s">
        <v>2380</v>
      </c>
      <c r="F627" t="s">
        <v>2383</v>
      </c>
      <c r="G627">
        <v>1</v>
      </c>
      <c r="H627" t="s">
        <v>2382</v>
      </c>
    </row>
    <row r="628" spans="1:8" x14ac:dyDescent="0.35">
      <c r="A628" t="s">
        <v>1745</v>
      </c>
      <c r="B628">
        <v>46.7</v>
      </c>
      <c r="C628">
        <v>10.99</v>
      </c>
      <c r="D628" t="s">
        <v>2380</v>
      </c>
      <c r="E628" t="s">
        <v>2380</v>
      </c>
      <c r="F628" t="s">
        <v>2380</v>
      </c>
      <c r="G628" t="s">
        <v>2381</v>
      </c>
      <c r="H628" t="s">
        <v>2380</v>
      </c>
    </row>
    <row r="629" spans="1:8" x14ac:dyDescent="0.35">
      <c r="A629" t="s">
        <v>1744</v>
      </c>
      <c r="B629">
        <v>45.27</v>
      </c>
      <c r="C629">
        <v>5.2</v>
      </c>
      <c r="D629" t="s">
        <v>2382</v>
      </c>
      <c r="E629" t="s">
        <v>2380</v>
      </c>
      <c r="F629" t="s">
        <v>2380</v>
      </c>
      <c r="G629" t="s">
        <v>2381</v>
      </c>
      <c r="H629" t="s">
        <v>2380</v>
      </c>
    </row>
    <row r="630" spans="1:8" x14ac:dyDescent="0.35">
      <c r="A630" t="s">
        <v>1743</v>
      </c>
      <c r="B630">
        <v>44.29</v>
      </c>
      <c r="C630">
        <v>9.66</v>
      </c>
      <c r="D630" t="s">
        <v>2380</v>
      </c>
      <c r="E630" t="s">
        <v>2380</v>
      </c>
      <c r="F630" t="s">
        <v>2380</v>
      </c>
      <c r="G630">
        <v>2</v>
      </c>
      <c r="H630" t="s">
        <v>2380</v>
      </c>
    </row>
    <row r="631" spans="1:8" x14ac:dyDescent="0.35">
      <c r="A631" t="s">
        <v>1742</v>
      </c>
      <c r="B631">
        <v>54.59</v>
      </c>
      <c r="C631">
        <v>4.22</v>
      </c>
      <c r="D631" t="s">
        <v>2382</v>
      </c>
      <c r="E631" t="s">
        <v>2380</v>
      </c>
      <c r="F631" t="s">
        <v>2380</v>
      </c>
      <c r="G631">
        <v>1</v>
      </c>
      <c r="H631" t="s">
        <v>2380</v>
      </c>
    </row>
    <row r="632" spans="1:8" x14ac:dyDescent="0.35">
      <c r="A632" t="s">
        <v>1741</v>
      </c>
      <c r="B632">
        <v>32.965000000000003</v>
      </c>
      <c r="C632">
        <v>11.78</v>
      </c>
      <c r="D632" t="s">
        <v>2380</v>
      </c>
      <c r="E632" t="s">
        <v>2380</v>
      </c>
      <c r="F632" t="s">
        <v>2380</v>
      </c>
      <c r="G632" t="s">
        <v>2381</v>
      </c>
      <c r="H632" t="s">
        <v>2380</v>
      </c>
    </row>
    <row r="633" spans="1:8" x14ac:dyDescent="0.35">
      <c r="A633" t="s">
        <v>1740</v>
      </c>
      <c r="B633">
        <v>38.049999999999997</v>
      </c>
      <c r="C633">
        <v>9.6199999999999992</v>
      </c>
      <c r="D633" t="s">
        <v>2380</v>
      </c>
      <c r="E633" t="s">
        <v>2380</v>
      </c>
      <c r="F633" t="s">
        <v>2380</v>
      </c>
      <c r="G633" t="s">
        <v>2381</v>
      </c>
      <c r="H633" t="s">
        <v>2380</v>
      </c>
    </row>
    <row r="634" spans="1:8" x14ac:dyDescent="0.35">
      <c r="A634" t="s">
        <v>1739</v>
      </c>
      <c r="B634">
        <v>46.14</v>
      </c>
      <c r="C634">
        <v>10.78</v>
      </c>
      <c r="D634" t="s">
        <v>2380</v>
      </c>
      <c r="E634" t="s">
        <v>2380</v>
      </c>
      <c r="F634" t="s">
        <v>2380</v>
      </c>
      <c r="G634" t="s">
        <v>2381</v>
      </c>
      <c r="H634" t="s">
        <v>2380</v>
      </c>
    </row>
    <row r="635" spans="1:8" x14ac:dyDescent="0.35">
      <c r="A635" t="s">
        <v>1738</v>
      </c>
      <c r="B635">
        <v>41.325000000000003</v>
      </c>
      <c r="C635">
        <v>5.1100000000000003</v>
      </c>
      <c r="D635" t="s">
        <v>2382</v>
      </c>
      <c r="E635" t="s">
        <v>2380</v>
      </c>
      <c r="F635" t="s">
        <v>2380</v>
      </c>
      <c r="G635">
        <v>2</v>
      </c>
      <c r="H635" t="s">
        <v>2380</v>
      </c>
    </row>
    <row r="636" spans="1:8" x14ac:dyDescent="0.35">
      <c r="A636" t="s">
        <v>1737</v>
      </c>
      <c r="B636">
        <v>44.64</v>
      </c>
      <c r="C636">
        <v>7.18</v>
      </c>
      <c r="D636" t="s">
        <v>2380</v>
      </c>
      <c r="E636" t="s">
        <v>2380</v>
      </c>
      <c r="F636" t="s">
        <v>2380</v>
      </c>
      <c r="G636" t="s">
        <v>2381</v>
      </c>
      <c r="H636" t="s">
        <v>2380</v>
      </c>
    </row>
    <row r="637" spans="1:8" x14ac:dyDescent="0.35">
      <c r="A637" t="s">
        <v>1736</v>
      </c>
      <c r="B637">
        <v>25.175000000000001</v>
      </c>
      <c r="C637">
        <v>4.96</v>
      </c>
      <c r="D637" t="s">
        <v>2380</v>
      </c>
      <c r="E637" t="s">
        <v>2382</v>
      </c>
      <c r="F637" t="s">
        <v>2380</v>
      </c>
      <c r="G637">
        <v>1</v>
      </c>
      <c r="H637" t="s">
        <v>2380</v>
      </c>
    </row>
    <row r="638" spans="1:8" x14ac:dyDescent="0.35">
      <c r="A638" t="s">
        <v>1735</v>
      </c>
      <c r="B638">
        <v>43.11</v>
      </c>
      <c r="C638">
        <v>4.67</v>
      </c>
      <c r="D638" t="s">
        <v>2382</v>
      </c>
      <c r="E638" t="s">
        <v>2380</v>
      </c>
      <c r="F638" t="s">
        <v>2380</v>
      </c>
      <c r="G638" t="s">
        <v>2381</v>
      </c>
      <c r="H638" t="s">
        <v>2380</v>
      </c>
    </row>
    <row r="639" spans="1:8" x14ac:dyDescent="0.35">
      <c r="A639" t="s">
        <v>1734</v>
      </c>
      <c r="B639">
        <v>53.32</v>
      </c>
      <c r="C639">
        <v>5.0599999999999996</v>
      </c>
      <c r="D639" t="s">
        <v>2380</v>
      </c>
      <c r="E639" t="s">
        <v>2380</v>
      </c>
      <c r="F639" t="s">
        <v>2380</v>
      </c>
      <c r="G639" t="s">
        <v>2381</v>
      </c>
      <c r="H639" t="s">
        <v>2380</v>
      </c>
    </row>
    <row r="640" spans="1:8" x14ac:dyDescent="0.35">
      <c r="A640" t="s">
        <v>1733</v>
      </c>
      <c r="B640">
        <v>38.04</v>
      </c>
      <c r="C640">
        <v>5.0199999999999996</v>
      </c>
      <c r="D640" t="s">
        <v>2382</v>
      </c>
      <c r="E640" t="s">
        <v>2380</v>
      </c>
      <c r="F640" t="s">
        <v>2380</v>
      </c>
      <c r="G640">
        <v>1</v>
      </c>
      <c r="H640" t="s">
        <v>2380</v>
      </c>
    </row>
    <row r="641" spans="1:8" x14ac:dyDescent="0.35">
      <c r="A641" t="s">
        <v>1732</v>
      </c>
      <c r="B641">
        <v>37.9</v>
      </c>
      <c r="C641">
        <v>7.76</v>
      </c>
      <c r="D641" t="s">
        <v>2380</v>
      </c>
      <c r="E641" t="s">
        <v>2380</v>
      </c>
      <c r="F641" t="s">
        <v>2380</v>
      </c>
      <c r="G641" t="s">
        <v>2381</v>
      </c>
      <c r="H641" t="s">
        <v>2380</v>
      </c>
    </row>
    <row r="642" spans="1:8" x14ac:dyDescent="0.35">
      <c r="A642" t="s">
        <v>1731</v>
      </c>
      <c r="B642">
        <v>39.6</v>
      </c>
      <c r="C642">
        <v>9.32</v>
      </c>
      <c r="D642" t="s">
        <v>2380</v>
      </c>
      <c r="E642" t="s">
        <v>2380</v>
      </c>
      <c r="F642" t="s">
        <v>2380</v>
      </c>
      <c r="G642" t="s">
        <v>2381</v>
      </c>
      <c r="H642" t="s">
        <v>2380</v>
      </c>
    </row>
    <row r="643" spans="1:8" x14ac:dyDescent="0.35">
      <c r="A643" t="s">
        <v>1730</v>
      </c>
      <c r="B643">
        <v>50.92</v>
      </c>
      <c r="C643">
        <v>5.31</v>
      </c>
      <c r="D643" t="s">
        <v>2382</v>
      </c>
      <c r="E643" t="s">
        <v>2380</v>
      </c>
      <c r="F643" t="s">
        <v>2380</v>
      </c>
      <c r="G643">
        <v>1</v>
      </c>
      <c r="H643" t="s">
        <v>2380</v>
      </c>
    </row>
    <row r="644" spans="1:8" x14ac:dyDescent="0.35">
      <c r="A644" t="s">
        <v>1729</v>
      </c>
      <c r="B644">
        <v>21.85</v>
      </c>
      <c r="C644">
        <v>5.56</v>
      </c>
      <c r="D644" t="s">
        <v>2382</v>
      </c>
      <c r="E644" t="s">
        <v>2380</v>
      </c>
      <c r="F644" t="s">
        <v>2380</v>
      </c>
      <c r="G644" t="s">
        <v>2381</v>
      </c>
      <c r="H644" t="s">
        <v>2382</v>
      </c>
    </row>
    <row r="645" spans="1:8" x14ac:dyDescent="0.35">
      <c r="A645" t="s">
        <v>1728</v>
      </c>
      <c r="B645">
        <v>36.08</v>
      </c>
      <c r="C645">
        <v>7.11</v>
      </c>
      <c r="D645" t="s">
        <v>2382</v>
      </c>
      <c r="E645" t="s">
        <v>2380</v>
      </c>
      <c r="F645" t="s">
        <v>2383</v>
      </c>
      <c r="G645">
        <v>1</v>
      </c>
      <c r="H645" t="s">
        <v>2380</v>
      </c>
    </row>
    <row r="646" spans="1:8" x14ac:dyDescent="0.35">
      <c r="A646" t="s">
        <v>1727</v>
      </c>
      <c r="B646">
        <v>40.44</v>
      </c>
      <c r="C646">
        <v>5.13</v>
      </c>
      <c r="D646" t="s">
        <v>2382</v>
      </c>
      <c r="E646" t="s">
        <v>2380</v>
      </c>
      <c r="F646" t="s">
        <v>2383</v>
      </c>
      <c r="G646">
        <v>1</v>
      </c>
      <c r="H646" t="s">
        <v>2380</v>
      </c>
    </row>
    <row r="647" spans="1:8" x14ac:dyDescent="0.35">
      <c r="A647" t="s">
        <v>1726</v>
      </c>
      <c r="B647">
        <v>38.094999999999999</v>
      </c>
      <c r="C647">
        <v>10.199999999999999</v>
      </c>
      <c r="D647" t="s">
        <v>2380</v>
      </c>
      <c r="E647" t="s">
        <v>2380</v>
      </c>
      <c r="F647" t="s">
        <v>2380</v>
      </c>
      <c r="G647" t="s">
        <v>2381</v>
      </c>
      <c r="H647" t="s">
        <v>2380</v>
      </c>
    </row>
    <row r="648" spans="1:8" x14ac:dyDescent="0.35">
      <c r="A648" t="s">
        <v>1725</v>
      </c>
      <c r="B648">
        <v>44.95</v>
      </c>
      <c r="C648">
        <v>10.4</v>
      </c>
      <c r="D648" t="s">
        <v>2380</v>
      </c>
      <c r="E648" t="s">
        <v>2380</v>
      </c>
      <c r="F648" t="s">
        <v>2380</v>
      </c>
      <c r="G648" t="s">
        <v>2381</v>
      </c>
      <c r="H648" t="s">
        <v>2380</v>
      </c>
    </row>
    <row r="649" spans="1:8" x14ac:dyDescent="0.35">
      <c r="A649" t="s">
        <v>1724</v>
      </c>
      <c r="B649">
        <v>35.54</v>
      </c>
      <c r="C649">
        <v>10.67</v>
      </c>
      <c r="D649" t="s">
        <v>2380</v>
      </c>
      <c r="E649" t="s">
        <v>2380</v>
      </c>
      <c r="F649" t="s">
        <v>2380</v>
      </c>
      <c r="G649" t="s">
        <v>2381</v>
      </c>
      <c r="H649" t="s">
        <v>2380</v>
      </c>
    </row>
    <row r="650" spans="1:8" x14ac:dyDescent="0.35">
      <c r="A650" t="s">
        <v>1723</v>
      </c>
      <c r="B650">
        <v>39.799999999999997</v>
      </c>
      <c r="C650">
        <v>4.6500000000000004</v>
      </c>
      <c r="D650" t="s">
        <v>2382</v>
      </c>
      <c r="E650" t="s">
        <v>2380</v>
      </c>
      <c r="F650" t="s">
        <v>2380</v>
      </c>
      <c r="G650">
        <v>2</v>
      </c>
      <c r="H650" t="s">
        <v>2380</v>
      </c>
    </row>
    <row r="651" spans="1:8" x14ac:dyDescent="0.35">
      <c r="A651" t="s">
        <v>1722</v>
      </c>
      <c r="B651">
        <v>33.659999999999997</v>
      </c>
      <c r="C651">
        <v>5.65</v>
      </c>
      <c r="D651" t="s">
        <v>2382</v>
      </c>
      <c r="E651" t="s">
        <v>2380</v>
      </c>
      <c r="F651" t="s">
        <v>2380</v>
      </c>
      <c r="G651">
        <v>2</v>
      </c>
      <c r="H651" t="s">
        <v>2380</v>
      </c>
    </row>
    <row r="652" spans="1:8" x14ac:dyDescent="0.35">
      <c r="A652" t="s">
        <v>1721</v>
      </c>
      <c r="B652">
        <v>35.5</v>
      </c>
      <c r="C652">
        <v>11.97</v>
      </c>
      <c r="D652" t="s">
        <v>2380</v>
      </c>
      <c r="E652" t="s">
        <v>2380</v>
      </c>
      <c r="F652" t="s">
        <v>2380</v>
      </c>
      <c r="G652" t="s">
        <v>2381</v>
      </c>
      <c r="H652" t="s">
        <v>2380</v>
      </c>
    </row>
    <row r="653" spans="1:8" x14ac:dyDescent="0.35">
      <c r="A653" t="s">
        <v>1720</v>
      </c>
      <c r="B653">
        <v>41.63</v>
      </c>
      <c r="C653">
        <v>6.71</v>
      </c>
      <c r="D653" t="s">
        <v>2380</v>
      </c>
      <c r="E653" t="s">
        <v>2380</v>
      </c>
      <c r="F653" t="s">
        <v>2380</v>
      </c>
      <c r="G653" t="s">
        <v>2381</v>
      </c>
      <c r="H653" t="s">
        <v>2380</v>
      </c>
    </row>
    <row r="654" spans="1:8" x14ac:dyDescent="0.35">
      <c r="A654" t="s">
        <v>1719</v>
      </c>
      <c r="B654">
        <v>46.49</v>
      </c>
      <c r="C654">
        <v>11.92</v>
      </c>
      <c r="D654" t="s">
        <v>2380</v>
      </c>
      <c r="E654" t="s">
        <v>2380</v>
      </c>
      <c r="F654" t="s">
        <v>2380</v>
      </c>
      <c r="G654" t="s">
        <v>2381</v>
      </c>
      <c r="H654" t="s">
        <v>2380</v>
      </c>
    </row>
    <row r="655" spans="1:8" x14ac:dyDescent="0.35">
      <c r="A655" t="s">
        <v>1718</v>
      </c>
      <c r="B655">
        <v>43.29</v>
      </c>
      <c r="C655">
        <v>5.35</v>
      </c>
      <c r="D655" t="s">
        <v>2380</v>
      </c>
      <c r="E655" t="s">
        <v>2380</v>
      </c>
      <c r="F655" t="s">
        <v>2380</v>
      </c>
      <c r="G655">
        <v>2</v>
      </c>
      <c r="H655" t="s">
        <v>2380</v>
      </c>
    </row>
    <row r="656" spans="1:8" x14ac:dyDescent="0.35">
      <c r="A656" t="s">
        <v>1717</v>
      </c>
      <c r="B656">
        <v>43.08</v>
      </c>
      <c r="C656">
        <v>8.9600000000000009</v>
      </c>
      <c r="D656" t="s">
        <v>2382</v>
      </c>
      <c r="E656" t="s">
        <v>2380</v>
      </c>
      <c r="F656" t="s">
        <v>2380</v>
      </c>
      <c r="G656">
        <v>1</v>
      </c>
      <c r="H656" t="s">
        <v>2380</v>
      </c>
    </row>
    <row r="657" spans="1:8" x14ac:dyDescent="0.35">
      <c r="A657" t="s">
        <v>1716</v>
      </c>
      <c r="B657">
        <v>39.07</v>
      </c>
      <c r="C657">
        <v>11.93</v>
      </c>
      <c r="D657" t="s">
        <v>2380</v>
      </c>
      <c r="E657" t="s">
        <v>2380</v>
      </c>
      <c r="F657" t="s">
        <v>2380</v>
      </c>
      <c r="G657" t="s">
        <v>2381</v>
      </c>
      <c r="H657" t="s">
        <v>2380</v>
      </c>
    </row>
    <row r="658" spans="1:8" x14ac:dyDescent="0.35">
      <c r="A658" t="s">
        <v>1715</v>
      </c>
      <c r="B658">
        <v>41.3</v>
      </c>
      <c r="C658">
        <v>9.59</v>
      </c>
      <c r="D658" t="s">
        <v>2380</v>
      </c>
      <c r="E658" t="s">
        <v>2380</v>
      </c>
      <c r="F658" t="s">
        <v>2380</v>
      </c>
      <c r="G658" t="s">
        <v>2381</v>
      </c>
      <c r="H658" t="s">
        <v>2380</v>
      </c>
    </row>
    <row r="659" spans="1:8" x14ac:dyDescent="0.35">
      <c r="A659" t="s">
        <v>1714</v>
      </c>
      <c r="B659">
        <v>42.95</v>
      </c>
      <c r="C659">
        <v>11.88</v>
      </c>
      <c r="D659" t="s">
        <v>2382</v>
      </c>
      <c r="E659" t="s">
        <v>2380</v>
      </c>
      <c r="F659" t="s">
        <v>2380</v>
      </c>
      <c r="G659">
        <v>2</v>
      </c>
      <c r="H659" t="s">
        <v>2380</v>
      </c>
    </row>
    <row r="660" spans="1:8" x14ac:dyDescent="0.35">
      <c r="A660" t="s">
        <v>1713</v>
      </c>
      <c r="B660">
        <v>46.96</v>
      </c>
      <c r="C660">
        <v>4.6399999999999997</v>
      </c>
      <c r="D660" t="s">
        <v>2380</v>
      </c>
      <c r="E660" t="s">
        <v>2380</v>
      </c>
      <c r="F660" t="s">
        <v>2383</v>
      </c>
      <c r="G660">
        <v>1</v>
      </c>
      <c r="H660" t="s">
        <v>2380</v>
      </c>
    </row>
    <row r="661" spans="1:8" x14ac:dyDescent="0.35">
      <c r="A661" t="s">
        <v>1712</v>
      </c>
      <c r="B661">
        <v>30.495000000000001</v>
      </c>
      <c r="C661">
        <v>9.5299999999999994</v>
      </c>
      <c r="D661" t="s">
        <v>2380</v>
      </c>
      <c r="E661" t="s">
        <v>2380</v>
      </c>
      <c r="F661" t="s">
        <v>2380</v>
      </c>
      <c r="G661" t="s">
        <v>2381</v>
      </c>
      <c r="H661" t="s">
        <v>2380</v>
      </c>
    </row>
    <row r="662" spans="1:8" x14ac:dyDescent="0.35">
      <c r="A662" t="s">
        <v>1711</v>
      </c>
      <c r="B662">
        <v>17.954999999999998</v>
      </c>
      <c r="C662">
        <v>5.29</v>
      </c>
      <c r="D662" t="s">
        <v>2382</v>
      </c>
      <c r="E662" t="s">
        <v>2380</v>
      </c>
      <c r="F662" t="s">
        <v>2380</v>
      </c>
      <c r="G662">
        <v>1</v>
      </c>
      <c r="H662" t="s">
        <v>2382</v>
      </c>
    </row>
    <row r="663" spans="1:8" x14ac:dyDescent="0.35">
      <c r="A663" t="s">
        <v>1710</v>
      </c>
      <c r="B663">
        <v>25.6</v>
      </c>
      <c r="C663">
        <v>10.95</v>
      </c>
      <c r="D663" t="s">
        <v>2380</v>
      </c>
      <c r="E663" t="s">
        <v>2380</v>
      </c>
      <c r="F663" t="s">
        <v>2380</v>
      </c>
      <c r="G663">
        <v>3</v>
      </c>
      <c r="H663" t="s">
        <v>2380</v>
      </c>
    </row>
    <row r="664" spans="1:8" x14ac:dyDescent="0.35">
      <c r="A664" t="s">
        <v>1709</v>
      </c>
      <c r="B664">
        <v>34.21</v>
      </c>
      <c r="C664">
        <v>9.17</v>
      </c>
      <c r="D664" t="s">
        <v>2380</v>
      </c>
      <c r="E664" t="s">
        <v>2380</v>
      </c>
      <c r="F664" t="s">
        <v>2380</v>
      </c>
      <c r="G664" t="s">
        <v>2381</v>
      </c>
      <c r="H664" t="s">
        <v>2380</v>
      </c>
    </row>
    <row r="665" spans="1:8" x14ac:dyDescent="0.35">
      <c r="A665" t="s">
        <v>1708</v>
      </c>
      <c r="B665">
        <v>39.74</v>
      </c>
      <c r="C665">
        <v>7.39</v>
      </c>
      <c r="D665" t="s">
        <v>2380</v>
      </c>
      <c r="E665" t="s">
        <v>2380</v>
      </c>
      <c r="F665" t="s">
        <v>2380</v>
      </c>
      <c r="G665" t="s">
        <v>2381</v>
      </c>
      <c r="H665" t="s">
        <v>2380</v>
      </c>
    </row>
    <row r="666" spans="1:8" x14ac:dyDescent="0.35">
      <c r="A666" t="s">
        <v>1707</v>
      </c>
      <c r="B666">
        <v>49.53</v>
      </c>
      <c r="C666">
        <v>9.1300000000000008</v>
      </c>
      <c r="D666" t="s">
        <v>2382</v>
      </c>
      <c r="E666" t="s">
        <v>2380</v>
      </c>
      <c r="F666" t="s">
        <v>2380</v>
      </c>
      <c r="G666" t="s">
        <v>2381</v>
      </c>
      <c r="H666" t="s">
        <v>2380</v>
      </c>
    </row>
    <row r="667" spans="1:8" x14ac:dyDescent="0.35">
      <c r="A667" t="s">
        <v>1706</v>
      </c>
      <c r="B667">
        <v>39.33</v>
      </c>
      <c r="C667">
        <v>10.4</v>
      </c>
      <c r="D667" t="s">
        <v>2380</v>
      </c>
      <c r="E667" t="s">
        <v>2380</v>
      </c>
      <c r="F667" t="s">
        <v>2380</v>
      </c>
      <c r="G667">
        <v>3</v>
      </c>
      <c r="H667" t="s">
        <v>2380</v>
      </c>
    </row>
    <row r="668" spans="1:8" x14ac:dyDescent="0.35">
      <c r="A668" t="s">
        <v>1705</v>
      </c>
      <c r="B668">
        <v>39.979999999999997</v>
      </c>
      <c r="C668">
        <v>9.4600000000000009</v>
      </c>
      <c r="D668" t="s">
        <v>2382</v>
      </c>
      <c r="E668" t="s">
        <v>2380</v>
      </c>
      <c r="F668" t="s">
        <v>2380</v>
      </c>
      <c r="G668">
        <v>2</v>
      </c>
      <c r="H668" t="s">
        <v>2380</v>
      </c>
    </row>
    <row r="669" spans="1:8" x14ac:dyDescent="0.35">
      <c r="A669" t="s">
        <v>1704</v>
      </c>
      <c r="B669">
        <v>46.51</v>
      </c>
      <c r="C669">
        <v>8.69</v>
      </c>
      <c r="D669" t="s">
        <v>2382</v>
      </c>
      <c r="E669" t="s">
        <v>2380</v>
      </c>
      <c r="F669" t="s">
        <v>2380</v>
      </c>
      <c r="G669" t="s">
        <v>2381</v>
      </c>
      <c r="H669" t="s">
        <v>2380</v>
      </c>
    </row>
    <row r="670" spans="1:8" x14ac:dyDescent="0.35">
      <c r="A670" t="s">
        <v>1703</v>
      </c>
      <c r="B670">
        <v>43.58</v>
      </c>
      <c r="C670">
        <v>4.2300000000000004</v>
      </c>
      <c r="D670" t="s">
        <v>2380</v>
      </c>
      <c r="E670" t="s">
        <v>2380</v>
      </c>
      <c r="F670" t="s">
        <v>2383</v>
      </c>
      <c r="G670">
        <v>1</v>
      </c>
      <c r="H670" t="s">
        <v>2380</v>
      </c>
    </row>
    <row r="671" spans="1:8" x14ac:dyDescent="0.35">
      <c r="A671" t="s">
        <v>1702</v>
      </c>
      <c r="B671">
        <v>42.28</v>
      </c>
      <c r="C671">
        <v>9.16</v>
      </c>
      <c r="D671" t="s">
        <v>2382</v>
      </c>
      <c r="E671" t="s">
        <v>2380</v>
      </c>
      <c r="F671" t="s">
        <v>2380</v>
      </c>
      <c r="G671">
        <v>1</v>
      </c>
      <c r="H671" t="s">
        <v>2380</v>
      </c>
    </row>
    <row r="672" spans="1:8" x14ac:dyDescent="0.35">
      <c r="A672" t="s">
        <v>1701</v>
      </c>
      <c r="B672">
        <v>35.520000000000003</v>
      </c>
      <c r="C672">
        <v>8.26</v>
      </c>
      <c r="D672" t="s">
        <v>2380</v>
      </c>
      <c r="E672" t="s">
        <v>2380</v>
      </c>
      <c r="F672" t="s">
        <v>2380</v>
      </c>
      <c r="G672" t="s">
        <v>2381</v>
      </c>
      <c r="H672" t="s">
        <v>2380</v>
      </c>
    </row>
    <row r="673" spans="1:8" x14ac:dyDescent="0.35">
      <c r="A673" t="s">
        <v>1700</v>
      </c>
      <c r="B673">
        <v>33.6</v>
      </c>
      <c r="C673">
        <v>11.25</v>
      </c>
      <c r="D673" t="s">
        <v>2380</v>
      </c>
      <c r="E673" t="s">
        <v>2380</v>
      </c>
      <c r="F673" t="s">
        <v>2380</v>
      </c>
      <c r="G673" t="s">
        <v>2381</v>
      </c>
      <c r="H673" t="s">
        <v>2380</v>
      </c>
    </row>
    <row r="674" spans="1:8" x14ac:dyDescent="0.35">
      <c r="A674" t="s">
        <v>1699</v>
      </c>
      <c r="B674">
        <v>22.42</v>
      </c>
      <c r="C674">
        <v>6.74</v>
      </c>
      <c r="D674" t="s">
        <v>2380</v>
      </c>
      <c r="E674" t="s">
        <v>2380</v>
      </c>
      <c r="F674" t="s">
        <v>2380</v>
      </c>
      <c r="G674" t="s">
        <v>2381</v>
      </c>
      <c r="H674" t="s">
        <v>2382</v>
      </c>
    </row>
    <row r="675" spans="1:8" x14ac:dyDescent="0.35">
      <c r="A675" t="s">
        <v>1698</v>
      </c>
      <c r="B675">
        <v>46.86</v>
      </c>
      <c r="C675">
        <v>4.87</v>
      </c>
      <c r="D675" t="s">
        <v>2380</v>
      </c>
      <c r="E675" t="s">
        <v>2380</v>
      </c>
      <c r="F675" t="s">
        <v>2380</v>
      </c>
      <c r="G675" t="s">
        <v>2381</v>
      </c>
      <c r="H675" t="s">
        <v>2380</v>
      </c>
    </row>
    <row r="676" spans="1:8" x14ac:dyDescent="0.35">
      <c r="A676" t="s">
        <v>1697</v>
      </c>
      <c r="B676">
        <v>32.965000000000003</v>
      </c>
      <c r="C676">
        <v>6.68</v>
      </c>
      <c r="D676" t="s">
        <v>2380</v>
      </c>
      <c r="E676" t="s">
        <v>2380</v>
      </c>
      <c r="F676" t="s">
        <v>2380</v>
      </c>
      <c r="G676">
        <v>3</v>
      </c>
      <c r="H676" t="s">
        <v>2380</v>
      </c>
    </row>
    <row r="677" spans="1:8" x14ac:dyDescent="0.35">
      <c r="A677" t="s">
        <v>1696</v>
      </c>
      <c r="B677">
        <v>39.340000000000003</v>
      </c>
      <c r="C677">
        <v>5.0199999999999996</v>
      </c>
      <c r="D677" t="s">
        <v>2382</v>
      </c>
      <c r="E677" t="s">
        <v>2380</v>
      </c>
      <c r="F677" t="s">
        <v>2383</v>
      </c>
      <c r="G677">
        <v>1</v>
      </c>
      <c r="H677" t="s">
        <v>2380</v>
      </c>
    </row>
    <row r="678" spans="1:8" x14ac:dyDescent="0.35">
      <c r="A678" t="s">
        <v>1695</v>
      </c>
      <c r="B678">
        <v>47</v>
      </c>
      <c r="C678">
        <v>10.64</v>
      </c>
      <c r="D678" t="s">
        <v>2382</v>
      </c>
      <c r="E678" t="s">
        <v>2380</v>
      </c>
      <c r="F678" t="s">
        <v>2380</v>
      </c>
      <c r="G678" t="s">
        <v>2381</v>
      </c>
      <c r="H678" t="s">
        <v>2380</v>
      </c>
    </row>
    <row r="679" spans="1:8" x14ac:dyDescent="0.35">
      <c r="A679" t="s">
        <v>1694</v>
      </c>
      <c r="B679">
        <v>36.71</v>
      </c>
      <c r="C679">
        <v>8.74</v>
      </c>
      <c r="D679" t="s">
        <v>2382</v>
      </c>
      <c r="E679" t="s">
        <v>2380</v>
      </c>
      <c r="F679" t="s">
        <v>2380</v>
      </c>
      <c r="G679" t="s">
        <v>2381</v>
      </c>
      <c r="H679" t="s">
        <v>2380</v>
      </c>
    </row>
    <row r="680" spans="1:8" x14ac:dyDescent="0.35">
      <c r="A680" t="s">
        <v>1693</v>
      </c>
      <c r="B680">
        <v>53.48</v>
      </c>
      <c r="C680">
        <v>5.64</v>
      </c>
      <c r="D680" t="s">
        <v>2380</v>
      </c>
      <c r="E680" t="s">
        <v>2380</v>
      </c>
      <c r="F680" t="s">
        <v>2380</v>
      </c>
      <c r="G680" t="s">
        <v>2381</v>
      </c>
      <c r="H680" t="s">
        <v>2380</v>
      </c>
    </row>
    <row r="681" spans="1:8" x14ac:dyDescent="0.35">
      <c r="A681" t="s">
        <v>1692</v>
      </c>
      <c r="B681">
        <v>35.5</v>
      </c>
      <c r="C681">
        <v>10.37</v>
      </c>
      <c r="D681" t="s">
        <v>2380</v>
      </c>
      <c r="E681" t="s">
        <v>2380</v>
      </c>
      <c r="F681" t="s">
        <v>2380</v>
      </c>
      <c r="G681" t="s">
        <v>2381</v>
      </c>
      <c r="H681" t="s">
        <v>2380</v>
      </c>
    </row>
    <row r="682" spans="1:8" x14ac:dyDescent="0.35">
      <c r="A682" t="s">
        <v>1691</v>
      </c>
      <c r="B682">
        <v>36.979999999999997</v>
      </c>
      <c r="C682">
        <v>9.56</v>
      </c>
      <c r="D682" t="s">
        <v>2382</v>
      </c>
      <c r="E682" t="s">
        <v>2380</v>
      </c>
      <c r="F682" t="s">
        <v>2380</v>
      </c>
      <c r="G682" t="s">
        <v>2381</v>
      </c>
      <c r="H682" t="s">
        <v>2380</v>
      </c>
    </row>
    <row r="683" spans="1:8" x14ac:dyDescent="0.35">
      <c r="A683" t="s">
        <v>1690</v>
      </c>
      <c r="B683">
        <v>32.395000000000003</v>
      </c>
      <c r="C683">
        <v>8.23</v>
      </c>
      <c r="D683" t="s">
        <v>2382</v>
      </c>
      <c r="E683" t="s">
        <v>2380</v>
      </c>
      <c r="F683" t="s">
        <v>2383</v>
      </c>
      <c r="G683">
        <v>1</v>
      </c>
      <c r="H683" t="s">
        <v>2380</v>
      </c>
    </row>
    <row r="684" spans="1:8" x14ac:dyDescent="0.35">
      <c r="A684" t="s">
        <v>1689</v>
      </c>
      <c r="B684">
        <v>32.729999999999997</v>
      </c>
      <c r="C684">
        <v>7.03</v>
      </c>
      <c r="D684" t="s">
        <v>2380</v>
      </c>
      <c r="E684" t="s">
        <v>2380</v>
      </c>
      <c r="F684" t="s">
        <v>2380</v>
      </c>
      <c r="G684" t="s">
        <v>2381</v>
      </c>
      <c r="H684" t="s">
        <v>2380</v>
      </c>
    </row>
    <row r="685" spans="1:8" x14ac:dyDescent="0.35">
      <c r="A685" t="s">
        <v>1688</v>
      </c>
      <c r="B685">
        <v>20.52</v>
      </c>
      <c r="C685">
        <v>5.45</v>
      </c>
      <c r="D685" t="s">
        <v>2380</v>
      </c>
      <c r="E685" t="s">
        <v>2380</v>
      </c>
      <c r="F685" t="s">
        <v>2380</v>
      </c>
      <c r="G685">
        <v>1</v>
      </c>
      <c r="H685" t="s">
        <v>2382</v>
      </c>
    </row>
    <row r="686" spans="1:8" x14ac:dyDescent="0.35">
      <c r="A686" t="s">
        <v>1687</v>
      </c>
      <c r="B686">
        <v>51.72</v>
      </c>
      <c r="C686">
        <v>5.76</v>
      </c>
      <c r="D686" t="s">
        <v>2380</v>
      </c>
      <c r="E686" t="s">
        <v>2380</v>
      </c>
      <c r="F686" t="s">
        <v>2380</v>
      </c>
      <c r="G686" t="s">
        <v>2381</v>
      </c>
      <c r="H686" t="s">
        <v>2380</v>
      </c>
    </row>
    <row r="687" spans="1:8" x14ac:dyDescent="0.35">
      <c r="A687" t="s">
        <v>1686</v>
      </c>
      <c r="B687">
        <v>50.2</v>
      </c>
      <c r="C687">
        <v>5.4</v>
      </c>
      <c r="D687" t="s">
        <v>2380</v>
      </c>
      <c r="E687" t="s">
        <v>2380</v>
      </c>
      <c r="F687" t="s">
        <v>2380</v>
      </c>
      <c r="G687" t="s">
        <v>2381</v>
      </c>
      <c r="H687" t="s">
        <v>2380</v>
      </c>
    </row>
    <row r="688" spans="1:8" x14ac:dyDescent="0.35">
      <c r="A688" t="s">
        <v>1685</v>
      </c>
      <c r="B688">
        <v>25.52</v>
      </c>
      <c r="C688">
        <v>6.35</v>
      </c>
      <c r="D688" t="s">
        <v>2380</v>
      </c>
      <c r="E688" t="s">
        <v>2380</v>
      </c>
      <c r="F688" t="s">
        <v>2383</v>
      </c>
      <c r="G688">
        <v>1</v>
      </c>
      <c r="H688" t="s">
        <v>2380</v>
      </c>
    </row>
    <row r="689" spans="1:8" x14ac:dyDescent="0.35">
      <c r="A689" t="s">
        <v>1684</v>
      </c>
      <c r="B689">
        <v>35.200000000000003</v>
      </c>
      <c r="C689">
        <v>6.26</v>
      </c>
      <c r="D689" t="s">
        <v>2382</v>
      </c>
      <c r="E689" t="s">
        <v>2380</v>
      </c>
      <c r="F689" t="s">
        <v>2380</v>
      </c>
      <c r="G689">
        <v>2</v>
      </c>
      <c r="H689" t="s">
        <v>2380</v>
      </c>
    </row>
    <row r="690" spans="1:8" x14ac:dyDescent="0.35">
      <c r="A690" t="s">
        <v>1683</v>
      </c>
      <c r="B690">
        <v>41.26</v>
      </c>
      <c r="C690">
        <v>5.97</v>
      </c>
      <c r="D690" t="s">
        <v>2382</v>
      </c>
      <c r="E690" t="s">
        <v>2380</v>
      </c>
      <c r="F690" t="s">
        <v>2380</v>
      </c>
      <c r="G690" t="s">
        <v>2381</v>
      </c>
      <c r="H690" t="s">
        <v>2380</v>
      </c>
    </row>
    <row r="691" spans="1:8" x14ac:dyDescent="0.35">
      <c r="A691" t="s">
        <v>1682</v>
      </c>
      <c r="B691">
        <v>17.195</v>
      </c>
      <c r="C691">
        <v>5.29</v>
      </c>
      <c r="D691" t="s">
        <v>2382</v>
      </c>
      <c r="E691" t="s">
        <v>2380</v>
      </c>
      <c r="F691" t="s">
        <v>2380</v>
      </c>
      <c r="G691" t="s">
        <v>2381</v>
      </c>
      <c r="H691" t="s">
        <v>2382</v>
      </c>
    </row>
    <row r="692" spans="1:8" x14ac:dyDescent="0.35">
      <c r="A692" t="s">
        <v>1681</v>
      </c>
      <c r="B692">
        <v>23.085000000000001</v>
      </c>
      <c r="C692">
        <v>4.2699999999999996</v>
      </c>
      <c r="D692" t="s">
        <v>2382</v>
      </c>
      <c r="E692" t="s">
        <v>2380</v>
      </c>
      <c r="F692" t="s">
        <v>2380</v>
      </c>
      <c r="G692">
        <v>2</v>
      </c>
      <c r="H692" t="s">
        <v>2380</v>
      </c>
    </row>
    <row r="693" spans="1:8" x14ac:dyDescent="0.35">
      <c r="A693" t="s">
        <v>1680</v>
      </c>
      <c r="B693">
        <v>21.66</v>
      </c>
      <c r="C693">
        <v>5.2</v>
      </c>
      <c r="D693" t="s">
        <v>2382</v>
      </c>
      <c r="E693" t="s">
        <v>2380</v>
      </c>
      <c r="F693" t="s">
        <v>2380</v>
      </c>
      <c r="G693">
        <v>2</v>
      </c>
      <c r="H693" t="s">
        <v>2380</v>
      </c>
    </row>
    <row r="694" spans="1:8" x14ac:dyDescent="0.35">
      <c r="A694" t="s">
        <v>1679</v>
      </c>
      <c r="B694">
        <v>36.47</v>
      </c>
      <c r="C694">
        <v>8.23</v>
      </c>
      <c r="D694" t="s">
        <v>2382</v>
      </c>
      <c r="E694" t="s">
        <v>2380</v>
      </c>
      <c r="F694" t="s">
        <v>2380</v>
      </c>
      <c r="G694" t="s">
        <v>2381</v>
      </c>
      <c r="H694" t="s">
        <v>2380</v>
      </c>
    </row>
    <row r="695" spans="1:8" x14ac:dyDescent="0.35">
      <c r="A695" t="s">
        <v>1678</v>
      </c>
      <c r="B695">
        <v>36.08</v>
      </c>
      <c r="C695">
        <v>10.33</v>
      </c>
      <c r="D695" t="s">
        <v>2382</v>
      </c>
      <c r="E695" t="s">
        <v>2380</v>
      </c>
      <c r="F695" t="s">
        <v>2380</v>
      </c>
      <c r="G695" t="s">
        <v>2381</v>
      </c>
      <c r="H695" t="s">
        <v>2380</v>
      </c>
    </row>
    <row r="696" spans="1:8" x14ac:dyDescent="0.35">
      <c r="A696" t="s">
        <v>1677</v>
      </c>
      <c r="B696">
        <v>23.18</v>
      </c>
      <c r="C696">
        <v>6.13</v>
      </c>
      <c r="D696" t="s">
        <v>2380</v>
      </c>
      <c r="E696" t="s">
        <v>2380</v>
      </c>
      <c r="F696" t="s">
        <v>2380</v>
      </c>
      <c r="G696" t="s">
        <v>2381</v>
      </c>
      <c r="H696" t="s">
        <v>2380</v>
      </c>
    </row>
    <row r="697" spans="1:8" x14ac:dyDescent="0.35">
      <c r="A697" t="s">
        <v>1676</v>
      </c>
      <c r="B697">
        <v>39.159999999999997</v>
      </c>
      <c r="C697">
        <v>8.08</v>
      </c>
      <c r="D697" t="s">
        <v>2380</v>
      </c>
      <c r="E697" t="s">
        <v>2380</v>
      </c>
      <c r="F697" t="s">
        <v>2380</v>
      </c>
      <c r="G697">
        <v>3</v>
      </c>
      <c r="H697" t="s">
        <v>2380</v>
      </c>
    </row>
    <row r="698" spans="1:8" x14ac:dyDescent="0.35">
      <c r="A698" t="s">
        <v>1675</v>
      </c>
      <c r="B698">
        <v>38.19</v>
      </c>
      <c r="C698">
        <v>10.49</v>
      </c>
      <c r="D698" t="s">
        <v>2380</v>
      </c>
      <c r="E698" t="s">
        <v>2380</v>
      </c>
      <c r="F698" t="s">
        <v>2380</v>
      </c>
      <c r="G698">
        <v>3</v>
      </c>
      <c r="H698" t="s">
        <v>2380</v>
      </c>
    </row>
    <row r="699" spans="1:8" x14ac:dyDescent="0.35">
      <c r="A699" t="s">
        <v>1674</v>
      </c>
      <c r="B699">
        <v>26.41</v>
      </c>
      <c r="C699">
        <v>8.11</v>
      </c>
      <c r="D699" t="s">
        <v>2380</v>
      </c>
      <c r="E699" t="s">
        <v>2380</v>
      </c>
      <c r="F699" t="s">
        <v>2380</v>
      </c>
      <c r="G699">
        <v>3</v>
      </c>
      <c r="H699" t="s">
        <v>2380</v>
      </c>
    </row>
    <row r="700" spans="1:8" x14ac:dyDescent="0.35">
      <c r="A700" t="s">
        <v>1673</v>
      </c>
      <c r="B700">
        <v>28.785</v>
      </c>
      <c r="C700">
        <v>6.6</v>
      </c>
      <c r="D700" t="s">
        <v>2380</v>
      </c>
      <c r="E700" t="s">
        <v>2380</v>
      </c>
      <c r="F700" t="s">
        <v>2380</v>
      </c>
      <c r="G700" t="s">
        <v>2381</v>
      </c>
      <c r="H700" t="s">
        <v>2380</v>
      </c>
    </row>
    <row r="701" spans="1:8" x14ac:dyDescent="0.35">
      <c r="A701" t="s">
        <v>1672</v>
      </c>
      <c r="B701">
        <v>26.695</v>
      </c>
      <c r="C701">
        <v>10.14</v>
      </c>
      <c r="D701" t="s">
        <v>2382</v>
      </c>
      <c r="E701" t="s">
        <v>2380</v>
      </c>
      <c r="F701" t="s">
        <v>2383</v>
      </c>
      <c r="G701">
        <v>1</v>
      </c>
      <c r="H701" t="s">
        <v>2380</v>
      </c>
    </row>
    <row r="702" spans="1:8" x14ac:dyDescent="0.35">
      <c r="A702" t="s">
        <v>1671</v>
      </c>
      <c r="B702">
        <v>32.799999999999997</v>
      </c>
      <c r="C702">
        <v>6.06</v>
      </c>
      <c r="D702" t="s">
        <v>2382</v>
      </c>
      <c r="E702" t="s">
        <v>2380</v>
      </c>
      <c r="F702" t="s">
        <v>2380</v>
      </c>
      <c r="G702">
        <v>1</v>
      </c>
      <c r="H702" t="s">
        <v>2380</v>
      </c>
    </row>
    <row r="703" spans="1:8" x14ac:dyDescent="0.35">
      <c r="A703" t="s">
        <v>1670</v>
      </c>
      <c r="B703">
        <v>35.869999999999997</v>
      </c>
      <c r="C703">
        <v>9.91</v>
      </c>
      <c r="D703" t="s">
        <v>2382</v>
      </c>
      <c r="E703" t="s">
        <v>2380</v>
      </c>
      <c r="F703" t="s">
        <v>2380</v>
      </c>
      <c r="G703" t="s">
        <v>2381</v>
      </c>
      <c r="H703" t="s">
        <v>2380</v>
      </c>
    </row>
    <row r="704" spans="1:8" x14ac:dyDescent="0.35">
      <c r="A704" t="s">
        <v>1669</v>
      </c>
      <c r="B704">
        <v>21.66</v>
      </c>
      <c r="C704">
        <v>4.1399999999999997</v>
      </c>
      <c r="D704" t="s">
        <v>2382</v>
      </c>
      <c r="E704" t="s">
        <v>2380</v>
      </c>
      <c r="F704" t="s">
        <v>2380</v>
      </c>
      <c r="G704">
        <v>2</v>
      </c>
      <c r="H704" t="s">
        <v>2380</v>
      </c>
    </row>
    <row r="705" spans="1:8" x14ac:dyDescent="0.35">
      <c r="A705" t="s">
        <v>1668</v>
      </c>
      <c r="B705">
        <v>37.72</v>
      </c>
      <c r="C705">
        <v>4.38</v>
      </c>
      <c r="D705" t="s">
        <v>2382</v>
      </c>
      <c r="E705" t="s">
        <v>2380</v>
      </c>
      <c r="F705" t="s">
        <v>2383</v>
      </c>
      <c r="G705">
        <v>1</v>
      </c>
      <c r="H705" t="s">
        <v>2380</v>
      </c>
    </row>
    <row r="706" spans="1:8" x14ac:dyDescent="0.35">
      <c r="A706" t="s">
        <v>1667</v>
      </c>
      <c r="B706">
        <v>39.700000000000003</v>
      </c>
      <c r="C706">
        <v>9.83</v>
      </c>
      <c r="D706" t="s">
        <v>2380</v>
      </c>
      <c r="E706" t="s">
        <v>2380</v>
      </c>
      <c r="F706" t="s">
        <v>2380</v>
      </c>
      <c r="G706">
        <v>3</v>
      </c>
      <c r="H706" t="s">
        <v>2380</v>
      </c>
    </row>
    <row r="707" spans="1:8" x14ac:dyDescent="0.35">
      <c r="A707" t="s">
        <v>1666</v>
      </c>
      <c r="B707">
        <v>35.97</v>
      </c>
      <c r="C707">
        <v>11.08</v>
      </c>
      <c r="D707" t="s">
        <v>2380</v>
      </c>
      <c r="E707" t="s">
        <v>2380</v>
      </c>
      <c r="F707" t="s">
        <v>2380</v>
      </c>
      <c r="G707">
        <v>3</v>
      </c>
      <c r="H707" t="s">
        <v>2380</v>
      </c>
    </row>
    <row r="708" spans="1:8" x14ac:dyDescent="0.35">
      <c r="A708" t="s">
        <v>1665</v>
      </c>
      <c r="B708">
        <v>37.85</v>
      </c>
      <c r="C708">
        <v>11.01</v>
      </c>
      <c r="D708" t="s">
        <v>2380</v>
      </c>
      <c r="E708" t="s">
        <v>2380</v>
      </c>
      <c r="F708" t="s">
        <v>2380</v>
      </c>
      <c r="G708" t="s">
        <v>2381</v>
      </c>
      <c r="H708" t="s">
        <v>2380</v>
      </c>
    </row>
    <row r="709" spans="1:8" x14ac:dyDescent="0.35">
      <c r="A709" t="s">
        <v>1664</v>
      </c>
      <c r="B709">
        <v>21.66</v>
      </c>
      <c r="C709">
        <v>4.37</v>
      </c>
      <c r="D709" t="s">
        <v>2380</v>
      </c>
      <c r="E709" t="s">
        <v>2382</v>
      </c>
      <c r="F709" t="s">
        <v>2380</v>
      </c>
      <c r="G709">
        <v>1</v>
      </c>
      <c r="H709" t="s">
        <v>2382</v>
      </c>
    </row>
    <row r="710" spans="1:8" x14ac:dyDescent="0.35">
      <c r="A710" t="s">
        <v>1663</v>
      </c>
      <c r="B710">
        <v>39.369999999999997</v>
      </c>
      <c r="C710">
        <v>5.91</v>
      </c>
      <c r="D710" t="s">
        <v>2380</v>
      </c>
      <c r="E710" t="s">
        <v>2380</v>
      </c>
      <c r="F710" t="s">
        <v>2380</v>
      </c>
      <c r="G710">
        <v>2</v>
      </c>
      <c r="H710" t="s">
        <v>2380</v>
      </c>
    </row>
    <row r="711" spans="1:8" x14ac:dyDescent="0.35">
      <c r="A711" t="s">
        <v>1662</v>
      </c>
      <c r="B711">
        <v>40.880000000000003</v>
      </c>
      <c r="C711">
        <v>7.65</v>
      </c>
      <c r="D711" t="s">
        <v>2380</v>
      </c>
      <c r="E711" t="s">
        <v>2380</v>
      </c>
      <c r="F711" t="s">
        <v>2380</v>
      </c>
      <c r="G711" t="s">
        <v>2381</v>
      </c>
      <c r="H711" t="s">
        <v>2380</v>
      </c>
    </row>
    <row r="712" spans="1:8" x14ac:dyDescent="0.35">
      <c r="A712" t="s">
        <v>1661</v>
      </c>
      <c r="B712">
        <v>26.22</v>
      </c>
      <c r="C712">
        <v>5.37</v>
      </c>
      <c r="D712" t="s">
        <v>2382</v>
      </c>
      <c r="E712" t="s">
        <v>2380</v>
      </c>
      <c r="F712" t="s">
        <v>2380</v>
      </c>
      <c r="G712">
        <v>2</v>
      </c>
      <c r="H712" t="s">
        <v>2380</v>
      </c>
    </row>
    <row r="713" spans="1:8" x14ac:dyDescent="0.35">
      <c r="A713" t="s">
        <v>1660</v>
      </c>
      <c r="B713">
        <v>25.08</v>
      </c>
      <c r="C713">
        <v>5.75</v>
      </c>
      <c r="D713" t="s">
        <v>2382</v>
      </c>
      <c r="E713" t="s">
        <v>2380</v>
      </c>
      <c r="F713" t="s">
        <v>2380</v>
      </c>
      <c r="G713">
        <v>2</v>
      </c>
      <c r="H713" t="s">
        <v>2380</v>
      </c>
    </row>
    <row r="714" spans="1:8" x14ac:dyDescent="0.35">
      <c r="A714" t="s">
        <v>1659</v>
      </c>
      <c r="B714">
        <v>39.1</v>
      </c>
      <c r="C714">
        <v>6.79</v>
      </c>
      <c r="D714" t="s">
        <v>2382</v>
      </c>
      <c r="E714" t="s">
        <v>2380</v>
      </c>
      <c r="F714" t="s">
        <v>2380</v>
      </c>
      <c r="G714">
        <v>2</v>
      </c>
      <c r="H714" t="s">
        <v>2380</v>
      </c>
    </row>
    <row r="715" spans="1:8" x14ac:dyDescent="0.35">
      <c r="A715" t="s">
        <v>1658</v>
      </c>
      <c r="B715">
        <v>37.905000000000001</v>
      </c>
      <c r="C715">
        <v>7.03</v>
      </c>
      <c r="D715" t="s">
        <v>2380</v>
      </c>
      <c r="E715" t="s">
        <v>2380</v>
      </c>
      <c r="F715" t="s">
        <v>2380</v>
      </c>
      <c r="G715">
        <v>3</v>
      </c>
      <c r="H715" t="s">
        <v>2380</v>
      </c>
    </row>
    <row r="716" spans="1:8" x14ac:dyDescent="0.35">
      <c r="A716" t="s">
        <v>1657</v>
      </c>
      <c r="B716">
        <v>43.35</v>
      </c>
      <c r="C716">
        <v>5.41</v>
      </c>
      <c r="D716" t="s">
        <v>2382</v>
      </c>
      <c r="E716" t="s">
        <v>2380</v>
      </c>
      <c r="F716" t="s">
        <v>2383</v>
      </c>
      <c r="G716">
        <v>1</v>
      </c>
      <c r="H716" t="s">
        <v>2380</v>
      </c>
    </row>
    <row r="717" spans="1:8" x14ac:dyDescent="0.35">
      <c r="A717" t="s">
        <v>1656</v>
      </c>
      <c r="B717">
        <v>36.15</v>
      </c>
      <c r="C717">
        <v>8.0500000000000007</v>
      </c>
      <c r="D717" t="s">
        <v>2380</v>
      </c>
      <c r="E717" t="s">
        <v>2380</v>
      </c>
      <c r="F717" t="s">
        <v>2380</v>
      </c>
      <c r="G717" t="s">
        <v>2381</v>
      </c>
      <c r="H717" t="s">
        <v>2380</v>
      </c>
    </row>
    <row r="718" spans="1:8" x14ac:dyDescent="0.35">
      <c r="A718" t="s">
        <v>1655</v>
      </c>
      <c r="B718">
        <v>44.98</v>
      </c>
      <c r="C718">
        <v>5.94</v>
      </c>
      <c r="D718" t="s">
        <v>2380</v>
      </c>
      <c r="E718" t="s">
        <v>2380</v>
      </c>
      <c r="F718" t="s">
        <v>2380</v>
      </c>
      <c r="G718">
        <v>1</v>
      </c>
      <c r="H718" t="s">
        <v>2380</v>
      </c>
    </row>
    <row r="719" spans="1:8" x14ac:dyDescent="0.35">
      <c r="A719" t="s">
        <v>1654</v>
      </c>
      <c r="B719">
        <v>38.28</v>
      </c>
      <c r="C719">
        <v>5.51</v>
      </c>
      <c r="D719" t="s">
        <v>2380</v>
      </c>
      <c r="E719" t="s">
        <v>2382</v>
      </c>
      <c r="F719" t="s">
        <v>2380</v>
      </c>
      <c r="G719">
        <v>1</v>
      </c>
      <c r="H719" t="s">
        <v>2380</v>
      </c>
    </row>
    <row r="720" spans="1:8" x14ac:dyDescent="0.35">
      <c r="A720" t="s">
        <v>1653</v>
      </c>
      <c r="B720">
        <v>32.299999999999997</v>
      </c>
      <c r="C720">
        <v>6.55</v>
      </c>
      <c r="D720" t="s">
        <v>2382</v>
      </c>
      <c r="E720" t="s">
        <v>2380</v>
      </c>
      <c r="F720" t="s">
        <v>2380</v>
      </c>
      <c r="G720">
        <v>2</v>
      </c>
      <c r="H720" t="s">
        <v>2380</v>
      </c>
    </row>
    <row r="721" spans="1:8" x14ac:dyDescent="0.35">
      <c r="A721" t="s">
        <v>1652</v>
      </c>
      <c r="B721">
        <v>39.51</v>
      </c>
      <c r="C721">
        <v>5.79</v>
      </c>
      <c r="D721" t="s">
        <v>2382</v>
      </c>
      <c r="E721" t="s">
        <v>2380</v>
      </c>
      <c r="F721" t="s">
        <v>2380</v>
      </c>
      <c r="G721" t="s">
        <v>2381</v>
      </c>
      <c r="H721" t="s">
        <v>2380</v>
      </c>
    </row>
    <row r="722" spans="1:8" x14ac:dyDescent="0.35">
      <c r="A722" t="s">
        <v>1651</v>
      </c>
      <c r="B722">
        <v>50.46</v>
      </c>
      <c r="C722">
        <v>4.5599999999999996</v>
      </c>
      <c r="D722" t="s">
        <v>2380</v>
      </c>
      <c r="E722" t="s">
        <v>2380</v>
      </c>
      <c r="F722" t="s">
        <v>2380</v>
      </c>
      <c r="G722" t="s">
        <v>2381</v>
      </c>
      <c r="H722" t="s">
        <v>2380</v>
      </c>
    </row>
    <row r="723" spans="1:8" x14ac:dyDescent="0.35">
      <c r="A723" t="s">
        <v>1650</v>
      </c>
      <c r="B723">
        <v>31.73</v>
      </c>
      <c r="C723">
        <v>7</v>
      </c>
      <c r="D723" t="s">
        <v>2380</v>
      </c>
      <c r="E723" t="s">
        <v>2380</v>
      </c>
      <c r="F723" t="s">
        <v>2380</v>
      </c>
      <c r="G723" t="s">
        <v>2381</v>
      </c>
      <c r="H723" t="s">
        <v>2380</v>
      </c>
    </row>
    <row r="724" spans="1:8" x14ac:dyDescent="0.35">
      <c r="A724" t="s">
        <v>1649</v>
      </c>
      <c r="B724">
        <v>32.1</v>
      </c>
      <c r="C724">
        <v>6.57</v>
      </c>
      <c r="D724" t="s">
        <v>2382</v>
      </c>
      <c r="E724" t="s">
        <v>2380</v>
      </c>
      <c r="F724" t="s">
        <v>2383</v>
      </c>
      <c r="G724">
        <v>1</v>
      </c>
      <c r="H724" t="s">
        <v>2380</v>
      </c>
    </row>
    <row r="725" spans="1:8" x14ac:dyDescent="0.35">
      <c r="A725" t="s">
        <v>1648</v>
      </c>
      <c r="B725">
        <v>27.83</v>
      </c>
      <c r="C725">
        <v>11.61</v>
      </c>
      <c r="D725" t="s">
        <v>2382</v>
      </c>
      <c r="E725" t="s">
        <v>2380</v>
      </c>
      <c r="F725" t="s">
        <v>2383</v>
      </c>
      <c r="G725">
        <v>1</v>
      </c>
      <c r="H725" t="s">
        <v>2380</v>
      </c>
    </row>
    <row r="726" spans="1:8" x14ac:dyDescent="0.35">
      <c r="A726" t="s">
        <v>1647</v>
      </c>
      <c r="B726">
        <v>27.72</v>
      </c>
      <c r="C726">
        <v>8.16</v>
      </c>
      <c r="D726" t="s">
        <v>2382</v>
      </c>
      <c r="E726" t="s">
        <v>2380</v>
      </c>
      <c r="F726" t="s">
        <v>2383</v>
      </c>
      <c r="G726">
        <v>1</v>
      </c>
      <c r="H726" t="s">
        <v>2380</v>
      </c>
    </row>
    <row r="727" spans="1:8" x14ac:dyDescent="0.35">
      <c r="A727" t="s">
        <v>1646</v>
      </c>
      <c r="B727">
        <v>36.765000000000001</v>
      </c>
      <c r="C727">
        <v>4.4800000000000004</v>
      </c>
      <c r="D727" t="s">
        <v>2382</v>
      </c>
      <c r="E727" t="s">
        <v>2380</v>
      </c>
      <c r="F727" t="s">
        <v>2380</v>
      </c>
      <c r="G727">
        <v>2</v>
      </c>
      <c r="H727" t="s">
        <v>2380</v>
      </c>
    </row>
    <row r="728" spans="1:8" x14ac:dyDescent="0.35">
      <c r="A728" t="s">
        <v>1645</v>
      </c>
      <c r="B728">
        <v>48.36</v>
      </c>
      <c r="C728">
        <v>4.08</v>
      </c>
      <c r="D728" t="s">
        <v>2380</v>
      </c>
      <c r="E728" t="s">
        <v>2380</v>
      </c>
      <c r="F728" t="s">
        <v>2380</v>
      </c>
      <c r="G728" t="s">
        <v>2381</v>
      </c>
      <c r="H728" t="s">
        <v>2380</v>
      </c>
    </row>
    <row r="729" spans="1:8" x14ac:dyDescent="0.35">
      <c r="A729" t="s">
        <v>1644</v>
      </c>
      <c r="B729">
        <v>31.445</v>
      </c>
      <c r="C729">
        <v>4.4000000000000004</v>
      </c>
      <c r="D729" t="s">
        <v>2382</v>
      </c>
      <c r="E729" t="s">
        <v>2380</v>
      </c>
      <c r="F729" t="s">
        <v>2380</v>
      </c>
      <c r="G729">
        <v>2</v>
      </c>
      <c r="H729" t="s">
        <v>2380</v>
      </c>
    </row>
    <row r="730" spans="1:8" x14ac:dyDescent="0.35">
      <c r="A730" t="s">
        <v>1643</v>
      </c>
      <c r="B730">
        <v>27.55</v>
      </c>
      <c r="C730">
        <v>9.02</v>
      </c>
      <c r="D730" t="s">
        <v>2380</v>
      </c>
      <c r="E730" t="s">
        <v>2380</v>
      </c>
      <c r="F730" t="s">
        <v>2380</v>
      </c>
      <c r="G730" t="s">
        <v>2381</v>
      </c>
      <c r="H730" t="s">
        <v>2380</v>
      </c>
    </row>
    <row r="731" spans="1:8" x14ac:dyDescent="0.35">
      <c r="A731" t="s">
        <v>1642</v>
      </c>
      <c r="B731">
        <v>33.11</v>
      </c>
      <c r="C731">
        <v>8.06</v>
      </c>
      <c r="D731" t="s">
        <v>2380</v>
      </c>
      <c r="E731" t="s">
        <v>2380</v>
      </c>
      <c r="F731" t="s">
        <v>2380</v>
      </c>
      <c r="G731" t="s">
        <v>2381</v>
      </c>
      <c r="H731" t="s">
        <v>2380</v>
      </c>
    </row>
    <row r="732" spans="1:8" x14ac:dyDescent="0.35">
      <c r="A732" t="s">
        <v>1641</v>
      </c>
      <c r="B732">
        <v>36.85</v>
      </c>
      <c r="C732">
        <v>6.21</v>
      </c>
      <c r="D732" t="s">
        <v>2382</v>
      </c>
      <c r="E732" t="s">
        <v>2380</v>
      </c>
      <c r="F732" t="s">
        <v>2380</v>
      </c>
      <c r="G732">
        <v>2</v>
      </c>
      <c r="H732" t="s">
        <v>2380</v>
      </c>
    </row>
    <row r="733" spans="1:8" x14ac:dyDescent="0.35">
      <c r="A733" t="s">
        <v>1640</v>
      </c>
      <c r="B733">
        <v>36.299999999999997</v>
      </c>
      <c r="C733">
        <v>5.79</v>
      </c>
      <c r="D733" t="s">
        <v>2382</v>
      </c>
      <c r="E733" t="s">
        <v>2380</v>
      </c>
      <c r="F733" t="s">
        <v>2380</v>
      </c>
      <c r="G733">
        <v>2</v>
      </c>
      <c r="H733" t="s">
        <v>2380</v>
      </c>
    </row>
    <row r="734" spans="1:8" x14ac:dyDescent="0.35">
      <c r="A734" t="s">
        <v>1639</v>
      </c>
      <c r="B734">
        <v>45.34</v>
      </c>
      <c r="C734">
        <v>5.69</v>
      </c>
      <c r="D734" t="s">
        <v>2382</v>
      </c>
      <c r="E734" t="s">
        <v>2380</v>
      </c>
      <c r="F734" t="s">
        <v>2380</v>
      </c>
      <c r="G734" t="s">
        <v>2381</v>
      </c>
      <c r="H734" t="s">
        <v>2380</v>
      </c>
    </row>
    <row r="735" spans="1:8" x14ac:dyDescent="0.35">
      <c r="A735" t="s">
        <v>1638</v>
      </c>
      <c r="B735">
        <v>31.8</v>
      </c>
      <c r="C735">
        <v>5.36</v>
      </c>
      <c r="D735" t="s">
        <v>2382</v>
      </c>
      <c r="E735" t="s">
        <v>2380</v>
      </c>
      <c r="F735" t="s">
        <v>2380</v>
      </c>
      <c r="G735">
        <v>2</v>
      </c>
      <c r="H735" t="s">
        <v>2380</v>
      </c>
    </row>
    <row r="736" spans="1:8" x14ac:dyDescent="0.35">
      <c r="A736" t="s">
        <v>1637</v>
      </c>
      <c r="B736">
        <v>41.02</v>
      </c>
      <c r="C736">
        <v>11.37</v>
      </c>
      <c r="D736" t="s">
        <v>2380</v>
      </c>
      <c r="E736" t="s">
        <v>2380</v>
      </c>
      <c r="F736" t="s">
        <v>2380</v>
      </c>
      <c r="G736" t="s">
        <v>2381</v>
      </c>
      <c r="H736" t="s">
        <v>2380</v>
      </c>
    </row>
    <row r="737" spans="1:8" x14ac:dyDescent="0.35">
      <c r="A737" t="s">
        <v>1636</v>
      </c>
      <c r="B737">
        <v>32.68</v>
      </c>
      <c r="C737">
        <v>11.87</v>
      </c>
      <c r="D737" t="s">
        <v>2380</v>
      </c>
      <c r="E737" t="s">
        <v>2380</v>
      </c>
      <c r="F737" t="s">
        <v>2380</v>
      </c>
      <c r="G737" t="s">
        <v>2381</v>
      </c>
      <c r="H737" t="s">
        <v>2380</v>
      </c>
    </row>
    <row r="738" spans="1:8" x14ac:dyDescent="0.35">
      <c r="A738" t="s">
        <v>1635</v>
      </c>
      <c r="B738">
        <v>21.7</v>
      </c>
      <c r="C738">
        <v>4.9000000000000004</v>
      </c>
      <c r="D738" t="s">
        <v>2380</v>
      </c>
      <c r="E738" t="s">
        <v>2380</v>
      </c>
      <c r="F738" t="s">
        <v>2383</v>
      </c>
      <c r="G738">
        <v>1</v>
      </c>
      <c r="H738" t="s">
        <v>2382</v>
      </c>
    </row>
    <row r="739" spans="1:8" x14ac:dyDescent="0.35">
      <c r="A739" t="s">
        <v>1634</v>
      </c>
      <c r="B739">
        <v>40.479999999999997</v>
      </c>
      <c r="C739">
        <v>6.7</v>
      </c>
      <c r="D739" t="s">
        <v>2380</v>
      </c>
      <c r="E739" t="s">
        <v>2380</v>
      </c>
      <c r="F739" t="s">
        <v>2380</v>
      </c>
      <c r="G739">
        <v>3</v>
      </c>
      <c r="H739" t="s">
        <v>2380</v>
      </c>
    </row>
    <row r="740" spans="1:8" x14ac:dyDescent="0.35">
      <c r="A740" t="s">
        <v>1633</v>
      </c>
      <c r="B740">
        <v>34.5</v>
      </c>
      <c r="C740">
        <v>10.3</v>
      </c>
      <c r="D740" t="s">
        <v>2380</v>
      </c>
      <c r="E740" t="s">
        <v>2380</v>
      </c>
      <c r="F740" t="s">
        <v>2380</v>
      </c>
      <c r="G740">
        <v>3</v>
      </c>
      <c r="H740" t="s">
        <v>2380</v>
      </c>
    </row>
    <row r="741" spans="1:8" x14ac:dyDescent="0.35">
      <c r="A741" t="s">
        <v>1632</v>
      </c>
      <c r="B741">
        <v>45.9</v>
      </c>
      <c r="C741">
        <v>11.14</v>
      </c>
      <c r="D741" t="s">
        <v>2382</v>
      </c>
      <c r="E741" t="s">
        <v>2380</v>
      </c>
      <c r="F741" t="s">
        <v>2380</v>
      </c>
      <c r="G741">
        <v>1</v>
      </c>
      <c r="H741" t="s">
        <v>2380</v>
      </c>
    </row>
    <row r="742" spans="1:8" x14ac:dyDescent="0.35">
      <c r="A742" t="s">
        <v>1631</v>
      </c>
      <c r="B742">
        <v>33.479999999999997</v>
      </c>
      <c r="C742">
        <v>4.74</v>
      </c>
      <c r="D742" t="s">
        <v>2382</v>
      </c>
      <c r="E742" t="s">
        <v>2380</v>
      </c>
      <c r="F742" t="s">
        <v>2380</v>
      </c>
      <c r="G742">
        <v>2</v>
      </c>
      <c r="H742" t="s">
        <v>2380</v>
      </c>
    </row>
    <row r="743" spans="1:8" x14ac:dyDescent="0.35">
      <c r="A743" t="s">
        <v>1630</v>
      </c>
      <c r="B743">
        <v>28.31</v>
      </c>
      <c r="C743">
        <v>5.96</v>
      </c>
      <c r="D743" t="s">
        <v>2382</v>
      </c>
      <c r="E743" t="s">
        <v>2380</v>
      </c>
      <c r="F743" t="s">
        <v>2380</v>
      </c>
      <c r="G743">
        <v>2</v>
      </c>
      <c r="H743" t="s">
        <v>2380</v>
      </c>
    </row>
    <row r="744" spans="1:8" x14ac:dyDescent="0.35">
      <c r="A744" t="s">
        <v>1629</v>
      </c>
      <c r="B744">
        <v>21.565000000000001</v>
      </c>
      <c r="C744">
        <v>4.95</v>
      </c>
      <c r="D744" t="s">
        <v>2380</v>
      </c>
      <c r="E744" t="s">
        <v>2382</v>
      </c>
      <c r="F744" t="s">
        <v>2380</v>
      </c>
      <c r="G744">
        <v>1</v>
      </c>
      <c r="H744" t="s">
        <v>2382</v>
      </c>
    </row>
    <row r="745" spans="1:8" x14ac:dyDescent="0.35">
      <c r="A745" t="s">
        <v>1628</v>
      </c>
      <c r="B745">
        <v>35.590000000000003</v>
      </c>
      <c r="C745">
        <v>5.21</v>
      </c>
      <c r="D745" t="s">
        <v>2382</v>
      </c>
      <c r="E745" t="s">
        <v>2380</v>
      </c>
      <c r="F745" t="s">
        <v>2383</v>
      </c>
      <c r="G745">
        <v>1</v>
      </c>
      <c r="H745" t="s">
        <v>2380</v>
      </c>
    </row>
    <row r="746" spans="1:8" x14ac:dyDescent="0.35">
      <c r="A746" t="s">
        <v>1627</v>
      </c>
      <c r="B746">
        <v>43.44</v>
      </c>
      <c r="C746">
        <v>4.8600000000000003</v>
      </c>
      <c r="D746" t="s">
        <v>2382</v>
      </c>
      <c r="E746" t="s">
        <v>2380</v>
      </c>
      <c r="F746" t="s">
        <v>2380</v>
      </c>
      <c r="G746" t="s">
        <v>2381</v>
      </c>
      <c r="H746" t="s">
        <v>2380</v>
      </c>
    </row>
    <row r="747" spans="1:8" x14ac:dyDescent="0.35">
      <c r="A747" t="s">
        <v>1626</v>
      </c>
      <c r="B747">
        <v>21.754999999999999</v>
      </c>
      <c r="C747">
        <v>7.79</v>
      </c>
      <c r="D747" t="s">
        <v>2382</v>
      </c>
      <c r="E747" t="s">
        <v>2380</v>
      </c>
      <c r="F747" t="s">
        <v>2380</v>
      </c>
      <c r="G747" t="s">
        <v>2381</v>
      </c>
      <c r="H747" t="s">
        <v>2380</v>
      </c>
    </row>
    <row r="748" spans="1:8" x14ac:dyDescent="0.35">
      <c r="A748" t="s">
        <v>1625</v>
      </c>
      <c r="B748">
        <v>44.55</v>
      </c>
      <c r="C748">
        <v>7.12</v>
      </c>
      <c r="D748" t="s">
        <v>2382</v>
      </c>
      <c r="E748" t="s">
        <v>2380</v>
      </c>
      <c r="F748" t="s">
        <v>2380</v>
      </c>
      <c r="G748">
        <v>1</v>
      </c>
      <c r="H748" t="s">
        <v>2380</v>
      </c>
    </row>
    <row r="749" spans="1:8" x14ac:dyDescent="0.35">
      <c r="A749" t="s">
        <v>1624</v>
      </c>
      <c r="B749">
        <v>43.32</v>
      </c>
      <c r="C749">
        <v>4.67</v>
      </c>
      <c r="D749" t="s">
        <v>2382</v>
      </c>
      <c r="E749" t="s">
        <v>2380</v>
      </c>
      <c r="F749" t="s">
        <v>2380</v>
      </c>
      <c r="G749" t="s">
        <v>2381</v>
      </c>
      <c r="H749" t="s">
        <v>2380</v>
      </c>
    </row>
    <row r="750" spans="1:8" x14ac:dyDescent="0.35">
      <c r="A750" t="s">
        <v>1623</v>
      </c>
      <c r="B750">
        <v>31.23</v>
      </c>
      <c r="C750">
        <v>9.1199999999999992</v>
      </c>
      <c r="D750" t="s">
        <v>2382</v>
      </c>
      <c r="E750" t="s">
        <v>2380</v>
      </c>
      <c r="F750" t="s">
        <v>2383</v>
      </c>
      <c r="G750">
        <v>1</v>
      </c>
      <c r="H750" t="s">
        <v>2380</v>
      </c>
    </row>
    <row r="751" spans="1:8" x14ac:dyDescent="0.35">
      <c r="A751" t="s">
        <v>1622</v>
      </c>
      <c r="B751">
        <v>42.81</v>
      </c>
      <c r="C751">
        <v>4.1500000000000004</v>
      </c>
      <c r="D751" t="s">
        <v>2380</v>
      </c>
      <c r="E751" t="s">
        <v>2380</v>
      </c>
      <c r="F751" t="s">
        <v>2380</v>
      </c>
      <c r="G751">
        <v>1</v>
      </c>
      <c r="H751" t="s">
        <v>2380</v>
      </c>
    </row>
    <row r="752" spans="1:8" x14ac:dyDescent="0.35">
      <c r="A752" t="s">
        <v>1621</v>
      </c>
      <c r="B752">
        <v>35.909999999999997</v>
      </c>
      <c r="C752">
        <v>6.72</v>
      </c>
      <c r="D752" t="s">
        <v>2382</v>
      </c>
      <c r="E752" t="s">
        <v>2380</v>
      </c>
      <c r="F752" t="s">
        <v>2380</v>
      </c>
      <c r="G752">
        <v>2</v>
      </c>
      <c r="H752" t="s">
        <v>2380</v>
      </c>
    </row>
    <row r="753" spans="1:8" x14ac:dyDescent="0.35">
      <c r="A753" t="s">
        <v>1620</v>
      </c>
      <c r="B753">
        <v>36.65</v>
      </c>
      <c r="C753">
        <v>5.01</v>
      </c>
      <c r="D753" t="s">
        <v>2382</v>
      </c>
      <c r="E753" t="s">
        <v>2380</v>
      </c>
      <c r="F753" t="s">
        <v>2383</v>
      </c>
      <c r="G753">
        <v>1</v>
      </c>
      <c r="H753" t="s">
        <v>2380</v>
      </c>
    </row>
    <row r="754" spans="1:8" x14ac:dyDescent="0.35">
      <c r="A754" t="s">
        <v>1619</v>
      </c>
      <c r="B754">
        <v>22.04</v>
      </c>
      <c r="C754">
        <v>10.9</v>
      </c>
      <c r="D754" t="s">
        <v>2382</v>
      </c>
      <c r="E754" t="s">
        <v>2380</v>
      </c>
      <c r="F754" t="s">
        <v>2380</v>
      </c>
      <c r="G754">
        <v>2</v>
      </c>
      <c r="H754" t="s">
        <v>2380</v>
      </c>
    </row>
    <row r="755" spans="1:8" x14ac:dyDescent="0.35">
      <c r="A755" t="s">
        <v>1618</v>
      </c>
      <c r="B755">
        <v>31.824999999999999</v>
      </c>
      <c r="C755">
        <v>5.52</v>
      </c>
      <c r="D755" t="s">
        <v>2382</v>
      </c>
      <c r="E755" t="s">
        <v>2380</v>
      </c>
      <c r="F755" t="s">
        <v>2380</v>
      </c>
      <c r="G755">
        <v>1</v>
      </c>
      <c r="H755" t="s">
        <v>2380</v>
      </c>
    </row>
    <row r="756" spans="1:8" x14ac:dyDescent="0.35">
      <c r="A756" t="s">
        <v>1617</v>
      </c>
      <c r="B756">
        <v>53.58</v>
      </c>
      <c r="C756">
        <v>4.55</v>
      </c>
      <c r="D756" t="s">
        <v>2380</v>
      </c>
      <c r="E756" t="s">
        <v>2380</v>
      </c>
      <c r="F756" t="s">
        <v>2380</v>
      </c>
      <c r="G756">
        <v>1</v>
      </c>
      <c r="H756" t="s">
        <v>2380</v>
      </c>
    </row>
    <row r="757" spans="1:8" x14ac:dyDescent="0.35">
      <c r="A757" t="s">
        <v>1616</v>
      </c>
      <c r="B757">
        <v>34.299999999999997</v>
      </c>
      <c r="C757">
        <v>11.76</v>
      </c>
      <c r="D757" t="s">
        <v>2380</v>
      </c>
      <c r="E757" t="s">
        <v>2380</v>
      </c>
      <c r="F757" t="s">
        <v>2380</v>
      </c>
      <c r="G757" t="s">
        <v>2381</v>
      </c>
      <c r="H757" t="s">
        <v>2380</v>
      </c>
    </row>
    <row r="758" spans="1:8" x14ac:dyDescent="0.35">
      <c r="A758" t="s">
        <v>1615</v>
      </c>
      <c r="B758">
        <v>32.11</v>
      </c>
      <c r="C758">
        <v>7.06</v>
      </c>
      <c r="D758" t="s">
        <v>2380</v>
      </c>
      <c r="E758" t="s">
        <v>2380</v>
      </c>
      <c r="F758" t="s">
        <v>2380</v>
      </c>
      <c r="G758" t="s">
        <v>2381</v>
      </c>
      <c r="H758" t="s">
        <v>2380</v>
      </c>
    </row>
    <row r="759" spans="1:8" x14ac:dyDescent="0.35">
      <c r="A759" t="s">
        <v>1614</v>
      </c>
      <c r="B759">
        <v>31.78</v>
      </c>
      <c r="C759">
        <v>11.35</v>
      </c>
      <c r="D759" t="s">
        <v>2382</v>
      </c>
      <c r="E759" t="s">
        <v>2380</v>
      </c>
      <c r="F759" t="s">
        <v>2383</v>
      </c>
      <c r="G759">
        <v>1</v>
      </c>
      <c r="H759" t="s">
        <v>2380</v>
      </c>
    </row>
    <row r="760" spans="1:8" x14ac:dyDescent="0.35">
      <c r="A760" t="s">
        <v>1613</v>
      </c>
      <c r="B760">
        <v>46.89</v>
      </c>
      <c r="C760">
        <v>5.52</v>
      </c>
      <c r="D760" t="s">
        <v>2380</v>
      </c>
      <c r="E760" t="s">
        <v>2380</v>
      </c>
      <c r="F760" t="s">
        <v>2380</v>
      </c>
      <c r="G760" t="s">
        <v>2381</v>
      </c>
      <c r="H760" t="s">
        <v>2380</v>
      </c>
    </row>
    <row r="761" spans="1:8" x14ac:dyDescent="0.35">
      <c r="A761" t="s">
        <v>1612</v>
      </c>
      <c r="B761">
        <v>39.35</v>
      </c>
      <c r="C761">
        <v>7.86</v>
      </c>
      <c r="D761" t="s">
        <v>2382</v>
      </c>
      <c r="E761" t="s">
        <v>2380</v>
      </c>
      <c r="F761" t="s">
        <v>2380</v>
      </c>
      <c r="G761">
        <v>1</v>
      </c>
      <c r="H761" t="s">
        <v>2380</v>
      </c>
    </row>
    <row r="762" spans="1:8" x14ac:dyDescent="0.35">
      <c r="A762" t="s">
        <v>1611</v>
      </c>
      <c r="B762">
        <v>39.200000000000003</v>
      </c>
      <c r="C762">
        <v>11.38</v>
      </c>
      <c r="D762" t="s">
        <v>2380</v>
      </c>
      <c r="E762" t="s">
        <v>2380</v>
      </c>
      <c r="F762" t="s">
        <v>2380</v>
      </c>
      <c r="G762" t="s">
        <v>2381</v>
      </c>
      <c r="H762" t="s">
        <v>2380</v>
      </c>
    </row>
    <row r="763" spans="1:8" x14ac:dyDescent="0.35">
      <c r="A763" t="s">
        <v>1610</v>
      </c>
      <c r="B763">
        <v>39.159999999999997</v>
      </c>
      <c r="C763">
        <v>10.48</v>
      </c>
      <c r="D763" t="s">
        <v>2380</v>
      </c>
      <c r="E763" t="s">
        <v>2380</v>
      </c>
      <c r="F763" t="s">
        <v>2380</v>
      </c>
      <c r="G763" t="s">
        <v>2381</v>
      </c>
      <c r="H763" t="s">
        <v>2380</v>
      </c>
    </row>
    <row r="764" spans="1:8" x14ac:dyDescent="0.35">
      <c r="A764" t="s">
        <v>1609</v>
      </c>
      <c r="B764">
        <v>44.1</v>
      </c>
      <c r="C764">
        <v>5.04</v>
      </c>
      <c r="D764" t="s">
        <v>2382</v>
      </c>
      <c r="E764" t="s">
        <v>2380</v>
      </c>
      <c r="F764" t="s">
        <v>2380</v>
      </c>
      <c r="G764" t="s">
        <v>2381</v>
      </c>
      <c r="H764" t="s">
        <v>2380</v>
      </c>
    </row>
    <row r="765" spans="1:8" x14ac:dyDescent="0.35">
      <c r="A765" t="s">
        <v>1608</v>
      </c>
      <c r="B765">
        <v>33.200000000000003</v>
      </c>
      <c r="C765">
        <v>9.06</v>
      </c>
      <c r="D765" t="s">
        <v>2380</v>
      </c>
      <c r="E765" t="s">
        <v>2380</v>
      </c>
      <c r="F765" t="s">
        <v>2380</v>
      </c>
      <c r="G765" t="s">
        <v>2381</v>
      </c>
      <c r="H765" t="s">
        <v>2380</v>
      </c>
    </row>
    <row r="766" spans="1:8" x14ac:dyDescent="0.35">
      <c r="A766" t="s">
        <v>1607</v>
      </c>
      <c r="B766">
        <v>29.92</v>
      </c>
      <c r="C766">
        <v>11.07</v>
      </c>
      <c r="D766" t="s">
        <v>2380</v>
      </c>
      <c r="E766" t="s">
        <v>2380</v>
      </c>
      <c r="F766" t="s">
        <v>2380</v>
      </c>
      <c r="G766" t="s">
        <v>2381</v>
      </c>
      <c r="H766" t="s">
        <v>2380</v>
      </c>
    </row>
    <row r="767" spans="1:8" x14ac:dyDescent="0.35">
      <c r="A767" t="s">
        <v>1606</v>
      </c>
      <c r="B767">
        <v>25</v>
      </c>
      <c r="C767">
        <v>10.45</v>
      </c>
      <c r="D767" t="s">
        <v>2380</v>
      </c>
      <c r="E767" t="s">
        <v>2380</v>
      </c>
      <c r="F767" t="s">
        <v>2380</v>
      </c>
      <c r="G767" t="s">
        <v>2381</v>
      </c>
      <c r="H767" t="s">
        <v>2380</v>
      </c>
    </row>
    <row r="768" spans="1:8" x14ac:dyDescent="0.35">
      <c r="A768" t="s">
        <v>1605</v>
      </c>
      <c r="B768">
        <v>38.869999999999997</v>
      </c>
      <c r="C768">
        <v>8.6300000000000008</v>
      </c>
      <c r="D768" t="s">
        <v>2382</v>
      </c>
      <c r="E768" t="s">
        <v>2380</v>
      </c>
      <c r="F768" t="s">
        <v>2380</v>
      </c>
      <c r="G768">
        <v>1</v>
      </c>
      <c r="H768" t="s">
        <v>2380</v>
      </c>
    </row>
    <row r="769" spans="1:8" x14ac:dyDescent="0.35">
      <c r="A769" t="s">
        <v>1604</v>
      </c>
      <c r="B769">
        <v>32.299999999999997</v>
      </c>
      <c r="C769">
        <v>5.28</v>
      </c>
      <c r="D769" t="s">
        <v>2382</v>
      </c>
      <c r="E769" t="s">
        <v>2380</v>
      </c>
      <c r="F769" t="s">
        <v>2380</v>
      </c>
      <c r="G769">
        <v>2</v>
      </c>
      <c r="H769" t="s">
        <v>2380</v>
      </c>
    </row>
    <row r="770" spans="1:8" x14ac:dyDescent="0.35">
      <c r="A770" t="s">
        <v>1603</v>
      </c>
      <c r="B770">
        <v>31.16</v>
      </c>
      <c r="C770">
        <v>7.49</v>
      </c>
      <c r="D770" t="s">
        <v>2382</v>
      </c>
      <c r="E770" t="s">
        <v>2380</v>
      </c>
      <c r="F770" t="s">
        <v>2380</v>
      </c>
      <c r="G770">
        <v>2</v>
      </c>
      <c r="H770" t="s">
        <v>2380</v>
      </c>
    </row>
    <row r="771" spans="1:8" x14ac:dyDescent="0.35">
      <c r="A771" t="s">
        <v>1602</v>
      </c>
      <c r="B771">
        <v>54.59</v>
      </c>
      <c r="C771">
        <v>4.2699999999999996</v>
      </c>
      <c r="D771" t="s">
        <v>2380</v>
      </c>
      <c r="E771" t="s">
        <v>2380</v>
      </c>
      <c r="F771" t="s">
        <v>2380</v>
      </c>
      <c r="G771" t="s">
        <v>2381</v>
      </c>
      <c r="H771" t="s">
        <v>2380</v>
      </c>
    </row>
    <row r="772" spans="1:8" x14ac:dyDescent="0.35">
      <c r="A772" t="s">
        <v>1601</v>
      </c>
      <c r="B772">
        <v>21.09</v>
      </c>
      <c r="C772">
        <v>9.2200000000000006</v>
      </c>
      <c r="D772" t="s">
        <v>2382</v>
      </c>
      <c r="E772" t="s">
        <v>2380</v>
      </c>
      <c r="F772" t="s">
        <v>2380</v>
      </c>
      <c r="G772">
        <v>2</v>
      </c>
      <c r="H772" t="s">
        <v>2380</v>
      </c>
    </row>
    <row r="773" spans="1:8" x14ac:dyDescent="0.35">
      <c r="A773" t="s">
        <v>1600</v>
      </c>
      <c r="B773">
        <v>52.41</v>
      </c>
      <c r="C773">
        <v>5.99</v>
      </c>
      <c r="D773" t="s">
        <v>2380</v>
      </c>
      <c r="E773" t="s">
        <v>2380</v>
      </c>
      <c r="F773" t="s">
        <v>2380</v>
      </c>
      <c r="G773">
        <v>1</v>
      </c>
      <c r="H773" t="s">
        <v>2380</v>
      </c>
    </row>
    <row r="774" spans="1:8" x14ac:dyDescent="0.35">
      <c r="A774" t="s">
        <v>1599</v>
      </c>
      <c r="B774">
        <v>41.47</v>
      </c>
      <c r="C774">
        <v>5.86</v>
      </c>
      <c r="D774" t="s">
        <v>2382</v>
      </c>
      <c r="E774" t="s">
        <v>2380</v>
      </c>
      <c r="F774" t="s">
        <v>2380</v>
      </c>
      <c r="G774">
        <v>2</v>
      </c>
      <c r="H774" t="s">
        <v>2380</v>
      </c>
    </row>
    <row r="775" spans="1:8" x14ac:dyDescent="0.35">
      <c r="A775" t="s">
        <v>1598</v>
      </c>
      <c r="B775">
        <v>33.1</v>
      </c>
      <c r="C775">
        <v>5.19</v>
      </c>
      <c r="D775" t="s">
        <v>2382</v>
      </c>
      <c r="E775" t="s">
        <v>2380</v>
      </c>
      <c r="F775" t="s">
        <v>2380</v>
      </c>
      <c r="G775">
        <v>2</v>
      </c>
      <c r="H775" t="s">
        <v>2380</v>
      </c>
    </row>
    <row r="776" spans="1:8" x14ac:dyDescent="0.35">
      <c r="A776" t="s">
        <v>1597</v>
      </c>
      <c r="B776">
        <v>30.8</v>
      </c>
      <c r="C776">
        <v>4.37</v>
      </c>
      <c r="D776" t="s">
        <v>2382</v>
      </c>
      <c r="E776" t="s">
        <v>2380</v>
      </c>
      <c r="F776" t="s">
        <v>2380</v>
      </c>
      <c r="G776">
        <v>2</v>
      </c>
      <c r="H776" t="s">
        <v>2380</v>
      </c>
    </row>
    <row r="777" spans="1:8" x14ac:dyDescent="0.35">
      <c r="A777" t="s">
        <v>1596</v>
      </c>
      <c r="B777">
        <v>42.06</v>
      </c>
      <c r="C777">
        <v>5.32</v>
      </c>
      <c r="D777" t="s">
        <v>2380</v>
      </c>
      <c r="E777" t="s">
        <v>2380</v>
      </c>
      <c r="F777" t="s">
        <v>2380</v>
      </c>
      <c r="G777">
        <v>1</v>
      </c>
      <c r="H777" t="s">
        <v>2380</v>
      </c>
    </row>
    <row r="778" spans="1:8" x14ac:dyDescent="0.35">
      <c r="A778" t="s">
        <v>1595</v>
      </c>
      <c r="B778">
        <v>39.270000000000003</v>
      </c>
      <c r="C778">
        <v>5.64</v>
      </c>
      <c r="D778" t="s">
        <v>2380</v>
      </c>
      <c r="E778" t="s">
        <v>2380</v>
      </c>
      <c r="F778" t="s">
        <v>2383</v>
      </c>
      <c r="G778">
        <v>1</v>
      </c>
      <c r="H778" t="s">
        <v>2380</v>
      </c>
    </row>
    <row r="779" spans="1:8" x14ac:dyDescent="0.35">
      <c r="A779" t="s">
        <v>1594</v>
      </c>
      <c r="B779">
        <v>30.71</v>
      </c>
      <c r="C779">
        <v>5.59</v>
      </c>
      <c r="D779" t="s">
        <v>2382</v>
      </c>
      <c r="E779" t="s">
        <v>2380</v>
      </c>
      <c r="F779" t="s">
        <v>2380</v>
      </c>
      <c r="G779">
        <v>1</v>
      </c>
      <c r="H779" t="s">
        <v>2380</v>
      </c>
    </row>
    <row r="780" spans="1:8" x14ac:dyDescent="0.35">
      <c r="A780" t="s">
        <v>1593</v>
      </c>
      <c r="B780">
        <v>47.19</v>
      </c>
      <c r="C780">
        <v>5.29</v>
      </c>
      <c r="D780" t="s">
        <v>2380</v>
      </c>
      <c r="E780" t="s">
        <v>2380</v>
      </c>
      <c r="F780" t="s">
        <v>2380</v>
      </c>
      <c r="G780" t="s">
        <v>2381</v>
      </c>
      <c r="H780" t="s">
        <v>2380</v>
      </c>
    </row>
    <row r="781" spans="1:8" x14ac:dyDescent="0.35">
      <c r="A781" t="s">
        <v>1592</v>
      </c>
      <c r="B781">
        <v>30.02</v>
      </c>
      <c r="C781">
        <v>6.65</v>
      </c>
      <c r="D781" t="s">
        <v>2380</v>
      </c>
      <c r="E781" t="s">
        <v>2380</v>
      </c>
      <c r="F781" t="s">
        <v>2380</v>
      </c>
      <c r="G781" t="s">
        <v>2381</v>
      </c>
      <c r="H781" t="s">
        <v>2380</v>
      </c>
    </row>
    <row r="782" spans="1:8" x14ac:dyDescent="0.35">
      <c r="A782" t="s">
        <v>1591</v>
      </c>
      <c r="B782">
        <v>37.909999999999997</v>
      </c>
      <c r="C782">
        <v>5.68</v>
      </c>
      <c r="D782" t="s">
        <v>2382</v>
      </c>
      <c r="E782" t="s">
        <v>2380</v>
      </c>
      <c r="F782" t="s">
        <v>2380</v>
      </c>
      <c r="G782" t="s">
        <v>2381</v>
      </c>
      <c r="H782" t="s">
        <v>2380</v>
      </c>
    </row>
    <row r="783" spans="1:8" x14ac:dyDescent="0.35">
      <c r="A783" t="s">
        <v>1590</v>
      </c>
      <c r="B783">
        <v>54.61</v>
      </c>
      <c r="C783">
        <v>4.49</v>
      </c>
      <c r="D783" t="s">
        <v>2380</v>
      </c>
      <c r="E783" t="s">
        <v>2380</v>
      </c>
      <c r="F783" t="s">
        <v>2380</v>
      </c>
      <c r="G783" t="s">
        <v>2381</v>
      </c>
      <c r="H783" t="s">
        <v>2380</v>
      </c>
    </row>
    <row r="784" spans="1:8" x14ac:dyDescent="0.35">
      <c r="A784" t="s">
        <v>1589</v>
      </c>
      <c r="B784">
        <v>36.005000000000003</v>
      </c>
      <c r="C784">
        <v>6.9</v>
      </c>
      <c r="D784" t="s">
        <v>2380</v>
      </c>
      <c r="E784" t="s">
        <v>2380</v>
      </c>
      <c r="F784" t="s">
        <v>2380</v>
      </c>
      <c r="G784" t="s">
        <v>2381</v>
      </c>
      <c r="H784" t="s">
        <v>2380</v>
      </c>
    </row>
    <row r="785" spans="1:8" x14ac:dyDescent="0.35">
      <c r="A785" t="s">
        <v>1588</v>
      </c>
      <c r="B785">
        <v>28.7</v>
      </c>
      <c r="C785">
        <v>11.52</v>
      </c>
      <c r="D785" t="s">
        <v>2380</v>
      </c>
      <c r="E785" t="s">
        <v>2380</v>
      </c>
      <c r="F785" t="s">
        <v>2380</v>
      </c>
      <c r="G785" t="s">
        <v>2381</v>
      </c>
      <c r="H785" t="s">
        <v>2380</v>
      </c>
    </row>
    <row r="786" spans="1:8" x14ac:dyDescent="0.35">
      <c r="A786" t="s">
        <v>1587</v>
      </c>
      <c r="B786">
        <v>34.295000000000002</v>
      </c>
      <c r="C786">
        <v>11.24</v>
      </c>
      <c r="D786" t="s">
        <v>2380</v>
      </c>
      <c r="E786" t="s">
        <v>2380</v>
      </c>
      <c r="F786" t="s">
        <v>2380</v>
      </c>
      <c r="G786" t="s">
        <v>2381</v>
      </c>
      <c r="H786" t="s">
        <v>2380</v>
      </c>
    </row>
    <row r="787" spans="1:8" x14ac:dyDescent="0.35">
      <c r="A787" t="s">
        <v>1586</v>
      </c>
      <c r="B787">
        <v>27.55</v>
      </c>
      <c r="C787">
        <v>10.98</v>
      </c>
      <c r="D787" t="s">
        <v>2380</v>
      </c>
      <c r="E787" t="s">
        <v>2380</v>
      </c>
      <c r="F787" t="s">
        <v>2380</v>
      </c>
      <c r="G787" t="s">
        <v>2381</v>
      </c>
      <c r="H787" t="s">
        <v>2380</v>
      </c>
    </row>
    <row r="788" spans="1:8" x14ac:dyDescent="0.35">
      <c r="A788" t="s">
        <v>1585</v>
      </c>
      <c r="B788">
        <v>40.700000000000003</v>
      </c>
      <c r="C788">
        <v>5.42</v>
      </c>
      <c r="D788" t="s">
        <v>2380</v>
      </c>
      <c r="E788" t="s">
        <v>2380</v>
      </c>
      <c r="F788" t="s">
        <v>2380</v>
      </c>
      <c r="G788" t="s">
        <v>2381</v>
      </c>
      <c r="H788" t="s">
        <v>2380</v>
      </c>
    </row>
    <row r="789" spans="1:8" x14ac:dyDescent="0.35">
      <c r="A789" t="s">
        <v>1584</v>
      </c>
      <c r="B789">
        <v>18.335000000000001</v>
      </c>
      <c r="C789">
        <v>10.97</v>
      </c>
      <c r="D789" t="s">
        <v>2380</v>
      </c>
      <c r="E789" t="s">
        <v>2380</v>
      </c>
      <c r="F789" t="s">
        <v>2380</v>
      </c>
      <c r="G789" t="s">
        <v>2381</v>
      </c>
      <c r="H789" t="s">
        <v>2380</v>
      </c>
    </row>
    <row r="790" spans="1:8" x14ac:dyDescent="0.35">
      <c r="A790" t="s">
        <v>1583</v>
      </c>
      <c r="B790">
        <v>33.914999999999999</v>
      </c>
      <c r="C790">
        <v>9.56</v>
      </c>
      <c r="D790" t="s">
        <v>2382</v>
      </c>
      <c r="E790" t="s">
        <v>2380</v>
      </c>
      <c r="F790" t="s">
        <v>2380</v>
      </c>
      <c r="G790">
        <v>2</v>
      </c>
      <c r="H790" t="s">
        <v>2380</v>
      </c>
    </row>
    <row r="791" spans="1:8" x14ac:dyDescent="0.35">
      <c r="A791" t="s">
        <v>1582</v>
      </c>
      <c r="B791">
        <v>33.534999999999997</v>
      </c>
      <c r="C791">
        <v>9.4</v>
      </c>
      <c r="D791" t="s">
        <v>2382</v>
      </c>
      <c r="E791" t="s">
        <v>2380</v>
      </c>
      <c r="F791" t="s">
        <v>2380</v>
      </c>
      <c r="G791">
        <v>2</v>
      </c>
      <c r="H791" t="s">
        <v>2380</v>
      </c>
    </row>
    <row r="792" spans="1:8" x14ac:dyDescent="0.35">
      <c r="A792" t="s">
        <v>1581</v>
      </c>
      <c r="B792">
        <v>23.655000000000001</v>
      </c>
      <c r="C792">
        <v>8.48</v>
      </c>
      <c r="D792" t="s">
        <v>2382</v>
      </c>
      <c r="E792" t="s">
        <v>2380</v>
      </c>
      <c r="F792" t="s">
        <v>2380</v>
      </c>
      <c r="G792">
        <v>2</v>
      </c>
      <c r="H792" t="s">
        <v>2380</v>
      </c>
    </row>
    <row r="793" spans="1:8" x14ac:dyDescent="0.35">
      <c r="A793" t="s">
        <v>1580</v>
      </c>
      <c r="B793">
        <v>28</v>
      </c>
      <c r="C793">
        <v>5.57</v>
      </c>
      <c r="D793" t="s">
        <v>2380</v>
      </c>
      <c r="E793" t="s">
        <v>2380</v>
      </c>
      <c r="F793" t="s">
        <v>2380</v>
      </c>
      <c r="G793" t="s">
        <v>2381</v>
      </c>
      <c r="H793" t="s">
        <v>2380</v>
      </c>
    </row>
    <row r="794" spans="1:8" x14ac:dyDescent="0.35">
      <c r="A794" t="s">
        <v>1579</v>
      </c>
      <c r="B794">
        <v>30.23</v>
      </c>
      <c r="C794">
        <v>6.94</v>
      </c>
      <c r="D794" t="s">
        <v>2382</v>
      </c>
      <c r="E794" t="s">
        <v>2380</v>
      </c>
      <c r="F794" t="s">
        <v>2383</v>
      </c>
      <c r="G794">
        <v>1</v>
      </c>
      <c r="H794" t="s">
        <v>2380</v>
      </c>
    </row>
    <row r="795" spans="1:8" x14ac:dyDescent="0.35">
      <c r="A795" t="s">
        <v>1578</v>
      </c>
      <c r="B795">
        <v>51.14</v>
      </c>
      <c r="C795">
        <v>4.05</v>
      </c>
      <c r="D795" t="s">
        <v>2380</v>
      </c>
      <c r="E795" t="s">
        <v>2380</v>
      </c>
      <c r="F795" t="s">
        <v>2380</v>
      </c>
      <c r="G795">
        <v>1</v>
      </c>
      <c r="H795" t="s">
        <v>2380</v>
      </c>
    </row>
    <row r="796" spans="1:8" x14ac:dyDescent="0.35">
      <c r="A796" t="s">
        <v>1577</v>
      </c>
      <c r="B796">
        <v>24.32</v>
      </c>
      <c r="C796">
        <v>10.220000000000001</v>
      </c>
      <c r="D796" t="s">
        <v>2380</v>
      </c>
      <c r="E796" t="s">
        <v>2380</v>
      </c>
      <c r="F796" t="s">
        <v>2380</v>
      </c>
      <c r="G796" t="s">
        <v>2381</v>
      </c>
      <c r="H796" t="s">
        <v>2380</v>
      </c>
    </row>
    <row r="797" spans="1:8" x14ac:dyDescent="0.35">
      <c r="A797" t="s">
        <v>1576</v>
      </c>
      <c r="B797">
        <v>38.06</v>
      </c>
      <c r="C797">
        <v>9.24</v>
      </c>
      <c r="D797" t="s">
        <v>2380</v>
      </c>
      <c r="E797" t="s">
        <v>2380</v>
      </c>
      <c r="F797" t="s">
        <v>2380</v>
      </c>
      <c r="G797" t="s">
        <v>2381</v>
      </c>
      <c r="H797" t="s">
        <v>2380</v>
      </c>
    </row>
    <row r="798" spans="1:8" x14ac:dyDescent="0.35">
      <c r="A798" t="s">
        <v>1575</v>
      </c>
      <c r="B798">
        <v>37.700000000000003</v>
      </c>
      <c r="C798">
        <v>8.6</v>
      </c>
      <c r="D798" t="s">
        <v>2380</v>
      </c>
      <c r="E798" t="s">
        <v>2380</v>
      </c>
      <c r="F798" t="s">
        <v>2380</v>
      </c>
      <c r="G798" t="s">
        <v>2381</v>
      </c>
      <c r="H798" t="s">
        <v>2380</v>
      </c>
    </row>
    <row r="799" spans="1:8" x14ac:dyDescent="0.35">
      <c r="A799" t="s">
        <v>1574</v>
      </c>
      <c r="B799">
        <v>44</v>
      </c>
      <c r="C799">
        <v>9.32</v>
      </c>
      <c r="D799" t="s">
        <v>2382</v>
      </c>
      <c r="E799" t="s">
        <v>2380</v>
      </c>
      <c r="F799" t="s">
        <v>2380</v>
      </c>
      <c r="G799">
        <v>2</v>
      </c>
      <c r="H799" t="s">
        <v>2380</v>
      </c>
    </row>
    <row r="800" spans="1:8" x14ac:dyDescent="0.35">
      <c r="A800" t="s">
        <v>1573</v>
      </c>
      <c r="B800">
        <v>41.45</v>
      </c>
      <c r="C800">
        <v>6.12</v>
      </c>
      <c r="D800" t="s">
        <v>2382</v>
      </c>
      <c r="E800" t="s">
        <v>2380</v>
      </c>
      <c r="F800" t="s">
        <v>2380</v>
      </c>
      <c r="G800" t="s">
        <v>2381</v>
      </c>
      <c r="H800" t="s">
        <v>2380</v>
      </c>
    </row>
    <row r="801" spans="1:8" x14ac:dyDescent="0.35">
      <c r="A801" t="s">
        <v>1572</v>
      </c>
      <c r="B801">
        <v>25.364999999999998</v>
      </c>
      <c r="C801">
        <v>9.19</v>
      </c>
      <c r="D801" t="s">
        <v>2382</v>
      </c>
      <c r="E801" t="s">
        <v>2380</v>
      </c>
      <c r="F801" t="s">
        <v>2380</v>
      </c>
      <c r="G801" t="s">
        <v>2381</v>
      </c>
      <c r="H801" t="s">
        <v>2380</v>
      </c>
    </row>
    <row r="802" spans="1:8" x14ac:dyDescent="0.35">
      <c r="A802" t="s">
        <v>1571</v>
      </c>
      <c r="B802">
        <v>34.56</v>
      </c>
      <c r="C802">
        <v>5.84</v>
      </c>
      <c r="D802" t="s">
        <v>2382</v>
      </c>
      <c r="E802" t="s">
        <v>2380</v>
      </c>
      <c r="F802" t="s">
        <v>2383</v>
      </c>
      <c r="G802">
        <v>1</v>
      </c>
      <c r="H802" t="s">
        <v>2380</v>
      </c>
    </row>
    <row r="803" spans="1:8" x14ac:dyDescent="0.35">
      <c r="A803" t="s">
        <v>1570</v>
      </c>
      <c r="B803">
        <v>28.2</v>
      </c>
      <c r="C803">
        <v>7.19</v>
      </c>
      <c r="D803" t="s">
        <v>2382</v>
      </c>
      <c r="E803" t="s">
        <v>2380</v>
      </c>
      <c r="F803" t="s">
        <v>2380</v>
      </c>
      <c r="G803">
        <v>2</v>
      </c>
      <c r="H803" t="s">
        <v>2380</v>
      </c>
    </row>
    <row r="804" spans="1:8" x14ac:dyDescent="0.35">
      <c r="A804" t="s">
        <v>1569</v>
      </c>
      <c r="B804">
        <v>30.43</v>
      </c>
      <c r="C804">
        <v>9.39</v>
      </c>
      <c r="D804" t="s">
        <v>2380</v>
      </c>
      <c r="E804" t="s">
        <v>2380</v>
      </c>
      <c r="F804" t="s">
        <v>2380</v>
      </c>
      <c r="G804" t="s">
        <v>2381</v>
      </c>
      <c r="H804" t="s">
        <v>2380</v>
      </c>
    </row>
    <row r="805" spans="1:8" x14ac:dyDescent="0.35">
      <c r="A805" t="s">
        <v>1568</v>
      </c>
      <c r="B805">
        <v>32.395000000000003</v>
      </c>
      <c r="C805">
        <v>4.2699999999999996</v>
      </c>
      <c r="D805" t="s">
        <v>2382</v>
      </c>
      <c r="E805" t="s">
        <v>2380</v>
      </c>
      <c r="F805" t="s">
        <v>2380</v>
      </c>
      <c r="G805">
        <v>1</v>
      </c>
      <c r="H805" t="s">
        <v>2380</v>
      </c>
    </row>
    <row r="806" spans="1:8" x14ac:dyDescent="0.35">
      <c r="A806" t="s">
        <v>1567</v>
      </c>
      <c r="B806">
        <v>24.035</v>
      </c>
      <c r="C806">
        <v>11.71</v>
      </c>
      <c r="D806" t="s">
        <v>2380</v>
      </c>
      <c r="E806" t="s">
        <v>2380</v>
      </c>
      <c r="F806" t="s">
        <v>2380</v>
      </c>
      <c r="G806" t="s">
        <v>2381</v>
      </c>
      <c r="H806" t="s">
        <v>2380</v>
      </c>
    </row>
    <row r="807" spans="1:8" x14ac:dyDescent="0.35">
      <c r="A807" t="s">
        <v>1566</v>
      </c>
      <c r="B807">
        <v>37.119999999999997</v>
      </c>
      <c r="C807">
        <v>5.29</v>
      </c>
      <c r="D807" t="s">
        <v>2380</v>
      </c>
      <c r="E807" t="s">
        <v>2380</v>
      </c>
      <c r="F807" t="s">
        <v>2380</v>
      </c>
      <c r="G807">
        <v>2</v>
      </c>
      <c r="H807" t="s">
        <v>2380</v>
      </c>
    </row>
    <row r="808" spans="1:8" x14ac:dyDescent="0.35">
      <c r="A808" t="s">
        <v>1565</v>
      </c>
      <c r="B808">
        <v>34.840000000000003</v>
      </c>
      <c r="C808">
        <v>6</v>
      </c>
      <c r="D808" t="s">
        <v>2382</v>
      </c>
      <c r="E808" t="s">
        <v>2380</v>
      </c>
      <c r="F808" t="s">
        <v>2383</v>
      </c>
      <c r="G808">
        <v>1</v>
      </c>
      <c r="H808" t="s">
        <v>2380</v>
      </c>
    </row>
    <row r="809" spans="1:8" x14ac:dyDescent="0.35">
      <c r="A809" t="s">
        <v>1564</v>
      </c>
      <c r="B809">
        <v>29.53</v>
      </c>
      <c r="C809">
        <v>10.64</v>
      </c>
      <c r="D809" t="s">
        <v>2380</v>
      </c>
      <c r="E809" t="s">
        <v>2380</v>
      </c>
      <c r="F809" t="s">
        <v>2380</v>
      </c>
      <c r="G809" t="s">
        <v>2381</v>
      </c>
      <c r="H809" t="s">
        <v>2380</v>
      </c>
    </row>
    <row r="810" spans="1:8" x14ac:dyDescent="0.35">
      <c r="A810" t="s">
        <v>1563</v>
      </c>
      <c r="B810">
        <v>42.51</v>
      </c>
      <c r="C810">
        <v>8.2100000000000009</v>
      </c>
      <c r="D810" t="s">
        <v>2382</v>
      </c>
      <c r="E810" t="s">
        <v>2380</v>
      </c>
      <c r="F810" t="s">
        <v>2380</v>
      </c>
      <c r="G810" t="s">
        <v>2381</v>
      </c>
      <c r="H810" t="s">
        <v>2380</v>
      </c>
    </row>
    <row r="811" spans="1:8" x14ac:dyDescent="0.35">
      <c r="A811" t="s">
        <v>1562</v>
      </c>
      <c r="B811">
        <v>38.14</v>
      </c>
      <c r="C811">
        <v>5.58</v>
      </c>
      <c r="D811" t="s">
        <v>2380</v>
      </c>
      <c r="E811" t="s">
        <v>2380</v>
      </c>
      <c r="F811" t="s">
        <v>2383</v>
      </c>
      <c r="G811">
        <v>1</v>
      </c>
      <c r="H811" t="s">
        <v>2380</v>
      </c>
    </row>
    <row r="812" spans="1:8" x14ac:dyDescent="0.35">
      <c r="A812" t="s">
        <v>1561</v>
      </c>
      <c r="B812">
        <v>39.93</v>
      </c>
      <c r="C812">
        <v>8.75</v>
      </c>
      <c r="D812" t="s">
        <v>2380</v>
      </c>
      <c r="E812" t="s">
        <v>2380</v>
      </c>
      <c r="F812" t="s">
        <v>2380</v>
      </c>
      <c r="G812" t="s">
        <v>2381</v>
      </c>
      <c r="H812" t="s">
        <v>2380</v>
      </c>
    </row>
    <row r="813" spans="1:8" x14ac:dyDescent="0.35">
      <c r="A813" t="s">
        <v>1560</v>
      </c>
      <c r="B813">
        <v>38.83</v>
      </c>
      <c r="C813">
        <v>11.86</v>
      </c>
      <c r="D813" t="s">
        <v>2380</v>
      </c>
      <c r="E813" t="s">
        <v>2380</v>
      </c>
      <c r="F813" t="s">
        <v>2380</v>
      </c>
      <c r="G813" t="s">
        <v>2381</v>
      </c>
      <c r="H813" t="s">
        <v>2380</v>
      </c>
    </row>
    <row r="814" spans="1:8" x14ac:dyDescent="0.35">
      <c r="A814" t="s">
        <v>1559</v>
      </c>
      <c r="B814">
        <v>37.4</v>
      </c>
      <c r="C814">
        <v>11.46</v>
      </c>
      <c r="D814" t="s">
        <v>2380</v>
      </c>
      <c r="E814" t="s">
        <v>2380</v>
      </c>
      <c r="F814" t="s">
        <v>2380</v>
      </c>
      <c r="G814" t="s">
        <v>2381</v>
      </c>
      <c r="H814" t="s">
        <v>2380</v>
      </c>
    </row>
    <row r="815" spans="1:8" x14ac:dyDescent="0.35">
      <c r="A815" t="s">
        <v>1558</v>
      </c>
      <c r="B815">
        <v>21.4</v>
      </c>
      <c r="C815">
        <v>9.0299999999999994</v>
      </c>
      <c r="D815" t="s">
        <v>2380</v>
      </c>
      <c r="E815" t="s">
        <v>2380</v>
      </c>
      <c r="F815" t="s">
        <v>2380</v>
      </c>
      <c r="G815" t="s">
        <v>2381</v>
      </c>
      <c r="H815" t="s">
        <v>2380</v>
      </c>
    </row>
    <row r="816" spans="1:8" x14ac:dyDescent="0.35">
      <c r="A816" t="s">
        <v>1557</v>
      </c>
      <c r="B816">
        <v>38.380000000000003</v>
      </c>
      <c r="C816">
        <v>8.26</v>
      </c>
      <c r="D816" t="s">
        <v>2382</v>
      </c>
      <c r="E816" t="s">
        <v>2380</v>
      </c>
      <c r="F816" t="s">
        <v>2380</v>
      </c>
      <c r="G816">
        <v>2</v>
      </c>
      <c r="H816" t="s">
        <v>2380</v>
      </c>
    </row>
    <row r="817" spans="1:8" x14ac:dyDescent="0.35">
      <c r="A817" t="s">
        <v>1556</v>
      </c>
      <c r="B817">
        <v>33.659999999999997</v>
      </c>
      <c r="C817">
        <v>5.42</v>
      </c>
      <c r="D817" t="s">
        <v>2382</v>
      </c>
      <c r="E817" t="s">
        <v>2380</v>
      </c>
      <c r="F817" t="s">
        <v>2380</v>
      </c>
      <c r="G817">
        <v>2</v>
      </c>
      <c r="H817" t="s">
        <v>2380</v>
      </c>
    </row>
    <row r="818" spans="1:8" x14ac:dyDescent="0.35">
      <c r="A818" t="s">
        <v>1555</v>
      </c>
      <c r="B818">
        <v>31.79</v>
      </c>
      <c r="C818">
        <v>11.33</v>
      </c>
      <c r="D818" t="s">
        <v>2382</v>
      </c>
      <c r="E818" t="s">
        <v>2380</v>
      </c>
      <c r="F818" t="s">
        <v>2383</v>
      </c>
      <c r="G818">
        <v>1</v>
      </c>
      <c r="H818" t="s">
        <v>2380</v>
      </c>
    </row>
    <row r="819" spans="1:8" x14ac:dyDescent="0.35">
      <c r="A819" t="s">
        <v>1554</v>
      </c>
      <c r="B819">
        <v>29.7</v>
      </c>
      <c r="C819">
        <v>7.69</v>
      </c>
      <c r="D819" t="s">
        <v>2382</v>
      </c>
      <c r="E819" t="s">
        <v>2380</v>
      </c>
      <c r="F819" t="s">
        <v>2383</v>
      </c>
      <c r="G819">
        <v>1</v>
      </c>
      <c r="H819" t="s">
        <v>2380</v>
      </c>
    </row>
    <row r="820" spans="1:8" x14ac:dyDescent="0.35">
      <c r="A820" t="s">
        <v>1553</v>
      </c>
      <c r="B820">
        <v>25.46</v>
      </c>
      <c r="C820">
        <v>8.77</v>
      </c>
      <c r="D820" t="s">
        <v>2382</v>
      </c>
      <c r="E820" t="s">
        <v>2380</v>
      </c>
      <c r="F820" t="s">
        <v>2383</v>
      </c>
      <c r="G820">
        <v>1</v>
      </c>
      <c r="H820" t="s">
        <v>2380</v>
      </c>
    </row>
    <row r="821" spans="1:8" x14ac:dyDescent="0.35">
      <c r="A821" t="s">
        <v>1552</v>
      </c>
      <c r="B821">
        <v>39.14</v>
      </c>
      <c r="C821">
        <v>4.91</v>
      </c>
      <c r="D821" t="s">
        <v>2380</v>
      </c>
      <c r="E821" t="s">
        <v>2382</v>
      </c>
      <c r="F821" t="s">
        <v>2380</v>
      </c>
      <c r="G821">
        <v>1</v>
      </c>
      <c r="H821" t="s">
        <v>2380</v>
      </c>
    </row>
    <row r="822" spans="1:8" x14ac:dyDescent="0.35">
      <c r="A822" t="s">
        <v>1551</v>
      </c>
      <c r="B822">
        <v>41.2</v>
      </c>
      <c r="C822">
        <v>4.95</v>
      </c>
      <c r="D822" t="s">
        <v>2380</v>
      </c>
      <c r="E822" t="s">
        <v>2380</v>
      </c>
      <c r="F822" t="s">
        <v>2380</v>
      </c>
      <c r="G822">
        <v>1</v>
      </c>
      <c r="H822" t="s">
        <v>2380</v>
      </c>
    </row>
    <row r="823" spans="1:8" x14ac:dyDescent="0.35">
      <c r="A823" t="s">
        <v>1550</v>
      </c>
      <c r="B823">
        <v>28.81</v>
      </c>
      <c r="C823">
        <v>10.8</v>
      </c>
      <c r="D823" t="s">
        <v>2382</v>
      </c>
      <c r="E823" t="s">
        <v>2380</v>
      </c>
      <c r="F823" t="s">
        <v>2383</v>
      </c>
      <c r="G823">
        <v>1</v>
      </c>
      <c r="H823" t="s">
        <v>2380</v>
      </c>
    </row>
    <row r="824" spans="1:8" x14ac:dyDescent="0.35">
      <c r="A824" t="s">
        <v>1549</v>
      </c>
      <c r="B824">
        <v>37.409999999999997</v>
      </c>
      <c r="C824">
        <v>7.21</v>
      </c>
      <c r="D824" t="s">
        <v>2380</v>
      </c>
      <c r="E824" t="s">
        <v>2380</v>
      </c>
      <c r="F824" t="s">
        <v>2380</v>
      </c>
      <c r="G824">
        <v>2</v>
      </c>
      <c r="H824" t="s">
        <v>2380</v>
      </c>
    </row>
    <row r="825" spans="1:8" x14ac:dyDescent="0.35">
      <c r="A825" t="s">
        <v>1548</v>
      </c>
      <c r="B825">
        <v>52.54</v>
      </c>
      <c r="C825">
        <v>5.12</v>
      </c>
      <c r="D825" t="s">
        <v>2380</v>
      </c>
      <c r="E825" t="s">
        <v>2380</v>
      </c>
      <c r="F825" t="s">
        <v>2383</v>
      </c>
      <c r="G825">
        <v>1</v>
      </c>
      <c r="H825" t="s">
        <v>2380</v>
      </c>
    </row>
    <row r="826" spans="1:8" x14ac:dyDescent="0.35">
      <c r="A826" t="s">
        <v>1547</v>
      </c>
      <c r="B826">
        <v>17.29</v>
      </c>
      <c r="C826">
        <v>4.62</v>
      </c>
      <c r="D826" t="s">
        <v>2380</v>
      </c>
      <c r="E826" t="s">
        <v>2382</v>
      </c>
      <c r="F826" t="s">
        <v>2380</v>
      </c>
      <c r="G826">
        <v>1</v>
      </c>
      <c r="H826" t="s">
        <v>2382</v>
      </c>
    </row>
    <row r="827" spans="1:8" x14ac:dyDescent="0.35">
      <c r="A827" t="s">
        <v>1546</v>
      </c>
      <c r="B827">
        <v>31.74</v>
      </c>
      <c r="C827">
        <v>7.68</v>
      </c>
      <c r="D827" t="s">
        <v>2382</v>
      </c>
      <c r="E827" t="s">
        <v>2380</v>
      </c>
      <c r="F827" t="s">
        <v>2380</v>
      </c>
      <c r="G827" t="s">
        <v>2381</v>
      </c>
      <c r="H827" t="s">
        <v>2380</v>
      </c>
    </row>
    <row r="828" spans="1:8" x14ac:dyDescent="0.35">
      <c r="A828" t="s">
        <v>1545</v>
      </c>
      <c r="B828">
        <v>26.504999999999999</v>
      </c>
      <c r="C828">
        <v>6.79</v>
      </c>
      <c r="D828" t="s">
        <v>2382</v>
      </c>
      <c r="E828" t="s">
        <v>2380</v>
      </c>
      <c r="F828" t="s">
        <v>2383</v>
      </c>
      <c r="G828">
        <v>1</v>
      </c>
      <c r="H828" t="s">
        <v>2380</v>
      </c>
    </row>
    <row r="829" spans="1:8" x14ac:dyDescent="0.35">
      <c r="A829" t="s">
        <v>1544</v>
      </c>
      <c r="B829">
        <v>36.479999999999997</v>
      </c>
      <c r="C829">
        <v>11.09</v>
      </c>
      <c r="D829" t="s">
        <v>2380</v>
      </c>
      <c r="E829" t="s">
        <v>2380</v>
      </c>
      <c r="F829" t="s">
        <v>2380</v>
      </c>
      <c r="G829" t="s">
        <v>2381</v>
      </c>
      <c r="H829" t="s">
        <v>2380</v>
      </c>
    </row>
    <row r="830" spans="1:8" x14ac:dyDescent="0.35">
      <c r="A830" t="s">
        <v>1543</v>
      </c>
      <c r="B830">
        <v>39.159999999999997</v>
      </c>
      <c r="C830">
        <v>5.24</v>
      </c>
      <c r="D830" t="s">
        <v>2382</v>
      </c>
      <c r="E830" t="s">
        <v>2380</v>
      </c>
      <c r="F830" t="s">
        <v>2383</v>
      </c>
      <c r="G830">
        <v>1</v>
      </c>
      <c r="H830" t="s">
        <v>2380</v>
      </c>
    </row>
    <row r="831" spans="1:8" x14ac:dyDescent="0.35">
      <c r="A831" t="s">
        <v>1542</v>
      </c>
      <c r="B831">
        <v>28.22</v>
      </c>
      <c r="C831">
        <v>7.51</v>
      </c>
      <c r="D831" t="s">
        <v>2382</v>
      </c>
      <c r="E831" t="s">
        <v>2380</v>
      </c>
      <c r="F831" t="s">
        <v>2383</v>
      </c>
      <c r="G831">
        <v>1</v>
      </c>
      <c r="H831" t="s">
        <v>2380</v>
      </c>
    </row>
    <row r="832" spans="1:8" x14ac:dyDescent="0.35">
      <c r="A832" t="s">
        <v>1541</v>
      </c>
      <c r="B832">
        <v>35</v>
      </c>
      <c r="C832">
        <v>4.13</v>
      </c>
      <c r="D832" t="s">
        <v>2380</v>
      </c>
      <c r="E832" t="s">
        <v>2380</v>
      </c>
      <c r="F832" t="s">
        <v>2380</v>
      </c>
      <c r="G832">
        <v>2</v>
      </c>
      <c r="H832" t="s">
        <v>2380</v>
      </c>
    </row>
    <row r="833" spans="1:8" x14ac:dyDescent="0.35">
      <c r="A833" t="s">
        <v>1540</v>
      </c>
      <c r="B833">
        <v>36.24</v>
      </c>
      <c r="C833">
        <v>8.3800000000000008</v>
      </c>
      <c r="D833" t="s">
        <v>2382</v>
      </c>
      <c r="E833" t="s">
        <v>2380</v>
      </c>
      <c r="F833" t="s">
        <v>2380</v>
      </c>
      <c r="G833">
        <v>1</v>
      </c>
      <c r="H833" t="s">
        <v>2380</v>
      </c>
    </row>
    <row r="834" spans="1:8" x14ac:dyDescent="0.35">
      <c r="A834" t="s">
        <v>1539</v>
      </c>
      <c r="B834">
        <v>36.954999999999998</v>
      </c>
      <c r="C834">
        <v>8.07</v>
      </c>
      <c r="D834" t="s">
        <v>2380</v>
      </c>
      <c r="E834" t="s">
        <v>2380</v>
      </c>
      <c r="F834" t="s">
        <v>2380</v>
      </c>
      <c r="G834" t="s">
        <v>2381</v>
      </c>
      <c r="H834" t="s">
        <v>2380</v>
      </c>
    </row>
    <row r="835" spans="1:8" x14ac:dyDescent="0.35">
      <c r="A835" t="s">
        <v>1538</v>
      </c>
      <c r="B835">
        <v>29.64</v>
      </c>
      <c r="C835">
        <v>8.9499999999999993</v>
      </c>
      <c r="D835" t="s">
        <v>2380</v>
      </c>
      <c r="E835" t="s">
        <v>2380</v>
      </c>
      <c r="F835" t="s">
        <v>2380</v>
      </c>
      <c r="G835" t="s">
        <v>2381</v>
      </c>
      <c r="H835" t="s">
        <v>2380</v>
      </c>
    </row>
    <row r="836" spans="1:8" x14ac:dyDescent="0.35">
      <c r="A836" t="s">
        <v>1537</v>
      </c>
      <c r="B836">
        <v>42.74</v>
      </c>
      <c r="C836">
        <v>6.31</v>
      </c>
      <c r="D836" t="s">
        <v>2382</v>
      </c>
      <c r="E836" t="s">
        <v>2380</v>
      </c>
      <c r="F836" t="s">
        <v>2380</v>
      </c>
      <c r="G836">
        <v>1</v>
      </c>
      <c r="H836" t="s">
        <v>2380</v>
      </c>
    </row>
    <row r="837" spans="1:8" x14ac:dyDescent="0.35">
      <c r="A837" t="s">
        <v>1536</v>
      </c>
      <c r="B837">
        <v>36.130000000000003</v>
      </c>
      <c r="C837">
        <v>7.19</v>
      </c>
      <c r="D837" t="s">
        <v>2382</v>
      </c>
      <c r="E837" t="s">
        <v>2380</v>
      </c>
      <c r="F837" t="s">
        <v>2380</v>
      </c>
      <c r="G837">
        <v>2</v>
      </c>
      <c r="H837" t="s">
        <v>2380</v>
      </c>
    </row>
    <row r="838" spans="1:8" x14ac:dyDescent="0.35">
      <c r="A838" t="s">
        <v>1535</v>
      </c>
      <c r="B838">
        <v>31.55</v>
      </c>
      <c r="C838">
        <v>6.11</v>
      </c>
      <c r="D838" t="s">
        <v>2382</v>
      </c>
      <c r="E838" t="s">
        <v>2380</v>
      </c>
      <c r="F838" t="s">
        <v>2380</v>
      </c>
      <c r="G838">
        <v>1</v>
      </c>
      <c r="H838" t="s">
        <v>2380</v>
      </c>
    </row>
    <row r="839" spans="1:8" x14ac:dyDescent="0.35">
      <c r="A839" t="s">
        <v>1534</v>
      </c>
      <c r="B839">
        <v>52.75</v>
      </c>
      <c r="C839">
        <v>6.02</v>
      </c>
      <c r="D839" t="s">
        <v>2380</v>
      </c>
      <c r="E839" t="s">
        <v>2380</v>
      </c>
      <c r="F839" t="s">
        <v>2380</v>
      </c>
      <c r="G839">
        <v>1</v>
      </c>
      <c r="H839" t="s">
        <v>2380</v>
      </c>
    </row>
    <row r="840" spans="1:8" x14ac:dyDescent="0.35">
      <c r="A840" t="s">
        <v>1533</v>
      </c>
      <c r="B840">
        <v>36.67</v>
      </c>
      <c r="C840">
        <v>11.86</v>
      </c>
      <c r="D840" t="s">
        <v>2380</v>
      </c>
      <c r="E840" t="s">
        <v>2380</v>
      </c>
      <c r="F840" t="s">
        <v>2380</v>
      </c>
      <c r="G840" t="s">
        <v>2381</v>
      </c>
      <c r="H840" t="s">
        <v>2380</v>
      </c>
    </row>
    <row r="841" spans="1:8" x14ac:dyDescent="0.35">
      <c r="A841" t="s">
        <v>1532</v>
      </c>
      <c r="B841">
        <v>38.06</v>
      </c>
      <c r="C841">
        <v>8.25</v>
      </c>
      <c r="D841" t="s">
        <v>2380</v>
      </c>
      <c r="E841" t="s">
        <v>2380</v>
      </c>
      <c r="F841" t="s">
        <v>2380</v>
      </c>
      <c r="G841" t="s">
        <v>2381</v>
      </c>
      <c r="H841" t="s">
        <v>2380</v>
      </c>
    </row>
    <row r="842" spans="1:8" x14ac:dyDescent="0.35">
      <c r="A842" t="s">
        <v>1531</v>
      </c>
      <c r="B842">
        <v>38</v>
      </c>
      <c r="C842">
        <v>8.1300000000000008</v>
      </c>
      <c r="D842" t="s">
        <v>2380</v>
      </c>
      <c r="E842" t="s">
        <v>2380</v>
      </c>
      <c r="F842" t="s">
        <v>2380</v>
      </c>
      <c r="G842" t="s">
        <v>2381</v>
      </c>
      <c r="H842" t="s">
        <v>2380</v>
      </c>
    </row>
    <row r="843" spans="1:8" x14ac:dyDescent="0.35">
      <c r="A843" t="s">
        <v>1530</v>
      </c>
      <c r="B843">
        <v>35.1</v>
      </c>
      <c r="C843">
        <v>10.1</v>
      </c>
      <c r="D843" t="s">
        <v>2380</v>
      </c>
      <c r="E843" t="s">
        <v>2380</v>
      </c>
      <c r="F843" t="s">
        <v>2380</v>
      </c>
      <c r="G843" t="s">
        <v>2381</v>
      </c>
      <c r="H843" t="s">
        <v>2380</v>
      </c>
    </row>
    <row r="844" spans="1:8" x14ac:dyDescent="0.35">
      <c r="A844" t="s">
        <v>1529</v>
      </c>
      <c r="B844">
        <v>33.82</v>
      </c>
      <c r="C844">
        <v>5.89</v>
      </c>
      <c r="D844" t="s">
        <v>2382</v>
      </c>
      <c r="E844" t="s">
        <v>2380</v>
      </c>
      <c r="F844" t="s">
        <v>2380</v>
      </c>
      <c r="G844">
        <v>2</v>
      </c>
      <c r="H844" t="s">
        <v>2380</v>
      </c>
    </row>
    <row r="845" spans="1:8" x14ac:dyDescent="0.35">
      <c r="A845" t="s">
        <v>1528</v>
      </c>
      <c r="B845">
        <v>37.43</v>
      </c>
      <c r="C845">
        <v>4.97</v>
      </c>
      <c r="D845" t="s">
        <v>2380</v>
      </c>
      <c r="E845" t="s">
        <v>2380</v>
      </c>
      <c r="F845" t="s">
        <v>2380</v>
      </c>
      <c r="G845">
        <v>2</v>
      </c>
      <c r="H845" t="s">
        <v>2380</v>
      </c>
    </row>
    <row r="846" spans="1:8" x14ac:dyDescent="0.35">
      <c r="A846" t="s">
        <v>1527</v>
      </c>
      <c r="B846">
        <v>30.5</v>
      </c>
      <c r="C846">
        <v>9.9</v>
      </c>
      <c r="D846" t="s">
        <v>2380</v>
      </c>
      <c r="E846" t="s">
        <v>2380</v>
      </c>
      <c r="F846" t="s">
        <v>2380</v>
      </c>
      <c r="G846" t="s">
        <v>2381</v>
      </c>
      <c r="H846" t="s">
        <v>2380</v>
      </c>
    </row>
    <row r="847" spans="1:8" x14ac:dyDescent="0.35">
      <c r="A847" t="s">
        <v>1526</v>
      </c>
      <c r="B847">
        <v>24.53</v>
      </c>
      <c r="C847">
        <v>9.0500000000000007</v>
      </c>
      <c r="D847" t="s">
        <v>2380</v>
      </c>
      <c r="E847" t="s">
        <v>2380</v>
      </c>
      <c r="F847" t="s">
        <v>2380</v>
      </c>
      <c r="G847" t="s">
        <v>2381</v>
      </c>
      <c r="H847" t="s">
        <v>2380</v>
      </c>
    </row>
    <row r="848" spans="1:8" x14ac:dyDescent="0.35">
      <c r="A848" t="s">
        <v>1525</v>
      </c>
      <c r="B848">
        <v>25.74</v>
      </c>
      <c r="C848">
        <v>10.93</v>
      </c>
      <c r="D848" t="s">
        <v>2380</v>
      </c>
      <c r="E848" t="s">
        <v>2380</v>
      </c>
      <c r="F848" t="s">
        <v>2380</v>
      </c>
      <c r="G848" t="s">
        <v>2381</v>
      </c>
      <c r="H848" t="s">
        <v>2380</v>
      </c>
    </row>
    <row r="849" spans="1:8" x14ac:dyDescent="0.35">
      <c r="A849" t="s">
        <v>1524</v>
      </c>
      <c r="B849">
        <v>34.08</v>
      </c>
      <c r="C849">
        <v>7.58</v>
      </c>
      <c r="D849" t="s">
        <v>2382</v>
      </c>
      <c r="E849" t="s">
        <v>2380</v>
      </c>
      <c r="F849" t="s">
        <v>2380</v>
      </c>
      <c r="G849">
        <v>2</v>
      </c>
      <c r="H849" t="s">
        <v>2380</v>
      </c>
    </row>
    <row r="850" spans="1:8" x14ac:dyDescent="0.35">
      <c r="A850" t="s">
        <v>1523</v>
      </c>
      <c r="B850">
        <v>31.35</v>
      </c>
      <c r="C850">
        <v>11</v>
      </c>
      <c r="D850" t="s">
        <v>2382</v>
      </c>
      <c r="E850" t="s">
        <v>2380</v>
      </c>
      <c r="F850" t="s">
        <v>2383</v>
      </c>
      <c r="G850">
        <v>1</v>
      </c>
      <c r="H850" t="s">
        <v>2380</v>
      </c>
    </row>
    <row r="851" spans="1:8" x14ac:dyDescent="0.35">
      <c r="A851" t="s">
        <v>1522</v>
      </c>
      <c r="B851">
        <v>26.79</v>
      </c>
      <c r="C851">
        <v>5.0599999999999996</v>
      </c>
      <c r="D851" t="s">
        <v>2380</v>
      </c>
      <c r="E851" t="s">
        <v>2380</v>
      </c>
      <c r="F851" t="s">
        <v>2380</v>
      </c>
      <c r="G851">
        <v>1</v>
      </c>
      <c r="H851" t="s">
        <v>2380</v>
      </c>
    </row>
    <row r="852" spans="1:8" x14ac:dyDescent="0.35">
      <c r="A852" t="s">
        <v>1521</v>
      </c>
      <c r="B852">
        <v>42.78</v>
      </c>
      <c r="C852">
        <v>6.11</v>
      </c>
      <c r="D852" t="s">
        <v>2382</v>
      </c>
      <c r="E852" t="s">
        <v>2380</v>
      </c>
      <c r="F852" t="s">
        <v>2380</v>
      </c>
      <c r="G852">
        <v>1</v>
      </c>
      <c r="H852" t="s">
        <v>2380</v>
      </c>
    </row>
    <row r="853" spans="1:8" x14ac:dyDescent="0.35">
      <c r="A853" t="s">
        <v>1520</v>
      </c>
      <c r="B853">
        <v>46.75</v>
      </c>
      <c r="C853">
        <v>6.66</v>
      </c>
      <c r="D853" t="s">
        <v>2382</v>
      </c>
      <c r="E853" t="s">
        <v>2380</v>
      </c>
      <c r="F853" t="s">
        <v>2380</v>
      </c>
      <c r="G853">
        <v>2</v>
      </c>
      <c r="H853" t="s">
        <v>2380</v>
      </c>
    </row>
    <row r="854" spans="1:8" x14ac:dyDescent="0.35">
      <c r="A854" t="s">
        <v>1519</v>
      </c>
      <c r="B854">
        <v>32.15</v>
      </c>
      <c r="C854">
        <v>4.0199999999999996</v>
      </c>
      <c r="D854" t="s">
        <v>2382</v>
      </c>
      <c r="E854" t="s">
        <v>2380</v>
      </c>
      <c r="F854" t="s">
        <v>2383</v>
      </c>
      <c r="G854">
        <v>1</v>
      </c>
      <c r="H854" t="s">
        <v>2380</v>
      </c>
    </row>
    <row r="855" spans="1:8" x14ac:dyDescent="0.35">
      <c r="A855" t="s">
        <v>1518</v>
      </c>
      <c r="B855">
        <v>43.4</v>
      </c>
      <c r="C855">
        <v>8.81</v>
      </c>
      <c r="D855" t="s">
        <v>2382</v>
      </c>
      <c r="E855" t="s">
        <v>2380</v>
      </c>
      <c r="F855" t="s">
        <v>2380</v>
      </c>
      <c r="G855">
        <v>2</v>
      </c>
      <c r="H855" t="s">
        <v>2380</v>
      </c>
    </row>
    <row r="856" spans="1:8" x14ac:dyDescent="0.35">
      <c r="A856" t="s">
        <v>1517</v>
      </c>
      <c r="B856">
        <v>31.57</v>
      </c>
      <c r="C856">
        <v>7.92</v>
      </c>
      <c r="D856" t="s">
        <v>2382</v>
      </c>
      <c r="E856" t="s">
        <v>2380</v>
      </c>
      <c r="F856" t="s">
        <v>2380</v>
      </c>
      <c r="G856">
        <v>2</v>
      </c>
      <c r="H856" t="s">
        <v>2380</v>
      </c>
    </row>
    <row r="857" spans="1:8" x14ac:dyDescent="0.35">
      <c r="A857" t="s">
        <v>1516</v>
      </c>
      <c r="B857">
        <v>24.32</v>
      </c>
      <c r="C857">
        <v>7.48</v>
      </c>
      <c r="D857" t="s">
        <v>2380</v>
      </c>
      <c r="E857" t="s">
        <v>2380</v>
      </c>
      <c r="F857" t="s">
        <v>2380</v>
      </c>
      <c r="G857" t="s">
        <v>2381</v>
      </c>
      <c r="H857" t="s">
        <v>2380</v>
      </c>
    </row>
    <row r="858" spans="1:8" x14ac:dyDescent="0.35">
      <c r="A858" t="s">
        <v>1515</v>
      </c>
      <c r="B858">
        <v>31.07</v>
      </c>
      <c r="C858">
        <v>4.62</v>
      </c>
      <c r="D858" t="s">
        <v>2382</v>
      </c>
      <c r="E858" t="s">
        <v>2380</v>
      </c>
      <c r="F858" t="s">
        <v>2380</v>
      </c>
      <c r="G858">
        <v>2</v>
      </c>
      <c r="H858" t="s">
        <v>2380</v>
      </c>
    </row>
    <row r="859" spans="1:8" x14ac:dyDescent="0.35">
      <c r="A859" t="s">
        <v>1514</v>
      </c>
      <c r="B859">
        <v>35.814999999999998</v>
      </c>
      <c r="C859">
        <v>8.4700000000000006</v>
      </c>
      <c r="D859" t="s">
        <v>2380</v>
      </c>
      <c r="E859" t="s">
        <v>2380</v>
      </c>
      <c r="F859" t="s">
        <v>2380</v>
      </c>
      <c r="G859" t="s">
        <v>2381</v>
      </c>
      <c r="H859" t="s">
        <v>2380</v>
      </c>
    </row>
    <row r="860" spans="1:8" x14ac:dyDescent="0.35">
      <c r="A860" t="s">
        <v>1513</v>
      </c>
      <c r="B860">
        <v>40.81</v>
      </c>
      <c r="C860">
        <v>10.58</v>
      </c>
      <c r="D860" t="s">
        <v>2382</v>
      </c>
      <c r="E860" t="s">
        <v>2380</v>
      </c>
      <c r="F860" t="s">
        <v>2380</v>
      </c>
      <c r="G860" t="s">
        <v>2381</v>
      </c>
      <c r="H860" t="s">
        <v>2380</v>
      </c>
    </row>
    <row r="861" spans="1:8" x14ac:dyDescent="0.35">
      <c r="A861" t="s">
        <v>1512</v>
      </c>
      <c r="B861">
        <v>24.605</v>
      </c>
      <c r="C861">
        <v>7.48</v>
      </c>
      <c r="D861" t="s">
        <v>2380</v>
      </c>
      <c r="E861" t="s">
        <v>2380</v>
      </c>
      <c r="F861" t="s">
        <v>2380</v>
      </c>
      <c r="G861" t="s">
        <v>2381</v>
      </c>
      <c r="H861" t="s">
        <v>2380</v>
      </c>
    </row>
    <row r="862" spans="1:8" x14ac:dyDescent="0.35">
      <c r="A862" t="s">
        <v>1511</v>
      </c>
      <c r="B862">
        <v>21.47</v>
      </c>
      <c r="C862">
        <v>7.82</v>
      </c>
      <c r="D862" t="s">
        <v>2380</v>
      </c>
      <c r="E862" t="s">
        <v>2380</v>
      </c>
      <c r="F862" t="s">
        <v>2380</v>
      </c>
      <c r="G862" t="s">
        <v>2381</v>
      </c>
      <c r="H862" t="s">
        <v>2380</v>
      </c>
    </row>
    <row r="863" spans="1:8" x14ac:dyDescent="0.35">
      <c r="A863" t="s">
        <v>1510</v>
      </c>
      <c r="B863">
        <v>52.89</v>
      </c>
      <c r="C863">
        <v>4.96</v>
      </c>
      <c r="D863" t="s">
        <v>2382</v>
      </c>
      <c r="E863" t="s">
        <v>2380</v>
      </c>
      <c r="F863" t="s">
        <v>2380</v>
      </c>
      <c r="G863">
        <v>1</v>
      </c>
      <c r="H863" t="s">
        <v>2380</v>
      </c>
    </row>
    <row r="864" spans="1:8" x14ac:dyDescent="0.35">
      <c r="A864" t="s">
        <v>1509</v>
      </c>
      <c r="B864">
        <v>32.965000000000003</v>
      </c>
      <c r="C864">
        <v>6.15</v>
      </c>
      <c r="D864" t="s">
        <v>2382</v>
      </c>
      <c r="E864" t="s">
        <v>2380</v>
      </c>
      <c r="F864" t="s">
        <v>2380</v>
      </c>
      <c r="G864">
        <v>1</v>
      </c>
      <c r="H864" t="s">
        <v>2380</v>
      </c>
    </row>
    <row r="865" spans="1:8" x14ac:dyDescent="0.35">
      <c r="A865" t="s">
        <v>1508</v>
      </c>
      <c r="B865">
        <v>36.799999999999997</v>
      </c>
      <c r="C865">
        <v>4.62</v>
      </c>
      <c r="D865" t="s">
        <v>2380</v>
      </c>
      <c r="E865" t="s">
        <v>2380</v>
      </c>
      <c r="F865" t="s">
        <v>2383</v>
      </c>
      <c r="G865">
        <v>1</v>
      </c>
      <c r="H865" t="s">
        <v>2380</v>
      </c>
    </row>
    <row r="866" spans="1:8" x14ac:dyDescent="0.35">
      <c r="A866" t="s">
        <v>1507</v>
      </c>
      <c r="B866">
        <v>34.299999999999997</v>
      </c>
      <c r="C866">
        <v>4.87</v>
      </c>
      <c r="D866" t="s">
        <v>2380</v>
      </c>
      <c r="E866" t="s">
        <v>2380</v>
      </c>
      <c r="F866" t="s">
        <v>2380</v>
      </c>
      <c r="G866">
        <v>2</v>
      </c>
      <c r="H866" t="s">
        <v>2380</v>
      </c>
    </row>
    <row r="867" spans="1:8" x14ac:dyDescent="0.35">
      <c r="A867" t="s">
        <v>1506</v>
      </c>
      <c r="B867">
        <v>35.244999999999997</v>
      </c>
      <c r="C867">
        <v>4.63</v>
      </c>
      <c r="D867" t="s">
        <v>2380</v>
      </c>
      <c r="E867" t="s">
        <v>2380</v>
      </c>
      <c r="F867" t="s">
        <v>2380</v>
      </c>
      <c r="G867" t="s">
        <v>2381</v>
      </c>
      <c r="H867" t="s">
        <v>2380</v>
      </c>
    </row>
    <row r="868" spans="1:8" x14ac:dyDescent="0.35">
      <c r="A868" t="s">
        <v>1505</v>
      </c>
      <c r="B868">
        <v>26.23</v>
      </c>
      <c r="C868">
        <v>11.93</v>
      </c>
      <c r="D868" t="s">
        <v>2380</v>
      </c>
      <c r="E868" t="s">
        <v>2380</v>
      </c>
      <c r="F868" t="s">
        <v>2380</v>
      </c>
      <c r="G868" t="s">
        <v>2381</v>
      </c>
      <c r="H868" t="s">
        <v>2380</v>
      </c>
    </row>
    <row r="869" spans="1:8" x14ac:dyDescent="0.35">
      <c r="A869" t="s">
        <v>1504</v>
      </c>
      <c r="B869">
        <v>36.1</v>
      </c>
      <c r="C869">
        <v>5.65</v>
      </c>
      <c r="D869" t="s">
        <v>2382</v>
      </c>
      <c r="E869" t="s">
        <v>2380</v>
      </c>
      <c r="F869" t="s">
        <v>2380</v>
      </c>
      <c r="G869">
        <v>2</v>
      </c>
      <c r="H869" t="s">
        <v>2380</v>
      </c>
    </row>
    <row r="870" spans="1:8" x14ac:dyDescent="0.35">
      <c r="A870" t="s">
        <v>1503</v>
      </c>
      <c r="B870">
        <v>37.1</v>
      </c>
      <c r="C870">
        <v>11.21</v>
      </c>
      <c r="D870" t="s">
        <v>2382</v>
      </c>
      <c r="E870" t="s">
        <v>2380</v>
      </c>
      <c r="F870" t="s">
        <v>2383</v>
      </c>
      <c r="G870">
        <v>1</v>
      </c>
      <c r="H870" t="s">
        <v>2380</v>
      </c>
    </row>
    <row r="871" spans="1:8" x14ac:dyDescent="0.35">
      <c r="A871" t="s">
        <v>1502</v>
      </c>
      <c r="B871">
        <v>27.5</v>
      </c>
      <c r="C871">
        <v>10.62</v>
      </c>
      <c r="D871" t="s">
        <v>2382</v>
      </c>
      <c r="E871" t="s">
        <v>2380</v>
      </c>
      <c r="F871" t="s">
        <v>2383</v>
      </c>
      <c r="G871">
        <v>1</v>
      </c>
      <c r="H871" t="s">
        <v>2380</v>
      </c>
    </row>
    <row r="872" spans="1:8" x14ac:dyDescent="0.35">
      <c r="A872" t="s">
        <v>1501</v>
      </c>
      <c r="B872">
        <v>24.7</v>
      </c>
      <c r="C872">
        <v>10.7</v>
      </c>
      <c r="D872" t="s">
        <v>2382</v>
      </c>
      <c r="E872" t="s">
        <v>2380</v>
      </c>
      <c r="F872" t="s">
        <v>2383</v>
      </c>
      <c r="G872">
        <v>1</v>
      </c>
      <c r="H872" t="s">
        <v>2380</v>
      </c>
    </row>
    <row r="873" spans="1:8" x14ac:dyDescent="0.35">
      <c r="A873" t="s">
        <v>1500</v>
      </c>
      <c r="B873">
        <v>26.78</v>
      </c>
      <c r="C873">
        <v>10.02</v>
      </c>
      <c r="D873" t="s">
        <v>2382</v>
      </c>
      <c r="E873" t="s">
        <v>2380</v>
      </c>
      <c r="F873" t="s">
        <v>2383</v>
      </c>
      <c r="G873">
        <v>1</v>
      </c>
      <c r="H873" t="s">
        <v>2380</v>
      </c>
    </row>
    <row r="874" spans="1:8" x14ac:dyDescent="0.35">
      <c r="A874" t="s">
        <v>1499</v>
      </c>
      <c r="B874">
        <v>45.8</v>
      </c>
      <c r="C874">
        <v>4.8499999999999996</v>
      </c>
      <c r="D874" t="s">
        <v>2380</v>
      </c>
      <c r="E874" t="s">
        <v>2380</v>
      </c>
      <c r="F874" t="s">
        <v>2380</v>
      </c>
      <c r="G874" t="s">
        <v>2381</v>
      </c>
      <c r="H874" t="s">
        <v>2380</v>
      </c>
    </row>
    <row r="875" spans="1:8" x14ac:dyDescent="0.35">
      <c r="A875" t="s">
        <v>1498</v>
      </c>
      <c r="B875">
        <v>29</v>
      </c>
      <c r="C875">
        <v>4.3899999999999997</v>
      </c>
      <c r="D875" t="s">
        <v>2382</v>
      </c>
      <c r="E875" t="s">
        <v>2380</v>
      </c>
      <c r="F875" t="s">
        <v>2380</v>
      </c>
      <c r="G875">
        <v>2</v>
      </c>
      <c r="H875" t="s">
        <v>2380</v>
      </c>
    </row>
    <row r="876" spans="1:8" x14ac:dyDescent="0.35">
      <c r="A876" t="s">
        <v>1497</v>
      </c>
      <c r="B876">
        <v>33.534999999999997</v>
      </c>
      <c r="C876">
        <v>8.24</v>
      </c>
      <c r="D876" t="s">
        <v>2382</v>
      </c>
      <c r="E876" t="s">
        <v>2380</v>
      </c>
      <c r="F876" t="s">
        <v>2380</v>
      </c>
      <c r="G876" t="s">
        <v>2381</v>
      </c>
      <c r="H876" t="s">
        <v>2380</v>
      </c>
    </row>
    <row r="877" spans="1:8" x14ac:dyDescent="0.35">
      <c r="A877" t="s">
        <v>1496</v>
      </c>
      <c r="B877">
        <v>32.774999999999999</v>
      </c>
      <c r="C877">
        <v>9.77</v>
      </c>
      <c r="D877" t="s">
        <v>2382</v>
      </c>
      <c r="E877" t="s">
        <v>2380</v>
      </c>
      <c r="F877" t="s">
        <v>2380</v>
      </c>
      <c r="G877" t="s">
        <v>2381</v>
      </c>
      <c r="H877" t="s">
        <v>2380</v>
      </c>
    </row>
    <row r="878" spans="1:8" x14ac:dyDescent="0.35">
      <c r="A878" t="s">
        <v>1495</v>
      </c>
      <c r="B878">
        <v>37.51</v>
      </c>
      <c r="C878">
        <v>5.5</v>
      </c>
      <c r="D878" t="s">
        <v>2382</v>
      </c>
      <c r="E878" t="s">
        <v>2380</v>
      </c>
      <c r="F878" t="s">
        <v>2380</v>
      </c>
      <c r="G878">
        <v>2</v>
      </c>
      <c r="H878" t="s">
        <v>2380</v>
      </c>
    </row>
    <row r="879" spans="1:8" x14ac:dyDescent="0.35">
      <c r="A879" t="s">
        <v>1494</v>
      </c>
      <c r="B879">
        <v>39.86</v>
      </c>
      <c r="C879">
        <v>11.84</v>
      </c>
      <c r="D879" t="s">
        <v>2382</v>
      </c>
      <c r="E879" t="s">
        <v>2380</v>
      </c>
      <c r="F879" t="s">
        <v>2380</v>
      </c>
      <c r="G879">
        <v>1</v>
      </c>
      <c r="H879" t="s">
        <v>2380</v>
      </c>
    </row>
    <row r="880" spans="1:8" x14ac:dyDescent="0.35">
      <c r="A880" t="s">
        <v>1493</v>
      </c>
      <c r="B880">
        <v>42.13</v>
      </c>
      <c r="C880">
        <v>4.66</v>
      </c>
      <c r="D880" t="s">
        <v>2380</v>
      </c>
      <c r="E880" t="s">
        <v>2380</v>
      </c>
      <c r="F880" t="s">
        <v>2380</v>
      </c>
      <c r="G880" t="s">
        <v>2381</v>
      </c>
      <c r="H880" t="s">
        <v>2380</v>
      </c>
    </row>
    <row r="881" spans="1:8" x14ac:dyDescent="0.35">
      <c r="A881" t="s">
        <v>1492</v>
      </c>
      <c r="B881">
        <v>35.99</v>
      </c>
      <c r="C881">
        <v>11.11</v>
      </c>
      <c r="D881" t="s">
        <v>2380</v>
      </c>
      <c r="E881" t="s">
        <v>2380</v>
      </c>
      <c r="F881" t="s">
        <v>2380</v>
      </c>
      <c r="G881" t="s">
        <v>2381</v>
      </c>
      <c r="H881" t="s">
        <v>2380</v>
      </c>
    </row>
    <row r="882" spans="1:8" x14ac:dyDescent="0.35">
      <c r="A882" t="s">
        <v>1491</v>
      </c>
      <c r="B882">
        <v>35.200000000000003</v>
      </c>
      <c r="C882">
        <v>7.72</v>
      </c>
      <c r="D882" t="s">
        <v>2382</v>
      </c>
      <c r="E882" t="s">
        <v>2380</v>
      </c>
      <c r="F882" t="s">
        <v>2383</v>
      </c>
      <c r="G882">
        <v>1</v>
      </c>
      <c r="H882" t="s">
        <v>2380</v>
      </c>
    </row>
    <row r="883" spans="1:8" x14ac:dyDescent="0.35">
      <c r="A883" t="s">
        <v>1490</v>
      </c>
      <c r="B883">
        <v>29.91</v>
      </c>
      <c r="C883">
        <v>5.55</v>
      </c>
      <c r="D883" t="s">
        <v>2382</v>
      </c>
      <c r="E883" t="s">
        <v>2380</v>
      </c>
      <c r="F883" t="s">
        <v>2380</v>
      </c>
      <c r="G883">
        <v>2</v>
      </c>
      <c r="H883" t="s">
        <v>2380</v>
      </c>
    </row>
    <row r="884" spans="1:8" x14ac:dyDescent="0.35">
      <c r="A884" t="s">
        <v>1489</v>
      </c>
      <c r="B884">
        <v>36.479999999999997</v>
      </c>
      <c r="C884">
        <v>5.05</v>
      </c>
      <c r="D884" t="s">
        <v>2382</v>
      </c>
      <c r="E884" t="s">
        <v>2380</v>
      </c>
      <c r="F884" t="s">
        <v>2380</v>
      </c>
      <c r="G884">
        <v>1</v>
      </c>
      <c r="H884" t="s">
        <v>2380</v>
      </c>
    </row>
    <row r="885" spans="1:8" x14ac:dyDescent="0.35">
      <c r="A885" t="s">
        <v>1488</v>
      </c>
      <c r="B885">
        <v>27.5</v>
      </c>
      <c r="C885">
        <v>8.69</v>
      </c>
      <c r="D885" t="s">
        <v>2382</v>
      </c>
      <c r="E885" t="s">
        <v>2380</v>
      </c>
      <c r="F885" t="s">
        <v>2383</v>
      </c>
      <c r="G885">
        <v>1</v>
      </c>
      <c r="H885" t="s">
        <v>2380</v>
      </c>
    </row>
    <row r="886" spans="1:8" x14ac:dyDescent="0.35">
      <c r="A886" t="s">
        <v>1487</v>
      </c>
      <c r="B886">
        <v>33.44</v>
      </c>
      <c r="C886">
        <v>5.9</v>
      </c>
      <c r="D886" t="s">
        <v>2382</v>
      </c>
      <c r="E886" t="s">
        <v>2380</v>
      </c>
      <c r="F886" t="s">
        <v>2380</v>
      </c>
      <c r="G886">
        <v>1</v>
      </c>
      <c r="H886" t="s">
        <v>2380</v>
      </c>
    </row>
    <row r="887" spans="1:8" x14ac:dyDescent="0.35">
      <c r="A887" t="s">
        <v>1486</v>
      </c>
      <c r="B887">
        <v>28.215</v>
      </c>
      <c r="C887">
        <v>6.29</v>
      </c>
      <c r="D887" t="s">
        <v>2382</v>
      </c>
      <c r="E887" t="s">
        <v>2380</v>
      </c>
      <c r="F887" t="s">
        <v>2380</v>
      </c>
      <c r="G887">
        <v>1</v>
      </c>
      <c r="H887" t="s">
        <v>2380</v>
      </c>
    </row>
    <row r="888" spans="1:8" x14ac:dyDescent="0.35">
      <c r="A888" t="s">
        <v>1485</v>
      </c>
      <c r="B888">
        <v>27.17</v>
      </c>
      <c r="C888">
        <v>5.84</v>
      </c>
      <c r="D888" t="s">
        <v>2382</v>
      </c>
      <c r="E888" t="s">
        <v>2380</v>
      </c>
      <c r="F888" t="s">
        <v>2380</v>
      </c>
      <c r="G888">
        <v>1</v>
      </c>
      <c r="H888" t="s">
        <v>2380</v>
      </c>
    </row>
    <row r="889" spans="1:8" x14ac:dyDescent="0.35">
      <c r="A889" t="s">
        <v>1484</v>
      </c>
      <c r="B889">
        <v>35.380000000000003</v>
      </c>
      <c r="C889">
        <v>6.12</v>
      </c>
      <c r="D889" t="s">
        <v>2380</v>
      </c>
      <c r="E889" t="s">
        <v>2380</v>
      </c>
      <c r="F889" t="s">
        <v>2380</v>
      </c>
      <c r="G889" t="s">
        <v>2381</v>
      </c>
      <c r="H889" t="s">
        <v>2380</v>
      </c>
    </row>
    <row r="890" spans="1:8" x14ac:dyDescent="0.35">
      <c r="A890" t="s">
        <v>1483</v>
      </c>
      <c r="B890">
        <v>43.48</v>
      </c>
      <c r="C890">
        <v>6.24</v>
      </c>
      <c r="D890" t="s">
        <v>2380</v>
      </c>
      <c r="E890" t="s">
        <v>2380</v>
      </c>
      <c r="F890" t="s">
        <v>2380</v>
      </c>
      <c r="G890" t="s">
        <v>2381</v>
      </c>
      <c r="H890" t="s">
        <v>2380</v>
      </c>
    </row>
    <row r="891" spans="1:8" x14ac:dyDescent="0.35">
      <c r="A891" t="s">
        <v>1482</v>
      </c>
      <c r="B891">
        <v>41.73</v>
      </c>
      <c r="C891">
        <v>6.25</v>
      </c>
      <c r="D891" t="s">
        <v>2380</v>
      </c>
      <c r="E891" t="s">
        <v>2380</v>
      </c>
      <c r="F891" t="s">
        <v>2380</v>
      </c>
      <c r="G891">
        <v>1</v>
      </c>
      <c r="H891" t="s">
        <v>2380</v>
      </c>
    </row>
    <row r="892" spans="1:8" x14ac:dyDescent="0.35">
      <c r="A892" t="s">
        <v>1481</v>
      </c>
      <c r="B892">
        <v>28.9</v>
      </c>
      <c r="C892">
        <v>11.96</v>
      </c>
      <c r="D892" t="s">
        <v>2380</v>
      </c>
      <c r="E892" t="s">
        <v>2380</v>
      </c>
      <c r="F892" t="s">
        <v>2380</v>
      </c>
      <c r="G892" t="s">
        <v>2381</v>
      </c>
      <c r="H892" t="s">
        <v>2380</v>
      </c>
    </row>
    <row r="893" spans="1:8" x14ac:dyDescent="0.35">
      <c r="A893" t="s">
        <v>1480</v>
      </c>
      <c r="B893">
        <v>25.74</v>
      </c>
      <c r="C893">
        <v>7.69</v>
      </c>
      <c r="D893" t="s">
        <v>2380</v>
      </c>
      <c r="E893" t="s">
        <v>2380</v>
      </c>
      <c r="F893" t="s">
        <v>2380</v>
      </c>
      <c r="G893" t="s">
        <v>2381</v>
      </c>
      <c r="H893" t="s">
        <v>2380</v>
      </c>
    </row>
    <row r="894" spans="1:8" x14ac:dyDescent="0.35">
      <c r="A894" t="s">
        <v>1479</v>
      </c>
      <c r="B894">
        <v>36.06</v>
      </c>
      <c r="C894">
        <v>8.83</v>
      </c>
      <c r="D894" t="s">
        <v>2380</v>
      </c>
      <c r="E894" t="s">
        <v>2380</v>
      </c>
      <c r="F894" t="s">
        <v>2380</v>
      </c>
      <c r="G894" t="s">
        <v>2381</v>
      </c>
      <c r="H894" t="s">
        <v>2380</v>
      </c>
    </row>
    <row r="895" spans="1:8" x14ac:dyDescent="0.35">
      <c r="A895" t="s">
        <v>1478</v>
      </c>
      <c r="B895">
        <v>43.28</v>
      </c>
      <c r="C895">
        <v>4.41</v>
      </c>
      <c r="D895" t="s">
        <v>2380</v>
      </c>
      <c r="E895" t="s">
        <v>2380</v>
      </c>
      <c r="F895" t="s">
        <v>2380</v>
      </c>
      <c r="G895" t="s">
        <v>2381</v>
      </c>
      <c r="H895" t="s">
        <v>2380</v>
      </c>
    </row>
    <row r="896" spans="1:8" x14ac:dyDescent="0.35">
      <c r="A896" t="s">
        <v>1477</v>
      </c>
      <c r="B896">
        <v>28.785</v>
      </c>
      <c r="C896">
        <v>9.1</v>
      </c>
      <c r="D896" t="s">
        <v>2382</v>
      </c>
      <c r="E896" t="s">
        <v>2380</v>
      </c>
      <c r="F896" t="s">
        <v>2383</v>
      </c>
      <c r="G896">
        <v>1</v>
      </c>
      <c r="H896" t="s">
        <v>2380</v>
      </c>
    </row>
    <row r="897" spans="1:8" x14ac:dyDescent="0.35">
      <c r="A897" t="s">
        <v>1476</v>
      </c>
      <c r="B897">
        <v>25.46</v>
      </c>
      <c r="C897">
        <v>11.52</v>
      </c>
      <c r="D897" t="s">
        <v>2382</v>
      </c>
      <c r="E897" t="s">
        <v>2380</v>
      </c>
      <c r="F897" t="s">
        <v>2383</v>
      </c>
      <c r="G897">
        <v>1</v>
      </c>
      <c r="H897" t="s">
        <v>2380</v>
      </c>
    </row>
    <row r="898" spans="1:8" x14ac:dyDescent="0.35">
      <c r="A898" t="s">
        <v>1475</v>
      </c>
      <c r="B898">
        <v>30.8</v>
      </c>
      <c r="C898">
        <v>10.95</v>
      </c>
      <c r="D898" t="s">
        <v>2380</v>
      </c>
      <c r="E898" t="s">
        <v>2380</v>
      </c>
      <c r="F898" t="s">
        <v>2380</v>
      </c>
      <c r="G898" t="s">
        <v>2381</v>
      </c>
      <c r="H898" t="s">
        <v>2380</v>
      </c>
    </row>
    <row r="899" spans="1:8" x14ac:dyDescent="0.35">
      <c r="A899" t="s">
        <v>1474</v>
      </c>
      <c r="B899">
        <v>28.88</v>
      </c>
      <c r="C899">
        <v>11.5</v>
      </c>
      <c r="D899" t="s">
        <v>2380</v>
      </c>
      <c r="E899" t="s">
        <v>2380</v>
      </c>
      <c r="F899" t="s">
        <v>2380</v>
      </c>
      <c r="G899" t="s">
        <v>2381</v>
      </c>
      <c r="H899" t="s">
        <v>2380</v>
      </c>
    </row>
    <row r="900" spans="1:8" x14ac:dyDescent="0.35">
      <c r="A900" t="s">
        <v>1473</v>
      </c>
      <c r="B900">
        <v>23</v>
      </c>
      <c r="C900">
        <v>9.8800000000000008</v>
      </c>
      <c r="D900" t="s">
        <v>2380</v>
      </c>
      <c r="E900" t="s">
        <v>2380</v>
      </c>
      <c r="F900" t="s">
        <v>2380</v>
      </c>
      <c r="G900" t="s">
        <v>2381</v>
      </c>
      <c r="H900" t="s">
        <v>2380</v>
      </c>
    </row>
    <row r="901" spans="1:8" x14ac:dyDescent="0.35">
      <c r="A901" t="s">
        <v>1472</v>
      </c>
      <c r="B901">
        <v>38.25</v>
      </c>
      <c r="C901">
        <v>6.2</v>
      </c>
      <c r="D901" t="s">
        <v>2380</v>
      </c>
      <c r="E901" t="s">
        <v>2380</v>
      </c>
      <c r="F901" t="s">
        <v>2380</v>
      </c>
      <c r="G901">
        <v>1</v>
      </c>
      <c r="H901" t="s">
        <v>2380</v>
      </c>
    </row>
    <row r="902" spans="1:8" x14ac:dyDescent="0.35">
      <c r="A902" t="s">
        <v>1471</v>
      </c>
      <c r="B902">
        <v>39.25</v>
      </c>
      <c r="C902">
        <v>8.41</v>
      </c>
      <c r="D902" t="s">
        <v>2382</v>
      </c>
      <c r="E902" t="s">
        <v>2380</v>
      </c>
      <c r="F902" t="s">
        <v>2380</v>
      </c>
      <c r="G902">
        <v>1</v>
      </c>
      <c r="H902" t="s">
        <v>2380</v>
      </c>
    </row>
    <row r="903" spans="1:8" x14ac:dyDescent="0.35">
      <c r="A903" t="s">
        <v>1470</v>
      </c>
      <c r="B903">
        <v>26.6</v>
      </c>
      <c r="C903">
        <v>5.07</v>
      </c>
      <c r="D903" t="s">
        <v>2382</v>
      </c>
      <c r="E903" t="s">
        <v>2380</v>
      </c>
      <c r="F903" t="s">
        <v>2380</v>
      </c>
      <c r="G903">
        <v>2</v>
      </c>
      <c r="H903" t="s">
        <v>2380</v>
      </c>
    </row>
    <row r="904" spans="1:8" x14ac:dyDescent="0.35">
      <c r="A904" t="s">
        <v>1469</v>
      </c>
      <c r="B904">
        <v>35.700000000000003</v>
      </c>
      <c r="C904">
        <v>4.0599999999999996</v>
      </c>
      <c r="D904" t="s">
        <v>2380</v>
      </c>
      <c r="E904" t="s">
        <v>2380</v>
      </c>
      <c r="F904" t="s">
        <v>2383</v>
      </c>
      <c r="G904">
        <v>1</v>
      </c>
      <c r="H904" t="s">
        <v>2380</v>
      </c>
    </row>
    <row r="905" spans="1:8" x14ac:dyDescent="0.35">
      <c r="A905" t="s">
        <v>1468</v>
      </c>
      <c r="B905">
        <v>20.100000000000001</v>
      </c>
      <c r="C905">
        <v>10.52</v>
      </c>
      <c r="D905" t="s">
        <v>2380</v>
      </c>
      <c r="E905" t="s">
        <v>2380</v>
      </c>
      <c r="F905" t="s">
        <v>2380</v>
      </c>
      <c r="G905" t="s">
        <v>2381</v>
      </c>
      <c r="H905" t="s">
        <v>2380</v>
      </c>
    </row>
    <row r="906" spans="1:8" x14ac:dyDescent="0.35">
      <c r="A906" t="s">
        <v>1467</v>
      </c>
      <c r="B906">
        <v>22.23</v>
      </c>
      <c r="C906">
        <v>9.65</v>
      </c>
      <c r="D906" t="s">
        <v>2380</v>
      </c>
      <c r="E906" t="s">
        <v>2380</v>
      </c>
      <c r="F906" t="s">
        <v>2380</v>
      </c>
      <c r="G906" t="s">
        <v>2381</v>
      </c>
      <c r="H906" t="s">
        <v>2380</v>
      </c>
    </row>
    <row r="907" spans="1:8" x14ac:dyDescent="0.35">
      <c r="A907" t="s">
        <v>1466</v>
      </c>
      <c r="B907">
        <v>36.47</v>
      </c>
      <c r="C907">
        <v>6.21</v>
      </c>
      <c r="D907" t="s">
        <v>2380</v>
      </c>
      <c r="E907" t="s">
        <v>2380</v>
      </c>
      <c r="F907" t="s">
        <v>2380</v>
      </c>
      <c r="G907" t="s">
        <v>2381</v>
      </c>
      <c r="H907" t="s">
        <v>2380</v>
      </c>
    </row>
    <row r="908" spans="1:8" x14ac:dyDescent="0.35">
      <c r="A908" t="s">
        <v>1465</v>
      </c>
      <c r="B908">
        <v>49.64</v>
      </c>
      <c r="C908">
        <v>4.76</v>
      </c>
      <c r="D908" t="s">
        <v>2380</v>
      </c>
      <c r="E908" t="s">
        <v>2380</v>
      </c>
      <c r="F908" t="s">
        <v>2383</v>
      </c>
      <c r="G908">
        <v>1</v>
      </c>
      <c r="H908" t="s">
        <v>2380</v>
      </c>
    </row>
    <row r="909" spans="1:8" x14ac:dyDescent="0.35">
      <c r="A909" t="s">
        <v>1464</v>
      </c>
      <c r="B909">
        <v>36.799999999999997</v>
      </c>
      <c r="C909">
        <v>5.73</v>
      </c>
      <c r="D909" t="s">
        <v>2382</v>
      </c>
      <c r="E909" t="s">
        <v>2380</v>
      </c>
      <c r="F909" t="s">
        <v>2383</v>
      </c>
      <c r="G909">
        <v>1</v>
      </c>
      <c r="H909" t="s">
        <v>2380</v>
      </c>
    </row>
    <row r="910" spans="1:8" x14ac:dyDescent="0.35">
      <c r="A910" t="s">
        <v>1463</v>
      </c>
      <c r="B910">
        <v>33.880000000000003</v>
      </c>
      <c r="C910">
        <v>10.78</v>
      </c>
      <c r="D910" t="s">
        <v>2382</v>
      </c>
      <c r="E910" t="s">
        <v>2380</v>
      </c>
      <c r="F910" t="s">
        <v>2380</v>
      </c>
      <c r="G910" t="s">
        <v>2381</v>
      </c>
      <c r="H910" t="s">
        <v>2380</v>
      </c>
    </row>
    <row r="911" spans="1:8" x14ac:dyDescent="0.35">
      <c r="A911" t="s">
        <v>1462</v>
      </c>
      <c r="B911">
        <v>32.01</v>
      </c>
      <c r="C911">
        <v>5.08</v>
      </c>
      <c r="D911" t="s">
        <v>2382</v>
      </c>
      <c r="E911" t="s">
        <v>2380</v>
      </c>
      <c r="F911" t="s">
        <v>2380</v>
      </c>
      <c r="G911">
        <v>1</v>
      </c>
      <c r="H911" t="s">
        <v>2380</v>
      </c>
    </row>
    <row r="912" spans="1:8" x14ac:dyDescent="0.35">
      <c r="A912" t="s">
        <v>1461</v>
      </c>
      <c r="B912">
        <v>33.630000000000003</v>
      </c>
      <c r="C912">
        <v>11.39</v>
      </c>
      <c r="D912" t="s">
        <v>2380</v>
      </c>
      <c r="E912" t="s">
        <v>2380</v>
      </c>
      <c r="F912" t="s">
        <v>2380</v>
      </c>
      <c r="G912" t="s">
        <v>2381</v>
      </c>
      <c r="H912" t="s">
        <v>2380</v>
      </c>
    </row>
    <row r="913" spans="1:8" x14ac:dyDescent="0.35">
      <c r="A913" t="s">
        <v>1460</v>
      </c>
      <c r="B913">
        <v>34.865000000000002</v>
      </c>
      <c r="C913">
        <v>5.35</v>
      </c>
      <c r="D913" t="s">
        <v>2382</v>
      </c>
      <c r="E913" t="s">
        <v>2380</v>
      </c>
      <c r="F913" t="s">
        <v>2380</v>
      </c>
      <c r="G913">
        <v>1</v>
      </c>
      <c r="H913" t="s">
        <v>2380</v>
      </c>
    </row>
    <row r="914" spans="1:8" x14ac:dyDescent="0.35">
      <c r="A914" t="s">
        <v>1459</v>
      </c>
      <c r="B914">
        <v>43.11</v>
      </c>
      <c r="C914">
        <v>5.6</v>
      </c>
      <c r="D914" t="s">
        <v>2380</v>
      </c>
      <c r="E914" t="s">
        <v>2380</v>
      </c>
      <c r="F914" t="s">
        <v>2380</v>
      </c>
      <c r="G914" t="s">
        <v>2381</v>
      </c>
      <c r="H914" t="s">
        <v>2380</v>
      </c>
    </row>
    <row r="915" spans="1:8" x14ac:dyDescent="0.35">
      <c r="A915" t="s">
        <v>1458</v>
      </c>
      <c r="B915">
        <v>30.305</v>
      </c>
      <c r="C915">
        <v>4.2699999999999996</v>
      </c>
      <c r="D915" t="s">
        <v>2382</v>
      </c>
      <c r="E915" t="s">
        <v>2380</v>
      </c>
      <c r="F915" t="s">
        <v>2380</v>
      </c>
      <c r="G915">
        <v>1</v>
      </c>
      <c r="H915" t="s">
        <v>2380</v>
      </c>
    </row>
    <row r="916" spans="1:8" x14ac:dyDescent="0.35">
      <c r="A916" t="s">
        <v>1457</v>
      </c>
      <c r="B916">
        <v>25.175000000000001</v>
      </c>
      <c r="C916">
        <v>5.57</v>
      </c>
      <c r="D916" t="s">
        <v>2382</v>
      </c>
      <c r="E916" t="s">
        <v>2380</v>
      </c>
      <c r="F916" t="s">
        <v>2380</v>
      </c>
      <c r="G916">
        <v>1</v>
      </c>
      <c r="H916" t="s">
        <v>2380</v>
      </c>
    </row>
    <row r="917" spans="1:8" x14ac:dyDescent="0.35">
      <c r="A917" t="s">
        <v>1456</v>
      </c>
      <c r="B917">
        <v>26.8</v>
      </c>
      <c r="C917">
        <v>5.68</v>
      </c>
      <c r="D917" t="s">
        <v>2382</v>
      </c>
      <c r="E917" t="s">
        <v>2380</v>
      </c>
      <c r="F917" t="s">
        <v>2380</v>
      </c>
      <c r="G917">
        <v>1</v>
      </c>
      <c r="H917" t="s">
        <v>2380</v>
      </c>
    </row>
    <row r="918" spans="1:8" x14ac:dyDescent="0.35">
      <c r="A918" t="s">
        <v>1455</v>
      </c>
      <c r="B918">
        <v>21.78</v>
      </c>
      <c r="C918">
        <v>5.3</v>
      </c>
      <c r="D918" t="s">
        <v>2380</v>
      </c>
      <c r="E918" t="s">
        <v>2382</v>
      </c>
      <c r="F918" t="s">
        <v>2380</v>
      </c>
      <c r="G918">
        <v>1</v>
      </c>
      <c r="H918" t="s">
        <v>2380</v>
      </c>
    </row>
    <row r="919" spans="1:8" x14ac:dyDescent="0.35">
      <c r="A919" t="s">
        <v>1454</v>
      </c>
      <c r="B919">
        <v>30.14</v>
      </c>
      <c r="C919">
        <v>9.4499999999999993</v>
      </c>
      <c r="D919" t="s">
        <v>2382</v>
      </c>
      <c r="E919" t="s">
        <v>2380</v>
      </c>
      <c r="F919" t="s">
        <v>2380</v>
      </c>
      <c r="G919" t="s">
        <v>2381</v>
      </c>
      <c r="H919" t="s">
        <v>2380</v>
      </c>
    </row>
    <row r="920" spans="1:8" x14ac:dyDescent="0.35">
      <c r="A920" t="s">
        <v>1453</v>
      </c>
      <c r="B920">
        <v>29.7</v>
      </c>
      <c r="C920">
        <v>6.79</v>
      </c>
      <c r="D920" t="s">
        <v>2382</v>
      </c>
      <c r="E920" t="s">
        <v>2380</v>
      </c>
      <c r="F920" t="s">
        <v>2380</v>
      </c>
      <c r="G920" t="s">
        <v>2381</v>
      </c>
      <c r="H920" t="s">
        <v>2380</v>
      </c>
    </row>
    <row r="921" spans="1:8" x14ac:dyDescent="0.35">
      <c r="A921" t="s">
        <v>1452</v>
      </c>
      <c r="B921">
        <v>32.395000000000003</v>
      </c>
      <c r="C921">
        <v>11.1</v>
      </c>
      <c r="D921" t="s">
        <v>2382</v>
      </c>
      <c r="E921" t="s">
        <v>2380</v>
      </c>
      <c r="F921" t="s">
        <v>2380</v>
      </c>
      <c r="G921" t="s">
        <v>2381</v>
      </c>
      <c r="H921" t="s">
        <v>2380</v>
      </c>
    </row>
    <row r="922" spans="1:8" x14ac:dyDescent="0.35">
      <c r="A922" t="s">
        <v>1451</v>
      </c>
      <c r="B922">
        <v>36.64</v>
      </c>
      <c r="C922">
        <v>7.26</v>
      </c>
      <c r="D922" t="s">
        <v>2380</v>
      </c>
      <c r="E922" t="s">
        <v>2380</v>
      </c>
      <c r="F922" t="s">
        <v>2380</v>
      </c>
      <c r="G922" t="s">
        <v>2381</v>
      </c>
      <c r="H922" t="s">
        <v>2380</v>
      </c>
    </row>
    <row r="923" spans="1:8" x14ac:dyDescent="0.35">
      <c r="A923" t="s">
        <v>1450</v>
      </c>
      <c r="B923">
        <v>39.049999999999997</v>
      </c>
      <c r="C923">
        <v>5.27</v>
      </c>
      <c r="D923" t="s">
        <v>2382</v>
      </c>
      <c r="E923" t="s">
        <v>2380</v>
      </c>
      <c r="F923" t="s">
        <v>2380</v>
      </c>
      <c r="G923">
        <v>1</v>
      </c>
      <c r="H923" t="s">
        <v>2380</v>
      </c>
    </row>
    <row r="924" spans="1:8" x14ac:dyDescent="0.35">
      <c r="A924" t="s">
        <v>1449</v>
      </c>
      <c r="B924">
        <v>33.1</v>
      </c>
      <c r="C924">
        <v>5.46</v>
      </c>
      <c r="D924" t="s">
        <v>2382</v>
      </c>
      <c r="E924" t="s">
        <v>2380</v>
      </c>
      <c r="F924" t="s">
        <v>2380</v>
      </c>
      <c r="G924">
        <v>1</v>
      </c>
      <c r="H924" t="s">
        <v>2380</v>
      </c>
    </row>
    <row r="925" spans="1:8" x14ac:dyDescent="0.35">
      <c r="A925" t="s">
        <v>1448</v>
      </c>
      <c r="B925">
        <v>31.824999999999999</v>
      </c>
      <c r="C925">
        <v>8.1300000000000008</v>
      </c>
      <c r="D925" t="s">
        <v>2380</v>
      </c>
      <c r="E925" t="s">
        <v>2380</v>
      </c>
      <c r="F925" t="s">
        <v>2380</v>
      </c>
      <c r="G925" t="s">
        <v>2381</v>
      </c>
      <c r="H925" t="s">
        <v>2380</v>
      </c>
    </row>
    <row r="926" spans="1:8" x14ac:dyDescent="0.35">
      <c r="A926" t="s">
        <v>1447</v>
      </c>
      <c r="B926">
        <v>29</v>
      </c>
      <c r="C926">
        <v>4.25</v>
      </c>
      <c r="D926" t="s">
        <v>2382</v>
      </c>
      <c r="E926" t="s">
        <v>2380</v>
      </c>
      <c r="F926" t="s">
        <v>2380</v>
      </c>
      <c r="G926">
        <v>1</v>
      </c>
      <c r="H926" t="s">
        <v>2380</v>
      </c>
    </row>
    <row r="927" spans="1:8" x14ac:dyDescent="0.35">
      <c r="A927" t="s">
        <v>1446</v>
      </c>
      <c r="B927">
        <v>30.495000000000001</v>
      </c>
      <c r="C927">
        <v>8.68</v>
      </c>
      <c r="D927" t="s">
        <v>2380</v>
      </c>
      <c r="E927" t="s">
        <v>2380</v>
      </c>
      <c r="F927" t="s">
        <v>2380</v>
      </c>
      <c r="G927" t="s">
        <v>2381</v>
      </c>
      <c r="H927" t="s">
        <v>2380</v>
      </c>
    </row>
    <row r="928" spans="1:8" x14ac:dyDescent="0.35">
      <c r="A928" t="s">
        <v>1445</v>
      </c>
      <c r="B928">
        <v>25.2</v>
      </c>
      <c r="C928">
        <v>6.25</v>
      </c>
      <c r="D928" t="s">
        <v>2382</v>
      </c>
      <c r="E928" t="s">
        <v>2380</v>
      </c>
      <c r="F928" t="s">
        <v>2380</v>
      </c>
      <c r="G928">
        <v>1</v>
      </c>
      <c r="H928" t="s">
        <v>2380</v>
      </c>
    </row>
    <row r="929" spans="1:8" x14ac:dyDescent="0.35">
      <c r="A929" t="s">
        <v>1444</v>
      </c>
      <c r="B929">
        <v>22.77</v>
      </c>
      <c r="C929">
        <v>4.47</v>
      </c>
      <c r="D929" t="s">
        <v>2382</v>
      </c>
      <c r="E929" t="s">
        <v>2380</v>
      </c>
      <c r="F929" t="s">
        <v>2380</v>
      </c>
      <c r="G929">
        <v>1</v>
      </c>
      <c r="H929" t="s">
        <v>2380</v>
      </c>
    </row>
    <row r="930" spans="1:8" x14ac:dyDescent="0.35">
      <c r="A930" t="s">
        <v>1443</v>
      </c>
      <c r="B930">
        <v>23.18</v>
      </c>
      <c r="C930">
        <v>8.31</v>
      </c>
      <c r="D930" t="s">
        <v>2380</v>
      </c>
      <c r="E930" t="s">
        <v>2380</v>
      </c>
      <c r="F930" t="s">
        <v>2380</v>
      </c>
      <c r="G930" t="s">
        <v>2381</v>
      </c>
      <c r="H930" t="s">
        <v>2380</v>
      </c>
    </row>
    <row r="931" spans="1:8" x14ac:dyDescent="0.35">
      <c r="A931" t="s">
        <v>1442</v>
      </c>
      <c r="B931">
        <v>35.409999999999997</v>
      </c>
      <c r="C931">
        <v>5.68</v>
      </c>
      <c r="D931" t="s">
        <v>2380</v>
      </c>
      <c r="E931" t="s">
        <v>2380</v>
      </c>
      <c r="F931" t="s">
        <v>2380</v>
      </c>
      <c r="G931" t="s">
        <v>2381</v>
      </c>
      <c r="H931" t="s">
        <v>2380</v>
      </c>
    </row>
    <row r="932" spans="1:8" x14ac:dyDescent="0.35">
      <c r="A932" t="s">
        <v>1441</v>
      </c>
      <c r="B932">
        <v>32.11</v>
      </c>
      <c r="C932">
        <v>4.75</v>
      </c>
      <c r="D932" t="s">
        <v>2382</v>
      </c>
      <c r="E932" t="s">
        <v>2380</v>
      </c>
      <c r="F932" t="s">
        <v>2380</v>
      </c>
      <c r="G932">
        <v>2</v>
      </c>
      <c r="H932" t="s">
        <v>2380</v>
      </c>
    </row>
    <row r="933" spans="1:8" x14ac:dyDescent="0.35">
      <c r="A933" t="s">
        <v>1440</v>
      </c>
      <c r="B933">
        <v>34.479999999999997</v>
      </c>
      <c r="C933">
        <v>6.31</v>
      </c>
      <c r="D933" t="s">
        <v>2380</v>
      </c>
      <c r="E933" t="s">
        <v>2380</v>
      </c>
      <c r="F933" t="s">
        <v>2383</v>
      </c>
      <c r="G933">
        <v>1</v>
      </c>
      <c r="H933" t="s">
        <v>2380</v>
      </c>
    </row>
    <row r="934" spans="1:8" x14ac:dyDescent="0.35">
      <c r="A934" t="s">
        <v>1439</v>
      </c>
      <c r="B934">
        <v>34.39</v>
      </c>
      <c r="C934">
        <v>6.28</v>
      </c>
      <c r="D934" t="s">
        <v>2382</v>
      </c>
      <c r="E934" t="s">
        <v>2380</v>
      </c>
      <c r="F934" t="s">
        <v>2380</v>
      </c>
      <c r="G934">
        <v>1</v>
      </c>
      <c r="H934" t="s">
        <v>2380</v>
      </c>
    </row>
    <row r="935" spans="1:8" x14ac:dyDescent="0.35">
      <c r="A935" t="s">
        <v>1438</v>
      </c>
      <c r="B935">
        <v>26.4</v>
      </c>
      <c r="C935">
        <v>9.2899999999999991</v>
      </c>
      <c r="D935" t="s">
        <v>2382</v>
      </c>
      <c r="E935" t="s">
        <v>2380</v>
      </c>
      <c r="F935" t="s">
        <v>2383</v>
      </c>
      <c r="G935">
        <v>1</v>
      </c>
      <c r="H935" t="s">
        <v>2380</v>
      </c>
    </row>
    <row r="936" spans="1:8" x14ac:dyDescent="0.35">
      <c r="A936" t="s">
        <v>1437</v>
      </c>
      <c r="B936">
        <v>28.1</v>
      </c>
      <c r="C936">
        <v>5.79</v>
      </c>
      <c r="D936" t="s">
        <v>2382</v>
      </c>
      <c r="E936" t="s">
        <v>2380</v>
      </c>
      <c r="F936" t="s">
        <v>2383</v>
      </c>
      <c r="G936">
        <v>1</v>
      </c>
      <c r="H936" t="s">
        <v>2380</v>
      </c>
    </row>
    <row r="937" spans="1:8" x14ac:dyDescent="0.35">
      <c r="A937" t="s">
        <v>1436</v>
      </c>
      <c r="B937">
        <v>27</v>
      </c>
      <c r="C937">
        <v>4.54</v>
      </c>
      <c r="D937" t="s">
        <v>2382</v>
      </c>
      <c r="E937" t="s">
        <v>2380</v>
      </c>
      <c r="F937" t="s">
        <v>2380</v>
      </c>
      <c r="G937">
        <v>1</v>
      </c>
      <c r="H937" t="s">
        <v>2380</v>
      </c>
    </row>
    <row r="938" spans="1:8" x14ac:dyDescent="0.35">
      <c r="A938" t="s">
        <v>1435</v>
      </c>
      <c r="B938">
        <v>28.594999999999999</v>
      </c>
      <c r="C938">
        <v>4.68</v>
      </c>
      <c r="D938" t="s">
        <v>2382</v>
      </c>
      <c r="E938" t="s">
        <v>2380</v>
      </c>
      <c r="F938" t="s">
        <v>2380</v>
      </c>
      <c r="G938">
        <v>1</v>
      </c>
      <c r="H938" t="s">
        <v>2380</v>
      </c>
    </row>
    <row r="939" spans="1:8" x14ac:dyDescent="0.35">
      <c r="A939" t="s">
        <v>1434</v>
      </c>
      <c r="B939">
        <v>36.799999999999997</v>
      </c>
      <c r="C939">
        <v>5.88</v>
      </c>
      <c r="D939" t="s">
        <v>2380</v>
      </c>
      <c r="E939" t="s">
        <v>2380</v>
      </c>
      <c r="F939" t="s">
        <v>2380</v>
      </c>
      <c r="G939">
        <v>1</v>
      </c>
      <c r="H939" t="s">
        <v>2380</v>
      </c>
    </row>
    <row r="940" spans="1:8" x14ac:dyDescent="0.35">
      <c r="A940" t="s">
        <v>1433</v>
      </c>
      <c r="B940">
        <v>23.75</v>
      </c>
      <c r="C940">
        <v>5.42</v>
      </c>
      <c r="D940" t="s">
        <v>2382</v>
      </c>
      <c r="E940" t="s">
        <v>2380</v>
      </c>
      <c r="F940" t="s">
        <v>2383</v>
      </c>
      <c r="G940">
        <v>1</v>
      </c>
      <c r="H940" t="s">
        <v>2380</v>
      </c>
    </row>
    <row r="941" spans="1:8" x14ac:dyDescent="0.35">
      <c r="A941" t="s">
        <v>1432</v>
      </c>
      <c r="B941">
        <v>35.619999999999997</v>
      </c>
      <c r="C941">
        <v>4.16</v>
      </c>
      <c r="D941" t="s">
        <v>2380</v>
      </c>
      <c r="E941" t="s">
        <v>2380</v>
      </c>
      <c r="F941" t="s">
        <v>2380</v>
      </c>
      <c r="G941" t="s">
        <v>2381</v>
      </c>
      <c r="H941" t="s">
        <v>2380</v>
      </c>
    </row>
    <row r="942" spans="1:8" x14ac:dyDescent="0.35">
      <c r="A942" t="s">
        <v>1431</v>
      </c>
      <c r="B942">
        <v>30.69</v>
      </c>
      <c r="C942">
        <v>7.05</v>
      </c>
      <c r="D942" t="s">
        <v>2382</v>
      </c>
      <c r="E942" t="s">
        <v>2380</v>
      </c>
      <c r="F942" t="s">
        <v>2380</v>
      </c>
      <c r="G942">
        <v>2</v>
      </c>
      <c r="H942" t="s">
        <v>2380</v>
      </c>
    </row>
    <row r="943" spans="1:8" x14ac:dyDescent="0.35">
      <c r="A943" t="s">
        <v>1430</v>
      </c>
      <c r="B943">
        <v>35.799999999999997</v>
      </c>
      <c r="C943">
        <v>5.63</v>
      </c>
      <c r="D943" t="s">
        <v>2382</v>
      </c>
      <c r="E943" t="s">
        <v>2380</v>
      </c>
      <c r="F943" t="s">
        <v>2380</v>
      </c>
      <c r="G943">
        <v>2</v>
      </c>
      <c r="H943" t="s">
        <v>2380</v>
      </c>
    </row>
    <row r="944" spans="1:8" x14ac:dyDescent="0.35">
      <c r="A944" t="s">
        <v>1429</v>
      </c>
      <c r="B944">
        <v>28.785</v>
      </c>
      <c r="C944">
        <v>4.24</v>
      </c>
      <c r="D944" t="s">
        <v>2382</v>
      </c>
      <c r="E944" t="s">
        <v>2380</v>
      </c>
      <c r="F944" t="s">
        <v>2380</v>
      </c>
      <c r="G944">
        <v>2</v>
      </c>
      <c r="H944" t="s">
        <v>2380</v>
      </c>
    </row>
    <row r="945" spans="1:8" x14ac:dyDescent="0.35">
      <c r="A945" t="s">
        <v>1428</v>
      </c>
      <c r="B945">
        <v>28.594999999999999</v>
      </c>
      <c r="C945">
        <v>4.96</v>
      </c>
      <c r="D945" t="s">
        <v>2382</v>
      </c>
      <c r="E945" t="s">
        <v>2380</v>
      </c>
      <c r="F945" t="s">
        <v>2380</v>
      </c>
      <c r="G945">
        <v>2</v>
      </c>
      <c r="H945" t="s">
        <v>2380</v>
      </c>
    </row>
    <row r="946" spans="1:8" x14ac:dyDescent="0.35">
      <c r="A946" t="s">
        <v>1427</v>
      </c>
      <c r="B946">
        <v>48.75</v>
      </c>
      <c r="C946">
        <v>4.34</v>
      </c>
      <c r="D946" t="s">
        <v>2380</v>
      </c>
      <c r="E946" t="s">
        <v>2380</v>
      </c>
      <c r="F946" t="s">
        <v>2380</v>
      </c>
      <c r="G946" t="s">
        <v>2381</v>
      </c>
      <c r="H946" t="s">
        <v>2380</v>
      </c>
    </row>
    <row r="947" spans="1:8" x14ac:dyDescent="0.35">
      <c r="A947" t="s">
        <v>1426</v>
      </c>
      <c r="B947">
        <v>28.31</v>
      </c>
      <c r="C947">
        <v>5.43</v>
      </c>
      <c r="D947" t="s">
        <v>2382</v>
      </c>
      <c r="E947" t="s">
        <v>2380</v>
      </c>
      <c r="F947" t="s">
        <v>2380</v>
      </c>
      <c r="G947">
        <v>2</v>
      </c>
      <c r="H947" t="s">
        <v>2380</v>
      </c>
    </row>
    <row r="948" spans="1:8" x14ac:dyDescent="0.35">
      <c r="A948" t="s">
        <v>1425</v>
      </c>
      <c r="B948">
        <v>38.39</v>
      </c>
      <c r="C948">
        <v>8.33</v>
      </c>
      <c r="D948" t="s">
        <v>2382</v>
      </c>
      <c r="E948" t="s">
        <v>2380</v>
      </c>
      <c r="F948" t="s">
        <v>2380</v>
      </c>
      <c r="G948">
        <v>1</v>
      </c>
      <c r="H948" t="s">
        <v>2380</v>
      </c>
    </row>
    <row r="949" spans="1:8" x14ac:dyDescent="0.35">
      <c r="A949" t="s">
        <v>1424</v>
      </c>
      <c r="B949">
        <v>25.87</v>
      </c>
      <c r="C949">
        <v>5.63</v>
      </c>
      <c r="D949" t="s">
        <v>2382</v>
      </c>
      <c r="E949" t="s">
        <v>2380</v>
      </c>
      <c r="F949" t="s">
        <v>2380</v>
      </c>
      <c r="G949">
        <v>1</v>
      </c>
      <c r="H949" t="s">
        <v>2380</v>
      </c>
    </row>
    <row r="950" spans="1:8" x14ac:dyDescent="0.35">
      <c r="A950" t="s">
        <v>1423</v>
      </c>
      <c r="B950">
        <v>43.7</v>
      </c>
      <c r="C950">
        <v>7.23</v>
      </c>
      <c r="D950" t="s">
        <v>2380</v>
      </c>
      <c r="E950" t="s">
        <v>2380</v>
      </c>
      <c r="F950" t="s">
        <v>2380</v>
      </c>
      <c r="G950" t="s">
        <v>2381</v>
      </c>
      <c r="H950" t="s">
        <v>2380</v>
      </c>
    </row>
    <row r="951" spans="1:8" x14ac:dyDescent="0.35">
      <c r="A951" t="s">
        <v>1422</v>
      </c>
      <c r="B951">
        <v>40.945</v>
      </c>
      <c r="C951">
        <v>10.57</v>
      </c>
      <c r="D951" t="s">
        <v>2380</v>
      </c>
      <c r="E951" t="s">
        <v>2380</v>
      </c>
      <c r="F951" t="s">
        <v>2380</v>
      </c>
      <c r="G951" t="s">
        <v>2381</v>
      </c>
      <c r="H951" t="s">
        <v>2380</v>
      </c>
    </row>
    <row r="952" spans="1:8" x14ac:dyDescent="0.35">
      <c r="A952" t="s">
        <v>1421</v>
      </c>
      <c r="B952">
        <v>27.94</v>
      </c>
      <c r="C952">
        <v>7.92</v>
      </c>
      <c r="D952" t="s">
        <v>2380</v>
      </c>
      <c r="E952" t="s">
        <v>2380</v>
      </c>
      <c r="F952" t="s">
        <v>2380</v>
      </c>
      <c r="G952" t="s">
        <v>2381</v>
      </c>
      <c r="H952" t="s">
        <v>2380</v>
      </c>
    </row>
    <row r="953" spans="1:8" x14ac:dyDescent="0.35">
      <c r="A953" t="s">
        <v>1420</v>
      </c>
      <c r="B953">
        <v>31.9</v>
      </c>
      <c r="C953">
        <v>10.119999999999999</v>
      </c>
      <c r="D953" t="s">
        <v>2380</v>
      </c>
      <c r="E953" t="s">
        <v>2380</v>
      </c>
      <c r="F953" t="s">
        <v>2380</v>
      </c>
      <c r="G953">
        <v>2</v>
      </c>
      <c r="H953" t="s">
        <v>2380</v>
      </c>
    </row>
    <row r="954" spans="1:8" x14ac:dyDescent="0.35">
      <c r="A954" t="s">
        <v>1419</v>
      </c>
      <c r="B954">
        <v>31.64</v>
      </c>
      <c r="C954">
        <v>7.91</v>
      </c>
      <c r="D954" t="s">
        <v>2380</v>
      </c>
      <c r="E954" t="s">
        <v>2380</v>
      </c>
      <c r="F954" t="s">
        <v>2380</v>
      </c>
      <c r="G954" t="s">
        <v>2381</v>
      </c>
      <c r="H954" t="s">
        <v>2380</v>
      </c>
    </row>
    <row r="955" spans="1:8" x14ac:dyDescent="0.35">
      <c r="A955" t="s">
        <v>1418</v>
      </c>
      <c r="B955">
        <v>46.7</v>
      </c>
      <c r="C955">
        <v>10.9</v>
      </c>
      <c r="D955" t="s">
        <v>2380</v>
      </c>
      <c r="E955" t="s">
        <v>2380</v>
      </c>
      <c r="F955" t="s">
        <v>2380</v>
      </c>
      <c r="G955" t="s">
        <v>2381</v>
      </c>
      <c r="H955" t="s">
        <v>2380</v>
      </c>
    </row>
    <row r="956" spans="1:8" x14ac:dyDescent="0.35">
      <c r="A956" t="s">
        <v>1417</v>
      </c>
      <c r="B956">
        <v>18.335000000000001</v>
      </c>
      <c r="C956">
        <v>11.83</v>
      </c>
      <c r="D956" t="s">
        <v>2380</v>
      </c>
      <c r="E956" t="s">
        <v>2380</v>
      </c>
      <c r="F956" t="s">
        <v>2380</v>
      </c>
      <c r="G956" t="s">
        <v>2381</v>
      </c>
      <c r="H956" t="s">
        <v>2380</v>
      </c>
    </row>
    <row r="957" spans="1:8" x14ac:dyDescent="0.35">
      <c r="A957" t="s">
        <v>1416</v>
      </c>
      <c r="B957">
        <v>31.24</v>
      </c>
      <c r="C957">
        <v>7.42</v>
      </c>
      <c r="D957" t="s">
        <v>2382</v>
      </c>
      <c r="E957" t="s">
        <v>2380</v>
      </c>
      <c r="F957" t="s">
        <v>2380</v>
      </c>
      <c r="G957">
        <v>2</v>
      </c>
      <c r="H957" t="s">
        <v>2380</v>
      </c>
    </row>
    <row r="958" spans="1:8" x14ac:dyDescent="0.35">
      <c r="A958" t="s">
        <v>1415</v>
      </c>
      <c r="B958">
        <v>39.22</v>
      </c>
      <c r="C958">
        <v>5.62</v>
      </c>
      <c r="D958" t="s">
        <v>2382</v>
      </c>
      <c r="E958" t="s">
        <v>2380</v>
      </c>
      <c r="F958" t="s">
        <v>2380</v>
      </c>
      <c r="G958">
        <v>1</v>
      </c>
      <c r="H958" t="s">
        <v>2380</v>
      </c>
    </row>
    <row r="959" spans="1:8" x14ac:dyDescent="0.35">
      <c r="A959" t="s">
        <v>1414</v>
      </c>
      <c r="B959">
        <v>24.414999999999999</v>
      </c>
      <c r="C959">
        <v>7.16</v>
      </c>
      <c r="D959" t="s">
        <v>2380</v>
      </c>
      <c r="E959" t="s">
        <v>2380</v>
      </c>
      <c r="F959" t="s">
        <v>2380</v>
      </c>
      <c r="G959" t="s">
        <v>2381</v>
      </c>
      <c r="H959" t="s">
        <v>2380</v>
      </c>
    </row>
    <row r="960" spans="1:8" x14ac:dyDescent="0.35">
      <c r="A960" t="s">
        <v>1413</v>
      </c>
      <c r="B960">
        <v>32.299999999999997</v>
      </c>
      <c r="C960">
        <v>9.89</v>
      </c>
      <c r="D960" t="s">
        <v>2380</v>
      </c>
      <c r="E960" t="s">
        <v>2380</v>
      </c>
      <c r="F960" t="s">
        <v>2380</v>
      </c>
      <c r="G960" t="s">
        <v>2381</v>
      </c>
      <c r="H960" t="s">
        <v>2380</v>
      </c>
    </row>
    <row r="961" spans="1:8" x14ac:dyDescent="0.35">
      <c r="A961" t="s">
        <v>1412</v>
      </c>
      <c r="B961">
        <v>39.94</v>
      </c>
      <c r="C961">
        <v>5.14</v>
      </c>
      <c r="D961" t="s">
        <v>2380</v>
      </c>
      <c r="E961" t="s">
        <v>2380</v>
      </c>
      <c r="F961" t="s">
        <v>2380</v>
      </c>
      <c r="G961" t="s">
        <v>2381</v>
      </c>
      <c r="H961" t="s">
        <v>2380</v>
      </c>
    </row>
    <row r="962" spans="1:8" x14ac:dyDescent="0.35">
      <c r="A962" t="s">
        <v>1411</v>
      </c>
      <c r="B962">
        <v>30</v>
      </c>
      <c r="C962">
        <v>5.61</v>
      </c>
      <c r="D962" t="s">
        <v>2382</v>
      </c>
      <c r="E962" t="s">
        <v>2380</v>
      </c>
      <c r="F962" t="s">
        <v>2383</v>
      </c>
      <c r="G962">
        <v>1</v>
      </c>
      <c r="H962" t="s">
        <v>2380</v>
      </c>
    </row>
    <row r="963" spans="1:8" x14ac:dyDescent="0.35">
      <c r="A963" t="s">
        <v>1410</v>
      </c>
      <c r="B963">
        <v>35.340000000000003</v>
      </c>
      <c r="C963">
        <v>5.51</v>
      </c>
      <c r="D963" t="s">
        <v>2382</v>
      </c>
      <c r="E963" t="s">
        <v>2380</v>
      </c>
      <c r="F963" t="s">
        <v>2383</v>
      </c>
      <c r="G963">
        <v>1</v>
      </c>
      <c r="H963" t="s">
        <v>2380</v>
      </c>
    </row>
    <row r="964" spans="1:8" x14ac:dyDescent="0.35">
      <c r="A964" t="s">
        <v>1409</v>
      </c>
      <c r="B964">
        <v>32.204999999999998</v>
      </c>
      <c r="C964">
        <v>8.3800000000000008</v>
      </c>
      <c r="D964" t="s">
        <v>2382</v>
      </c>
      <c r="E964" t="s">
        <v>2380</v>
      </c>
      <c r="F964" t="s">
        <v>2380</v>
      </c>
      <c r="G964">
        <v>2</v>
      </c>
      <c r="H964" t="s">
        <v>2380</v>
      </c>
    </row>
    <row r="965" spans="1:8" x14ac:dyDescent="0.35">
      <c r="A965" t="s">
        <v>1408</v>
      </c>
      <c r="B965">
        <v>33.880000000000003</v>
      </c>
      <c r="C965">
        <v>4.68</v>
      </c>
      <c r="D965" t="s">
        <v>2380</v>
      </c>
      <c r="E965" t="s">
        <v>2382</v>
      </c>
      <c r="F965" t="s">
        <v>2380</v>
      </c>
      <c r="G965">
        <v>1</v>
      </c>
      <c r="H965" t="s">
        <v>2380</v>
      </c>
    </row>
    <row r="966" spans="1:8" x14ac:dyDescent="0.35">
      <c r="A966" t="s">
        <v>1407</v>
      </c>
      <c r="B966">
        <v>26.63</v>
      </c>
      <c r="C966">
        <v>4.3600000000000003</v>
      </c>
      <c r="D966" t="s">
        <v>2382</v>
      </c>
      <c r="E966" t="s">
        <v>2380</v>
      </c>
      <c r="F966" t="s">
        <v>2380</v>
      </c>
      <c r="G966">
        <v>2</v>
      </c>
      <c r="H966" t="s">
        <v>2380</v>
      </c>
    </row>
    <row r="967" spans="1:8" x14ac:dyDescent="0.35">
      <c r="A967" t="s">
        <v>1406</v>
      </c>
      <c r="B967">
        <v>28.7</v>
      </c>
      <c r="C967">
        <v>7.74</v>
      </c>
      <c r="D967" t="s">
        <v>2380</v>
      </c>
      <c r="E967" t="s">
        <v>2380</v>
      </c>
      <c r="F967" t="s">
        <v>2380</v>
      </c>
      <c r="G967" t="s">
        <v>2381</v>
      </c>
      <c r="H967" t="s">
        <v>2380</v>
      </c>
    </row>
    <row r="968" spans="1:8" x14ac:dyDescent="0.35">
      <c r="A968" t="s">
        <v>1405</v>
      </c>
      <c r="B968">
        <v>25.65</v>
      </c>
      <c r="C968">
        <v>4.05</v>
      </c>
      <c r="D968" t="s">
        <v>2382</v>
      </c>
      <c r="E968" t="s">
        <v>2380</v>
      </c>
      <c r="F968" t="s">
        <v>2380</v>
      </c>
      <c r="G968">
        <v>2</v>
      </c>
      <c r="H968" t="s">
        <v>2380</v>
      </c>
    </row>
    <row r="969" spans="1:8" x14ac:dyDescent="0.35">
      <c r="A969" t="s">
        <v>1404</v>
      </c>
      <c r="B969">
        <v>36.384999999999998</v>
      </c>
      <c r="C969">
        <v>11.49</v>
      </c>
      <c r="D969" t="s">
        <v>2380</v>
      </c>
      <c r="E969" t="s">
        <v>2380</v>
      </c>
      <c r="F969" t="s">
        <v>2380</v>
      </c>
      <c r="G969" t="s">
        <v>2381</v>
      </c>
      <c r="H969" t="s">
        <v>2380</v>
      </c>
    </row>
    <row r="970" spans="1:8" x14ac:dyDescent="0.35">
      <c r="A970" t="s">
        <v>1403</v>
      </c>
      <c r="B970">
        <v>34.69</v>
      </c>
      <c r="C970">
        <v>5.65</v>
      </c>
      <c r="D970" t="s">
        <v>2380</v>
      </c>
      <c r="E970" t="s">
        <v>2380</v>
      </c>
      <c r="F970" t="s">
        <v>2380</v>
      </c>
      <c r="G970" t="s">
        <v>2381</v>
      </c>
      <c r="H970" t="s">
        <v>2380</v>
      </c>
    </row>
    <row r="971" spans="1:8" x14ac:dyDescent="0.35">
      <c r="A971" t="s">
        <v>1402</v>
      </c>
      <c r="B971">
        <v>37.68</v>
      </c>
      <c r="C971">
        <v>4.29</v>
      </c>
      <c r="D971" t="s">
        <v>2382</v>
      </c>
      <c r="E971" t="s">
        <v>2380</v>
      </c>
      <c r="F971" t="s">
        <v>2380</v>
      </c>
      <c r="G971" t="s">
        <v>2381</v>
      </c>
      <c r="H971" t="s">
        <v>2380</v>
      </c>
    </row>
    <row r="972" spans="1:8" x14ac:dyDescent="0.35">
      <c r="A972" t="s">
        <v>1401</v>
      </c>
      <c r="B972">
        <v>35.49</v>
      </c>
      <c r="C972">
        <v>4.74</v>
      </c>
      <c r="D972" t="s">
        <v>2382</v>
      </c>
      <c r="E972" t="s">
        <v>2380</v>
      </c>
      <c r="F972" t="s">
        <v>2383</v>
      </c>
      <c r="G972">
        <v>1</v>
      </c>
      <c r="H972" t="s">
        <v>2380</v>
      </c>
    </row>
    <row r="973" spans="1:8" x14ac:dyDescent="0.35">
      <c r="A973" t="s">
        <v>1400</v>
      </c>
      <c r="B973">
        <v>44.7</v>
      </c>
      <c r="C973">
        <v>7.6</v>
      </c>
      <c r="D973" t="s">
        <v>2382</v>
      </c>
      <c r="E973" t="s">
        <v>2380</v>
      </c>
      <c r="F973" t="s">
        <v>2380</v>
      </c>
      <c r="G973">
        <v>2</v>
      </c>
      <c r="H973" t="s">
        <v>2380</v>
      </c>
    </row>
    <row r="974" spans="1:8" x14ac:dyDescent="0.35">
      <c r="A974" t="s">
        <v>1399</v>
      </c>
      <c r="B974">
        <v>38.380000000000003</v>
      </c>
      <c r="C974">
        <v>8.5</v>
      </c>
      <c r="D974" t="s">
        <v>2382</v>
      </c>
      <c r="E974" t="s">
        <v>2380</v>
      </c>
      <c r="F974" t="s">
        <v>2380</v>
      </c>
      <c r="G974">
        <v>2</v>
      </c>
      <c r="H974" t="s">
        <v>2380</v>
      </c>
    </row>
    <row r="975" spans="1:8" x14ac:dyDescent="0.35">
      <c r="A975" t="s">
        <v>1398</v>
      </c>
      <c r="B975">
        <v>35.244999999999997</v>
      </c>
      <c r="C975">
        <v>11.22</v>
      </c>
      <c r="D975" t="s">
        <v>2382</v>
      </c>
      <c r="E975" t="s">
        <v>2380</v>
      </c>
      <c r="F975" t="s">
        <v>2380</v>
      </c>
      <c r="G975" t="s">
        <v>2381</v>
      </c>
      <c r="H975" t="s">
        <v>2380</v>
      </c>
    </row>
    <row r="976" spans="1:8" x14ac:dyDescent="0.35">
      <c r="A976" t="s">
        <v>1397</v>
      </c>
      <c r="B976">
        <v>49.84</v>
      </c>
      <c r="C976">
        <v>5.0999999999999996</v>
      </c>
      <c r="D976" t="s">
        <v>2382</v>
      </c>
      <c r="E976" t="s">
        <v>2380</v>
      </c>
      <c r="F976" t="s">
        <v>2383</v>
      </c>
      <c r="G976">
        <v>1</v>
      </c>
      <c r="H976" t="s">
        <v>2380</v>
      </c>
    </row>
    <row r="977" spans="1:8" x14ac:dyDescent="0.35">
      <c r="A977" t="s">
        <v>1396</v>
      </c>
      <c r="B977">
        <v>49.06</v>
      </c>
      <c r="C977">
        <v>5.43</v>
      </c>
      <c r="D977" t="s">
        <v>2382</v>
      </c>
      <c r="E977" t="s">
        <v>2380</v>
      </c>
      <c r="F977" t="s">
        <v>2380</v>
      </c>
      <c r="G977">
        <v>1</v>
      </c>
      <c r="H977" t="s">
        <v>2380</v>
      </c>
    </row>
    <row r="978" spans="1:8" x14ac:dyDescent="0.35">
      <c r="A978" t="s">
        <v>1395</v>
      </c>
      <c r="B978">
        <v>30.88</v>
      </c>
      <c r="C978">
        <v>5.82</v>
      </c>
      <c r="D978" t="s">
        <v>2380</v>
      </c>
      <c r="E978" t="s">
        <v>2380</v>
      </c>
      <c r="F978" t="s">
        <v>2380</v>
      </c>
      <c r="G978">
        <v>2</v>
      </c>
      <c r="H978" t="s">
        <v>2380</v>
      </c>
    </row>
    <row r="979" spans="1:8" x14ac:dyDescent="0.35">
      <c r="A979" t="s">
        <v>1394</v>
      </c>
      <c r="B979">
        <v>33.35</v>
      </c>
      <c r="C979">
        <v>6.05</v>
      </c>
      <c r="D979" t="s">
        <v>2380</v>
      </c>
      <c r="E979" t="s">
        <v>2380</v>
      </c>
      <c r="F979" t="s">
        <v>2383</v>
      </c>
      <c r="G979">
        <v>1</v>
      </c>
      <c r="H979" t="s">
        <v>2380</v>
      </c>
    </row>
    <row r="980" spans="1:8" x14ac:dyDescent="0.35">
      <c r="A980" t="s">
        <v>1393</v>
      </c>
      <c r="B980">
        <v>38</v>
      </c>
      <c r="C980">
        <v>6.38</v>
      </c>
      <c r="D980" t="s">
        <v>2382</v>
      </c>
      <c r="E980" t="s">
        <v>2380</v>
      </c>
      <c r="F980" t="s">
        <v>2380</v>
      </c>
      <c r="G980">
        <v>1</v>
      </c>
      <c r="H980" t="s">
        <v>2380</v>
      </c>
    </row>
    <row r="981" spans="1:8" x14ac:dyDescent="0.35">
      <c r="A981" t="s">
        <v>1392</v>
      </c>
      <c r="B981">
        <v>36.08</v>
      </c>
      <c r="C981">
        <v>5.73</v>
      </c>
      <c r="D981" t="s">
        <v>2382</v>
      </c>
      <c r="E981" t="s">
        <v>2380</v>
      </c>
      <c r="F981" t="s">
        <v>2380</v>
      </c>
      <c r="G981">
        <v>1</v>
      </c>
      <c r="H981" t="s">
        <v>2380</v>
      </c>
    </row>
    <row r="982" spans="1:8" x14ac:dyDescent="0.35">
      <c r="A982" t="s">
        <v>1391</v>
      </c>
      <c r="B982">
        <v>35.700000000000003</v>
      </c>
      <c r="C982">
        <v>5.47</v>
      </c>
      <c r="D982" t="s">
        <v>2382</v>
      </c>
      <c r="E982" t="s">
        <v>2380</v>
      </c>
      <c r="F982" t="s">
        <v>2380</v>
      </c>
      <c r="G982">
        <v>1</v>
      </c>
      <c r="H982" t="s">
        <v>2380</v>
      </c>
    </row>
    <row r="983" spans="1:8" x14ac:dyDescent="0.35">
      <c r="A983" t="s">
        <v>1390</v>
      </c>
      <c r="B983">
        <v>34.01</v>
      </c>
      <c r="C983">
        <v>11.3</v>
      </c>
      <c r="D983" t="s">
        <v>2380</v>
      </c>
      <c r="E983" t="s">
        <v>2380</v>
      </c>
      <c r="F983" t="s">
        <v>2380</v>
      </c>
      <c r="G983" t="s">
        <v>2381</v>
      </c>
      <c r="H983" t="s">
        <v>2380</v>
      </c>
    </row>
    <row r="984" spans="1:8" x14ac:dyDescent="0.35">
      <c r="A984" t="s">
        <v>1389</v>
      </c>
      <c r="B984">
        <v>31.54</v>
      </c>
      <c r="C984">
        <v>6.72</v>
      </c>
      <c r="D984" t="s">
        <v>2380</v>
      </c>
      <c r="E984" t="s">
        <v>2380</v>
      </c>
      <c r="F984" t="s">
        <v>2380</v>
      </c>
      <c r="G984" t="s">
        <v>2381</v>
      </c>
      <c r="H984" t="s">
        <v>2380</v>
      </c>
    </row>
    <row r="985" spans="1:8" x14ac:dyDescent="0.35">
      <c r="A985" t="s">
        <v>1388</v>
      </c>
      <c r="B985">
        <v>23.3</v>
      </c>
      <c r="C985">
        <v>5.36</v>
      </c>
      <c r="D985" t="s">
        <v>2382</v>
      </c>
      <c r="E985" t="s">
        <v>2380</v>
      </c>
      <c r="F985" t="s">
        <v>2380</v>
      </c>
      <c r="G985">
        <v>1</v>
      </c>
      <c r="H985" t="s">
        <v>2380</v>
      </c>
    </row>
    <row r="986" spans="1:8" x14ac:dyDescent="0.35">
      <c r="A986" t="s">
        <v>1387</v>
      </c>
      <c r="B986">
        <v>27.75</v>
      </c>
      <c r="C986">
        <v>9.8800000000000008</v>
      </c>
      <c r="D986" t="s">
        <v>2380</v>
      </c>
      <c r="E986" t="s">
        <v>2380</v>
      </c>
      <c r="F986" t="s">
        <v>2380</v>
      </c>
      <c r="G986" t="s">
        <v>2381</v>
      </c>
      <c r="H986" t="s">
        <v>2380</v>
      </c>
    </row>
    <row r="987" spans="1:8" x14ac:dyDescent="0.35">
      <c r="A987" t="s">
        <v>1386</v>
      </c>
      <c r="B987">
        <v>42.46</v>
      </c>
      <c r="C987">
        <v>4.1100000000000003</v>
      </c>
      <c r="D987" t="s">
        <v>2380</v>
      </c>
      <c r="E987" t="s">
        <v>2380</v>
      </c>
      <c r="F987" t="s">
        <v>2380</v>
      </c>
      <c r="G987" t="s">
        <v>2381</v>
      </c>
      <c r="H987" t="s">
        <v>2380</v>
      </c>
    </row>
    <row r="988" spans="1:8" x14ac:dyDescent="0.35">
      <c r="A988" t="s">
        <v>1385</v>
      </c>
      <c r="B988">
        <v>54.47</v>
      </c>
      <c r="C988">
        <v>7.48</v>
      </c>
      <c r="D988" t="s">
        <v>2380</v>
      </c>
      <c r="E988" t="s">
        <v>2380</v>
      </c>
      <c r="F988" t="s">
        <v>2380</v>
      </c>
      <c r="G988" t="s">
        <v>2381</v>
      </c>
      <c r="H988" t="s">
        <v>2380</v>
      </c>
    </row>
    <row r="989" spans="1:8" x14ac:dyDescent="0.35">
      <c r="A989" t="s">
        <v>1384</v>
      </c>
      <c r="B989">
        <v>24.93</v>
      </c>
      <c r="C989">
        <v>9.18</v>
      </c>
      <c r="D989" t="s">
        <v>2382</v>
      </c>
      <c r="E989" t="s">
        <v>2380</v>
      </c>
      <c r="F989" t="s">
        <v>2383</v>
      </c>
      <c r="G989">
        <v>1</v>
      </c>
      <c r="H989" t="s">
        <v>2380</v>
      </c>
    </row>
    <row r="990" spans="1:8" x14ac:dyDescent="0.35">
      <c r="A990" t="s">
        <v>1383</v>
      </c>
      <c r="B990">
        <v>48.12</v>
      </c>
      <c r="C990">
        <v>4.51</v>
      </c>
      <c r="D990" t="s">
        <v>2382</v>
      </c>
      <c r="E990" t="s">
        <v>2380</v>
      </c>
      <c r="F990" t="s">
        <v>2380</v>
      </c>
      <c r="G990">
        <v>1</v>
      </c>
      <c r="H990" t="s">
        <v>2380</v>
      </c>
    </row>
    <row r="991" spans="1:8" x14ac:dyDescent="0.35">
      <c r="A991" t="s">
        <v>1382</v>
      </c>
      <c r="B991">
        <v>24.91</v>
      </c>
      <c r="C991">
        <v>7.33</v>
      </c>
      <c r="D991" t="s">
        <v>2382</v>
      </c>
      <c r="E991" t="s">
        <v>2380</v>
      </c>
      <c r="F991" t="s">
        <v>2383</v>
      </c>
      <c r="G991">
        <v>1</v>
      </c>
      <c r="H991" t="s">
        <v>2380</v>
      </c>
    </row>
    <row r="992" spans="1:8" x14ac:dyDescent="0.35">
      <c r="A992" t="s">
        <v>1381</v>
      </c>
      <c r="B992">
        <v>27.645</v>
      </c>
      <c r="C992">
        <v>10.56</v>
      </c>
      <c r="D992" t="s">
        <v>2380</v>
      </c>
      <c r="E992" t="s">
        <v>2380</v>
      </c>
      <c r="F992" t="s">
        <v>2380</v>
      </c>
      <c r="G992" t="s">
        <v>2381</v>
      </c>
      <c r="H992" t="s">
        <v>2380</v>
      </c>
    </row>
    <row r="993" spans="1:8" x14ac:dyDescent="0.35">
      <c r="A993" t="s">
        <v>1380</v>
      </c>
      <c r="B993">
        <v>33.700000000000003</v>
      </c>
      <c r="C993">
        <v>4.01</v>
      </c>
      <c r="D993" t="s">
        <v>2380</v>
      </c>
      <c r="E993" t="s">
        <v>2380</v>
      </c>
      <c r="F993" t="s">
        <v>2380</v>
      </c>
      <c r="G993">
        <v>2</v>
      </c>
      <c r="H993" t="s">
        <v>2380</v>
      </c>
    </row>
    <row r="994" spans="1:8" x14ac:dyDescent="0.35">
      <c r="A994" t="s">
        <v>1379</v>
      </c>
      <c r="B994">
        <v>38.93</v>
      </c>
      <c r="C994">
        <v>5.64</v>
      </c>
      <c r="D994" t="s">
        <v>2382</v>
      </c>
      <c r="E994" t="s">
        <v>2380</v>
      </c>
      <c r="F994" t="s">
        <v>2380</v>
      </c>
      <c r="G994">
        <v>1</v>
      </c>
      <c r="H994" t="s">
        <v>2380</v>
      </c>
    </row>
    <row r="995" spans="1:8" x14ac:dyDescent="0.35">
      <c r="A995" t="s">
        <v>1378</v>
      </c>
      <c r="B995">
        <v>32.774999999999999</v>
      </c>
      <c r="C995">
        <v>8.02</v>
      </c>
      <c r="D995" t="s">
        <v>2382</v>
      </c>
      <c r="E995" t="s">
        <v>2380</v>
      </c>
      <c r="F995" t="s">
        <v>2380</v>
      </c>
      <c r="G995">
        <v>2</v>
      </c>
      <c r="H995" t="s">
        <v>2380</v>
      </c>
    </row>
    <row r="996" spans="1:8" x14ac:dyDescent="0.35">
      <c r="A996" t="s">
        <v>1377</v>
      </c>
      <c r="B996">
        <v>29.83</v>
      </c>
      <c r="C996">
        <v>7.2</v>
      </c>
      <c r="D996" t="s">
        <v>2382</v>
      </c>
      <c r="E996" t="s">
        <v>2380</v>
      </c>
      <c r="F996" t="s">
        <v>2380</v>
      </c>
      <c r="G996" t="s">
        <v>2381</v>
      </c>
      <c r="H996" t="s">
        <v>2380</v>
      </c>
    </row>
    <row r="997" spans="1:8" x14ac:dyDescent="0.35">
      <c r="A997" t="s">
        <v>1376</v>
      </c>
      <c r="B997">
        <v>28.31</v>
      </c>
      <c r="C997">
        <v>4.55</v>
      </c>
      <c r="D997" t="s">
        <v>2380</v>
      </c>
      <c r="E997" t="s">
        <v>2382</v>
      </c>
      <c r="F997" t="s">
        <v>2380</v>
      </c>
      <c r="G997">
        <v>1</v>
      </c>
      <c r="H997" t="s">
        <v>2380</v>
      </c>
    </row>
    <row r="998" spans="1:8" x14ac:dyDescent="0.35">
      <c r="A998" t="s">
        <v>1375</v>
      </c>
      <c r="B998">
        <v>29.79</v>
      </c>
      <c r="C998">
        <v>9.0299999999999994</v>
      </c>
      <c r="D998" t="s">
        <v>2380</v>
      </c>
      <c r="E998" t="s">
        <v>2380</v>
      </c>
      <c r="F998" t="s">
        <v>2380</v>
      </c>
      <c r="G998" t="s">
        <v>2381</v>
      </c>
      <c r="H998" t="s">
        <v>2380</v>
      </c>
    </row>
    <row r="999" spans="1:8" x14ac:dyDescent="0.35">
      <c r="A999" t="s">
        <v>1374</v>
      </c>
      <c r="B999">
        <v>36.6</v>
      </c>
      <c r="C999">
        <v>5.2</v>
      </c>
      <c r="D999" t="s">
        <v>2382</v>
      </c>
      <c r="E999" t="s">
        <v>2380</v>
      </c>
      <c r="F999" t="s">
        <v>2383</v>
      </c>
      <c r="G999">
        <v>1</v>
      </c>
      <c r="H999" t="s">
        <v>2380</v>
      </c>
    </row>
    <row r="1000" spans="1:8" x14ac:dyDescent="0.35">
      <c r="A1000" t="s">
        <v>1373</v>
      </c>
      <c r="B1000">
        <v>35.93</v>
      </c>
      <c r="C1000">
        <v>8.3000000000000007</v>
      </c>
      <c r="D1000" t="s">
        <v>2382</v>
      </c>
      <c r="E1000" t="s">
        <v>2380</v>
      </c>
      <c r="F1000" t="s">
        <v>2380</v>
      </c>
      <c r="G1000" t="s">
        <v>2381</v>
      </c>
      <c r="H1000" t="s">
        <v>2380</v>
      </c>
    </row>
    <row r="1001" spans="1:8" x14ac:dyDescent="0.35">
      <c r="A1001" t="s">
        <v>1372</v>
      </c>
      <c r="B1001">
        <v>28.6</v>
      </c>
      <c r="C1001">
        <v>5.56</v>
      </c>
      <c r="D1001" t="s">
        <v>2382</v>
      </c>
      <c r="E1001" t="s">
        <v>2380</v>
      </c>
      <c r="F1001" t="s">
        <v>2383</v>
      </c>
      <c r="G1001">
        <v>1</v>
      </c>
      <c r="H1001" t="s">
        <v>2380</v>
      </c>
    </row>
    <row r="1002" spans="1:8" x14ac:dyDescent="0.35">
      <c r="A1002" t="s">
        <v>1371</v>
      </c>
      <c r="B1002">
        <v>39.17</v>
      </c>
      <c r="C1002">
        <v>4.1500000000000004</v>
      </c>
      <c r="D1002" t="s">
        <v>2380</v>
      </c>
      <c r="E1002" t="s">
        <v>2380</v>
      </c>
      <c r="F1002" t="s">
        <v>2380</v>
      </c>
      <c r="G1002" t="s">
        <v>2381</v>
      </c>
      <c r="H1002" t="s">
        <v>2380</v>
      </c>
    </row>
    <row r="1003" spans="1:8" x14ac:dyDescent="0.35">
      <c r="A1003" t="s">
        <v>1370</v>
      </c>
      <c r="B1003">
        <v>26.41</v>
      </c>
      <c r="C1003">
        <v>5.99</v>
      </c>
      <c r="D1003" t="s">
        <v>2382</v>
      </c>
      <c r="E1003" t="s">
        <v>2380</v>
      </c>
      <c r="F1003" t="s">
        <v>2383</v>
      </c>
      <c r="G1003">
        <v>1</v>
      </c>
      <c r="H1003" t="s">
        <v>2380</v>
      </c>
    </row>
    <row r="1004" spans="1:8" x14ac:dyDescent="0.35">
      <c r="A1004" t="s">
        <v>1369</v>
      </c>
      <c r="B1004">
        <v>30.63</v>
      </c>
      <c r="C1004">
        <v>5.8</v>
      </c>
      <c r="D1004" t="s">
        <v>2382</v>
      </c>
      <c r="E1004" t="s">
        <v>2380</v>
      </c>
      <c r="F1004" t="s">
        <v>2380</v>
      </c>
      <c r="G1004" t="s">
        <v>2381</v>
      </c>
      <c r="H1004" t="s">
        <v>2380</v>
      </c>
    </row>
    <row r="1005" spans="1:8" x14ac:dyDescent="0.35">
      <c r="A1005" t="s">
        <v>1368</v>
      </c>
      <c r="B1005">
        <v>31.73</v>
      </c>
      <c r="C1005">
        <v>7.32</v>
      </c>
      <c r="D1005" t="s">
        <v>2382</v>
      </c>
      <c r="E1005" t="s">
        <v>2380</v>
      </c>
      <c r="F1005" t="s">
        <v>2380</v>
      </c>
      <c r="G1005">
        <v>2</v>
      </c>
      <c r="H1005" t="s">
        <v>2380</v>
      </c>
    </row>
    <row r="1006" spans="1:8" x14ac:dyDescent="0.35">
      <c r="A1006" t="s">
        <v>1367</v>
      </c>
      <c r="B1006">
        <v>30.7</v>
      </c>
      <c r="C1006">
        <v>5.16</v>
      </c>
      <c r="D1006" t="s">
        <v>2380</v>
      </c>
      <c r="E1006" t="s">
        <v>2380</v>
      </c>
      <c r="F1006" t="s">
        <v>2380</v>
      </c>
      <c r="G1006">
        <v>2</v>
      </c>
      <c r="H1006" t="s">
        <v>2380</v>
      </c>
    </row>
    <row r="1007" spans="1:8" x14ac:dyDescent="0.35">
      <c r="A1007" t="s">
        <v>1366</v>
      </c>
      <c r="B1007">
        <v>25.934999999999999</v>
      </c>
      <c r="C1007">
        <v>5.96</v>
      </c>
      <c r="D1007" t="s">
        <v>2382</v>
      </c>
      <c r="E1007" t="s">
        <v>2380</v>
      </c>
      <c r="F1007" t="s">
        <v>2380</v>
      </c>
      <c r="G1007">
        <v>2</v>
      </c>
      <c r="H1007" t="s">
        <v>2380</v>
      </c>
    </row>
    <row r="1008" spans="1:8" x14ac:dyDescent="0.35">
      <c r="A1008" t="s">
        <v>1365</v>
      </c>
      <c r="B1008">
        <v>35.9</v>
      </c>
      <c r="C1008">
        <v>4.8499999999999996</v>
      </c>
      <c r="D1008" t="s">
        <v>2382</v>
      </c>
      <c r="E1008" t="s">
        <v>2380</v>
      </c>
      <c r="F1008" t="s">
        <v>2383</v>
      </c>
      <c r="G1008">
        <v>1</v>
      </c>
      <c r="H1008" t="s">
        <v>2380</v>
      </c>
    </row>
    <row r="1009" spans="1:8" x14ac:dyDescent="0.35">
      <c r="A1009" t="s">
        <v>1364</v>
      </c>
      <c r="B1009">
        <v>26.7</v>
      </c>
      <c r="C1009">
        <v>5.09</v>
      </c>
      <c r="D1009" t="s">
        <v>2382</v>
      </c>
      <c r="E1009" t="s">
        <v>2380</v>
      </c>
      <c r="F1009" t="s">
        <v>2383</v>
      </c>
      <c r="G1009">
        <v>1</v>
      </c>
      <c r="H1009" t="s">
        <v>2380</v>
      </c>
    </row>
    <row r="1010" spans="1:8" x14ac:dyDescent="0.35">
      <c r="A1010" t="s">
        <v>1363</v>
      </c>
      <c r="B1010">
        <v>33.71</v>
      </c>
      <c r="C1010">
        <v>4.9400000000000004</v>
      </c>
      <c r="D1010" t="s">
        <v>2380</v>
      </c>
      <c r="E1010" t="s">
        <v>2380</v>
      </c>
      <c r="F1010" t="s">
        <v>2380</v>
      </c>
      <c r="G1010" t="s">
        <v>2381</v>
      </c>
      <c r="H1010" t="s">
        <v>2380</v>
      </c>
    </row>
    <row r="1011" spans="1:8" x14ac:dyDescent="0.35">
      <c r="A1011" t="s">
        <v>1362</v>
      </c>
      <c r="B1011">
        <v>41.91</v>
      </c>
      <c r="C1011">
        <v>4.92</v>
      </c>
      <c r="D1011" t="s">
        <v>2382</v>
      </c>
      <c r="E1011" t="s">
        <v>2380</v>
      </c>
      <c r="F1011" t="s">
        <v>2380</v>
      </c>
      <c r="G1011">
        <v>2</v>
      </c>
      <c r="H1011" t="s">
        <v>2380</v>
      </c>
    </row>
    <row r="1012" spans="1:8" x14ac:dyDescent="0.35">
      <c r="A1012" t="s">
        <v>1361</v>
      </c>
      <c r="B1012">
        <v>39.82</v>
      </c>
      <c r="C1012">
        <v>6.05</v>
      </c>
      <c r="D1012" t="s">
        <v>2382</v>
      </c>
      <c r="E1012" t="s">
        <v>2380</v>
      </c>
      <c r="F1012" t="s">
        <v>2380</v>
      </c>
      <c r="G1012">
        <v>2</v>
      </c>
      <c r="H1012" t="s">
        <v>2380</v>
      </c>
    </row>
    <row r="1013" spans="1:8" x14ac:dyDescent="0.35">
      <c r="A1013" t="s">
        <v>1360</v>
      </c>
      <c r="B1013">
        <v>28.12</v>
      </c>
      <c r="C1013">
        <v>4.67</v>
      </c>
      <c r="D1013" t="s">
        <v>2380</v>
      </c>
      <c r="E1013" t="s">
        <v>2380</v>
      </c>
      <c r="F1013" t="s">
        <v>2380</v>
      </c>
      <c r="G1013">
        <v>2</v>
      </c>
      <c r="H1013" t="s">
        <v>2380</v>
      </c>
    </row>
    <row r="1014" spans="1:8" x14ac:dyDescent="0.35">
      <c r="A1014" t="s">
        <v>1359</v>
      </c>
      <c r="B1014">
        <v>26.98</v>
      </c>
      <c r="C1014">
        <v>9.81</v>
      </c>
      <c r="D1014" t="s">
        <v>2382</v>
      </c>
      <c r="E1014" t="s">
        <v>2380</v>
      </c>
      <c r="F1014" t="s">
        <v>2380</v>
      </c>
      <c r="G1014" t="s">
        <v>2381</v>
      </c>
      <c r="H1014" t="s">
        <v>2380</v>
      </c>
    </row>
    <row r="1015" spans="1:8" x14ac:dyDescent="0.35">
      <c r="A1015" t="s">
        <v>1358</v>
      </c>
      <c r="B1015">
        <v>27.2</v>
      </c>
      <c r="C1015">
        <v>6.06</v>
      </c>
      <c r="D1015" t="s">
        <v>2382</v>
      </c>
      <c r="E1015" t="s">
        <v>2380</v>
      </c>
      <c r="F1015" t="s">
        <v>2380</v>
      </c>
      <c r="G1015">
        <v>2</v>
      </c>
      <c r="H1015" t="s">
        <v>2380</v>
      </c>
    </row>
    <row r="1016" spans="1:8" x14ac:dyDescent="0.35">
      <c r="A1016" t="s">
        <v>1357</v>
      </c>
      <c r="B1016">
        <v>25.3</v>
      </c>
      <c r="C1016">
        <v>5.19</v>
      </c>
      <c r="D1016" t="s">
        <v>2382</v>
      </c>
      <c r="E1016" t="s">
        <v>2380</v>
      </c>
      <c r="F1016" t="s">
        <v>2380</v>
      </c>
      <c r="G1016">
        <v>2</v>
      </c>
      <c r="H1016" t="s">
        <v>2380</v>
      </c>
    </row>
    <row r="1017" spans="1:8" x14ac:dyDescent="0.35">
      <c r="A1017" t="s">
        <v>1356</v>
      </c>
      <c r="B1017">
        <v>30.25</v>
      </c>
      <c r="C1017">
        <v>10.16</v>
      </c>
      <c r="D1017" t="s">
        <v>2380</v>
      </c>
      <c r="E1017" t="s">
        <v>2380</v>
      </c>
      <c r="F1017" t="s">
        <v>2380</v>
      </c>
      <c r="G1017" t="s">
        <v>2381</v>
      </c>
      <c r="H1017" t="s">
        <v>2380</v>
      </c>
    </row>
    <row r="1018" spans="1:8" x14ac:dyDescent="0.35">
      <c r="A1018" t="s">
        <v>1355</v>
      </c>
      <c r="B1018">
        <v>54</v>
      </c>
      <c r="C1018">
        <v>4.68</v>
      </c>
      <c r="D1018" t="s">
        <v>2382</v>
      </c>
      <c r="E1018" t="s">
        <v>2382</v>
      </c>
      <c r="F1018" t="s">
        <v>2380</v>
      </c>
      <c r="G1018">
        <v>2</v>
      </c>
      <c r="H1018" t="s">
        <v>2380</v>
      </c>
    </row>
    <row r="1019" spans="1:8" x14ac:dyDescent="0.35">
      <c r="A1019" t="s">
        <v>1354</v>
      </c>
      <c r="B1019">
        <v>51.86</v>
      </c>
      <c r="C1019">
        <v>5.32</v>
      </c>
      <c r="D1019" t="s">
        <v>2382</v>
      </c>
      <c r="E1019" t="s">
        <v>2380</v>
      </c>
      <c r="F1019" t="s">
        <v>2380</v>
      </c>
      <c r="G1019" t="s">
        <v>2381</v>
      </c>
      <c r="H1019" t="s">
        <v>2380</v>
      </c>
    </row>
    <row r="1020" spans="1:8" x14ac:dyDescent="0.35">
      <c r="A1020" t="s">
        <v>1353</v>
      </c>
      <c r="B1020">
        <v>31.39</v>
      </c>
      <c r="C1020">
        <v>6.99</v>
      </c>
      <c r="D1020" t="s">
        <v>2380</v>
      </c>
      <c r="E1020" t="s">
        <v>2380</v>
      </c>
      <c r="F1020" t="s">
        <v>2380</v>
      </c>
      <c r="G1020" t="s">
        <v>2381</v>
      </c>
      <c r="H1020" t="s">
        <v>2380</v>
      </c>
    </row>
    <row r="1021" spans="1:8" x14ac:dyDescent="0.35">
      <c r="A1021" t="s">
        <v>1352</v>
      </c>
      <c r="B1021">
        <v>39.97</v>
      </c>
      <c r="C1021">
        <v>5.55</v>
      </c>
      <c r="D1021" t="s">
        <v>2380</v>
      </c>
      <c r="E1021" t="s">
        <v>2380</v>
      </c>
      <c r="F1021" t="s">
        <v>2380</v>
      </c>
      <c r="G1021" t="s">
        <v>2381</v>
      </c>
      <c r="H1021" t="s">
        <v>2380</v>
      </c>
    </row>
    <row r="1022" spans="1:8" x14ac:dyDescent="0.35">
      <c r="A1022" t="s">
        <v>1351</v>
      </c>
      <c r="B1022">
        <v>41.23</v>
      </c>
      <c r="C1022">
        <v>6.94</v>
      </c>
      <c r="D1022" t="s">
        <v>2380</v>
      </c>
      <c r="E1022" t="s">
        <v>2380</v>
      </c>
      <c r="F1022" t="s">
        <v>2380</v>
      </c>
      <c r="G1022" t="s">
        <v>2381</v>
      </c>
      <c r="H1022" t="s">
        <v>2380</v>
      </c>
    </row>
    <row r="1023" spans="1:8" x14ac:dyDescent="0.35">
      <c r="A1023" t="s">
        <v>1350</v>
      </c>
      <c r="B1023">
        <v>49.45</v>
      </c>
      <c r="C1023">
        <v>4.2</v>
      </c>
      <c r="D1023" t="s">
        <v>2382</v>
      </c>
      <c r="E1023" t="s">
        <v>2380</v>
      </c>
      <c r="F1023" t="s">
        <v>2380</v>
      </c>
      <c r="G1023" t="s">
        <v>2381</v>
      </c>
      <c r="H1023" t="s">
        <v>2380</v>
      </c>
    </row>
    <row r="1024" spans="1:8" x14ac:dyDescent="0.35">
      <c r="A1024" t="s">
        <v>1349</v>
      </c>
      <c r="B1024">
        <v>41.04</v>
      </c>
      <c r="C1024">
        <v>5.59</v>
      </c>
      <c r="D1024" t="s">
        <v>2380</v>
      </c>
      <c r="E1024" t="s">
        <v>2380</v>
      </c>
      <c r="F1024" t="s">
        <v>2380</v>
      </c>
      <c r="G1024" t="s">
        <v>2381</v>
      </c>
      <c r="H1024" t="s">
        <v>2380</v>
      </c>
    </row>
    <row r="1025" spans="1:8" x14ac:dyDescent="0.35">
      <c r="A1025" t="s">
        <v>1348</v>
      </c>
      <c r="B1025">
        <v>27.93</v>
      </c>
      <c r="C1025">
        <v>9.9600000000000009</v>
      </c>
      <c r="D1025" t="s">
        <v>2380</v>
      </c>
      <c r="E1025" t="s">
        <v>2380</v>
      </c>
      <c r="F1025" t="s">
        <v>2380</v>
      </c>
      <c r="G1025" t="s">
        <v>2381</v>
      </c>
      <c r="H1025" t="s">
        <v>2380</v>
      </c>
    </row>
    <row r="1026" spans="1:8" x14ac:dyDescent="0.35">
      <c r="A1026" t="s">
        <v>1347</v>
      </c>
      <c r="B1026">
        <v>21.01</v>
      </c>
      <c r="C1026">
        <v>7.37</v>
      </c>
      <c r="D1026" t="s">
        <v>2380</v>
      </c>
      <c r="E1026" t="s">
        <v>2380</v>
      </c>
      <c r="F1026" t="s">
        <v>2380</v>
      </c>
      <c r="G1026" t="s">
        <v>2381</v>
      </c>
      <c r="H1026" t="s">
        <v>2380</v>
      </c>
    </row>
    <row r="1027" spans="1:8" x14ac:dyDescent="0.35">
      <c r="A1027" t="s">
        <v>1346</v>
      </c>
      <c r="B1027">
        <v>52.37</v>
      </c>
      <c r="C1027">
        <v>5.0599999999999996</v>
      </c>
      <c r="D1027" t="s">
        <v>2382</v>
      </c>
      <c r="E1027" t="s">
        <v>2382</v>
      </c>
      <c r="F1027" t="s">
        <v>2380</v>
      </c>
      <c r="G1027">
        <v>2</v>
      </c>
      <c r="H1027" t="s">
        <v>2380</v>
      </c>
    </row>
    <row r="1028" spans="1:8" x14ac:dyDescent="0.35">
      <c r="A1028" t="s">
        <v>1345</v>
      </c>
      <c r="B1028">
        <v>40.369999999999997</v>
      </c>
      <c r="C1028">
        <v>8.2100000000000009</v>
      </c>
      <c r="D1028" t="s">
        <v>2380</v>
      </c>
      <c r="E1028" t="s">
        <v>2380</v>
      </c>
      <c r="F1028" t="s">
        <v>2380</v>
      </c>
      <c r="G1028" t="s">
        <v>2381</v>
      </c>
      <c r="H1028" t="s">
        <v>2380</v>
      </c>
    </row>
    <row r="1029" spans="1:8" x14ac:dyDescent="0.35">
      <c r="A1029" t="s">
        <v>1344</v>
      </c>
      <c r="B1029">
        <v>41.47</v>
      </c>
      <c r="C1029">
        <v>10.34</v>
      </c>
      <c r="D1029" t="s">
        <v>2380</v>
      </c>
      <c r="E1029" t="s">
        <v>2380</v>
      </c>
      <c r="F1029" t="s">
        <v>2380</v>
      </c>
      <c r="G1029">
        <v>2</v>
      </c>
      <c r="H1029" t="s">
        <v>2380</v>
      </c>
    </row>
    <row r="1030" spans="1:8" x14ac:dyDescent="0.35">
      <c r="A1030" t="s">
        <v>1343</v>
      </c>
      <c r="B1030">
        <v>33.725000000000001</v>
      </c>
      <c r="C1030">
        <v>5.51</v>
      </c>
      <c r="D1030" t="s">
        <v>2382</v>
      </c>
      <c r="E1030" t="s">
        <v>2380</v>
      </c>
      <c r="F1030" t="s">
        <v>2380</v>
      </c>
      <c r="G1030">
        <v>2</v>
      </c>
      <c r="H1030" t="s">
        <v>2380</v>
      </c>
    </row>
    <row r="1031" spans="1:8" x14ac:dyDescent="0.35">
      <c r="A1031" t="s">
        <v>1342</v>
      </c>
      <c r="B1031">
        <v>28.1</v>
      </c>
      <c r="C1031">
        <v>11.2</v>
      </c>
      <c r="D1031" t="s">
        <v>2380</v>
      </c>
      <c r="E1031" t="s">
        <v>2380</v>
      </c>
      <c r="F1031" t="s">
        <v>2380</v>
      </c>
      <c r="G1031" t="s">
        <v>2381</v>
      </c>
      <c r="H1031" t="s">
        <v>2380</v>
      </c>
    </row>
    <row r="1032" spans="1:8" x14ac:dyDescent="0.35">
      <c r="A1032" t="s">
        <v>1341</v>
      </c>
      <c r="B1032">
        <v>37.43</v>
      </c>
      <c r="C1032">
        <v>4.3499999999999996</v>
      </c>
      <c r="D1032" t="s">
        <v>2382</v>
      </c>
      <c r="E1032" t="s">
        <v>2380</v>
      </c>
      <c r="F1032" t="s">
        <v>2383</v>
      </c>
      <c r="G1032">
        <v>1</v>
      </c>
      <c r="H1032" t="s">
        <v>2380</v>
      </c>
    </row>
    <row r="1033" spans="1:8" x14ac:dyDescent="0.35">
      <c r="A1033" t="s">
        <v>1340</v>
      </c>
      <c r="B1033">
        <v>23.7</v>
      </c>
      <c r="C1033">
        <v>10.45</v>
      </c>
      <c r="D1033" t="s">
        <v>2380</v>
      </c>
      <c r="E1033" t="s">
        <v>2380</v>
      </c>
      <c r="F1033" t="s">
        <v>2380</v>
      </c>
      <c r="G1033" t="s">
        <v>2381</v>
      </c>
      <c r="H1033" t="s">
        <v>2380</v>
      </c>
    </row>
    <row r="1034" spans="1:8" x14ac:dyDescent="0.35">
      <c r="A1034" t="s">
        <v>1339</v>
      </c>
      <c r="B1034">
        <v>24.795000000000002</v>
      </c>
      <c r="C1034">
        <v>4.07</v>
      </c>
      <c r="D1034" t="s">
        <v>2382</v>
      </c>
      <c r="E1034" t="s">
        <v>2380</v>
      </c>
      <c r="F1034" t="s">
        <v>2383</v>
      </c>
      <c r="G1034">
        <v>1</v>
      </c>
      <c r="H1034" t="s">
        <v>2380</v>
      </c>
    </row>
    <row r="1035" spans="1:8" x14ac:dyDescent="0.35">
      <c r="A1035" t="s">
        <v>1338</v>
      </c>
      <c r="B1035">
        <v>31.9</v>
      </c>
      <c r="C1035">
        <v>8.34</v>
      </c>
      <c r="D1035" t="s">
        <v>2380</v>
      </c>
      <c r="E1035" t="s">
        <v>2380</v>
      </c>
      <c r="F1035" t="s">
        <v>2380</v>
      </c>
      <c r="G1035" t="s">
        <v>2381</v>
      </c>
      <c r="H1035" t="s">
        <v>2380</v>
      </c>
    </row>
    <row r="1036" spans="1:8" x14ac:dyDescent="0.35">
      <c r="A1036" t="s">
        <v>1337</v>
      </c>
      <c r="B1036">
        <v>32.68</v>
      </c>
      <c r="C1036">
        <v>7.41</v>
      </c>
      <c r="D1036" t="s">
        <v>2380</v>
      </c>
      <c r="E1036" t="s">
        <v>2380</v>
      </c>
      <c r="F1036" t="s">
        <v>2380</v>
      </c>
      <c r="G1036" t="s">
        <v>2381</v>
      </c>
      <c r="H1036" t="s">
        <v>2380</v>
      </c>
    </row>
    <row r="1037" spans="1:8" x14ac:dyDescent="0.35">
      <c r="A1037" t="s">
        <v>1336</v>
      </c>
      <c r="B1037">
        <v>47.13</v>
      </c>
      <c r="C1037">
        <v>4.3099999999999996</v>
      </c>
      <c r="D1037" t="s">
        <v>2380</v>
      </c>
      <c r="E1037" t="s">
        <v>2380</v>
      </c>
      <c r="F1037" t="s">
        <v>2380</v>
      </c>
      <c r="G1037" t="s">
        <v>2381</v>
      </c>
      <c r="H1037" t="s">
        <v>2380</v>
      </c>
    </row>
    <row r="1038" spans="1:8" x14ac:dyDescent="0.35">
      <c r="A1038" t="s">
        <v>1335</v>
      </c>
      <c r="B1038">
        <v>36.67</v>
      </c>
      <c r="C1038">
        <v>10.83</v>
      </c>
      <c r="D1038" t="s">
        <v>2380</v>
      </c>
      <c r="E1038" t="s">
        <v>2380</v>
      </c>
      <c r="F1038" t="s">
        <v>2380</v>
      </c>
      <c r="G1038" t="s">
        <v>2381</v>
      </c>
      <c r="H1038" t="s">
        <v>2380</v>
      </c>
    </row>
    <row r="1039" spans="1:8" x14ac:dyDescent="0.35">
      <c r="A1039" t="s">
        <v>1334</v>
      </c>
      <c r="B1039">
        <v>33.630000000000003</v>
      </c>
      <c r="C1039">
        <v>11.31</v>
      </c>
      <c r="D1039" t="s">
        <v>2380</v>
      </c>
      <c r="E1039" t="s">
        <v>2380</v>
      </c>
      <c r="F1039" t="s">
        <v>2380</v>
      </c>
      <c r="G1039" t="s">
        <v>2381</v>
      </c>
      <c r="H1039" t="s">
        <v>2380</v>
      </c>
    </row>
    <row r="1040" spans="1:8" x14ac:dyDescent="0.35">
      <c r="A1040" t="s">
        <v>1333</v>
      </c>
      <c r="B1040">
        <v>32.67</v>
      </c>
      <c r="C1040">
        <v>11.81</v>
      </c>
      <c r="D1040" t="s">
        <v>2382</v>
      </c>
      <c r="E1040" t="s">
        <v>2380</v>
      </c>
      <c r="F1040" t="s">
        <v>2380</v>
      </c>
      <c r="G1040" t="s">
        <v>2381</v>
      </c>
      <c r="H1040" t="s">
        <v>2380</v>
      </c>
    </row>
    <row r="1041" spans="1:8" x14ac:dyDescent="0.35">
      <c r="A1041" t="s">
        <v>1332</v>
      </c>
      <c r="B1041">
        <v>33.299999999999997</v>
      </c>
      <c r="C1041">
        <v>8.26</v>
      </c>
      <c r="D1041" t="s">
        <v>2382</v>
      </c>
      <c r="E1041" t="s">
        <v>2380</v>
      </c>
      <c r="F1041" t="s">
        <v>2380</v>
      </c>
      <c r="G1041">
        <v>2</v>
      </c>
      <c r="H1041" t="s">
        <v>2380</v>
      </c>
    </row>
    <row r="1042" spans="1:8" x14ac:dyDescent="0.35">
      <c r="A1042" t="s">
        <v>1331</v>
      </c>
      <c r="B1042">
        <v>30.78</v>
      </c>
      <c r="C1042">
        <v>10.74</v>
      </c>
      <c r="D1042" t="s">
        <v>2382</v>
      </c>
      <c r="E1042" t="s">
        <v>2380</v>
      </c>
      <c r="F1042" t="s">
        <v>2380</v>
      </c>
      <c r="G1042">
        <v>2</v>
      </c>
      <c r="H1042" t="s">
        <v>2380</v>
      </c>
    </row>
    <row r="1043" spans="1:8" x14ac:dyDescent="0.35">
      <c r="A1043" t="s">
        <v>1330</v>
      </c>
      <c r="B1043">
        <v>28.975000000000001</v>
      </c>
      <c r="C1043">
        <v>7.69</v>
      </c>
      <c r="D1043" t="s">
        <v>2382</v>
      </c>
      <c r="E1043" t="s">
        <v>2380</v>
      </c>
      <c r="F1043" t="s">
        <v>2380</v>
      </c>
      <c r="G1043" t="s">
        <v>2381</v>
      </c>
      <c r="H1043" t="s">
        <v>2380</v>
      </c>
    </row>
    <row r="1044" spans="1:8" x14ac:dyDescent="0.35">
      <c r="A1044" t="s">
        <v>1329</v>
      </c>
      <c r="B1044">
        <v>33.4</v>
      </c>
      <c r="C1044">
        <v>4.84</v>
      </c>
      <c r="D1044" t="s">
        <v>2380</v>
      </c>
      <c r="E1044" t="s">
        <v>2380</v>
      </c>
      <c r="F1044" t="s">
        <v>2380</v>
      </c>
      <c r="G1044" t="s">
        <v>2381</v>
      </c>
      <c r="H1044" t="s">
        <v>2380</v>
      </c>
    </row>
    <row r="1045" spans="1:8" x14ac:dyDescent="0.35">
      <c r="A1045" t="s">
        <v>1328</v>
      </c>
      <c r="B1045">
        <v>21.5</v>
      </c>
      <c r="C1045">
        <v>9.77</v>
      </c>
      <c r="D1045" t="s">
        <v>2382</v>
      </c>
      <c r="E1045" t="s">
        <v>2380</v>
      </c>
      <c r="F1045" t="s">
        <v>2380</v>
      </c>
      <c r="G1045" t="s">
        <v>2381</v>
      </c>
      <c r="H1045" t="s">
        <v>2380</v>
      </c>
    </row>
    <row r="1046" spans="1:8" x14ac:dyDescent="0.35">
      <c r="A1046" t="s">
        <v>1327</v>
      </c>
      <c r="B1046">
        <v>38.14</v>
      </c>
      <c r="C1046">
        <v>5.84</v>
      </c>
      <c r="D1046" t="s">
        <v>2380</v>
      </c>
      <c r="E1046" t="s">
        <v>2380</v>
      </c>
      <c r="F1046" t="s">
        <v>2380</v>
      </c>
      <c r="G1046" t="s">
        <v>2381</v>
      </c>
      <c r="H1046" t="s">
        <v>2380</v>
      </c>
    </row>
    <row r="1047" spans="1:8" x14ac:dyDescent="0.35">
      <c r="A1047" t="s">
        <v>1326</v>
      </c>
      <c r="B1047">
        <v>35.42</v>
      </c>
      <c r="C1047">
        <v>8.6999999999999993</v>
      </c>
      <c r="D1047" t="s">
        <v>2382</v>
      </c>
      <c r="E1047" t="s">
        <v>2380</v>
      </c>
      <c r="F1047" t="s">
        <v>2380</v>
      </c>
      <c r="G1047">
        <v>1</v>
      </c>
      <c r="H1047" t="s">
        <v>2380</v>
      </c>
    </row>
    <row r="1048" spans="1:8" x14ac:dyDescent="0.35">
      <c r="A1048" t="s">
        <v>1325</v>
      </c>
      <c r="B1048">
        <v>35.625</v>
      </c>
      <c r="C1048">
        <v>10.79</v>
      </c>
      <c r="D1048" t="s">
        <v>2380</v>
      </c>
      <c r="E1048" t="s">
        <v>2380</v>
      </c>
      <c r="F1048" t="s">
        <v>2380</v>
      </c>
      <c r="G1048" t="s">
        <v>2381</v>
      </c>
      <c r="H1048" t="s">
        <v>2380</v>
      </c>
    </row>
    <row r="1049" spans="1:8" x14ac:dyDescent="0.35">
      <c r="A1049" t="s">
        <v>1324</v>
      </c>
      <c r="B1049">
        <v>45.51</v>
      </c>
      <c r="C1049">
        <v>4.32</v>
      </c>
      <c r="D1049" t="s">
        <v>2380</v>
      </c>
      <c r="E1049" t="s">
        <v>2380</v>
      </c>
      <c r="F1049" t="s">
        <v>2380</v>
      </c>
      <c r="G1049">
        <v>1</v>
      </c>
      <c r="H1049" t="s">
        <v>2380</v>
      </c>
    </row>
    <row r="1050" spans="1:8" x14ac:dyDescent="0.35">
      <c r="A1050" t="s">
        <v>1323</v>
      </c>
      <c r="B1050">
        <v>37.1</v>
      </c>
      <c r="C1050">
        <v>7.19</v>
      </c>
      <c r="D1050" t="s">
        <v>2382</v>
      </c>
      <c r="E1050" t="s">
        <v>2380</v>
      </c>
      <c r="F1050" t="s">
        <v>2380</v>
      </c>
      <c r="G1050" t="s">
        <v>2381</v>
      </c>
      <c r="H1050" t="s">
        <v>2380</v>
      </c>
    </row>
    <row r="1051" spans="1:8" x14ac:dyDescent="0.35">
      <c r="A1051" t="s">
        <v>1322</v>
      </c>
      <c r="B1051">
        <v>30.5</v>
      </c>
      <c r="C1051">
        <v>11.94</v>
      </c>
      <c r="D1051" t="s">
        <v>2382</v>
      </c>
      <c r="E1051" t="s">
        <v>2380</v>
      </c>
      <c r="F1051" t="s">
        <v>2380</v>
      </c>
      <c r="G1051" t="s">
        <v>2381</v>
      </c>
      <c r="H1051" t="s">
        <v>2380</v>
      </c>
    </row>
    <row r="1052" spans="1:8" x14ac:dyDescent="0.35">
      <c r="A1052" t="s">
        <v>1321</v>
      </c>
      <c r="B1052">
        <v>28.16</v>
      </c>
      <c r="C1052">
        <v>5.56</v>
      </c>
      <c r="D1052" t="s">
        <v>2380</v>
      </c>
      <c r="E1052" t="s">
        <v>2380</v>
      </c>
      <c r="F1052" t="s">
        <v>2380</v>
      </c>
      <c r="G1052">
        <v>2</v>
      </c>
      <c r="H1052" t="s">
        <v>2380</v>
      </c>
    </row>
    <row r="1053" spans="1:8" x14ac:dyDescent="0.35">
      <c r="A1053" t="s">
        <v>1320</v>
      </c>
      <c r="B1053">
        <v>29.1</v>
      </c>
      <c r="C1053">
        <v>5.64</v>
      </c>
      <c r="D1053" t="s">
        <v>2382</v>
      </c>
      <c r="E1053" t="s">
        <v>2380</v>
      </c>
      <c r="F1053" t="s">
        <v>2380</v>
      </c>
      <c r="G1053" t="s">
        <v>2381</v>
      </c>
      <c r="H1053" t="s">
        <v>2380</v>
      </c>
    </row>
    <row r="1054" spans="1:8" x14ac:dyDescent="0.35">
      <c r="A1054" t="s">
        <v>1319</v>
      </c>
      <c r="B1054">
        <v>30.22</v>
      </c>
      <c r="C1054">
        <v>4.6500000000000004</v>
      </c>
      <c r="D1054" t="s">
        <v>2380</v>
      </c>
      <c r="E1054" t="s">
        <v>2380</v>
      </c>
      <c r="F1054" t="s">
        <v>2380</v>
      </c>
      <c r="G1054" t="s">
        <v>2381</v>
      </c>
      <c r="H1054" t="s">
        <v>2380</v>
      </c>
    </row>
    <row r="1055" spans="1:8" x14ac:dyDescent="0.35">
      <c r="A1055" t="s">
        <v>1318</v>
      </c>
      <c r="B1055">
        <v>24.29</v>
      </c>
      <c r="C1055">
        <v>9.0500000000000007</v>
      </c>
      <c r="D1055" t="s">
        <v>2380</v>
      </c>
      <c r="E1055" t="s">
        <v>2380</v>
      </c>
      <c r="F1055" t="s">
        <v>2380</v>
      </c>
      <c r="G1055" t="s">
        <v>2381</v>
      </c>
      <c r="H1055" t="s">
        <v>2380</v>
      </c>
    </row>
    <row r="1056" spans="1:8" x14ac:dyDescent="0.35">
      <c r="A1056" t="s">
        <v>1317</v>
      </c>
      <c r="B1056">
        <v>29.39</v>
      </c>
      <c r="C1056">
        <v>4.5199999999999996</v>
      </c>
      <c r="D1056" t="s">
        <v>2382</v>
      </c>
      <c r="E1056" t="s">
        <v>2380</v>
      </c>
      <c r="F1056" t="s">
        <v>2380</v>
      </c>
      <c r="G1056" t="s">
        <v>2381</v>
      </c>
      <c r="H1056" t="s">
        <v>2380</v>
      </c>
    </row>
    <row r="1057" spans="1:8" x14ac:dyDescent="0.35">
      <c r="A1057" t="s">
        <v>1316</v>
      </c>
      <c r="B1057">
        <v>25.66</v>
      </c>
      <c r="C1057">
        <v>4.62</v>
      </c>
      <c r="D1057" t="s">
        <v>2382</v>
      </c>
      <c r="E1057" t="s">
        <v>2380</v>
      </c>
      <c r="F1057" t="s">
        <v>2380</v>
      </c>
      <c r="G1057">
        <v>1</v>
      </c>
      <c r="H1057" t="s">
        <v>2380</v>
      </c>
    </row>
    <row r="1058" spans="1:8" x14ac:dyDescent="0.35">
      <c r="A1058" t="s">
        <v>1315</v>
      </c>
      <c r="B1058">
        <v>39.11</v>
      </c>
      <c r="C1058">
        <v>5.87</v>
      </c>
      <c r="D1058" t="s">
        <v>2380</v>
      </c>
      <c r="E1058" t="s">
        <v>2380</v>
      </c>
      <c r="F1058" t="s">
        <v>2380</v>
      </c>
      <c r="G1058" t="s">
        <v>2381</v>
      </c>
      <c r="H1058" t="s">
        <v>2380</v>
      </c>
    </row>
    <row r="1059" spans="1:8" x14ac:dyDescent="0.35">
      <c r="A1059" t="s">
        <v>1314</v>
      </c>
      <c r="B1059">
        <v>43.78</v>
      </c>
      <c r="C1059">
        <v>5.71</v>
      </c>
      <c r="D1059" t="s">
        <v>2380</v>
      </c>
      <c r="E1059" t="s">
        <v>2380</v>
      </c>
      <c r="F1059" t="s">
        <v>2380</v>
      </c>
      <c r="G1059">
        <v>1</v>
      </c>
      <c r="H1059" t="s">
        <v>2380</v>
      </c>
    </row>
    <row r="1060" spans="1:8" x14ac:dyDescent="0.35">
      <c r="A1060" t="s">
        <v>1313</v>
      </c>
      <c r="B1060">
        <v>24.35</v>
      </c>
      <c r="C1060">
        <v>9.08</v>
      </c>
      <c r="D1060" t="s">
        <v>2380</v>
      </c>
      <c r="E1060" t="s">
        <v>2380</v>
      </c>
      <c r="F1060" t="s">
        <v>2380</v>
      </c>
      <c r="G1060" t="s">
        <v>2381</v>
      </c>
      <c r="H1060" t="s">
        <v>2380</v>
      </c>
    </row>
    <row r="1061" spans="1:8" x14ac:dyDescent="0.35">
      <c r="A1061" t="s">
        <v>1312</v>
      </c>
      <c r="B1061">
        <v>40.299999999999997</v>
      </c>
      <c r="C1061">
        <v>5.3</v>
      </c>
      <c r="D1061" t="s">
        <v>2382</v>
      </c>
      <c r="E1061" t="s">
        <v>2380</v>
      </c>
      <c r="F1061" t="s">
        <v>2380</v>
      </c>
      <c r="G1061">
        <v>2</v>
      </c>
      <c r="H1061" t="s">
        <v>2380</v>
      </c>
    </row>
    <row r="1062" spans="1:8" x14ac:dyDescent="0.35">
      <c r="A1062" t="s">
        <v>1311</v>
      </c>
      <c r="B1062">
        <v>32.774999999999999</v>
      </c>
      <c r="C1062">
        <v>11.76</v>
      </c>
      <c r="D1062" t="s">
        <v>2382</v>
      </c>
      <c r="E1062" t="s">
        <v>2380</v>
      </c>
      <c r="F1062" t="s">
        <v>2380</v>
      </c>
      <c r="G1062" t="s">
        <v>2381</v>
      </c>
      <c r="H1062" t="s">
        <v>2380</v>
      </c>
    </row>
    <row r="1063" spans="1:8" x14ac:dyDescent="0.35">
      <c r="A1063" t="s">
        <v>1310</v>
      </c>
      <c r="B1063">
        <v>39.6</v>
      </c>
      <c r="C1063">
        <v>5.1100000000000003</v>
      </c>
      <c r="D1063" t="s">
        <v>2382</v>
      </c>
      <c r="E1063" t="s">
        <v>2380</v>
      </c>
      <c r="F1063" t="s">
        <v>2380</v>
      </c>
      <c r="G1063">
        <v>2</v>
      </c>
      <c r="H1063" t="s">
        <v>2380</v>
      </c>
    </row>
    <row r="1064" spans="1:8" x14ac:dyDescent="0.35">
      <c r="A1064" t="s">
        <v>1309</v>
      </c>
      <c r="B1064">
        <v>30.97</v>
      </c>
      <c r="C1064">
        <v>5.54</v>
      </c>
      <c r="D1064" t="s">
        <v>2380</v>
      </c>
      <c r="E1064" t="s">
        <v>2380</v>
      </c>
      <c r="F1064" t="s">
        <v>2380</v>
      </c>
      <c r="G1064">
        <v>2</v>
      </c>
      <c r="H1064" t="s">
        <v>2380</v>
      </c>
    </row>
    <row r="1065" spans="1:8" x14ac:dyDescent="0.35">
      <c r="A1065" t="s">
        <v>1308</v>
      </c>
      <c r="B1065">
        <v>27.645</v>
      </c>
      <c r="C1065">
        <v>8.8699999999999992</v>
      </c>
      <c r="D1065" t="s">
        <v>2382</v>
      </c>
      <c r="E1065" t="s">
        <v>2380</v>
      </c>
      <c r="F1065" t="s">
        <v>2380</v>
      </c>
      <c r="G1065" t="s">
        <v>2381</v>
      </c>
      <c r="H1065" t="s">
        <v>2380</v>
      </c>
    </row>
    <row r="1066" spans="1:8" x14ac:dyDescent="0.35">
      <c r="A1066" t="s">
        <v>1307</v>
      </c>
      <c r="B1066">
        <v>34.43</v>
      </c>
      <c r="C1066">
        <v>5.96</v>
      </c>
      <c r="D1066" t="s">
        <v>2382</v>
      </c>
      <c r="E1066" t="s">
        <v>2380</v>
      </c>
      <c r="F1066" t="s">
        <v>2380</v>
      </c>
      <c r="G1066">
        <v>2</v>
      </c>
      <c r="H1066" t="s">
        <v>2380</v>
      </c>
    </row>
    <row r="1067" spans="1:8" x14ac:dyDescent="0.35">
      <c r="A1067" t="s">
        <v>1306</v>
      </c>
      <c r="B1067">
        <v>39.6</v>
      </c>
      <c r="C1067">
        <v>4.4400000000000004</v>
      </c>
      <c r="D1067" t="s">
        <v>2382</v>
      </c>
      <c r="E1067" t="s">
        <v>2380</v>
      </c>
      <c r="F1067" t="s">
        <v>2383</v>
      </c>
      <c r="G1067">
        <v>1</v>
      </c>
      <c r="H1067" t="s">
        <v>2380</v>
      </c>
    </row>
    <row r="1068" spans="1:8" x14ac:dyDescent="0.35">
      <c r="A1068" t="s">
        <v>1305</v>
      </c>
      <c r="B1068">
        <v>22.1</v>
      </c>
      <c r="C1068">
        <v>4.6500000000000004</v>
      </c>
      <c r="D1068" t="s">
        <v>2382</v>
      </c>
      <c r="E1068" t="s">
        <v>2380</v>
      </c>
      <c r="F1068" t="s">
        <v>2380</v>
      </c>
      <c r="G1068">
        <v>2</v>
      </c>
      <c r="H1068" t="s">
        <v>2380</v>
      </c>
    </row>
    <row r="1069" spans="1:8" x14ac:dyDescent="0.35">
      <c r="A1069" t="s">
        <v>1304</v>
      </c>
      <c r="B1069">
        <v>33.25</v>
      </c>
      <c r="C1069">
        <v>5.64</v>
      </c>
      <c r="D1069" t="s">
        <v>2382</v>
      </c>
      <c r="E1069" t="s">
        <v>2380</v>
      </c>
      <c r="F1069" t="s">
        <v>2383</v>
      </c>
      <c r="G1069">
        <v>1</v>
      </c>
      <c r="H1069" t="s">
        <v>2380</v>
      </c>
    </row>
    <row r="1070" spans="1:8" x14ac:dyDescent="0.35">
      <c r="A1070" t="s">
        <v>1303</v>
      </c>
      <c r="B1070">
        <v>33.33</v>
      </c>
      <c r="C1070">
        <v>10.19</v>
      </c>
      <c r="D1070" t="s">
        <v>2380</v>
      </c>
      <c r="E1070" t="s">
        <v>2380</v>
      </c>
      <c r="F1070" t="s">
        <v>2380</v>
      </c>
      <c r="G1070" t="s">
        <v>2381</v>
      </c>
      <c r="H1070" t="s">
        <v>2380</v>
      </c>
    </row>
    <row r="1071" spans="1:8" x14ac:dyDescent="0.35">
      <c r="A1071" t="s">
        <v>1302</v>
      </c>
      <c r="B1071">
        <v>30.5</v>
      </c>
      <c r="C1071">
        <v>10.79</v>
      </c>
      <c r="D1071" t="s">
        <v>2380</v>
      </c>
      <c r="E1071" t="s">
        <v>2380</v>
      </c>
      <c r="F1071" t="s">
        <v>2380</v>
      </c>
      <c r="G1071" t="s">
        <v>2381</v>
      </c>
      <c r="H1071" t="s">
        <v>2380</v>
      </c>
    </row>
    <row r="1072" spans="1:8" x14ac:dyDescent="0.35">
      <c r="A1072" t="s">
        <v>1301</v>
      </c>
      <c r="B1072">
        <v>30.3</v>
      </c>
      <c r="C1072">
        <v>4.24</v>
      </c>
      <c r="D1072" t="s">
        <v>2380</v>
      </c>
      <c r="E1072" t="s">
        <v>2380</v>
      </c>
      <c r="F1072" t="s">
        <v>2380</v>
      </c>
      <c r="G1072" t="s">
        <v>2381</v>
      </c>
      <c r="H1072" t="s">
        <v>2380</v>
      </c>
    </row>
    <row r="1073" spans="1:8" x14ac:dyDescent="0.35">
      <c r="A1073" t="s">
        <v>1300</v>
      </c>
      <c r="B1073">
        <v>26.22</v>
      </c>
      <c r="C1073">
        <v>5.83</v>
      </c>
      <c r="D1073" t="s">
        <v>2380</v>
      </c>
      <c r="E1073" t="s">
        <v>2380</v>
      </c>
      <c r="F1073" t="s">
        <v>2380</v>
      </c>
      <c r="G1073">
        <v>2</v>
      </c>
      <c r="H1073" t="s">
        <v>2380</v>
      </c>
    </row>
    <row r="1074" spans="1:8" x14ac:dyDescent="0.35">
      <c r="A1074" t="s">
        <v>1299</v>
      </c>
      <c r="B1074">
        <v>29.99</v>
      </c>
      <c r="C1074">
        <v>11.85</v>
      </c>
      <c r="D1074" t="s">
        <v>2380</v>
      </c>
      <c r="E1074" t="s">
        <v>2380</v>
      </c>
      <c r="F1074" t="s">
        <v>2380</v>
      </c>
      <c r="G1074" t="s">
        <v>2381</v>
      </c>
      <c r="H1074" t="s">
        <v>2380</v>
      </c>
    </row>
    <row r="1075" spans="1:8" x14ac:dyDescent="0.35">
      <c r="A1075" t="s">
        <v>1298</v>
      </c>
      <c r="B1075">
        <v>36.380000000000003</v>
      </c>
      <c r="C1075">
        <v>5.98</v>
      </c>
      <c r="D1075" t="s">
        <v>2380</v>
      </c>
      <c r="E1075" t="s">
        <v>2380</v>
      </c>
      <c r="F1075" t="s">
        <v>2380</v>
      </c>
      <c r="G1075">
        <v>1</v>
      </c>
      <c r="H1075" t="s">
        <v>2380</v>
      </c>
    </row>
    <row r="1076" spans="1:8" x14ac:dyDescent="0.35">
      <c r="A1076" t="s">
        <v>1297</v>
      </c>
      <c r="B1076">
        <v>31.16</v>
      </c>
      <c r="C1076">
        <v>4.26</v>
      </c>
      <c r="D1076" t="s">
        <v>2382</v>
      </c>
      <c r="E1076" t="s">
        <v>2380</v>
      </c>
      <c r="F1076" t="s">
        <v>2383</v>
      </c>
      <c r="G1076">
        <v>1</v>
      </c>
      <c r="H1076" t="s">
        <v>2380</v>
      </c>
    </row>
    <row r="1077" spans="1:8" x14ac:dyDescent="0.35">
      <c r="A1077" t="s">
        <v>1296</v>
      </c>
      <c r="B1077">
        <v>25.55</v>
      </c>
      <c r="C1077">
        <v>4.96</v>
      </c>
      <c r="D1077" t="s">
        <v>2382</v>
      </c>
      <c r="E1077" t="s">
        <v>2380</v>
      </c>
      <c r="F1077" t="s">
        <v>2380</v>
      </c>
      <c r="G1077">
        <v>1</v>
      </c>
      <c r="H1077" t="s">
        <v>2380</v>
      </c>
    </row>
    <row r="1078" spans="1:8" x14ac:dyDescent="0.35">
      <c r="A1078" t="s">
        <v>1295</v>
      </c>
      <c r="B1078">
        <v>28.77</v>
      </c>
      <c r="C1078">
        <v>4</v>
      </c>
      <c r="D1078" t="s">
        <v>2382</v>
      </c>
      <c r="E1078" t="s">
        <v>2380</v>
      </c>
      <c r="F1078" t="s">
        <v>2380</v>
      </c>
      <c r="G1078" t="s">
        <v>2381</v>
      </c>
      <c r="H1078" t="s">
        <v>2380</v>
      </c>
    </row>
    <row r="1079" spans="1:8" x14ac:dyDescent="0.35">
      <c r="A1079" t="s">
        <v>1294</v>
      </c>
      <c r="B1079">
        <v>23.14</v>
      </c>
      <c r="C1079">
        <v>4.1500000000000004</v>
      </c>
      <c r="D1079" t="s">
        <v>2382</v>
      </c>
      <c r="E1079" t="s">
        <v>2380</v>
      </c>
      <c r="F1079" t="s">
        <v>2380</v>
      </c>
      <c r="G1079">
        <v>1</v>
      </c>
      <c r="H1079" t="s">
        <v>2380</v>
      </c>
    </row>
    <row r="1080" spans="1:8" x14ac:dyDescent="0.35">
      <c r="A1080" t="s">
        <v>1293</v>
      </c>
      <c r="B1080">
        <v>39.6</v>
      </c>
      <c r="C1080">
        <v>11.36</v>
      </c>
      <c r="D1080" t="s">
        <v>2380</v>
      </c>
      <c r="E1080" t="s">
        <v>2380</v>
      </c>
      <c r="F1080" t="s">
        <v>2380</v>
      </c>
      <c r="G1080" t="s">
        <v>2381</v>
      </c>
      <c r="H1080" t="s">
        <v>2380</v>
      </c>
    </row>
    <row r="1081" spans="1:8" x14ac:dyDescent="0.35">
      <c r="A1081" t="s">
        <v>1292</v>
      </c>
      <c r="B1081">
        <v>29.2</v>
      </c>
      <c r="C1081">
        <v>7.53</v>
      </c>
      <c r="D1081" t="s">
        <v>2380</v>
      </c>
      <c r="E1081" t="s">
        <v>2380</v>
      </c>
      <c r="F1081" t="s">
        <v>2380</v>
      </c>
      <c r="G1081" t="s">
        <v>2381</v>
      </c>
      <c r="H1081" t="s">
        <v>2380</v>
      </c>
    </row>
    <row r="1082" spans="1:8" x14ac:dyDescent="0.35">
      <c r="A1082" t="s">
        <v>1291</v>
      </c>
      <c r="B1082">
        <v>32.774999999999999</v>
      </c>
      <c r="C1082">
        <v>7.95</v>
      </c>
      <c r="D1082" t="s">
        <v>2380</v>
      </c>
      <c r="E1082" t="s">
        <v>2380</v>
      </c>
      <c r="F1082" t="s">
        <v>2380</v>
      </c>
      <c r="G1082" t="s">
        <v>2381</v>
      </c>
      <c r="H1082" t="s">
        <v>2380</v>
      </c>
    </row>
    <row r="1083" spans="1:8" x14ac:dyDescent="0.35">
      <c r="A1083" t="s">
        <v>1290</v>
      </c>
      <c r="B1083">
        <v>24.035</v>
      </c>
      <c r="C1083">
        <v>8.5</v>
      </c>
      <c r="D1083" t="s">
        <v>2380</v>
      </c>
      <c r="E1083" t="s">
        <v>2380</v>
      </c>
      <c r="F1083" t="s">
        <v>2380</v>
      </c>
      <c r="G1083" t="s">
        <v>2381</v>
      </c>
      <c r="H1083" t="s">
        <v>2380</v>
      </c>
    </row>
    <row r="1084" spans="1:8" x14ac:dyDescent="0.35">
      <c r="A1084" t="s">
        <v>1289</v>
      </c>
      <c r="B1084">
        <v>30.55</v>
      </c>
      <c r="C1084">
        <v>5.89</v>
      </c>
      <c r="D1084" t="s">
        <v>2380</v>
      </c>
      <c r="E1084" t="s">
        <v>2380</v>
      </c>
      <c r="F1084" t="s">
        <v>2383</v>
      </c>
      <c r="G1084">
        <v>1</v>
      </c>
      <c r="H1084" t="s">
        <v>2380</v>
      </c>
    </row>
    <row r="1085" spans="1:8" x14ac:dyDescent="0.35">
      <c r="A1085" t="s">
        <v>1288</v>
      </c>
      <c r="B1085">
        <v>28.81</v>
      </c>
      <c r="C1085">
        <v>8.76</v>
      </c>
      <c r="D1085" t="s">
        <v>2380</v>
      </c>
      <c r="E1085" t="s">
        <v>2380</v>
      </c>
      <c r="F1085" t="s">
        <v>2380</v>
      </c>
      <c r="G1085">
        <v>2</v>
      </c>
      <c r="H1085" t="s">
        <v>2380</v>
      </c>
    </row>
    <row r="1086" spans="1:8" x14ac:dyDescent="0.35">
      <c r="A1086" t="s">
        <v>1287</v>
      </c>
      <c r="B1086">
        <v>31.66</v>
      </c>
      <c r="C1086">
        <v>4.1100000000000003</v>
      </c>
      <c r="D1086" t="s">
        <v>2380</v>
      </c>
      <c r="E1086" t="s">
        <v>2380</v>
      </c>
      <c r="F1086" t="s">
        <v>2380</v>
      </c>
      <c r="G1086" t="s">
        <v>2381</v>
      </c>
      <c r="H1086" t="s">
        <v>2380</v>
      </c>
    </row>
    <row r="1087" spans="1:8" x14ac:dyDescent="0.35">
      <c r="A1087" t="s">
        <v>1286</v>
      </c>
      <c r="B1087">
        <v>28.215</v>
      </c>
      <c r="C1087">
        <v>7.56</v>
      </c>
      <c r="D1087" t="s">
        <v>2382</v>
      </c>
      <c r="E1087" t="s">
        <v>2380</v>
      </c>
      <c r="F1087" t="s">
        <v>2380</v>
      </c>
      <c r="G1087">
        <v>1</v>
      </c>
      <c r="H1087" t="s">
        <v>2380</v>
      </c>
    </row>
    <row r="1088" spans="1:8" x14ac:dyDescent="0.35">
      <c r="A1088" t="s">
        <v>1285</v>
      </c>
      <c r="B1088">
        <v>26.12</v>
      </c>
      <c r="C1088">
        <v>4.17</v>
      </c>
      <c r="D1088" t="s">
        <v>2382</v>
      </c>
      <c r="E1088" t="s">
        <v>2380</v>
      </c>
      <c r="F1088" t="s">
        <v>2383</v>
      </c>
      <c r="G1088">
        <v>1</v>
      </c>
      <c r="H1088" t="s">
        <v>2380</v>
      </c>
    </row>
    <row r="1089" spans="1:8" x14ac:dyDescent="0.35">
      <c r="A1089" t="s">
        <v>1284</v>
      </c>
      <c r="B1089">
        <v>36.630000000000003</v>
      </c>
      <c r="C1089">
        <v>11.42</v>
      </c>
      <c r="D1089" t="s">
        <v>2380</v>
      </c>
      <c r="E1089" t="s">
        <v>2380</v>
      </c>
      <c r="F1089" t="s">
        <v>2380</v>
      </c>
      <c r="G1089">
        <v>2</v>
      </c>
      <c r="H1089" t="s">
        <v>2380</v>
      </c>
    </row>
    <row r="1090" spans="1:8" x14ac:dyDescent="0.35">
      <c r="A1090" t="s">
        <v>1283</v>
      </c>
      <c r="B1090">
        <v>33.344999999999999</v>
      </c>
      <c r="C1090">
        <v>7.33</v>
      </c>
      <c r="D1090" t="s">
        <v>2380</v>
      </c>
      <c r="E1090" t="s">
        <v>2380</v>
      </c>
      <c r="F1090" t="s">
        <v>2380</v>
      </c>
      <c r="G1090">
        <v>2</v>
      </c>
      <c r="H1090" t="s">
        <v>2380</v>
      </c>
    </row>
    <row r="1091" spans="1:8" x14ac:dyDescent="0.35">
      <c r="A1091" t="s">
        <v>1282</v>
      </c>
      <c r="B1091">
        <v>27.11</v>
      </c>
      <c r="C1091">
        <v>6.7</v>
      </c>
      <c r="D1091" t="s">
        <v>2380</v>
      </c>
      <c r="E1091" t="s">
        <v>2380</v>
      </c>
      <c r="F1091" t="s">
        <v>2380</v>
      </c>
      <c r="G1091" t="s">
        <v>2381</v>
      </c>
      <c r="H1091" t="s">
        <v>2380</v>
      </c>
    </row>
    <row r="1092" spans="1:8" x14ac:dyDescent="0.35">
      <c r="A1092" t="s">
        <v>1281</v>
      </c>
      <c r="B1092">
        <v>26.6</v>
      </c>
      <c r="C1092">
        <v>5.27</v>
      </c>
      <c r="D1092" t="s">
        <v>2382</v>
      </c>
      <c r="E1092" t="s">
        <v>2380</v>
      </c>
      <c r="F1092" t="s">
        <v>2383</v>
      </c>
      <c r="G1092">
        <v>1</v>
      </c>
      <c r="H1092" t="s">
        <v>2380</v>
      </c>
    </row>
    <row r="1093" spans="1:8" x14ac:dyDescent="0.35">
      <c r="A1093" t="s">
        <v>1280</v>
      </c>
      <c r="B1093">
        <v>30.41</v>
      </c>
      <c r="C1093">
        <v>7.72</v>
      </c>
      <c r="D1093" t="s">
        <v>2380</v>
      </c>
      <c r="E1093" t="s">
        <v>2380</v>
      </c>
      <c r="F1093" t="s">
        <v>2380</v>
      </c>
      <c r="G1093" t="s">
        <v>2381</v>
      </c>
      <c r="H1093" t="s">
        <v>2380</v>
      </c>
    </row>
    <row r="1094" spans="1:8" x14ac:dyDescent="0.35">
      <c r="A1094" t="s">
        <v>1279</v>
      </c>
      <c r="B1094">
        <v>28.98</v>
      </c>
      <c r="C1094">
        <v>8.68</v>
      </c>
      <c r="D1094" t="s">
        <v>2380</v>
      </c>
      <c r="E1094" t="s">
        <v>2380</v>
      </c>
      <c r="F1094" t="s">
        <v>2380</v>
      </c>
      <c r="G1094">
        <v>2</v>
      </c>
      <c r="H1094" t="s">
        <v>2380</v>
      </c>
    </row>
    <row r="1095" spans="1:8" x14ac:dyDescent="0.35">
      <c r="A1095" t="s">
        <v>1278</v>
      </c>
      <c r="B1095">
        <v>31.24</v>
      </c>
      <c r="C1095">
        <v>9.8000000000000007</v>
      </c>
      <c r="D1095" t="s">
        <v>2380</v>
      </c>
      <c r="E1095" t="s">
        <v>2380</v>
      </c>
      <c r="F1095" t="s">
        <v>2380</v>
      </c>
      <c r="G1095" t="s">
        <v>2381</v>
      </c>
      <c r="H1095" t="s">
        <v>2380</v>
      </c>
    </row>
    <row r="1096" spans="1:8" x14ac:dyDescent="0.35">
      <c r="A1096" t="s">
        <v>1277</v>
      </c>
      <c r="B1096">
        <v>31.54</v>
      </c>
      <c r="C1096">
        <v>4.4400000000000004</v>
      </c>
      <c r="D1096" t="s">
        <v>2380</v>
      </c>
      <c r="E1096" t="s">
        <v>2380</v>
      </c>
      <c r="F1096" t="s">
        <v>2380</v>
      </c>
      <c r="G1096" t="s">
        <v>2381</v>
      </c>
      <c r="H1096" t="s">
        <v>2380</v>
      </c>
    </row>
    <row r="1097" spans="1:8" x14ac:dyDescent="0.35">
      <c r="A1097" t="s">
        <v>1276</v>
      </c>
      <c r="B1097">
        <v>38.6</v>
      </c>
      <c r="C1097">
        <v>7.19</v>
      </c>
      <c r="D1097" t="s">
        <v>2382</v>
      </c>
      <c r="E1097" t="s">
        <v>2380</v>
      </c>
      <c r="F1097" t="s">
        <v>2380</v>
      </c>
      <c r="G1097">
        <v>2</v>
      </c>
      <c r="H1097" t="s">
        <v>2380</v>
      </c>
    </row>
    <row r="1098" spans="1:8" x14ac:dyDescent="0.35">
      <c r="A1098" t="s">
        <v>1275</v>
      </c>
      <c r="B1098">
        <v>37.950000000000003</v>
      </c>
      <c r="C1098">
        <v>6.06</v>
      </c>
      <c r="D1098" t="s">
        <v>2380</v>
      </c>
      <c r="E1098" t="s">
        <v>2380</v>
      </c>
      <c r="F1098" t="s">
        <v>2380</v>
      </c>
      <c r="G1098" t="s">
        <v>2381</v>
      </c>
      <c r="H1098" t="s">
        <v>2380</v>
      </c>
    </row>
    <row r="1099" spans="1:8" x14ac:dyDescent="0.35">
      <c r="A1099" t="s">
        <v>1274</v>
      </c>
      <c r="B1099">
        <v>38.97</v>
      </c>
      <c r="C1099">
        <v>5.12</v>
      </c>
      <c r="D1099" t="s">
        <v>2380</v>
      </c>
      <c r="E1099" t="s">
        <v>2380</v>
      </c>
      <c r="F1099" t="s">
        <v>2380</v>
      </c>
      <c r="G1099" t="s">
        <v>2381</v>
      </c>
      <c r="H1099" t="s">
        <v>2380</v>
      </c>
    </row>
    <row r="1100" spans="1:8" x14ac:dyDescent="0.35">
      <c r="A1100" t="s">
        <v>1273</v>
      </c>
      <c r="B1100">
        <v>21.2</v>
      </c>
      <c r="C1100">
        <v>10.72</v>
      </c>
      <c r="D1100" t="s">
        <v>2380</v>
      </c>
      <c r="E1100" t="s">
        <v>2380</v>
      </c>
      <c r="F1100" t="s">
        <v>2380</v>
      </c>
      <c r="G1100" t="s">
        <v>2381</v>
      </c>
      <c r="H1100" t="s">
        <v>2380</v>
      </c>
    </row>
    <row r="1101" spans="1:8" x14ac:dyDescent="0.35">
      <c r="A1101" t="s">
        <v>1272</v>
      </c>
      <c r="B1101">
        <v>23.96</v>
      </c>
      <c r="C1101">
        <v>9.58</v>
      </c>
      <c r="D1101" t="s">
        <v>2382</v>
      </c>
      <c r="E1101" t="s">
        <v>2380</v>
      </c>
      <c r="F1101" t="s">
        <v>2383</v>
      </c>
      <c r="G1101">
        <v>1</v>
      </c>
      <c r="H1101" t="s">
        <v>2380</v>
      </c>
    </row>
    <row r="1102" spans="1:8" x14ac:dyDescent="0.35">
      <c r="A1102" t="s">
        <v>1271</v>
      </c>
      <c r="B1102">
        <v>35.93</v>
      </c>
      <c r="C1102">
        <v>6.4</v>
      </c>
      <c r="D1102" t="s">
        <v>2382</v>
      </c>
      <c r="E1102" t="s">
        <v>2380</v>
      </c>
      <c r="F1102" t="s">
        <v>2380</v>
      </c>
      <c r="G1102">
        <v>1</v>
      </c>
      <c r="H1102" t="s">
        <v>2380</v>
      </c>
    </row>
    <row r="1103" spans="1:8" x14ac:dyDescent="0.35">
      <c r="A1103" t="s">
        <v>1270</v>
      </c>
      <c r="B1103">
        <v>26.11</v>
      </c>
      <c r="C1103">
        <v>6.8</v>
      </c>
      <c r="D1103" t="s">
        <v>2382</v>
      </c>
      <c r="E1103" t="s">
        <v>2380</v>
      </c>
      <c r="F1103" t="s">
        <v>2380</v>
      </c>
      <c r="G1103">
        <v>2</v>
      </c>
      <c r="H1103" t="s">
        <v>2380</v>
      </c>
    </row>
    <row r="1104" spans="1:8" x14ac:dyDescent="0.35">
      <c r="A1104" t="s">
        <v>1269</v>
      </c>
      <c r="B1104">
        <v>32.299999999999997</v>
      </c>
      <c r="C1104">
        <v>9.48</v>
      </c>
      <c r="D1104" t="s">
        <v>2380</v>
      </c>
      <c r="E1104" t="s">
        <v>2380</v>
      </c>
      <c r="F1104" t="s">
        <v>2380</v>
      </c>
      <c r="G1104">
        <v>2</v>
      </c>
      <c r="H1104" t="s">
        <v>2380</v>
      </c>
    </row>
    <row r="1105" spans="1:8" x14ac:dyDescent="0.35">
      <c r="A1105" t="s">
        <v>1268</v>
      </c>
      <c r="B1105">
        <v>28.69</v>
      </c>
      <c r="C1105">
        <v>7.45</v>
      </c>
      <c r="D1105" t="s">
        <v>2380</v>
      </c>
      <c r="E1105" t="s">
        <v>2380</v>
      </c>
      <c r="F1105" t="s">
        <v>2380</v>
      </c>
      <c r="G1105">
        <v>2</v>
      </c>
      <c r="H1105" t="s">
        <v>2380</v>
      </c>
    </row>
    <row r="1106" spans="1:8" x14ac:dyDescent="0.35">
      <c r="A1106" t="s">
        <v>1267</v>
      </c>
      <c r="B1106">
        <v>31.28</v>
      </c>
      <c r="C1106">
        <v>6.94</v>
      </c>
      <c r="D1106" t="s">
        <v>2382</v>
      </c>
      <c r="E1106" t="s">
        <v>2380</v>
      </c>
      <c r="F1106" t="s">
        <v>2380</v>
      </c>
      <c r="G1106">
        <v>1</v>
      </c>
      <c r="H1106" t="s">
        <v>2380</v>
      </c>
    </row>
    <row r="1107" spans="1:8" x14ac:dyDescent="0.35">
      <c r="A1107" t="s">
        <v>1266</v>
      </c>
      <c r="B1107">
        <v>30.21</v>
      </c>
      <c r="C1107">
        <v>7.83</v>
      </c>
      <c r="D1107" t="s">
        <v>2380</v>
      </c>
      <c r="E1107" t="s">
        <v>2380</v>
      </c>
      <c r="F1107" t="s">
        <v>2380</v>
      </c>
      <c r="G1107" t="s">
        <v>2381</v>
      </c>
      <c r="H1107" t="s">
        <v>2380</v>
      </c>
    </row>
    <row r="1108" spans="1:8" x14ac:dyDescent="0.35">
      <c r="A1108" t="s">
        <v>1265</v>
      </c>
      <c r="B1108">
        <v>38.28</v>
      </c>
      <c r="C1108">
        <v>10.17</v>
      </c>
      <c r="D1108" t="s">
        <v>2382</v>
      </c>
      <c r="E1108" t="s">
        <v>2380</v>
      </c>
      <c r="F1108" t="s">
        <v>2380</v>
      </c>
      <c r="G1108" t="s">
        <v>2381</v>
      </c>
      <c r="H1108" t="s">
        <v>2380</v>
      </c>
    </row>
    <row r="1109" spans="1:8" x14ac:dyDescent="0.35">
      <c r="A1109" t="s">
        <v>1264</v>
      </c>
      <c r="B1109">
        <v>29.9</v>
      </c>
      <c r="C1109">
        <v>8.9600000000000009</v>
      </c>
      <c r="D1109" t="s">
        <v>2382</v>
      </c>
      <c r="E1109" t="s">
        <v>2380</v>
      </c>
      <c r="F1109" t="s">
        <v>2380</v>
      </c>
      <c r="G1109" t="s">
        <v>2381</v>
      </c>
      <c r="H1109" t="s">
        <v>2380</v>
      </c>
    </row>
    <row r="1110" spans="1:8" x14ac:dyDescent="0.35">
      <c r="A1110" t="s">
        <v>1263</v>
      </c>
      <c r="B1110">
        <v>23.18</v>
      </c>
      <c r="C1110">
        <v>6.96</v>
      </c>
      <c r="D1110" t="s">
        <v>2382</v>
      </c>
      <c r="E1110" t="s">
        <v>2380</v>
      </c>
      <c r="F1110" t="s">
        <v>2380</v>
      </c>
      <c r="G1110">
        <v>2</v>
      </c>
      <c r="H1110" t="s">
        <v>2380</v>
      </c>
    </row>
    <row r="1111" spans="1:8" x14ac:dyDescent="0.35">
      <c r="A1111" t="s">
        <v>1262</v>
      </c>
      <c r="B1111">
        <v>33.020000000000003</v>
      </c>
      <c r="C1111">
        <v>5.07</v>
      </c>
      <c r="D1111" t="s">
        <v>2382</v>
      </c>
      <c r="E1111" t="s">
        <v>2380</v>
      </c>
      <c r="F1111" t="s">
        <v>2380</v>
      </c>
      <c r="G1111" t="s">
        <v>2381</v>
      </c>
      <c r="H1111" t="s">
        <v>2380</v>
      </c>
    </row>
    <row r="1112" spans="1:8" x14ac:dyDescent="0.35">
      <c r="A1112" t="s">
        <v>1261</v>
      </c>
      <c r="B1112">
        <v>27.29</v>
      </c>
      <c r="C1112">
        <v>5.85</v>
      </c>
      <c r="D1112" t="s">
        <v>2380</v>
      </c>
      <c r="E1112" t="s">
        <v>2380</v>
      </c>
      <c r="F1112" t="s">
        <v>2380</v>
      </c>
      <c r="G1112">
        <v>2</v>
      </c>
      <c r="H1112" t="s">
        <v>2380</v>
      </c>
    </row>
    <row r="1113" spans="1:8" x14ac:dyDescent="0.35">
      <c r="A1113" t="s">
        <v>1260</v>
      </c>
      <c r="B1113">
        <v>23.18</v>
      </c>
      <c r="C1113">
        <v>10.56</v>
      </c>
      <c r="D1113" t="s">
        <v>2380</v>
      </c>
      <c r="E1113" t="s">
        <v>2380</v>
      </c>
      <c r="F1113" t="s">
        <v>2380</v>
      </c>
      <c r="G1113">
        <v>2</v>
      </c>
      <c r="H1113" t="s">
        <v>2380</v>
      </c>
    </row>
    <row r="1114" spans="1:8" x14ac:dyDescent="0.35">
      <c r="A1114" t="s">
        <v>1259</v>
      </c>
      <c r="B1114">
        <v>32.659999999999997</v>
      </c>
      <c r="C1114">
        <v>8.92</v>
      </c>
      <c r="D1114" t="s">
        <v>2382</v>
      </c>
      <c r="E1114" t="s">
        <v>2380</v>
      </c>
      <c r="F1114" t="s">
        <v>2380</v>
      </c>
      <c r="G1114" t="s">
        <v>2381</v>
      </c>
      <c r="H1114" t="s">
        <v>2380</v>
      </c>
    </row>
    <row r="1115" spans="1:8" x14ac:dyDescent="0.35">
      <c r="A1115" t="s">
        <v>1258</v>
      </c>
      <c r="B1115">
        <v>30.78</v>
      </c>
      <c r="C1115">
        <v>8.6300000000000008</v>
      </c>
      <c r="D1115" t="s">
        <v>2380</v>
      </c>
      <c r="E1115" t="s">
        <v>2380</v>
      </c>
      <c r="F1115" t="s">
        <v>2380</v>
      </c>
      <c r="G1115" t="s">
        <v>2381</v>
      </c>
      <c r="H1115" t="s">
        <v>2380</v>
      </c>
    </row>
    <row r="1116" spans="1:8" x14ac:dyDescent="0.35">
      <c r="A1116" t="s">
        <v>1257</v>
      </c>
      <c r="B1116">
        <v>47.2</v>
      </c>
      <c r="C1116">
        <v>6.29</v>
      </c>
      <c r="D1116" t="s">
        <v>2382</v>
      </c>
      <c r="E1116" t="s">
        <v>2380</v>
      </c>
      <c r="F1116" t="s">
        <v>2383</v>
      </c>
      <c r="G1116">
        <v>1</v>
      </c>
      <c r="H1116" t="s">
        <v>2380</v>
      </c>
    </row>
    <row r="1117" spans="1:8" x14ac:dyDescent="0.35">
      <c r="A1117" t="s">
        <v>1256</v>
      </c>
      <c r="B1117">
        <v>31.6</v>
      </c>
      <c r="C1117">
        <v>5.75</v>
      </c>
      <c r="D1117" t="s">
        <v>2380</v>
      </c>
      <c r="E1117" t="s">
        <v>2380</v>
      </c>
      <c r="F1117" t="s">
        <v>2380</v>
      </c>
      <c r="G1117">
        <v>2</v>
      </c>
      <c r="H1117" t="s">
        <v>2380</v>
      </c>
    </row>
    <row r="1118" spans="1:8" x14ac:dyDescent="0.35">
      <c r="A1118" t="s">
        <v>1255</v>
      </c>
      <c r="B1118">
        <v>33.914999999999999</v>
      </c>
      <c r="C1118">
        <v>6.66</v>
      </c>
      <c r="D1118" t="s">
        <v>2382</v>
      </c>
      <c r="E1118" t="s">
        <v>2380</v>
      </c>
      <c r="F1118" t="s">
        <v>2380</v>
      </c>
      <c r="G1118">
        <v>1</v>
      </c>
      <c r="H1118" t="s">
        <v>2380</v>
      </c>
    </row>
    <row r="1119" spans="1:8" x14ac:dyDescent="0.35">
      <c r="A1119" t="s">
        <v>1254</v>
      </c>
      <c r="B1119">
        <v>23.54</v>
      </c>
      <c r="C1119">
        <v>5.0999999999999996</v>
      </c>
      <c r="D1119" t="s">
        <v>2380</v>
      </c>
      <c r="E1119" t="s">
        <v>2380</v>
      </c>
      <c r="F1119" t="s">
        <v>2380</v>
      </c>
      <c r="G1119">
        <v>2</v>
      </c>
      <c r="H1119" t="s">
        <v>2380</v>
      </c>
    </row>
    <row r="1120" spans="1:8" x14ac:dyDescent="0.35">
      <c r="A1120" t="s">
        <v>1253</v>
      </c>
      <c r="B1120">
        <v>27.074999999999999</v>
      </c>
      <c r="C1120">
        <v>4.41</v>
      </c>
      <c r="D1120" t="s">
        <v>2380</v>
      </c>
      <c r="E1120" t="s">
        <v>2380</v>
      </c>
      <c r="F1120" t="s">
        <v>2380</v>
      </c>
      <c r="G1120">
        <v>2</v>
      </c>
      <c r="H1120" t="s">
        <v>2380</v>
      </c>
    </row>
    <row r="1121" spans="1:8" x14ac:dyDescent="0.35">
      <c r="A1121" t="s">
        <v>1252</v>
      </c>
      <c r="B1121">
        <v>25.8</v>
      </c>
      <c r="C1121">
        <v>5.52</v>
      </c>
      <c r="D1121" t="s">
        <v>2382</v>
      </c>
      <c r="E1121" t="s">
        <v>2380</v>
      </c>
      <c r="F1121" t="s">
        <v>2380</v>
      </c>
      <c r="G1121" t="s">
        <v>2381</v>
      </c>
      <c r="H1121" t="s">
        <v>2380</v>
      </c>
    </row>
    <row r="1122" spans="1:8" x14ac:dyDescent="0.35">
      <c r="A1122" t="s">
        <v>1251</v>
      </c>
      <c r="B1122">
        <v>36.1</v>
      </c>
      <c r="C1122">
        <v>4.62</v>
      </c>
      <c r="D1122" t="s">
        <v>2382</v>
      </c>
      <c r="E1122" t="s">
        <v>2380</v>
      </c>
      <c r="F1122" t="s">
        <v>2383</v>
      </c>
      <c r="G1122">
        <v>1</v>
      </c>
      <c r="H1122" t="s">
        <v>2380</v>
      </c>
    </row>
    <row r="1123" spans="1:8" x14ac:dyDescent="0.35">
      <c r="A1123" t="s">
        <v>1250</v>
      </c>
      <c r="B1123">
        <v>30.495000000000001</v>
      </c>
      <c r="C1123">
        <v>5.74</v>
      </c>
      <c r="D1123" t="s">
        <v>2382</v>
      </c>
      <c r="E1123" t="s">
        <v>2380</v>
      </c>
      <c r="F1123" t="s">
        <v>2383</v>
      </c>
      <c r="G1123">
        <v>1</v>
      </c>
      <c r="H1123" t="s">
        <v>2380</v>
      </c>
    </row>
    <row r="1124" spans="1:8" x14ac:dyDescent="0.35">
      <c r="A1124" t="s">
        <v>1249</v>
      </c>
      <c r="B1124">
        <v>21.4</v>
      </c>
      <c r="C1124">
        <v>6.3</v>
      </c>
      <c r="D1124" t="s">
        <v>2382</v>
      </c>
      <c r="E1124" t="s">
        <v>2380</v>
      </c>
      <c r="F1124" t="s">
        <v>2383</v>
      </c>
      <c r="G1124">
        <v>1</v>
      </c>
      <c r="H1124" t="s">
        <v>2380</v>
      </c>
    </row>
    <row r="1125" spans="1:8" x14ac:dyDescent="0.35">
      <c r="A1125" t="s">
        <v>1248</v>
      </c>
      <c r="B1125">
        <v>32.299999999999997</v>
      </c>
      <c r="C1125">
        <v>10.27</v>
      </c>
      <c r="D1125" t="s">
        <v>2380</v>
      </c>
      <c r="E1125" t="s">
        <v>2380</v>
      </c>
      <c r="F1125" t="s">
        <v>2380</v>
      </c>
      <c r="G1125" t="s">
        <v>2381</v>
      </c>
      <c r="H1125" t="s">
        <v>2380</v>
      </c>
    </row>
    <row r="1126" spans="1:8" x14ac:dyDescent="0.35">
      <c r="A1126" t="s">
        <v>1247</v>
      </c>
      <c r="B1126">
        <v>29.78</v>
      </c>
      <c r="C1126">
        <v>5.85</v>
      </c>
      <c r="D1126" t="s">
        <v>2380</v>
      </c>
      <c r="E1126" t="s">
        <v>2380</v>
      </c>
      <c r="F1126" t="s">
        <v>2383</v>
      </c>
      <c r="G1126">
        <v>1</v>
      </c>
      <c r="H1126" t="s">
        <v>2380</v>
      </c>
    </row>
    <row r="1127" spans="1:8" x14ac:dyDescent="0.35">
      <c r="A1127" t="s">
        <v>1246</v>
      </c>
      <c r="B1127">
        <v>34.76</v>
      </c>
      <c r="C1127">
        <v>5.92</v>
      </c>
      <c r="D1127" t="s">
        <v>2382</v>
      </c>
      <c r="E1127" t="s">
        <v>2380</v>
      </c>
      <c r="F1127" t="s">
        <v>2380</v>
      </c>
      <c r="G1127">
        <v>1</v>
      </c>
      <c r="H1127" t="s">
        <v>2380</v>
      </c>
    </row>
    <row r="1128" spans="1:8" x14ac:dyDescent="0.35">
      <c r="A1128" t="s">
        <v>1245</v>
      </c>
      <c r="B1128">
        <v>18.335000000000001</v>
      </c>
      <c r="C1128">
        <v>10.01</v>
      </c>
      <c r="D1128" t="s">
        <v>2382</v>
      </c>
      <c r="E1128" t="s">
        <v>2380</v>
      </c>
      <c r="F1128" t="s">
        <v>2380</v>
      </c>
      <c r="G1128">
        <v>2</v>
      </c>
      <c r="H1128" t="s">
        <v>2380</v>
      </c>
    </row>
    <row r="1129" spans="1:8" x14ac:dyDescent="0.35">
      <c r="A1129" t="s">
        <v>1244</v>
      </c>
      <c r="B1129">
        <v>32.299999999999997</v>
      </c>
      <c r="C1129">
        <v>9.59</v>
      </c>
      <c r="D1129" t="s">
        <v>2380</v>
      </c>
      <c r="E1129" t="s">
        <v>2380</v>
      </c>
      <c r="F1129" t="s">
        <v>2380</v>
      </c>
      <c r="G1129" t="s">
        <v>2381</v>
      </c>
      <c r="H1129" t="s">
        <v>2380</v>
      </c>
    </row>
    <row r="1130" spans="1:8" x14ac:dyDescent="0.35">
      <c r="A1130" t="s">
        <v>1243</v>
      </c>
      <c r="B1130">
        <v>27.74</v>
      </c>
      <c r="C1130">
        <v>10.37</v>
      </c>
      <c r="D1130" t="s">
        <v>2380</v>
      </c>
      <c r="E1130" t="s">
        <v>2380</v>
      </c>
      <c r="F1130" t="s">
        <v>2380</v>
      </c>
      <c r="G1130" t="s">
        <v>2381</v>
      </c>
      <c r="H1130" t="s">
        <v>2380</v>
      </c>
    </row>
    <row r="1131" spans="1:8" x14ac:dyDescent="0.35">
      <c r="A1131" t="s">
        <v>1242</v>
      </c>
      <c r="B1131">
        <v>24</v>
      </c>
      <c r="C1131">
        <v>4.01</v>
      </c>
      <c r="D1131" t="s">
        <v>2382</v>
      </c>
      <c r="E1131" t="s">
        <v>2380</v>
      </c>
      <c r="F1131" t="s">
        <v>2380</v>
      </c>
      <c r="G1131">
        <v>1</v>
      </c>
      <c r="H1131" t="s">
        <v>2380</v>
      </c>
    </row>
    <row r="1132" spans="1:8" x14ac:dyDescent="0.35">
      <c r="A1132" t="s">
        <v>1241</v>
      </c>
      <c r="B1132">
        <v>31.78</v>
      </c>
      <c r="C1132">
        <v>4.24</v>
      </c>
      <c r="D1132" t="s">
        <v>2382</v>
      </c>
      <c r="E1132" t="s">
        <v>2380</v>
      </c>
      <c r="F1132" t="s">
        <v>2383</v>
      </c>
      <c r="G1132">
        <v>1</v>
      </c>
      <c r="H1132" t="s">
        <v>2380</v>
      </c>
    </row>
    <row r="1133" spans="1:8" x14ac:dyDescent="0.35">
      <c r="A1133" t="s">
        <v>1240</v>
      </c>
      <c r="B1133">
        <v>32.25</v>
      </c>
      <c r="C1133">
        <v>5.36</v>
      </c>
      <c r="D1133" t="s">
        <v>2382</v>
      </c>
      <c r="E1133" t="s">
        <v>2380</v>
      </c>
      <c r="F1133" t="s">
        <v>2380</v>
      </c>
      <c r="G1133" t="s">
        <v>2381</v>
      </c>
      <c r="H1133" t="s">
        <v>2380</v>
      </c>
    </row>
    <row r="1134" spans="1:8" x14ac:dyDescent="0.35">
      <c r="A1134" t="s">
        <v>1239</v>
      </c>
      <c r="B1134">
        <v>30.114999999999998</v>
      </c>
      <c r="C1134">
        <v>4.99</v>
      </c>
      <c r="D1134" t="s">
        <v>2380</v>
      </c>
      <c r="E1134" t="s">
        <v>2380</v>
      </c>
      <c r="F1134" t="s">
        <v>2380</v>
      </c>
      <c r="G1134">
        <v>2</v>
      </c>
      <c r="H1134" t="s">
        <v>2380</v>
      </c>
    </row>
    <row r="1135" spans="1:8" x14ac:dyDescent="0.35">
      <c r="A1135" t="s">
        <v>1238</v>
      </c>
      <c r="B1135">
        <v>22.41</v>
      </c>
      <c r="C1135">
        <v>8.68</v>
      </c>
      <c r="D1135" t="s">
        <v>2380</v>
      </c>
      <c r="E1135" t="s">
        <v>2380</v>
      </c>
      <c r="F1135" t="s">
        <v>2380</v>
      </c>
      <c r="G1135" t="s">
        <v>2381</v>
      </c>
      <c r="H1135" t="s">
        <v>2380</v>
      </c>
    </row>
    <row r="1136" spans="1:8" x14ac:dyDescent="0.35">
      <c r="A1136" t="s">
        <v>1237</v>
      </c>
      <c r="B1136">
        <v>45.72</v>
      </c>
      <c r="C1136">
        <v>4.2300000000000004</v>
      </c>
      <c r="D1136" t="s">
        <v>2382</v>
      </c>
      <c r="E1136" t="s">
        <v>2380</v>
      </c>
      <c r="F1136" t="s">
        <v>2380</v>
      </c>
      <c r="G1136" t="s">
        <v>2381</v>
      </c>
      <c r="H1136" t="s">
        <v>2380</v>
      </c>
    </row>
    <row r="1137" spans="1:8" x14ac:dyDescent="0.35">
      <c r="A1137" t="s">
        <v>1236</v>
      </c>
      <c r="B1137">
        <v>25</v>
      </c>
      <c r="C1137">
        <v>5.32</v>
      </c>
      <c r="D1137" t="s">
        <v>2382</v>
      </c>
      <c r="E1137" t="s">
        <v>2380</v>
      </c>
      <c r="F1137" t="s">
        <v>2380</v>
      </c>
      <c r="G1137">
        <v>2</v>
      </c>
      <c r="H1137" t="s">
        <v>2380</v>
      </c>
    </row>
    <row r="1138" spans="1:8" x14ac:dyDescent="0.35">
      <c r="A1138" t="s">
        <v>1235</v>
      </c>
      <c r="B1138">
        <v>39.5</v>
      </c>
      <c r="C1138">
        <v>6.66</v>
      </c>
      <c r="D1138" t="s">
        <v>2380</v>
      </c>
      <c r="E1138" t="s">
        <v>2380</v>
      </c>
      <c r="F1138" t="s">
        <v>2380</v>
      </c>
      <c r="G1138" t="s">
        <v>2381</v>
      </c>
      <c r="H1138" t="s">
        <v>2380</v>
      </c>
    </row>
    <row r="1139" spans="1:8" x14ac:dyDescent="0.35">
      <c r="A1139" t="s">
        <v>1234</v>
      </c>
      <c r="B1139">
        <v>37.729999999999997</v>
      </c>
      <c r="C1139">
        <v>7.4</v>
      </c>
      <c r="D1139" t="s">
        <v>2380</v>
      </c>
      <c r="E1139" t="s">
        <v>2380</v>
      </c>
      <c r="F1139" t="s">
        <v>2380</v>
      </c>
      <c r="G1139" t="s">
        <v>2381</v>
      </c>
      <c r="H1139" t="s">
        <v>2380</v>
      </c>
    </row>
    <row r="1140" spans="1:8" x14ac:dyDescent="0.35">
      <c r="A1140" t="s">
        <v>1233</v>
      </c>
      <c r="B1140">
        <v>40.659999999999997</v>
      </c>
      <c r="C1140">
        <v>10.08</v>
      </c>
      <c r="D1140" t="s">
        <v>2380</v>
      </c>
      <c r="E1140" t="s">
        <v>2380</v>
      </c>
      <c r="F1140" t="s">
        <v>2380</v>
      </c>
      <c r="G1140" t="s">
        <v>2381</v>
      </c>
      <c r="H1140" t="s">
        <v>2380</v>
      </c>
    </row>
    <row r="1141" spans="1:8" x14ac:dyDescent="0.35">
      <c r="A1141" t="s">
        <v>1232</v>
      </c>
      <c r="B1141">
        <v>34.200000000000003</v>
      </c>
      <c r="C1141">
        <v>8.58</v>
      </c>
      <c r="D1141" t="s">
        <v>2380</v>
      </c>
      <c r="E1141" t="s">
        <v>2380</v>
      </c>
      <c r="F1141" t="s">
        <v>2380</v>
      </c>
      <c r="G1141" t="s">
        <v>2381</v>
      </c>
      <c r="H1141" t="s">
        <v>2380</v>
      </c>
    </row>
    <row r="1142" spans="1:8" x14ac:dyDescent="0.35">
      <c r="A1142" t="s">
        <v>1231</v>
      </c>
      <c r="B1142">
        <v>46.51</v>
      </c>
      <c r="C1142">
        <v>5.84</v>
      </c>
      <c r="D1142" t="s">
        <v>2380</v>
      </c>
      <c r="E1142" t="s">
        <v>2380</v>
      </c>
      <c r="F1142" t="s">
        <v>2380</v>
      </c>
      <c r="G1142">
        <v>1</v>
      </c>
      <c r="H1142" t="s">
        <v>2380</v>
      </c>
    </row>
    <row r="1143" spans="1:8" x14ac:dyDescent="0.35">
      <c r="A1143" t="s">
        <v>1230</v>
      </c>
      <c r="B1143">
        <v>28.88</v>
      </c>
      <c r="C1143">
        <v>4.8600000000000003</v>
      </c>
      <c r="D1143" t="s">
        <v>2382</v>
      </c>
      <c r="E1143" t="s">
        <v>2380</v>
      </c>
      <c r="F1143" t="s">
        <v>2383</v>
      </c>
      <c r="G1143">
        <v>1</v>
      </c>
      <c r="H1143" t="s">
        <v>2380</v>
      </c>
    </row>
    <row r="1144" spans="1:8" x14ac:dyDescent="0.35">
      <c r="A1144" t="s">
        <v>1229</v>
      </c>
      <c r="B1144">
        <v>33.914999999999999</v>
      </c>
      <c r="C1144">
        <v>11.52</v>
      </c>
      <c r="D1144" t="s">
        <v>2380</v>
      </c>
      <c r="E1144" t="s">
        <v>2380</v>
      </c>
      <c r="F1144" t="s">
        <v>2380</v>
      </c>
      <c r="G1144" t="s">
        <v>2381</v>
      </c>
      <c r="H1144" t="s">
        <v>2380</v>
      </c>
    </row>
    <row r="1145" spans="1:8" x14ac:dyDescent="0.35">
      <c r="A1145" t="s">
        <v>1228</v>
      </c>
      <c r="B1145">
        <v>24.32</v>
      </c>
      <c r="C1145">
        <v>6.15</v>
      </c>
      <c r="D1145" t="s">
        <v>2382</v>
      </c>
      <c r="E1145" t="s">
        <v>2380</v>
      </c>
      <c r="F1145" t="s">
        <v>2383</v>
      </c>
      <c r="G1145">
        <v>1</v>
      </c>
      <c r="H1145" t="s">
        <v>2380</v>
      </c>
    </row>
    <row r="1146" spans="1:8" x14ac:dyDescent="0.35">
      <c r="A1146" t="s">
        <v>1227</v>
      </c>
      <c r="B1146">
        <v>25.8</v>
      </c>
      <c r="C1146">
        <v>9.94</v>
      </c>
      <c r="D1146" t="s">
        <v>2380</v>
      </c>
      <c r="E1146" t="s">
        <v>2380</v>
      </c>
      <c r="F1146" t="s">
        <v>2380</v>
      </c>
      <c r="G1146" t="s">
        <v>2381</v>
      </c>
      <c r="H1146" t="s">
        <v>2380</v>
      </c>
    </row>
    <row r="1147" spans="1:8" x14ac:dyDescent="0.35">
      <c r="A1147" t="s">
        <v>1226</v>
      </c>
      <c r="B1147">
        <v>21.56</v>
      </c>
      <c r="C1147">
        <v>10.56</v>
      </c>
      <c r="D1147" t="s">
        <v>2380</v>
      </c>
      <c r="E1147" t="s">
        <v>2380</v>
      </c>
      <c r="F1147" t="s">
        <v>2380</v>
      </c>
      <c r="G1147" t="s">
        <v>2381</v>
      </c>
      <c r="H1147" t="s">
        <v>2380</v>
      </c>
    </row>
    <row r="1148" spans="1:8" x14ac:dyDescent="0.35">
      <c r="A1148" t="s">
        <v>1225</v>
      </c>
      <c r="B1148">
        <v>31.6</v>
      </c>
      <c r="C1148">
        <v>6.79</v>
      </c>
      <c r="D1148" t="s">
        <v>2380</v>
      </c>
      <c r="E1148" t="s">
        <v>2380</v>
      </c>
      <c r="F1148" t="s">
        <v>2380</v>
      </c>
      <c r="G1148" t="s">
        <v>2381</v>
      </c>
      <c r="H1148" t="s">
        <v>2380</v>
      </c>
    </row>
    <row r="1149" spans="1:8" x14ac:dyDescent="0.35">
      <c r="A1149" t="s">
        <v>1224</v>
      </c>
      <c r="B1149">
        <v>42.93</v>
      </c>
      <c r="C1149">
        <v>4.8</v>
      </c>
      <c r="D1149" t="s">
        <v>2380</v>
      </c>
      <c r="E1149" t="s">
        <v>2380</v>
      </c>
      <c r="F1149" t="s">
        <v>2380</v>
      </c>
      <c r="G1149">
        <v>1</v>
      </c>
      <c r="H1149" t="s">
        <v>2380</v>
      </c>
    </row>
    <row r="1150" spans="1:8" x14ac:dyDescent="0.35">
      <c r="A1150" t="s">
        <v>1223</v>
      </c>
      <c r="B1150">
        <v>26.72</v>
      </c>
      <c r="C1150">
        <v>5.75</v>
      </c>
      <c r="D1150" t="s">
        <v>2380</v>
      </c>
      <c r="E1150" t="s">
        <v>2380</v>
      </c>
      <c r="F1150" t="s">
        <v>2380</v>
      </c>
      <c r="G1150">
        <v>2</v>
      </c>
      <c r="H1150" t="s">
        <v>2380</v>
      </c>
    </row>
    <row r="1151" spans="1:8" x14ac:dyDescent="0.35">
      <c r="A1151" t="s">
        <v>1222</v>
      </c>
      <c r="B1151">
        <v>26.67</v>
      </c>
      <c r="C1151">
        <v>5.81</v>
      </c>
      <c r="D1151" t="s">
        <v>2380</v>
      </c>
      <c r="E1151" t="s">
        <v>2380</v>
      </c>
      <c r="F1151" t="s">
        <v>2380</v>
      </c>
      <c r="G1151">
        <v>2</v>
      </c>
      <c r="H1151" t="s">
        <v>2380</v>
      </c>
    </row>
    <row r="1152" spans="1:8" x14ac:dyDescent="0.35">
      <c r="A1152" t="s">
        <v>1221</v>
      </c>
      <c r="B1152">
        <v>42.68</v>
      </c>
      <c r="C1152">
        <v>9.2799999999999994</v>
      </c>
      <c r="D1152" t="s">
        <v>2380</v>
      </c>
      <c r="E1152" t="s">
        <v>2380</v>
      </c>
      <c r="F1152" t="s">
        <v>2380</v>
      </c>
      <c r="G1152">
        <v>2</v>
      </c>
      <c r="H1152" t="s">
        <v>2380</v>
      </c>
    </row>
    <row r="1153" spans="1:8" x14ac:dyDescent="0.35">
      <c r="A1153" t="s">
        <v>1220</v>
      </c>
      <c r="B1153">
        <v>24.31</v>
      </c>
      <c r="C1153">
        <v>6.37</v>
      </c>
      <c r="D1153" t="s">
        <v>2380</v>
      </c>
      <c r="E1153" t="s">
        <v>2380</v>
      </c>
      <c r="F1153" t="s">
        <v>2380</v>
      </c>
      <c r="G1153" t="s">
        <v>2381</v>
      </c>
      <c r="H1153" t="s">
        <v>2380</v>
      </c>
    </row>
    <row r="1154" spans="1:8" x14ac:dyDescent="0.35">
      <c r="A1154" t="s">
        <v>1219</v>
      </c>
      <c r="B1154">
        <v>44.75</v>
      </c>
      <c r="C1154">
        <v>5.09</v>
      </c>
      <c r="D1154" t="s">
        <v>2382</v>
      </c>
      <c r="E1154" t="s">
        <v>2380</v>
      </c>
      <c r="F1154" t="s">
        <v>2380</v>
      </c>
      <c r="G1154" t="s">
        <v>2381</v>
      </c>
      <c r="H1154" t="s">
        <v>2380</v>
      </c>
    </row>
    <row r="1155" spans="1:8" x14ac:dyDescent="0.35">
      <c r="A1155" t="s">
        <v>1218</v>
      </c>
      <c r="B1155">
        <v>30.78</v>
      </c>
      <c r="C1155">
        <v>7.94</v>
      </c>
      <c r="D1155" t="s">
        <v>2380</v>
      </c>
      <c r="E1155" t="s">
        <v>2380</v>
      </c>
      <c r="F1155" t="s">
        <v>2380</v>
      </c>
      <c r="G1155">
        <v>2</v>
      </c>
      <c r="H1155" t="s">
        <v>2380</v>
      </c>
    </row>
    <row r="1156" spans="1:8" x14ac:dyDescent="0.35">
      <c r="A1156" t="s">
        <v>1217</v>
      </c>
      <c r="B1156">
        <v>21.86</v>
      </c>
      <c r="C1156">
        <v>10.95</v>
      </c>
      <c r="D1156" t="s">
        <v>2380</v>
      </c>
      <c r="E1156" t="s">
        <v>2380</v>
      </c>
      <c r="F1156" t="s">
        <v>2380</v>
      </c>
      <c r="G1156" t="s">
        <v>2381</v>
      </c>
      <c r="H1156" t="s">
        <v>2380</v>
      </c>
    </row>
    <row r="1157" spans="1:8" x14ac:dyDescent="0.35">
      <c r="A1157" t="s">
        <v>1216</v>
      </c>
      <c r="B1157">
        <v>49.09</v>
      </c>
      <c r="C1157">
        <v>6.3</v>
      </c>
      <c r="D1157" t="s">
        <v>2382</v>
      </c>
      <c r="E1157" t="s">
        <v>2380</v>
      </c>
      <c r="F1157" t="s">
        <v>2380</v>
      </c>
      <c r="G1157" t="s">
        <v>2381</v>
      </c>
      <c r="H1157" t="s">
        <v>2380</v>
      </c>
    </row>
    <row r="1158" spans="1:8" x14ac:dyDescent="0.35">
      <c r="A1158" t="s">
        <v>1215</v>
      </c>
      <c r="B1158">
        <v>47.74</v>
      </c>
      <c r="C1158">
        <v>8.0500000000000007</v>
      </c>
      <c r="D1158" t="s">
        <v>2382</v>
      </c>
      <c r="E1158" t="s">
        <v>2380</v>
      </c>
      <c r="F1158" t="s">
        <v>2380</v>
      </c>
      <c r="G1158">
        <v>2</v>
      </c>
      <c r="H1158" t="s">
        <v>2380</v>
      </c>
    </row>
    <row r="1159" spans="1:8" x14ac:dyDescent="0.35">
      <c r="A1159" t="s">
        <v>1214</v>
      </c>
      <c r="B1159">
        <v>30.2</v>
      </c>
      <c r="C1159">
        <v>9.8800000000000008</v>
      </c>
      <c r="D1159" t="s">
        <v>2382</v>
      </c>
      <c r="E1159" t="s">
        <v>2380</v>
      </c>
      <c r="F1159" t="s">
        <v>2380</v>
      </c>
      <c r="G1159">
        <v>2</v>
      </c>
      <c r="H1159" t="s">
        <v>2380</v>
      </c>
    </row>
    <row r="1160" spans="1:8" x14ac:dyDescent="0.35">
      <c r="A1160" t="s">
        <v>1213</v>
      </c>
      <c r="B1160">
        <v>33.25</v>
      </c>
      <c r="C1160">
        <v>7.42</v>
      </c>
      <c r="D1160" t="s">
        <v>2382</v>
      </c>
      <c r="E1160" t="s">
        <v>2380</v>
      </c>
      <c r="F1160" t="s">
        <v>2380</v>
      </c>
      <c r="G1160">
        <v>2</v>
      </c>
      <c r="H1160" t="s">
        <v>2380</v>
      </c>
    </row>
    <row r="1161" spans="1:8" x14ac:dyDescent="0.35">
      <c r="A1161" t="s">
        <v>1212</v>
      </c>
      <c r="B1161">
        <v>26.6</v>
      </c>
      <c r="C1161">
        <v>8.4499999999999993</v>
      </c>
      <c r="D1161" t="s">
        <v>2382</v>
      </c>
      <c r="E1161" t="s">
        <v>2380</v>
      </c>
      <c r="F1161" t="s">
        <v>2380</v>
      </c>
      <c r="G1161">
        <v>1</v>
      </c>
      <c r="H1161" t="s">
        <v>2380</v>
      </c>
    </row>
    <row r="1162" spans="1:8" x14ac:dyDescent="0.35">
      <c r="A1162" t="s">
        <v>1211</v>
      </c>
      <c r="B1162">
        <v>26.35</v>
      </c>
      <c r="C1162">
        <v>6.21</v>
      </c>
      <c r="D1162" t="s">
        <v>2380</v>
      </c>
      <c r="E1162" t="s">
        <v>2380</v>
      </c>
      <c r="F1162" t="s">
        <v>2380</v>
      </c>
      <c r="G1162">
        <v>2</v>
      </c>
      <c r="H1162" t="s">
        <v>2380</v>
      </c>
    </row>
    <row r="1163" spans="1:8" x14ac:dyDescent="0.35">
      <c r="A1163" t="s">
        <v>1210</v>
      </c>
      <c r="B1163">
        <v>39.994999999999997</v>
      </c>
      <c r="C1163">
        <v>4.6500000000000004</v>
      </c>
      <c r="D1163" t="s">
        <v>2380</v>
      </c>
      <c r="E1163" t="s">
        <v>2380</v>
      </c>
      <c r="F1163" t="s">
        <v>2380</v>
      </c>
      <c r="G1163" t="s">
        <v>2381</v>
      </c>
      <c r="H1163" t="s">
        <v>2380</v>
      </c>
    </row>
    <row r="1164" spans="1:8" x14ac:dyDescent="0.35">
      <c r="A1164" t="s">
        <v>1209</v>
      </c>
      <c r="B1164">
        <v>22.92</v>
      </c>
      <c r="C1164">
        <v>5.87</v>
      </c>
      <c r="D1164" t="s">
        <v>2382</v>
      </c>
      <c r="E1164" t="s">
        <v>2380</v>
      </c>
      <c r="F1164" t="s">
        <v>2380</v>
      </c>
      <c r="G1164">
        <v>1</v>
      </c>
      <c r="H1164" t="s">
        <v>2380</v>
      </c>
    </row>
    <row r="1165" spans="1:8" x14ac:dyDescent="0.35">
      <c r="A1165" t="s">
        <v>1208</v>
      </c>
      <c r="B1165">
        <v>24.78</v>
      </c>
      <c r="C1165">
        <v>4.24</v>
      </c>
      <c r="D1165" t="s">
        <v>2382</v>
      </c>
      <c r="E1165" t="s">
        <v>2380</v>
      </c>
      <c r="F1165" t="s">
        <v>2380</v>
      </c>
      <c r="G1165">
        <v>2</v>
      </c>
      <c r="H1165" t="s">
        <v>2380</v>
      </c>
    </row>
    <row r="1166" spans="1:8" x14ac:dyDescent="0.35">
      <c r="A1166" t="s">
        <v>1207</v>
      </c>
      <c r="B1166">
        <v>34.07</v>
      </c>
      <c r="C1166">
        <v>7.81</v>
      </c>
      <c r="D1166" t="s">
        <v>2382</v>
      </c>
      <c r="E1166" t="s">
        <v>2380</v>
      </c>
      <c r="F1166" t="s">
        <v>2380</v>
      </c>
      <c r="G1166" t="s">
        <v>2381</v>
      </c>
      <c r="H1166" t="s">
        <v>2380</v>
      </c>
    </row>
    <row r="1167" spans="1:8" x14ac:dyDescent="0.35">
      <c r="A1167" t="s">
        <v>1206</v>
      </c>
      <c r="B1167">
        <v>30.14</v>
      </c>
      <c r="C1167">
        <v>9.85</v>
      </c>
      <c r="D1167" t="s">
        <v>2380</v>
      </c>
      <c r="E1167" t="s">
        <v>2380</v>
      </c>
      <c r="F1167" t="s">
        <v>2380</v>
      </c>
      <c r="G1167" t="s">
        <v>2381</v>
      </c>
      <c r="H1167" t="s">
        <v>2380</v>
      </c>
    </row>
    <row r="1168" spans="1:8" x14ac:dyDescent="0.35">
      <c r="A1168" t="s">
        <v>1205</v>
      </c>
      <c r="B1168">
        <v>18.05</v>
      </c>
      <c r="C1168">
        <v>6.94</v>
      </c>
      <c r="D1168" t="s">
        <v>2380</v>
      </c>
      <c r="E1168" t="s">
        <v>2380</v>
      </c>
      <c r="F1168" t="s">
        <v>2380</v>
      </c>
      <c r="G1168" t="s">
        <v>2381</v>
      </c>
      <c r="H1168" t="s">
        <v>2380</v>
      </c>
    </row>
    <row r="1169" spans="1:8" x14ac:dyDescent="0.35">
      <c r="A1169" t="s">
        <v>1204</v>
      </c>
      <c r="B1169">
        <v>37.4</v>
      </c>
      <c r="C1169">
        <v>11.3</v>
      </c>
      <c r="D1169" t="s">
        <v>2382</v>
      </c>
      <c r="E1169" t="s">
        <v>2380</v>
      </c>
      <c r="F1169" t="s">
        <v>2380</v>
      </c>
      <c r="G1169">
        <v>2</v>
      </c>
      <c r="H1169" t="s">
        <v>2380</v>
      </c>
    </row>
    <row r="1170" spans="1:8" x14ac:dyDescent="0.35">
      <c r="A1170" t="s">
        <v>1203</v>
      </c>
      <c r="B1170">
        <v>25.75</v>
      </c>
      <c r="C1170">
        <v>9.23</v>
      </c>
      <c r="D1170" t="s">
        <v>2380</v>
      </c>
      <c r="E1170" t="s">
        <v>2380</v>
      </c>
      <c r="F1170" t="s">
        <v>2380</v>
      </c>
      <c r="G1170" t="s">
        <v>2381</v>
      </c>
      <c r="H1170" t="s">
        <v>2380</v>
      </c>
    </row>
    <row r="1171" spans="1:8" x14ac:dyDescent="0.35">
      <c r="A1171" t="s">
        <v>1202</v>
      </c>
      <c r="B1171">
        <v>32.299999999999997</v>
      </c>
      <c r="C1171">
        <v>4.37</v>
      </c>
      <c r="D1171" t="s">
        <v>2380</v>
      </c>
      <c r="E1171" t="s">
        <v>2380</v>
      </c>
      <c r="F1171" t="s">
        <v>2380</v>
      </c>
      <c r="G1171">
        <v>2</v>
      </c>
      <c r="H1171" t="s">
        <v>2380</v>
      </c>
    </row>
    <row r="1172" spans="1:8" x14ac:dyDescent="0.35">
      <c r="A1172" t="s">
        <v>1201</v>
      </c>
      <c r="B1172">
        <v>28.61</v>
      </c>
      <c r="C1172">
        <v>5.76</v>
      </c>
      <c r="D1172" t="s">
        <v>2380</v>
      </c>
      <c r="E1172" t="s">
        <v>2380</v>
      </c>
      <c r="F1172" t="s">
        <v>2383</v>
      </c>
      <c r="G1172">
        <v>1</v>
      </c>
      <c r="H1172" t="s">
        <v>2380</v>
      </c>
    </row>
    <row r="1173" spans="1:8" x14ac:dyDescent="0.35">
      <c r="A1173" t="s">
        <v>1200</v>
      </c>
      <c r="B1173">
        <v>45.41</v>
      </c>
      <c r="C1173">
        <v>4.96</v>
      </c>
      <c r="D1173" t="s">
        <v>2380</v>
      </c>
      <c r="E1173" t="s">
        <v>2380</v>
      </c>
      <c r="F1173" t="s">
        <v>2380</v>
      </c>
      <c r="G1173">
        <v>1</v>
      </c>
      <c r="H1173" t="s">
        <v>2380</v>
      </c>
    </row>
    <row r="1174" spans="1:8" x14ac:dyDescent="0.35">
      <c r="A1174" t="s">
        <v>1199</v>
      </c>
      <c r="B1174">
        <v>31.2</v>
      </c>
      <c r="C1174">
        <v>11.04</v>
      </c>
      <c r="D1174" t="s">
        <v>2382</v>
      </c>
      <c r="E1174" t="s">
        <v>2380</v>
      </c>
      <c r="F1174" t="s">
        <v>2380</v>
      </c>
      <c r="G1174">
        <v>2</v>
      </c>
      <c r="H1174" t="s">
        <v>2380</v>
      </c>
    </row>
    <row r="1175" spans="1:8" x14ac:dyDescent="0.35">
      <c r="A1175" t="s">
        <v>1198</v>
      </c>
      <c r="B1175">
        <v>29.83</v>
      </c>
      <c r="C1175">
        <v>7.81</v>
      </c>
      <c r="D1175" t="s">
        <v>2382</v>
      </c>
      <c r="E1175" t="s">
        <v>2380</v>
      </c>
      <c r="F1175" t="s">
        <v>2380</v>
      </c>
      <c r="G1175">
        <v>1</v>
      </c>
      <c r="H1175" t="s">
        <v>2380</v>
      </c>
    </row>
    <row r="1176" spans="1:8" x14ac:dyDescent="0.35">
      <c r="A1176" t="s">
        <v>1197</v>
      </c>
      <c r="B1176">
        <v>29.06</v>
      </c>
      <c r="C1176">
        <v>4.55</v>
      </c>
      <c r="D1176" t="s">
        <v>2380</v>
      </c>
      <c r="E1176" t="s">
        <v>2380</v>
      </c>
      <c r="F1176" t="s">
        <v>2380</v>
      </c>
      <c r="G1176" t="s">
        <v>2381</v>
      </c>
      <c r="H1176" t="s">
        <v>2380</v>
      </c>
    </row>
    <row r="1177" spans="1:8" x14ac:dyDescent="0.35">
      <c r="A1177" t="s">
        <v>1196</v>
      </c>
      <c r="B1177">
        <v>27.454999999999998</v>
      </c>
      <c r="C1177">
        <v>6.13</v>
      </c>
      <c r="D1177" t="s">
        <v>2380</v>
      </c>
      <c r="E1177" t="s">
        <v>2380</v>
      </c>
      <c r="F1177" t="s">
        <v>2380</v>
      </c>
      <c r="G1177">
        <v>2</v>
      </c>
      <c r="H1177" t="s">
        <v>2380</v>
      </c>
    </row>
    <row r="1178" spans="1:8" x14ac:dyDescent="0.35">
      <c r="A1178" t="s">
        <v>1195</v>
      </c>
      <c r="B1178">
        <v>23.01</v>
      </c>
      <c r="C1178">
        <v>6.04</v>
      </c>
      <c r="D1178" t="s">
        <v>2382</v>
      </c>
      <c r="E1178" t="s">
        <v>2380</v>
      </c>
      <c r="F1178" t="s">
        <v>2380</v>
      </c>
      <c r="G1178">
        <v>1</v>
      </c>
      <c r="H1178" t="s">
        <v>2380</v>
      </c>
    </row>
    <row r="1179" spans="1:8" x14ac:dyDescent="0.35">
      <c r="A1179" t="s">
        <v>1194</v>
      </c>
      <c r="B1179">
        <v>31.39</v>
      </c>
      <c r="C1179">
        <v>8.85</v>
      </c>
      <c r="D1179" t="s">
        <v>2382</v>
      </c>
      <c r="E1179" t="s">
        <v>2380</v>
      </c>
      <c r="F1179" t="s">
        <v>2380</v>
      </c>
      <c r="G1179" t="s">
        <v>2381</v>
      </c>
      <c r="H1179" t="s">
        <v>2380</v>
      </c>
    </row>
    <row r="1180" spans="1:8" x14ac:dyDescent="0.35">
      <c r="A1180" t="s">
        <v>1193</v>
      </c>
      <c r="B1180">
        <v>34.770000000000003</v>
      </c>
      <c r="C1180">
        <v>10.54</v>
      </c>
      <c r="D1180" t="s">
        <v>2380</v>
      </c>
      <c r="E1180" t="s">
        <v>2380</v>
      </c>
      <c r="F1180" t="s">
        <v>2380</v>
      </c>
      <c r="G1180">
        <v>2</v>
      </c>
      <c r="H1180" t="s">
        <v>2380</v>
      </c>
    </row>
    <row r="1181" spans="1:8" x14ac:dyDescent="0.35">
      <c r="A1181" t="s">
        <v>1192</v>
      </c>
      <c r="B1181">
        <v>24.48</v>
      </c>
      <c r="C1181">
        <v>4.37</v>
      </c>
      <c r="D1181" t="s">
        <v>2382</v>
      </c>
      <c r="E1181" t="s">
        <v>2380</v>
      </c>
      <c r="F1181" t="s">
        <v>2380</v>
      </c>
      <c r="G1181">
        <v>2</v>
      </c>
      <c r="H1181" t="s">
        <v>2380</v>
      </c>
    </row>
    <row r="1182" spans="1:8" x14ac:dyDescent="0.35">
      <c r="A1182" t="s">
        <v>1191</v>
      </c>
      <c r="B1182">
        <v>22.61</v>
      </c>
      <c r="C1182">
        <v>9.6300000000000008</v>
      </c>
      <c r="D1182" t="s">
        <v>2380</v>
      </c>
      <c r="E1182" t="s">
        <v>2380</v>
      </c>
      <c r="F1182" t="s">
        <v>2380</v>
      </c>
      <c r="G1182">
        <v>2</v>
      </c>
      <c r="H1182" t="s">
        <v>2380</v>
      </c>
    </row>
    <row r="1183" spans="1:8" x14ac:dyDescent="0.35">
      <c r="A1183" t="s">
        <v>1190</v>
      </c>
      <c r="B1183">
        <v>34.299999999999997</v>
      </c>
      <c r="C1183">
        <v>10.37</v>
      </c>
      <c r="D1183" t="s">
        <v>2380</v>
      </c>
      <c r="E1183" t="s">
        <v>2380</v>
      </c>
      <c r="F1183" t="s">
        <v>2380</v>
      </c>
      <c r="G1183" t="s">
        <v>2381</v>
      </c>
      <c r="H1183" t="s">
        <v>2380</v>
      </c>
    </row>
    <row r="1184" spans="1:8" x14ac:dyDescent="0.35">
      <c r="A1184" t="s">
        <v>1189</v>
      </c>
      <c r="B1184">
        <v>46.09</v>
      </c>
      <c r="C1184">
        <v>5.44</v>
      </c>
      <c r="D1184" t="s">
        <v>2380</v>
      </c>
      <c r="E1184" t="s">
        <v>2380</v>
      </c>
      <c r="F1184" t="s">
        <v>2380</v>
      </c>
      <c r="G1184">
        <v>2</v>
      </c>
      <c r="H1184" t="s">
        <v>2380</v>
      </c>
    </row>
    <row r="1185" spans="1:8" x14ac:dyDescent="0.35">
      <c r="A1185" t="s">
        <v>1188</v>
      </c>
      <c r="B1185">
        <v>44.744999999999997</v>
      </c>
      <c r="C1185">
        <v>5.19</v>
      </c>
      <c r="D1185" t="s">
        <v>2380</v>
      </c>
      <c r="E1185" t="s">
        <v>2380</v>
      </c>
      <c r="F1185" t="s">
        <v>2380</v>
      </c>
      <c r="G1185">
        <v>2</v>
      </c>
      <c r="H1185" t="s">
        <v>2380</v>
      </c>
    </row>
    <row r="1186" spans="1:8" x14ac:dyDescent="0.35">
      <c r="A1186" t="s">
        <v>1187</v>
      </c>
      <c r="B1186">
        <v>26.33</v>
      </c>
      <c r="C1186">
        <v>11.8</v>
      </c>
      <c r="D1186" t="s">
        <v>2382</v>
      </c>
      <c r="E1186" t="s">
        <v>2380</v>
      </c>
      <c r="F1186" t="s">
        <v>2380</v>
      </c>
      <c r="G1186">
        <v>1</v>
      </c>
      <c r="H1186" t="s">
        <v>2380</v>
      </c>
    </row>
    <row r="1187" spans="1:8" x14ac:dyDescent="0.35">
      <c r="A1187" t="s">
        <v>1186</v>
      </c>
      <c r="B1187">
        <v>26.6</v>
      </c>
      <c r="C1187">
        <v>8.3800000000000008</v>
      </c>
      <c r="D1187" t="s">
        <v>2380</v>
      </c>
      <c r="E1187" t="s">
        <v>2380</v>
      </c>
      <c r="F1187" t="s">
        <v>2380</v>
      </c>
      <c r="G1187">
        <v>2</v>
      </c>
      <c r="H1187" t="s">
        <v>2380</v>
      </c>
    </row>
    <row r="1188" spans="1:8" x14ac:dyDescent="0.35">
      <c r="A1188" t="s">
        <v>1185</v>
      </c>
      <c r="B1188">
        <v>27.5</v>
      </c>
      <c r="C1188">
        <v>7.58</v>
      </c>
      <c r="D1188" t="s">
        <v>2380</v>
      </c>
      <c r="E1188" t="s">
        <v>2380</v>
      </c>
      <c r="F1188" t="s">
        <v>2380</v>
      </c>
      <c r="G1188" t="s">
        <v>2381</v>
      </c>
      <c r="H1188" t="s">
        <v>2380</v>
      </c>
    </row>
    <row r="1189" spans="1:8" x14ac:dyDescent="0.35">
      <c r="A1189" t="s">
        <v>1184</v>
      </c>
      <c r="B1189">
        <v>41.55</v>
      </c>
      <c r="C1189">
        <v>4.6100000000000003</v>
      </c>
      <c r="D1189" t="s">
        <v>2380</v>
      </c>
      <c r="E1189" t="s">
        <v>2380</v>
      </c>
      <c r="F1189" t="s">
        <v>2380</v>
      </c>
      <c r="G1189">
        <v>1</v>
      </c>
      <c r="H1189" t="s">
        <v>2380</v>
      </c>
    </row>
    <row r="1190" spans="1:8" x14ac:dyDescent="0.35">
      <c r="A1190" t="s">
        <v>1183</v>
      </c>
      <c r="B1190">
        <v>41.47</v>
      </c>
      <c r="C1190">
        <v>4.7</v>
      </c>
      <c r="D1190" t="s">
        <v>2382</v>
      </c>
      <c r="E1190" t="s">
        <v>2380</v>
      </c>
      <c r="F1190" t="s">
        <v>2383</v>
      </c>
      <c r="G1190">
        <v>1</v>
      </c>
      <c r="H1190" t="s">
        <v>2380</v>
      </c>
    </row>
    <row r="1191" spans="1:8" x14ac:dyDescent="0.35">
      <c r="A1191" t="s">
        <v>1182</v>
      </c>
      <c r="B1191">
        <v>24.795000000000002</v>
      </c>
      <c r="C1191">
        <v>6.05</v>
      </c>
      <c r="D1191" t="s">
        <v>2382</v>
      </c>
      <c r="E1191" t="s">
        <v>2380</v>
      </c>
      <c r="F1191" t="s">
        <v>2380</v>
      </c>
      <c r="G1191" t="s">
        <v>2381</v>
      </c>
      <c r="H1191" t="s">
        <v>2380</v>
      </c>
    </row>
    <row r="1192" spans="1:8" x14ac:dyDescent="0.35">
      <c r="A1192" t="s">
        <v>1181</v>
      </c>
      <c r="B1192">
        <v>29.48</v>
      </c>
      <c r="C1192">
        <v>5.63</v>
      </c>
      <c r="D1192" t="s">
        <v>2382</v>
      </c>
      <c r="E1192" t="s">
        <v>2380</v>
      </c>
      <c r="F1192" t="s">
        <v>2383</v>
      </c>
      <c r="G1192">
        <v>1</v>
      </c>
      <c r="H1192" t="s">
        <v>2380</v>
      </c>
    </row>
    <row r="1193" spans="1:8" x14ac:dyDescent="0.35">
      <c r="A1193" t="s">
        <v>1180</v>
      </c>
      <c r="B1193">
        <v>28.09</v>
      </c>
      <c r="C1193">
        <v>6.06</v>
      </c>
      <c r="D1193" t="s">
        <v>2380</v>
      </c>
      <c r="E1193" t="s">
        <v>2380</v>
      </c>
      <c r="F1193" t="s">
        <v>2383</v>
      </c>
      <c r="G1193">
        <v>1</v>
      </c>
      <c r="H1193" t="s">
        <v>2380</v>
      </c>
    </row>
    <row r="1194" spans="1:8" x14ac:dyDescent="0.35">
      <c r="A1194" t="s">
        <v>1179</v>
      </c>
      <c r="B1194">
        <v>32.729999999999997</v>
      </c>
      <c r="C1194">
        <v>5.19</v>
      </c>
      <c r="D1194" t="s">
        <v>2380</v>
      </c>
      <c r="E1194" t="s">
        <v>2380</v>
      </c>
      <c r="F1194" t="s">
        <v>2380</v>
      </c>
      <c r="G1194">
        <v>1</v>
      </c>
      <c r="H1194" t="s">
        <v>2380</v>
      </c>
    </row>
    <row r="1195" spans="1:8" x14ac:dyDescent="0.35">
      <c r="A1195" t="s">
        <v>1178</v>
      </c>
      <c r="B1195">
        <v>27.36</v>
      </c>
      <c r="C1195">
        <v>8.9600000000000009</v>
      </c>
      <c r="D1195" t="s">
        <v>2380</v>
      </c>
      <c r="E1195" t="s">
        <v>2380</v>
      </c>
      <c r="F1195" t="s">
        <v>2380</v>
      </c>
      <c r="G1195" t="s">
        <v>2381</v>
      </c>
      <c r="H1195" t="s">
        <v>2380</v>
      </c>
    </row>
    <row r="1196" spans="1:8" x14ac:dyDescent="0.35">
      <c r="A1196" t="s">
        <v>1177</v>
      </c>
      <c r="B1196">
        <v>27.265000000000001</v>
      </c>
      <c r="C1196">
        <v>11.39</v>
      </c>
      <c r="D1196" t="s">
        <v>2380</v>
      </c>
      <c r="E1196" t="s">
        <v>2380</v>
      </c>
      <c r="F1196" t="s">
        <v>2380</v>
      </c>
      <c r="G1196" t="s">
        <v>2381</v>
      </c>
      <c r="H1196" t="s">
        <v>2380</v>
      </c>
    </row>
    <row r="1197" spans="1:8" x14ac:dyDescent="0.35">
      <c r="A1197" t="s">
        <v>1176</v>
      </c>
      <c r="B1197">
        <v>48.07</v>
      </c>
      <c r="C1197">
        <v>4.0599999999999996</v>
      </c>
      <c r="D1197" t="s">
        <v>2382</v>
      </c>
      <c r="E1197" t="s">
        <v>2380</v>
      </c>
      <c r="F1197" t="s">
        <v>2380</v>
      </c>
      <c r="G1197" t="s">
        <v>2381</v>
      </c>
      <c r="H1197" t="s">
        <v>2380</v>
      </c>
    </row>
    <row r="1198" spans="1:8" x14ac:dyDescent="0.35">
      <c r="A1198" t="s">
        <v>1175</v>
      </c>
      <c r="B1198">
        <v>30.8</v>
      </c>
      <c r="C1198">
        <v>5.23</v>
      </c>
      <c r="D1198" t="s">
        <v>2382</v>
      </c>
      <c r="E1198" t="s">
        <v>2380</v>
      </c>
      <c r="F1198" t="s">
        <v>2380</v>
      </c>
      <c r="G1198" t="s">
        <v>2381</v>
      </c>
      <c r="H1198" t="s">
        <v>2380</v>
      </c>
    </row>
    <row r="1199" spans="1:8" x14ac:dyDescent="0.35">
      <c r="A1199" t="s">
        <v>1174</v>
      </c>
      <c r="B1199">
        <v>32.299999999999997</v>
      </c>
      <c r="C1199">
        <v>5.05</v>
      </c>
      <c r="D1199" t="s">
        <v>2382</v>
      </c>
      <c r="E1199" t="s">
        <v>2380</v>
      </c>
      <c r="F1199" t="s">
        <v>2380</v>
      </c>
      <c r="G1199" t="s">
        <v>2381</v>
      </c>
      <c r="H1199" t="s">
        <v>2380</v>
      </c>
    </row>
    <row r="1200" spans="1:8" x14ac:dyDescent="0.35">
      <c r="A1200" t="s">
        <v>1173</v>
      </c>
      <c r="B1200">
        <v>39.700000000000003</v>
      </c>
      <c r="C1200">
        <v>7.34</v>
      </c>
      <c r="D1200" t="s">
        <v>2380</v>
      </c>
      <c r="E1200" t="s">
        <v>2380</v>
      </c>
      <c r="F1200" t="s">
        <v>2380</v>
      </c>
      <c r="G1200" t="s">
        <v>2381</v>
      </c>
      <c r="H1200" t="s">
        <v>2380</v>
      </c>
    </row>
    <row r="1201" spans="1:8" x14ac:dyDescent="0.35">
      <c r="A1201" t="s">
        <v>1172</v>
      </c>
      <c r="B1201">
        <v>35.97</v>
      </c>
      <c r="C1201">
        <v>8.1300000000000008</v>
      </c>
      <c r="D1201" t="s">
        <v>2380</v>
      </c>
      <c r="E1201" t="s">
        <v>2380</v>
      </c>
      <c r="F1201" t="s">
        <v>2380</v>
      </c>
      <c r="G1201" t="s">
        <v>2381</v>
      </c>
      <c r="H1201" t="s">
        <v>2380</v>
      </c>
    </row>
    <row r="1202" spans="1:8" x14ac:dyDescent="0.35">
      <c r="A1202" t="s">
        <v>1171</v>
      </c>
      <c r="B1202">
        <v>25.86</v>
      </c>
      <c r="C1202">
        <v>6.68</v>
      </c>
      <c r="D1202" t="s">
        <v>2382</v>
      </c>
      <c r="E1202" t="s">
        <v>2380</v>
      </c>
      <c r="F1202" t="s">
        <v>2380</v>
      </c>
      <c r="G1202">
        <v>1</v>
      </c>
      <c r="H1202" t="s">
        <v>2380</v>
      </c>
    </row>
    <row r="1203" spans="1:8" x14ac:dyDescent="0.35">
      <c r="A1203" t="s">
        <v>1170</v>
      </c>
      <c r="B1203">
        <v>30.03</v>
      </c>
      <c r="C1203">
        <v>11.51</v>
      </c>
      <c r="D1203" t="s">
        <v>2380</v>
      </c>
      <c r="E1203" t="s">
        <v>2380</v>
      </c>
      <c r="F1203" t="s">
        <v>2380</v>
      </c>
      <c r="G1203" t="s">
        <v>2381</v>
      </c>
      <c r="H1203" t="s">
        <v>2380</v>
      </c>
    </row>
    <row r="1204" spans="1:8" x14ac:dyDescent="0.35">
      <c r="A1204" t="s">
        <v>1169</v>
      </c>
      <c r="B1204">
        <v>25.76</v>
      </c>
      <c r="C1204">
        <v>6.02</v>
      </c>
      <c r="D1204" t="s">
        <v>2382</v>
      </c>
      <c r="E1204" t="s">
        <v>2380</v>
      </c>
      <c r="F1204" t="s">
        <v>2383</v>
      </c>
      <c r="G1204">
        <v>1</v>
      </c>
      <c r="H1204" t="s">
        <v>2380</v>
      </c>
    </row>
    <row r="1205" spans="1:8" x14ac:dyDescent="0.35">
      <c r="A1205" t="s">
        <v>1168</v>
      </c>
      <c r="B1205">
        <v>22.42</v>
      </c>
      <c r="C1205">
        <v>7.96</v>
      </c>
      <c r="D1205" t="s">
        <v>2380</v>
      </c>
      <c r="E1205" t="s">
        <v>2380</v>
      </c>
      <c r="F1205" t="s">
        <v>2380</v>
      </c>
      <c r="G1205" t="s">
        <v>2381</v>
      </c>
      <c r="H1205" t="s">
        <v>2380</v>
      </c>
    </row>
    <row r="1206" spans="1:8" x14ac:dyDescent="0.35">
      <c r="A1206" t="s">
        <v>1167</v>
      </c>
      <c r="B1206">
        <v>33.18</v>
      </c>
      <c r="C1206">
        <v>6.01</v>
      </c>
      <c r="D1206" t="s">
        <v>2382</v>
      </c>
      <c r="E1206" t="s">
        <v>2380</v>
      </c>
      <c r="F1206" t="s">
        <v>2380</v>
      </c>
      <c r="G1206">
        <v>1</v>
      </c>
      <c r="H1206" t="s">
        <v>2380</v>
      </c>
    </row>
    <row r="1207" spans="1:8" x14ac:dyDescent="0.35">
      <c r="A1207" t="s">
        <v>1166</v>
      </c>
      <c r="B1207">
        <v>43.04</v>
      </c>
      <c r="C1207">
        <v>5.9</v>
      </c>
      <c r="D1207" t="s">
        <v>2382</v>
      </c>
      <c r="E1207" t="s">
        <v>2380</v>
      </c>
      <c r="F1207" t="s">
        <v>2380</v>
      </c>
      <c r="G1207" t="s">
        <v>2381</v>
      </c>
      <c r="H1207" t="s">
        <v>2380</v>
      </c>
    </row>
    <row r="1208" spans="1:8" x14ac:dyDescent="0.35">
      <c r="A1208" t="s">
        <v>1165</v>
      </c>
      <c r="B1208">
        <v>34.15</v>
      </c>
      <c r="C1208">
        <v>4.49</v>
      </c>
      <c r="D1208" t="s">
        <v>2382</v>
      </c>
      <c r="E1208" t="s">
        <v>2380</v>
      </c>
      <c r="F1208" t="s">
        <v>2380</v>
      </c>
      <c r="G1208">
        <v>1</v>
      </c>
      <c r="H1208" t="s">
        <v>2380</v>
      </c>
    </row>
    <row r="1209" spans="1:8" x14ac:dyDescent="0.35">
      <c r="A1209" t="s">
        <v>1164</v>
      </c>
      <c r="B1209">
        <v>25.78</v>
      </c>
      <c r="C1209">
        <v>6.25</v>
      </c>
      <c r="D1209" t="s">
        <v>2380</v>
      </c>
      <c r="E1209" t="s">
        <v>2380</v>
      </c>
      <c r="F1209" t="s">
        <v>2380</v>
      </c>
      <c r="G1209" t="s">
        <v>2381</v>
      </c>
      <c r="H1209" t="s">
        <v>2380</v>
      </c>
    </row>
    <row r="1210" spans="1:8" x14ac:dyDescent="0.35">
      <c r="A1210" t="s">
        <v>1163</v>
      </c>
      <c r="B1210">
        <v>21.02</v>
      </c>
      <c r="C1210">
        <v>9.6199999999999992</v>
      </c>
      <c r="D1210" t="s">
        <v>2382</v>
      </c>
      <c r="E1210" t="s">
        <v>2380</v>
      </c>
      <c r="F1210" t="s">
        <v>2383</v>
      </c>
      <c r="G1210">
        <v>1</v>
      </c>
      <c r="H1210" t="s">
        <v>2380</v>
      </c>
    </row>
    <row r="1211" spans="1:8" x14ac:dyDescent="0.35">
      <c r="A1211" t="s">
        <v>1162</v>
      </c>
      <c r="B1211">
        <v>37.51</v>
      </c>
      <c r="C1211">
        <v>11.06</v>
      </c>
      <c r="D1211" t="s">
        <v>2380</v>
      </c>
      <c r="E1211" t="s">
        <v>2380</v>
      </c>
      <c r="F1211" t="s">
        <v>2380</v>
      </c>
      <c r="G1211">
        <v>2</v>
      </c>
      <c r="H1211" t="s">
        <v>2380</v>
      </c>
    </row>
    <row r="1212" spans="1:8" x14ac:dyDescent="0.35">
      <c r="A1212" t="s">
        <v>1161</v>
      </c>
      <c r="B1212">
        <v>25.745000000000001</v>
      </c>
      <c r="C1212">
        <v>6.11</v>
      </c>
      <c r="D1212" t="s">
        <v>2382</v>
      </c>
      <c r="E1212" t="s">
        <v>2380</v>
      </c>
      <c r="F1212" t="s">
        <v>2380</v>
      </c>
      <c r="G1212" t="s">
        <v>2381</v>
      </c>
      <c r="H1212" t="s">
        <v>2380</v>
      </c>
    </row>
    <row r="1213" spans="1:8" x14ac:dyDescent="0.35">
      <c r="A1213" t="s">
        <v>1160</v>
      </c>
      <c r="B1213">
        <v>31.35</v>
      </c>
      <c r="C1213">
        <v>11.49</v>
      </c>
      <c r="D1213" t="s">
        <v>2380</v>
      </c>
      <c r="E1213" t="s">
        <v>2380</v>
      </c>
      <c r="F1213" t="s">
        <v>2380</v>
      </c>
      <c r="G1213">
        <v>2</v>
      </c>
      <c r="H1213" t="s">
        <v>2380</v>
      </c>
    </row>
    <row r="1214" spans="1:8" x14ac:dyDescent="0.35">
      <c r="A1214" t="s">
        <v>1159</v>
      </c>
      <c r="B1214">
        <v>29.83</v>
      </c>
      <c r="C1214">
        <v>8.68</v>
      </c>
      <c r="D1214" t="s">
        <v>2380</v>
      </c>
      <c r="E1214" t="s">
        <v>2380</v>
      </c>
      <c r="F1214" t="s">
        <v>2380</v>
      </c>
      <c r="G1214">
        <v>2</v>
      </c>
      <c r="H1214" t="s">
        <v>2380</v>
      </c>
    </row>
    <row r="1215" spans="1:8" x14ac:dyDescent="0.35">
      <c r="A1215" t="s">
        <v>1158</v>
      </c>
      <c r="B1215">
        <v>25.49</v>
      </c>
      <c r="C1215">
        <v>5.68</v>
      </c>
      <c r="D1215" t="s">
        <v>2382</v>
      </c>
      <c r="E1215" t="s">
        <v>2380</v>
      </c>
      <c r="F1215" t="s">
        <v>2383</v>
      </c>
      <c r="G1215">
        <v>1</v>
      </c>
      <c r="H1215" t="s">
        <v>2380</v>
      </c>
    </row>
    <row r="1216" spans="1:8" x14ac:dyDescent="0.35">
      <c r="A1216" t="s">
        <v>1157</v>
      </c>
      <c r="B1216">
        <v>34.1</v>
      </c>
      <c r="C1216">
        <v>8.4499999999999993</v>
      </c>
      <c r="D1216" t="s">
        <v>2380</v>
      </c>
      <c r="E1216" t="s">
        <v>2380</v>
      </c>
      <c r="F1216" t="s">
        <v>2380</v>
      </c>
      <c r="G1216" t="s">
        <v>2381</v>
      </c>
      <c r="H1216" t="s">
        <v>2380</v>
      </c>
    </row>
    <row r="1217" spans="1:8" x14ac:dyDescent="0.35">
      <c r="A1217" t="s">
        <v>1156</v>
      </c>
      <c r="B1217">
        <v>25.84</v>
      </c>
      <c r="C1217">
        <v>8.51</v>
      </c>
      <c r="D1217" t="s">
        <v>2380</v>
      </c>
      <c r="E1217" t="s">
        <v>2380</v>
      </c>
      <c r="F1217" t="s">
        <v>2380</v>
      </c>
      <c r="G1217">
        <v>2</v>
      </c>
      <c r="H1217" t="s">
        <v>2380</v>
      </c>
    </row>
    <row r="1218" spans="1:8" x14ac:dyDescent="0.35">
      <c r="A1218" t="s">
        <v>1155</v>
      </c>
      <c r="B1218">
        <v>20.6</v>
      </c>
      <c r="C1218">
        <v>7.62</v>
      </c>
      <c r="D1218" t="s">
        <v>2380</v>
      </c>
      <c r="E1218" t="s">
        <v>2380</v>
      </c>
      <c r="F1218" t="s">
        <v>2380</v>
      </c>
      <c r="G1218" t="s">
        <v>2381</v>
      </c>
      <c r="H1218" t="s">
        <v>2380</v>
      </c>
    </row>
    <row r="1219" spans="1:8" x14ac:dyDescent="0.35">
      <c r="A1219" t="s">
        <v>1154</v>
      </c>
      <c r="B1219">
        <v>28.88</v>
      </c>
      <c r="C1219">
        <v>10.18</v>
      </c>
      <c r="D1219" t="s">
        <v>2380</v>
      </c>
      <c r="E1219" t="s">
        <v>2380</v>
      </c>
      <c r="F1219" t="s">
        <v>2380</v>
      </c>
      <c r="G1219" t="s">
        <v>2381</v>
      </c>
      <c r="H1219" t="s">
        <v>2380</v>
      </c>
    </row>
    <row r="1220" spans="1:8" x14ac:dyDescent="0.35">
      <c r="A1220" t="s">
        <v>1153</v>
      </c>
      <c r="B1220">
        <v>28.24</v>
      </c>
      <c r="C1220">
        <v>5.36</v>
      </c>
      <c r="D1220" t="s">
        <v>2380</v>
      </c>
      <c r="E1220" t="s">
        <v>2380</v>
      </c>
      <c r="F1220" t="s">
        <v>2380</v>
      </c>
      <c r="G1220" t="s">
        <v>2381</v>
      </c>
      <c r="H1220" t="s">
        <v>2380</v>
      </c>
    </row>
    <row r="1221" spans="1:8" x14ac:dyDescent="0.35">
      <c r="A1221" t="s">
        <v>1152</v>
      </c>
      <c r="B1221">
        <v>25.46</v>
      </c>
      <c r="C1221">
        <v>11.78</v>
      </c>
      <c r="D1221" t="s">
        <v>2382</v>
      </c>
      <c r="E1221" t="s">
        <v>2380</v>
      </c>
      <c r="F1221" t="s">
        <v>2380</v>
      </c>
      <c r="G1221">
        <v>1</v>
      </c>
      <c r="H1221" t="s">
        <v>2380</v>
      </c>
    </row>
    <row r="1222" spans="1:8" x14ac:dyDescent="0.35">
      <c r="A1222" t="s">
        <v>1151</v>
      </c>
      <c r="B1222">
        <v>29.64</v>
      </c>
      <c r="C1222">
        <v>10.82</v>
      </c>
      <c r="D1222" t="s">
        <v>2382</v>
      </c>
      <c r="E1222" t="s">
        <v>2380</v>
      </c>
      <c r="F1222" t="s">
        <v>2380</v>
      </c>
      <c r="G1222" t="s">
        <v>2381</v>
      </c>
      <c r="H1222" t="s">
        <v>2380</v>
      </c>
    </row>
    <row r="1223" spans="1:8" x14ac:dyDescent="0.35">
      <c r="A1223" t="s">
        <v>1150</v>
      </c>
      <c r="B1223">
        <v>31.27</v>
      </c>
      <c r="C1223">
        <v>7.73</v>
      </c>
      <c r="D1223" t="s">
        <v>2382</v>
      </c>
      <c r="E1223" t="s">
        <v>2380</v>
      </c>
      <c r="F1223" t="s">
        <v>2380</v>
      </c>
      <c r="G1223">
        <v>1</v>
      </c>
      <c r="H1223" t="s">
        <v>2380</v>
      </c>
    </row>
    <row r="1224" spans="1:8" x14ac:dyDescent="0.35">
      <c r="A1224" t="s">
        <v>1149</v>
      </c>
      <c r="B1224">
        <v>19.95</v>
      </c>
      <c r="C1224">
        <v>6.24</v>
      </c>
      <c r="D1224" t="s">
        <v>2382</v>
      </c>
      <c r="E1224" t="s">
        <v>2380</v>
      </c>
      <c r="F1224" t="s">
        <v>2380</v>
      </c>
      <c r="G1224" t="s">
        <v>2381</v>
      </c>
      <c r="H1224" t="s">
        <v>2380</v>
      </c>
    </row>
    <row r="1225" spans="1:8" x14ac:dyDescent="0.35">
      <c r="A1225" t="s">
        <v>1148</v>
      </c>
      <c r="B1225">
        <v>21.3</v>
      </c>
      <c r="C1225">
        <v>10.42</v>
      </c>
      <c r="D1225" t="s">
        <v>2380</v>
      </c>
      <c r="E1225" t="s">
        <v>2380</v>
      </c>
      <c r="F1225" t="s">
        <v>2380</v>
      </c>
      <c r="G1225">
        <v>2</v>
      </c>
      <c r="H1225" t="s">
        <v>2380</v>
      </c>
    </row>
    <row r="1226" spans="1:8" x14ac:dyDescent="0.35">
      <c r="A1226" t="s">
        <v>1147</v>
      </c>
      <c r="B1226">
        <v>31.635000000000002</v>
      </c>
      <c r="C1226">
        <v>11.11</v>
      </c>
      <c r="D1226" t="s">
        <v>2380</v>
      </c>
      <c r="E1226" t="s">
        <v>2380</v>
      </c>
      <c r="F1226" t="s">
        <v>2380</v>
      </c>
      <c r="G1226" t="s">
        <v>2381</v>
      </c>
      <c r="H1226" t="s">
        <v>2380</v>
      </c>
    </row>
    <row r="1227" spans="1:8" x14ac:dyDescent="0.35">
      <c r="A1227" t="s">
        <v>1146</v>
      </c>
      <c r="B1227">
        <v>23.9</v>
      </c>
      <c r="C1227">
        <v>7.67</v>
      </c>
      <c r="D1227" t="s">
        <v>2382</v>
      </c>
      <c r="E1227" t="s">
        <v>2380</v>
      </c>
      <c r="F1227" t="s">
        <v>2380</v>
      </c>
      <c r="G1227">
        <v>2</v>
      </c>
      <c r="H1227" t="s">
        <v>2380</v>
      </c>
    </row>
    <row r="1228" spans="1:8" x14ac:dyDescent="0.35">
      <c r="A1228" t="s">
        <v>1145</v>
      </c>
      <c r="B1228">
        <v>34.15</v>
      </c>
      <c r="C1228">
        <v>6.15</v>
      </c>
      <c r="D1228" t="s">
        <v>2380</v>
      </c>
      <c r="E1228" t="s">
        <v>2380</v>
      </c>
      <c r="F1228" t="s">
        <v>2380</v>
      </c>
      <c r="G1228" t="s">
        <v>2381</v>
      </c>
      <c r="H1228" t="s">
        <v>2380</v>
      </c>
    </row>
    <row r="1229" spans="1:8" x14ac:dyDescent="0.35">
      <c r="A1229" t="s">
        <v>1144</v>
      </c>
      <c r="B1229">
        <v>28.71</v>
      </c>
      <c r="C1229">
        <v>5.71</v>
      </c>
      <c r="D1229" t="s">
        <v>2380</v>
      </c>
      <c r="E1229" t="s">
        <v>2380</v>
      </c>
      <c r="F1229" t="s">
        <v>2380</v>
      </c>
      <c r="G1229" t="s">
        <v>2381</v>
      </c>
      <c r="H1229" t="s">
        <v>2380</v>
      </c>
    </row>
    <row r="1230" spans="1:8" x14ac:dyDescent="0.35">
      <c r="A1230" t="s">
        <v>1143</v>
      </c>
      <c r="B1230">
        <v>36.700000000000003</v>
      </c>
      <c r="C1230">
        <v>8.6999999999999993</v>
      </c>
      <c r="D1230" t="s">
        <v>2382</v>
      </c>
      <c r="E1230" t="s">
        <v>2380</v>
      </c>
      <c r="F1230" t="s">
        <v>2380</v>
      </c>
      <c r="G1230">
        <v>2</v>
      </c>
      <c r="H1230" t="s">
        <v>2380</v>
      </c>
    </row>
    <row r="1231" spans="1:8" x14ac:dyDescent="0.35">
      <c r="A1231" t="s">
        <v>1142</v>
      </c>
      <c r="B1231">
        <v>34.1</v>
      </c>
      <c r="C1231">
        <v>9.0399999999999991</v>
      </c>
      <c r="D1231" t="s">
        <v>2382</v>
      </c>
      <c r="E1231" t="s">
        <v>2380</v>
      </c>
      <c r="F1231" t="s">
        <v>2380</v>
      </c>
      <c r="G1231">
        <v>2</v>
      </c>
      <c r="H1231" t="s">
        <v>2380</v>
      </c>
    </row>
    <row r="1232" spans="1:8" x14ac:dyDescent="0.35">
      <c r="A1232" t="s">
        <v>1141</v>
      </c>
      <c r="B1232">
        <v>25.7</v>
      </c>
      <c r="C1232">
        <v>5.61</v>
      </c>
      <c r="D1232" t="s">
        <v>2380</v>
      </c>
      <c r="E1232" t="s">
        <v>2380</v>
      </c>
      <c r="F1232" t="s">
        <v>2380</v>
      </c>
      <c r="G1232" t="s">
        <v>2381</v>
      </c>
      <c r="H1232" t="s">
        <v>2380</v>
      </c>
    </row>
    <row r="1233" spans="1:8" x14ac:dyDescent="0.35">
      <c r="A1233" t="s">
        <v>1140</v>
      </c>
      <c r="B1233">
        <v>21.68</v>
      </c>
      <c r="C1233">
        <v>8.1199999999999992</v>
      </c>
      <c r="D1233" t="s">
        <v>2380</v>
      </c>
      <c r="E1233" t="s">
        <v>2380</v>
      </c>
      <c r="F1233" t="s">
        <v>2380</v>
      </c>
      <c r="G1233" t="s">
        <v>2381</v>
      </c>
      <c r="H1233" t="s">
        <v>2380</v>
      </c>
    </row>
    <row r="1234" spans="1:8" x14ac:dyDescent="0.35">
      <c r="A1234" t="s">
        <v>1139</v>
      </c>
      <c r="B1234">
        <v>25.175000000000001</v>
      </c>
      <c r="C1234">
        <v>4.74</v>
      </c>
      <c r="D1234" t="s">
        <v>2380</v>
      </c>
      <c r="E1234" t="s">
        <v>2380</v>
      </c>
      <c r="F1234" t="s">
        <v>2380</v>
      </c>
      <c r="G1234" t="s">
        <v>2381</v>
      </c>
      <c r="H1234" t="s">
        <v>2380</v>
      </c>
    </row>
    <row r="1235" spans="1:8" x14ac:dyDescent="0.35">
      <c r="A1235" t="s">
        <v>1138</v>
      </c>
      <c r="B1235">
        <v>44.77</v>
      </c>
      <c r="C1235">
        <v>4.0599999999999996</v>
      </c>
      <c r="D1235" t="s">
        <v>2380</v>
      </c>
      <c r="E1235" t="s">
        <v>2380</v>
      </c>
      <c r="F1235" t="s">
        <v>2380</v>
      </c>
      <c r="G1235">
        <v>2</v>
      </c>
      <c r="H1235" t="s">
        <v>2380</v>
      </c>
    </row>
    <row r="1236" spans="1:8" x14ac:dyDescent="0.35">
      <c r="A1236" t="s">
        <v>1137</v>
      </c>
      <c r="B1236">
        <v>37.07</v>
      </c>
      <c r="C1236">
        <v>5.69</v>
      </c>
      <c r="D1236" t="s">
        <v>2380</v>
      </c>
      <c r="E1236" t="s">
        <v>2380</v>
      </c>
      <c r="F1236" t="s">
        <v>2380</v>
      </c>
      <c r="G1236">
        <v>2</v>
      </c>
      <c r="H1236" t="s">
        <v>2380</v>
      </c>
    </row>
    <row r="1237" spans="1:8" x14ac:dyDescent="0.35">
      <c r="A1237" t="s">
        <v>1136</v>
      </c>
      <c r="B1237">
        <v>39.799999999999997</v>
      </c>
      <c r="C1237">
        <v>5.66</v>
      </c>
      <c r="D1237" t="s">
        <v>2380</v>
      </c>
      <c r="E1237" t="s">
        <v>2380</v>
      </c>
      <c r="F1237" t="s">
        <v>2383</v>
      </c>
      <c r="G1237">
        <v>1</v>
      </c>
      <c r="H1237" t="s">
        <v>2380</v>
      </c>
    </row>
    <row r="1238" spans="1:8" x14ac:dyDescent="0.35">
      <c r="A1238" t="s">
        <v>1135</v>
      </c>
      <c r="B1238">
        <v>26.36</v>
      </c>
      <c r="C1238">
        <v>4.32</v>
      </c>
      <c r="D1238" t="s">
        <v>2380</v>
      </c>
      <c r="E1238" t="s">
        <v>2380</v>
      </c>
      <c r="F1238" t="s">
        <v>2383</v>
      </c>
      <c r="G1238">
        <v>1</v>
      </c>
      <c r="H1238" t="s">
        <v>2380</v>
      </c>
    </row>
    <row r="1239" spans="1:8" x14ac:dyDescent="0.35">
      <c r="A1239" t="s">
        <v>1134</v>
      </c>
      <c r="B1239">
        <v>29.925000000000001</v>
      </c>
      <c r="C1239">
        <v>8.2899999999999991</v>
      </c>
      <c r="D1239" t="s">
        <v>2380</v>
      </c>
      <c r="E1239" t="s">
        <v>2380</v>
      </c>
      <c r="F1239" t="s">
        <v>2380</v>
      </c>
      <c r="G1239">
        <v>2</v>
      </c>
      <c r="H1239" t="s">
        <v>2380</v>
      </c>
    </row>
    <row r="1240" spans="1:8" x14ac:dyDescent="0.35">
      <c r="A1240" t="s">
        <v>1133</v>
      </c>
      <c r="B1240">
        <v>37.29</v>
      </c>
      <c r="C1240">
        <v>10.46</v>
      </c>
      <c r="D1240" t="s">
        <v>2380</v>
      </c>
      <c r="E1240" t="s">
        <v>2380</v>
      </c>
      <c r="F1240" t="s">
        <v>2380</v>
      </c>
      <c r="G1240" t="s">
        <v>2381</v>
      </c>
      <c r="H1240" t="s">
        <v>2380</v>
      </c>
    </row>
    <row r="1241" spans="1:8" x14ac:dyDescent="0.35">
      <c r="A1241" t="s">
        <v>1132</v>
      </c>
      <c r="B1241">
        <v>30.2</v>
      </c>
      <c r="C1241">
        <v>11.96</v>
      </c>
      <c r="D1241" t="s">
        <v>2380</v>
      </c>
      <c r="E1241" t="s">
        <v>2380</v>
      </c>
      <c r="F1241" t="s">
        <v>2380</v>
      </c>
      <c r="G1241" t="s">
        <v>2381</v>
      </c>
      <c r="H1241" t="s">
        <v>2380</v>
      </c>
    </row>
    <row r="1242" spans="1:8" x14ac:dyDescent="0.35">
      <c r="A1242" t="s">
        <v>1131</v>
      </c>
      <c r="B1242">
        <v>24.225000000000001</v>
      </c>
      <c r="C1242">
        <v>4.25</v>
      </c>
      <c r="D1242" t="s">
        <v>2382</v>
      </c>
      <c r="E1242" t="s">
        <v>2380</v>
      </c>
      <c r="F1242" t="s">
        <v>2383</v>
      </c>
      <c r="G1242">
        <v>1</v>
      </c>
      <c r="H1242" t="s">
        <v>2380</v>
      </c>
    </row>
    <row r="1243" spans="1:8" x14ac:dyDescent="0.35">
      <c r="A1243" t="s">
        <v>1130</v>
      </c>
      <c r="B1243">
        <v>31.445</v>
      </c>
      <c r="C1243">
        <v>8.33</v>
      </c>
      <c r="D1243" t="s">
        <v>2380</v>
      </c>
      <c r="E1243" t="s">
        <v>2380</v>
      </c>
      <c r="F1243" t="s">
        <v>2380</v>
      </c>
      <c r="G1243" t="s">
        <v>2381</v>
      </c>
      <c r="H1243" t="s">
        <v>2380</v>
      </c>
    </row>
    <row r="1244" spans="1:8" x14ac:dyDescent="0.35">
      <c r="A1244" t="s">
        <v>1129</v>
      </c>
      <c r="B1244">
        <v>38.880000000000003</v>
      </c>
      <c r="C1244">
        <v>4.29</v>
      </c>
      <c r="D1244" t="s">
        <v>2380</v>
      </c>
      <c r="E1244" t="s">
        <v>2380</v>
      </c>
      <c r="F1244" t="s">
        <v>2380</v>
      </c>
      <c r="G1244">
        <v>1</v>
      </c>
      <c r="H1244" t="s">
        <v>2380</v>
      </c>
    </row>
    <row r="1245" spans="1:8" x14ac:dyDescent="0.35">
      <c r="A1245" t="s">
        <v>1128</v>
      </c>
      <c r="B1245">
        <v>43.89</v>
      </c>
      <c r="C1245">
        <v>6.32</v>
      </c>
      <c r="D1245" t="s">
        <v>2382</v>
      </c>
      <c r="E1245" t="s">
        <v>2380</v>
      </c>
      <c r="F1245" t="s">
        <v>2380</v>
      </c>
      <c r="G1245" t="s">
        <v>2381</v>
      </c>
      <c r="H1245" t="s">
        <v>2380</v>
      </c>
    </row>
    <row r="1246" spans="1:8" x14ac:dyDescent="0.35">
      <c r="A1246" t="s">
        <v>1127</v>
      </c>
      <c r="B1246">
        <v>25.6</v>
      </c>
      <c r="C1246">
        <v>5.65</v>
      </c>
      <c r="D1246" t="s">
        <v>2380</v>
      </c>
      <c r="E1246" t="s">
        <v>2380</v>
      </c>
      <c r="F1246" t="s">
        <v>2380</v>
      </c>
      <c r="G1246">
        <v>2</v>
      </c>
      <c r="H1246" t="s">
        <v>2380</v>
      </c>
    </row>
    <row r="1247" spans="1:8" x14ac:dyDescent="0.35">
      <c r="A1247" t="s">
        <v>1126</v>
      </c>
      <c r="B1247">
        <v>29.545000000000002</v>
      </c>
      <c r="C1247">
        <v>8.41</v>
      </c>
      <c r="D1247" t="s">
        <v>2382</v>
      </c>
      <c r="E1247" t="s">
        <v>2380</v>
      </c>
      <c r="F1247" t="s">
        <v>2380</v>
      </c>
      <c r="G1247">
        <v>1</v>
      </c>
      <c r="H1247" t="s">
        <v>2380</v>
      </c>
    </row>
    <row r="1248" spans="1:8" x14ac:dyDescent="0.35">
      <c r="A1248" t="s">
        <v>1125</v>
      </c>
      <c r="B1248">
        <v>23.25</v>
      </c>
      <c r="C1248">
        <v>11.96</v>
      </c>
      <c r="D1248" t="s">
        <v>2382</v>
      </c>
      <c r="E1248" t="s">
        <v>2380</v>
      </c>
      <c r="F1248" t="s">
        <v>2380</v>
      </c>
      <c r="G1248" t="s">
        <v>2381</v>
      </c>
      <c r="H1248" t="s">
        <v>2380</v>
      </c>
    </row>
    <row r="1249" spans="1:8" x14ac:dyDescent="0.35">
      <c r="A1249" t="s">
        <v>1124</v>
      </c>
      <c r="B1249">
        <v>43.95</v>
      </c>
      <c r="C1249">
        <v>5.17</v>
      </c>
      <c r="D1249" t="s">
        <v>2382</v>
      </c>
      <c r="E1249" t="s">
        <v>2380</v>
      </c>
      <c r="F1249" t="s">
        <v>2383</v>
      </c>
      <c r="G1249">
        <v>1</v>
      </c>
      <c r="H1249" t="s">
        <v>2380</v>
      </c>
    </row>
    <row r="1250" spans="1:8" x14ac:dyDescent="0.35">
      <c r="A1250" t="s">
        <v>1123</v>
      </c>
      <c r="B1250">
        <v>21.85</v>
      </c>
      <c r="C1250">
        <v>8.76</v>
      </c>
      <c r="D1250" t="s">
        <v>2380</v>
      </c>
      <c r="E1250" t="s">
        <v>2380</v>
      </c>
      <c r="F1250" t="s">
        <v>2380</v>
      </c>
      <c r="G1250" t="s">
        <v>2381</v>
      </c>
      <c r="H1250" t="s">
        <v>2380</v>
      </c>
    </row>
    <row r="1251" spans="1:8" x14ac:dyDescent="0.35">
      <c r="A1251" t="s">
        <v>1122</v>
      </c>
      <c r="B1251">
        <v>25.73</v>
      </c>
      <c r="C1251">
        <v>7.99</v>
      </c>
      <c r="D1251" t="s">
        <v>2380</v>
      </c>
      <c r="E1251" t="s">
        <v>2380</v>
      </c>
      <c r="F1251" t="s">
        <v>2380</v>
      </c>
      <c r="G1251">
        <v>2</v>
      </c>
      <c r="H1251" t="s">
        <v>2380</v>
      </c>
    </row>
    <row r="1252" spans="1:8" x14ac:dyDescent="0.35">
      <c r="A1252" t="s">
        <v>1121</v>
      </c>
      <c r="B1252">
        <v>32.229999999999997</v>
      </c>
      <c r="C1252">
        <v>8.59</v>
      </c>
      <c r="D1252" t="s">
        <v>2380</v>
      </c>
      <c r="E1252" t="s">
        <v>2380</v>
      </c>
      <c r="F1252" t="s">
        <v>2380</v>
      </c>
      <c r="G1252" t="s">
        <v>2381</v>
      </c>
      <c r="H1252" t="s">
        <v>2380</v>
      </c>
    </row>
    <row r="1253" spans="1:8" x14ac:dyDescent="0.35">
      <c r="A1253" t="s">
        <v>1120</v>
      </c>
      <c r="B1253">
        <v>32.204999999999998</v>
      </c>
      <c r="C1253">
        <v>6.14</v>
      </c>
      <c r="D1253" t="s">
        <v>2380</v>
      </c>
      <c r="E1253" t="s">
        <v>2380</v>
      </c>
      <c r="F1253" t="s">
        <v>2380</v>
      </c>
      <c r="G1253">
        <v>2</v>
      </c>
      <c r="H1253" t="s">
        <v>2380</v>
      </c>
    </row>
    <row r="1254" spans="1:8" x14ac:dyDescent="0.35">
      <c r="A1254" t="s">
        <v>1119</v>
      </c>
      <c r="B1254">
        <v>26.41</v>
      </c>
      <c r="C1254">
        <v>4.08</v>
      </c>
      <c r="D1254" t="s">
        <v>2380</v>
      </c>
      <c r="E1254" t="s">
        <v>2380</v>
      </c>
      <c r="F1254" t="s">
        <v>2380</v>
      </c>
      <c r="G1254">
        <v>2</v>
      </c>
      <c r="H1254" t="s">
        <v>2380</v>
      </c>
    </row>
    <row r="1255" spans="1:8" x14ac:dyDescent="0.35">
      <c r="A1255" t="s">
        <v>1118</v>
      </c>
      <c r="B1255">
        <v>30.2</v>
      </c>
      <c r="C1255">
        <v>6.25</v>
      </c>
      <c r="D1255" t="s">
        <v>2382</v>
      </c>
      <c r="E1255" t="s">
        <v>2380</v>
      </c>
      <c r="F1255" t="s">
        <v>2380</v>
      </c>
      <c r="G1255" t="s">
        <v>2381</v>
      </c>
      <c r="H1255" t="s">
        <v>2380</v>
      </c>
    </row>
    <row r="1256" spans="1:8" x14ac:dyDescent="0.35">
      <c r="A1256" t="s">
        <v>1117</v>
      </c>
      <c r="B1256">
        <v>31.26</v>
      </c>
      <c r="C1256">
        <v>5.94</v>
      </c>
      <c r="D1256" t="s">
        <v>2382</v>
      </c>
      <c r="E1256" t="s">
        <v>2380</v>
      </c>
      <c r="F1256" t="s">
        <v>2380</v>
      </c>
      <c r="G1256">
        <v>1</v>
      </c>
      <c r="H1256" t="s">
        <v>2380</v>
      </c>
    </row>
    <row r="1257" spans="1:8" x14ac:dyDescent="0.35">
      <c r="A1257" t="s">
        <v>1116</v>
      </c>
      <c r="B1257">
        <v>33.725000000000001</v>
      </c>
      <c r="C1257">
        <v>6.45</v>
      </c>
      <c r="D1257" t="s">
        <v>2382</v>
      </c>
      <c r="E1257" t="s">
        <v>2380</v>
      </c>
      <c r="F1257" t="s">
        <v>2380</v>
      </c>
      <c r="G1257" t="s">
        <v>2381</v>
      </c>
      <c r="H1257" t="s">
        <v>2380</v>
      </c>
    </row>
    <row r="1258" spans="1:8" x14ac:dyDescent="0.35">
      <c r="A1258" t="s">
        <v>1115</v>
      </c>
      <c r="B1258">
        <v>28.9</v>
      </c>
      <c r="C1258">
        <v>5.74</v>
      </c>
      <c r="D1258" t="s">
        <v>2382</v>
      </c>
      <c r="E1258" t="s">
        <v>2380</v>
      </c>
      <c r="F1258" t="s">
        <v>2380</v>
      </c>
      <c r="G1258" t="s">
        <v>2381</v>
      </c>
      <c r="H1258" t="s">
        <v>2380</v>
      </c>
    </row>
    <row r="1259" spans="1:8" x14ac:dyDescent="0.35">
      <c r="A1259" t="s">
        <v>1114</v>
      </c>
      <c r="B1259">
        <v>45.69</v>
      </c>
      <c r="C1259">
        <v>4.43</v>
      </c>
      <c r="D1259" t="s">
        <v>2382</v>
      </c>
      <c r="E1259" t="s">
        <v>2380</v>
      </c>
      <c r="F1259" t="s">
        <v>2380</v>
      </c>
      <c r="G1259" t="s">
        <v>2381</v>
      </c>
      <c r="H1259" t="s">
        <v>2380</v>
      </c>
    </row>
    <row r="1260" spans="1:8" x14ac:dyDescent="0.35">
      <c r="A1260" t="s">
        <v>1113</v>
      </c>
      <c r="B1260">
        <v>21.03</v>
      </c>
      <c r="C1260">
        <v>6.5</v>
      </c>
      <c r="D1260" t="s">
        <v>2380</v>
      </c>
      <c r="E1260" t="s">
        <v>2380</v>
      </c>
      <c r="F1260" t="s">
        <v>2380</v>
      </c>
      <c r="G1260" t="s">
        <v>2381</v>
      </c>
      <c r="H1260" t="s">
        <v>2380</v>
      </c>
    </row>
    <row r="1261" spans="1:8" x14ac:dyDescent="0.35">
      <c r="A1261" t="s">
        <v>1112</v>
      </c>
      <c r="B1261">
        <v>37</v>
      </c>
      <c r="C1261">
        <v>8.75</v>
      </c>
      <c r="D1261" t="s">
        <v>2380</v>
      </c>
      <c r="E1261" t="s">
        <v>2380</v>
      </c>
      <c r="F1261" t="s">
        <v>2380</v>
      </c>
      <c r="G1261" t="s">
        <v>2381</v>
      </c>
      <c r="H1261" t="s">
        <v>2380</v>
      </c>
    </row>
    <row r="1262" spans="1:8" x14ac:dyDescent="0.35">
      <c r="A1262" t="s">
        <v>1111</v>
      </c>
      <c r="B1262">
        <v>25.4</v>
      </c>
      <c r="C1262">
        <v>11.96</v>
      </c>
      <c r="D1262" t="s">
        <v>2380</v>
      </c>
      <c r="E1262" t="s">
        <v>2380</v>
      </c>
      <c r="F1262" t="s">
        <v>2380</v>
      </c>
      <c r="G1262" t="s">
        <v>2381</v>
      </c>
      <c r="H1262" t="s">
        <v>2380</v>
      </c>
    </row>
    <row r="1263" spans="1:8" x14ac:dyDescent="0.35">
      <c r="A1263" t="s">
        <v>1110</v>
      </c>
      <c r="B1263">
        <v>32.299999999999997</v>
      </c>
      <c r="C1263">
        <v>10.54</v>
      </c>
      <c r="D1263" t="s">
        <v>2380</v>
      </c>
      <c r="E1263" t="s">
        <v>2380</v>
      </c>
      <c r="F1263" t="s">
        <v>2380</v>
      </c>
      <c r="G1263" t="s">
        <v>2381</v>
      </c>
      <c r="H1263" t="s">
        <v>2380</v>
      </c>
    </row>
    <row r="1264" spans="1:8" x14ac:dyDescent="0.35">
      <c r="A1264" t="s">
        <v>1109</v>
      </c>
      <c r="B1264">
        <v>23.94</v>
      </c>
      <c r="C1264">
        <v>4.54</v>
      </c>
      <c r="D1264" t="s">
        <v>2382</v>
      </c>
      <c r="E1264" t="s">
        <v>2380</v>
      </c>
      <c r="F1264" t="s">
        <v>2383</v>
      </c>
      <c r="G1264">
        <v>1</v>
      </c>
      <c r="H1264" t="s">
        <v>2380</v>
      </c>
    </row>
    <row r="1265" spans="1:8" x14ac:dyDescent="0.35">
      <c r="A1265" t="s">
        <v>1108</v>
      </c>
      <c r="B1265">
        <v>46.4</v>
      </c>
      <c r="C1265">
        <v>5.71</v>
      </c>
      <c r="D1265" t="s">
        <v>2380</v>
      </c>
      <c r="E1265" t="s">
        <v>2380</v>
      </c>
      <c r="F1265" t="s">
        <v>2380</v>
      </c>
      <c r="G1265" t="s">
        <v>2381</v>
      </c>
      <c r="H1265" t="s">
        <v>2380</v>
      </c>
    </row>
    <row r="1266" spans="1:8" x14ac:dyDescent="0.35">
      <c r="A1266" t="s">
        <v>1107</v>
      </c>
      <c r="B1266">
        <v>40.375</v>
      </c>
      <c r="C1266">
        <v>6.25</v>
      </c>
      <c r="D1266" t="s">
        <v>2382</v>
      </c>
      <c r="E1266" t="s">
        <v>2380</v>
      </c>
      <c r="F1266" t="s">
        <v>2380</v>
      </c>
      <c r="G1266" t="s">
        <v>2381</v>
      </c>
      <c r="H1266" t="s">
        <v>2380</v>
      </c>
    </row>
    <row r="1267" spans="1:8" x14ac:dyDescent="0.35">
      <c r="A1267" t="s">
        <v>1106</v>
      </c>
      <c r="B1267">
        <v>28.7</v>
      </c>
      <c r="C1267">
        <v>9.4700000000000006</v>
      </c>
      <c r="D1267" t="s">
        <v>2380</v>
      </c>
      <c r="E1267" t="s">
        <v>2380</v>
      </c>
      <c r="F1267" t="s">
        <v>2380</v>
      </c>
      <c r="G1267">
        <v>2</v>
      </c>
      <c r="H1267" t="s">
        <v>2380</v>
      </c>
    </row>
    <row r="1268" spans="1:8" x14ac:dyDescent="0.35">
      <c r="A1268" t="s">
        <v>1105</v>
      </c>
      <c r="B1268">
        <v>26.63</v>
      </c>
      <c r="C1268">
        <v>5.7</v>
      </c>
      <c r="D1268" t="s">
        <v>2380</v>
      </c>
      <c r="E1268" t="s">
        <v>2380</v>
      </c>
      <c r="F1268" t="s">
        <v>2380</v>
      </c>
      <c r="G1268" t="s">
        <v>2381</v>
      </c>
      <c r="H1268" t="s">
        <v>2380</v>
      </c>
    </row>
    <row r="1269" spans="1:8" x14ac:dyDescent="0.35">
      <c r="A1269" t="s">
        <v>1104</v>
      </c>
      <c r="B1269">
        <v>22.515000000000001</v>
      </c>
      <c r="C1269">
        <v>11.18</v>
      </c>
      <c r="D1269" t="s">
        <v>2380</v>
      </c>
      <c r="E1269" t="s">
        <v>2380</v>
      </c>
      <c r="F1269" t="s">
        <v>2380</v>
      </c>
      <c r="G1269">
        <v>2</v>
      </c>
      <c r="H1269" t="s">
        <v>2380</v>
      </c>
    </row>
    <row r="1270" spans="1:8" x14ac:dyDescent="0.35">
      <c r="A1270" t="s">
        <v>1103</v>
      </c>
      <c r="B1270">
        <v>36.575000000000003</v>
      </c>
      <c r="C1270">
        <v>10.98</v>
      </c>
      <c r="D1270" t="s">
        <v>2380</v>
      </c>
      <c r="E1270" t="s">
        <v>2380</v>
      </c>
      <c r="F1270" t="s">
        <v>2380</v>
      </c>
      <c r="G1270" t="s">
        <v>2381</v>
      </c>
      <c r="H1270" t="s">
        <v>2380</v>
      </c>
    </row>
    <row r="1271" spans="1:8" x14ac:dyDescent="0.35">
      <c r="A1271" t="s">
        <v>1102</v>
      </c>
      <c r="B1271">
        <v>23.66</v>
      </c>
      <c r="C1271">
        <v>5.1100000000000003</v>
      </c>
      <c r="D1271" t="s">
        <v>2382</v>
      </c>
      <c r="E1271" t="s">
        <v>2380</v>
      </c>
      <c r="F1271" t="s">
        <v>2383</v>
      </c>
      <c r="G1271">
        <v>1</v>
      </c>
      <c r="H1271" t="s">
        <v>2380</v>
      </c>
    </row>
    <row r="1272" spans="1:8" x14ac:dyDescent="0.35">
      <c r="A1272" t="s">
        <v>1101</v>
      </c>
      <c r="B1272">
        <v>18.62</v>
      </c>
      <c r="C1272">
        <v>10.24</v>
      </c>
      <c r="D1272" t="s">
        <v>2380</v>
      </c>
      <c r="E1272" t="s">
        <v>2380</v>
      </c>
      <c r="F1272" t="s">
        <v>2380</v>
      </c>
      <c r="G1272" t="s">
        <v>2381</v>
      </c>
      <c r="H1272" t="s">
        <v>2380</v>
      </c>
    </row>
    <row r="1273" spans="1:8" x14ac:dyDescent="0.35">
      <c r="A1273" t="s">
        <v>1100</v>
      </c>
      <c r="B1273">
        <v>19.190000000000001</v>
      </c>
      <c r="C1273">
        <v>7.71</v>
      </c>
      <c r="D1273" t="s">
        <v>2382</v>
      </c>
      <c r="E1273" t="s">
        <v>2380</v>
      </c>
      <c r="F1273" t="s">
        <v>2380</v>
      </c>
      <c r="G1273">
        <v>1</v>
      </c>
      <c r="H1273" t="s">
        <v>2380</v>
      </c>
    </row>
    <row r="1274" spans="1:8" x14ac:dyDescent="0.35">
      <c r="A1274" t="s">
        <v>1099</v>
      </c>
      <c r="B1274">
        <v>27.5</v>
      </c>
      <c r="C1274">
        <v>6.03</v>
      </c>
      <c r="D1274" t="s">
        <v>2380</v>
      </c>
      <c r="E1274" t="s">
        <v>2380</v>
      </c>
      <c r="F1274" t="s">
        <v>2380</v>
      </c>
      <c r="G1274" t="s">
        <v>2381</v>
      </c>
      <c r="H1274" t="s">
        <v>2380</v>
      </c>
    </row>
    <row r="1275" spans="1:8" x14ac:dyDescent="0.35">
      <c r="A1275" t="s">
        <v>1098</v>
      </c>
      <c r="B1275">
        <v>27.36</v>
      </c>
      <c r="C1275">
        <v>5.96</v>
      </c>
      <c r="D1275" t="s">
        <v>2380</v>
      </c>
      <c r="E1275" t="s">
        <v>2380</v>
      </c>
      <c r="F1275" t="s">
        <v>2383</v>
      </c>
      <c r="G1275">
        <v>1</v>
      </c>
      <c r="H1275" t="s">
        <v>2380</v>
      </c>
    </row>
    <row r="1276" spans="1:8" x14ac:dyDescent="0.35">
      <c r="A1276" t="s">
        <v>1097</v>
      </c>
      <c r="B1276">
        <v>20.350000000000001</v>
      </c>
      <c r="C1276">
        <v>4.16</v>
      </c>
      <c r="D1276" t="s">
        <v>2380</v>
      </c>
      <c r="E1276" t="s">
        <v>2380</v>
      </c>
      <c r="F1276" t="s">
        <v>2380</v>
      </c>
      <c r="G1276" t="s">
        <v>2381</v>
      </c>
      <c r="H1276" t="s">
        <v>2380</v>
      </c>
    </row>
    <row r="1277" spans="1:8" x14ac:dyDescent="0.35">
      <c r="A1277" t="s">
        <v>1096</v>
      </c>
      <c r="B1277">
        <v>24.035</v>
      </c>
      <c r="C1277">
        <v>6.11</v>
      </c>
      <c r="D1277" t="s">
        <v>2380</v>
      </c>
      <c r="E1277" t="s">
        <v>2380</v>
      </c>
      <c r="F1277" t="s">
        <v>2380</v>
      </c>
      <c r="G1277" t="s">
        <v>2381</v>
      </c>
      <c r="H1277" t="s">
        <v>2380</v>
      </c>
    </row>
    <row r="1278" spans="1:8" x14ac:dyDescent="0.35">
      <c r="A1278" t="s">
        <v>1095</v>
      </c>
      <c r="B1278">
        <v>23.56</v>
      </c>
      <c r="C1278">
        <v>5.97</v>
      </c>
      <c r="D1278" t="s">
        <v>2380</v>
      </c>
      <c r="E1278" t="s">
        <v>2380</v>
      </c>
      <c r="F1278" t="s">
        <v>2380</v>
      </c>
      <c r="G1278" t="s">
        <v>2381</v>
      </c>
      <c r="H1278" t="s">
        <v>2380</v>
      </c>
    </row>
    <row r="1279" spans="1:8" x14ac:dyDescent="0.35">
      <c r="A1279" t="s">
        <v>1094</v>
      </c>
      <c r="B1279">
        <v>27.17</v>
      </c>
      <c r="C1279">
        <v>10.81</v>
      </c>
      <c r="D1279" t="s">
        <v>2380</v>
      </c>
      <c r="E1279" t="s">
        <v>2380</v>
      </c>
      <c r="F1279" t="s">
        <v>2380</v>
      </c>
      <c r="G1279">
        <v>2</v>
      </c>
      <c r="H1279" t="s">
        <v>2380</v>
      </c>
    </row>
    <row r="1280" spans="1:8" x14ac:dyDescent="0.35">
      <c r="A1280" t="s">
        <v>1093</v>
      </c>
      <c r="B1280">
        <v>34.32</v>
      </c>
      <c r="C1280">
        <v>5.7</v>
      </c>
      <c r="D1280" t="s">
        <v>2382</v>
      </c>
      <c r="E1280" t="s">
        <v>2380</v>
      </c>
      <c r="F1280" t="s">
        <v>2383</v>
      </c>
      <c r="G1280">
        <v>1</v>
      </c>
      <c r="H1280" t="s">
        <v>2380</v>
      </c>
    </row>
    <row r="1281" spans="1:8" x14ac:dyDescent="0.35">
      <c r="A1281" t="s">
        <v>1092</v>
      </c>
      <c r="B1281">
        <v>23.87</v>
      </c>
      <c r="C1281">
        <v>4.7699999999999996</v>
      </c>
      <c r="D1281" t="s">
        <v>2382</v>
      </c>
      <c r="E1281" t="s">
        <v>2380</v>
      </c>
      <c r="F1281" t="s">
        <v>2383</v>
      </c>
      <c r="G1281">
        <v>1</v>
      </c>
      <c r="H1281" t="s">
        <v>2380</v>
      </c>
    </row>
    <row r="1282" spans="1:8" x14ac:dyDescent="0.35">
      <c r="A1282" t="s">
        <v>1091</v>
      </c>
      <c r="B1282">
        <v>30.15</v>
      </c>
      <c r="C1282">
        <v>4.25</v>
      </c>
      <c r="D1282" t="s">
        <v>2380</v>
      </c>
      <c r="E1282" t="s">
        <v>2380</v>
      </c>
      <c r="F1282" t="s">
        <v>2380</v>
      </c>
      <c r="G1282">
        <v>1</v>
      </c>
      <c r="H1282" t="s">
        <v>2380</v>
      </c>
    </row>
    <row r="1283" spans="1:8" x14ac:dyDescent="0.35">
      <c r="A1283" t="s">
        <v>1090</v>
      </c>
      <c r="B1283">
        <v>26.36</v>
      </c>
      <c r="C1283">
        <v>5.52</v>
      </c>
      <c r="D1283" t="s">
        <v>2380</v>
      </c>
      <c r="E1283" t="s">
        <v>2380</v>
      </c>
      <c r="F1283" t="s">
        <v>2380</v>
      </c>
      <c r="G1283" t="s">
        <v>2381</v>
      </c>
      <c r="H1283" t="s">
        <v>2380</v>
      </c>
    </row>
    <row r="1284" spans="1:8" x14ac:dyDescent="0.35">
      <c r="A1284" t="s">
        <v>1089</v>
      </c>
      <c r="B1284">
        <v>45.32</v>
      </c>
      <c r="C1284">
        <v>6.53</v>
      </c>
      <c r="D1284" t="s">
        <v>2382</v>
      </c>
      <c r="E1284" t="s">
        <v>2380</v>
      </c>
      <c r="F1284" t="s">
        <v>2380</v>
      </c>
      <c r="G1284">
        <v>1</v>
      </c>
      <c r="H1284" t="s">
        <v>2380</v>
      </c>
    </row>
    <row r="1285" spans="1:8" x14ac:dyDescent="0.35">
      <c r="A1285" t="s">
        <v>1088</v>
      </c>
      <c r="B1285">
        <v>31.93</v>
      </c>
      <c r="C1285">
        <v>4.82</v>
      </c>
      <c r="D1285" t="s">
        <v>2382</v>
      </c>
      <c r="E1285" t="s">
        <v>2380</v>
      </c>
      <c r="F1285" t="s">
        <v>2380</v>
      </c>
      <c r="G1285">
        <v>1</v>
      </c>
      <c r="H1285" t="s">
        <v>2380</v>
      </c>
    </row>
    <row r="1286" spans="1:8" x14ac:dyDescent="0.35">
      <c r="A1286" t="s">
        <v>1087</v>
      </c>
      <c r="B1286">
        <v>36</v>
      </c>
      <c r="C1286">
        <v>11.94</v>
      </c>
      <c r="D1286" t="s">
        <v>2382</v>
      </c>
      <c r="E1286" t="s">
        <v>2380</v>
      </c>
      <c r="F1286" t="s">
        <v>2380</v>
      </c>
      <c r="G1286">
        <v>1</v>
      </c>
      <c r="H1286" t="s">
        <v>2380</v>
      </c>
    </row>
    <row r="1287" spans="1:8" x14ac:dyDescent="0.35">
      <c r="A1287" t="s">
        <v>1086</v>
      </c>
      <c r="B1287">
        <v>32</v>
      </c>
      <c r="C1287">
        <v>7.85</v>
      </c>
      <c r="D1287" t="s">
        <v>2382</v>
      </c>
      <c r="E1287" t="s">
        <v>2380</v>
      </c>
      <c r="F1287" t="s">
        <v>2380</v>
      </c>
      <c r="G1287">
        <v>1</v>
      </c>
      <c r="H1287" t="s">
        <v>2380</v>
      </c>
    </row>
    <row r="1288" spans="1:8" x14ac:dyDescent="0.35">
      <c r="A1288" t="s">
        <v>1085</v>
      </c>
      <c r="B1288">
        <v>29.37</v>
      </c>
      <c r="C1288">
        <v>8.01</v>
      </c>
      <c r="D1288" t="s">
        <v>2382</v>
      </c>
      <c r="E1288" t="s">
        <v>2380</v>
      </c>
      <c r="F1288" t="s">
        <v>2380</v>
      </c>
      <c r="G1288">
        <v>1</v>
      </c>
      <c r="H1288" t="s">
        <v>2380</v>
      </c>
    </row>
    <row r="1289" spans="1:8" x14ac:dyDescent="0.35">
      <c r="A1289" t="s">
        <v>1084</v>
      </c>
      <c r="B1289">
        <v>23.6</v>
      </c>
      <c r="C1289">
        <v>7.4</v>
      </c>
      <c r="D1289" t="s">
        <v>2382</v>
      </c>
      <c r="E1289" t="s">
        <v>2380</v>
      </c>
      <c r="F1289" t="s">
        <v>2380</v>
      </c>
      <c r="G1289">
        <v>1</v>
      </c>
      <c r="H1289" t="s">
        <v>2380</v>
      </c>
    </row>
    <row r="1290" spans="1:8" x14ac:dyDescent="0.35">
      <c r="A1290" t="s">
        <v>1083</v>
      </c>
      <c r="B1290">
        <v>33.155000000000001</v>
      </c>
      <c r="C1290">
        <v>8.3800000000000008</v>
      </c>
      <c r="D1290" t="s">
        <v>2382</v>
      </c>
      <c r="E1290" t="s">
        <v>2380</v>
      </c>
      <c r="F1290" t="s">
        <v>2380</v>
      </c>
      <c r="G1290" t="s">
        <v>2381</v>
      </c>
      <c r="H1290" t="s">
        <v>2380</v>
      </c>
    </row>
    <row r="1291" spans="1:8" x14ac:dyDescent="0.35">
      <c r="A1291" t="s">
        <v>1082</v>
      </c>
      <c r="B1291">
        <v>24.32</v>
      </c>
      <c r="C1291">
        <v>11.56</v>
      </c>
      <c r="D1291" t="s">
        <v>2382</v>
      </c>
      <c r="E1291" t="s">
        <v>2380</v>
      </c>
      <c r="F1291" t="s">
        <v>2380</v>
      </c>
      <c r="G1291">
        <v>1</v>
      </c>
      <c r="H1291" t="s">
        <v>2380</v>
      </c>
    </row>
    <row r="1292" spans="1:8" x14ac:dyDescent="0.35">
      <c r="A1292" t="s">
        <v>1081</v>
      </c>
      <c r="B1292">
        <v>36.299999999999997</v>
      </c>
      <c r="C1292">
        <v>4.6100000000000003</v>
      </c>
      <c r="D1292" t="s">
        <v>2380</v>
      </c>
      <c r="E1292" t="s">
        <v>2380</v>
      </c>
      <c r="F1292" t="s">
        <v>2380</v>
      </c>
      <c r="G1292" t="s">
        <v>2381</v>
      </c>
      <c r="H1292" t="s">
        <v>2380</v>
      </c>
    </row>
    <row r="1293" spans="1:8" x14ac:dyDescent="0.35">
      <c r="A1293" t="s">
        <v>1080</v>
      </c>
      <c r="B1293">
        <v>34.4</v>
      </c>
      <c r="C1293">
        <v>4.95</v>
      </c>
      <c r="D1293" t="s">
        <v>2380</v>
      </c>
      <c r="E1293" t="s">
        <v>2380</v>
      </c>
      <c r="F1293" t="s">
        <v>2383</v>
      </c>
      <c r="G1293">
        <v>1</v>
      </c>
      <c r="H1293" t="s">
        <v>2380</v>
      </c>
    </row>
    <row r="1294" spans="1:8" x14ac:dyDescent="0.35">
      <c r="A1294" t="s">
        <v>1079</v>
      </c>
      <c r="B1294">
        <v>30.9</v>
      </c>
      <c r="C1294">
        <v>5.04</v>
      </c>
      <c r="D1294" t="s">
        <v>2380</v>
      </c>
      <c r="E1294" t="s">
        <v>2380</v>
      </c>
      <c r="F1294" t="s">
        <v>2380</v>
      </c>
      <c r="G1294" t="s">
        <v>2381</v>
      </c>
      <c r="H1294" t="s">
        <v>2380</v>
      </c>
    </row>
    <row r="1295" spans="1:8" x14ac:dyDescent="0.35">
      <c r="A1295" t="s">
        <v>1078</v>
      </c>
      <c r="B1295">
        <v>28.6</v>
      </c>
      <c r="C1295">
        <v>5.42</v>
      </c>
      <c r="D1295" t="s">
        <v>2380</v>
      </c>
      <c r="E1295" t="s">
        <v>2380</v>
      </c>
      <c r="F1295" t="s">
        <v>2380</v>
      </c>
      <c r="G1295" t="s">
        <v>2381</v>
      </c>
      <c r="H1295" t="s">
        <v>2380</v>
      </c>
    </row>
    <row r="1296" spans="1:8" x14ac:dyDescent="0.35">
      <c r="A1296" t="s">
        <v>1077</v>
      </c>
      <c r="B1296">
        <v>27.83</v>
      </c>
      <c r="C1296">
        <v>5.39</v>
      </c>
      <c r="D1296" t="s">
        <v>2380</v>
      </c>
      <c r="E1296" t="s">
        <v>2380</v>
      </c>
      <c r="F1296" t="s">
        <v>2380</v>
      </c>
      <c r="G1296" t="s">
        <v>2381</v>
      </c>
      <c r="H1296" t="s">
        <v>2380</v>
      </c>
    </row>
    <row r="1297" spans="1:8" x14ac:dyDescent="0.35">
      <c r="A1297" t="s">
        <v>1076</v>
      </c>
      <c r="B1297">
        <v>39.64</v>
      </c>
      <c r="C1297">
        <v>6</v>
      </c>
      <c r="D1297" t="s">
        <v>2380</v>
      </c>
      <c r="E1297" t="s">
        <v>2380</v>
      </c>
      <c r="F1297" t="s">
        <v>2383</v>
      </c>
      <c r="G1297">
        <v>1</v>
      </c>
      <c r="H1297" t="s">
        <v>2380</v>
      </c>
    </row>
    <row r="1298" spans="1:8" x14ac:dyDescent="0.35">
      <c r="A1298" t="s">
        <v>1075</v>
      </c>
      <c r="B1298">
        <v>38.479999999999997</v>
      </c>
      <c r="C1298">
        <v>6.02</v>
      </c>
      <c r="D1298" t="s">
        <v>2380</v>
      </c>
      <c r="E1298" t="s">
        <v>2380</v>
      </c>
      <c r="F1298" t="s">
        <v>2380</v>
      </c>
      <c r="G1298">
        <v>1</v>
      </c>
      <c r="H1298" t="s">
        <v>2380</v>
      </c>
    </row>
    <row r="1299" spans="1:8" x14ac:dyDescent="0.35">
      <c r="A1299" t="s">
        <v>1074</v>
      </c>
      <c r="B1299">
        <v>36.200000000000003</v>
      </c>
      <c r="C1299">
        <v>4.62</v>
      </c>
      <c r="D1299" t="s">
        <v>2380</v>
      </c>
      <c r="E1299" t="s">
        <v>2380</v>
      </c>
      <c r="F1299" t="s">
        <v>2380</v>
      </c>
      <c r="G1299">
        <v>2</v>
      </c>
      <c r="H1299" t="s">
        <v>2380</v>
      </c>
    </row>
    <row r="1300" spans="1:8" x14ac:dyDescent="0.35">
      <c r="A1300" t="s">
        <v>1073</v>
      </c>
      <c r="B1300">
        <v>27.13</v>
      </c>
      <c r="C1300">
        <v>5.59</v>
      </c>
      <c r="D1300" t="s">
        <v>2380</v>
      </c>
      <c r="E1300" t="s">
        <v>2380</v>
      </c>
      <c r="F1300" t="s">
        <v>2380</v>
      </c>
      <c r="G1300">
        <v>1</v>
      </c>
      <c r="H1300" t="s">
        <v>2380</v>
      </c>
    </row>
    <row r="1301" spans="1:8" x14ac:dyDescent="0.35">
      <c r="A1301" t="s">
        <v>1072</v>
      </c>
      <c r="B1301">
        <v>20.75</v>
      </c>
      <c r="C1301">
        <v>5.18</v>
      </c>
      <c r="D1301" t="s">
        <v>2382</v>
      </c>
      <c r="E1301" t="s">
        <v>2380</v>
      </c>
      <c r="F1301" t="s">
        <v>2380</v>
      </c>
      <c r="G1301">
        <v>2</v>
      </c>
      <c r="H1301" t="s">
        <v>2380</v>
      </c>
    </row>
    <row r="1302" spans="1:8" x14ac:dyDescent="0.35">
      <c r="A1302" t="s">
        <v>1071</v>
      </c>
      <c r="B1302">
        <v>26.6</v>
      </c>
      <c r="C1302">
        <v>6.29</v>
      </c>
      <c r="D1302" t="s">
        <v>2380</v>
      </c>
      <c r="E1302" t="s">
        <v>2380</v>
      </c>
      <c r="F1302" t="s">
        <v>2380</v>
      </c>
      <c r="G1302">
        <v>2</v>
      </c>
      <c r="H1302" t="s">
        <v>2380</v>
      </c>
    </row>
    <row r="1303" spans="1:8" x14ac:dyDescent="0.35">
      <c r="A1303" t="s">
        <v>1070</v>
      </c>
      <c r="B1303">
        <v>25.3</v>
      </c>
      <c r="C1303">
        <v>4.49</v>
      </c>
      <c r="D1303" t="s">
        <v>2380</v>
      </c>
      <c r="E1303" t="s">
        <v>2380</v>
      </c>
      <c r="F1303" t="s">
        <v>2380</v>
      </c>
      <c r="G1303">
        <v>2</v>
      </c>
      <c r="H1303" t="s">
        <v>2380</v>
      </c>
    </row>
    <row r="1304" spans="1:8" x14ac:dyDescent="0.35">
      <c r="A1304" t="s">
        <v>1069</v>
      </c>
      <c r="B1304">
        <v>18.84</v>
      </c>
      <c r="C1304">
        <v>11.82</v>
      </c>
      <c r="D1304" t="s">
        <v>2382</v>
      </c>
      <c r="E1304" t="s">
        <v>2380</v>
      </c>
      <c r="F1304" t="s">
        <v>2383</v>
      </c>
      <c r="G1304">
        <v>1</v>
      </c>
      <c r="H1304" t="s">
        <v>2380</v>
      </c>
    </row>
    <row r="1305" spans="1:8" x14ac:dyDescent="0.35">
      <c r="A1305" t="s">
        <v>1068</v>
      </c>
      <c r="B1305">
        <v>19.57</v>
      </c>
      <c r="C1305">
        <v>7.41</v>
      </c>
      <c r="D1305" t="s">
        <v>2382</v>
      </c>
      <c r="E1305" t="s">
        <v>2380</v>
      </c>
      <c r="F1305" t="s">
        <v>2380</v>
      </c>
      <c r="G1305">
        <v>1</v>
      </c>
      <c r="H1305" t="s">
        <v>2380</v>
      </c>
    </row>
    <row r="1306" spans="1:8" x14ac:dyDescent="0.35">
      <c r="A1306" t="s">
        <v>1067</v>
      </c>
      <c r="B1306">
        <v>30.495000000000001</v>
      </c>
      <c r="C1306">
        <v>5.97</v>
      </c>
      <c r="D1306" t="s">
        <v>2380</v>
      </c>
      <c r="E1306" t="s">
        <v>2380</v>
      </c>
      <c r="F1306" t="s">
        <v>2380</v>
      </c>
      <c r="G1306" t="s">
        <v>2381</v>
      </c>
      <c r="H1306" t="s">
        <v>2380</v>
      </c>
    </row>
    <row r="1307" spans="1:8" x14ac:dyDescent="0.35">
      <c r="A1307" t="s">
        <v>1066</v>
      </c>
      <c r="B1307">
        <v>30.114999999999998</v>
      </c>
      <c r="C1307">
        <v>5.74</v>
      </c>
      <c r="D1307" t="s">
        <v>2380</v>
      </c>
      <c r="E1307" t="s">
        <v>2380</v>
      </c>
      <c r="F1307" t="s">
        <v>2383</v>
      </c>
      <c r="G1307">
        <v>1</v>
      </c>
      <c r="H1307" t="s">
        <v>2380</v>
      </c>
    </row>
    <row r="1308" spans="1:8" x14ac:dyDescent="0.35">
      <c r="A1308" t="s">
        <v>1065</v>
      </c>
      <c r="B1308">
        <v>24.78</v>
      </c>
      <c r="C1308">
        <v>9.85</v>
      </c>
      <c r="D1308" t="s">
        <v>2380</v>
      </c>
      <c r="E1308" t="s">
        <v>2380</v>
      </c>
      <c r="F1308" t="s">
        <v>2380</v>
      </c>
      <c r="G1308" t="s">
        <v>2381</v>
      </c>
      <c r="H1308" t="s">
        <v>2380</v>
      </c>
    </row>
    <row r="1309" spans="1:8" x14ac:dyDescent="0.35">
      <c r="A1309" t="s">
        <v>1064</v>
      </c>
      <c r="B1309">
        <v>24.77</v>
      </c>
      <c r="C1309">
        <v>7.59</v>
      </c>
      <c r="D1309" t="s">
        <v>2380</v>
      </c>
      <c r="E1309" t="s">
        <v>2380</v>
      </c>
      <c r="F1309" t="s">
        <v>2380</v>
      </c>
      <c r="G1309" t="s">
        <v>2381</v>
      </c>
      <c r="H1309" t="s">
        <v>2380</v>
      </c>
    </row>
    <row r="1310" spans="1:8" x14ac:dyDescent="0.35">
      <c r="A1310" t="s">
        <v>1063</v>
      </c>
      <c r="B1310">
        <v>16.579999999999998</v>
      </c>
      <c r="C1310">
        <v>6.98</v>
      </c>
      <c r="D1310" t="s">
        <v>2382</v>
      </c>
      <c r="E1310" t="s">
        <v>2380</v>
      </c>
      <c r="F1310" t="s">
        <v>2383</v>
      </c>
      <c r="G1310">
        <v>1</v>
      </c>
      <c r="H1310" t="s">
        <v>2380</v>
      </c>
    </row>
    <row r="1311" spans="1:8" x14ac:dyDescent="0.35">
      <c r="A1311" t="s">
        <v>1062</v>
      </c>
      <c r="B1311">
        <v>38.17</v>
      </c>
      <c r="C1311">
        <v>4.7300000000000004</v>
      </c>
      <c r="D1311" t="s">
        <v>2382</v>
      </c>
      <c r="E1311" t="s">
        <v>2380</v>
      </c>
      <c r="F1311" t="s">
        <v>2380</v>
      </c>
      <c r="G1311" t="s">
        <v>2381</v>
      </c>
      <c r="H1311" t="s">
        <v>2380</v>
      </c>
    </row>
    <row r="1312" spans="1:8" x14ac:dyDescent="0.35">
      <c r="A1312" t="s">
        <v>1061</v>
      </c>
      <c r="B1312">
        <v>39.424999999999997</v>
      </c>
      <c r="C1312">
        <v>4.76</v>
      </c>
      <c r="D1312" t="s">
        <v>2382</v>
      </c>
      <c r="E1312" t="s">
        <v>2380</v>
      </c>
      <c r="F1312" t="s">
        <v>2380</v>
      </c>
      <c r="G1312" t="s">
        <v>2381</v>
      </c>
      <c r="H1312" t="s">
        <v>2380</v>
      </c>
    </row>
    <row r="1313" spans="1:8" x14ac:dyDescent="0.35">
      <c r="A1313" t="s">
        <v>1060</v>
      </c>
      <c r="B1313">
        <v>33.44</v>
      </c>
      <c r="C1313">
        <v>6.24</v>
      </c>
      <c r="D1313" t="s">
        <v>2382</v>
      </c>
      <c r="E1313" t="s">
        <v>2380</v>
      </c>
      <c r="F1313" t="s">
        <v>2380</v>
      </c>
      <c r="G1313" t="s">
        <v>2381</v>
      </c>
      <c r="H1313" t="s">
        <v>2380</v>
      </c>
    </row>
    <row r="1314" spans="1:8" x14ac:dyDescent="0.35">
      <c r="A1314" t="s">
        <v>1059</v>
      </c>
      <c r="B1314">
        <v>33.344999999999999</v>
      </c>
      <c r="C1314">
        <v>5.44</v>
      </c>
      <c r="D1314" t="s">
        <v>2382</v>
      </c>
      <c r="E1314" t="s">
        <v>2380</v>
      </c>
      <c r="F1314" t="s">
        <v>2380</v>
      </c>
      <c r="G1314" t="s">
        <v>2381</v>
      </c>
      <c r="H1314" t="s">
        <v>2380</v>
      </c>
    </row>
    <row r="1315" spans="1:8" x14ac:dyDescent="0.35">
      <c r="A1315" t="s">
        <v>1058</v>
      </c>
      <c r="B1315">
        <v>38.79</v>
      </c>
      <c r="C1315">
        <v>5.08</v>
      </c>
      <c r="D1315" t="s">
        <v>2380</v>
      </c>
      <c r="E1315" t="s">
        <v>2380</v>
      </c>
      <c r="F1315" t="s">
        <v>2383</v>
      </c>
      <c r="G1315">
        <v>1</v>
      </c>
      <c r="H1315" t="s">
        <v>2380</v>
      </c>
    </row>
    <row r="1316" spans="1:8" x14ac:dyDescent="0.35">
      <c r="A1316" t="s">
        <v>1057</v>
      </c>
      <c r="B1316">
        <v>30.684999999999999</v>
      </c>
      <c r="C1316">
        <v>4.87</v>
      </c>
      <c r="D1316" t="s">
        <v>2380</v>
      </c>
      <c r="E1316" t="s">
        <v>2380</v>
      </c>
      <c r="F1316" t="s">
        <v>2383</v>
      </c>
      <c r="G1316">
        <v>1</v>
      </c>
      <c r="H1316" t="s">
        <v>2380</v>
      </c>
    </row>
    <row r="1317" spans="1:8" x14ac:dyDescent="0.35">
      <c r="A1317" t="s">
        <v>1056</v>
      </c>
      <c r="B1317">
        <v>22.135000000000002</v>
      </c>
      <c r="C1317">
        <v>8.17</v>
      </c>
      <c r="D1317" t="s">
        <v>2380</v>
      </c>
      <c r="E1317" t="s">
        <v>2380</v>
      </c>
      <c r="F1317" t="s">
        <v>2380</v>
      </c>
      <c r="G1317" t="s">
        <v>2381</v>
      </c>
      <c r="H1317" t="s">
        <v>2380</v>
      </c>
    </row>
    <row r="1318" spans="1:8" x14ac:dyDescent="0.35">
      <c r="A1318" t="s">
        <v>1055</v>
      </c>
      <c r="B1318">
        <v>33.33</v>
      </c>
      <c r="C1318">
        <v>7.61</v>
      </c>
      <c r="D1318" t="s">
        <v>2380</v>
      </c>
      <c r="E1318" t="s">
        <v>2380</v>
      </c>
      <c r="F1318" t="s">
        <v>2380</v>
      </c>
      <c r="G1318" t="s">
        <v>2381</v>
      </c>
      <c r="H1318" t="s">
        <v>2380</v>
      </c>
    </row>
    <row r="1319" spans="1:8" x14ac:dyDescent="0.35">
      <c r="A1319" t="s">
        <v>1054</v>
      </c>
      <c r="B1319">
        <v>31.13</v>
      </c>
      <c r="C1319">
        <v>10.1</v>
      </c>
      <c r="D1319" t="s">
        <v>2380</v>
      </c>
      <c r="E1319" t="s">
        <v>2380</v>
      </c>
      <c r="F1319" t="s">
        <v>2380</v>
      </c>
      <c r="G1319" t="s">
        <v>2381</v>
      </c>
      <c r="H1319" t="s">
        <v>2380</v>
      </c>
    </row>
    <row r="1320" spans="1:8" x14ac:dyDescent="0.35">
      <c r="A1320" t="s">
        <v>1053</v>
      </c>
      <c r="B1320">
        <v>28.9</v>
      </c>
      <c r="C1320">
        <v>11.24</v>
      </c>
      <c r="D1320" t="s">
        <v>2380</v>
      </c>
      <c r="E1320" t="s">
        <v>2380</v>
      </c>
      <c r="F1320" t="s">
        <v>2380</v>
      </c>
      <c r="G1320" t="s">
        <v>2381</v>
      </c>
      <c r="H1320" t="s">
        <v>2380</v>
      </c>
    </row>
    <row r="1321" spans="1:8" x14ac:dyDescent="0.35">
      <c r="A1321" t="s">
        <v>1052</v>
      </c>
      <c r="B1321">
        <v>43.31</v>
      </c>
      <c r="C1321">
        <v>6.1</v>
      </c>
      <c r="D1321" t="s">
        <v>2382</v>
      </c>
      <c r="E1321" t="s">
        <v>2382</v>
      </c>
      <c r="F1321" t="s">
        <v>2380</v>
      </c>
      <c r="G1321">
        <v>1</v>
      </c>
      <c r="H1321" t="s">
        <v>2380</v>
      </c>
    </row>
    <row r="1322" spans="1:8" x14ac:dyDescent="0.35">
      <c r="A1322" t="s">
        <v>1051</v>
      </c>
      <c r="B1322">
        <v>22.8</v>
      </c>
      <c r="C1322">
        <v>6.98</v>
      </c>
      <c r="D1322" t="s">
        <v>2380</v>
      </c>
      <c r="E1322" t="s">
        <v>2380</v>
      </c>
      <c r="F1322" t="s">
        <v>2380</v>
      </c>
      <c r="G1322" t="s">
        <v>2381</v>
      </c>
      <c r="H1322" t="s">
        <v>2380</v>
      </c>
    </row>
    <row r="1323" spans="1:8" x14ac:dyDescent="0.35">
      <c r="A1323" t="s">
        <v>1050</v>
      </c>
      <c r="B1323">
        <v>19.09</v>
      </c>
      <c r="C1323">
        <v>4</v>
      </c>
      <c r="D1323" t="s">
        <v>2382</v>
      </c>
      <c r="E1323" t="s">
        <v>2380</v>
      </c>
      <c r="F1323" t="s">
        <v>2380</v>
      </c>
      <c r="G1323">
        <v>1</v>
      </c>
      <c r="H1323" t="s">
        <v>2380</v>
      </c>
    </row>
    <row r="1324" spans="1:8" x14ac:dyDescent="0.35">
      <c r="A1324" t="s">
        <v>1049</v>
      </c>
      <c r="B1324">
        <v>23.37</v>
      </c>
      <c r="C1324">
        <v>4.2300000000000004</v>
      </c>
      <c r="D1324" t="s">
        <v>2380</v>
      </c>
      <c r="E1324" t="s">
        <v>2380</v>
      </c>
      <c r="F1324" t="s">
        <v>2380</v>
      </c>
      <c r="G1324" t="s">
        <v>2381</v>
      </c>
      <c r="H1324" t="s">
        <v>2380</v>
      </c>
    </row>
    <row r="1325" spans="1:8" x14ac:dyDescent="0.35">
      <c r="A1325" t="s">
        <v>1048</v>
      </c>
      <c r="B1325">
        <v>33.44</v>
      </c>
      <c r="C1325">
        <v>4.72</v>
      </c>
      <c r="D1325" t="s">
        <v>2382</v>
      </c>
      <c r="E1325" t="s">
        <v>2380</v>
      </c>
      <c r="F1325" t="s">
        <v>2380</v>
      </c>
      <c r="G1325" t="s">
        <v>2381</v>
      </c>
      <c r="H1325" t="s">
        <v>2380</v>
      </c>
    </row>
    <row r="1326" spans="1:8" x14ac:dyDescent="0.35">
      <c r="A1326" t="s">
        <v>1047</v>
      </c>
      <c r="B1326">
        <v>28.05</v>
      </c>
      <c r="C1326">
        <v>5.63</v>
      </c>
      <c r="D1326" t="s">
        <v>2382</v>
      </c>
      <c r="E1326" t="s">
        <v>2380</v>
      </c>
      <c r="F1326" t="s">
        <v>2380</v>
      </c>
      <c r="G1326" t="s">
        <v>2381</v>
      </c>
      <c r="H1326" t="s">
        <v>2380</v>
      </c>
    </row>
    <row r="1327" spans="1:8" x14ac:dyDescent="0.35">
      <c r="A1327" t="s">
        <v>1046</v>
      </c>
      <c r="B1327">
        <v>27.72</v>
      </c>
      <c r="C1327">
        <v>5.83</v>
      </c>
      <c r="D1327" t="s">
        <v>2382</v>
      </c>
      <c r="E1327" t="s">
        <v>2380</v>
      </c>
      <c r="F1327" t="s">
        <v>2380</v>
      </c>
      <c r="G1327" t="s">
        <v>2381</v>
      </c>
      <c r="H1327" t="s">
        <v>2380</v>
      </c>
    </row>
    <row r="1328" spans="1:8" x14ac:dyDescent="0.35">
      <c r="A1328" t="s">
        <v>1045</v>
      </c>
      <c r="B1328">
        <v>29.81</v>
      </c>
      <c r="C1328">
        <v>9.23</v>
      </c>
      <c r="D1328" t="s">
        <v>2380</v>
      </c>
      <c r="E1328" t="s">
        <v>2380</v>
      </c>
      <c r="F1328" t="s">
        <v>2380</v>
      </c>
      <c r="G1328" t="s">
        <v>2381</v>
      </c>
      <c r="H1328" t="s">
        <v>2380</v>
      </c>
    </row>
    <row r="1329" spans="1:8" x14ac:dyDescent="0.35">
      <c r="A1329" t="s">
        <v>1044</v>
      </c>
      <c r="B1329">
        <v>23.98</v>
      </c>
      <c r="C1329">
        <v>9.89</v>
      </c>
      <c r="D1329" t="s">
        <v>2380</v>
      </c>
      <c r="E1329" t="s">
        <v>2380</v>
      </c>
      <c r="F1329" t="s">
        <v>2380</v>
      </c>
      <c r="G1329" t="s">
        <v>2381</v>
      </c>
      <c r="H1329" t="s">
        <v>2380</v>
      </c>
    </row>
    <row r="1330" spans="1:8" x14ac:dyDescent="0.35">
      <c r="A1330" t="s">
        <v>1043</v>
      </c>
      <c r="B1330">
        <v>17.34</v>
      </c>
      <c r="C1330">
        <v>12</v>
      </c>
      <c r="D1330" t="s">
        <v>2380</v>
      </c>
      <c r="E1330" t="s">
        <v>2380</v>
      </c>
      <c r="F1330" t="s">
        <v>2380</v>
      </c>
      <c r="G1330" t="s">
        <v>2381</v>
      </c>
      <c r="H1330" t="s">
        <v>2380</v>
      </c>
    </row>
    <row r="1331" spans="1:8" x14ac:dyDescent="0.35">
      <c r="A1331" t="s">
        <v>1042</v>
      </c>
      <c r="B1331">
        <v>40.39</v>
      </c>
      <c r="C1331">
        <v>4.24</v>
      </c>
      <c r="D1331" t="s">
        <v>2382</v>
      </c>
      <c r="E1331" t="s">
        <v>2380</v>
      </c>
      <c r="F1331" t="s">
        <v>2383</v>
      </c>
      <c r="G1331">
        <v>1</v>
      </c>
      <c r="H1331" t="s">
        <v>2380</v>
      </c>
    </row>
    <row r="1332" spans="1:8" x14ac:dyDescent="0.35">
      <c r="A1332" t="s">
        <v>1041</v>
      </c>
      <c r="B1332">
        <v>25.96</v>
      </c>
      <c r="C1332">
        <v>4.68</v>
      </c>
      <c r="D1332" t="s">
        <v>2382</v>
      </c>
      <c r="E1332" t="s">
        <v>2380</v>
      </c>
      <c r="F1332" t="s">
        <v>2383</v>
      </c>
      <c r="G1332">
        <v>1</v>
      </c>
      <c r="H1332" t="s">
        <v>2380</v>
      </c>
    </row>
    <row r="1333" spans="1:8" x14ac:dyDescent="0.35">
      <c r="A1333" t="s">
        <v>1040</v>
      </c>
      <c r="B1333">
        <v>17.68</v>
      </c>
      <c r="C1333">
        <v>8.57</v>
      </c>
      <c r="D1333" t="s">
        <v>2382</v>
      </c>
      <c r="E1333" t="s">
        <v>2380</v>
      </c>
      <c r="F1333" t="s">
        <v>2383</v>
      </c>
      <c r="G1333">
        <v>1</v>
      </c>
      <c r="H1333" t="s">
        <v>2380</v>
      </c>
    </row>
    <row r="1334" spans="1:8" x14ac:dyDescent="0.35">
      <c r="A1334" t="s">
        <v>1039</v>
      </c>
      <c r="B1334">
        <v>30.875</v>
      </c>
      <c r="C1334">
        <v>4.0999999999999996</v>
      </c>
      <c r="D1334" t="s">
        <v>2380</v>
      </c>
      <c r="E1334" t="s">
        <v>2380</v>
      </c>
      <c r="F1334" t="s">
        <v>2380</v>
      </c>
      <c r="G1334" t="s">
        <v>2381</v>
      </c>
      <c r="H1334" t="s">
        <v>2380</v>
      </c>
    </row>
    <row r="1335" spans="1:8" x14ac:dyDescent="0.35">
      <c r="A1335" t="s">
        <v>1038</v>
      </c>
      <c r="B1335">
        <v>30.81</v>
      </c>
      <c r="C1335">
        <v>4.49</v>
      </c>
      <c r="D1335" t="s">
        <v>2380</v>
      </c>
      <c r="E1335" t="s">
        <v>2380</v>
      </c>
      <c r="F1335" t="s">
        <v>2380</v>
      </c>
      <c r="G1335" t="s">
        <v>2381</v>
      </c>
      <c r="H1335" t="s">
        <v>2380</v>
      </c>
    </row>
    <row r="1336" spans="1:8" x14ac:dyDescent="0.35">
      <c r="A1336" t="s">
        <v>1037</v>
      </c>
      <c r="B1336">
        <v>36.85</v>
      </c>
      <c r="C1336">
        <v>8.8000000000000007</v>
      </c>
      <c r="D1336" t="s">
        <v>2380</v>
      </c>
      <c r="E1336" t="s">
        <v>2380</v>
      </c>
      <c r="F1336" t="s">
        <v>2380</v>
      </c>
      <c r="G1336">
        <v>2</v>
      </c>
      <c r="H1336" t="s">
        <v>2380</v>
      </c>
    </row>
    <row r="1337" spans="1:8" x14ac:dyDescent="0.35">
      <c r="A1337" t="s">
        <v>1036</v>
      </c>
      <c r="B1337">
        <v>35.86</v>
      </c>
      <c r="C1337">
        <v>7.93</v>
      </c>
      <c r="D1337" t="s">
        <v>2380</v>
      </c>
      <c r="E1337" t="s">
        <v>2380</v>
      </c>
      <c r="F1337" t="s">
        <v>2380</v>
      </c>
      <c r="G1337">
        <v>2</v>
      </c>
      <c r="H1337" t="s">
        <v>2380</v>
      </c>
    </row>
    <row r="1338" spans="1:8" x14ac:dyDescent="0.35">
      <c r="A1338" t="s">
        <v>1035</v>
      </c>
      <c r="B1338">
        <v>30.3</v>
      </c>
      <c r="C1338">
        <v>9.4499999999999993</v>
      </c>
      <c r="D1338" t="s">
        <v>2380</v>
      </c>
      <c r="E1338" t="s">
        <v>2380</v>
      </c>
      <c r="F1338" t="s">
        <v>2380</v>
      </c>
      <c r="G1338">
        <v>2</v>
      </c>
      <c r="H1338" t="s">
        <v>2380</v>
      </c>
    </row>
    <row r="1339" spans="1:8" x14ac:dyDescent="0.35">
      <c r="A1339" t="s">
        <v>1034</v>
      </c>
      <c r="B1339">
        <v>32.015000000000001</v>
      </c>
      <c r="C1339">
        <v>7.67</v>
      </c>
      <c r="D1339" t="s">
        <v>2380</v>
      </c>
      <c r="E1339" t="s">
        <v>2380</v>
      </c>
      <c r="F1339" t="s">
        <v>2380</v>
      </c>
      <c r="G1339" t="s">
        <v>2381</v>
      </c>
      <c r="H1339" t="s">
        <v>2380</v>
      </c>
    </row>
    <row r="1340" spans="1:8" x14ac:dyDescent="0.35">
      <c r="A1340" t="s">
        <v>1033</v>
      </c>
      <c r="B1340">
        <v>25.06</v>
      </c>
      <c r="C1340">
        <v>10.53</v>
      </c>
      <c r="D1340" t="s">
        <v>2380</v>
      </c>
      <c r="E1340" t="s">
        <v>2380</v>
      </c>
      <c r="F1340" t="s">
        <v>2380</v>
      </c>
      <c r="G1340">
        <v>2</v>
      </c>
      <c r="H1340" t="s">
        <v>2380</v>
      </c>
    </row>
    <row r="1341" spans="1:8" x14ac:dyDescent="0.35">
      <c r="A1341" t="s">
        <v>1032</v>
      </c>
      <c r="B1341">
        <v>18.829999999999998</v>
      </c>
      <c r="C1341">
        <v>10.08</v>
      </c>
      <c r="D1341" t="s">
        <v>2382</v>
      </c>
      <c r="E1341" t="s">
        <v>2380</v>
      </c>
      <c r="F1341" t="s">
        <v>2380</v>
      </c>
      <c r="G1341" t="s">
        <v>2381</v>
      </c>
      <c r="H1341" t="s">
        <v>2380</v>
      </c>
    </row>
    <row r="1342" spans="1:8" x14ac:dyDescent="0.35">
      <c r="A1342" t="s">
        <v>1031</v>
      </c>
      <c r="B1342">
        <v>47.52</v>
      </c>
      <c r="C1342">
        <v>11.39</v>
      </c>
      <c r="D1342" t="s">
        <v>2382</v>
      </c>
      <c r="E1342" t="s">
        <v>2380</v>
      </c>
      <c r="F1342" t="s">
        <v>2380</v>
      </c>
      <c r="G1342">
        <v>1</v>
      </c>
      <c r="H1342" t="s">
        <v>2380</v>
      </c>
    </row>
    <row r="1343" spans="1:8" x14ac:dyDescent="0.35">
      <c r="A1343" t="s">
        <v>1030</v>
      </c>
      <c r="B1343">
        <v>37.82</v>
      </c>
      <c r="C1343">
        <v>6.36</v>
      </c>
      <c r="D1343" t="s">
        <v>2380</v>
      </c>
      <c r="E1343" t="s">
        <v>2380</v>
      </c>
      <c r="F1343" t="s">
        <v>2380</v>
      </c>
      <c r="G1343" t="s">
        <v>2381</v>
      </c>
      <c r="H1343" t="s">
        <v>2380</v>
      </c>
    </row>
    <row r="1344" spans="1:8" x14ac:dyDescent="0.35">
      <c r="A1344" t="s">
        <v>1029</v>
      </c>
      <c r="B1344">
        <v>44.16</v>
      </c>
      <c r="C1344">
        <v>5.31</v>
      </c>
      <c r="D1344" t="s">
        <v>2382</v>
      </c>
      <c r="E1344" t="s">
        <v>2380</v>
      </c>
      <c r="F1344" t="s">
        <v>2380</v>
      </c>
      <c r="G1344" t="s">
        <v>2381</v>
      </c>
      <c r="H1344" t="s">
        <v>2380</v>
      </c>
    </row>
    <row r="1345" spans="1:8" x14ac:dyDescent="0.35">
      <c r="A1345" t="s">
        <v>1028</v>
      </c>
      <c r="B1345">
        <v>37.049999999999997</v>
      </c>
      <c r="C1345">
        <v>4.74</v>
      </c>
      <c r="D1345" t="s">
        <v>2380</v>
      </c>
      <c r="E1345" t="s">
        <v>2380</v>
      </c>
      <c r="F1345" t="s">
        <v>2383</v>
      </c>
      <c r="G1345">
        <v>1</v>
      </c>
      <c r="H1345" t="s">
        <v>2380</v>
      </c>
    </row>
    <row r="1346" spans="1:8" x14ac:dyDescent="0.35">
      <c r="A1346" t="s">
        <v>1027</v>
      </c>
      <c r="B1346">
        <v>18.66</v>
      </c>
      <c r="C1346">
        <v>11.35</v>
      </c>
      <c r="D1346" t="s">
        <v>2380</v>
      </c>
      <c r="E1346" t="s">
        <v>2380</v>
      </c>
      <c r="F1346" t="s">
        <v>2380</v>
      </c>
      <c r="G1346" t="s">
        <v>2381</v>
      </c>
      <c r="H1346" t="s">
        <v>2380</v>
      </c>
    </row>
    <row r="1347" spans="1:8" x14ac:dyDescent="0.35">
      <c r="A1347" t="s">
        <v>1026</v>
      </c>
      <c r="B1347">
        <v>36.200000000000003</v>
      </c>
      <c r="C1347">
        <v>6.81</v>
      </c>
      <c r="D1347" t="s">
        <v>2382</v>
      </c>
      <c r="E1347" t="s">
        <v>2380</v>
      </c>
      <c r="F1347" t="s">
        <v>2380</v>
      </c>
      <c r="G1347">
        <v>1</v>
      </c>
      <c r="H1347" t="s">
        <v>2380</v>
      </c>
    </row>
    <row r="1348" spans="1:8" x14ac:dyDescent="0.35">
      <c r="A1348" t="s">
        <v>1025</v>
      </c>
      <c r="B1348">
        <v>18.87</v>
      </c>
      <c r="C1348">
        <v>8.06</v>
      </c>
      <c r="D1348" t="s">
        <v>2380</v>
      </c>
      <c r="E1348" t="s">
        <v>2380</v>
      </c>
      <c r="F1348" t="s">
        <v>2380</v>
      </c>
      <c r="G1348" t="s">
        <v>2381</v>
      </c>
      <c r="H1348" t="s">
        <v>2380</v>
      </c>
    </row>
    <row r="1349" spans="1:8" x14ac:dyDescent="0.35">
      <c r="A1349" t="s">
        <v>1024</v>
      </c>
      <c r="B1349">
        <v>32.299999999999997</v>
      </c>
      <c r="C1349">
        <v>6.74</v>
      </c>
      <c r="D1349" t="s">
        <v>2382</v>
      </c>
      <c r="E1349" t="s">
        <v>2380</v>
      </c>
      <c r="F1349" t="s">
        <v>2380</v>
      </c>
      <c r="G1349">
        <v>1</v>
      </c>
      <c r="H1349" t="s">
        <v>2380</v>
      </c>
    </row>
    <row r="1350" spans="1:8" x14ac:dyDescent="0.35">
      <c r="A1350" t="s">
        <v>1023</v>
      </c>
      <c r="B1350">
        <v>22.64</v>
      </c>
      <c r="C1350">
        <v>6.54</v>
      </c>
      <c r="D1350" t="s">
        <v>2382</v>
      </c>
      <c r="E1350" t="s">
        <v>2380</v>
      </c>
      <c r="F1350" t="s">
        <v>2380</v>
      </c>
      <c r="G1350">
        <v>2</v>
      </c>
      <c r="H1350" t="s">
        <v>2380</v>
      </c>
    </row>
    <row r="1351" spans="1:8" x14ac:dyDescent="0.35">
      <c r="A1351" t="s">
        <v>1022</v>
      </c>
      <c r="B1351">
        <v>28.69</v>
      </c>
      <c r="C1351">
        <v>5.4</v>
      </c>
      <c r="D1351" t="s">
        <v>2380</v>
      </c>
      <c r="E1351" t="s">
        <v>2380</v>
      </c>
      <c r="F1351" t="s">
        <v>2380</v>
      </c>
      <c r="G1351" t="s">
        <v>2381</v>
      </c>
      <c r="H1351" t="s">
        <v>2380</v>
      </c>
    </row>
    <row r="1352" spans="1:8" x14ac:dyDescent="0.35">
      <c r="A1352" t="s">
        <v>1021</v>
      </c>
      <c r="B1352">
        <v>28.16</v>
      </c>
      <c r="C1352">
        <v>5.58</v>
      </c>
      <c r="D1352" t="s">
        <v>2382</v>
      </c>
      <c r="E1352" t="s">
        <v>2380</v>
      </c>
      <c r="F1352" t="s">
        <v>2380</v>
      </c>
      <c r="G1352" t="s">
        <v>2381</v>
      </c>
      <c r="H1352" t="s">
        <v>2380</v>
      </c>
    </row>
    <row r="1353" spans="1:8" x14ac:dyDescent="0.35">
      <c r="A1353" t="s">
        <v>1020</v>
      </c>
      <c r="B1353">
        <v>45.54</v>
      </c>
      <c r="C1353">
        <v>5.84</v>
      </c>
      <c r="D1353" t="s">
        <v>2380</v>
      </c>
      <c r="E1353" t="s">
        <v>2380</v>
      </c>
      <c r="F1353" t="s">
        <v>2383</v>
      </c>
      <c r="G1353">
        <v>1</v>
      </c>
      <c r="H1353" t="s">
        <v>2380</v>
      </c>
    </row>
    <row r="1354" spans="1:8" x14ac:dyDescent="0.35">
      <c r="A1354" t="s">
        <v>1019</v>
      </c>
      <c r="B1354">
        <v>28.7</v>
      </c>
      <c r="C1354">
        <v>4.2</v>
      </c>
      <c r="D1354" t="s">
        <v>2380</v>
      </c>
      <c r="E1354" t="s">
        <v>2380</v>
      </c>
      <c r="F1354" t="s">
        <v>2380</v>
      </c>
      <c r="G1354" t="s">
        <v>2381</v>
      </c>
      <c r="H1354" t="s">
        <v>2380</v>
      </c>
    </row>
    <row r="1355" spans="1:8" x14ac:dyDescent="0.35">
      <c r="A1355" t="s">
        <v>1018</v>
      </c>
      <c r="B1355">
        <v>27.74</v>
      </c>
      <c r="C1355">
        <v>6.06</v>
      </c>
      <c r="D1355" t="s">
        <v>2382</v>
      </c>
      <c r="E1355" t="s">
        <v>2380</v>
      </c>
      <c r="F1355" t="s">
        <v>2380</v>
      </c>
      <c r="G1355" t="s">
        <v>2381</v>
      </c>
      <c r="H1355" t="s">
        <v>2380</v>
      </c>
    </row>
    <row r="1356" spans="1:8" x14ac:dyDescent="0.35">
      <c r="A1356" t="s">
        <v>1017</v>
      </c>
      <c r="B1356">
        <v>36.954999999999998</v>
      </c>
      <c r="C1356">
        <v>7.57</v>
      </c>
      <c r="D1356" t="s">
        <v>2380</v>
      </c>
      <c r="E1356" t="s">
        <v>2380</v>
      </c>
      <c r="F1356" t="s">
        <v>2380</v>
      </c>
      <c r="G1356" t="s">
        <v>2381</v>
      </c>
      <c r="H1356" t="s">
        <v>2380</v>
      </c>
    </row>
    <row r="1357" spans="1:8" x14ac:dyDescent="0.35">
      <c r="A1357" t="s">
        <v>1016</v>
      </c>
      <c r="B1357">
        <v>30.69</v>
      </c>
      <c r="C1357">
        <v>6.15</v>
      </c>
      <c r="D1357" t="s">
        <v>2380</v>
      </c>
      <c r="E1357" t="s">
        <v>2380</v>
      </c>
      <c r="F1357" t="s">
        <v>2380</v>
      </c>
      <c r="G1357" t="s">
        <v>2381</v>
      </c>
      <c r="H1357" t="s">
        <v>2380</v>
      </c>
    </row>
    <row r="1358" spans="1:8" x14ac:dyDescent="0.35">
      <c r="A1358" t="s">
        <v>1015</v>
      </c>
      <c r="B1358">
        <v>24.984999999999999</v>
      </c>
      <c r="C1358">
        <v>4.5599999999999996</v>
      </c>
      <c r="D1358" t="s">
        <v>2380</v>
      </c>
      <c r="E1358" t="s">
        <v>2380</v>
      </c>
      <c r="F1358" t="s">
        <v>2380</v>
      </c>
      <c r="G1358" t="s">
        <v>2381</v>
      </c>
      <c r="H1358" t="s">
        <v>2380</v>
      </c>
    </row>
    <row r="1359" spans="1:8" x14ac:dyDescent="0.35">
      <c r="A1359" t="s">
        <v>1014</v>
      </c>
      <c r="B1359">
        <v>39.42</v>
      </c>
      <c r="C1359">
        <v>4.72</v>
      </c>
      <c r="D1359" t="s">
        <v>2382</v>
      </c>
      <c r="E1359" t="s">
        <v>2380</v>
      </c>
      <c r="F1359" t="s">
        <v>2380</v>
      </c>
      <c r="G1359">
        <v>1</v>
      </c>
      <c r="H1359" t="s">
        <v>2380</v>
      </c>
    </row>
    <row r="1360" spans="1:8" x14ac:dyDescent="0.35">
      <c r="A1360" t="s">
        <v>1013</v>
      </c>
      <c r="B1360">
        <v>16.8</v>
      </c>
      <c r="C1360">
        <v>7.98</v>
      </c>
      <c r="D1360" t="s">
        <v>2380</v>
      </c>
      <c r="E1360" t="s">
        <v>2380</v>
      </c>
      <c r="F1360" t="s">
        <v>2380</v>
      </c>
      <c r="G1360" t="s">
        <v>2381</v>
      </c>
      <c r="H1360" t="s">
        <v>2380</v>
      </c>
    </row>
    <row r="1361" spans="1:8" x14ac:dyDescent="0.35">
      <c r="A1361" t="s">
        <v>1012</v>
      </c>
      <c r="B1361">
        <v>23.274999999999999</v>
      </c>
      <c r="C1361">
        <v>6.26</v>
      </c>
      <c r="D1361" t="s">
        <v>2382</v>
      </c>
      <c r="E1361" t="s">
        <v>2380</v>
      </c>
      <c r="F1361" t="s">
        <v>2383</v>
      </c>
      <c r="G1361">
        <v>1</v>
      </c>
      <c r="H1361" t="s">
        <v>2380</v>
      </c>
    </row>
    <row r="1362" spans="1:8" x14ac:dyDescent="0.35">
      <c r="A1362" t="s">
        <v>1011</v>
      </c>
      <c r="B1362">
        <v>22.8</v>
      </c>
      <c r="C1362">
        <v>4.29</v>
      </c>
      <c r="D1362" t="s">
        <v>2382</v>
      </c>
      <c r="E1362" t="s">
        <v>2380</v>
      </c>
      <c r="F1362" t="s">
        <v>2383</v>
      </c>
      <c r="G1362">
        <v>1</v>
      </c>
      <c r="H1362" t="s">
        <v>2380</v>
      </c>
    </row>
    <row r="1363" spans="1:8" x14ac:dyDescent="0.35">
      <c r="A1363" t="s">
        <v>1010</v>
      </c>
      <c r="B1363">
        <v>24.3</v>
      </c>
      <c r="C1363">
        <v>5.43</v>
      </c>
      <c r="D1363" t="s">
        <v>2380</v>
      </c>
      <c r="E1363" t="s">
        <v>2380</v>
      </c>
      <c r="F1363" t="s">
        <v>2380</v>
      </c>
      <c r="G1363">
        <v>2</v>
      </c>
      <c r="H1363" t="s">
        <v>2380</v>
      </c>
    </row>
    <row r="1364" spans="1:8" x14ac:dyDescent="0.35">
      <c r="A1364" t="s">
        <v>1009</v>
      </c>
      <c r="B1364">
        <v>25.13</v>
      </c>
      <c r="C1364">
        <v>8</v>
      </c>
      <c r="D1364" t="s">
        <v>2382</v>
      </c>
      <c r="E1364" t="s">
        <v>2380</v>
      </c>
      <c r="F1364" t="s">
        <v>2380</v>
      </c>
      <c r="G1364">
        <v>1</v>
      </c>
      <c r="H1364" t="s">
        <v>2380</v>
      </c>
    </row>
    <row r="1365" spans="1:8" x14ac:dyDescent="0.35">
      <c r="A1365" t="s">
        <v>1008</v>
      </c>
      <c r="B1365">
        <v>22.72</v>
      </c>
      <c r="C1365">
        <v>9.9600000000000009</v>
      </c>
      <c r="D1365" t="s">
        <v>2382</v>
      </c>
      <c r="E1365" t="s">
        <v>2380</v>
      </c>
      <c r="F1365" t="s">
        <v>2380</v>
      </c>
      <c r="G1365">
        <v>2</v>
      </c>
      <c r="H1365" t="s">
        <v>2380</v>
      </c>
    </row>
    <row r="1366" spans="1:8" x14ac:dyDescent="0.35">
      <c r="A1366" t="s">
        <v>1007</v>
      </c>
      <c r="B1366">
        <v>32.6</v>
      </c>
      <c r="C1366">
        <v>6.8</v>
      </c>
      <c r="D1366" t="s">
        <v>2382</v>
      </c>
      <c r="E1366" t="s">
        <v>2380</v>
      </c>
      <c r="F1366" t="s">
        <v>2380</v>
      </c>
      <c r="G1366" t="s">
        <v>2381</v>
      </c>
      <c r="H1366" t="s">
        <v>2380</v>
      </c>
    </row>
    <row r="1367" spans="1:8" x14ac:dyDescent="0.35">
      <c r="A1367" t="s">
        <v>1006</v>
      </c>
      <c r="B1367">
        <v>17.28</v>
      </c>
      <c r="C1367">
        <v>6.22</v>
      </c>
      <c r="D1367" t="s">
        <v>2382</v>
      </c>
      <c r="E1367" t="s">
        <v>2380</v>
      </c>
      <c r="F1367" t="s">
        <v>2380</v>
      </c>
      <c r="G1367">
        <v>2</v>
      </c>
      <c r="H1367" t="s">
        <v>2380</v>
      </c>
    </row>
    <row r="1368" spans="1:8" x14ac:dyDescent="0.35">
      <c r="A1368" t="s">
        <v>1005</v>
      </c>
      <c r="B1368">
        <v>27.92</v>
      </c>
      <c r="C1368">
        <v>5.79</v>
      </c>
      <c r="D1368" t="s">
        <v>2380</v>
      </c>
      <c r="E1368" t="s">
        <v>2380</v>
      </c>
      <c r="F1368" t="s">
        <v>2380</v>
      </c>
      <c r="G1368">
        <v>1</v>
      </c>
      <c r="H1368" t="s">
        <v>2380</v>
      </c>
    </row>
    <row r="1369" spans="1:8" x14ac:dyDescent="0.35">
      <c r="A1369" t="s">
        <v>1004</v>
      </c>
      <c r="B1369">
        <v>38.284999999999997</v>
      </c>
      <c r="C1369">
        <v>5.41</v>
      </c>
      <c r="D1369" t="s">
        <v>2380</v>
      </c>
      <c r="E1369" t="s">
        <v>2380</v>
      </c>
      <c r="F1369" t="s">
        <v>2380</v>
      </c>
      <c r="G1369" t="s">
        <v>2381</v>
      </c>
      <c r="H1369" t="s">
        <v>2380</v>
      </c>
    </row>
    <row r="1370" spans="1:8" x14ac:dyDescent="0.35">
      <c r="A1370" t="s">
        <v>1003</v>
      </c>
      <c r="B1370">
        <v>16.48</v>
      </c>
      <c r="C1370">
        <v>11.05</v>
      </c>
      <c r="D1370" t="s">
        <v>2380</v>
      </c>
      <c r="E1370" t="s">
        <v>2380</v>
      </c>
      <c r="F1370" t="s">
        <v>2380</v>
      </c>
      <c r="G1370" t="s">
        <v>2381</v>
      </c>
      <c r="H1370" t="s">
        <v>2380</v>
      </c>
    </row>
    <row r="1371" spans="1:8" x14ac:dyDescent="0.35">
      <c r="A1371" t="s">
        <v>1002</v>
      </c>
      <c r="B1371">
        <v>38.57</v>
      </c>
      <c r="C1371">
        <v>6.27</v>
      </c>
      <c r="D1371" t="s">
        <v>2380</v>
      </c>
      <c r="E1371" t="s">
        <v>2380</v>
      </c>
      <c r="F1371" t="s">
        <v>2380</v>
      </c>
      <c r="G1371" t="s">
        <v>2381</v>
      </c>
      <c r="H1371" t="s">
        <v>2380</v>
      </c>
    </row>
    <row r="1372" spans="1:8" x14ac:dyDescent="0.35">
      <c r="A1372" t="s">
        <v>1001</v>
      </c>
      <c r="B1372">
        <v>43.85</v>
      </c>
      <c r="C1372">
        <v>4.7699999999999996</v>
      </c>
      <c r="D1372" t="s">
        <v>2382</v>
      </c>
      <c r="E1372" t="s">
        <v>2380</v>
      </c>
      <c r="F1372" t="s">
        <v>2380</v>
      </c>
      <c r="G1372" t="s">
        <v>2381</v>
      </c>
      <c r="H1372" t="s">
        <v>2380</v>
      </c>
    </row>
    <row r="1373" spans="1:8" x14ac:dyDescent="0.35">
      <c r="A1373" t="s">
        <v>1000</v>
      </c>
      <c r="B1373">
        <v>30.11</v>
      </c>
      <c r="C1373">
        <v>4.08</v>
      </c>
      <c r="D1373" t="s">
        <v>2380</v>
      </c>
      <c r="E1373" t="s">
        <v>2380</v>
      </c>
      <c r="F1373" t="s">
        <v>2380</v>
      </c>
      <c r="G1373" t="s">
        <v>2381</v>
      </c>
      <c r="H1373" t="s">
        <v>2380</v>
      </c>
    </row>
    <row r="1374" spans="1:8" x14ac:dyDescent="0.35">
      <c r="A1374" t="s">
        <v>999</v>
      </c>
      <c r="B1374">
        <v>31.59</v>
      </c>
      <c r="C1374">
        <v>6.01</v>
      </c>
      <c r="D1374" t="s">
        <v>2380</v>
      </c>
      <c r="E1374" t="s">
        <v>2380</v>
      </c>
      <c r="F1374" t="s">
        <v>2380</v>
      </c>
      <c r="G1374" t="s">
        <v>2381</v>
      </c>
      <c r="H1374" t="s">
        <v>2380</v>
      </c>
    </row>
    <row r="1375" spans="1:8" x14ac:dyDescent="0.35">
      <c r="A1375" t="s">
        <v>998</v>
      </c>
      <c r="B1375">
        <v>40.15</v>
      </c>
      <c r="C1375">
        <v>11.84</v>
      </c>
      <c r="D1375" t="s">
        <v>2380</v>
      </c>
      <c r="E1375" t="s">
        <v>2380</v>
      </c>
      <c r="F1375" t="s">
        <v>2380</v>
      </c>
      <c r="G1375" t="s">
        <v>2381</v>
      </c>
      <c r="H1375" t="s">
        <v>2380</v>
      </c>
    </row>
    <row r="1376" spans="1:8" x14ac:dyDescent="0.35">
      <c r="A1376" t="s">
        <v>997</v>
      </c>
      <c r="B1376">
        <v>40.700000000000003</v>
      </c>
      <c r="C1376">
        <v>6.27</v>
      </c>
      <c r="D1376" t="s">
        <v>2382</v>
      </c>
      <c r="E1376" t="s">
        <v>2380</v>
      </c>
      <c r="F1376" t="s">
        <v>2383</v>
      </c>
      <c r="G1376">
        <v>1</v>
      </c>
      <c r="H1376" t="s">
        <v>2380</v>
      </c>
    </row>
    <row r="1377" spans="1:8" x14ac:dyDescent="0.35">
      <c r="A1377" t="s">
        <v>996</v>
      </c>
      <c r="B1377">
        <v>40.76</v>
      </c>
      <c r="C1377">
        <v>5.28</v>
      </c>
      <c r="D1377" t="s">
        <v>2380</v>
      </c>
      <c r="E1377" t="s">
        <v>2380</v>
      </c>
      <c r="F1377" t="s">
        <v>2380</v>
      </c>
      <c r="G1377" t="s">
        <v>2381</v>
      </c>
      <c r="H1377" t="s">
        <v>2380</v>
      </c>
    </row>
    <row r="1378" spans="1:8" x14ac:dyDescent="0.35">
      <c r="A1378" t="s">
        <v>995</v>
      </c>
      <c r="B1378">
        <v>29.7</v>
      </c>
      <c r="C1378">
        <v>7.03</v>
      </c>
      <c r="D1378" t="s">
        <v>2380</v>
      </c>
      <c r="E1378" t="s">
        <v>2380</v>
      </c>
      <c r="F1378" t="s">
        <v>2380</v>
      </c>
      <c r="G1378" t="s">
        <v>2381</v>
      </c>
      <c r="H1378" t="s">
        <v>2380</v>
      </c>
    </row>
    <row r="1379" spans="1:8" x14ac:dyDescent="0.35">
      <c r="A1379" t="s">
        <v>994</v>
      </c>
      <c r="B1379">
        <v>40.58</v>
      </c>
      <c r="C1379">
        <v>5.32</v>
      </c>
      <c r="D1379" t="s">
        <v>2382</v>
      </c>
      <c r="E1379" t="s">
        <v>2380</v>
      </c>
      <c r="F1379" t="s">
        <v>2383</v>
      </c>
      <c r="G1379">
        <v>1</v>
      </c>
      <c r="H1379" t="s">
        <v>2380</v>
      </c>
    </row>
    <row r="1380" spans="1:8" x14ac:dyDescent="0.35">
      <c r="A1380" t="s">
        <v>993</v>
      </c>
      <c r="B1380">
        <v>33.06</v>
      </c>
      <c r="C1380">
        <v>9.59</v>
      </c>
      <c r="D1380" t="s">
        <v>2382</v>
      </c>
      <c r="E1380" t="s">
        <v>2380</v>
      </c>
      <c r="F1380" t="s">
        <v>2380</v>
      </c>
      <c r="G1380" t="s">
        <v>2381</v>
      </c>
      <c r="H1380" t="s">
        <v>2380</v>
      </c>
    </row>
    <row r="1381" spans="1:8" x14ac:dyDescent="0.35">
      <c r="A1381" t="s">
        <v>992</v>
      </c>
      <c r="B1381">
        <v>26.62</v>
      </c>
      <c r="C1381">
        <v>6.15</v>
      </c>
      <c r="D1381" t="s">
        <v>2382</v>
      </c>
      <c r="E1381" t="s">
        <v>2380</v>
      </c>
      <c r="F1381" t="s">
        <v>2380</v>
      </c>
      <c r="G1381" t="s">
        <v>2381</v>
      </c>
      <c r="H1381" t="s">
        <v>2380</v>
      </c>
    </row>
    <row r="1382" spans="1:8" x14ac:dyDescent="0.35">
      <c r="A1382" t="s">
        <v>991</v>
      </c>
      <c r="B1382">
        <v>37.1</v>
      </c>
      <c r="C1382">
        <v>11.08</v>
      </c>
      <c r="D1382" t="s">
        <v>2380</v>
      </c>
      <c r="E1382" t="s">
        <v>2380</v>
      </c>
      <c r="F1382" t="s">
        <v>2380</v>
      </c>
      <c r="G1382" t="s">
        <v>2381</v>
      </c>
      <c r="H1382" t="s">
        <v>2380</v>
      </c>
    </row>
    <row r="1383" spans="1:8" x14ac:dyDescent="0.35">
      <c r="A1383" t="s">
        <v>990</v>
      </c>
      <c r="B1383">
        <v>18.28</v>
      </c>
      <c r="C1383">
        <v>7.95</v>
      </c>
      <c r="D1383" t="s">
        <v>2380</v>
      </c>
      <c r="E1383" t="s">
        <v>2380</v>
      </c>
      <c r="F1383" t="s">
        <v>2380</v>
      </c>
      <c r="G1383" t="s">
        <v>2381</v>
      </c>
      <c r="H1383" t="s">
        <v>2380</v>
      </c>
    </row>
    <row r="1384" spans="1:8" x14ac:dyDescent="0.35">
      <c r="A1384" t="s">
        <v>989</v>
      </c>
      <c r="B1384">
        <v>35.814999999999998</v>
      </c>
      <c r="C1384">
        <v>6.23</v>
      </c>
      <c r="D1384" t="s">
        <v>2380</v>
      </c>
      <c r="E1384" t="s">
        <v>2380</v>
      </c>
      <c r="F1384" t="s">
        <v>2380</v>
      </c>
      <c r="G1384" t="s">
        <v>2381</v>
      </c>
      <c r="H1384" t="s">
        <v>2380</v>
      </c>
    </row>
    <row r="1385" spans="1:8" x14ac:dyDescent="0.35">
      <c r="A1385" t="s">
        <v>988</v>
      </c>
      <c r="B1385">
        <v>30.69</v>
      </c>
      <c r="C1385">
        <v>6.5</v>
      </c>
      <c r="D1385" t="s">
        <v>2380</v>
      </c>
      <c r="E1385" t="s">
        <v>2380</v>
      </c>
      <c r="F1385" t="s">
        <v>2380</v>
      </c>
      <c r="G1385" t="s">
        <v>2381</v>
      </c>
      <c r="H1385" t="s">
        <v>2380</v>
      </c>
    </row>
    <row r="1386" spans="1:8" x14ac:dyDescent="0.35">
      <c r="A1386" t="s">
        <v>987</v>
      </c>
      <c r="B1386">
        <v>26.125</v>
      </c>
      <c r="C1386">
        <v>5.22</v>
      </c>
      <c r="D1386" t="s">
        <v>2380</v>
      </c>
      <c r="E1386" t="s">
        <v>2380</v>
      </c>
      <c r="F1386" t="s">
        <v>2380</v>
      </c>
      <c r="G1386" t="s">
        <v>2381</v>
      </c>
      <c r="H1386" t="s">
        <v>2380</v>
      </c>
    </row>
    <row r="1387" spans="1:8" x14ac:dyDescent="0.35">
      <c r="A1387" t="s">
        <v>986</v>
      </c>
      <c r="B1387">
        <v>34.58</v>
      </c>
      <c r="C1387">
        <v>6.3</v>
      </c>
      <c r="D1387" t="s">
        <v>2380</v>
      </c>
      <c r="E1387" t="s">
        <v>2380</v>
      </c>
      <c r="F1387" t="s">
        <v>2383</v>
      </c>
      <c r="G1387">
        <v>1</v>
      </c>
      <c r="H1387" t="s">
        <v>2380</v>
      </c>
    </row>
    <row r="1388" spans="1:8" x14ac:dyDescent="0.35">
      <c r="A1388" t="s">
        <v>985</v>
      </c>
      <c r="B1388">
        <v>27.4</v>
      </c>
      <c r="C1388">
        <v>8.84</v>
      </c>
      <c r="D1388" t="s">
        <v>2380</v>
      </c>
      <c r="E1388" t="s">
        <v>2380</v>
      </c>
      <c r="F1388" t="s">
        <v>2380</v>
      </c>
      <c r="G1388" t="s">
        <v>2381</v>
      </c>
      <c r="H1388" t="s">
        <v>2380</v>
      </c>
    </row>
    <row r="1389" spans="1:8" x14ac:dyDescent="0.35">
      <c r="A1389" t="s">
        <v>984</v>
      </c>
      <c r="B1389">
        <v>27.53</v>
      </c>
      <c r="C1389">
        <v>4.1100000000000003</v>
      </c>
      <c r="D1389" t="s">
        <v>2380</v>
      </c>
      <c r="E1389" t="s">
        <v>2380</v>
      </c>
      <c r="F1389" t="s">
        <v>2380</v>
      </c>
      <c r="G1389">
        <v>1</v>
      </c>
      <c r="H1389" t="s">
        <v>2380</v>
      </c>
    </row>
    <row r="1390" spans="1:8" x14ac:dyDescent="0.35">
      <c r="A1390" t="s">
        <v>983</v>
      </c>
      <c r="B1390">
        <v>33</v>
      </c>
      <c r="C1390">
        <v>4.57</v>
      </c>
      <c r="D1390" t="s">
        <v>2380</v>
      </c>
      <c r="E1390" t="s">
        <v>2380</v>
      </c>
      <c r="F1390" t="s">
        <v>2380</v>
      </c>
      <c r="G1390" t="s">
        <v>2381</v>
      </c>
      <c r="H1390" t="s">
        <v>2380</v>
      </c>
    </row>
    <row r="1391" spans="1:8" x14ac:dyDescent="0.35">
      <c r="A1391" t="s">
        <v>982</v>
      </c>
      <c r="B1391">
        <v>25.78</v>
      </c>
      <c r="C1391">
        <v>11.06</v>
      </c>
      <c r="D1391" t="s">
        <v>2382</v>
      </c>
      <c r="E1391" t="s">
        <v>2380</v>
      </c>
      <c r="F1391" t="s">
        <v>2380</v>
      </c>
      <c r="G1391" t="s">
        <v>2381</v>
      </c>
      <c r="H1391" t="s">
        <v>2380</v>
      </c>
    </row>
    <row r="1392" spans="1:8" x14ac:dyDescent="0.35">
      <c r="A1392" t="s">
        <v>981</v>
      </c>
      <c r="B1392">
        <v>22.66</v>
      </c>
      <c r="C1392">
        <v>10.68</v>
      </c>
      <c r="D1392" t="s">
        <v>2380</v>
      </c>
      <c r="E1392" t="s">
        <v>2380</v>
      </c>
      <c r="F1392" t="s">
        <v>2380</v>
      </c>
      <c r="G1392" t="s">
        <v>2381</v>
      </c>
      <c r="H1392" t="s">
        <v>2380</v>
      </c>
    </row>
    <row r="1393" spans="1:8" x14ac:dyDescent="0.35">
      <c r="A1393" t="s">
        <v>980</v>
      </c>
      <c r="B1393">
        <v>38.81</v>
      </c>
      <c r="C1393">
        <v>6.14</v>
      </c>
      <c r="D1393" t="s">
        <v>2382</v>
      </c>
      <c r="E1393" t="s">
        <v>2380</v>
      </c>
      <c r="F1393" t="s">
        <v>2380</v>
      </c>
      <c r="G1393">
        <v>1</v>
      </c>
      <c r="H1393" t="s">
        <v>2380</v>
      </c>
    </row>
    <row r="1394" spans="1:8" x14ac:dyDescent="0.35">
      <c r="A1394" t="s">
        <v>979</v>
      </c>
      <c r="B1394">
        <v>38.51</v>
      </c>
      <c r="C1394">
        <v>5.45</v>
      </c>
      <c r="D1394" t="s">
        <v>2382</v>
      </c>
      <c r="E1394" t="s">
        <v>2380</v>
      </c>
      <c r="F1394" t="s">
        <v>2380</v>
      </c>
      <c r="G1394" t="s">
        <v>2381</v>
      </c>
      <c r="H1394" t="s">
        <v>2380</v>
      </c>
    </row>
    <row r="1395" spans="1:8" x14ac:dyDescent="0.35">
      <c r="A1395" t="s">
        <v>978</v>
      </c>
      <c r="B1395">
        <v>22.98</v>
      </c>
      <c r="C1395">
        <v>6.14</v>
      </c>
      <c r="D1395" t="s">
        <v>2382</v>
      </c>
      <c r="E1395" t="s">
        <v>2380</v>
      </c>
      <c r="F1395" t="s">
        <v>2380</v>
      </c>
      <c r="G1395" t="s">
        <v>2381</v>
      </c>
      <c r="H1395" t="s">
        <v>2380</v>
      </c>
    </row>
    <row r="1396" spans="1:8" x14ac:dyDescent="0.35">
      <c r="A1396" t="s">
        <v>977</v>
      </c>
      <c r="B1396">
        <v>15.65</v>
      </c>
      <c r="C1396">
        <v>7.85</v>
      </c>
      <c r="D1396" t="s">
        <v>2380</v>
      </c>
      <c r="E1396" t="s">
        <v>2380</v>
      </c>
      <c r="F1396" t="s">
        <v>2380</v>
      </c>
      <c r="G1396" t="s">
        <v>2381</v>
      </c>
      <c r="H1396" t="s">
        <v>2380</v>
      </c>
    </row>
    <row r="1397" spans="1:8" x14ac:dyDescent="0.35">
      <c r="A1397" t="s">
        <v>976</v>
      </c>
      <c r="B1397">
        <v>39.97</v>
      </c>
      <c r="C1397">
        <v>4.09</v>
      </c>
      <c r="D1397" t="s">
        <v>2380</v>
      </c>
      <c r="E1397" t="s">
        <v>2380</v>
      </c>
      <c r="F1397" t="s">
        <v>2380</v>
      </c>
      <c r="G1397">
        <v>1</v>
      </c>
      <c r="H1397" t="s">
        <v>2380</v>
      </c>
    </row>
    <row r="1398" spans="1:8" x14ac:dyDescent="0.35">
      <c r="A1398" t="s">
        <v>975</v>
      </c>
      <c r="B1398">
        <v>37.22</v>
      </c>
      <c r="C1398">
        <v>4.62</v>
      </c>
      <c r="D1398" t="s">
        <v>2380</v>
      </c>
      <c r="E1398" t="s">
        <v>2380</v>
      </c>
      <c r="F1398" t="s">
        <v>2383</v>
      </c>
      <c r="G1398">
        <v>1</v>
      </c>
      <c r="H1398" t="s">
        <v>2380</v>
      </c>
    </row>
    <row r="1399" spans="1:8" x14ac:dyDescent="0.35">
      <c r="A1399" t="s">
        <v>974</v>
      </c>
      <c r="B1399">
        <v>41.325000000000003</v>
      </c>
      <c r="C1399">
        <v>5.77</v>
      </c>
      <c r="D1399" t="s">
        <v>2380</v>
      </c>
      <c r="E1399" t="s">
        <v>2380</v>
      </c>
      <c r="F1399" t="s">
        <v>2380</v>
      </c>
      <c r="G1399" t="s">
        <v>2381</v>
      </c>
      <c r="H1399" t="s">
        <v>2380</v>
      </c>
    </row>
    <row r="1400" spans="1:8" x14ac:dyDescent="0.35">
      <c r="A1400" t="s">
        <v>973</v>
      </c>
      <c r="B1400">
        <v>40.31</v>
      </c>
      <c r="C1400">
        <v>5.84</v>
      </c>
      <c r="D1400" t="s">
        <v>2380</v>
      </c>
      <c r="E1400" t="s">
        <v>2380</v>
      </c>
      <c r="F1400" t="s">
        <v>2380</v>
      </c>
      <c r="G1400" t="s">
        <v>2381</v>
      </c>
      <c r="H1400" t="s">
        <v>2380</v>
      </c>
    </row>
    <row r="1401" spans="1:8" x14ac:dyDescent="0.35">
      <c r="A1401" t="s">
        <v>972</v>
      </c>
      <c r="B1401">
        <v>29.48</v>
      </c>
      <c r="C1401">
        <v>4.91</v>
      </c>
      <c r="D1401" t="s">
        <v>2380</v>
      </c>
      <c r="E1401" t="s">
        <v>2380</v>
      </c>
      <c r="F1401" t="s">
        <v>2380</v>
      </c>
      <c r="G1401" t="s">
        <v>2381</v>
      </c>
      <c r="H1401" t="s">
        <v>2380</v>
      </c>
    </row>
    <row r="1402" spans="1:8" x14ac:dyDescent="0.35">
      <c r="A1402" t="s">
        <v>971</v>
      </c>
      <c r="B1402">
        <v>33.155000000000001</v>
      </c>
      <c r="C1402">
        <v>5.07</v>
      </c>
      <c r="D1402" t="s">
        <v>2380</v>
      </c>
      <c r="E1402" t="s">
        <v>2380</v>
      </c>
      <c r="F1402" t="s">
        <v>2380</v>
      </c>
      <c r="G1402" t="s">
        <v>2381</v>
      </c>
      <c r="H1402" t="s">
        <v>2380</v>
      </c>
    </row>
    <row r="1403" spans="1:8" x14ac:dyDescent="0.35">
      <c r="A1403" t="s">
        <v>970</v>
      </c>
      <c r="B1403">
        <v>42.85</v>
      </c>
      <c r="C1403">
        <v>5.81</v>
      </c>
      <c r="D1403" t="s">
        <v>2382</v>
      </c>
      <c r="E1403" t="s">
        <v>2380</v>
      </c>
      <c r="F1403" t="s">
        <v>2380</v>
      </c>
      <c r="G1403" t="s">
        <v>2381</v>
      </c>
      <c r="H1403" t="s">
        <v>2380</v>
      </c>
    </row>
    <row r="1404" spans="1:8" x14ac:dyDescent="0.35">
      <c r="A1404" t="s">
        <v>969</v>
      </c>
      <c r="B1404">
        <v>32.340000000000003</v>
      </c>
      <c r="C1404">
        <v>11.2</v>
      </c>
      <c r="D1404" t="s">
        <v>2380</v>
      </c>
      <c r="E1404" t="s">
        <v>2380</v>
      </c>
      <c r="F1404" t="s">
        <v>2380</v>
      </c>
      <c r="G1404" t="s">
        <v>2381</v>
      </c>
      <c r="H1404" t="s">
        <v>2380</v>
      </c>
    </row>
    <row r="1405" spans="1:8" x14ac:dyDescent="0.35">
      <c r="A1405" t="s">
        <v>968</v>
      </c>
      <c r="B1405">
        <v>27.5</v>
      </c>
      <c r="C1405">
        <v>10.75</v>
      </c>
      <c r="D1405" t="s">
        <v>2380</v>
      </c>
      <c r="E1405" t="s">
        <v>2380</v>
      </c>
      <c r="F1405" t="s">
        <v>2380</v>
      </c>
      <c r="G1405" t="s">
        <v>2381</v>
      </c>
      <c r="H1405" t="s">
        <v>2380</v>
      </c>
    </row>
    <row r="1406" spans="1:8" x14ac:dyDescent="0.35">
      <c r="A1406" t="s">
        <v>967</v>
      </c>
      <c r="B1406">
        <v>25.8</v>
      </c>
      <c r="C1406">
        <v>7.8</v>
      </c>
      <c r="D1406" t="s">
        <v>2380</v>
      </c>
      <c r="E1406" t="s">
        <v>2380</v>
      </c>
      <c r="F1406" t="s">
        <v>2380</v>
      </c>
      <c r="G1406" t="s">
        <v>2381</v>
      </c>
      <c r="H1406" t="s">
        <v>2380</v>
      </c>
    </row>
    <row r="1407" spans="1:8" x14ac:dyDescent="0.35">
      <c r="A1407" t="s">
        <v>966</v>
      </c>
      <c r="B1407">
        <v>25</v>
      </c>
      <c r="C1407">
        <v>7.04</v>
      </c>
      <c r="D1407" t="s">
        <v>2380</v>
      </c>
      <c r="E1407" t="s">
        <v>2380</v>
      </c>
      <c r="F1407" t="s">
        <v>2380</v>
      </c>
      <c r="G1407" t="s">
        <v>2381</v>
      </c>
      <c r="H1407" t="s">
        <v>2380</v>
      </c>
    </row>
    <row r="1408" spans="1:8" x14ac:dyDescent="0.35">
      <c r="A1408" t="s">
        <v>965</v>
      </c>
      <c r="B1408">
        <v>41.2</v>
      </c>
      <c r="C1408">
        <v>4.18</v>
      </c>
      <c r="D1408" t="s">
        <v>2382</v>
      </c>
      <c r="E1408" t="s">
        <v>2380</v>
      </c>
      <c r="F1408" t="s">
        <v>2380</v>
      </c>
      <c r="G1408" t="s">
        <v>2381</v>
      </c>
      <c r="H1408" t="s">
        <v>2380</v>
      </c>
    </row>
    <row r="1409" spans="1:8" x14ac:dyDescent="0.35">
      <c r="A1409" t="s">
        <v>964</v>
      </c>
      <c r="B1409">
        <v>17.78</v>
      </c>
      <c r="C1409">
        <v>8.19</v>
      </c>
      <c r="D1409" t="s">
        <v>2380</v>
      </c>
      <c r="E1409" t="s">
        <v>2380</v>
      </c>
      <c r="F1409" t="s">
        <v>2380</v>
      </c>
      <c r="G1409" t="s">
        <v>2381</v>
      </c>
      <c r="H1409" t="s">
        <v>2380</v>
      </c>
    </row>
    <row r="1410" spans="1:8" x14ac:dyDescent="0.35">
      <c r="A1410" t="s">
        <v>963</v>
      </c>
      <c r="B1410">
        <v>40.119999999999997</v>
      </c>
      <c r="C1410">
        <v>6.22</v>
      </c>
      <c r="D1410" t="s">
        <v>2382</v>
      </c>
      <c r="E1410" t="s">
        <v>2380</v>
      </c>
      <c r="F1410" t="s">
        <v>2383</v>
      </c>
      <c r="G1410">
        <v>1</v>
      </c>
      <c r="H1410" t="s">
        <v>2380</v>
      </c>
    </row>
    <row r="1411" spans="1:8" x14ac:dyDescent="0.35">
      <c r="A1411" t="s">
        <v>962</v>
      </c>
      <c r="B1411">
        <v>19.350000000000001</v>
      </c>
      <c r="C1411">
        <v>8.2200000000000006</v>
      </c>
      <c r="D1411" t="s">
        <v>2382</v>
      </c>
      <c r="E1411" t="s">
        <v>2380</v>
      </c>
      <c r="F1411" t="s">
        <v>2380</v>
      </c>
      <c r="G1411" t="s">
        <v>2381</v>
      </c>
      <c r="H1411" t="s">
        <v>2380</v>
      </c>
    </row>
    <row r="1412" spans="1:8" x14ac:dyDescent="0.35">
      <c r="A1412" t="s">
        <v>961</v>
      </c>
      <c r="B1412">
        <v>36.69</v>
      </c>
      <c r="C1412">
        <v>6.15</v>
      </c>
      <c r="D1412" t="s">
        <v>2380</v>
      </c>
      <c r="E1412" t="s">
        <v>2380</v>
      </c>
      <c r="F1412" t="s">
        <v>2380</v>
      </c>
      <c r="G1412" t="s">
        <v>2381</v>
      </c>
      <c r="H1412" t="s">
        <v>2380</v>
      </c>
    </row>
    <row r="1413" spans="1:8" x14ac:dyDescent="0.35">
      <c r="A1413" t="s">
        <v>960</v>
      </c>
      <c r="B1413">
        <v>28.51</v>
      </c>
      <c r="C1413">
        <v>5.65</v>
      </c>
      <c r="D1413" t="s">
        <v>2382</v>
      </c>
      <c r="E1413" t="s">
        <v>2380</v>
      </c>
      <c r="F1413" t="s">
        <v>2380</v>
      </c>
      <c r="G1413">
        <v>1</v>
      </c>
      <c r="H1413" t="s">
        <v>2380</v>
      </c>
    </row>
    <row r="1414" spans="1:8" x14ac:dyDescent="0.35">
      <c r="A1414" t="s">
        <v>959</v>
      </c>
      <c r="B1414">
        <v>30.21</v>
      </c>
      <c r="C1414">
        <v>5.5</v>
      </c>
      <c r="D1414" t="s">
        <v>2380</v>
      </c>
      <c r="E1414" t="s">
        <v>2380</v>
      </c>
      <c r="F1414" t="s">
        <v>2380</v>
      </c>
      <c r="G1414">
        <v>1</v>
      </c>
      <c r="H1414" t="s">
        <v>2380</v>
      </c>
    </row>
    <row r="1415" spans="1:8" x14ac:dyDescent="0.35">
      <c r="A1415" t="s">
        <v>958</v>
      </c>
      <c r="B1415">
        <v>24.33</v>
      </c>
      <c r="C1415">
        <v>8</v>
      </c>
      <c r="D1415" t="s">
        <v>2380</v>
      </c>
      <c r="E1415" t="s">
        <v>2380</v>
      </c>
      <c r="F1415" t="s">
        <v>2380</v>
      </c>
      <c r="G1415" t="s">
        <v>2381</v>
      </c>
      <c r="H1415" t="s">
        <v>2380</v>
      </c>
    </row>
    <row r="1416" spans="1:8" x14ac:dyDescent="0.35">
      <c r="A1416" t="s">
        <v>957</v>
      </c>
      <c r="B1416">
        <v>19.855</v>
      </c>
      <c r="C1416">
        <v>5.71</v>
      </c>
      <c r="D1416" t="s">
        <v>2382</v>
      </c>
      <c r="E1416" t="s">
        <v>2380</v>
      </c>
      <c r="F1416" t="s">
        <v>2380</v>
      </c>
      <c r="G1416" t="s">
        <v>2381</v>
      </c>
      <c r="H1416" t="s">
        <v>2380</v>
      </c>
    </row>
    <row r="1417" spans="1:8" x14ac:dyDescent="0.35">
      <c r="A1417" t="s">
        <v>956</v>
      </c>
      <c r="B1417">
        <v>25.364999999999998</v>
      </c>
      <c r="C1417">
        <v>11.71</v>
      </c>
      <c r="D1417" t="s">
        <v>2380</v>
      </c>
      <c r="E1417" t="s">
        <v>2380</v>
      </c>
      <c r="F1417" t="s">
        <v>2380</v>
      </c>
      <c r="G1417" t="s">
        <v>2381</v>
      </c>
      <c r="H1417" t="s">
        <v>2380</v>
      </c>
    </row>
    <row r="1418" spans="1:8" x14ac:dyDescent="0.35">
      <c r="A1418" t="s">
        <v>955</v>
      </c>
      <c r="B1418">
        <v>29.6</v>
      </c>
      <c r="C1418">
        <v>6.17</v>
      </c>
      <c r="D1418" t="s">
        <v>2382</v>
      </c>
      <c r="E1418" t="s">
        <v>2380</v>
      </c>
      <c r="F1418" t="s">
        <v>2383</v>
      </c>
      <c r="G1418">
        <v>1</v>
      </c>
      <c r="H1418" t="s">
        <v>2380</v>
      </c>
    </row>
    <row r="1419" spans="1:8" x14ac:dyDescent="0.35">
      <c r="A1419" t="s">
        <v>954</v>
      </c>
      <c r="B1419">
        <v>39.43</v>
      </c>
      <c r="C1419">
        <v>6.1</v>
      </c>
      <c r="D1419" t="s">
        <v>2382</v>
      </c>
      <c r="E1419" t="s">
        <v>2380</v>
      </c>
      <c r="F1419" t="s">
        <v>2383</v>
      </c>
      <c r="G1419">
        <v>1</v>
      </c>
      <c r="H1419" t="s">
        <v>2380</v>
      </c>
    </row>
    <row r="1420" spans="1:8" x14ac:dyDescent="0.35">
      <c r="A1420" t="s">
        <v>953</v>
      </c>
      <c r="B1420">
        <v>27.34</v>
      </c>
      <c r="C1420">
        <v>5.19</v>
      </c>
      <c r="D1420" t="s">
        <v>2382</v>
      </c>
      <c r="E1420" t="s">
        <v>2380</v>
      </c>
      <c r="F1420" t="s">
        <v>2380</v>
      </c>
      <c r="G1420">
        <v>1</v>
      </c>
      <c r="H1420" t="s">
        <v>2380</v>
      </c>
    </row>
    <row r="1421" spans="1:8" x14ac:dyDescent="0.35">
      <c r="A1421" t="s">
        <v>952</v>
      </c>
      <c r="B1421">
        <v>39.01</v>
      </c>
      <c r="C1421">
        <v>5.37</v>
      </c>
      <c r="D1421" t="s">
        <v>2382</v>
      </c>
      <c r="E1421" t="s">
        <v>2380</v>
      </c>
      <c r="F1421" t="s">
        <v>2380</v>
      </c>
      <c r="G1421" t="s">
        <v>2381</v>
      </c>
      <c r="H1421" t="s">
        <v>2380</v>
      </c>
    </row>
    <row r="1422" spans="1:8" x14ac:dyDescent="0.35">
      <c r="A1422" t="s">
        <v>951</v>
      </c>
      <c r="B1422">
        <v>18.989999999999998</v>
      </c>
      <c r="C1422">
        <v>10.82</v>
      </c>
      <c r="D1422" t="s">
        <v>2382</v>
      </c>
      <c r="E1422" t="s">
        <v>2380</v>
      </c>
      <c r="F1422" t="s">
        <v>2380</v>
      </c>
      <c r="G1422" t="s">
        <v>2381</v>
      </c>
      <c r="H1422" t="s">
        <v>2380</v>
      </c>
    </row>
    <row r="1423" spans="1:8" x14ac:dyDescent="0.35">
      <c r="A1423" t="s">
        <v>950</v>
      </c>
      <c r="B1423">
        <v>42.3</v>
      </c>
      <c r="C1423">
        <v>6.06</v>
      </c>
      <c r="D1423" t="s">
        <v>2382</v>
      </c>
      <c r="E1423" t="s">
        <v>2380</v>
      </c>
      <c r="F1423" t="s">
        <v>2380</v>
      </c>
      <c r="G1423" t="s">
        <v>2381</v>
      </c>
      <c r="H1423" t="s">
        <v>2380</v>
      </c>
    </row>
    <row r="1424" spans="1:8" x14ac:dyDescent="0.35">
      <c r="A1424" t="s">
        <v>949</v>
      </c>
      <c r="B1424">
        <v>39.805</v>
      </c>
      <c r="C1424">
        <v>5.91</v>
      </c>
      <c r="D1424" t="s">
        <v>2380</v>
      </c>
      <c r="E1424" t="s">
        <v>2380</v>
      </c>
      <c r="F1424" t="s">
        <v>2380</v>
      </c>
      <c r="G1424" t="s">
        <v>2381</v>
      </c>
      <c r="H1424" t="s">
        <v>2380</v>
      </c>
    </row>
    <row r="1425" spans="1:8" x14ac:dyDescent="0.35">
      <c r="A1425" t="s">
        <v>948</v>
      </c>
      <c r="B1425">
        <v>33.700000000000003</v>
      </c>
      <c r="C1425">
        <v>5.87</v>
      </c>
      <c r="D1425" t="s">
        <v>2380</v>
      </c>
      <c r="E1425" t="s">
        <v>2380</v>
      </c>
      <c r="F1425" t="s">
        <v>2380</v>
      </c>
      <c r="G1425" t="s">
        <v>2381</v>
      </c>
      <c r="H1425" t="s">
        <v>2380</v>
      </c>
    </row>
    <row r="1426" spans="1:8" x14ac:dyDescent="0.35">
      <c r="A1426" t="s">
        <v>947</v>
      </c>
      <c r="B1426">
        <v>36.195</v>
      </c>
      <c r="C1426">
        <v>6.22</v>
      </c>
      <c r="D1426" t="s">
        <v>2380</v>
      </c>
      <c r="E1426" t="s">
        <v>2380</v>
      </c>
      <c r="F1426" t="s">
        <v>2380</v>
      </c>
      <c r="G1426" t="s">
        <v>2381</v>
      </c>
      <c r="H1426" t="s">
        <v>2380</v>
      </c>
    </row>
    <row r="1427" spans="1:8" x14ac:dyDescent="0.35">
      <c r="A1427" t="s">
        <v>946</v>
      </c>
      <c r="B1427">
        <v>32.6</v>
      </c>
      <c r="C1427">
        <v>5.73</v>
      </c>
      <c r="D1427" t="s">
        <v>2380</v>
      </c>
      <c r="E1427" t="s">
        <v>2380</v>
      </c>
      <c r="F1427" t="s">
        <v>2383</v>
      </c>
      <c r="G1427">
        <v>1</v>
      </c>
      <c r="H1427" t="s">
        <v>2380</v>
      </c>
    </row>
    <row r="1428" spans="1:8" x14ac:dyDescent="0.35">
      <c r="A1428" t="s">
        <v>945</v>
      </c>
      <c r="B1428">
        <v>30.2</v>
      </c>
      <c r="C1428">
        <v>5.7</v>
      </c>
      <c r="D1428" t="s">
        <v>2380</v>
      </c>
      <c r="E1428" t="s">
        <v>2380</v>
      </c>
      <c r="F1428" t="s">
        <v>2380</v>
      </c>
      <c r="G1428" t="s">
        <v>2381</v>
      </c>
      <c r="H1428" t="s">
        <v>2380</v>
      </c>
    </row>
    <row r="1429" spans="1:8" x14ac:dyDescent="0.35">
      <c r="A1429" t="s">
        <v>944</v>
      </c>
      <c r="B1429">
        <v>27.645</v>
      </c>
      <c r="C1429">
        <v>9.91</v>
      </c>
      <c r="D1429" t="s">
        <v>2380</v>
      </c>
      <c r="E1429" t="s">
        <v>2380</v>
      </c>
      <c r="F1429" t="s">
        <v>2380</v>
      </c>
      <c r="G1429" t="s">
        <v>2381</v>
      </c>
      <c r="H1429" t="s">
        <v>2380</v>
      </c>
    </row>
    <row r="1430" spans="1:8" x14ac:dyDescent="0.35">
      <c r="A1430" t="s">
        <v>943</v>
      </c>
      <c r="B1430">
        <v>26.41</v>
      </c>
      <c r="C1430">
        <v>11.4</v>
      </c>
      <c r="D1430" t="s">
        <v>2380</v>
      </c>
      <c r="E1430" t="s">
        <v>2380</v>
      </c>
      <c r="F1430" t="s">
        <v>2380</v>
      </c>
      <c r="G1430" t="s">
        <v>2381</v>
      </c>
      <c r="H1430" t="s">
        <v>2380</v>
      </c>
    </row>
    <row r="1431" spans="1:8" x14ac:dyDescent="0.35">
      <c r="A1431" t="s">
        <v>942</v>
      </c>
      <c r="B1431">
        <v>34.1</v>
      </c>
      <c r="C1431">
        <v>6.29</v>
      </c>
      <c r="D1431" t="s">
        <v>2382</v>
      </c>
      <c r="E1431" t="s">
        <v>2380</v>
      </c>
      <c r="F1431" t="s">
        <v>2383</v>
      </c>
      <c r="G1431">
        <v>1</v>
      </c>
      <c r="H1431" t="s">
        <v>2380</v>
      </c>
    </row>
    <row r="1432" spans="1:8" x14ac:dyDescent="0.35">
      <c r="A1432" t="s">
        <v>941</v>
      </c>
      <c r="B1432">
        <v>17.3</v>
      </c>
      <c r="C1432">
        <v>9.2799999999999994</v>
      </c>
      <c r="D1432" t="s">
        <v>2380</v>
      </c>
      <c r="E1432" t="s">
        <v>2380</v>
      </c>
      <c r="F1432" t="s">
        <v>2380</v>
      </c>
      <c r="G1432" t="s">
        <v>2381</v>
      </c>
      <c r="H1432" t="s">
        <v>2380</v>
      </c>
    </row>
    <row r="1433" spans="1:8" x14ac:dyDescent="0.35">
      <c r="A1433" t="s">
        <v>940</v>
      </c>
      <c r="B1433">
        <v>35.020000000000003</v>
      </c>
      <c r="C1433">
        <v>4.78</v>
      </c>
      <c r="D1433" t="s">
        <v>2380</v>
      </c>
      <c r="E1433" t="s">
        <v>2380</v>
      </c>
      <c r="F1433" t="s">
        <v>2383</v>
      </c>
      <c r="G1433">
        <v>1</v>
      </c>
      <c r="H1433" t="s">
        <v>2380</v>
      </c>
    </row>
    <row r="1434" spans="1:8" x14ac:dyDescent="0.35">
      <c r="A1434" t="s">
        <v>939</v>
      </c>
      <c r="B1434">
        <v>37.1</v>
      </c>
      <c r="C1434">
        <v>8.8699999999999992</v>
      </c>
      <c r="D1434" t="s">
        <v>2382</v>
      </c>
      <c r="E1434" t="s">
        <v>2380</v>
      </c>
      <c r="F1434" t="s">
        <v>2380</v>
      </c>
      <c r="G1434" t="s">
        <v>2381</v>
      </c>
      <c r="H1434" t="s">
        <v>2380</v>
      </c>
    </row>
    <row r="1435" spans="1:8" x14ac:dyDescent="0.35">
      <c r="A1435" t="s">
        <v>938</v>
      </c>
      <c r="B1435">
        <v>16.79</v>
      </c>
      <c r="C1435">
        <v>11.4</v>
      </c>
      <c r="D1435" t="s">
        <v>2380</v>
      </c>
      <c r="E1435" t="s">
        <v>2380</v>
      </c>
      <c r="F1435" t="s">
        <v>2380</v>
      </c>
      <c r="G1435" t="s">
        <v>2381</v>
      </c>
      <c r="H1435" t="s">
        <v>2380</v>
      </c>
    </row>
    <row r="1436" spans="1:8" x14ac:dyDescent="0.35">
      <c r="A1436" t="s">
        <v>937</v>
      </c>
      <c r="B1436">
        <v>31.635000000000002</v>
      </c>
      <c r="C1436">
        <v>9.1300000000000008</v>
      </c>
      <c r="D1436" t="s">
        <v>2382</v>
      </c>
      <c r="E1436" t="s">
        <v>2380</v>
      </c>
      <c r="F1436" t="s">
        <v>2380</v>
      </c>
      <c r="G1436" t="s">
        <v>2381</v>
      </c>
      <c r="H1436" t="s">
        <v>2380</v>
      </c>
    </row>
    <row r="1437" spans="1:8" x14ac:dyDescent="0.35">
      <c r="A1437" t="s">
        <v>936</v>
      </c>
      <c r="B1437">
        <v>24.19</v>
      </c>
      <c r="C1437">
        <v>6.22</v>
      </c>
      <c r="D1437" t="s">
        <v>2382</v>
      </c>
      <c r="E1437" t="s">
        <v>2380</v>
      </c>
      <c r="F1437" t="s">
        <v>2383</v>
      </c>
      <c r="G1437">
        <v>1</v>
      </c>
      <c r="H1437" t="s">
        <v>2380</v>
      </c>
    </row>
    <row r="1438" spans="1:8" x14ac:dyDescent="0.35">
      <c r="A1438" t="s">
        <v>935</v>
      </c>
      <c r="B1438">
        <v>35.29</v>
      </c>
      <c r="C1438">
        <v>5.9</v>
      </c>
      <c r="D1438" t="s">
        <v>2380</v>
      </c>
      <c r="E1438" t="s">
        <v>2380</v>
      </c>
      <c r="F1438" t="s">
        <v>2383</v>
      </c>
      <c r="G1438">
        <v>1</v>
      </c>
      <c r="H1438" t="s">
        <v>2380</v>
      </c>
    </row>
    <row r="1439" spans="1:8" x14ac:dyDescent="0.35">
      <c r="A1439" t="s">
        <v>934</v>
      </c>
      <c r="B1439">
        <v>35.299999999999997</v>
      </c>
      <c r="C1439">
        <v>4.45</v>
      </c>
      <c r="D1439" t="s">
        <v>2380</v>
      </c>
      <c r="E1439" t="s">
        <v>2380</v>
      </c>
      <c r="F1439" t="s">
        <v>2380</v>
      </c>
      <c r="G1439" t="s">
        <v>2381</v>
      </c>
      <c r="H1439" t="s">
        <v>2380</v>
      </c>
    </row>
    <row r="1440" spans="1:8" x14ac:dyDescent="0.35">
      <c r="A1440" t="s">
        <v>933</v>
      </c>
      <c r="B1440">
        <v>35.64</v>
      </c>
      <c r="C1440">
        <v>6.17</v>
      </c>
      <c r="D1440" t="s">
        <v>2380</v>
      </c>
      <c r="E1440" t="s">
        <v>2380</v>
      </c>
      <c r="F1440" t="s">
        <v>2383</v>
      </c>
      <c r="G1440">
        <v>1</v>
      </c>
      <c r="H1440" t="s">
        <v>2380</v>
      </c>
    </row>
    <row r="1441" spans="1:8" x14ac:dyDescent="0.35">
      <c r="A1441" t="s">
        <v>932</v>
      </c>
      <c r="B1441">
        <v>33.1</v>
      </c>
      <c r="C1441">
        <v>4.93</v>
      </c>
      <c r="D1441" t="s">
        <v>2380</v>
      </c>
      <c r="E1441" t="s">
        <v>2380</v>
      </c>
      <c r="F1441" t="s">
        <v>2380</v>
      </c>
      <c r="G1441" t="s">
        <v>2381</v>
      </c>
      <c r="H1441" t="s">
        <v>2380</v>
      </c>
    </row>
    <row r="1442" spans="1:8" x14ac:dyDescent="0.35">
      <c r="A1442" t="s">
        <v>931</v>
      </c>
      <c r="B1442">
        <v>26.41</v>
      </c>
      <c r="C1442">
        <v>7.32</v>
      </c>
      <c r="D1442" t="s">
        <v>2382</v>
      </c>
      <c r="E1442" t="s">
        <v>2380</v>
      </c>
      <c r="F1442" t="s">
        <v>2380</v>
      </c>
      <c r="G1442">
        <v>1</v>
      </c>
      <c r="H1442" t="s">
        <v>2380</v>
      </c>
    </row>
    <row r="1443" spans="1:8" x14ac:dyDescent="0.35">
      <c r="A1443" t="s">
        <v>930</v>
      </c>
      <c r="B1443">
        <v>29.9</v>
      </c>
      <c r="C1443">
        <v>5.27</v>
      </c>
      <c r="D1443" t="s">
        <v>2380</v>
      </c>
      <c r="E1443" t="s">
        <v>2380</v>
      </c>
      <c r="F1443" t="s">
        <v>2383</v>
      </c>
      <c r="G1443">
        <v>1</v>
      </c>
      <c r="H1443" t="s">
        <v>2380</v>
      </c>
    </row>
    <row r="1444" spans="1:8" x14ac:dyDescent="0.35">
      <c r="A1444" t="s">
        <v>929</v>
      </c>
      <c r="B1444">
        <v>25.24</v>
      </c>
      <c r="C1444">
        <v>5.82</v>
      </c>
      <c r="D1444" t="s">
        <v>2380</v>
      </c>
      <c r="E1444" t="s">
        <v>2380</v>
      </c>
      <c r="F1444" t="s">
        <v>2380</v>
      </c>
      <c r="G1444">
        <v>1</v>
      </c>
      <c r="H1444" t="s">
        <v>2380</v>
      </c>
    </row>
    <row r="1445" spans="1:8" x14ac:dyDescent="0.35">
      <c r="A1445" t="s">
        <v>928</v>
      </c>
      <c r="B1445">
        <v>25.08</v>
      </c>
      <c r="C1445">
        <v>5.8</v>
      </c>
      <c r="D1445" t="s">
        <v>2380</v>
      </c>
      <c r="E1445" t="s">
        <v>2380</v>
      </c>
      <c r="F1445" t="s">
        <v>2383</v>
      </c>
      <c r="G1445">
        <v>1</v>
      </c>
      <c r="H1445" t="s">
        <v>2380</v>
      </c>
    </row>
    <row r="1446" spans="1:8" x14ac:dyDescent="0.35">
      <c r="A1446" t="s">
        <v>927</v>
      </c>
      <c r="B1446">
        <v>29.164999999999999</v>
      </c>
      <c r="C1446">
        <v>4.87</v>
      </c>
      <c r="D1446" t="s">
        <v>2380</v>
      </c>
      <c r="E1446" t="s">
        <v>2382</v>
      </c>
      <c r="F1446" t="s">
        <v>2380</v>
      </c>
      <c r="G1446">
        <v>1</v>
      </c>
      <c r="H1446" t="s">
        <v>2380</v>
      </c>
    </row>
    <row r="1447" spans="1:8" x14ac:dyDescent="0.35">
      <c r="A1447" t="s">
        <v>926</v>
      </c>
      <c r="B1447">
        <v>15.05</v>
      </c>
      <c r="C1447">
        <v>8.1199999999999992</v>
      </c>
      <c r="D1447" t="s">
        <v>2380</v>
      </c>
      <c r="E1447" t="s">
        <v>2380</v>
      </c>
      <c r="F1447" t="s">
        <v>2380</v>
      </c>
      <c r="G1447" t="s">
        <v>2381</v>
      </c>
      <c r="H1447" t="s">
        <v>2380</v>
      </c>
    </row>
    <row r="1448" spans="1:8" x14ac:dyDescent="0.35">
      <c r="A1448" t="s">
        <v>925</v>
      </c>
      <c r="B1448">
        <v>19.95</v>
      </c>
      <c r="C1448">
        <v>4.3600000000000003</v>
      </c>
      <c r="D1448" t="s">
        <v>2380</v>
      </c>
      <c r="E1448" t="s">
        <v>2380</v>
      </c>
      <c r="F1448" t="s">
        <v>2380</v>
      </c>
      <c r="G1448">
        <v>2</v>
      </c>
      <c r="H1448" t="s">
        <v>2380</v>
      </c>
    </row>
    <row r="1449" spans="1:8" x14ac:dyDescent="0.35">
      <c r="A1449" t="s">
        <v>924</v>
      </c>
      <c r="B1449">
        <v>16.66</v>
      </c>
      <c r="C1449">
        <v>9.16</v>
      </c>
      <c r="D1449" t="s">
        <v>2380</v>
      </c>
      <c r="E1449" t="s">
        <v>2380</v>
      </c>
      <c r="F1449" t="s">
        <v>2380</v>
      </c>
      <c r="G1449" t="s">
        <v>2381</v>
      </c>
      <c r="H1449" t="s">
        <v>2380</v>
      </c>
    </row>
    <row r="1450" spans="1:8" x14ac:dyDescent="0.35">
      <c r="A1450" t="s">
        <v>923</v>
      </c>
      <c r="B1450">
        <v>16.62</v>
      </c>
      <c r="C1450">
        <v>9.14</v>
      </c>
      <c r="D1450" t="s">
        <v>2380</v>
      </c>
      <c r="E1450" t="s">
        <v>2380</v>
      </c>
      <c r="F1450" t="s">
        <v>2380</v>
      </c>
      <c r="G1450" t="s">
        <v>2381</v>
      </c>
      <c r="H1450" t="s">
        <v>2380</v>
      </c>
    </row>
    <row r="1451" spans="1:8" x14ac:dyDescent="0.35">
      <c r="A1451" t="s">
        <v>922</v>
      </c>
      <c r="B1451">
        <v>15.36</v>
      </c>
      <c r="C1451">
        <v>5.49</v>
      </c>
      <c r="D1451" t="s">
        <v>2382</v>
      </c>
      <c r="E1451" t="s">
        <v>2380</v>
      </c>
      <c r="F1451" t="s">
        <v>2380</v>
      </c>
      <c r="G1451">
        <v>2</v>
      </c>
      <c r="H1451" t="s">
        <v>2380</v>
      </c>
    </row>
    <row r="1452" spans="1:8" x14ac:dyDescent="0.35">
      <c r="A1452" t="s">
        <v>921</v>
      </c>
      <c r="B1452">
        <v>27.74</v>
      </c>
      <c r="C1452">
        <v>5.96</v>
      </c>
      <c r="D1452" t="s">
        <v>2382</v>
      </c>
      <c r="E1452" t="s">
        <v>2380</v>
      </c>
      <c r="F1452" t="s">
        <v>2380</v>
      </c>
      <c r="G1452" t="s">
        <v>2381</v>
      </c>
      <c r="H1452" t="s">
        <v>2380</v>
      </c>
    </row>
    <row r="1453" spans="1:8" x14ac:dyDescent="0.35">
      <c r="A1453" t="s">
        <v>920</v>
      </c>
      <c r="B1453">
        <v>22.44</v>
      </c>
      <c r="C1453">
        <v>4.62</v>
      </c>
      <c r="D1453" t="s">
        <v>2382</v>
      </c>
      <c r="E1453" t="s">
        <v>2380</v>
      </c>
      <c r="F1453" t="s">
        <v>2380</v>
      </c>
      <c r="G1453" t="s">
        <v>2381</v>
      </c>
      <c r="H1453" t="s">
        <v>2380</v>
      </c>
    </row>
    <row r="1454" spans="1:8" x14ac:dyDescent="0.35">
      <c r="A1454" t="s">
        <v>919</v>
      </c>
      <c r="B1454">
        <v>37.049999999999997</v>
      </c>
      <c r="C1454">
        <v>9.9600000000000009</v>
      </c>
      <c r="D1454" t="s">
        <v>2382</v>
      </c>
      <c r="E1454" t="s">
        <v>2380</v>
      </c>
      <c r="F1454" t="s">
        <v>2380</v>
      </c>
      <c r="G1454" t="s">
        <v>2381</v>
      </c>
      <c r="H1454" t="s">
        <v>2380</v>
      </c>
    </row>
    <row r="1455" spans="1:8" x14ac:dyDescent="0.35">
      <c r="A1455" t="s">
        <v>918</v>
      </c>
      <c r="B1455">
        <v>22.95</v>
      </c>
      <c r="C1455">
        <v>10.53</v>
      </c>
      <c r="D1455" t="s">
        <v>2380</v>
      </c>
      <c r="E1455" t="s">
        <v>2380</v>
      </c>
      <c r="F1455" t="s">
        <v>2380</v>
      </c>
      <c r="G1455">
        <v>2</v>
      </c>
      <c r="H1455" t="s">
        <v>2380</v>
      </c>
    </row>
    <row r="1456" spans="1:8" x14ac:dyDescent="0.35">
      <c r="A1456" t="s">
        <v>917</v>
      </c>
      <c r="B1456">
        <v>34.200000000000003</v>
      </c>
      <c r="C1456">
        <v>6.69</v>
      </c>
      <c r="D1456" t="s">
        <v>2382</v>
      </c>
      <c r="E1456" t="s">
        <v>2380</v>
      </c>
      <c r="F1456" t="s">
        <v>2380</v>
      </c>
      <c r="G1456" t="s">
        <v>2381</v>
      </c>
      <c r="H1456" t="s">
        <v>2380</v>
      </c>
    </row>
    <row r="1457" spans="1:8" x14ac:dyDescent="0.35">
      <c r="A1457" t="s">
        <v>916</v>
      </c>
      <c r="B1457">
        <v>30.59</v>
      </c>
      <c r="C1457">
        <v>9.5500000000000007</v>
      </c>
      <c r="D1457" t="s">
        <v>2382</v>
      </c>
      <c r="E1457" t="s">
        <v>2380</v>
      </c>
      <c r="F1457" t="s">
        <v>2380</v>
      </c>
      <c r="G1457" t="s">
        <v>2381</v>
      </c>
      <c r="H1457" t="s">
        <v>2380</v>
      </c>
    </row>
    <row r="1458" spans="1:8" x14ac:dyDescent="0.35">
      <c r="A1458" t="s">
        <v>915</v>
      </c>
      <c r="B1458">
        <v>25.51</v>
      </c>
      <c r="C1458">
        <v>6.05</v>
      </c>
      <c r="D1458" t="s">
        <v>2380</v>
      </c>
      <c r="E1458" t="s">
        <v>2380</v>
      </c>
      <c r="F1458" t="s">
        <v>2380</v>
      </c>
      <c r="G1458" t="s">
        <v>2381</v>
      </c>
      <c r="H1458" t="s">
        <v>2380</v>
      </c>
    </row>
    <row r="1459" spans="1:8" x14ac:dyDescent="0.35">
      <c r="A1459" t="s">
        <v>914</v>
      </c>
      <c r="B1459">
        <v>29.04</v>
      </c>
      <c r="C1459">
        <v>10.56</v>
      </c>
      <c r="D1459" t="s">
        <v>2382</v>
      </c>
      <c r="E1459" t="s">
        <v>2380</v>
      </c>
      <c r="F1459" t="s">
        <v>2380</v>
      </c>
      <c r="G1459">
        <v>1</v>
      </c>
      <c r="H1459" t="s">
        <v>2380</v>
      </c>
    </row>
    <row r="1460" spans="1:8" x14ac:dyDescent="0.35">
      <c r="A1460" t="s">
        <v>913</v>
      </c>
      <c r="B1460">
        <v>22.135000000000002</v>
      </c>
      <c r="C1460">
        <v>10.81</v>
      </c>
      <c r="D1460" t="s">
        <v>2382</v>
      </c>
      <c r="E1460" t="s">
        <v>2380</v>
      </c>
      <c r="F1460" t="s">
        <v>2380</v>
      </c>
      <c r="G1460">
        <v>1</v>
      </c>
      <c r="H1460" t="s">
        <v>2380</v>
      </c>
    </row>
    <row r="1461" spans="1:8" x14ac:dyDescent="0.35">
      <c r="A1461" t="s">
        <v>912</v>
      </c>
      <c r="B1461">
        <v>21.375</v>
      </c>
      <c r="C1461">
        <v>4.32</v>
      </c>
      <c r="D1461" t="s">
        <v>2380</v>
      </c>
      <c r="E1461" t="s">
        <v>2380</v>
      </c>
      <c r="F1461" t="s">
        <v>2380</v>
      </c>
      <c r="G1461" t="s">
        <v>2381</v>
      </c>
      <c r="H1461" t="s">
        <v>2380</v>
      </c>
    </row>
    <row r="1462" spans="1:8" x14ac:dyDescent="0.35">
      <c r="A1462" t="s">
        <v>911</v>
      </c>
      <c r="B1462">
        <v>29.19</v>
      </c>
      <c r="C1462">
        <v>4.37</v>
      </c>
      <c r="D1462" t="s">
        <v>2380</v>
      </c>
      <c r="E1462" t="s">
        <v>2380</v>
      </c>
      <c r="F1462" t="s">
        <v>2380</v>
      </c>
      <c r="G1462" t="s">
        <v>2381</v>
      </c>
      <c r="H1462" t="s">
        <v>2380</v>
      </c>
    </row>
    <row r="1463" spans="1:8" x14ac:dyDescent="0.35">
      <c r="A1463" t="s">
        <v>910</v>
      </c>
      <c r="B1463">
        <v>31.92</v>
      </c>
      <c r="C1463">
        <v>4.8099999999999996</v>
      </c>
      <c r="D1463" t="s">
        <v>2382</v>
      </c>
      <c r="E1463" t="s">
        <v>2380</v>
      </c>
      <c r="F1463" t="s">
        <v>2383</v>
      </c>
      <c r="G1463">
        <v>1</v>
      </c>
      <c r="H1463" t="s">
        <v>2380</v>
      </c>
    </row>
    <row r="1464" spans="1:8" x14ac:dyDescent="0.35">
      <c r="A1464" t="s">
        <v>909</v>
      </c>
      <c r="B1464">
        <v>26.315000000000001</v>
      </c>
      <c r="C1464">
        <v>4.5599999999999996</v>
      </c>
      <c r="D1464" t="s">
        <v>2382</v>
      </c>
      <c r="E1464" t="s">
        <v>2380</v>
      </c>
      <c r="F1464" t="s">
        <v>2383</v>
      </c>
      <c r="G1464">
        <v>1</v>
      </c>
      <c r="H1464" t="s">
        <v>2380</v>
      </c>
    </row>
    <row r="1465" spans="1:8" x14ac:dyDescent="0.35">
      <c r="A1465" t="s">
        <v>908</v>
      </c>
      <c r="B1465">
        <v>35.299999999999997</v>
      </c>
      <c r="C1465">
        <v>4.3899999999999997</v>
      </c>
      <c r="D1465" t="s">
        <v>2380</v>
      </c>
      <c r="E1465" t="s">
        <v>2380</v>
      </c>
      <c r="F1465" t="s">
        <v>2380</v>
      </c>
      <c r="G1465" t="s">
        <v>2381</v>
      </c>
      <c r="H1465" t="s">
        <v>2380</v>
      </c>
    </row>
    <row r="1466" spans="1:8" x14ac:dyDescent="0.35">
      <c r="A1466" t="s">
        <v>907</v>
      </c>
      <c r="B1466">
        <v>18.91</v>
      </c>
      <c r="C1466">
        <v>11.44</v>
      </c>
      <c r="D1466" t="s">
        <v>2380</v>
      </c>
      <c r="E1466" t="s">
        <v>2380</v>
      </c>
      <c r="F1466" t="s">
        <v>2380</v>
      </c>
      <c r="G1466" t="s">
        <v>2381</v>
      </c>
      <c r="H1466" t="s">
        <v>2380</v>
      </c>
    </row>
    <row r="1467" spans="1:8" x14ac:dyDescent="0.35">
      <c r="A1467" t="s">
        <v>906</v>
      </c>
      <c r="B1467">
        <v>22.41</v>
      </c>
      <c r="C1467">
        <v>11.37</v>
      </c>
      <c r="D1467" t="s">
        <v>2382</v>
      </c>
      <c r="E1467" t="s">
        <v>2380</v>
      </c>
      <c r="F1467" t="s">
        <v>2380</v>
      </c>
      <c r="G1467">
        <v>1</v>
      </c>
      <c r="H1467" t="s">
        <v>2380</v>
      </c>
    </row>
    <row r="1468" spans="1:8" x14ac:dyDescent="0.35">
      <c r="A1468" t="s">
        <v>905</v>
      </c>
      <c r="B1468">
        <v>22.704999999999998</v>
      </c>
      <c r="C1468">
        <v>6.14</v>
      </c>
      <c r="D1468" t="s">
        <v>2380</v>
      </c>
      <c r="E1468" t="s">
        <v>2380</v>
      </c>
      <c r="F1468" t="s">
        <v>2380</v>
      </c>
      <c r="G1468" t="s">
        <v>2381</v>
      </c>
      <c r="H1468" t="s">
        <v>2380</v>
      </c>
    </row>
    <row r="1469" spans="1:8" x14ac:dyDescent="0.35">
      <c r="A1469" t="s">
        <v>904</v>
      </c>
      <c r="B1469">
        <v>37.18</v>
      </c>
      <c r="C1469">
        <v>4.8899999999999997</v>
      </c>
      <c r="D1469" t="s">
        <v>2380</v>
      </c>
      <c r="E1469" t="s">
        <v>2380</v>
      </c>
      <c r="F1469" t="s">
        <v>2380</v>
      </c>
      <c r="G1469" t="s">
        <v>2381</v>
      </c>
      <c r="H1469" t="s">
        <v>2380</v>
      </c>
    </row>
    <row r="1470" spans="1:8" x14ac:dyDescent="0.35">
      <c r="A1470" t="s">
        <v>903</v>
      </c>
      <c r="B1470">
        <v>35.97</v>
      </c>
      <c r="C1470">
        <v>4.5999999999999996</v>
      </c>
      <c r="D1470" t="s">
        <v>2380</v>
      </c>
      <c r="E1470" t="s">
        <v>2380</v>
      </c>
      <c r="F1470" t="s">
        <v>2380</v>
      </c>
      <c r="G1470" t="s">
        <v>2381</v>
      </c>
      <c r="H1470" t="s">
        <v>2380</v>
      </c>
    </row>
    <row r="1471" spans="1:8" x14ac:dyDescent="0.35">
      <c r="A1471" t="s">
        <v>902</v>
      </c>
      <c r="B1471">
        <v>35.799999999999997</v>
      </c>
      <c r="C1471">
        <v>4.42</v>
      </c>
      <c r="D1471" t="s">
        <v>2380</v>
      </c>
      <c r="E1471" t="s">
        <v>2380</v>
      </c>
      <c r="F1471" t="s">
        <v>2380</v>
      </c>
      <c r="G1471" t="s">
        <v>2381</v>
      </c>
      <c r="H1471" t="s">
        <v>2380</v>
      </c>
    </row>
    <row r="1472" spans="1:8" x14ac:dyDescent="0.35">
      <c r="A1472" t="s">
        <v>901</v>
      </c>
      <c r="B1472">
        <v>28.31</v>
      </c>
      <c r="C1472">
        <v>7.48</v>
      </c>
      <c r="D1472" t="s">
        <v>2382</v>
      </c>
      <c r="E1472" t="s">
        <v>2380</v>
      </c>
      <c r="F1472" t="s">
        <v>2380</v>
      </c>
      <c r="G1472" t="s">
        <v>2381</v>
      </c>
      <c r="H1472" t="s">
        <v>2380</v>
      </c>
    </row>
    <row r="1473" spans="1:8" x14ac:dyDescent="0.35">
      <c r="A1473" t="s">
        <v>900</v>
      </c>
      <c r="B1473">
        <v>38.06</v>
      </c>
      <c r="C1473">
        <v>10.74</v>
      </c>
      <c r="D1473" t="s">
        <v>2380</v>
      </c>
      <c r="E1473" t="s">
        <v>2380</v>
      </c>
      <c r="F1473" t="s">
        <v>2380</v>
      </c>
      <c r="G1473" t="s">
        <v>2381</v>
      </c>
      <c r="H1473" t="s">
        <v>2380</v>
      </c>
    </row>
    <row r="1474" spans="1:8" x14ac:dyDescent="0.35">
      <c r="A1474" t="s">
        <v>899</v>
      </c>
      <c r="B1474">
        <v>28</v>
      </c>
      <c r="C1474">
        <v>5.19</v>
      </c>
      <c r="D1474" t="s">
        <v>2380</v>
      </c>
      <c r="E1474" t="s">
        <v>2380</v>
      </c>
      <c r="F1474" t="s">
        <v>2380</v>
      </c>
      <c r="G1474">
        <v>1</v>
      </c>
      <c r="H1474" t="s">
        <v>2380</v>
      </c>
    </row>
    <row r="1475" spans="1:8" x14ac:dyDescent="0.35">
      <c r="A1475" t="s">
        <v>898</v>
      </c>
      <c r="B1475">
        <v>34.32</v>
      </c>
      <c r="C1475">
        <v>9.17</v>
      </c>
      <c r="D1475" t="s">
        <v>2380</v>
      </c>
      <c r="E1475" t="s">
        <v>2380</v>
      </c>
      <c r="F1475" t="s">
        <v>2380</v>
      </c>
      <c r="G1475" t="s">
        <v>2381</v>
      </c>
      <c r="H1475" t="s">
        <v>2380</v>
      </c>
    </row>
    <row r="1476" spans="1:8" x14ac:dyDescent="0.35">
      <c r="A1476" t="s">
        <v>897</v>
      </c>
      <c r="B1476">
        <v>22.3</v>
      </c>
      <c r="C1476">
        <v>4.95</v>
      </c>
      <c r="D1476" t="s">
        <v>2382</v>
      </c>
      <c r="E1476" t="s">
        <v>2380</v>
      </c>
      <c r="F1476" t="s">
        <v>2380</v>
      </c>
      <c r="G1476" t="s">
        <v>2381</v>
      </c>
      <c r="H1476" t="s">
        <v>2380</v>
      </c>
    </row>
    <row r="1477" spans="1:8" x14ac:dyDescent="0.35">
      <c r="A1477" t="s">
        <v>896</v>
      </c>
      <c r="B1477">
        <v>27.835000000000001</v>
      </c>
      <c r="C1477">
        <v>6.03</v>
      </c>
      <c r="D1477" t="s">
        <v>2380</v>
      </c>
      <c r="E1477" t="s">
        <v>2380</v>
      </c>
      <c r="F1477" t="s">
        <v>2380</v>
      </c>
      <c r="G1477">
        <v>1</v>
      </c>
      <c r="H1477" t="s">
        <v>2380</v>
      </c>
    </row>
    <row r="1478" spans="1:8" x14ac:dyDescent="0.35">
      <c r="A1478" t="s">
        <v>895</v>
      </c>
      <c r="B1478">
        <v>39.229999999999997</v>
      </c>
      <c r="C1478">
        <v>5.36</v>
      </c>
      <c r="D1478" t="s">
        <v>2380</v>
      </c>
      <c r="E1478" t="s">
        <v>2380</v>
      </c>
      <c r="F1478" t="s">
        <v>2380</v>
      </c>
      <c r="G1478" t="s">
        <v>2381</v>
      </c>
      <c r="H1478" t="s">
        <v>2380</v>
      </c>
    </row>
    <row r="1479" spans="1:8" x14ac:dyDescent="0.35">
      <c r="A1479" t="s">
        <v>894</v>
      </c>
      <c r="B1479">
        <v>19.95</v>
      </c>
      <c r="C1479">
        <v>6.11</v>
      </c>
      <c r="D1479" t="s">
        <v>2380</v>
      </c>
      <c r="E1479" t="s">
        <v>2380</v>
      </c>
      <c r="F1479" t="s">
        <v>2380</v>
      </c>
      <c r="G1479">
        <v>1</v>
      </c>
      <c r="H1479" t="s">
        <v>2380</v>
      </c>
    </row>
    <row r="1480" spans="1:8" x14ac:dyDescent="0.35">
      <c r="A1480" t="s">
        <v>893</v>
      </c>
      <c r="B1480">
        <v>34.64</v>
      </c>
      <c r="C1480">
        <v>4.88</v>
      </c>
      <c r="D1480" t="s">
        <v>2380</v>
      </c>
      <c r="E1480" t="s">
        <v>2380</v>
      </c>
      <c r="F1480" t="s">
        <v>2383</v>
      </c>
      <c r="G1480">
        <v>1</v>
      </c>
      <c r="H1480" t="s">
        <v>2380</v>
      </c>
    </row>
    <row r="1481" spans="1:8" x14ac:dyDescent="0.35">
      <c r="A1481" t="s">
        <v>892</v>
      </c>
      <c r="B1481">
        <v>18.75</v>
      </c>
      <c r="C1481">
        <v>6.72</v>
      </c>
      <c r="D1481" t="s">
        <v>2380</v>
      </c>
      <c r="E1481" t="s">
        <v>2380</v>
      </c>
      <c r="F1481" t="s">
        <v>2380</v>
      </c>
      <c r="G1481" t="s">
        <v>2381</v>
      </c>
      <c r="H1481" t="s">
        <v>2380</v>
      </c>
    </row>
    <row r="1482" spans="1:8" x14ac:dyDescent="0.35">
      <c r="A1482" t="s">
        <v>891</v>
      </c>
      <c r="B1482">
        <v>26.48</v>
      </c>
      <c r="C1482">
        <v>4.2</v>
      </c>
      <c r="D1482" t="s">
        <v>2380</v>
      </c>
      <c r="E1482" t="s">
        <v>2380</v>
      </c>
      <c r="F1482" t="s">
        <v>2380</v>
      </c>
      <c r="G1482">
        <v>1</v>
      </c>
      <c r="H1482" t="s">
        <v>2380</v>
      </c>
    </row>
    <row r="1483" spans="1:8" x14ac:dyDescent="0.35">
      <c r="A1483" t="s">
        <v>890</v>
      </c>
      <c r="B1483">
        <v>34.83</v>
      </c>
      <c r="C1483">
        <v>5.79</v>
      </c>
      <c r="D1483" t="s">
        <v>2380</v>
      </c>
      <c r="E1483" t="s">
        <v>2380</v>
      </c>
      <c r="F1483" t="s">
        <v>2380</v>
      </c>
      <c r="G1483">
        <v>1</v>
      </c>
      <c r="H1483" t="s">
        <v>2380</v>
      </c>
    </row>
    <row r="1484" spans="1:8" x14ac:dyDescent="0.35">
      <c r="A1484" t="s">
        <v>889</v>
      </c>
      <c r="B1484">
        <v>25.46</v>
      </c>
      <c r="C1484">
        <v>4.29</v>
      </c>
      <c r="D1484" t="s">
        <v>2380</v>
      </c>
      <c r="E1484" t="s">
        <v>2380</v>
      </c>
      <c r="F1484" t="s">
        <v>2380</v>
      </c>
      <c r="G1484" t="s">
        <v>2381</v>
      </c>
      <c r="H1484" t="s">
        <v>2380</v>
      </c>
    </row>
    <row r="1485" spans="1:8" x14ac:dyDescent="0.35">
      <c r="A1485" t="s">
        <v>888</v>
      </c>
      <c r="B1485">
        <v>23.31</v>
      </c>
      <c r="C1485">
        <v>8.27</v>
      </c>
      <c r="D1485" t="s">
        <v>2380</v>
      </c>
      <c r="E1485" t="s">
        <v>2380</v>
      </c>
      <c r="F1485" t="s">
        <v>2380</v>
      </c>
      <c r="G1485" t="s">
        <v>2381</v>
      </c>
      <c r="H1485" t="s">
        <v>2380</v>
      </c>
    </row>
    <row r="1486" spans="1:8" x14ac:dyDescent="0.35">
      <c r="A1486" t="s">
        <v>887</v>
      </c>
      <c r="B1486">
        <v>29</v>
      </c>
      <c r="C1486">
        <v>4.5599999999999996</v>
      </c>
      <c r="D1486" t="s">
        <v>2380</v>
      </c>
      <c r="E1486" t="s">
        <v>2380</v>
      </c>
      <c r="F1486" t="s">
        <v>2380</v>
      </c>
      <c r="G1486" t="s">
        <v>2381</v>
      </c>
      <c r="H1486" t="s">
        <v>2380</v>
      </c>
    </row>
    <row r="1487" spans="1:8" x14ac:dyDescent="0.35">
      <c r="A1487" t="s">
        <v>886</v>
      </c>
      <c r="B1487">
        <v>32.869999999999997</v>
      </c>
      <c r="C1487">
        <v>5.33</v>
      </c>
      <c r="D1487" t="s">
        <v>2380</v>
      </c>
      <c r="E1487" t="s">
        <v>2380</v>
      </c>
      <c r="F1487" t="s">
        <v>2380</v>
      </c>
      <c r="G1487" t="s">
        <v>2381</v>
      </c>
      <c r="H1487" t="s">
        <v>2380</v>
      </c>
    </row>
    <row r="1488" spans="1:8" x14ac:dyDescent="0.35">
      <c r="A1488" t="s">
        <v>885</v>
      </c>
      <c r="B1488">
        <v>26.18</v>
      </c>
      <c r="C1488">
        <v>5.63</v>
      </c>
      <c r="D1488" t="s">
        <v>2380</v>
      </c>
      <c r="E1488" t="s">
        <v>2380</v>
      </c>
      <c r="F1488" t="s">
        <v>2380</v>
      </c>
      <c r="G1488" t="s">
        <v>2381</v>
      </c>
      <c r="H1488" t="s">
        <v>2380</v>
      </c>
    </row>
    <row r="1489" spans="1:8" x14ac:dyDescent="0.35">
      <c r="A1489" t="s">
        <v>884</v>
      </c>
      <c r="B1489">
        <v>25.3</v>
      </c>
      <c r="C1489">
        <v>5.12</v>
      </c>
      <c r="D1489" t="s">
        <v>2380</v>
      </c>
      <c r="E1489" t="s">
        <v>2380</v>
      </c>
      <c r="F1489" t="s">
        <v>2380</v>
      </c>
      <c r="G1489" t="s">
        <v>2381</v>
      </c>
      <c r="H1489" t="s">
        <v>2380</v>
      </c>
    </row>
    <row r="1490" spans="1:8" x14ac:dyDescent="0.35">
      <c r="A1490" t="s">
        <v>883</v>
      </c>
      <c r="B1490">
        <v>36.94</v>
      </c>
      <c r="C1490">
        <v>5.15</v>
      </c>
      <c r="D1490" t="s">
        <v>2382</v>
      </c>
      <c r="E1490" t="s">
        <v>2380</v>
      </c>
      <c r="F1490" t="s">
        <v>2380</v>
      </c>
      <c r="G1490">
        <v>1</v>
      </c>
      <c r="H1490" t="s">
        <v>2380</v>
      </c>
    </row>
    <row r="1491" spans="1:8" x14ac:dyDescent="0.35">
      <c r="A1491" t="s">
        <v>882</v>
      </c>
      <c r="B1491">
        <v>22.86</v>
      </c>
      <c r="C1491">
        <v>7.5</v>
      </c>
      <c r="D1491" t="s">
        <v>2380</v>
      </c>
      <c r="E1491" t="s">
        <v>2380</v>
      </c>
      <c r="F1491" t="s">
        <v>2380</v>
      </c>
      <c r="G1491" t="s">
        <v>2381</v>
      </c>
      <c r="H1491" t="s">
        <v>2380</v>
      </c>
    </row>
    <row r="1492" spans="1:8" x14ac:dyDescent="0.35">
      <c r="A1492" t="s">
        <v>881</v>
      </c>
      <c r="B1492">
        <v>18.760000000000002</v>
      </c>
      <c r="C1492">
        <v>4.88</v>
      </c>
      <c r="D1492" t="s">
        <v>2382</v>
      </c>
      <c r="E1492" t="s">
        <v>2380</v>
      </c>
      <c r="F1492" t="s">
        <v>2383</v>
      </c>
      <c r="G1492">
        <v>1</v>
      </c>
      <c r="H1492" t="s">
        <v>2380</v>
      </c>
    </row>
    <row r="1493" spans="1:8" x14ac:dyDescent="0.35">
      <c r="A1493" t="s">
        <v>880</v>
      </c>
      <c r="B1493">
        <v>24.36</v>
      </c>
      <c r="C1493">
        <v>5.57</v>
      </c>
      <c r="D1493" t="s">
        <v>2380</v>
      </c>
      <c r="E1493" t="s">
        <v>2380</v>
      </c>
      <c r="F1493" t="s">
        <v>2380</v>
      </c>
      <c r="G1493" t="s">
        <v>2381</v>
      </c>
      <c r="H1493" t="s">
        <v>2380</v>
      </c>
    </row>
    <row r="1494" spans="1:8" x14ac:dyDescent="0.35">
      <c r="A1494" t="s">
        <v>879</v>
      </c>
      <c r="B1494">
        <v>32.299999999999997</v>
      </c>
      <c r="C1494">
        <v>5.31</v>
      </c>
      <c r="D1494" t="s">
        <v>2380</v>
      </c>
      <c r="E1494" t="s">
        <v>2380</v>
      </c>
      <c r="F1494" t="s">
        <v>2380</v>
      </c>
      <c r="G1494" t="s">
        <v>2381</v>
      </c>
      <c r="H1494" t="s">
        <v>2380</v>
      </c>
    </row>
    <row r="1495" spans="1:8" x14ac:dyDescent="0.35">
      <c r="A1495" t="s">
        <v>878</v>
      </c>
      <c r="B1495">
        <v>22.704999999999998</v>
      </c>
      <c r="C1495">
        <v>4.57</v>
      </c>
      <c r="D1495" t="s">
        <v>2382</v>
      </c>
      <c r="E1495" t="s">
        <v>2380</v>
      </c>
      <c r="F1495" t="s">
        <v>2380</v>
      </c>
      <c r="G1495" t="s">
        <v>2381</v>
      </c>
      <c r="H1495" t="s">
        <v>2380</v>
      </c>
    </row>
    <row r="1496" spans="1:8" x14ac:dyDescent="0.35">
      <c r="A1496" t="s">
        <v>877</v>
      </c>
      <c r="B1496">
        <v>21.79</v>
      </c>
      <c r="C1496">
        <v>8.6999999999999993</v>
      </c>
      <c r="D1496" t="s">
        <v>2382</v>
      </c>
      <c r="E1496" t="s">
        <v>2380</v>
      </c>
      <c r="F1496" t="s">
        <v>2380</v>
      </c>
      <c r="G1496">
        <v>1</v>
      </c>
      <c r="H1496" t="s">
        <v>2380</v>
      </c>
    </row>
    <row r="1497" spans="1:8" x14ac:dyDescent="0.35">
      <c r="A1497" t="s">
        <v>876</v>
      </c>
      <c r="B1497">
        <v>24.52</v>
      </c>
      <c r="C1497">
        <v>4.76</v>
      </c>
      <c r="D1497" t="s">
        <v>2380</v>
      </c>
      <c r="E1497" t="s">
        <v>2380</v>
      </c>
      <c r="F1497" t="s">
        <v>2380</v>
      </c>
      <c r="G1497" t="s">
        <v>2381</v>
      </c>
      <c r="H1497" t="s">
        <v>2380</v>
      </c>
    </row>
    <row r="1498" spans="1:8" x14ac:dyDescent="0.35">
      <c r="A1498" t="s">
        <v>875</v>
      </c>
      <c r="B1498">
        <v>39.520000000000003</v>
      </c>
      <c r="C1498">
        <v>11.81</v>
      </c>
      <c r="D1498" t="s">
        <v>2380</v>
      </c>
      <c r="E1498" t="s">
        <v>2380</v>
      </c>
      <c r="F1498" t="s">
        <v>2380</v>
      </c>
      <c r="G1498" t="s">
        <v>2381</v>
      </c>
      <c r="H1498" t="s">
        <v>2380</v>
      </c>
    </row>
    <row r="1499" spans="1:8" x14ac:dyDescent="0.35">
      <c r="A1499" t="s">
        <v>874</v>
      </c>
      <c r="B1499">
        <v>24.49</v>
      </c>
      <c r="C1499">
        <v>4.67</v>
      </c>
      <c r="D1499" t="s">
        <v>2380</v>
      </c>
      <c r="E1499" t="s">
        <v>2380</v>
      </c>
      <c r="F1499" t="s">
        <v>2380</v>
      </c>
      <c r="G1499" t="s">
        <v>2381</v>
      </c>
      <c r="H1499" t="s">
        <v>2380</v>
      </c>
    </row>
    <row r="1500" spans="1:8" x14ac:dyDescent="0.35">
      <c r="A1500" t="s">
        <v>873</v>
      </c>
      <c r="B1500">
        <v>26.315000000000001</v>
      </c>
      <c r="C1500">
        <v>6.02</v>
      </c>
      <c r="D1500" t="s">
        <v>2380</v>
      </c>
      <c r="E1500" t="s">
        <v>2380</v>
      </c>
      <c r="F1500" t="s">
        <v>2380</v>
      </c>
      <c r="G1500" t="s">
        <v>2381</v>
      </c>
      <c r="H1500" t="s">
        <v>2380</v>
      </c>
    </row>
    <row r="1501" spans="1:8" x14ac:dyDescent="0.35">
      <c r="A1501" t="s">
        <v>872</v>
      </c>
      <c r="B1501">
        <v>22.58</v>
      </c>
      <c r="C1501">
        <v>7.46</v>
      </c>
      <c r="D1501" t="s">
        <v>2380</v>
      </c>
      <c r="E1501" t="s">
        <v>2380</v>
      </c>
      <c r="F1501" t="s">
        <v>2380</v>
      </c>
      <c r="G1501" t="s">
        <v>2381</v>
      </c>
      <c r="H1501" t="s">
        <v>2380</v>
      </c>
    </row>
    <row r="1502" spans="1:8" x14ac:dyDescent="0.35">
      <c r="A1502" t="s">
        <v>871</v>
      </c>
      <c r="B1502">
        <v>19.475000000000001</v>
      </c>
      <c r="C1502">
        <v>4.74</v>
      </c>
      <c r="D1502" t="s">
        <v>2380</v>
      </c>
      <c r="E1502" t="s">
        <v>2380</v>
      </c>
      <c r="F1502" t="s">
        <v>2380</v>
      </c>
      <c r="G1502">
        <v>1</v>
      </c>
      <c r="H1502" t="s">
        <v>2380</v>
      </c>
    </row>
    <row r="1503" spans="1:8" x14ac:dyDescent="0.35">
      <c r="A1503" t="s">
        <v>870</v>
      </c>
      <c r="B1503">
        <v>26.33</v>
      </c>
      <c r="C1503">
        <v>4.79</v>
      </c>
      <c r="D1503" t="s">
        <v>2380</v>
      </c>
      <c r="E1503" t="s">
        <v>2380</v>
      </c>
      <c r="F1503" t="s">
        <v>2380</v>
      </c>
      <c r="G1503" t="s">
        <v>2381</v>
      </c>
      <c r="H1503" t="s">
        <v>2380</v>
      </c>
    </row>
    <row r="1504" spans="1:8" x14ac:dyDescent="0.35">
      <c r="A1504" t="s">
        <v>869</v>
      </c>
      <c r="B1504">
        <v>17.29</v>
      </c>
      <c r="C1504">
        <v>5.35</v>
      </c>
      <c r="D1504" t="s">
        <v>2382</v>
      </c>
      <c r="E1504" t="s">
        <v>2380</v>
      </c>
      <c r="F1504" t="s">
        <v>2380</v>
      </c>
      <c r="G1504" t="s">
        <v>2381</v>
      </c>
      <c r="H1504" t="s">
        <v>2380</v>
      </c>
    </row>
    <row r="1505" spans="1:8" x14ac:dyDescent="0.35">
      <c r="A1505" t="s">
        <v>868</v>
      </c>
      <c r="B1505">
        <v>42.88</v>
      </c>
      <c r="C1505">
        <v>4.87</v>
      </c>
      <c r="D1505" t="s">
        <v>2380</v>
      </c>
      <c r="E1505" t="s">
        <v>2382</v>
      </c>
      <c r="F1505" t="s">
        <v>2380</v>
      </c>
      <c r="G1505">
        <v>1</v>
      </c>
      <c r="H1505" t="s">
        <v>2380</v>
      </c>
    </row>
    <row r="1506" spans="1:8" x14ac:dyDescent="0.35">
      <c r="A1506" t="s">
        <v>867</v>
      </c>
      <c r="B1506">
        <v>32.200000000000003</v>
      </c>
      <c r="C1506">
        <v>10.09</v>
      </c>
      <c r="D1506" t="s">
        <v>2382</v>
      </c>
      <c r="E1506" t="s">
        <v>2380</v>
      </c>
      <c r="F1506" t="s">
        <v>2380</v>
      </c>
      <c r="G1506" t="s">
        <v>2381</v>
      </c>
      <c r="H1506" t="s">
        <v>2380</v>
      </c>
    </row>
    <row r="1507" spans="1:8" x14ac:dyDescent="0.35">
      <c r="A1507" t="s">
        <v>866</v>
      </c>
      <c r="B1507">
        <v>18.75</v>
      </c>
      <c r="C1507">
        <v>5.47</v>
      </c>
      <c r="D1507" t="s">
        <v>2382</v>
      </c>
      <c r="E1507" t="s">
        <v>2380</v>
      </c>
      <c r="F1507" t="s">
        <v>2383</v>
      </c>
      <c r="G1507">
        <v>1</v>
      </c>
      <c r="H1507" t="s">
        <v>2380</v>
      </c>
    </row>
    <row r="1508" spans="1:8" x14ac:dyDescent="0.35">
      <c r="A1508" t="s">
        <v>865</v>
      </c>
      <c r="B1508">
        <v>22.36</v>
      </c>
      <c r="C1508">
        <v>8.6</v>
      </c>
      <c r="D1508" t="s">
        <v>2380</v>
      </c>
      <c r="E1508" t="s">
        <v>2380</v>
      </c>
      <c r="F1508" t="s">
        <v>2380</v>
      </c>
      <c r="G1508" t="s">
        <v>2381</v>
      </c>
      <c r="H1508" t="s">
        <v>2380</v>
      </c>
    </row>
    <row r="1509" spans="1:8" x14ac:dyDescent="0.35">
      <c r="A1509" t="s">
        <v>864</v>
      </c>
      <c r="B1509">
        <v>23.94</v>
      </c>
      <c r="C1509">
        <v>10.74</v>
      </c>
      <c r="D1509" t="s">
        <v>2382</v>
      </c>
      <c r="E1509" t="s">
        <v>2380</v>
      </c>
      <c r="F1509" t="s">
        <v>2380</v>
      </c>
      <c r="G1509" t="s">
        <v>2381</v>
      </c>
      <c r="H1509" t="s">
        <v>2380</v>
      </c>
    </row>
    <row r="1510" spans="1:8" x14ac:dyDescent="0.35">
      <c r="A1510" t="s">
        <v>863</v>
      </c>
      <c r="B1510">
        <v>30.1</v>
      </c>
      <c r="C1510">
        <v>4.3899999999999997</v>
      </c>
      <c r="D1510" t="s">
        <v>2380</v>
      </c>
      <c r="E1510" t="s">
        <v>2380</v>
      </c>
      <c r="F1510" t="s">
        <v>2383</v>
      </c>
      <c r="G1510">
        <v>1</v>
      </c>
      <c r="H1510" t="s">
        <v>2380</v>
      </c>
    </row>
    <row r="1511" spans="1:8" x14ac:dyDescent="0.35">
      <c r="A1511" t="s">
        <v>862</v>
      </c>
      <c r="B1511">
        <v>21.93</v>
      </c>
      <c r="C1511">
        <v>6.3</v>
      </c>
      <c r="D1511" t="s">
        <v>2380</v>
      </c>
      <c r="E1511" t="s">
        <v>2380</v>
      </c>
      <c r="F1511" t="s">
        <v>2380</v>
      </c>
      <c r="G1511" t="s">
        <v>2381</v>
      </c>
      <c r="H1511" t="s">
        <v>2380</v>
      </c>
    </row>
    <row r="1512" spans="1:8" x14ac:dyDescent="0.35">
      <c r="A1512" t="s">
        <v>861</v>
      </c>
      <c r="B1512">
        <v>39.75</v>
      </c>
      <c r="C1512">
        <v>5.41</v>
      </c>
      <c r="D1512" t="s">
        <v>2380</v>
      </c>
      <c r="E1512" t="s">
        <v>2382</v>
      </c>
      <c r="F1512" t="s">
        <v>2380</v>
      </c>
      <c r="G1512">
        <v>1</v>
      </c>
      <c r="H1512" t="s">
        <v>2380</v>
      </c>
    </row>
    <row r="1513" spans="1:8" x14ac:dyDescent="0.35">
      <c r="A1513" t="s">
        <v>860</v>
      </c>
      <c r="B1513">
        <v>26.03</v>
      </c>
      <c r="C1513">
        <v>4.47</v>
      </c>
      <c r="D1513" t="s">
        <v>2380</v>
      </c>
      <c r="E1513" t="s">
        <v>2380</v>
      </c>
      <c r="F1513" t="s">
        <v>2383</v>
      </c>
      <c r="G1513">
        <v>1</v>
      </c>
      <c r="H1513" t="s">
        <v>2380</v>
      </c>
    </row>
    <row r="1514" spans="1:8" x14ac:dyDescent="0.35">
      <c r="A1514" t="s">
        <v>859</v>
      </c>
      <c r="B1514">
        <v>34.51</v>
      </c>
      <c r="C1514">
        <v>6.26</v>
      </c>
      <c r="D1514" t="s">
        <v>2380</v>
      </c>
      <c r="E1514" t="s">
        <v>2380</v>
      </c>
      <c r="F1514" t="s">
        <v>2380</v>
      </c>
      <c r="G1514" t="s">
        <v>2381</v>
      </c>
      <c r="H1514" t="s">
        <v>2380</v>
      </c>
    </row>
    <row r="1515" spans="1:8" x14ac:dyDescent="0.35">
      <c r="A1515" t="s">
        <v>858</v>
      </c>
      <c r="B1515">
        <v>19.32</v>
      </c>
      <c r="C1515">
        <v>11.58</v>
      </c>
      <c r="D1515" t="s">
        <v>2382</v>
      </c>
      <c r="E1515" t="s">
        <v>2380</v>
      </c>
      <c r="F1515" t="s">
        <v>2380</v>
      </c>
      <c r="G1515">
        <v>1</v>
      </c>
      <c r="H1515" t="s">
        <v>2380</v>
      </c>
    </row>
    <row r="1516" spans="1:8" x14ac:dyDescent="0.35">
      <c r="A1516" t="s">
        <v>857</v>
      </c>
      <c r="B1516">
        <v>28.5</v>
      </c>
      <c r="C1516">
        <v>4.3600000000000003</v>
      </c>
      <c r="D1516" t="s">
        <v>2380</v>
      </c>
      <c r="E1516" t="s">
        <v>2380</v>
      </c>
      <c r="F1516" t="s">
        <v>2380</v>
      </c>
      <c r="G1516" t="s">
        <v>2381</v>
      </c>
      <c r="H1516" t="s">
        <v>2380</v>
      </c>
    </row>
    <row r="1517" spans="1:8" x14ac:dyDescent="0.35">
      <c r="A1517" t="s">
        <v>856</v>
      </c>
      <c r="B1517">
        <v>30.875</v>
      </c>
      <c r="C1517">
        <v>4.1399999999999997</v>
      </c>
      <c r="D1517" t="s">
        <v>2382</v>
      </c>
      <c r="E1517" t="s">
        <v>2380</v>
      </c>
      <c r="F1517" t="s">
        <v>2380</v>
      </c>
      <c r="G1517" t="s">
        <v>2381</v>
      </c>
      <c r="H1517" t="s">
        <v>2380</v>
      </c>
    </row>
    <row r="1518" spans="1:8" x14ac:dyDescent="0.35">
      <c r="A1518" t="s">
        <v>855</v>
      </c>
      <c r="B1518">
        <v>24.02</v>
      </c>
      <c r="C1518">
        <v>4.38</v>
      </c>
      <c r="D1518" t="s">
        <v>2380</v>
      </c>
      <c r="E1518" t="s">
        <v>2380</v>
      </c>
      <c r="F1518" t="s">
        <v>2380</v>
      </c>
      <c r="G1518" t="s">
        <v>2381</v>
      </c>
      <c r="H1518" t="s">
        <v>2380</v>
      </c>
    </row>
    <row r="1519" spans="1:8" x14ac:dyDescent="0.35">
      <c r="A1519" t="s">
        <v>854</v>
      </c>
      <c r="B1519">
        <v>36.08</v>
      </c>
      <c r="C1519">
        <v>11.61</v>
      </c>
      <c r="D1519" t="s">
        <v>2382</v>
      </c>
      <c r="E1519" t="s">
        <v>2380</v>
      </c>
      <c r="F1519" t="s">
        <v>2380</v>
      </c>
      <c r="G1519" t="s">
        <v>2381</v>
      </c>
      <c r="H1519" t="s">
        <v>2380</v>
      </c>
    </row>
    <row r="1520" spans="1:8" x14ac:dyDescent="0.35">
      <c r="A1520" t="s">
        <v>853</v>
      </c>
      <c r="B1520">
        <v>32.200000000000003</v>
      </c>
      <c r="C1520">
        <v>10.59</v>
      </c>
      <c r="D1520" t="s">
        <v>2382</v>
      </c>
      <c r="E1520" t="s">
        <v>2380</v>
      </c>
      <c r="F1520" t="s">
        <v>2380</v>
      </c>
      <c r="G1520" t="s">
        <v>2381</v>
      </c>
      <c r="H1520" t="s">
        <v>2380</v>
      </c>
    </row>
    <row r="1521" spans="1:8" x14ac:dyDescent="0.35">
      <c r="A1521" t="s">
        <v>852</v>
      </c>
      <c r="B1521">
        <v>28.05</v>
      </c>
      <c r="C1521">
        <v>11.85</v>
      </c>
      <c r="D1521" t="s">
        <v>2382</v>
      </c>
      <c r="E1521" t="s">
        <v>2380</v>
      </c>
      <c r="F1521" t="s">
        <v>2380</v>
      </c>
      <c r="G1521" t="s">
        <v>2381</v>
      </c>
      <c r="H1521" t="s">
        <v>2380</v>
      </c>
    </row>
    <row r="1522" spans="1:8" x14ac:dyDescent="0.35">
      <c r="A1522" t="s">
        <v>851</v>
      </c>
      <c r="B1522">
        <v>19</v>
      </c>
      <c r="C1522">
        <v>5.46</v>
      </c>
      <c r="D1522" t="s">
        <v>2382</v>
      </c>
      <c r="E1522" t="s">
        <v>2380</v>
      </c>
      <c r="F1522" t="s">
        <v>2380</v>
      </c>
      <c r="G1522">
        <v>1</v>
      </c>
      <c r="H1522" t="s">
        <v>2380</v>
      </c>
    </row>
    <row r="1523" spans="1:8" x14ac:dyDescent="0.35">
      <c r="A1523" t="s">
        <v>850</v>
      </c>
      <c r="B1523">
        <v>16.13</v>
      </c>
      <c r="C1523">
        <v>4.54</v>
      </c>
      <c r="D1523" t="s">
        <v>2382</v>
      </c>
      <c r="E1523" t="s">
        <v>2380</v>
      </c>
      <c r="F1523" t="s">
        <v>2380</v>
      </c>
      <c r="G1523">
        <v>2</v>
      </c>
      <c r="H1523" t="s">
        <v>2380</v>
      </c>
    </row>
    <row r="1524" spans="1:8" x14ac:dyDescent="0.35">
      <c r="A1524" t="s">
        <v>849</v>
      </c>
      <c r="B1524">
        <v>18.77</v>
      </c>
      <c r="C1524">
        <v>11.98</v>
      </c>
      <c r="D1524" t="s">
        <v>2382</v>
      </c>
      <c r="E1524" t="s">
        <v>2380</v>
      </c>
      <c r="F1524" t="s">
        <v>2380</v>
      </c>
      <c r="G1524">
        <v>2</v>
      </c>
      <c r="H1524" t="s">
        <v>2380</v>
      </c>
    </row>
    <row r="1525" spans="1:8" x14ac:dyDescent="0.35">
      <c r="A1525" t="s">
        <v>848</v>
      </c>
      <c r="B1525">
        <v>28.88</v>
      </c>
      <c r="C1525">
        <v>6.59</v>
      </c>
      <c r="D1525" t="s">
        <v>2382</v>
      </c>
      <c r="E1525" t="s">
        <v>2380</v>
      </c>
      <c r="F1525" t="s">
        <v>2380</v>
      </c>
      <c r="G1525">
        <v>1</v>
      </c>
      <c r="H1525" t="s">
        <v>2380</v>
      </c>
    </row>
    <row r="1526" spans="1:8" x14ac:dyDescent="0.35">
      <c r="A1526" t="s">
        <v>847</v>
      </c>
      <c r="B1526">
        <v>27.55</v>
      </c>
      <c r="C1526">
        <v>10.83</v>
      </c>
      <c r="D1526" t="s">
        <v>2382</v>
      </c>
      <c r="E1526" t="s">
        <v>2380</v>
      </c>
      <c r="F1526" t="s">
        <v>2380</v>
      </c>
      <c r="G1526">
        <v>1</v>
      </c>
      <c r="H1526" t="s">
        <v>2380</v>
      </c>
    </row>
    <row r="1527" spans="1:8" x14ac:dyDescent="0.35">
      <c r="A1527" t="s">
        <v>846</v>
      </c>
      <c r="B1527">
        <v>15.6</v>
      </c>
      <c r="C1527">
        <v>8.6</v>
      </c>
      <c r="D1527" t="s">
        <v>2380</v>
      </c>
      <c r="E1527" t="s">
        <v>2380</v>
      </c>
      <c r="F1527" t="s">
        <v>2380</v>
      </c>
      <c r="G1527" t="s">
        <v>2381</v>
      </c>
      <c r="H1527" t="s">
        <v>2380</v>
      </c>
    </row>
    <row r="1528" spans="1:8" x14ac:dyDescent="0.35">
      <c r="A1528" t="s">
        <v>845</v>
      </c>
      <c r="B1528">
        <v>21.99</v>
      </c>
      <c r="C1528">
        <v>11.17</v>
      </c>
      <c r="D1528" t="s">
        <v>2380</v>
      </c>
      <c r="E1528" t="s">
        <v>2380</v>
      </c>
      <c r="F1528" t="s">
        <v>2380</v>
      </c>
      <c r="G1528" t="s">
        <v>2381</v>
      </c>
      <c r="H1528" t="s">
        <v>2380</v>
      </c>
    </row>
    <row r="1529" spans="1:8" x14ac:dyDescent="0.35">
      <c r="A1529" t="s">
        <v>844</v>
      </c>
      <c r="B1529">
        <v>34.85</v>
      </c>
      <c r="C1529">
        <v>5.75</v>
      </c>
      <c r="D1529" t="s">
        <v>2380</v>
      </c>
      <c r="E1529" t="s">
        <v>2380</v>
      </c>
      <c r="F1529" t="s">
        <v>2380</v>
      </c>
      <c r="G1529" t="s">
        <v>2381</v>
      </c>
      <c r="H1529" t="s">
        <v>2380</v>
      </c>
    </row>
    <row r="1530" spans="1:8" x14ac:dyDescent="0.35">
      <c r="A1530" t="s">
        <v>843</v>
      </c>
      <c r="B1530">
        <v>24.51</v>
      </c>
      <c r="C1530">
        <v>4.83</v>
      </c>
      <c r="D1530" t="s">
        <v>2382</v>
      </c>
      <c r="E1530" t="s">
        <v>2380</v>
      </c>
      <c r="F1530" t="s">
        <v>2383</v>
      </c>
      <c r="G1530">
        <v>1</v>
      </c>
      <c r="H1530" t="s">
        <v>2380</v>
      </c>
    </row>
    <row r="1531" spans="1:8" x14ac:dyDescent="0.35">
      <c r="A1531" t="s">
        <v>842</v>
      </c>
      <c r="B1531">
        <v>19.399999999999999</v>
      </c>
      <c r="C1531">
        <v>11.93</v>
      </c>
      <c r="D1531" t="s">
        <v>2380</v>
      </c>
      <c r="E1531" t="s">
        <v>2380</v>
      </c>
      <c r="F1531" t="s">
        <v>2380</v>
      </c>
      <c r="G1531" t="s">
        <v>2381</v>
      </c>
      <c r="H1531" t="s">
        <v>2380</v>
      </c>
    </row>
    <row r="1532" spans="1:8" x14ac:dyDescent="0.35">
      <c r="A1532" t="s">
        <v>841</v>
      </c>
      <c r="B1532">
        <v>15.1</v>
      </c>
      <c r="C1532">
        <v>8.41</v>
      </c>
      <c r="D1532" t="s">
        <v>2380</v>
      </c>
      <c r="E1532" t="s">
        <v>2380</v>
      </c>
      <c r="F1532" t="s">
        <v>2380</v>
      </c>
      <c r="G1532" t="s">
        <v>2381</v>
      </c>
      <c r="H1532" t="s">
        <v>2380</v>
      </c>
    </row>
    <row r="1533" spans="1:8" x14ac:dyDescent="0.35">
      <c r="A1533" t="s">
        <v>840</v>
      </c>
      <c r="B1533">
        <v>23.37</v>
      </c>
      <c r="C1533">
        <v>5.59</v>
      </c>
      <c r="D1533" t="s">
        <v>2382</v>
      </c>
      <c r="E1533" t="s">
        <v>2380</v>
      </c>
      <c r="F1533" t="s">
        <v>2380</v>
      </c>
      <c r="G1533" t="s">
        <v>2381</v>
      </c>
      <c r="H1533" t="s">
        <v>2380</v>
      </c>
    </row>
    <row r="1534" spans="1:8" x14ac:dyDescent="0.35">
      <c r="A1534" t="s">
        <v>839</v>
      </c>
      <c r="B1534">
        <v>42.4</v>
      </c>
      <c r="C1534">
        <v>4.0599999999999996</v>
      </c>
      <c r="D1534" t="s">
        <v>2380</v>
      </c>
      <c r="E1534" t="s">
        <v>2380</v>
      </c>
      <c r="F1534" t="s">
        <v>2380</v>
      </c>
      <c r="G1534" t="s">
        <v>2381</v>
      </c>
      <c r="H1534" t="s">
        <v>2380</v>
      </c>
    </row>
    <row r="1535" spans="1:8" x14ac:dyDescent="0.35">
      <c r="A1535" t="s">
        <v>838</v>
      </c>
      <c r="B1535">
        <v>28.405000000000001</v>
      </c>
      <c r="C1535">
        <v>7.02</v>
      </c>
      <c r="D1535" t="s">
        <v>2382</v>
      </c>
      <c r="E1535" t="s">
        <v>2380</v>
      </c>
      <c r="F1535" t="s">
        <v>2380</v>
      </c>
      <c r="G1535" t="s">
        <v>2381</v>
      </c>
      <c r="H1535" t="s">
        <v>2380</v>
      </c>
    </row>
    <row r="1536" spans="1:8" x14ac:dyDescent="0.35">
      <c r="A1536" t="s">
        <v>837</v>
      </c>
      <c r="B1536">
        <v>23.4</v>
      </c>
      <c r="C1536">
        <v>4.47</v>
      </c>
      <c r="D1536" t="s">
        <v>2380</v>
      </c>
      <c r="E1536" t="s">
        <v>2380</v>
      </c>
      <c r="F1536" t="s">
        <v>2380</v>
      </c>
      <c r="G1536" t="s">
        <v>2381</v>
      </c>
      <c r="H1536" t="s">
        <v>2380</v>
      </c>
    </row>
    <row r="1537" spans="1:8" x14ac:dyDescent="0.35">
      <c r="A1537" t="s">
        <v>836</v>
      </c>
      <c r="B1537">
        <v>33.44</v>
      </c>
      <c r="C1537">
        <v>4.54</v>
      </c>
      <c r="D1537" t="s">
        <v>2380</v>
      </c>
      <c r="E1537" t="s">
        <v>2380</v>
      </c>
      <c r="F1537" t="s">
        <v>2380</v>
      </c>
      <c r="G1537" t="s">
        <v>2381</v>
      </c>
      <c r="H1537" t="s">
        <v>2380</v>
      </c>
    </row>
    <row r="1538" spans="1:8" x14ac:dyDescent="0.35">
      <c r="A1538" t="s">
        <v>835</v>
      </c>
      <c r="B1538">
        <v>21.12</v>
      </c>
      <c r="C1538">
        <v>4.99</v>
      </c>
      <c r="D1538" t="s">
        <v>2380</v>
      </c>
      <c r="E1538" t="s">
        <v>2380</v>
      </c>
      <c r="F1538" t="s">
        <v>2380</v>
      </c>
      <c r="G1538">
        <v>1</v>
      </c>
      <c r="H1538" t="s">
        <v>2380</v>
      </c>
    </row>
    <row r="1539" spans="1:8" x14ac:dyDescent="0.35">
      <c r="A1539" t="s">
        <v>834</v>
      </c>
      <c r="B1539">
        <v>18.48</v>
      </c>
      <c r="C1539">
        <v>10.84</v>
      </c>
      <c r="D1539" t="s">
        <v>2382</v>
      </c>
      <c r="E1539" t="s">
        <v>2380</v>
      </c>
      <c r="F1539" t="s">
        <v>2380</v>
      </c>
      <c r="G1539">
        <v>2</v>
      </c>
      <c r="H1539" t="s">
        <v>2380</v>
      </c>
    </row>
    <row r="1540" spans="1:8" x14ac:dyDescent="0.35">
      <c r="A1540" t="s">
        <v>833</v>
      </c>
      <c r="B1540">
        <v>16.815000000000001</v>
      </c>
      <c r="C1540">
        <v>5.63</v>
      </c>
      <c r="D1540" t="s">
        <v>2380</v>
      </c>
      <c r="E1540" t="s">
        <v>2380</v>
      </c>
      <c r="F1540" t="s">
        <v>2380</v>
      </c>
      <c r="G1540">
        <v>1</v>
      </c>
      <c r="H1540" t="s">
        <v>2380</v>
      </c>
    </row>
    <row r="1541" spans="1:8" x14ac:dyDescent="0.35">
      <c r="A1541" t="s">
        <v>832</v>
      </c>
      <c r="B1541">
        <v>26.72</v>
      </c>
      <c r="C1541">
        <v>4.1399999999999997</v>
      </c>
      <c r="D1541" t="s">
        <v>2380</v>
      </c>
      <c r="E1541" t="s">
        <v>2380</v>
      </c>
      <c r="F1541" t="s">
        <v>2380</v>
      </c>
      <c r="G1541" t="s">
        <v>2381</v>
      </c>
      <c r="H1541" t="s">
        <v>2380</v>
      </c>
    </row>
    <row r="1542" spans="1:8" x14ac:dyDescent="0.35">
      <c r="A1542" t="s">
        <v>831</v>
      </c>
      <c r="B1542">
        <v>41.42</v>
      </c>
      <c r="C1542">
        <v>5.17</v>
      </c>
      <c r="D1542" t="s">
        <v>2380</v>
      </c>
      <c r="E1542" t="s">
        <v>2380</v>
      </c>
      <c r="F1542" t="s">
        <v>2383</v>
      </c>
      <c r="G1542">
        <v>1</v>
      </c>
      <c r="H1542" t="s">
        <v>2380</v>
      </c>
    </row>
    <row r="1543" spans="1:8" x14ac:dyDescent="0.35">
      <c r="A1543" t="s">
        <v>830</v>
      </c>
      <c r="B1543">
        <v>20.69</v>
      </c>
      <c r="C1543">
        <v>6.93</v>
      </c>
      <c r="D1543" t="s">
        <v>2380</v>
      </c>
      <c r="E1543" t="s">
        <v>2380</v>
      </c>
      <c r="F1543" t="s">
        <v>2380</v>
      </c>
      <c r="G1543">
        <v>2</v>
      </c>
      <c r="H1543" t="s">
        <v>2380</v>
      </c>
    </row>
    <row r="1544" spans="1:8" x14ac:dyDescent="0.35">
      <c r="A1544" t="s">
        <v>829</v>
      </c>
      <c r="B1544">
        <v>41.23</v>
      </c>
      <c r="C1544">
        <v>4.24</v>
      </c>
      <c r="D1544" t="s">
        <v>2380</v>
      </c>
      <c r="E1544" t="s">
        <v>2380</v>
      </c>
      <c r="F1544" t="s">
        <v>2380</v>
      </c>
      <c r="G1544" t="s">
        <v>2381</v>
      </c>
      <c r="H1544" t="s">
        <v>2380</v>
      </c>
    </row>
    <row r="1545" spans="1:8" x14ac:dyDescent="0.35">
      <c r="A1545" t="s">
        <v>828</v>
      </c>
      <c r="B1545">
        <v>29.9</v>
      </c>
      <c r="C1545">
        <v>5.91</v>
      </c>
      <c r="D1545" t="s">
        <v>2380</v>
      </c>
      <c r="E1545" t="s">
        <v>2380</v>
      </c>
      <c r="F1545" t="s">
        <v>2380</v>
      </c>
      <c r="G1545" t="s">
        <v>2381</v>
      </c>
      <c r="H1545" t="s">
        <v>2380</v>
      </c>
    </row>
    <row r="1546" spans="1:8" x14ac:dyDescent="0.35">
      <c r="A1546" t="s">
        <v>827</v>
      </c>
      <c r="B1546">
        <v>34.104999999999997</v>
      </c>
      <c r="C1546">
        <v>5.93</v>
      </c>
      <c r="D1546" t="s">
        <v>2380</v>
      </c>
      <c r="E1546" t="s">
        <v>2380</v>
      </c>
      <c r="F1546" t="s">
        <v>2380</v>
      </c>
      <c r="G1546" t="s">
        <v>2381</v>
      </c>
      <c r="H1546" t="s">
        <v>2380</v>
      </c>
    </row>
    <row r="1547" spans="1:8" x14ac:dyDescent="0.35">
      <c r="A1547" t="s">
        <v>826</v>
      </c>
      <c r="B1547">
        <v>24.97</v>
      </c>
      <c r="C1547">
        <v>5.66</v>
      </c>
      <c r="D1547" t="s">
        <v>2380</v>
      </c>
      <c r="E1547" t="s">
        <v>2380</v>
      </c>
      <c r="F1547" t="s">
        <v>2380</v>
      </c>
      <c r="G1547" t="s">
        <v>2381</v>
      </c>
      <c r="H1547" t="s">
        <v>2380</v>
      </c>
    </row>
    <row r="1548" spans="1:8" x14ac:dyDescent="0.35">
      <c r="A1548" t="s">
        <v>825</v>
      </c>
      <c r="B1548">
        <v>34.799999999999997</v>
      </c>
      <c r="C1548">
        <v>4.1900000000000004</v>
      </c>
      <c r="D1548" t="s">
        <v>2380</v>
      </c>
      <c r="E1548" t="s">
        <v>2380</v>
      </c>
      <c r="F1548" t="s">
        <v>2380</v>
      </c>
      <c r="G1548">
        <v>1</v>
      </c>
      <c r="H1548" t="s">
        <v>2380</v>
      </c>
    </row>
    <row r="1549" spans="1:8" x14ac:dyDescent="0.35">
      <c r="A1549" t="s">
        <v>824</v>
      </c>
      <c r="B1549">
        <v>32.965000000000003</v>
      </c>
      <c r="C1549">
        <v>9.2100000000000009</v>
      </c>
      <c r="D1549" t="s">
        <v>2382</v>
      </c>
      <c r="E1549" t="s">
        <v>2380</v>
      </c>
      <c r="F1549" t="s">
        <v>2380</v>
      </c>
      <c r="G1549" t="s">
        <v>2381</v>
      </c>
      <c r="H1549" t="s">
        <v>2380</v>
      </c>
    </row>
    <row r="1550" spans="1:8" x14ac:dyDescent="0.35">
      <c r="A1550" t="s">
        <v>823</v>
      </c>
      <c r="B1550">
        <v>27.265000000000001</v>
      </c>
      <c r="C1550">
        <v>5.51</v>
      </c>
      <c r="D1550" t="s">
        <v>2380</v>
      </c>
      <c r="E1550" t="s">
        <v>2380</v>
      </c>
      <c r="F1550" t="s">
        <v>2380</v>
      </c>
      <c r="G1550">
        <v>1</v>
      </c>
      <c r="H1550" t="s">
        <v>2380</v>
      </c>
    </row>
    <row r="1551" spans="1:8" x14ac:dyDescent="0.35">
      <c r="A1551" t="s">
        <v>822</v>
      </c>
      <c r="B1551">
        <v>17.059999999999999</v>
      </c>
      <c r="C1551">
        <v>8.5</v>
      </c>
      <c r="D1551" t="s">
        <v>2380</v>
      </c>
      <c r="E1551" t="s">
        <v>2380</v>
      </c>
      <c r="F1551" t="s">
        <v>2380</v>
      </c>
      <c r="G1551" t="s">
        <v>2381</v>
      </c>
      <c r="H1551" t="s">
        <v>2380</v>
      </c>
    </row>
    <row r="1552" spans="1:8" x14ac:dyDescent="0.35">
      <c r="A1552" t="s">
        <v>821</v>
      </c>
      <c r="B1552">
        <v>36.29</v>
      </c>
      <c r="C1552">
        <v>6.23</v>
      </c>
      <c r="D1552" t="s">
        <v>2380</v>
      </c>
      <c r="E1552" t="s">
        <v>2380</v>
      </c>
      <c r="F1552" t="s">
        <v>2380</v>
      </c>
      <c r="G1552" t="s">
        <v>2381</v>
      </c>
      <c r="H1552" t="s">
        <v>2380</v>
      </c>
    </row>
    <row r="1553" spans="1:8" x14ac:dyDescent="0.35">
      <c r="A1553" t="s">
        <v>820</v>
      </c>
      <c r="B1553">
        <v>28.594999999999999</v>
      </c>
      <c r="C1553">
        <v>8.5299999999999994</v>
      </c>
      <c r="D1553" t="s">
        <v>2382</v>
      </c>
      <c r="E1553" t="s">
        <v>2380</v>
      </c>
      <c r="F1553" t="s">
        <v>2380</v>
      </c>
      <c r="G1553">
        <v>1</v>
      </c>
      <c r="H1553" t="s">
        <v>2380</v>
      </c>
    </row>
    <row r="1554" spans="1:8" x14ac:dyDescent="0.35">
      <c r="A1554" t="s">
        <v>819</v>
      </c>
      <c r="B1554">
        <v>17.8</v>
      </c>
      <c r="C1554">
        <v>5.75</v>
      </c>
      <c r="D1554" t="s">
        <v>2382</v>
      </c>
      <c r="E1554" t="s">
        <v>2380</v>
      </c>
      <c r="F1554" t="s">
        <v>2383</v>
      </c>
      <c r="G1554">
        <v>1</v>
      </c>
      <c r="H1554" t="s">
        <v>2380</v>
      </c>
    </row>
    <row r="1555" spans="1:8" x14ac:dyDescent="0.35">
      <c r="A1555" t="s">
        <v>818</v>
      </c>
      <c r="B1555">
        <v>21.4</v>
      </c>
      <c r="C1555">
        <v>5.6</v>
      </c>
      <c r="D1555" t="s">
        <v>2380</v>
      </c>
      <c r="E1555" t="s">
        <v>2380</v>
      </c>
      <c r="F1555" t="s">
        <v>2380</v>
      </c>
      <c r="G1555" t="s">
        <v>2381</v>
      </c>
      <c r="H1555" t="s">
        <v>2380</v>
      </c>
    </row>
    <row r="1556" spans="1:8" x14ac:dyDescent="0.35">
      <c r="A1556" t="s">
        <v>817</v>
      </c>
      <c r="B1556">
        <v>23.01</v>
      </c>
      <c r="C1556">
        <v>4.68</v>
      </c>
      <c r="D1556" t="s">
        <v>2380</v>
      </c>
      <c r="E1556" t="s">
        <v>2380</v>
      </c>
      <c r="F1556" t="s">
        <v>2380</v>
      </c>
      <c r="G1556" t="s">
        <v>2381</v>
      </c>
      <c r="H1556" t="s">
        <v>2380</v>
      </c>
    </row>
    <row r="1557" spans="1:8" x14ac:dyDescent="0.35">
      <c r="A1557" t="s">
        <v>816</v>
      </c>
      <c r="B1557">
        <v>19.86</v>
      </c>
      <c r="C1557">
        <v>5.62</v>
      </c>
      <c r="D1557" t="s">
        <v>2382</v>
      </c>
      <c r="E1557" t="s">
        <v>2380</v>
      </c>
      <c r="F1557" t="s">
        <v>2380</v>
      </c>
      <c r="G1557" t="s">
        <v>2381</v>
      </c>
      <c r="H1557" t="s">
        <v>2380</v>
      </c>
    </row>
    <row r="1558" spans="1:8" x14ac:dyDescent="0.35">
      <c r="A1558" t="s">
        <v>815</v>
      </c>
      <c r="B1558">
        <v>33.58</v>
      </c>
      <c r="C1558">
        <v>5.08</v>
      </c>
      <c r="D1558" t="s">
        <v>2380</v>
      </c>
      <c r="E1558" t="s">
        <v>2380</v>
      </c>
      <c r="F1558" t="s">
        <v>2380</v>
      </c>
      <c r="G1558" t="s">
        <v>2381</v>
      </c>
      <c r="H1558" t="s">
        <v>2380</v>
      </c>
    </row>
    <row r="1559" spans="1:8" x14ac:dyDescent="0.35">
      <c r="A1559" t="s">
        <v>814</v>
      </c>
      <c r="B1559">
        <v>29.81</v>
      </c>
      <c r="C1559">
        <v>5.28</v>
      </c>
      <c r="D1559" t="s">
        <v>2380</v>
      </c>
      <c r="E1559" t="s">
        <v>2380</v>
      </c>
      <c r="F1559" t="s">
        <v>2380</v>
      </c>
      <c r="G1559" t="s">
        <v>2381</v>
      </c>
      <c r="H1559" t="s">
        <v>2380</v>
      </c>
    </row>
    <row r="1560" spans="1:8" x14ac:dyDescent="0.35">
      <c r="A1560" t="s">
        <v>813</v>
      </c>
      <c r="B1560">
        <v>27.4</v>
      </c>
      <c r="C1560">
        <v>4.6100000000000003</v>
      </c>
      <c r="D1560" t="s">
        <v>2380</v>
      </c>
      <c r="E1560" t="s">
        <v>2380</v>
      </c>
      <c r="F1560" t="s">
        <v>2380</v>
      </c>
      <c r="G1560" t="s">
        <v>2381</v>
      </c>
      <c r="H1560" t="s">
        <v>2380</v>
      </c>
    </row>
    <row r="1561" spans="1:8" x14ac:dyDescent="0.35">
      <c r="A1561" t="s">
        <v>812</v>
      </c>
      <c r="B1561">
        <v>17.98</v>
      </c>
      <c r="C1561">
        <v>6.57</v>
      </c>
      <c r="D1561" t="s">
        <v>2382</v>
      </c>
      <c r="E1561" t="s">
        <v>2380</v>
      </c>
      <c r="F1561" t="s">
        <v>2380</v>
      </c>
      <c r="G1561">
        <v>2</v>
      </c>
      <c r="H1561" t="s">
        <v>2380</v>
      </c>
    </row>
    <row r="1562" spans="1:8" x14ac:dyDescent="0.35">
      <c r="A1562" t="s">
        <v>811</v>
      </c>
      <c r="B1562">
        <v>37.9</v>
      </c>
      <c r="C1562">
        <v>5.83</v>
      </c>
      <c r="D1562" t="s">
        <v>2380</v>
      </c>
      <c r="E1562" t="s">
        <v>2380</v>
      </c>
      <c r="F1562" t="s">
        <v>2380</v>
      </c>
      <c r="G1562" t="s">
        <v>2381</v>
      </c>
      <c r="H1562" t="s">
        <v>2380</v>
      </c>
    </row>
    <row r="1563" spans="1:8" x14ac:dyDescent="0.35">
      <c r="A1563" t="s">
        <v>810</v>
      </c>
      <c r="B1563">
        <v>25.27</v>
      </c>
      <c r="C1563">
        <v>6.98</v>
      </c>
      <c r="D1563" t="s">
        <v>2382</v>
      </c>
      <c r="E1563" t="s">
        <v>2380</v>
      </c>
      <c r="F1563" t="s">
        <v>2380</v>
      </c>
      <c r="G1563" t="s">
        <v>2381</v>
      </c>
      <c r="H1563" t="s">
        <v>2380</v>
      </c>
    </row>
    <row r="1564" spans="1:8" x14ac:dyDescent="0.35">
      <c r="A1564" t="s">
        <v>809</v>
      </c>
      <c r="B1564">
        <v>29.26</v>
      </c>
      <c r="C1564">
        <v>4.03</v>
      </c>
      <c r="D1564" t="s">
        <v>2380</v>
      </c>
      <c r="E1564" t="s">
        <v>2380</v>
      </c>
      <c r="F1564" t="s">
        <v>2380</v>
      </c>
      <c r="G1564">
        <v>1</v>
      </c>
      <c r="H1564" t="s">
        <v>2380</v>
      </c>
    </row>
    <row r="1565" spans="1:8" x14ac:dyDescent="0.35">
      <c r="A1565" t="s">
        <v>808</v>
      </c>
      <c r="B1565">
        <v>27.835000000000001</v>
      </c>
      <c r="C1565">
        <v>4.5599999999999996</v>
      </c>
      <c r="D1565" t="s">
        <v>2380</v>
      </c>
      <c r="E1565" t="s">
        <v>2380</v>
      </c>
      <c r="F1565" t="s">
        <v>2380</v>
      </c>
      <c r="G1565">
        <v>1</v>
      </c>
      <c r="H1565" t="s">
        <v>2380</v>
      </c>
    </row>
    <row r="1566" spans="1:8" x14ac:dyDescent="0.35">
      <c r="A1566" t="s">
        <v>807</v>
      </c>
      <c r="B1566">
        <v>46.53</v>
      </c>
      <c r="C1566">
        <v>5.38</v>
      </c>
      <c r="D1566" t="s">
        <v>2382</v>
      </c>
      <c r="E1566" t="s">
        <v>2380</v>
      </c>
      <c r="F1566" t="s">
        <v>2380</v>
      </c>
      <c r="G1566" t="s">
        <v>2381</v>
      </c>
      <c r="H1566" t="s">
        <v>2380</v>
      </c>
    </row>
    <row r="1567" spans="1:8" x14ac:dyDescent="0.35">
      <c r="A1567" t="s">
        <v>806</v>
      </c>
      <c r="B1567">
        <v>20.58</v>
      </c>
      <c r="C1567">
        <v>11.04</v>
      </c>
      <c r="D1567" t="s">
        <v>2382</v>
      </c>
      <c r="E1567" t="s">
        <v>2380</v>
      </c>
      <c r="F1567" t="s">
        <v>2380</v>
      </c>
      <c r="G1567">
        <v>1</v>
      </c>
      <c r="H1567" t="s">
        <v>2380</v>
      </c>
    </row>
    <row r="1568" spans="1:8" x14ac:dyDescent="0.35">
      <c r="A1568" t="s">
        <v>805</v>
      </c>
      <c r="B1568">
        <v>19.53</v>
      </c>
      <c r="C1568">
        <v>6.09</v>
      </c>
      <c r="D1568" t="s">
        <v>2382</v>
      </c>
      <c r="E1568" t="s">
        <v>2380</v>
      </c>
      <c r="F1568" t="s">
        <v>2380</v>
      </c>
      <c r="G1568" t="s">
        <v>2381</v>
      </c>
      <c r="H1568" t="s">
        <v>2380</v>
      </c>
    </row>
    <row r="1569" spans="1:8" x14ac:dyDescent="0.35">
      <c r="A1569" t="s">
        <v>804</v>
      </c>
      <c r="B1569">
        <v>27.7</v>
      </c>
      <c r="C1569">
        <v>4.71</v>
      </c>
      <c r="D1569" t="s">
        <v>2380</v>
      </c>
      <c r="E1569" t="s">
        <v>2380</v>
      </c>
      <c r="F1569" t="s">
        <v>2380</v>
      </c>
      <c r="G1569">
        <v>1</v>
      </c>
      <c r="H1569" t="s">
        <v>2380</v>
      </c>
    </row>
    <row r="1570" spans="1:8" x14ac:dyDescent="0.35">
      <c r="A1570" t="s">
        <v>803</v>
      </c>
      <c r="B1570">
        <v>18.920000000000002</v>
      </c>
      <c r="C1570">
        <v>8.18</v>
      </c>
      <c r="D1570" t="s">
        <v>2380</v>
      </c>
      <c r="E1570" t="s">
        <v>2380</v>
      </c>
      <c r="F1570" t="s">
        <v>2380</v>
      </c>
      <c r="G1570" t="s">
        <v>2381</v>
      </c>
      <c r="H1570" t="s">
        <v>2380</v>
      </c>
    </row>
    <row r="1571" spans="1:8" x14ac:dyDescent="0.35">
      <c r="A1571" t="s">
        <v>802</v>
      </c>
      <c r="B1571">
        <v>17.760000000000002</v>
      </c>
      <c r="C1571">
        <v>11.18</v>
      </c>
      <c r="D1571" t="s">
        <v>2382</v>
      </c>
      <c r="E1571" t="s">
        <v>2380</v>
      </c>
      <c r="F1571" t="s">
        <v>2380</v>
      </c>
      <c r="G1571">
        <v>2</v>
      </c>
      <c r="H1571" t="s">
        <v>2380</v>
      </c>
    </row>
    <row r="1572" spans="1:8" x14ac:dyDescent="0.35">
      <c r="A1572" t="s">
        <v>801</v>
      </c>
      <c r="B1572">
        <v>29.83</v>
      </c>
      <c r="C1572">
        <v>5.03</v>
      </c>
      <c r="D1572" t="s">
        <v>2382</v>
      </c>
      <c r="E1572" t="s">
        <v>2380</v>
      </c>
      <c r="F1572" t="s">
        <v>2380</v>
      </c>
      <c r="G1572" t="s">
        <v>2381</v>
      </c>
      <c r="H1572" t="s">
        <v>2380</v>
      </c>
    </row>
    <row r="1573" spans="1:8" x14ac:dyDescent="0.35">
      <c r="A1573" t="s">
        <v>800</v>
      </c>
      <c r="B1573">
        <v>23.465</v>
      </c>
      <c r="C1573">
        <v>5.56</v>
      </c>
      <c r="D1573" t="s">
        <v>2380</v>
      </c>
      <c r="E1573" t="s">
        <v>2380</v>
      </c>
      <c r="F1573" t="s">
        <v>2380</v>
      </c>
      <c r="G1573">
        <v>1</v>
      </c>
      <c r="H1573" t="s">
        <v>2380</v>
      </c>
    </row>
    <row r="1574" spans="1:8" x14ac:dyDescent="0.35">
      <c r="A1574" t="s">
        <v>799</v>
      </c>
      <c r="B1574">
        <v>29.355</v>
      </c>
      <c r="C1574">
        <v>4.33</v>
      </c>
      <c r="D1574" t="s">
        <v>2380</v>
      </c>
      <c r="E1574" t="s">
        <v>2380</v>
      </c>
      <c r="F1574" t="s">
        <v>2380</v>
      </c>
      <c r="G1574" t="s">
        <v>2381</v>
      </c>
      <c r="H1574" t="s">
        <v>2380</v>
      </c>
    </row>
    <row r="1575" spans="1:8" x14ac:dyDescent="0.35">
      <c r="A1575" t="s">
        <v>798</v>
      </c>
      <c r="B1575">
        <v>35.49</v>
      </c>
      <c r="C1575">
        <v>5.21</v>
      </c>
      <c r="D1575" t="s">
        <v>2382</v>
      </c>
      <c r="E1575" t="s">
        <v>2380</v>
      </c>
      <c r="F1575" t="s">
        <v>2383</v>
      </c>
      <c r="G1575">
        <v>1</v>
      </c>
      <c r="H1575" t="s">
        <v>2380</v>
      </c>
    </row>
    <row r="1576" spans="1:8" x14ac:dyDescent="0.35">
      <c r="A1576" t="s">
        <v>797</v>
      </c>
      <c r="B1576">
        <v>26.315000000000001</v>
      </c>
      <c r="C1576">
        <v>5.89</v>
      </c>
      <c r="D1576" t="s">
        <v>2380</v>
      </c>
      <c r="E1576" t="s">
        <v>2380</v>
      </c>
      <c r="F1576" t="s">
        <v>2380</v>
      </c>
      <c r="G1576" t="s">
        <v>2381</v>
      </c>
      <c r="H1576" t="s">
        <v>2380</v>
      </c>
    </row>
    <row r="1577" spans="1:8" x14ac:dyDescent="0.35">
      <c r="A1577" t="s">
        <v>796</v>
      </c>
      <c r="B1577">
        <v>19.79</v>
      </c>
      <c r="C1577">
        <v>4.8099999999999996</v>
      </c>
      <c r="D1577" t="s">
        <v>2382</v>
      </c>
      <c r="E1577" t="s">
        <v>2380</v>
      </c>
      <c r="F1577" t="s">
        <v>2380</v>
      </c>
      <c r="G1577" t="s">
        <v>2381</v>
      </c>
      <c r="H1577" t="s">
        <v>2380</v>
      </c>
    </row>
    <row r="1578" spans="1:8" x14ac:dyDescent="0.35">
      <c r="A1578" t="s">
        <v>795</v>
      </c>
      <c r="B1578">
        <v>40.564999999999998</v>
      </c>
      <c r="C1578">
        <v>5.66</v>
      </c>
      <c r="D1578" t="s">
        <v>2380</v>
      </c>
      <c r="E1578" t="s">
        <v>2380</v>
      </c>
      <c r="F1578" t="s">
        <v>2380</v>
      </c>
      <c r="G1578">
        <v>1</v>
      </c>
      <c r="H1578" t="s">
        <v>2380</v>
      </c>
    </row>
    <row r="1579" spans="1:8" x14ac:dyDescent="0.35">
      <c r="A1579" t="s">
        <v>794</v>
      </c>
      <c r="B1579">
        <v>18.03</v>
      </c>
      <c r="C1579">
        <v>10.66</v>
      </c>
      <c r="D1579" t="s">
        <v>2382</v>
      </c>
      <c r="E1579" t="s">
        <v>2380</v>
      </c>
      <c r="F1579" t="s">
        <v>2380</v>
      </c>
      <c r="G1579">
        <v>2</v>
      </c>
      <c r="H1579" t="s">
        <v>2380</v>
      </c>
    </row>
    <row r="1580" spans="1:8" x14ac:dyDescent="0.35">
      <c r="A1580" t="s">
        <v>793</v>
      </c>
      <c r="B1580">
        <v>34.65</v>
      </c>
      <c r="C1580">
        <v>5.98</v>
      </c>
      <c r="D1580" t="s">
        <v>2382</v>
      </c>
      <c r="E1580" t="s">
        <v>2380</v>
      </c>
      <c r="F1580" t="s">
        <v>2380</v>
      </c>
      <c r="G1580" t="s">
        <v>2381</v>
      </c>
      <c r="H1580" t="s">
        <v>2380</v>
      </c>
    </row>
    <row r="1581" spans="1:8" x14ac:dyDescent="0.35">
      <c r="A1581" t="s">
        <v>792</v>
      </c>
      <c r="B1581">
        <v>42.94</v>
      </c>
      <c r="C1581">
        <v>4.34</v>
      </c>
      <c r="D1581" t="s">
        <v>2380</v>
      </c>
      <c r="E1581" t="s">
        <v>2380</v>
      </c>
      <c r="F1581" t="s">
        <v>2380</v>
      </c>
      <c r="G1581" t="s">
        <v>2381</v>
      </c>
      <c r="H1581" t="s">
        <v>2380</v>
      </c>
    </row>
    <row r="1582" spans="1:8" x14ac:dyDescent="0.35">
      <c r="A1582" t="s">
        <v>791</v>
      </c>
      <c r="B1582">
        <v>31.254999999999999</v>
      </c>
      <c r="C1582">
        <v>5.17</v>
      </c>
      <c r="D1582" t="s">
        <v>2380</v>
      </c>
      <c r="E1582" t="s">
        <v>2380</v>
      </c>
      <c r="F1582" t="s">
        <v>2380</v>
      </c>
      <c r="G1582" t="s">
        <v>2381</v>
      </c>
      <c r="H1582" t="s">
        <v>2380</v>
      </c>
    </row>
    <row r="1583" spans="1:8" x14ac:dyDescent="0.35">
      <c r="A1583" t="s">
        <v>790</v>
      </c>
      <c r="B1583">
        <v>45.43</v>
      </c>
      <c r="C1583">
        <v>4.2300000000000004</v>
      </c>
      <c r="D1583" t="s">
        <v>2382</v>
      </c>
      <c r="E1583" t="s">
        <v>2380</v>
      </c>
      <c r="F1583" t="s">
        <v>2383</v>
      </c>
      <c r="G1583">
        <v>1</v>
      </c>
      <c r="H1583" t="s">
        <v>2380</v>
      </c>
    </row>
    <row r="1584" spans="1:8" x14ac:dyDescent="0.35">
      <c r="A1584" t="s">
        <v>789</v>
      </c>
      <c r="B1584">
        <v>32.340000000000003</v>
      </c>
      <c r="C1584">
        <v>4.88</v>
      </c>
      <c r="D1584" t="s">
        <v>2382</v>
      </c>
      <c r="E1584" t="s">
        <v>2380</v>
      </c>
      <c r="F1584" t="s">
        <v>2383</v>
      </c>
      <c r="G1584">
        <v>1</v>
      </c>
      <c r="H1584" t="s">
        <v>2380</v>
      </c>
    </row>
    <row r="1585" spans="1:8" x14ac:dyDescent="0.35">
      <c r="A1585" t="s">
        <v>788</v>
      </c>
      <c r="B1585">
        <v>25.46</v>
      </c>
      <c r="C1585">
        <v>9.7100000000000009</v>
      </c>
      <c r="D1585" t="s">
        <v>2382</v>
      </c>
      <c r="E1585" t="s">
        <v>2380</v>
      </c>
      <c r="F1585" t="s">
        <v>2380</v>
      </c>
      <c r="G1585">
        <v>1</v>
      </c>
      <c r="H1585" t="s">
        <v>2380</v>
      </c>
    </row>
    <row r="1586" spans="1:8" x14ac:dyDescent="0.35">
      <c r="A1586" t="s">
        <v>787</v>
      </c>
      <c r="B1586">
        <v>37.145000000000003</v>
      </c>
      <c r="C1586">
        <v>5.32</v>
      </c>
      <c r="D1586" t="s">
        <v>2380</v>
      </c>
      <c r="E1586" t="s">
        <v>2380</v>
      </c>
      <c r="F1586" t="s">
        <v>2380</v>
      </c>
      <c r="G1586" t="s">
        <v>2381</v>
      </c>
      <c r="H1586" t="s">
        <v>2380</v>
      </c>
    </row>
    <row r="1587" spans="1:8" x14ac:dyDescent="0.35">
      <c r="A1587" t="s">
        <v>786</v>
      </c>
      <c r="B1587">
        <v>30.8</v>
      </c>
      <c r="C1587">
        <v>5.83</v>
      </c>
      <c r="D1587" t="s">
        <v>2382</v>
      </c>
      <c r="E1587" t="s">
        <v>2380</v>
      </c>
      <c r="F1587" t="s">
        <v>2380</v>
      </c>
      <c r="G1587" t="s">
        <v>2381</v>
      </c>
      <c r="H1587" t="s">
        <v>2380</v>
      </c>
    </row>
    <row r="1588" spans="1:8" x14ac:dyDescent="0.35">
      <c r="A1588" t="s">
        <v>785</v>
      </c>
      <c r="B1588">
        <v>29.5</v>
      </c>
      <c r="C1588">
        <v>5.54</v>
      </c>
      <c r="D1588" t="s">
        <v>2382</v>
      </c>
      <c r="E1588" t="s">
        <v>2380</v>
      </c>
      <c r="F1588" t="s">
        <v>2380</v>
      </c>
      <c r="G1588" t="s">
        <v>2381</v>
      </c>
      <c r="H1588" t="s">
        <v>2380</v>
      </c>
    </row>
    <row r="1589" spans="1:8" x14ac:dyDescent="0.35">
      <c r="A1589" t="s">
        <v>784</v>
      </c>
      <c r="B1589">
        <v>43.39</v>
      </c>
      <c r="C1589">
        <v>5.85</v>
      </c>
      <c r="D1589" t="s">
        <v>2380</v>
      </c>
      <c r="E1589" t="s">
        <v>2382</v>
      </c>
      <c r="F1589" t="s">
        <v>2380</v>
      </c>
      <c r="G1589">
        <v>1</v>
      </c>
      <c r="H1589" t="s">
        <v>2380</v>
      </c>
    </row>
    <row r="1590" spans="1:8" x14ac:dyDescent="0.35">
      <c r="A1590" t="s">
        <v>783</v>
      </c>
      <c r="B1590">
        <v>15.08</v>
      </c>
      <c r="C1590">
        <v>4.8499999999999996</v>
      </c>
      <c r="D1590" t="s">
        <v>2382</v>
      </c>
      <c r="E1590" t="s">
        <v>2380</v>
      </c>
      <c r="F1590" t="s">
        <v>2383</v>
      </c>
      <c r="G1590">
        <v>1</v>
      </c>
      <c r="H1590" t="s">
        <v>2380</v>
      </c>
    </row>
    <row r="1591" spans="1:8" x14ac:dyDescent="0.35">
      <c r="A1591" t="s">
        <v>782</v>
      </c>
      <c r="B1591">
        <v>20.48</v>
      </c>
      <c r="C1591">
        <v>11.09</v>
      </c>
      <c r="D1591" t="s">
        <v>2380</v>
      </c>
      <c r="E1591" t="s">
        <v>2380</v>
      </c>
      <c r="F1591" t="s">
        <v>2380</v>
      </c>
      <c r="G1591" t="s">
        <v>2381</v>
      </c>
      <c r="H1591" t="s">
        <v>2380</v>
      </c>
    </row>
    <row r="1592" spans="1:8" x14ac:dyDescent="0.35">
      <c r="A1592" t="s">
        <v>781</v>
      </c>
      <c r="B1592">
        <v>34.450000000000003</v>
      </c>
      <c r="C1592">
        <v>5.58</v>
      </c>
      <c r="D1592" t="s">
        <v>2382</v>
      </c>
      <c r="E1592" t="s">
        <v>2380</v>
      </c>
      <c r="F1592" t="s">
        <v>2380</v>
      </c>
      <c r="G1592" t="s">
        <v>2381</v>
      </c>
      <c r="H1592" t="s">
        <v>2380</v>
      </c>
    </row>
    <row r="1593" spans="1:8" x14ac:dyDescent="0.35">
      <c r="A1593" t="s">
        <v>780</v>
      </c>
      <c r="B1593">
        <v>34.21</v>
      </c>
      <c r="C1593">
        <v>9.7200000000000006</v>
      </c>
      <c r="D1593" t="s">
        <v>2382</v>
      </c>
      <c r="E1593" t="s">
        <v>2380</v>
      </c>
      <c r="F1593" t="s">
        <v>2380</v>
      </c>
      <c r="G1593" t="s">
        <v>2381</v>
      </c>
      <c r="H1593" t="s">
        <v>2380</v>
      </c>
    </row>
    <row r="1594" spans="1:8" x14ac:dyDescent="0.35">
      <c r="A1594" t="s">
        <v>779</v>
      </c>
      <c r="B1594">
        <v>28.8</v>
      </c>
      <c r="C1594">
        <v>11.41</v>
      </c>
      <c r="D1594" t="s">
        <v>2382</v>
      </c>
      <c r="E1594" t="s">
        <v>2380</v>
      </c>
      <c r="F1594" t="s">
        <v>2380</v>
      </c>
      <c r="G1594" t="s">
        <v>2381</v>
      </c>
      <c r="H1594" t="s">
        <v>2380</v>
      </c>
    </row>
    <row r="1595" spans="1:8" x14ac:dyDescent="0.35">
      <c r="A1595" t="s">
        <v>778</v>
      </c>
      <c r="B1595">
        <v>31.74</v>
      </c>
      <c r="C1595">
        <v>4.46</v>
      </c>
      <c r="D1595" t="s">
        <v>2380</v>
      </c>
      <c r="E1595" t="s">
        <v>2380</v>
      </c>
      <c r="F1595" t="s">
        <v>2383</v>
      </c>
      <c r="G1595">
        <v>1</v>
      </c>
      <c r="H1595" t="s">
        <v>2380</v>
      </c>
    </row>
    <row r="1596" spans="1:8" x14ac:dyDescent="0.35">
      <c r="A1596" t="s">
        <v>777</v>
      </c>
      <c r="B1596">
        <v>21.78</v>
      </c>
      <c r="C1596">
        <v>9.31</v>
      </c>
      <c r="D1596" t="s">
        <v>2382</v>
      </c>
      <c r="E1596" t="s">
        <v>2380</v>
      </c>
      <c r="F1596" t="s">
        <v>2380</v>
      </c>
      <c r="G1596" t="s">
        <v>2381</v>
      </c>
      <c r="H1596" t="s">
        <v>2380</v>
      </c>
    </row>
    <row r="1597" spans="1:8" x14ac:dyDescent="0.35">
      <c r="A1597" t="s">
        <v>776</v>
      </c>
      <c r="B1597">
        <v>23.75</v>
      </c>
      <c r="C1597">
        <v>5.03</v>
      </c>
      <c r="D1597" t="s">
        <v>2380</v>
      </c>
      <c r="E1597" t="s">
        <v>2380</v>
      </c>
      <c r="F1597" t="s">
        <v>2380</v>
      </c>
      <c r="G1597">
        <v>1</v>
      </c>
      <c r="H1597" t="s">
        <v>2380</v>
      </c>
    </row>
    <row r="1598" spans="1:8" x14ac:dyDescent="0.35">
      <c r="A1598" t="s">
        <v>775</v>
      </c>
      <c r="B1598">
        <v>33.21</v>
      </c>
      <c r="C1598">
        <v>5.07</v>
      </c>
      <c r="D1598" t="s">
        <v>2382</v>
      </c>
      <c r="E1598" t="s">
        <v>2380</v>
      </c>
      <c r="F1598" t="s">
        <v>2380</v>
      </c>
      <c r="G1598">
        <v>1</v>
      </c>
      <c r="H1598" t="s">
        <v>2380</v>
      </c>
    </row>
    <row r="1599" spans="1:8" x14ac:dyDescent="0.35">
      <c r="A1599" t="s">
        <v>774</v>
      </c>
      <c r="B1599">
        <v>17.7</v>
      </c>
      <c r="C1599">
        <v>10.42</v>
      </c>
      <c r="D1599" t="s">
        <v>2382</v>
      </c>
      <c r="E1599" t="s">
        <v>2380</v>
      </c>
      <c r="F1599" t="s">
        <v>2380</v>
      </c>
      <c r="G1599">
        <v>2</v>
      </c>
      <c r="H1599" t="s">
        <v>2380</v>
      </c>
    </row>
    <row r="1600" spans="1:8" x14ac:dyDescent="0.35">
      <c r="A1600" t="s">
        <v>773</v>
      </c>
      <c r="B1600">
        <v>17.2</v>
      </c>
      <c r="C1600">
        <v>6.45</v>
      </c>
      <c r="D1600" t="s">
        <v>2380</v>
      </c>
      <c r="E1600" t="s">
        <v>2380</v>
      </c>
      <c r="F1600" t="s">
        <v>2380</v>
      </c>
      <c r="G1600">
        <v>2</v>
      </c>
      <c r="H1600" t="s">
        <v>2380</v>
      </c>
    </row>
    <row r="1601" spans="1:8" x14ac:dyDescent="0.35">
      <c r="A1601" t="s">
        <v>772</v>
      </c>
      <c r="B1601">
        <v>19.21</v>
      </c>
      <c r="C1601">
        <v>5.52</v>
      </c>
      <c r="D1601" t="s">
        <v>2380</v>
      </c>
      <c r="E1601" t="s">
        <v>2380</v>
      </c>
      <c r="F1601" t="s">
        <v>2380</v>
      </c>
      <c r="G1601">
        <v>2</v>
      </c>
      <c r="H1601" t="s">
        <v>2380</v>
      </c>
    </row>
    <row r="1602" spans="1:8" x14ac:dyDescent="0.35">
      <c r="A1602" t="s">
        <v>771</v>
      </c>
      <c r="B1602">
        <v>23.2</v>
      </c>
      <c r="C1602">
        <v>4.41</v>
      </c>
      <c r="D1602" t="s">
        <v>2380</v>
      </c>
      <c r="E1602" t="s">
        <v>2380</v>
      </c>
      <c r="F1602" t="s">
        <v>2383</v>
      </c>
      <c r="G1602">
        <v>1</v>
      </c>
      <c r="H1602" t="s">
        <v>2380</v>
      </c>
    </row>
    <row r="1603" spans="1:8" x14ac:dyDescent="0.35">
      <c r="A1603" t="s">
        <v>770</v>
      </c>
      <c r="B1603">
        <v>32.5</v>
      </c>
      <c r="C1603">
        <v>4.6900000000000004</v>
      </c>
      <c r="D1603" t="s">
        <v>2382</v>
      </c>
      <c r="E1603" t="s">
        <v>2380</v>
      </c>
      <c r="F1603" t="s">
        <v>2383</v>
      </c>
      <c r="G1603">
        <v>1</v>
      </c>
      <c r="H1603" t="s">
        <v>2380</v>
      </c>
    </row>
    <row r="1604" spans="1:8" x14ac:dyDescent="0.35">
      <c r="A1604" t="s">
        <v>769</v>
      </c>
      <c r="B1604">
        <v>20.9</v>
      </c>
      <c r="C1604">
        <v>6.94</v>
      </c>
      <c r="D1604" t="s">
        <v>2380</v>
      </c>
      <c r="E1604" t="s">
        <v>2380</v>
      </c>
      <c r="F1604" t="s">
        <v>2380</v>
      </c>
      <c r="G1604" t="s">
        <v>2381</v>
      </c>
      <c r="H1604" t="s">
        <v>2380</v>
      </c>
    </row>
    <row r="1605" spans="1:8" x14ac:dyDescent="0.35">
      <c r="A1605" t="s">
        <v>768</v>
      </c>
      <c r="B1605">
        <v>19.11</v>
      </c>
      <c r="C1605">
        <v>4.3499999999999996</v>
      </c>
      <c r="D1605" t="s">
        <v>2380</v>
      </c>
      <c r="E1605" t="s">
        <v>2380</v>
      </c>
      <c r="F1605" t="s">
        <v>2380</v>
      </c>
      <c r="G1605">
        <v>2</v>
      </c>
      <c r="H1605" t="s">
        <v>2380</v>
      </c>
    </row>
    <row r="1606" spans="1:8" x14ac:dyDescent="0.35">
      <c r="A1606" t="s">
        <v>767</v>
      </c>
      <c r="B1606">
        <v>31.17</v>
      </c>
      <c r="C1606">
        <v>5.28</v>
      </c>
      <c r="D1606" t="s">
        <v>2380</v>
      </c>
      <c r="E1606" t="s">
        <v>2380</v>
      </c>
      <c r="F1606" t="s">
        <v>2380</v>
      </c>
      <c r="G1606">
        <v>1</v>
      </c>
      <c r="H1606" t="s">
        <v>2380</v>
      </c>
    </row>
    <row r="1607" spans="1:8" x14ac:dyDescent="0.35">
      <c r="A1607" t="s">
        <v>766</v>
      </c>
      <c r="B1607">
        <v>36.08</v>
      </c>
      <c r="C1607">
        <v>4.29</v>
      </c>
      <c r="D1607" t="s">
        <v>2380</v>
      </c>
      <c r="E1607" t="s">
        <v>2380</v>
      </c>
      <c r="F1607" t="s">
        <v>2380</v>
      </c>
      <c r="G1607" t="s">
        <v>2381</v>
      </c>
      <c r="H1607" t="s">
        <v>2380</v>
      </c>
    </row>
    <row r="1608" spans="1:8" x14ac:dyDescent="0.35">
      <c r="A1608" t="s">
        <v>765</v>
      </c>
      <c r="B1608">
        <v>28.024999999999999</v>
      </c>
      <c r="C1608">
        <v>5.69</v>
      </c>
      <c r="D1608" t="s">
        <v>2382</v>
      </c>
      <c r="E1608" t="s">
        <v>2380</v>
      </c>
      <c r="F1608" t="s">
        <v>2380</v>
      </c>
      <c r="G1608" t="s">
        <v>2381</v>
      </c>
      <c r="H1608" t="s">
        <v>2380</v>
      </c>
    </row>
    <row r="1609" spans="1:8" x14ac:dyDescent="0.35">
      <c r="A1609" t="s">
        <v>764</v>
      </c>
      <c r="B1609">
        <v>24.32</v>
      </c>
      <c r="C1609">
        <v>5.56</v>
      </c>
      <c r="D1609" t="s">
        <v>2382</v>
      </c>
      <c r="E1609" t="s">
        <v>2380</v>
      </c>
      <c r="F1609" t="s">
        <v>2380</v>
      </c>
      <c r="G1609" t="s">
        <v>2381</v>
      </c>
      <c r="H1609" t="s">
        <v>2380</v>
      </c>
    </row>
    <row r="1610" spans="1:8" x14ac:dyDescent="0.35">
      <c r="A1610" t="s">
        <v>763</v>
      </c>
      <c r="B1610">
        <v>38</v>
      </c>
      <c r="C1610">
        <v>5.41</v>
      </c>
      <c r="D1610" t="s">
        <v>2382</v>
      </c>
      <c r="E1610" t="s">
        <v>2380</v>
      </c>
      <c r="F1610" t="s">
        <v>2380</v>
      </c>
      <c r="G1610">
        <v>1</v>
      </c>
      <c r="H1610" t="s">
        <v>2380</v>
      </c>
    </row>
    <row r="1611" spans="1:8" x14ac:dyDescent="0.35">
      <c r="A1611" t="s">
        <v>762</v>
      </c>
      <c r="B1611">
        <v>31.6</v>
      </c>
      <c r="C1611">
        <v>10.85</v>
      </c>
      <c r="D1611" t="s">
        <v>2382</v>
      </c>
      <c r="E1611" t="s">
        <v>2380</v>
      </c>
      <c r="F1611" t="s">
        <v>2380</v>
      </c>
      <c r="G1611" t="s">
        <v>2381</v>
      </c>
      <c r="H1611" t="s">
        <v>2380</v>
      </c>
    </row>
    <row r="1612" spans="1:8" x14ac:dyDescent="0.35">
      <c r="A1612" t="s">
        <v>761</v>
      </c>
      <c r="B1612">
        <v>31.02</v>
      </c>
      <c r="C1612">
        <v>11.63</v>
      </c>
      <c r="D1612" t="s">
        <v>2382</v>
      </c>
      <c r="E1612" t="s">
        <v>2380</v>
      </c>
      <c r="F1612" t="s">
        <v>2380</v>
      </c>
      <c r="G1612" t="s">
        <v>2381</v>
      </c>
      <c r="H1612" t="s">
        <v>2380</v>
      </c>
    </row>
    <row r="1613" spans="1:8" x14ac:dyDescent="0.35">
      <c r="A1613" t="s">
        <v>760</v>
      </c>
      <c r="B1613">
        <v>29.26</v>
      </c>
      <c r="C1613">
        <v>5.68</v>
      </c>
      <c r="D1613" t="s">
        <v>2382</v>
      </c>
      <c r="E1613" t="s">
        <v>2380</v>
      </c>
      <c r="F1613" t="s">
        <v>2380</v>
      </c>
      <c r="G1613">
        <v>1</v>
      </c>
      <c r="H1613" t="s">
        <v>2380</v>
      </c>
    </row>
    <row r="1614" spans="1:8" x14ac:dyDescent="0.35">
      <c r="A1614" t="s">
        <v>759</v>
      </c>
      <c r="B1614">
        <v>15.09</v>
      </c>
      <c r="C1614">
        <v>7.59</v>
      </c>
      <c r="D1614" t="s">
        <v>2382</v>
      </c>
      <c r="E1614" t="s">
        <v>2380</v>
      </c>
      <c r="F1614" t="s">
        <v>2380</v>
      </c>
      <c r="G1614">
        <v>2</v>
      </c>
      <c r="H1614" t="s">
        <v>2380</v>
      </c>
    </row>
    <row r="1615" spans="1:8" x14ac:dyDescent="0.35">
      <c r="A1615" t="s">
        <v>758</v>
      </c>
      <c r="B1615">
        <v>22.63</v>
      </c>
      <c r="C1615">
        <v>5.09</v>
      </c>
      <c r="D1615" t="s">
        <v>2382</v>
      </c>
      <c r="E1615" t="s">
        <v>2380</v>
      </c>
      <c r="F1615" t="s">
        <v>2380</v>
      </c>
      <c r="G1615" t="s">
        <v>2381</v>
      </c>
      <c r="H1615" t="s">
        <v>2380</v>
      </c>
    </row>
    <row r="1616" spans="1:8" x14ac:dyDescent="0.35">
      <c r="A1616" t="s">
        <v>757</v>
      </c>
      <c r="B1616">
        <v>23.46</v>
      </c>
      <c r="C1616">
        <v>4.21</v>
      </c>
      <c r="D1616" t="s">
        <v>2380</v>
      </c>
      <c r="E1616" t="s">
        <v>2380</v>
      </c>
      <c r="F1616" t="s">
        <v>2380</v>
      </c>
      <c r="G1616">
        <v>1</v>
      </c>
      <c r="H1616" t="s">
        <v>2380</v>
      </c>
    </row>
    <row r="1617" spans="1:8" x14ac:dyDescent="0.35">
      <c r="A1617" t="s">
        <v>756</v>
      </c>
      <c r="B1617">
        <v>22.56</v>
      </c>
      <c r="C1617">
        <v>4.34</v>
      </c>
      <c r="D1617" t="s">
        <v>2382</v>
      </c>
      <c r="E1617" t="s">
        <v>2380</v>
      </c>
      <c r="F1617" t="s">
        <v>2380</v>
      </c>
      <c r="G1617" t="s">
        <v>2381</v>
      </c>
      <c r="H1617" t="s">
        <v>2380</v>
      </c>
    </row>
    <row r="1618" spans="1:8" x14ac:dyDescent="0.35">
      <c r="A1618" t="s">
        <v>755</v>
      </c>
      <c r="B1618">
        <v>19.28</v>
      </c>
      <c r="C1618">
        <v>11.85</v>
      </c>
      <c r="D1618" t="s">
        <v>2380</v>
      </c>
      <c r="E1618" t="s">
        <v>2380</v>
      </c>
      <c r="F1618" t="s">
        <v>2380</v>
      </c>
      <c r="G1618">
        <v>2</v>
      </c>
      <c r="H1618" t="s">
        <v>2380</v>
      </c>
    </row>
    <row r="1619" spans="1:8" x14ac:dyDescent="0.35">
      <c r="A1619" t="s">
        <v>754</v>
      </c>
      <c r="B1619">
        <v>15.37</v>
      </c>
      <c r="C1619">
        <v>9.61</v>
      </c>
      <c r="D1619" t="s">
        <v>2382</v>
      </c>
      <c r="E1619" t="s">
        <v>2380</v>
      </c>
      <c r="F1619" t="s">
        <v>2380</v>
      </c>
      <c r="G1619">
        <v>2</v>
      </c>
      <c r="H1619" t="s">
        <v>2380</v>
      </c>
    </row>
    <row r="1620" spans="1:8" x14ac:dyDescent="0.35">
      <c r="A1620" t="s">
        <v>753</v>
      </c>
      <c r="B1620">
        <v>18.71</v>
      </c>
      <c r="C1620">
        <v>5.29</v>
      </c>
      <c r="D1620" t="s">
        <v>2382</v>
      </c>
      <c r="E1620" t="s">
        <v>2380</v>
      </c>
      <c r="F1620" t="s">
        <v>2380</v>
      </c>
      <c r="G1620" t="s">
        <v>2381</v>
      </c>
      <c r="H1620" t="s">
        <v>2380</v>
      </c>
    </row>
    <row r="1621" spans="1:8" x14ac:dyDescent="0.35">
      <c r="A1621" t="s">
        <v>752</v>
      </c>
      <c r="B1621">
        <v>20.61</v>
      </c>
      <c r="C1621">
        <v>6.89</v>
      </c>
      <c r="D1621" t="s">
        <v>2380</v>
      </c>
      <c r="E1621" t="s">
        <v>2380</v>
      </c>
      <c r="F1621" t="s">
        <v>2380</v>
      </c>
      <c r="G1621" t="s">
        <v>2381</v>
      </c>
      <c r="H1621" t="s">
        <v>2380</v>
      </c>
    </row>
    <row r="1622" spans="1:8" x14ac:dyDescent="0.35">
      <c r="A1622" t="s">
        <v>751</v>
      </c>
      <c r="B1622">
        <v>15.99</v>
      </c>
      <c r="C1622">
        <v>4.57</v>
      </c>
      <c r="D1622" t="s">
        <v>2382</v>
      </c>
      <c r="E1622" t="s">
        <v>2380</v>
      </c>
      <c r="F1622" t="s">
        <v>2383</v>
      </c>
      <c r="G1622">
        <v>1</v>
      </c>
      <c r="H1622" t="s">
        <v>2380</v>
      </c>
    </row>
    <row r="1623" spans="1:8" x14ac:dyDescent="0.35">
      <c r="A1623" t="s">
        <v>750</v>
      </c>
      <c r="B1623">
        <v>33.155000000000001</v>
      </c>
      <c r="C1623">
        <v>4.32</v>
      </c>
      <c r="D1623" t="s">
        <v>2380</v>
      </c>
      <c r="E1623" t="s">
        <v>2380</v>
      </c>
      <c r="F1623" t="s">
        <v>2380</v>
      </c>
      <c r="G1623" t="s">
        <v>2381</v>
      </c>
      <c r="H1623" t="s">
        <v>2380</v>
      </c>
    </row>
    <row r="1624" spans="1:8" x14ac:dyDescent="0.35">
      <c r="A1624" t="s">
        <v>749</v>
      </c>
      <c r="B1624">
        <v>26.22</v>
      </c>
      <c r="C1624">
        <v>5.57</v>
      </c>
      <c r="D1624" t="s">
        <v>2382</v>
      </c>
      <c r="E1624" t="s">
        <v>2380</v>
      </c>
      <c r="F1624" t="s">
        <v>2383</v>
      </c>
      <c r="G1624">
        <v>1</v>
      </c>
      <c r="H1624" t="s">
        <v>2380</v>
      </c>
    </row>
    <row r="1625" spans="1:8" x14ac:dyDescent="0.35">
      <c r="A1625" t="s">
        <v>748</v>
      </c>
      <c r="B1625">
        <v>21.85</v>
      </c>
      <c r="C1625">
        <v>5.26</v>
      </c>
      <c r="D1625" t="s">
        <v>2382</v>
      </c>
      <c r="E1625" t="s">
        <v>2380</v>
      </c>
      <c r="F1625" t="s">
        <v>2383</v>
      </c>
      <c r="G1625">
        <v>1</v>
      </c>
      <c r="H1625" t="s">
        <v>2380</v>
      </c>
    </row>
    <row r="1626" spans="1:8" x14ac:dyDescent="0.35">
      <c r="A1626" t="s">
        <v>747</v>
      </c>
      <c r="B1626">
        <v>30.495000000000001</v>
      </c>
      <c r="C1626">
        <v>6.25</v>
      </c>
      <c r="D1626" t="s">
        <v>2380</v>
      </c>
      <c r="E1626" t="s">
        <v>2380</v>
      </c>
      <c r="F1626" t="s">
        <v>2380</v>
      </c>
      <c r="G1626" t="s">
        <v>2381</v>
      </c>
      <c r="H1626" t="s">
        <v>2380</v>
      </c>
    </row>
    <row r="1627" spans="1:8" x14ac:dyDescent="0.35">
      <c r="A1627" t="s">
        <v>746</v>
      </c>
      <c r="B1627">
        <v>34.104999999999997</v>
      </c>
      <c r="C1627">
        <v>5.67</v>
      </c>
      <c r="D1627" t="s">
        <v>2382</v>
      </c>
      <c r="E1627" t="s">
        <v>2380</v>
      </c>
      <c r="F1627" t="s">
        <v>2380</v>
      </c>
      <c r="G1627" t="s">
        <v>2381</v>
      </c>
      <c r="H1627" t="s">
        <v>2380</v>
      </c>
    </row>
    <row r="1628" spans="1:8" x14ac:dyDescent="0.35">
      <c r="A1628" t="s">
        <v>745</v>
      </c>
      <c r="B1628">
        <v>32.770000000000003</v>
      </c>
      <c r="C1628">
        <v>4.42</v>
      </c>
      <c r="D1628" t="s">
        <v>2382</v>
      </c>
      <c r="E1628" t="s">
        <v>2380</v>
      </c>
      <c r="F1628" t="s">
        <v>2380</v>
      </c>
      <c r="G1628">
        <v>1</v>
      </c>
      <c r="H1628" t="s">
        <v>2380</v>
      </c>
    </row>
    <row r="1629" spans="1:8" x14ac:dyDescent="0.35">
      <c r="A1629" t="s">
        <v>744</v>
      </c>
      <c r="B1629">
        <v>16.850000000000001</v>
      </c>
      <c r="C1629">
        <v>11.75</v>
      </c>
      <c r="D1629" t="s">
        <v>2382</v>
      </c>
      <c r="E1629" t="s">
        <v>2380</v>
      </c>
      <c r="F1629" t="s">
        <v>2380</v>
      </c>
      <c r="G1629">
        <v>2</v>
      </c>
      <c r="H1629" t="s">
        <v>2380</v>
      </c>
    </row>
    <row r="1630" spans="1:8" x14ac:dyDescent="0.35">
      <c r="A1630" t="s">
        <v>743</v>
      </c>
      <c r="B1630">
        <v>34.700000000000003</v>
      </c>
      <c r="C1630">
        <v>6.06</v>
      </c>
      <c r="D1630" t="s">
        <v>2380</v>
      </c>
      <c r="E1630" t="s">
        <v>2380</v>
      </c>
      <c r="F1630" t="s">
        <v>2380</v>
      </c>
      <c r="G1630">
        <v>1</v>
      </c>
      <c r="H1630" t="s">
        <v>2380</v>
      </c>
    </row>
    <row r="1631" spans="1:8" x14ac:dyDescent="0.35">
      <c r="A1631" t="s">
        <v>742</v>
      </c>
      <c r="B1631">
        <v>37.049999999999997</v>
      </c>
      <c r="C1631">
        <v>5.48</v>
      </c>
      <c r="D1631" t="s">
        <v>2380</v>
      </c>
      <c r="E1631" t="s">
        <v>2380</v>
      </c>
      <c r="F1631" t="s">
        <v>2380</v>
      </c>
      <c r="G1631">
        <v>1</v>
      </c>
      <c r="H1631" t="s">
        <v>2380</v>
      </c>
    </row>
    <row r="1632" spans="1:8" x14ac:dyDescent="0.35">
      <c r="A1632" t="s">
        <v>741</v>
      </c>
      <c r="B1632">
        <v>18.78</v>
      </c>
      <c r="C1632">
        <v>4.45</v>
      </c>
      <c r="D1632" t="s">
        <v>2380</v>
      </c>
      <c r="E1632" t="s">
        <v>2380</v>
      </c>
      <c r="F1632" t="s">
        <v>2383</v>
      </c>
      <c r="G1632">
        <v>1</v>
      </c>
      <c r="H1632" t="s">
        <v>2380</v>
      </c>
    </row>
    <row r="1633" spans="1:8" x14ac:dyDescent="0.35">
      <c r="A1633" t="s">
        <v>740</v>
      </c>
      <c r="B1633">
        <v>28.024999999999999</v>
      </c>
      <c r="C1633">
        <v>5</v>
      </c>
      <c r="D1633" t="s">
        <v>2380</v>
      </c>
      <c r="E1633" t="s">
        <v>2380</v>
      </c>
      <c r="F1633" t="s">
        <v>2380</v>
      </c>
      <c r="G1633">
        <v>1</v>
      </c>
      <c r="H1633" t="s">
        <v>2380</v>
      </c>
    </row>
    <row r="1634" spans="1:8" x14ac:dyDescent="0.35">
      <c r="A1634" t="s">
        <v>739</v>
      </c>
      <c r="B1634">
        <v>35.090000000000003</v>
      </c>
      <c r="C1634">
        <v>5.84</v>
      </c>
      <c r="D1634" t="s">
        <v>2380</v>
      </c>
      <c r="E1634" t="s">
        <v>2380</v>
      </c>
      <c r="F1634" t="s">
        <v>2380</v>
      </c>
      <c r="G1634" t="s">
        <v>2381</v>
      </c>
      <c r="H1634" t="s">
        <v>2380</v>
      </c>
    </row>
    <row r="1635" spans="1:8" x14ac:dyDescent="0.35">
      <c r="A1635" t="s">
        <v>738</v>
      </c>
      <c r="B1635">
        <v>34.42</v>
      </c>
      <c r="C1635">
        <v>5.21</v>
      </c>
      <c r="D1635" t="s">
        <v>2382</v>
      </c>
      <c r="E1635" t="s">
        <v>2380</v>
      </c>
      <c r="F1635" t="s">
        <v>2380</v>
      </c>
      <c r="G1635" t="s">
        <v>2381</v>
      </c>
      <c r="H1635" t="s">
        <v>2380</v>
      </c>
    </row>
    <row r="1636" spans="1:8" x14ac:dyDescent="0.35">
      <c r="A1636" t="s">
        <v>737</v>
      </c>
      <c r="B1636">
        <v>29.4</v>
      </c>
      <c r="C1636">
        <v>4.26</v>
      </c>
      <c r="D1636" t="s">
        <v>2380</v>
      </c>
      <c r="E1636" t="s">
        <v>2380</v>
      </c>
      <c r="F1636" t="s">
        <v>2380</v>
      </c>
      <c r="G1636" t="s">
        <v>2381</v>
      </c>
      <c r="H1636" t="s">
        <v>2380</v>
      </c>
    </row>
    <row r="1637" spans="1:8" x14ac:dyDescent="0.35">
      <c r="A1637" t="s">
        <v>736</v>
      </c>
      <c r="B1637">
        <v>21.31</v>
      </c>
      <c r="C1637">
        <v>4.17</v>
      </c>
      <c r="D1637" t="s">
        <v>2380</v>
      </c>
      <c r="E1637" t="s">
        <v>2380</v>
      </c>
      <c r="F1637" t="s">
        <v>2380</v>
      </c>
      <c r="G1637" t="s">
        <v>2381</v>
      </c>
      <c r="H1637" t="s">
        <v>2380</v>
      </c>
    </row>
    <row r="1638" spans="1:8" x14ac:dyDescent="0.35">
      <c r="A1638" t="s">
        <v>735</v>
      </c>
      <c r="B1638">
        <v>19.559999999999999</v>
      </c>
      <c r="C1638">
        <v>11.96</v>
      </c>
      <c r="D1638" t="s">
        <v>2380</v>
      </c>
      <c r="E1638" t="s">
        <v>2380</v>
      </c>
      <c r="F1638" t="s">
        <v>2380</v>
      </c>
      <c r="G1638" t="s">
        <v>2381</v>
      </c>
      <c r="H1638" t="s">
        <v>2380</v>
      </c>
    </row>
    <row r="1639" spans="1:8" x14ac:dyDescent="0.35">
      <c r="A1639" t="s">
        <v>734</v>
      </c>
      <c r="B1639">
        <v>37.335000000000001</v>
      </c>
      <c r="C1639">
        <v>6.26</v>
      </c>
      <c r="D1639" t="s">
        <v>2382</v>
      </c>
      <c r="E1639" t="s">
        <v>2380</v>
      </c>
      <c r="F1639" t="s">
        <v>2380</v>
      </c>
      <c r="G1639">
        <v>1</v>
      </c>
      <c r="H1639" t="s">
        <v>2380</v>
      </c>
    </row>
    <row r="1640" spans="1:8" x14ac:dyDescent="0.35">
      <c r="A1640" t="s">
        <v>733</v>
      </c>
      <c r="B1640">
        <v>19.53</v>
      </c>
      <c r="C1640">
        <v>11.68</v>
      </c>
      <c r="D1640" t="s">
        <v>2380</v>
      </c>
      <c r="E1640" t="s">
        <v>2380</v>
      </c>
      <c r="F1640" t="s">
        <v>2380</v>
      </c>
      <c r="G1640" t="s">
        <v>2381</v>
      </c>
      <c r="H1640" t="s">
        <v>2380</v>
      </c>
    </row>
    <row r="1641" spans="1:8" x14ac:dyDescent="0.35">
      <c r="A1641" t="s">
        <v>732</v>
      </c>
      <c r="B1641">
        <v>34.1</v>
      </c>
      <c r="C1641">
        <v>5.16</v>
      </c>
      <c r="D1641" t="s">
        <v>2380</v>
      </c>
      <c r="E1641" t="s">
        <v>2380</v>
      </c>
      <c r="F1641" t="s">
        <v>2380</v>
      </c>
      <c r="G1641" t="s">
        <v>2381</v>
      </c>
      <c r="H1641" t="s">
        <v>2380</v>
      </c>
    </row>
    <row r="1642" spans="1:8" x14ac:dyDescent="0.35">
      <c r="A1642" t="s">
        <v>731</v>
      </c>
      <c r="B1642">
        <v>16.5</v>
      </c>
      <c r="C1642">
        <v>6.9</v>
      </c>
      <c r="D1642" t="s">
        <v>2382</v>
      </c>
      <c r="E1642" t="s">
        <v>2380</v>
      </c>
      <c r="F1642" t="s">
        <v>2380</v>
      </c>
      <c r="G1642">
        <v>2</v>
      </c>
      <c r="H1642" t="s">
        <v>2380</v>
      </c>
    </row>
    <row r="1643" spans="1:8" x14ac:dyDescent="0.35">
      <c r="A1643" t="s">
        <v>730</v>
      </c>
      <c r="B1643">
        <v>30.69</v>
      </c>
      <c r="C1643">
        <v>4.83</v>
      </c>
      <c r="D1643" t="s">
        <v>2380</v>
      </c>
      <c r="E1643" t="s">
        <v>2380</v>
      </c>
      <c r="F1643" t="s">
        <v>2380</v>
      </c>
      <c r="G1643">
        <v>1</v>
      </c>
      <c r="H1643" t="s">
        <v>2380</v>
      </c>
    </row>
    <row r="1644" spans="1:8" x14ac:dyDescent="0.35">
      <c r="A1644" t="s">
        <v>729</v>
      </c>
      <c r="B1644">
        <v>28.93</v>
      </c>
      <c r="C1644">
        <v>4.87</v>
      </c>
      <c r="D1644" t="s">
        <v>2380</v>
      </c>
      <c r="E1644" t="s">
        <v>2380</v>
      </c>
      <c r="F1644" t="s">
        <v>2380</v>
      </c>
      <c r="G1644">
        <v>1</v>
      </c>
      <c r="H1644" t="s">
        <v>2380</v>
      </c>
    </row>
    <row r="1645" spans="1:8" x14ac:dyDescent="0.35">
      <c r="A1645" t="s">
        <v>728</v>
      </c>
      <c r="B1645">
        <v>38.9</v>
      </c>
      <c r="C1645">
        <v>4.28</v>
      </c>
      <c r="D1645" t="s">
        <v>2380</v>
      </c>
      <c r="E1645" t="s">
        <v>2380</v>
      </c>
      <c r="F1645" t="s">
        <v>2380</v>
      </c>
      <c r="G1645" t="s">
        <v>2381</v>
      </c>
      <c r="H1645" t="s">
        <v>2380</v>
      </c>
    </row>
    <row r="1646" spans="1:8" x14ac:dyDescent="0.35">
      <c r="A1646" t="s">
        <v>727</v>
      </c>
      <c r="B1646">
        <v>26.9</v>
      </c>
      <c r="C1646">
        <v>4.07</v>
      </c>
      <c r="D1646" t="s">
        <v>2380</v>
      </c>
      <c r="E1646" t="s">
        <v>2380</v>
      </c>
      <c r="F1646" t="s">
        <v>2380</v>
      </c>
      <c r="G1646" t="s">
        <v>2381</v>
      </c>
      <c r="H1646" t="s">
        <v>2380</v>
      </c>
    </row>
    <row r="1647" spans="1:8" x14ac:dyDescent="0.35">
      <c r="A1647" t="s">
        <v>726</v>
      </c>
      <c r="B1647">
        <v>24.86</v>
      </c>
      <c r="C1647">
        <v>6.23</v>
      </c>
      <c r="D1647" t="s">
        <v>2380</v>
      </c>
      <c r="E1647" t="s">
        <v>2380</v>
      </c>
      <c r="F1647" t="s">
        <v>2380</v>
      </c>
      <c r="G1647" t="s">
        <v>2381</v>
      </c>
      <c r="H1647" t="s">
        <v>2380</v>
      </c>
    </row>
    <row r="1648" spans="1:8" x14ac:dyDescent="0.35">
      <c r="A1648" t="s">
        <v>725</v>
      </c>
      <c r="B1648">
        <v>39.14</v>
      </c>
      <c r="C1648">
        <v>6.24</v>
      </c>
      <c r="D1648" t="s">
        <v>2380</v>
      </c>
      <c r="E1648" t="s">
        <v>2382</v>
      </c>
      <c r="F1648" t="s">
        <v>2380</v>
      </c>
      <c r="G1648">
        <v>1</v>
      </c>
      <c r="H1648" t="s">
        <v>2380</v>
      </c>
    </row>
    <row r="1649" spans="1:8" x14ac:dyDescent="0.35">
      <c r="A1649" t="s">
        <v>724</v>
      </c>
      <c r="B1649">
        <v>39.799999999999997</v>
      </c>
      <c r="C1649">
        <v>6.17</v>
      </c>
      <c r="D1649" t="s">
        <v>2380</v>
      </c>
      <c r="E1649" t="s">
        <v>2380</v>
      </c>
      <c r="F1649" t="s">
        <v>2383</v>
      </c>
      <c r="G1649">
        <v>1</v>
      </c>
      <c r="H1649" t="s">
        <v>2380</v>
      </c>
    </row>
    <row r="1650" spans="1:8" x14ac:dyDescent="0.35">
      <c r="A1650" t="s">
        <v>723</v>
      </c>
      <c r="B1650">
        <v>34.32</v>
      </c>
      <c r="C1650">
        <v>5.16</v>
      </c>
      <c r="D1650" t="s">
        <v>2380</v>
      </c>
      <c r="E1650" t="s">
        <v>2380</v>
      </c>
      <c r="F1650" t="s">
        <v>2380</v>
      </c>
      <c r="G1650">
        <v>1</v>
      </c>
      <c r="H1650" t="s">
        <v>2380</v>
      </c>
    </row>
    <row r="1651" spans="1:8" x14ac:dyDescent="0.35">
      <c r="A1651" t="s">
        <v>722</v>
      </c>
      <c r="B1651">
        <v>32.51</v>
      </c>
      <c r="C1651">
        <v>4.3</v>
      </c>
      <c r="D1651" t="s">
        <v>2380</v>
      </c>
      <c r="E1651" t="s">
        <v>2380</v>
      </c>
      <c r="F1651" t="s">
        <v>2380</v>
      </c>
      <c r="G1651" t="s">
        <v>2381</v>
      </c>
      <c r="H1651" t="s">
        <v>2380</v>
      </c>
    </row>
    <row r="1652" spans="1:8" x14ac:dyDescent="0.35">
      <c r="A1652" t="s">
        <v>721</v>
      </c>
      <c r="B1652">
        <v>30.71</v>
      </c>
      <c r="C1652">
        <v>6.14</v>
      </c>
      <c r="D1652" t="s">
        <v>2380</v>
      </c>
      <c r="E1652" t="s">
        <v>2380</v>
      </c>
      <c r="F1652" t="s">
        <v>2383</v>
      </c>
      <c r="G1652">
        <v>1</v>
      </c>
      <c r="H1652" t="s">
        <v>2380</v>
      </c>
    </row>
    <row r="1653" spans="1:8" x14ac:dyDescent="0.35">
      <c r="A1653" t="s">
        <v>720</v>
      </c>
      <c r="B1653">
        <v>28.9</v>
      </c>
      <c r="C1653">
        <v>5.36</v>
      </c>
      <c r="D1653" t="s">
        <v>2380</v>
      </c>
      <c r="E1653" t="s">
        <v>2380</v>
      </c>
      <c r="F1653" t="s">
        <v>2380</v>
      </c>
      <c r="G1653">
        <v>1</v>
      </c>
      <c r="H1653" t="s">
        <v>2380</v>
      </c>
    </row>
    <row r="1654" spans="1:8" x14ac:dyDescent="0.35">
      <c r="A1654" t="s">
        <v>719</v>
      </c>
      <c r="B1654">
        <v>36.19</v>
      </c>
      <c r="C1654">
        <v>4.3</v>
      </c>
      <c r="D1654" t="s">
        <v>2380</v>
      </c>
      <c r="E1654" t="s">
        <v>2380</v>
      </c>
      <c r="F1654" t="s">
        <v>2380</v>
      </c>
      <c r="G1654" t="s">
        <v>2381</v>
      </c>
      <c r="H1654" t="s">
        <v>2380</v>
      </c>
    </row>
    <row r="1655" spans="1:8" x14ac:dyDescent="0.35">
      <c r="A1655" t="s">
        <v>718</v>
      </c>
      <c r="B1655">
        <v>29.6</v>
      </c>
      <c r="C1655">
        <v>4.09</v>
      </c>
      <c r="D1655" t="s">
        <v>2380</v>
      </c>
      <c r="E1655" t="s">
        <v>2380</v>
      </c>
      <c r="F1655" t="s">
        <v>2380</v>
      </c>
      <c r="G1655" t="s">
        <v>2381</v>
      </c>
      <c r="H1655" t="s">
        <v>2380</v>
      </c>
    </row>
    <row r="1656" spans="1:8" x14ac:dyDescent="0.35">
      <c r="A1656" t="s">
        <v>717</v>
      </c>
      <c r="B1656">
        <v>30.95</v>
      </c>
      <c r="C1656">
        <v>6.27</v>
      </c>
      <c r="D1656" t="s">
        <v>2380</v>
      </c>
      <c r="E1656" t="s">
        <v>2380</v>
      </c>
      <c r="F1656" t="s">
        <v>2383</v>
      </c>
      <c r="G1656">
        <v>1</v>
      </c>
      <c r="H1656" t="s">
        <v>2380</v>
      </c>
    </row>
    <row r="1657" spans="1:8" x14ac:dyDescent="0.35">
      <c r="A1657" t="s">
        <v>716</v>
      </c>
      <c r="B1657">
        <v>19.95</v>
      </c>
      <c r="C1657">
        <v>5.39</v>
      </c>
      <c r="D1657" t="s">
        <v>2380</v>
      </c>
      <c r="E1657" t="s">
        <v>2380</v>
      </c>
      <c r="F1657" t="s">
        <v>2380</v>
      </c>
      <c r="G1657">
        <v>1</v>
      </c>
      <c r="H1657" t="s">
        <v>2380</v>
      </c>
    </row>
    <row r="1658" spans="1:8" x14ac:dyDescent="0.35">
      <c r="A1658" t="s">
        <v>715</v>
      </c>
      <c r="B1658">
        <v>23.65</v>
      </c>
      <c r="C1658">
        <v>5.75</v>
      </c>
      <c r="D1658" t="s">
        <v>2382</v>
      </c>
      <c r="E1658" t="s">
        <v>2380</v>
      </c>
      <c r="F1658" t="s">
        <v>2380</v>
      </c>
      <c r="G1658" t="s">
        <v>2381</v>
      </c>
      <c r="H1658" t="s">
        <v>2380</v>
      </c>
    </row>
    <row r="1659" spans="1:8" x14ac:dyDescent="0.35">
      <c r="A1659" t="s">
        <v>714</v>
      </c>
      <c r="B1659">
        <v>43.34</v>
      </c>
      <c r="C1659">
        <v>4.91</v>
      </c>
      <c r="D1659" t="s">
        <v>2380</v>
      </c>
      <c r="E1659" t="s">
        <v>2380</v>
      </c>
      <c r="F1659" t="s">
        <v>2380</v>
      </c>
      <c r="G1659">
        <v>1</v>
      </c>
      <c r="H1659" t="s">
        <v>2380</v>
      </c>
    </row>
    <row r="1660" spans="1:8" x14ac:dyDescent="0.35">
      <c r="A1660" t="s">
        <v>713</v>
      </c>
      <c r="B1660">
        <v>31.98</v>
      </c>
      <c r="C1660">
        <v>4.46</v>
      </c>
      <c r="D1660" t="s">
        <v>2382</v>
      </c>
      <c r="E1660" t="s">
        <v>2380</v>
      </c>
      <c r="F1660" t="s">
        <v>2380</v>
      </c>
      <c r="G1660">
        <v>1</v>
      </c>
      <c r="H1660" t="s">
        <v>2380</v>
      </c>
    </row>
    <row r="1661" spans="1:8" x14ac:dyDescent="0.35">
      <c r="A1661" t="s">
        <v>712</v>
      </c>
      <c r="B1661">
        <v>35.86</v>
      </c>
      <c r="C1661">
        <v>6.22</v>
      </c>
      <c r="D1661" t="s">
        <v>2380</v>
      </c>
      <c r="E1661" t="s">
        <v>2380</v>
      </c>
      <c r="F1661" t="s">
        <v>2380</v>
      </c>
      <c r="G1661">
        <v>1</v>
      </c>
      <c r="H1661" t="s">
        <v>2380</v>
      </c>
    </row>
    <row r="1662" spans="1:8" x14ac:dyDescent="0.35">
      <c r="A1662" t="s">
        <v>711</v>
      </c>
      <c r="B1662">
        <v>15.2</v>
      </c>
      <c r="C1662">
        <v>8.82</v>
      </c>
      <c r="D1662" t="s">
        <v>2380</v>
      </c>
      <c r="E1662" t="s">
        <v>2380</v>
      </c>
      <c r="F1662" t="s">
        <v>2380</v>
      </c>
      <c r="G1662" t="s">
        <v>2381</v>
      </c>
      <c r="H1662" t="s">
        <v>2380</v>
      </c>
    </row>
    <row r="1663" spans="1:8" x14ac:dyDescent="0.35">
      <c r="A1663" t="s">
        <v>710</v>
      </c>
      <c r="B1663">
        <v>37.200000000000003</v>
      </c>
      <c r="C1663">
        <v>10.14</v>
      </c>
      <c r="D1663" t="s">
        <v>2380</v>
      </c>
      <c r="E1663" t="s">
        <v>2380</v>
      </c>
      <c r="F1663" t="s">
        <v>2380</v>
      </c>
      <c r="G1663" t="s">
        <v>2381</v>
      </c>
      <c r="H1663" t="s">
        <v>2380</v>
      </c>
    </row>
    <row r="1664" spans="1:8" x14ac:dyDescent="0.35">
      <c r="A1664" t="s">
        <v>709</v>
      </c>
      <c r="B1664">
        <v>17.91</v>
      </c>
      <c r="C1664">
        <v>4.66</v>
      </c>
      <c r="D1664" t="s">
        <v>2380</v>
      </c>
      <c r="E1664" t="s">
        <v>2380</v>
      </c>
      <c r="F1664" t="s">
        <v>2380</v>
      </c>
      <c r="G1664">
        <v>2</v>
      </c>
      <c r="H1664" t="s">
        <v>2380</v>
      </c>
    </row>
    <row r="1665" spans="1:8" x14ac:dyDescent="0.35">
      <c r="A1665" t="s">
        <v>708</v>
      </c>
      <c r="B1665">
        <v>20.76</v>
      </c>
      <c r="C1665">
        <v>6.26</v>
      </c>
      <c r="D1665" t="s">
        <v>2380</v>
      </c>
      <c r="E1665" t="s">
        <v>2380</v>
      </c>
      <c r="F1665" t="s">
        <v>2380</v>
      </c>
      <c r="G1665" t="s">
        <v>2381</v>
      </c>
      <c r="H1665" t="s">
        <v>2380</v>
      </c>
    </row>
    <row r="1666" spans="1:8" x14ac:dyDescent="0.35">
      <c r="A1666" t="s">
        <v>707</v>
      </c>
      <c r="B1666">
        <v>38.99</v>
      </c>
      <c r="C1666">
        <v>5.21</v>
      </c>
      <c r="D1666" t="s">
        <v>2380</v>
      </c>
      <c r="E1666" t="s">
        <v>2382</v>
      </c>
      <c r="F1666" t="s">
        <v>2380</v>
      </c>
      <c r="G1666">
        <v>1</v>
      </c>
      <c r="H1666" t="s">
        <v>2380</v>
      </c>
    </row>
    <row r="1667" spans="1:8" x14ac:dyDescent="0.35">
      <c r="A1667" t="s">
        <v>706</v>
      </c>
      <c r="B1667">
        <v>42.655000000000001</v>
      </c>
      <c r="C1667">
        <v>5.94</v>
      </c>
      <c r="D1667" t="s">
        <v>2382</v>
      </c>
      <c r="E1667" t="s">
        <v>2380</v>
      </c>
      <c r="F1667" t="s">
        <v>2383</v>
      </c>
      <c r="G1667">
        <v>1</v>
      </c>
      <c r="H1667" t="s">
        <v>2380</v>
      </c>
    </row>
    <row r="1668" spans="1:8" x14ac:dyDescent="0.35">
      <c r="A1668" t="s">
        <v>705</v>
      </c>
      <c r="B1668">
        <v>30.57</v>
      </c>
      <c r="C1668">
        <v>5.34</v>
      </c>
      <c r="D1668" t="s">
        <v>2380</v>
      </c>
      <c r="E1668" t="s">
        <v>2380</v>
      </c>
      <c r="F1668" t="s">
        <v>2383</v>
      </c>
      <c r="G1668">
        <v>1</v>
      </c>
      <c r="H1668" t="s">
        <v>2380</v>
      </c>
    </row>
    <row r="1669" spans="1:8" x14ac:dyDescent="0.35">
      <c r="A1669" t="s">
        <v>704</v>
      </c>
      <c r="B1669">
        <v>17.7</v>
      </c>
      <c r="C1669">
        <v>6.38</v>
      </c>
      <c r="D1669" t="s">
        <v>2380</v>
      </c>
      <c r="E1669" t="s">
        <v>2380</v>
      </c>
      <c r="F1669" t="s">
        <v>2380</v>
      </c>
      <c r="G1669">
        <v>2</v>
      </c>
      <c r="H1669" t="s">
        <v>2380</v>
      </c>
    </row>
    <row r="1670" spans="1:8" x14ac:dyDescent="0.35">
      <c r="A1670" t="s">
        <v>703</v>
      </c>
      <c r="B1670">
        <v>34.770000000000003</v>
      </c>
      <c r="C1670">
        <v>4.47</v>
      </c>
      <c r="D1670" t="s">
        <v>2380</v>
      </c>
      <c r="E1670" t="s">
        <v>2380</v>
      </c>
      <c r="F1670" t="s">
        <v>2380</v>
      </c>
      <c r="G1670">
        <v>1</v>
      </c>
      <c r="H1670" t="s">
        <v>2380</v>
      </c>
    </row>
    <row r="1671" spans="1:8" x14ac:dyDescent="0.35">
      <c r="A1671" t="s">
        <v>702</v>
      </c>
      <c r="B1671">
        <v>16.88</v>
      </c>
      <c r="C1671">
        <v>9.9600000000000009</v>
      </c>
      <c r="D1671" t="s">
        <v>2380</v>
      </c>
      <c r="E1671" t="s">
        <v>2380</v>
      </c>
      <c r="F1671" t="s">
        <v>2380</v>
      </c>
      <c r="G1671" t="s">
        <v>2381</v>
      </c>
      <c r="H1671" t="s">
        <v>2380</v>
      </c>
    </row>
    <row r="1672" spans="1:8" x14ac:dyDescent="0.35">
      <c r="A1672" t="s">
        <v>701</v>
      </c>
      <c r="B1672">
        <v>40.26</v>
      </c>
      <c r="C1672">
        <v>9.92</v>
      </c>
      <c r="D1672" t="s">
        <v>2382</v>
      </c>
      <c r="E1672" t="s">
        <v>2380</v>
      </c>
      <c r="F1672" t="s">
        <v>2380</v>
      </c>
      <c r="G1672" t="s">
        <v>2381</v>
      </c>
      <c r="H1672" t="s">
        <v>2380</v>
      </c>
    </row>
    <row r="1673" spans="1:8" x14ac:dyDescent="0.35">
      <c r="A1673" t="s">
        <v>700</v>
      </c>
      <c r="B1673">
        <v>25.6</v>
      </c>
      <c r="C1673">
        <v>6.03</v>
      </c>
      <c r="D1673" t="s">
        <v>2380</v>
      </c>
      <c r="E1673" t="s">
        <v>2380</v>
      </c>
      <c r="F1673" t="s">
        <v>2383</v>
      </c>
      <c r="G1673">
        <v>1</v>
      </c>
      <c r="H1673" t="s">
        <v>2380</v>
      </c>
    </row>
    <row r="1674" spans="1:8" x14ac:dyDescent="0.35">
      <c r="A1674" t="s">
        <v>699</v>
      </c>
      <c r="B1674">
        <v>33.549999999999997</v>
      </c>
      <c r="C1674">
        <v>10.9</v>
      </c>
      <c r="D1674" t="s">
        <v>2382</v>
      </c>
      <c r="E1674" t="s">
        <v>2380</v>
      </c>
      <c r="F1674" t="s">
        <v>2380</v>
      </c>
      <c r="G1674" t="s">
        <v>2381</v>
      </c>
      <c r="H1674" t="s">
        <v>2380</v>
      </c>
    </row>
    <row r="1675" spans="1:8" x14ac:dyDescent="0.35">
      <c r="A1675" t="s">
        <v>698</v>
      </c>
      <c r="B1675">
        <v>16.690000000000001</v>
      </c>
      <c r="C1675">
        <v>10.66</v>
      </c>
      <c r="D1675" t="s">
        <v>2380</v>
      </c>
      <c r="E1675" t="s">
        <v>2380</v>
      </c>
      <c r="F1675" t="s">
        <v>2380</v>
      </c>
      <c r="G1675" t="s">
        <v>2381</v>
      </c>
      <c r="H1675" t="s">
        <v>2380</v>
      </c>
    </row>
    <row r="1676" spans="1:8" x14ac:dyDescent="0.35">
      <c r="A1676" t="s">
        <v>697</v>
      </c>
      <c r="B1676">
        <v>19.95</v>
      </c>
      <c r="C1676">
        <v>4.05</v>
      </c>
      <c r="D1676" t="s">
        <v>2380</v>
      </c>
      <c r="E1676" t="s">
        <v>2380</v>
      </c>
      <c r="F1676" t="s">
        <v>2380</v>
      </c>
      <c r="G1676">
        <v>1</v>
      </c>
      <c r="H1676" t="s">
        <v>2380</v>
      </c>
    </row>
    <row r="1677" spans="1:8" x14ac:dyDescent="0.35">
      <c r="A1677" t="s">
        <v>696</v>
      </c>
      <c r="B1677">
        <v>17.55</v>
      </c>
      <c r="C1677">
        <v>4.2300000000000004</v>
      </c>
      <c r="D1677" t="s">
        <v>2380</v>
      </c>
      <c r="E1677" t="s">
        <v>2380</v>
      </c>
      <c r="F1677" t="s">
        <v>2380</v>
      </c>
      <c r="G1677">
        <v>2</v>
      </c>
      <c r="H1677" t="s">
        <v>2380</v>
      </c>
    </row>
    <row r="1678" spans="1:8" x14ac:dyDescent="0.35">
      <c r="A1678" t="s">
        <v>695</v>
      </c>
      <c r="B1678">
        <v>22.01</v>
      </c>
      <c r="C1678">
        <v>5.01</v>
      </c>
      <c r="D1678" t="s">
        <v>2380</v>
      </c>
      <c r="E1678" t="s">
        <v>2380</v>
      </c>
      <c r="F1678" t="s">
        <v>2380</v>
      </c>
      <c r="G1678">
        <v>1</v>
      </c>
      <c r="H1678" t="s">
        <v>2380</v>
      </c>
    </row>
    <row r="1679" spans="1:8" x14ac:dyDescent="0.35">
      <c r="A1679" t="s">
        <v>694</v>
      </c>
      <c r="B1679">
        <v>41.8</v>
      </c>
      <c r="C1679">
        <v>5.82</v>
      </c>
      <c r="D1679" t="s">
        <v>2382</v>
      </c>
      <c r="E1679" t="s">
        <v>2380</v>
      </c>
      <c r="F1679" t="s">
        <v>2383</v>
      </c>
      <c r="G1679">
        <v>1</v>
      </c>
      <c r="H1679" t="s">
        <v>2380</v>
      </c>
    </row>
    <row r="1680" spans="1:8" x14ac:dyDescent="0.35">
      <c r="A1680" t="s">
        <v>693</v>
      </c>
      <c r="B1680">
        <v>19.170000000000002</v>
      </c>
      <c r="C1680">
        <v>7.94</v>
      </c>
      <c r="D1680" t="s">
        <v>2380</v>
      </c>
      <c r="E1680" t="s">
        <v>2380</v>
      </c>
      <c r="F1680" t="s">
        <v>2380</v>
      </c>
      <c r="G1680" t="s">
        <v>2381</v>
      </c>
      <c r="H1680" t="s">
        <v>2380</v>
      </c>
    </row>
    <row r="1681" spans="1:8" x14ac:dyDescent="0.35">
      <c r="A1681" t="s">
        <v>692</v>
      </c>
      <c r="B1681">
        <v>32.799999999999997</v>
      </c>
      <c r="C1681">
        <v>6.16</v>
      </c>
      <c r="D1681" t="s">
        <v>2382</v>
      </c>
      <c r="E1681" t="s">
        <v>2380</v>
      </c>
      <c r="F1681" t="s">
        <v>2383</v>
      </c>
      <c r="G1681">
        <v>1</v>
      </c>
      <c r="H1681" t="s">
        <v>2380</v>
      </c>
    </row>
    <row r="1682" spans="1:8" x14ac:dyDescent="0.35">
      <c r="A1682" t="s">
        <v>691</v>
      </c>
      <c r="B1682">
        <v>35.814999999999998</v>
      </c>
      <c r="C1682">
        <v>4.1500000000000004</v>
      </c>
      <c r="D1682" t="s">
        <v>2380</v>
      </c>
      <c r="E1682" t="s">
        <v>2380</v>
      </c>
      <c r="F1682" t="s">
        <v>2380</v>
      </c>
      <c r="G1682">
        <v>1</v>
      </c>
      <c r="H1682" t="s">
        <v>2380</v>
      </c>
    </row>
    <row r="1683" spans="1:8" x14ac:dyDescent="0.35">
      <c r="A1683" t="s">
        <v>690</v>
      </c>
      <c r="B1683">
        <v>24.3</v>
      </c>
      <c r="C1683">
        <v>6.23</v>
      </c>
      <c r="D1683" t="s">
        <v>2380</v>
      </c>
      <c r="E1683" t="s">
        <v>2380</v>
      </c>
      <c r="F1683" t="s">
        <v>2380</v>
      </c>
      <c r="G1683" t="s">
        <v>2381</v>
      </c>
      <c r="H1683" t="s">
        <v>2380</v>
      </c>
    </row>
    <row r="1684" spans="1:8" x14ac:dyDescent="0.35">
      <c r="A1684" t="s">
        <v>689</v>
      </c>
      <c r="B1684">
        <v>19.059999999999999</v>
      </c>
      <c r="C1684">
        <v>7.41</v>
      </c>
      <c r="D1684" t="s">
        <v>2380</v>
      </c>
      <c r="E1684" t="s">
        <v>2380</v>
      </c>
      <c r="F1684" t="s">
        <v>2380</v>
      </c>
      <c r="G1684" t="s">
        <v>2381</v>
      </c>
      <c r="H1684" t="s">
        <v>2380</v>
      </c>
    </row>
    <row r="1685" spans="1:8" x14ac:dyDescent="0.35">
      <c r="A1685" t="s">
        <v>688</v>
      </c>
      <c r="B1685">
        <v>33.25</v>
      </c>
      <c r="C1685">
        <v>5.62</v>
      </c>
      <c r="D1685" t="s">
        <v>2382</v>
      </c>
      <c r="E1685" t="s">
        <v>2380</v>
      </c>
      <c r="F1685" t="s">
        <v>2380</v>
      </c>
      <c r="G1685">
        <v>1</v>
      </c>
      <c r="H1685" t="s">
        <v>2380</v>
      </c>
    </row>
    <row r="1686" spans="1:8" x14ac:dyDescent="0.35">
      <c r="A1686" t="s">
        <v>687</v>
      </c>
      <c r="B1686">
        <v>21.37</v>
      </c>
      <c r="C1686">
        <v>4.54</v>
      </c>
      <c r="D1686" t="s">
        <v>2382</v>
      </c>
      <c r="E1686" t="s">
        <v>2380</v>
      </c>
      <c r="F1686" t="s">
        <v>2383</v>
      </c>
      <c r="G1686">
        <v>1</v>
      </c>
      <c r="H1686" t="s">
        <v>2380</v>
      </c>
    </row>
    <row r="1687" spans="1:8" x14ac:dyDescent="0.35">
      <c r="A1687" t="s">
        <v>686</v>
      </c>
      <c r="B1687">
        <v>34.43</v>
      </c>
      <c r="C1687">
        <v>8.6199999999999992</v>
      </c>
      <c r="D1687" t="s">
        <v>2382</v>
      </c>
      <c r="E1687" t="s">
        <v>2380</v>
      </c>
      <c r="F1687" t="s">
        <v>2380</v>
      </c>
      <c r="G1687">
        <v>1</v>
      </c>
      <c r="H1687" t="s">
        <v>2380</v>
      </c>
    </row>
    <row r="1688" spans="1:8" x14ac:dyDescent="0.35">
      <c r="A1688" t="s">
        <v>685</v>
      </c>
      <c r="B1688">
        <v>20.86</v>
      </c>
      <c r="C1688">
        <v>4.3600000000000003</v>
      </c>
      <c r="D1688" t="s">
        <v>2382</v>
      </c>
      <c r="E1688" t="s">
        <v>2380</v>
      </c>
      <c r="F1688" t="s">
        <v>2380</v>
      </c>
      <c r="G1688" t="s">
        <v>2381</v>
      </c>
      <c r="H1688" t="s">
        <v>2380</v>
      </c>
    </row>
    <row r="1689" spans="1:8" x14ac:dyDescent="0.35">
      <c r="A1689" t="s">
        <v>684</v>
      </c>
      <c r="B1689">
        <v>18.34</v>
      </c>
      <c r="C1689">
        <v>10.01</v>
      </c>
      <c r="D1689" t="s">
        <v>2380</v>
      </c>
      <c r="E1689" t="s">
        <v>2380</v>
      </c>
      <c r="F1689" t="s">
        <v>2380</v>
      </c>
      <c r="G1689" t="s">
        <v>2381</v>
      </c>
      <c r="H1689" t="s">
        <v>2380</v>
      </c>
    </row>
    <row r="1690" spans="1:8" x14ac:dyDescent="0.35">
      <c r="A1690" t="s">
        <v>683</v>
      </c>
      <c r="B1690">
        <v>34.15</v>
      </c>
      <c r="C1690">
        <v>5.42</v>
      </c>
      <c r="D1690" t="s">
        <v>2380</v>
      </c>
      <c r="E1690" t="s">
        <v>2380</v>
      </c>
      <c r="F1690" t="s">
        <v>2380</v>
      </c>
      <c r="G1690" t="s">
        <v>2381</v>
      </c>
      <c r="H1690" t="s">
        <v>2380</v>
      </c>
    </row>
    <row r="1691" spans="1:8" x14ac:dyDescent="0.35">
      <c r="A1691" t="s">
        <v>682</v>
      </c>
      <c r="B1691">
        <v>18.350000000000001</v>
      </c>
      <c r="C1691">
        <v>5.12</v>
      </c>
      <c r="D1691" t="s">
        <v>2380</v>
      </c>
      <c r="E1691" t="s">
        <v>2380</v>
      </c>
      <c r="F1691" t="s">
        <v>2380</v>
      </c>
      <c r="G1691" t="s">
        <v>2381</v>
      </c>
      <c r="H1691" t="s">
        <v>2380</v>
      </c>
    </row>
    <row r="1692" spans="1:8" x14ac:dyDescent="0.35">
      <c r="A1692" t="s">
        <v>681</v>
      </c>
      <c r="B1692">
        <v>22.13</v>
      </c>
      <c r="C1692">
        <v>9.1999999999999993</v>
      </c>
      <c r="D1692" t="s">
        <v>2382</v>
      </c>
      <c r="E1692" t="s">
        <v>2380</v>
      </c>
      <c r="F1692" t="s">
        <v>2380</v>
      </c>
      <c r="G1692" t="s">
        <v>2381</v>
      </c>
      <c r="H1692" t="s">
        <v>2380</v>
      </c>
    </row>
    <row r="1693" spans="1:8" x14ac:dyDescent="0.35">
      <c r="A1693" t="s">
        <v>680</v>
      </c>
      <c r="B1693">
        <v>22.51</v>
      </c>
      <c r="C1693">
        <v>6.08</v>
      </c>
      <c r="D1693" t="s">
        <v>2382</v>
      </c>
      <c r="E1693" t="s">
        <v>2380</v>
      </c>
      <c r="F1693" t="s">
        <v>2380</v>
      </c>
      <c r="G1693">
        <v>1</v>
      </c>
      <c r="H1693" t="s">
        <v>2380</v>
      </c>
    </row>
    <row r="1694" spans="1:8" x14ac:dyDescent="0.35">
      <c r="A1694" t="s">
        <v>679</v>
      </c>
      <c r="B1694">
        <v>31</v>
      </c>
      <c r="C1694">
        <v>4.7699999999999996</v>
      </c>
      <c r="D1694" t="s">
        <v>2380</v>
      </c>
      <c r="E1694" t="s">
        <v>2380</v>
      </c>
      <c r="F1694" t="s">
        <v>2380</v>
      </c>
      <c r="G1694">
        <v>1</v>
      </c>
      <c r="H1694" t="s">
        <v>2380</v>
      </c>
    </row>
    <row r="1695" spans="1:8" x14ac:dyDescent="0.35">
      <c r="A1695" t="s">
        <v>678</v>
      </c>
      <c r="B1695">
        <v>28.27</v>
      </c>
      <c r="C1695">
        <v>4.62</v>
      </c>
      <c r="D1695" t="s">
        <v>2380</v>
      </c>
      <c r="E1695" t="s">
        <v>2380</v>
      </c>
      <c r="F1695" t="s">
        <v>2380</v>
      </c>
      <c r="G1695">
        <v>1</v>
      </c>
      <c r="H1695" t="s">
        <v>2380</v>
      </c>
    </row>
    <row r="1696" spans="1:8" x14ac:dyDescent="0.35">
      <c r="A1696" t="s">
        <v>677</v>
      </c>
      <c r="B1696">
        <v>29.92</v>
      </c>
      <c r="C1696">
        <v>9.07</v>
      </c>
      <c r="D1696" t="s">
        <v>2382</v>
      </c>
      <c r="E1696" t="s">
        <v>2380</v>
      </c>
      <c r="F1696" t="s">
        <v>2380</v>
      </c>
      <c r="G1696">
        <v>1</v>
      </c>
      <c r="H1696" t="s">
        <v>2380</v>
      </c>
    </row>
    <row r="1697" spans="1:8" x14ac:dyDescent="0.35">
      <c r="A1697" t="s">
        <v>676</v>
      </c>
      <c r="B1697">
        <v>25.9</v>
      </c>
      <c r="C1697">
        <v>9.1199999999999992</v>
      </c>
      <c r="D1697" t="s">
        <v>2382</v>
      </c>
      <c r="E1697" t="s">
        <v>2380</v>
      </c>
      <c r="F1697" t="s">
        <v>2380</v>
      </c>
      <c r="G1697">
        <v>1</v>
      </c>
      <c r="H1697" t="s">
        <v>2380</v>
      </c>
    </row>
    <row r="1698" spans="1:8" x14ac:dyDescent="0.35">
      <c r="A1698" t="s">
        <v>675</v>
      </c>
      <c r="B1698">
        <v>27.74</v>
      </c>
      <c r="C1698">
        <v>7.32</v>
      </c>
      <c r="D1698" t="s">
        <v>2382</v>
      </c>
      <c r="E1698" t="s">
        <v>2380</v>
      </c>
      <c r="F1698" t="s">
        <v>2380</v>
      </c>
      <c r="G1698">
        <v>1</v>
      </c>
      <c r="H1698" t="s">
        <v>2380</v>
      </c>
    </row>
    <row r="1699" spans="1:8" x14ac:dyDescent="0.35">
      <c r="A1699" t="s">
        <v>674</v>
      </c>
      <c r="B1699">
        <v>17.260000000000002</v>
      </c>
      <c r="C1699">
        <v>11.73</v>
      </c>
      <c r="D1699" t="s">
        <v>2380</v>
      </c>
      <c r="E1699" t="s">
        <v>2380</v>
      </c>
      <c r="F1699" t="s">
        <v>2380</v>
      </c>
      <c r="G1699">
        <v>2</v>
      </c>
      <c r="H1699" t="s">
        <v>2380</v>
      </c>
    </row>
    <row r="1700" spans="1:8" x14ac:dyDescent="0.35">
      <c r="A1700" t="s">
        <v>673</v>
      </c>
      <c r="B1700">
        <v>19.855</v>
      </c>
      <c r="C1700">
        <v>6.64</v>
      </c>
      <c r="D1700" t="s">
        <v>2382</v>
      </c>
      <c r="E1700" t="s">
        <v>2380</v>
      </c>
      <c r="F1700" t="s">
        <v>2380</v>
      </c>
      <c r="G1700">
        <v>1</v>
      </c>
      <c r="H1700" t="s">
        <v>2380</v>
      </c>
    </row>
    <row r="1701" spans="1:8" x14ac:dyDescent="0.35">
      <c r="A1701" t="s">
        <v>672</v>
      </c>
      <c r="B1701">
        <v>41.69</v>
      </c>
      <c r="C1701">
        <v>5.78</v>
      </c>
      <c r="D1701" t="s">
        <v>2380</v>
      </c>
      <c r="E1701" t="s">
        <v>2380</v>
      </c>
      <c r="F1701" t="s">
        <v>2380</v>
      </c>
      <c r="G1701" t="s">
        <v>2381</v>
      </c>
      <c r="H1701" t="s">
        <v>2380</v>
      </c>
    </row>
    <row r="1702" spans="1:8" x14ac:dyDescent="0.35">
      <c r="A1702" t="s">
        <v>671</v>
      </c>
      <c r="B1702">
        <v>16.12</v>
      </c>
      <c r="C1702">
        <v>10.45</v>
      </c>
      <c r="D1702" t="s">
        <v>2380</v>
      </c>
      <c r="E1702" t="s">
        <v>2380</v>
      </c>
      <c r="F1702" t="s">
        <v>2380</v>
      </c>
      <c r="G1702" t="s">
        <v>2381</v>
      </c>
      <c r="H1702" t="s">
        <v>2380</v>
      </c>
    </row>
    <row r="1703" spans="1:8" x14ac:dyDescent="0.35">
      <c r="A1703" t="s">
        <v>670</v>
      </c>
      <c r="B1703">
        <v>37.43</v>
      </c>
      <c r="C1703">
        <v>4.5199999999999996</v>
      </c>
      <c r="D1703" t="s">
        <v>2380</v>
      </c>
      <c r="E1703" t="s">
        <v>2380</v>
      </c>
      <c r="F1703" t="s">
        <v>2380</v>
      </c>
      <c r="G1703">
        <v>1</v>
      </c>
      <c r="H1703" t="s">
        <v>2380</v>
      </c>
    </row>
    <row r="1704" spans="1:8" x14ac:dyDescent="0.35">
      <c r="A1704" t="s">
        <v>669</v>
      </c>
      <c r="B1704">
        <v>31.065000000000001</v>
      </c>
      <c r="C1704">
        <v>5.71</v>
      </c>
      <c r="D1704" t="s">
        <v>2380</v>
      </c>
      <c r="E1704" t="s">
        <v>2380</v>
      </c>
      <c r="F1704" t="s">
        <v>2380</v>
      </c>
      <c r="G1704" t="s">
        <v>2381</v>
      </c>
      <c r="H1704" t="s">
        <v>2380</v>
      </c>
    </row>
    <row r="1705" spans="1:8" x14ac:dyDescent="0.35">
      <c r="A1705" t="s">
        <v>668</v>
      </c>
      <c r="B1705">
        <v>25.08</v>
      </c>
      <c r="C1705">
        <v>4.7699999999999996</v>
      </c>
      <c r="D1705" t="s">
        <v>2380</v>
      </c>
      <c r="E1705" t="s">
        <v>2380</v>
      </c>
      <c r="F1705" t="s">
        <v>2380</v>
      </c>
      <c r="G1705" t="s">
        <v>2381</v>
      </c>
      <c r="H1705" t="s">
        <v>2380</v>
      </c>
    </row>
    <row r="1706" spans="1:8" x14ac:dyDescent="0.35">
      <c r="A1706" t="s">
        <v>667</v>
      </c>
      <c r="B1706">
        <v>15.2</v>
      </c>
      <c r="C1706">
        <v>7.81</v>
      </c>
      <c r="D1706" t="s">
        <v>2382</v>
      </c>
      <c r="E1706" t="s">
        <v>2380</v>
      </c>
      <c r="F1706" t="s">
        <v>2380</v>
      </c>
      <c r="G1706">
        <v>1</v>
      </c>
      <c r="H1706" t="s">
        <v>2380</v>
      </c>
    </row>
    <row r="1707" spans="1:8" x14ac:dyDescent="0.35">
      <c r="A1707" t="s">
        <v>666</v>
      </c>
      <c r="B1707">
        <v>22.34</v>
      </c>
      <c r="C1707">
        <v>5.19</v>
      </c>
      <c r="D1707" t="s">
        <v>2382</v>
      </c>
      <c r="E1707" t="s">
        <v>2380</v>
      </c>
      <c r="F1707" t="s">
        <v>2380</v>
      </c>
      <c r="G1707" t="s">
        <v>2381</v>
      </c>
      <c r="H1707" t="s">
        <v>2380</v>
      </c>
    </row>
    <row r="1708" spans="1:8" x14ac:dyDescent="0.35">
      <c r="A1708" t="s">
        <v>665</v>
      </c>
      <c r="B1708">
        <v>40.15</v>
      </c>
      <c r="C1708">
        <v>5.93</v>
      </c>
      <c r="D1708" t="s">
        <v>2380</v>
      </c>
      <c r="E1708" t="s">
        <v>2380</v>
      </c>
      <c r="F1708" t="s">
        <v>2380</v>
      </c>
      <c r="G1708">
        <v>1</v>
      </c>
      <c r="H1708" t="s">
        <v>2380</v>
      </c>
    </row>
    <row r="1709" spans="1:8" x14ac:dyDescent="0.35">
      <c r="A1709" t="s">
        <v>664</v>
      </c>
      <c r="B1709">
        <v>37.729999999999997</v>
      </c>
      <c r="C1709">
        <v>6.29</v>
      </c>
      <c r="D1709" t="s">
        <v>2380</v>
      </c>
      <c r="E1709" t="s">
        <v>2380</v>
      </c>
      <c r="F1709" t="s">
        <v>2380</v>
      </c>
      <c r="G1709">
        <v>1</v>
      </c>
      <c r="H1709" t="s">
        <v>2380</v>
      </c>
    </row>
    <row r="1710" spans="1:8" x14ac:dyDescent="0.35">
      <c r="A1710" t="s">
        <v>663</v>
      </c>
      <c r="B1710">
        <v>25.35</v>
      </c>
      <c r="C1710">
        <v>4.9000000000000004</v>
      </c>
      <c r="D1710" t="s">
        <v>2380</v>
      </c>
      <c r="E1710" t="s">
        <v>2380</v>
      </c>
      <c r="F1710" t="s">
        <v>2380</v>
      </c>
      <c r="G1710" t="s">
        <v>2381</v>
      </c>
      <c r="H1710" t="s">
        <v>2380</v>
      </c>
    </row>
    <row r="1711" spans="1:8" x14ac:dyDescent="0.35">
      <c r="A1711" t="s">
        <v>662</v>
      </c>
      <c r="B1711">
        <v>26.41</v>
      </c>
      <c r="C1711">
        <v>5.07</v>
      </c>
      <c r="D1711" t="s">
        <v>2382</v>
      </c>
      <c r="E1711" t="s">
        <v>2380</v>
      </c>
      <c r="F1711" t="s">
        <v>2380</v>
      </c>
      <c r="G1711">
        <v>1</v>
      </c>
      <c r="H1711" t="s">
        <v>2380</v>
      </c>
    </row>
    <row r="1712" spans="1:8" x14ac:dyDescent="0.35">
      <c r="A1712" t="s">
        <v>661</v>
      </c>
      <c r="B1712">
        <v>27.6</v>
      </c>
      <c r="C1712">
        <v>5.33</v>
      </c>
      <c r="D1712" t="s">
        <v>2380</v>
      </c>
      <c r="E1712" t="s">
        <v>2380</v>
      </c>
      <c r="F1712" t="s">
        <v>2380</v>
      </c>
      <c r="G1712">
        <v>1</v>
      </c>
      <c r="H1712" t="s">
        <v>2380</v>
      </c>
    </row>
    <row r="1713" spans="1:8" x14ac:dyDescent="0.35">
      <c r="A1713" t="s">
        <v>660</v>
      </c>
      <c r="B1713">
        <v>33.82</v>
      </c>
      <c r="C1713">
        <v>8.93</v>
      </c>
      <c r="D1713" t="s">
        <v>2382</v>
      </c>
      <c r="E1713" t="s">
        <v>2380</v>
      </c>
      <c r="F1713" t="s">
        <v>2380</v>
      </c>
      <c r="G1713">
        <v>1</v>
      </c>
      <c r="H1713" t="s">
        <v>2380</v>
      </c>
    </row>
    <row r="1714" spans="1:8" x14ac:dyDescent="0.35">
      <c r="A1714" t="s">
        <v>659</v>
      </c>
      <c r="B1714">
        <v>32.9</v>
      </c>
      <c r="C1714">
        <v>4.3499999999999996</v>
      </c>
      <c r="D1714" t="s">
        <v>2380</v>
      </c>
      <c r="E1714" t="s">
        <v>2380</v>
      </c>
      <c r="F1714" t="s">
        <v>2380</v>
      </c>
      <c r="G1714" t="s">
        <v>2381</v>
      </c>
      <c r="H1714" t="s">
        <v>2380</v>
      </c>
    </row>
    <row r="1715" spans="1:8" x14ac:dyDescent="0.35">
      <c r="A1715" t="s">
        <v>658</v>
      </c>
      <c r="B1715">
        <v>30.875</v>
      </c>
      <c r="C1715">
        <v>9.5399999999999991</v>
      </c>
      <c r="D1715" t="s">
        <v>2382</v>
      </c>
      <c r="E1715" t="s">
        <v>2380</v>
      </c>
      <c r="F1715" t="s">
        <v>2380</v>
      </c>
      <c r="G1715">
        <v>1</v>
      </c>
      <c r="H1715" t="s">
        <v>2380</v>
      </c>
    </row>
    <row r="1716" spans="1:8" x14ac:dyDescent="0.35">
      <c r="A1716" t="s">
        <v>657</v>
      </c>
      <c r="B1716">
        <v>32.64</v>
      </c>
      <c r="C1716">
        <v>5.91</v>
      </c>
      <c r="D1716" t="s">
        <v>2380</v>
      </c>
      <c r="E1716" t="s">
        <v>2380</v>
      </c>
      <c r="F1716" t="s">
        <v>2380</v>
      </c>
      <c r="G1716" t="s">
        <v>2381</v>
      </c>
      <c r="H1716" t="s">
        <v>2380</v>
      </c>
    </row>
    <row r="1717" spans="1:8" x14ac:dyDescent="0.35">
      <c r="A1717" t="s">
        <v>656</v>
      </c>
      <c r="B1717">
        <v>22.135000000000002</v>
      </c>
      <c r="C1717">
        <v>5.0999999999999996</v>
      </c>
      <c r="D1717" t="s">
        <v>2380</v>
      </c>
      <c r="E1717" t="s">
        <v>2380</v>
      </c>
      <c r="F1717" t="s">
        <v>2380</v>
      </c>
      <c r="G1717" t="s">
        <v>2381</v>
      </c>
      <c r="H1717" t="s">
        <v>2380</v>
      </c>
    </row>
    <row r="1718" spans="1:8" x14ac:dyDescent="0.35">
      <c r="A1718" t="s">
        <v>655</v>
      </c>
      <c r="B1718">
        <v>16.53</v>
      </c>
      <c r="C1718">
        <v>5.08</v>
      </c>
      <c r="D1718" t="s">
        <v>2380</v>
      </c>
      <c r="E1718" t="s">
        <v>2380</v>
      </c>
      <c r="F1718" t="s">
        <v>2380</v>
      </c>
      <c r="G1718">
        <v>2</v>
      </c>
      <c r="H1718" t="s">
        <v>2380</v>
      </c>
    </row>
    <row r="1719" spans="1:8" x14ac:dyDescent="0.35">
      <c r="A1719" t="s">
        <v>654</v>
      </c>
      <c r="B1719">
        <v>32.774999999999999</v>
      </c>
      <c r="C1719">
        <v>4.75</v>
      </c>
      <c r="D1719" t="s">
        <v>2380</v>
      </c>
      <c r="E1719" t="s">
        <v>2380</v>
      </c>
      <c r="F1719" t="s">
        <v>2380</v>
      </c>
      <c r="G1719" t="s">
        <v>2381</v>
      </c>
      <c r="H1719" t="s">
        <v>2380</v>
      </c>
    </row>
    <row r="1720" spans="1:8" x14ac:dyDescent="0.35">
      <c r="A1720" t="s">
        <v>653</v>
      </c>
      <c r="B1720">
        <v>30.9</v>
      </c>
      <c r="C1720">
        <v>6.05</v>
      </c>
      <c r="D1720" t="s">
        <v>2380</v>
      </c>
      <c r="E1720" t="s">
        <v>2380</v>
      </c>
      <c r="F1720" t="s">
        <v>2380</v>
      </c>
      <c r="G1720">
        <v>1</v>
      </c>
      <c r="H1720" t="s">
        <v>2380</v>
      </c>
    </row>
    <row r="1721" spans="1:8" x14ac:dyDescent="0.35">
      <c r="A1721" t="s">
        <v>652</v>
      </c>
      <c r="B1721">
        <v>15.58</v>
      </c>
      <c r="C1721">
        <v>11.56</v>
      </c>
      <c r="D1721" t="s">
        <v>2380</v>
      </c>
      <c r="E1721" t="s">
        <v>2380</v>
      </c>
      <c r="F1721" t="s">
        <v>2380</v>
      </c>
      <c r="G1721" t="s">
        <v>2381</v>
      </c>
      <c r="H1721" t="s">
        <v>2380</v>
      </c>
    </row>
    <row r="1722" spans="1:8" x14ac:dyDescent="0.35">
      <c r="A1722" t="s">
        <v>651</v>
      </c>
      <c r="B1722">
        <v>26.315000000000001</v>
      </c>
      <c r="C1722">
        <v>5.76</v>
      </c>
      <c r="D1722" t="s">
        <v>2380</v>
      </c>
      <c r="E1722" t="s">
        <v>2380</v>
      </c>
      <c r="F1722" t="s">
        <v>2380</v>
      </c>
      <c r="G1722" t="s">
        <v>2381</v>
      </c>
      <c r="H1722" t="s">
        <v>2380</v>
      </c>
    </row>
    <row r="1723" spans="1:8" x14ac:dyDescent="0.35">
      <c r="A1723" t="s">
        <v>650</v>
      </c>
      <c r="B1723">
        <v>35.61</v>
      </c>
      <c r="C1723">
        <v>5.65</v>
      </c>
      <c r="D1723" t="s">
        <v>2380</v>
      </c>
      <c r="E1723" t="s">
        <v>2382</v>
      </c>
      <c r="F1723" t="s">
        <v>2380</v>
      </c>
      <c r="G1723">
        <v>1</v>
      </c>
      <c r="H1723" t="s">
        <v>2380</v>
      </c>
    </row>
    <row r="1724" spans="1:8" x14ac:dyDescent="0.35">
      <c r="A1724" t="s">
        <v>649</v>
      </c>
      <c r="B1724">
        <v>37.56</v>
      </c>
      <c r="C1724">
        <v>5.88</v>
      </c>
      <c r="D1724" t="s">
        <v>2380</v>
      </c>
      <c r="E1724" t="s">
        <v>2382</v>
      </c>
      <c r="F1724" t="s">
        <v>2380</v>
      </c>
      <c r="G1724">
        <v>1</v>
      </c>
      <c r="H1724" t="s">
        <v>2380</v>
      </c>
    </row>
    <row r="1725" spans="1:8" x14ac:dyDescent="0.35">
      <c r="A1725" t="s">
        <v>648</v>
      </c>
      <c r="B1725">
        <v>15.49</v>
      </c>
      <c r="C1725">
        <v>9.6</v>
      </c>
      <c r="D1725" t="s">
        <v>2380</v>
      </c>
      <c r="E1725" t="s">
        <v>2380</v>
      </c>
      <c r="F1725" t="s">
        <v>2380</v>
      </c>
      <c r="G1725" t="s">
        <v>2381</v>
      </c>
      <c r="H1725" t="s">
        <v>2380</v>
      </c>
    </row>
    <row r="1726" spans="1:8" x14ac:dyDescent="0.35">
      <c r="A1726" t="s">
        <v>647</v>
      </c>
      <c r="B1726">
        <v>23.48</v>
      </c>
      <c r="C1726">
        <v>6.24</v>
      </c>
      <c r="D1726" t="s">
        <v>2380</v>
      </c>
      <c r="E1726" t="s">
        <v>2380</v>
      </c>
      <c r="F1726" t="s">
        <v>2380</v>
      </c>
      <c r="G1726">
        <v>1</v>
      </c>
      <c r="H1726" t="s">
        <v>2380</v>
      </c>
    </row>
    <row r="1727" spans="1:8" x14ac:dyDescent="0.35">
      <c r="A1727" t="s">
        <v>646</v>
      </c>
      <c r="B1727">
        <v>30.02</v>
      </c>
      <c r="C1727">
        <v>7.63</v>
      </c>
      <c r="D1727" t="s">
        <v>2382</v>
      </c>
      <c r="E1727" t="s">
        <v>2380</v>
      </c>
      <c r="F1727" t="s">
        <v>2380</v>
      </c>
      <c r="G1727">
        <v>1</v>
      </c>
      <c r="H1727" t="s">
        <v>2380</v>
      </c>
    </row>
    <row r="1728" spans="1:8" x14ac:dyDescent="0.35">
      <c r="A1728" t="s">
        <v>645</v>
      </c>
      <c r="B1728">
        <v>26.885000000000002</v>
      </c>
      <c r="C1728">
        <v>8.66</v>
      </c>
      <c r="D1728" t="s">
        <v>2382</v>
      </c>
      <c r="E1728" t="s">
        <v>2380</v>
      </c>
      <c r="F1728" t="s">
        <v>2380</v>
      </c>
      <c r="G1728">
        <v>1</v>
      </c>
      <c r="H1728" t="s">
        <v>2380</v>
      </c>
    </row>
    <row r="1729" spans="1:8" x14ac:dyDescent="0.35">
      <c r="A1729" t="s">
        <v>644</v>
      </c>
      <c r="B1729">
        <v>25.84</v>
      </c>
      <c r="C1729">
        <v>8.5500000000000007</v>
      </c>
      <c r="D1729" t="s">
        <v>2382</v>
      </c>
      <c r="E1729" t="s">
        <v>2380</v>
      </c>
      <c r="F1729" t="s">
        <v>2380</v>
      </c>
      <c r="G1729">
        <v>1</v>
      </c>
      <c r="H1729" t="s">
        <v>2380</v>
      </c>
    </row>
    <row r="1730" spans="1:8" x14ac:dyDescent="0.35">
      <c r="A1730" t="s">
        <v>643</v>
      </c>
      <c r="B1730">
        <v>27.454999999999998</v>
      </c>
      <c r="C1730">
        <v>4.54</v>
      </c>
      <c r="D1730" t="s">
        <v>2380</v>
      </c>
      <c r="E1730" t="s">
        <v>2380</v>
      </c>
      <c r="F1730" t="s">
        <v>2380</v>
      </c>
      <c r="G1730" t="s">
        <v>2381</v>
      </c>
      <c r="H1730" t="s">
        <v>2380</v>
      </c>
    </row>
    <row r="1731" spans="1:8" x14ac:dyDescent="0.35">
      <c r="A1731" t="s">
        <v>642</v>
      </c>
      <c r="B1731">
        <v>24.605</v>
      </c>
      <c r="C1731">
        <v>5.7</v>
      </c>
      <c r="D1731" t="s">
        <v>2380</v>
      </c>
      <c r="E1731" t="s">
        <v>2380</v>
      </c>
      <c r="F1731" t="s">
        <v>2380</v>
      </c>
      <c r="G1731" t="s">
        <v>2381</v>
      </c>
      <c r="H1731" t="s">
        <v>2380</v>
      </c>
    </row>
    <row r="1732" spans="1:8" x14ac:dyDescent="0.35">
      <c r="A1732" t="s">
        <v>641</v>
      </c>
      <c r="B1732">
        <v>30.8</v>
      </c>
      <c r="C1732">
        <v>5.07</v>
      </c>
      <c r="D1732" t="s">
        <v>2380</v>
      </c>
      <c r="E1732" t="s">
        <v>2380</v>
      </c>
      <c r="F1732" t="s">
        <v>2380</v>
      </c>
      <c r="G1732" t="s">
        <v>2381</v>
      </c>
      <c r="H1732" t="s">
        <v>2380</v>
      </c>
    </row>
    <row r="1733" spans="1:8" x14ac:dyDescent="0.35">
      <c r="A1733" t="s">
        <v>640</v>
      </c>
      <c r="B1733">
        <v>34.799999999999997</v>
      </c>
      <c r="C1733">
        <v>4.38</v>
      </c>
      <c r="D1733" t="s">
        <v>2380</v>
      </c>
      <c r="E1733" t="s">
        <v>2380</v>
      </c>
      <c r="F1733" t="s">
        <v>2380</v>
      </c>
      <c r="G1733">
        <v>1</v>
      </c>
      <c r="H1733" t="s">
        <v>2380</v>
      </c>
    </row>
    <row r="1734" spans="1:8" x14ac:dyDescent="0.35">
      <c r="A1734" t="s">
        <v>639</v>
      </c>
      <c r="B1734">
        <v>34.21</v>
      </c>
      <c r="C1734">
        <v>4.54</v>
      </c>
      <c r="D1734" t="s">
        <v>2380</v>
      </c>
      <c r="E1734" t="s">
        <v>2380</v>
      </c>
      <c r="F1734" t="s">
        <v>2380</v>
      </c>
      <c r="G1734">
        <v>1</v>
      </c>
      <c r="H1734" t="s">
        <v>2380</v>
      </c>
    </row>
    <row r="1735" spans="1:8" x14ac:dyDescent="0.35">
      <c r="A1735" t="s">
        <v>638</v>
      </c>
      <c r="B1735">
        <v>31</v>
      </c>
      <c r="C1735">
        <v>5.38</v>
      </c>
      <c r="D1735" t="s">
        <v>2380</v>
      </c>
      <c r="E1735" t="s">
        <v>2380</v>
      </c>
      <c r="F1735" t="s">
        <v>2380</v>
      </c>
      <c r="G1735">
        <v>1</v>
      </c>
      <c r="H1735" t="s">
        <v>2380</v>
      </c>
    </row>
    <row r="1736" spans="1:8" x14ac:dyDescent="0.35">
      <c r="A1736" t="s">
        <v>637</v>
      </c>
      <c r="B1736">
        <v>26.125</v>
      </c>
      <c r="C1736">
        <v>5.55</v>
      </c>
      <c r="D1736" t="s">
        <v>2380</v>
      </c>
      <c r="E1736" t="s">
        <v>2380</v>
      </c>
      <c r="F1736" t="s">
        <v>2380</v>
      </c>
      <c r="G1736">
        <v>1</v>
      </c>
      <c r="H1736" t="s">
        <v>2380</v>
      </c>
    </row>
    <row r="1737" spans="1:8" x14ac:dyDescent="0.35">
      <c r="A1737" t="s">
        <v>636</v>
      </c>
      <c r="B1737">
        <v>30.13</v>
      </c>
      <c r="C1737">
        <v>4.03</v>
      </c>
      <c r="D1737" t="s">
        <v>2382</v>
      </c>
      <c r="E1737" t="s">
        <v>2380</v>
      </c>
      <c r="F1737" t="s">
        <v>2380</v>
      </c>
      <c r="G1737">
        <v>1</v>
      </c>
      <c r="H1737" t="s">
        <v>2380</v>
      </c>
    </row>
    <row r="1738" spans="1:8" x14ac:dyDescent="0.35">
      <c r="A1738" t="s">
        <v>635</v>
      </c>
      <c r="B1738">
        <v>34.19</v>
      </c>
      <c r="C1738">
        <v>4.1900000000000004</v>
      </c>
      <c r="D1738" t="s">
        <v>2380</v>
      </c>
      <c r="E1738" t="s">
        <v>2380</v>
      </c>
      <c r="F1738" t="s">
        <v>2380</v>
      </c>
      <c r="G1738" t="s">
        <v>2381</v>
      </c>
      <c r="H1738" t="s">
        <v>2380</v>
      </c>
    </row>
    <row r="1739" spans="1:8" x14ac:dyDescent="0.35">
      <c r="A1739" t="s">
        <v>634</v>
      </c>
      <c r="B1739">
        <v>22.515000000000001</v>
      </c>
      <c r="C1739">
        <v>4.37</v>
      </c>
      <c r="D1739" t="s">
        <v>2380</v>
      </c>
      <c r="E1739" t="s">
        <v>2380</v>
      </c>
      <c r="F1739" t="s">
        <v>2383</v>
      </c>
      <c r="G1739">
        <v>1</v>
      </c>
      <c r="H1739" t="s">
        <v>2380</v>
      </c>
    </row>
    <row r="1740" spans="1:8" x14ac:dyDescent="0.35">
      <c r="A1740" t="s">
        <v>633</v>
      </c>
      <c r="B1740">
        <v>18.239999999999998</v>
      </c>
      <c r="C1740">
        <v>5.31</v>
      </c>
      <c r="D1740" t="s">
        <v>2382</v>
      </c>
      <c r="E1740" t="s">
        <v>2380</v>
      </c>
      <c r="F1740" t="s">
        <v>2383</v>
      </c>
      <c r="G1740">
        <v>1</v>
      </c>
      <c r="H1740" t="s">
        <v>2380</v>
      </c>
    </row>
    <row r="1741" spans="1:8" x14ac:dyDescent="0.35">
      <c r="A1741" t="s">
        <v>631</v>
      </c>
      <c r="B1741">
        <v>37.28</v>
      </c>
      <c r="C1741">
        <v>4.66</v>
      </c>
      <c r="D1741" t="s">
        <v>2380</v>
      </c>
      <c r="E1741" t="s">
        <v>2382</v>
      </c>
      <c r="F1741" t="s">
        <v>2380</v>
      </c>
      <c r="G1741">
        <v>1</v>
      </c>
      <c r="H1741" t="s">
        <v>2380</v>
      </c>
    </row>
    <row r="1742" spans="1:8" x14ac:dyDescent="0.35">
      <c r="A1742" t="s">
        <v>630</v>
      </c>
      <c r="B1742">
        <v>18.2</v>
      </c>
      <c r="C1742">
        <v>6.19</v>
      </c>
      <c r="D1742" t="s">
        <v>2380</v>
      </c>
      <c r="E1742" t="s">
        <v>2380</v>
      </c>
      <c r="F1742" t="s">
        <v>2383</v>
      </c>
      <c r="G1742">
        <v>1</v>
      </c>
      <c r="H1742" t="s">
        <v>2380</v>
      </c>
    </row>
    <row r="1743" spans="1:8" x14ac:dyDescent="0.35">
      <c r="A1743" t="s">
        <v>629</v>
      </c>
      <c r="B1743">
        <v>20.53</v>
      </c>
      <c r="C1743">
        <v>4.8600000000000003</v>
      </c>
      <c r="D1743" t="s">
        <v>2380</v>
      </c>
      <c r="E1743" t="s">
        <v>2380</v>
      </c>
      <c r="F1743" t="s">
        <v>2380</v>
      </c>
      <c r="G1743">
        <v>1</v>
      </c>
      <c r="H1743" t="s">
        <v>2380</v>
      </c>
    </row>
    <row r="1744" spans="1:8" x14ac:dyDescent="0.35">
      <c r="A1744" t="s">
        <v>628</v>
      </c>
      <c r="B1744">
        <v>23.79</v>
      </c>
      <c r="C1744">
        <v>4.74</v>
      </c>
      <c r="D1744" t="s">
        <v>2380</v>
      </c>
      <c r="E1744" t="s">
        <v>2380</v>
      </c>
      <c r="F1744" t="s">
        <v>2380</v>
      </c>
      <c r="G1744" t="s">
        <v>2381</v>
      </c>
      <c r="H1744" t="s">
        <v>2380</v>
      </c>
    </row>
    <row r="1745" spans="1:8" x14ac:dyDescent="0.35">
      <c r="A1745" t="s">
        <v>627</v>
      </c>
      <c r="B1745">
        <v>29.8</v>
      </c>
      <c r="C1745">
        <v>6.03</v>
      </c>
      <c r="D1745" t="s">
        <v>2380</v>
      </c>
      <c r="E1745" t="s">
        <v>2380</v>
      </c>
      <c r="F1745" t="s">
        <v>2380</v>
      </c>
      <c r="G1745" t="s">
        <v>2381</v>
      </c>
      <c r="H1745" t="s">
        <v>2380</v>
      </c>
    </row>
    <row r="1746" spans="1:8" x14ac:dyDescent="0.35">
      <c r="A1746" t="s">
        <v>626</v>
      </c>
      <c r="B1746">
        <v>31.54</v>
      </c>
      <c r="C1746">
        <v>4.71</v>
      </c>
      <c r="D1746" t="s">
        <v>2380</v>
      </c>
      <c r="E1746" t="s">
        <v>2380</v>
      </c>
      <c r="F1746" t="s">
        <v>2380</v>
      </c>
      <c r="G1746" t="s">
        <v>2381</v>
      </c>
      <c r="H1746" t="s">
        <v>2380</v>
      </c>
    </row>
    <row r="1747" spans="1:8" x14ac:dyDescent="0.35">
      <c r="A1747" t="s">
        <v>625</v>
      </c>
      <c r="B1747">
        <v>20.82</v>
      </c>
      <c r="C1747">
        <v>5.55</v>
      </c>
      <c r="D1747" t="s">
        <v>2380</v>
      </c>
      <c r="E1747" t="s">
        <v>2380</v>
      </c>
      <c r="F1747" t="s">
        <v>2380</v>
      </c>
      <c r="G1747">
        <v>1</v>
      </c>
      <c r="H1747" t="s">
        <v>2380</v>
      </c>
    </row>
    <row r="1748" spans="1:8" x14ac:dyDescent="0.35">
      <c r="A1748" t="s">
        <v>624</v>
      </c>
      <c r="B1748">
        <v>38.83</v>
      </c>
      <c r="C1748">
        <v>4.78</v>
      </c>
      <c r="D1748" t="s">
        <v>2380</v>
      </c>
      <c r="E1748" t="s">
        <v>2380</v>
      </c>
      <c r="F1748" t="s">
        <v>2383</v>
      </c>
      <c r="G1748">
        <v>1</v>
      </c>
      <c r="H1748" t="s">
        <v>2380</v>
      </c>
    </row>
    <row r="1749" spans="1:8" x14ac:dyDescent="0.35">
      <c r="A1749" t="s">
        <v>623</v>
      </c>
      <c r="B1749">
        <v>23.44</v>
      </c>
      <c r="C1749">
        <v>4.6500000000000004</v>
      </c>
      <c r="D1749" t="s">
        <v>2382</v>
      </c>
      <c r="E1749" t="s">
        <v>2380</v>
      </c>
      <c r="F1749" t="s">
        <v>2380</v>
      </c>
      <c r="G1749">
        <v>1</v>
      </c>
      <c r="H1749" t="s">
        <v>2380</v>
      </c>
    </row>
    <row r="1750" spans="1:8" x14ac:dyDescent="0.35">
      <c r="A1750" t="s">
        <v>622</v>
      </c>
      <c r="B1750">
        <v>24.13</v>
      </c>
      <c r="C1750">
        <v>5.2</v>
      </c>
      <c r="D1750" t="s">
        <v>2380</v>
      </c>
      <c r="E1750" t="s">
        <v>2380</v>
      </c>
      <c r="F1750" t="s">
        <v>2380</v>
      </c>
      <c r="G1750">
        <v>1</v>
      </c>
      <c r="H1750" t="s">
        <v>2380</v>
      </c>
    </row>
    <row r="1751" spans="1:8" x14ac:dyDescent="0.35">
      <c r="A1751" t="s">
        <v>621</v>
      </c>
      <c r="B1751">
        <v>42.13</v>
      </c>
      <c r="C1751">
        <v>4.54</v>
      </c>
      <c r="D1751" t="s">
        <v>2382</v>
      </c>
      <c r="E1751" t="s">
        <v>2380</v>
      </c>
      <c r="F1751" t="s">
        <v>2380</v>
      </c>
      <c r="G1751">
        <v>1</v>
      </c>
      <c r="H1751" t="s">
        <v>2380</v>
      </c>
    </row>
    <row r="1752" spans="1:8" x14ac:dyDescent="0.35">
      <c r="A1752" t="s">
        <v>620</v>
      </c>
      <c r="B1752">
        <v>17.86</v>
      </c>
      <c r="C1752">
        <v>4.1100000000000003</v>
      </c>
      <c r="D1752" t="s">
        <v>2380</v>
      </c>
      <c r="E1752" t="s">
        <v>2380</v>
      </c>
      <c r="F1752" t="s">
        <v>2380</v>
      </c>
      <c r="G1752">
        <v>1</v>
      </c>
      <c r="H1752" t="s">
        <v>2380</v>
      </c>
    </row>
    <row r="1753" spans="1:8" x14ac:dyDescent="0.35">
      <c r="A1753" t="s">
        <v>619</v>
      </c>
      <c r="B1753">
        <v>32.78</v>
      </c>
      <c r="C1753">
        <v>4.63</v>
      </c>
      <c r="D1753" t="s">
        <v>2380</v>
      </c>
      <c r="E1753" t="s">
        <v>2380</v>
      </c>
      <c r="F1753" t="s">
        <v>2380</v>
      </c>
      <c r="G1753" t="s">
        <v>2381</v>
      </c>
      <c r="H1753" t="s">
        <v>2380</v>
      </c>
    </row>
    <row r="1754" spans="1:8" x14ac:dyDescent="0.35">
      <c r="A1754" t="s">
        <v>618</v>
      </c>
      <c r="B1754">
        <v>23.9</v>
      </c>
      <c r="C1754">
        <v>6.06</v>
      </c>
      <c r="D1754" t="s">
        <v>2382</v>
      </c>
      <c r="E1754" t="s">
        <v>2380</v>
      </c>
      <c r="F1754" t="s">
        <v>2383</v>
      </c>
      <c r="G1754">
        <v>1</v>
      </c>
      <c r="H1754" t="s">
        <v>2380</v>
      </c>
    </row>
    <row r="1755" spans="1:8" x14ac:dyDescent="0.35">
      <c r="A1755" t="s">
        <v>617</v>
      </c>
      <c r="B1755">
        <v>15.47</v>
      </c>
      <c r="C1755">
        <v>8.43</v>
      </c>
      <c r="D1755" t="s">
        <v>2380</v>
      </c>
      <c r="E1755" t="s">
        <v>2380</v>
      </c>
      <c r="F1755" t="s">
        <v>2380</v>
      </c>
      <c r="G1755" t="s">
        <v>2381</v>
      </c>
      <c r="H1755" t="s">
        <v>2380</v>
      </c>
    </row>
    <row r="1756" spans="1:8" x14ac:dyDescent="0.35">
      <c r="A1756" t="s">
        <v>616</v>
      </c>
      <c r="B1756">
        <v>28.54</v>
      </c>
      <c r="C1756">
        <v>5.51</v>
      </c>
      <c r="D1756" t="s">
        <v>2380</v>
      </c>
      <c r="E1756" t="s">
        <v>2380</v>
      </c>
      <c r="F1756" t="s">
        <v>2383</v>
      </c>
      <c r="G1756">
        <v>1</v>
      </c>
      <c r="H1756" t="s">
        <v>2380</v>
      </c>
    </row>
    <row r="1757" spans="1:8" x14ac:dyDescent="0.35">
      <c r="A1757" t="s">
        <v>615</v>
      </c>
      <c r="B1757">
        <v>18.54</v>
      </c>
      <c r="C1757">
        <v>4.95</v>
      </c>
      <c r="D1757" t="s">
        <v>2380</v>
      </c>
      <c r="E1757" t="s">
        <v>2380</v>
      </c>
      <c r="F1757" t="s">
        <v>2380</v>
      </c>
      <c r="G1757" t="s">
        <v>2381</v>
      </c>
      <c r="H1757" t="s">
        <v>2380</v>
      </c>
    </row>
    <row r="1758" spans="1:8" x14ac:dyDescent="0.35">
      <c r="A1758" t="s">
        <v>614</v>
      </c>
      <c r="B1758">
        <v>32.18</v>
      </c>
      <c r="C1758">
        <v>6.44</v>
      </c>
      <c r="D1758" t="s">
        <v>2382</v>
      </c>
      <c r="E1758" t="s">
        <v>2380</v>
      </c>
      <c r="F1758" t="s">
        <v>2383</v>
      </c>
      <c r="G1758">
        <v>1</v>
      </c>
      <c r="H1758" t="s">
        <v>2380</v>
      </c>
    </row>
    <row r="1759" spans="1:8" x14ac:dyDescent="0.35">
      <c r="A1759" t="s">
        <v>613</v>
      </c>
      <c r="B1759">
        <v>37.380000000000003</v>
      </c>
      <c r="C1759">
        <v>6.05</v>
      </c>
      <c r="D1759" t="s">
        <v>2382</v>
      </c>
      <c r="E1759" t="s">
        <v>2380</v>
      </c>
      <c r="F1759" t="s">
        <v>2380</v>
      </c>
      <c r="G1759" t="s">
        <v>2381</v>
      </c>
      <c r="H1759" t="s">
        <v>2380</v>
      </c>
    </row>
    <row r="1760" spans="1:8" x14ac:dyDescent="0.35">
      <c r="A1760" t="s">
        <v>612</v>
      </c>
      <c r="B1760">
        <v>31.12</v>
      </c>
      <c r="C1760">
        <v>4.76</v>
      </c>
      <c r="D1760" t="s">
        <v>2382</v>
      </c>
      <c r="E1760" t="s">
        <v>2380</v>
      </c>
      <c r="F1760" t="s">
        <v>2383</v>
      </c>
      <c r="G1760">
        <v>1</v>
      </c>
      <c r="H1760" t="s">
        <v>2380</v>
      </c>
    </row>
    <row r="1761" spans="1:8" x14ac:dyDescent="0.35">
      <c r="A1761" t="s">
        <v>611</v>
      </c>
      <c r="B1761">
        <v>22.01</v>
      </c>
      <c r="C1761">
        <v>6.72</v>
      </c>
      <c r="D1761" t="s">
        <v>2382</v>
      </c>
      <c r="E1761" t="s">
        <v>2380</v>
      </c>
      <c r="F1761" t="s">
        <v>2380</v>
      </c>
      <c r="G1761">
        <v>1</v>
      </c>
      <c r="H1761" t="s">
        <v>2380</v>
      </c>
    </row>
    <row r="1762" spans="1:8" x14ac:dyDescent="0.35">
      <c r="A1762" t="s">
        <v>610</v>
      </c>
      <c r="B1762">
        <v>27.645</v>
      </c>
      <c r="C1762">
        <v>5.7</v>
      </c>
      <c r="D1762" t="s">
        <v>2380</v>
      </c>
      <c r="E1762" t="s">
        <v>2380</v>
      </c>
      <c r="F1762" t="s">
        <v>2380</v>
      </c>
      <c r="G1762" t="s">
        <v>2381</v>
      </c>
      <c r="H1762" t="s">
        <v>2380</v>
      </c>
    </row>
    <row r="1763" spans="1:8" x14ac:dyDescent="0.35">
      <c r="A1763" t="s">
        <v>609</v>
      </c>
      <c r="B1763">
        <v>29.64</v>
      </c>
      <c r="C1763">
        <v>5.31</v>
      </c>
      <c r="D1763" t="s">
        <v>2382</v>
      </c>
      <c r="E1763" t="s">
        <v>2380</v>
      </c>
      <c r="F1763" t="s">
        <v>2380</v>
      </c>
      <c r="G1763" t="s">
        <v>2381</v>
      </c>
      <c r="H1763" t="s">
        <v>2380</v>
      </c>
    </row>
    <row r="1764" spans="1:8" x14ac:dyDescent="0.35">
      <c r="A1764" t="s">
        <v>608</v>
      </c>
      <c r="B1764">
        <v>33.700000000000003</v>
      </c>
      <c r="C1764">
        <v>4.32</v>
      </c>
      <c r="D1764" t="s">
        <v>2382</v>
      </c>
      <c r="E1764" t="s">
        <v>2380</v>
      </c>
      <c r="F1764" t="s">
        <v>2380</v>
      </c>
      <c r="G1764">
        <v>1</v>
      </c>
      <c r="H1764" t="s">
        <v>2380</v>
      </c>
    </row>
    <row r="1765" spans="1:8" x14ac:dyDescent="0.35">
      <c r="A1765" t="s">
        <v>607</v>
      </c>
      <c r="B1765">
        <v>27.5</v>
      </c>
      <c r="C1765">
        <v>4.2300000000000004</v>
      </c>
      <c r="D1765" t="s">
        <v>2382</v>
      </c>
      <c r="E1765" t="s">
        <v>2380</v>
      </c>
      <c r="F1765" t="s">
        <v>2380</v>
      </c>
      <c r="G1765">
        <v>1</v>
      </c>
      <c r="H1765" t="s">
        <v>2380</v>
      </c>
    </row>
    <row r="1766" spans="1:8" x14ac:dyDescent="0.35">
      <c r="A1766" t="s">
        <v>606</v>
      </c>
      <c r="B1766">
        <v>16.12</v>
      </c>
      <c r="C1766">
        <v>6.09</v>
      </c>
      <c r="D1766" t="s">
        <v>2380</v>
      </c>
      <c r="E1766" t="s">
        <v>2380</v>
      </c>
      <c r="F1766" t="s">
        <v>2380</v>
      </c>
      <c r="G1766" t="s">
        <v>2381</v>
      </c>
      <c r="H1766" t="s">
        <v>2380</v>
      </c>
    </row>
    <row r="1767" spans="1:8" x14ac:dyDescent="0.35">
      <c r="A1767" t="s">
        <v>605</v>
      </c>
      <c r="B1767">
        <v>26.73</v>
      </c>
      <c r="C1767">
        <v>4.74</v>
      </c>
      <c r="D1767" t="s">
        <v>2382</v>
      </c>
      <c r="E1767" t="s">
        <v>2380</v>
      </c>
      <c r="F1767" t="s">
        <v>2380</v>
      </c>
      <c r="G1767">
        <v>1</v>
      </c>
      <c r="H1767" t="s">
        <v>2380</v>
      </c>
    </row>
    <row r="1768" spans="1:8" x14ac:dyDescent="0.35">
      <c r="A1768" t="s">
        <v>604</v>
      </c>
      <c r="B1768">
        <v>37.25</v>
      </c>
      <c r="C1768">
        <v>6.23</v>
      </c>
      <c r="D1768" t="s">
        <v>2382</v>
      </c>
      <c r="E1768" t="s">
        <v>2380</v>
      </c>
      <c r="F1768" t="s">
        <v>2380</v>
      </c>
      <c r="G1768" t="s">
        <v>2381</v>
      </c>
      <c r="H1768" t="s">
        <v>2380</v>
      </c>
    </row>
    <row r="1769" spans="1:8" x14ac:dyDescent="0.35">
      <c r="A1769" t="s">
        <v>603</v>
      </c>
      <c r="B1769">
        <v>23.56</v>
      </c>
      <c r="C1769">
        <v>5.45</v>
      </c>
      <c r="D1769" t="s">
        <v>2382</v>
      </c>
      <c r="E1769" t="s">
        <v>2380</v>
      </c>
      <c r="F1769" t="s">
        <v>2380</v>
      </c>
      <c r="G1769">
        <v>1</v>
      </c>
      <c r="H1769" t="s">
        <v>2380</v>
      </c>
    </row>
    <row r="1770" spans="1:8" x14ac:dyDescent="0.35">
      <c r="A1770" t="s">
        <v>602</v>
      </c>
      <c r="B1770">
        <v>15.84</v>
      </c>
      <c r="C1770">
        <v>10.34</v>
      </c>
      <c r="D1770" t="s">
        <v>2380</v>
      </c>
      <c r="E1770" t="s">
        <v>2380</v>
      </c>
      <c r="F1770" t="s">
        <v>2380</v>
      </c>
      <c r="G1770">
        <v>2</v>
      </c>
      <c r="H1770" t="s">
        <v>2380</v>
      </c>
    </row>
    <row r="1771" spans="1:8" x14ac:dyDescent="0.35">
      <c r="A1771" t="s">
        <v>601</v>
      </c>
      <c r="B1771">
        <v>36.630000000000003</v>
      </c>
      <c r="C1771">
        <v>5.15</v>
      </c>
      <c r="D1771" t="s">
        <v>2380</v>
      </c>
      <c r="E1771" t="s">
        <v>2380</v>
      </c>
      <c r="F1771" t="s">
        <v>2380</v>
      </c>
      <c r="G1771" t="s">
        <v>2381</v>
      </c>
      <c r="H1771" t="s">
        <v>2380</v>
      </c>
    </row>
    <row r="1772" spans="1:8" x14ac:dyDescent="0.35">
      <c r="A1772" t="s">
        <v>600</v>
      </c>
      <c r="B1772">
        <v>16.47</v>
      </c>
      <c r="C1772">
        <v>11.72</v>
      </c>
      <c r="D1772" t="s">
        <v>2380</v>
      </c>
      <c r="E1772" t="s">
        <v>2380</v>
      </c>
      <c r="F1772" t="s">
        <v>2380</v>
      </c>
      <c r="G1772" t="s">
        <v>2381</v>
      </c>
      <c r="H1772" t="s">
        <v>2380</v>
      </c>
    </row>
    <row r="1773" spans="1:8" x14ac:dyDescent="0.35">
      <c r="A1773" t="s">
        <v>599</v>
      </c>
      <c r="B1773">
        <v>25.8</v>
      </c>
      <c r="C1773">
        <v>5.29</v>
      </c>
      <c r="D1773" t="s">
        <v>2380</v>
      </c>
      <c r="E1773" t="s">
        <v>2380</v>
      </c>
      <c r="F1773" t="s">
        <v>2380</v>
      </c>
      <c r="G1773" t="s">
        <v>2381</v>
      </c>
      <c r="H1773" t="s">
        <v>2380</v>
      </c>
    </row>
    <row r="1774" spans="1:8" x14ac:dyDescent="0.35">
      <c r="A1774" t="s">
        <v>598</v>
      </c>
      <c r="B1774">
        <v>23.6</v>
      </c>
      <c r="C1774">
        <v>4.33</v>
      </c>
      <c r="D1774" t="s">
        <v>2380</v>
      </c>
      <c r="E1774" t="s">
        <v>2380</v>
      </c>
      <c r="F1774" t="s">
        <v>2380</v>
      </c>
      <c r="G1774" t="s">
        <v>2381</v>
      </c>
      <c r="H1774" t="s">
        <v>2380</v>
      </c>
    </row>
    <row r="1775" spans="1:8" x14ac:dyDescent="0.35">
      <c r="A1775" t="s">
        <v>597</v>
      </c>
      <c r="B1775">
        <v>32.11</v>
      </c>
      <c r="C1775">
        <v>6.24</v>
      </c>
      <c r="D1775" t="s">
        <v>2380</v>
      </c>
      <c r="E1775" t="s">
        <v>2380</v>
      </c>
      <c r="F1775" t="s">
        <v>2383</v>
      </c>
      <c r="G1775">
        <v>1</v>
      </c>
      <c r="H1775" t="s">
        <v>2380</v>
      </c>
    </row>
    <row r="1776" spans="1:8" x14ac:dyDescent="0.35">
      <c r="A1776" t="s">
        <v>596</v>
      </c>
      <c r="B1776">
        <v>30.114999999999998</v>
      </c>
      <c r="C1776">
        <v>11.61</v>
      </c>
      <c r="D1776" t="s">
        <v>2380</v>
      </c>
      <c r="E1776" t="s">
        <v>2380</v>
      </c>
      <c r="F1776" t="s">
        <v>2380</v>
      </c>
      <c r="G1776" t="s">
        <v>2381</v>
      </c>
      <c r="H1776" t="s">
        <v>2380</v>
      </c>
    </row>
    <row r="1777" spans="1:8" x14ac:dyDescent="0.35">
      <c r="A1777" t="s">
        <v>595</v>
      </c>
      <c r="B1777">
        <v>20.28</v>
      </c>
      <c r="C1777">
        <v>11.07</v>
      </c>
      <c r="D1777" t="s">
        <v>2382</v>
      </c>
      <c r="E1777" t="s">
        <v>2380</v>
      </c>
      <c r="F1777" t="s">
        <v>2380</v>
      </c>
      <c r="G1777" t="s">
        <v>2381</v>
      </c>
      <c r="H1777" t="s">
        <v>2380</v>
      </c>
    </row>
    <row r="1778" spans="1:8" x14ac:dyDescent="0.35">
      <c r="A1778" t="s">
        <v>594</v>
      </c>
      <c r="B1778">
        <v>20.234999999999999</v>
      </c>
      <c r="C1778">
        <v>5.19</v>
      </c>
      <c r="D1778" t="s">
        <v>2380</v>
      </c>
      <c r="E1778" t="s">
        <v>2380</v>
      </c>
      <c r="F1778" t="s">
        <v>2383</v>
      </c>
      <c r="G1778">
        <v>1</v>
      </c>
      <c r="H1778" t="s">
        <v>2380</v>
      </c>
    </row>
    <row r="1779" spans="1:8" x14ac:dyDescent="0.35">
      <c r="A1779" t="s">
        <v>593</v>
      </c>
      <c r="B1779">
        <v>25.27</v>
      </c>
      <c r="C1779">
        <v>5.7</v>
      </c>
      <c r="D1779" t="s">
        <v>2382</v>
      </c>
      <c r="E1779" t="s">
        <v>2380</v>
      </c>
      <c r="F1779" t="s">
        <v>2380</v>
      </c>
      <c r="G1779">
        <v>1</v>
      </c>
      <c r="H1779" t="s">
        <v>2380</v>
      </c>
    </row>
    <row r="1780" spans="1:8" x14ac:dyDescent="0.35">
      <c r="A1780" t="s">
        <v>592</v>
      </c>
      <c r="B1780">
        <v>24.24</v>
      </c>
      <c r="C1780">
        <v>6.15</v>
      </c>
      <c r="D1780" t="s">
        <v>2380</v>
      </c>
      <c r="E1780" t="s">
        <v>2380</v>
      </c>
      <c r="F1780" t="s">
        <v>2380</v>
      </c>
      <c r="G1780" t="s">
        <v>2381</v>
      </c>
      <c r="H1780" t="s">
        <v>2380</v>
      </c>
    </row>
    <row r="1781" spans="1:8" x14ac:dyDescent="0.35">
      <c r="A1781" t="s">
        <v>591</v>
      </c>
      <c r="B1781">
        <v>35.75</v>
      </c>
      <c r="C1781">
        <v>5.07</v>
      </c>
      <c r="D1781" t="s">
        <v>2380</v>
      </c>
      <c r="E1781" t="s">
        <v>2380</v>
      </c>
      <c r="F1781" t="s">
        <v>2380</v>
      </c>
      <c r="G1781" t="s">
        <v>2381</v>
      </c>
      <c r="H1781" t="s">
        <v>2380</v>
      </c>
    </row>
    <row r="1782" spans="1:8" x14ac:dyDescent="0.35">
      <c r="A1782" t="s">
        <v>590</v>
      </c>
      <c r="B1782">
        <v>29.92</v>
      </c>
      <c r="C1782">
        <v>10.97</v>
      </c>
      <c r="D1782" t="s">
        <v>2382</v>
      </c>
      <c r="E1782" t="s">
        <v>2380</v>
      </c>
      <c r="F1782" t="s">
        <v>2380</v>
      </c>
      <c r="G1782">
        <v>1</v>
      </c>
      <c r="H1782" t="s">
        <v>2380</v>
      </c>
    </row>
    <row r="1783" spans="1:8" x14ac:dyDescent="0.35">
      <c r="A1783" t="s">
        <v>589</v>
      </c>
      <c r="B1783">
        <v>26.2</v>
      </c>
      <c r="C1783">
        <v>10.93</v>
      </c>
      <c r="D1783" t="s">
        <v>2382</v>
      </c>
      <c r="E1783" t="s">
        <v>2380</v>
      </c>
      <c r="F1783" t="s">
        <v>2380</v>
      </c>
      <c r="G1783">
        <v>1</v>
      </c>
      <c r="H1783" t="s">
        <v>2380</v>
      </c>
    </row>
    <row r="1784" spans="1:8" x14ac:dyDescent="0.35">
      <c r="A1784" t="s">
        <v>588</v>
      </c>
      <c r="B1784">
        <v>26.695</v>
      </c>
      <c r="C1784">
        <v>4.21</v>
      </c>
      <c r="D1784" t="s">
        <v>2382</v>
      </c>
      <c r="E1784" t="s">
        <v>2380</v>
      </c>
      <c r="F1784" t="s">
        <v>2383</v>
      </c>
      <c r="G1784">
        <v>1</v>
      </c>
      <c r="H1784" t="s">
        <v>2380</v>
      </c>
    </row>
    <row r="1785" spans="1:8" x14ac:dyDescent="0.35">
      <c r="A1785" t="s">
        <v>587</v>
      </c>
      <c r="B1785">
        <v>23.16</v>
      </c>
      <c r="C1785">
        <v>5.5</v>
      </c>
      <c r="D1785" t="s">
        <v>2380</v>
      </c>
      <c r="E1785" t="s">
        <v>2380</v>
      </c>
      <c r="F1785" t="s">
        <v>2380</v>
      </c>
      <c r="G1785" t="s">
        <v>2381</v>
      </c>
      <c r="H1785" t="s">
        <v>2380</v>
      </c>
    </row>
    <row r="1786" spans="1:8" x14ac:dyDescent="0.35">
      <c r="A1786" t="s">
        <v>586</v>
      </c>
      <c r="B1786">
        <v>32.585000000000001</v>
      </c>
      <c r="C1786">
        <v>4.93</v>
      </c>
      <c r="D1786" t="s">
        <v>2382</v>
      </c>
      <c r="E1786" t="s">
        <v>2380</v>
      </c>
      <c r="F1786" t="s">
        <v>2380</v>
      </c>
      <c r="G1786">
        <v>1</v>
      </c>
      <c r="H1786" t="s">
        <v>2380</v>
      </c>
    </row>
    <row r="1787" spans="1:8" x14ac:dyDescent="0.35">
      <c r="A1787" t="s">
        <v>585</v>
      </c>
      <c r="B1787">
        <v>33.97</v>
      </c>
      <c r="C1787">
        <v>5.6</v>
      </c>
      <c r="D1787" t="s">
        <v>2382</v>
      </c>
      <c r="E1787" t="s">
        <v>2380</v>
      </c>
      <c r="F1787" t="s">
        <v>2380</v>
      </c>
      <c r="G1787" t="s">
        <v>2381</v>
      </c>
      <c r="H1787" t="s">
        <v>2380</v>
      </c>
    </row>
    <row r="1788" spans="1:8" x14ac:dyDescent="0.35">
      <c r="A1788" t="s">
        <v>584</v>
      </c>
      <c r="B1788">
        <v>16.57</v>
      </c>
      <c r="C1788">
        <v>9.99</v>
      </c>
      <c r="D1788" t="s">
        <v>2380</v>
      </c>
      <c r="E1788" t="s">
        <v>2380</v>
      </c>
      <c r="F1788" t="s">
        <v>2380</v>
      </c>
      <c r="G1788" t="s">
        <v>2381</v>
      </c>
      <c r="H1788" t="s">
        <v>2380</v>
      </c>
    </row>
    <row r="1789" spans="1:8" x14ac:dyDescent="0.35">
      <c r="A1789" t="s">
        <v>583</v>
      </c>
      <c r="B1789">
        <v>17.55</v>
      </c>
      <c r="C1789">
        <v>5.93</v>
      </c>
      <c r="D1789" t="s">
        <v>2380</v>
      </c>
      <c r="E1789" t="s">
        <v>2380</v>
      </c>
      <c r="F1789" t="s">
        <v>2383</v>
      </c>
      <c r="G1789">
        <v>1</v>
      </c>
      <c r="H1789" t="s">
        <v>2380</v>
      </c>
    </row>
    <row r="1790" spans="1:8" x14ac:dyDescent="0.35">
      <c r="A1790" t="s">
        <v>582</v>
      </c>
      <c r="B1790">
        <v>29.41</v>
      </c>
      <c r="C1790">
        <v>6.29</v>
      </c>
      <c r="D1790" t="s">
        <v>2382</v>
      </c>
      <c r="E1790" t="s">
        <v>2380</v>
      </c>
      <c r="F1790" t="s">
        <v>2380</v>
      </c>
      <c r="G1790">
        <v>1</v>
      </c>
      <c r="H1790" t="s">
        <v>2380</v>
      </c>
    </row>
    <row r="1791" spans="1:8" x14ac:dyDescent="0.35">
      <c r="A1791" t="s">
        <v>581</v>
      </c>
      <c r="B1791">
        <v>17.91</v>
      </c>
      <c r="C1791">
        <v>5.65</v>
      </c>
      <c r="D1791" t="s">
        <v>2380</v>
      </c>
      <c r="E1791" t="s">
        <v>2380</v>
      </c>
      <c r="F1791" t="s">
        <v>2380</v>
      </c>
      <c r="G1791">
        <v>1</v>
      </c>
      <c r="H1791" t="s">
        <v>2380</v>
      </c>
    </row>
    <row r="1792" spans="1:8" x14ac:dyDescent="0.35">
      <c r="A1792" t="s">
        <v>580</v>
      </c>
      <c r="B1792">
        <v>31.57</v>
      </c>
      <c r="C1792">
        <v>6.15</v>
      </c>
      <c r="D1792" t="s">
        <v>2380</v>
      </c>
      <c r="E1792" t="s">
        <v>2380</v>
      </c>
      <c r="F1792" t="s">
        <v>2380</v>
      </c>
      <c r="G1792">
        <v>1</v>
      </c>
      <c r="H1792" t="s">
        <v>2380</v>
      </c>
    </row>
    <row r="1793" spans="1:8" x14ac:dyDescent="0.35">
      <c r="A1793" t="s">
        <v>579</v>
      </c>
      <c r="B1793">
        <v>33.18</v>
      </c>
      <c r="C1793">
        <v>5.22</v>
      </c>
      <c r="D1793" t="s">
        <v>2380</v>
      </c>
      <c r="E1793" t="s">
        <v>2382</v>
      </c>
      <c r="F1793" t="s">
        <v>2380</v>
      </c>
      <c r="G1793">
        <v>1</v>
      </c>
      <c r="H1793" t="s">
        <v>2380</v>
      </c>
    </row>
    <row r="1794" spans="1:8" x14ac:dyDescent="0.35">
      <c r="A1794" t="s">
        <v>578</v>
      </c>
      <c r="B1794">
        <v>37</v>
      </c>
      <c r="C1794">
        <v>11.66</v>
      </c>
      <c r="D1794" t="s">
        <v>2380</v>
      </c>
      <c r="E1794" t="s">
        <v>2380</v>
      </c>
      <c r="F1794" t="s">
        <v>2380</v>
      </c>
      <c r="G1794" t="s">
        <v>2381</v>
      </c>
      <c r="H1794" t="s">
        <v>2380</v>
      </c>
    </row>
    <row r="1795" spans="1:8" x14ac:dyDescent="0.35">
      <c r="A1795" t="s">
        <v>577</v>
      </c>
      <c r="B1795">
        <v>18.905000000000001</v>
      </c>
      <c r="C1795">
        <v>4.91</v>
      </c>
      <c r="D1795" t="s">
        <v>2382</v>
      </c>
      <c r="E1795" t="s">
        <v>2380</v>
      </c>
      <c r="F1795" t="s">
        <v>2380</v>
      </c>
      <c r="G1795">
        <v>1</v>
      </c>
      <c r="H1795" t="s">
        <v>2380</v>
      </c>
    </row>
    <row r="1796" spans="1:8" x14ac:dyDescent="0.35">
      <c r="A1796" t="s">
        <v>576</v>
      </c>
      <c r="B1796">
        <v>20.03</v>
      </c>
      <c r="C1796">
        <v>9.25</v>
      </c>
      <c r="D1796" t="s">
        <v>2382</v>
      </c>
      <c r="E1796" t="s">
        <v>2380</v>
      </c>
      <c r="F1796" t="s">
        <v>2380</v>
      </c>
      <c r="G1796" t="s">
        <v>2381</v>
      </c>
      <c r="H1796" t="s">
        <v>2380</v>
      </c>
    </row>
    <row r="1797" spans="1:8" x14ac:dyDescent="0.35">
      <c r="A1797" t="s">
        <v>575</v>
      </c>
      <c r="B1797">
        <v>16.7</v>
      </c>
      <c r="C1797">
        <v>11.48</v>
      </c>
      <c r="D1797" t="s">
        <v>2380</v>
      </c>
      <c r="E1797" t="s">
        <v>2380</v>
      </c>
      <c r="F1797" t="s">
        <v>2380</v>
      </c>
      <c r="G1797" t="s">
        <v>2381</v>
      </c>
      <c r="H1797" t="s">
        <v>2380</v>
      </c>
    </row>
    <row r="1798" spans="1:8" x14ac:dyDescent="0.35">
      <c r="A1798" t="s">
        <v>574</v>
      </c>
      <c r="B1798">
        <v>39.82</v>
      </c>
      <c r="C1798">
        <v>6.06</v>
      </c>
      <c r="D1798" t="s">
        <v>2380</v>
      </c>
      <c r="E1798" t="s">
        <v>2380</v>
      </c>
      <c r="F1798" t="s">
        <v>2380</v>
      </c>
      <c r="G1798" t="s">
        <v>2381</v>
      </c>
      <c r="H1798" t="s">
        <v>2380</v>
      </c>
    </row>
    <row r="1799" spans="1:8" x14ac:dyDescent="0.35">
      <c r="A1799" t="s">
        <v>573</v>
      </c>
      <c r="B1799">
        <v>22.04</v>
      </c>
      <c r="C1799">
        <v>5.86</v>
      </c>
      <c r="D1799" t="s">
        <v>2380</v>
      </c>
      <c r="E1799" t="s">
        <v>2380</v>
      </c>
      <c r="F1799" t="s">
        <v>2380</v>
      </c>
      <c r="G1799">
        <v>1</v>
      </c>
      <c r="H1799" t="s">
        <v>2380</v>
      </c>
    </row>
    <row r="1800" spans="1:8" x14ac:dyDescent="0.35">
      <c r="A1800" t="s">
        <v>572</v>
      </c>
      <c r="B1800">
        <v>28.27</v>
      </c>
      <c r="C1800">
        <v>5.33</v>
      </c>
      <c r="D1800" t="s">
        <v>2380</v>
      </c>
      <c r="E1800" t="s">
        <v>2380</v>
      </c>
      <c r="F1800" t="s">
        <v>2380</v>
      </c>
      <c r="G1800" t="s">
        <v>2381</v>
      </c>
      <c r="H1800" t="s">
        <v>2380</v>
      </c>
    </row>
    <row r="1801" spans="1:8" x14ac:dyDescent="0.35">
      <c r="A1801" t="s">
        <v>571</v>
      </c>
      <c r="B1801">
        <v>18.5</v>
      </c>
      <c r="C1801">
        <v>5.33</v>
      </c>
      <c r="D1801" t="s">
        <v>2380</v>
      </c>
      <c r="E1801" t="s">
        <v>2380</v>
      </c>
      <c r="F1801" t="s">
        <v>2380</v>
      </c>
      <c r="G1801" t="s">
        <v>2381</v>
      </c>
      <c r="H1801" t="s">
        <v>2380</v>
      </c>
    </row>
    <row r="1802" spans="1:8" x14ac:dyDescent="0.35">
      <c r="A1802" t="s">
        <v>570</v>
      </c>
      <c r="B1802">
        <v>38.6</v>
      </c>
      <c r="C1802">
        <v>6.02</v>
      </c>
      <c r="D1802" t="s">
        <v>2380</v>
      </c>
      <c r="E1802" t="s">
        <v>2380</v>
      </c>
      <c r="F1802" t="s">
        <v>2380</v>
      </c>
      <c r="G1802">
        <v>1</v>
      </c>
      <c r="H1802" t="s">
        <v>2380</v>
      </c>
    </row>
    <row r="1803" spans="1:8" x14ac:dyDescent="0.35">
      <c r="A1803" t="s">
        <v>569</v>
      </c>
      <c r="B1803">
        <v>43.12</v>
      </c>
      <c r="C1803">
        <v>6.25</v>
      </c>
      <c r="D1803" t="s">
        <v>2380</v>
      </c>
      <c r="E1803" t="s">
        <v>2380</v>
      </c>
      <c r="F1803" t="s">
        <v>2380</v>
      </c>
      <c r="G1803">
        <v>1</v>
      </c>
      <c r="H1803" t="s">
        <v>2380</v>
      </c>
    </row>
    <row r="1804" spans="1:8" x14ac:dyDescent="0.35">
      <c r="A1804" t="s">
        <v>568</v>
      </c>
      <c r="B1804">
        <v>30.5</v>
      </c>
      <c r="C1804">
        <v>4.8099999999999996</v>
      </c>
      <c r="D1804" t="s">
        <v>2380</v>
      </c>
      <c r="E1804" t="s">
        <v>2380</v>
      </c>
      <c r="F1804" t="s">
        <v>2380</v>
      </c>
      <c r="G1804">
        <v>1</v>
      </c>
      <c r="H1804" t="s">
        <v>2380</v>
      </c>
    </row>
    <row r="1805" spans="1:8" x14ac:dyDescent="0.35">
      <c r="A1805" t="s">
        <v>567</v>
      </c>
      <c r="B1805">
        <v>27.61</v>
      </c>
      <c r="C1805">
        <v>4.5999999999999996</v>
      </c>
      <c r="D1805" t="s">
        <v>2380</v>
      </c>
      <c r="E1805" t="s">
        <v>2380</v>
      </c>
      <c r="F1805" t="s">
        <v>2380</v>
      </c>
      <c r="G1805">
        <v>1</v>
      </c>
      <c r="H1805" t="s">
        <v>2380</v>
      </c>
    </row>
    <row r="1806" spans="1:8" x14ac:dyDescent="0.35">
      <c r="A1806" t="s">
        <v>566</v>
      </c>
      <c r="B1806">
        <v>27.1</v>
      </c>
      <c r="C1806">
        <v>5.08</v>
      </c>
      <c r="D1806" t="s">
        <v>2380</v>
      </c>
      <c r="E1806" t="s">
        <v>2380</v>
      </c>
      <c r="F1806" t="s">
        <v>2380</v>
      </c>
      <c r="G1806">
        <v>1</v>
      </c>
      <c r="H1806" t="s">
        <v>2380</v>
      </c>
    </row>
    <row r="1807" spans="1:8" x14ac:dyDescent="0.35">
      <c r="A1807" t="s">
        <v>565</v>
      </c>
      <c r="B1807">
        <v>35.93</v>
      </c>
      <c r="C1807">
        <v>5.43</v>
      </c>
      <c r="D1807" t="s">
        <v>2380</v>
      </c>
      <c r="E1807" t="s">
        <v>2382</v>
      </c>
      <c r="F1807" t="s">
        <v>2380</v>
      </c>
      <c r="G1807">
        <v>1</v>
      </c>
      <c r="H1807" t="s">
        <v>2380</v>
      </c>
    </row>
    <row r="1808" spans="1:8" x14ac:dyDescent="0.35">
      <c r="A1808" t="s">
        <v>564</v>
      </c>
      <c r="B1808">
        <v>32.68</v>
      </c>
      <c r="C1808">
        <v>5.44</v>
      </c>
      <c r="D1808" t="s">
        <v>2380</v>
      </c>
      <c r="E1808" t="s">
        <v>2380</v>
      </c>
      <c r="F1808" t="s">
        <v>2380</v>
      </c>
      <c r="G1808" t="s">
        <v>2381</v>
      </c>
      <c r="H1808" t="s">
        <v>2380</v>
      </c>
    </row>
    <row r="1809" spans="1:8" x14ac:dyDescent="0.35">
      <c r="A1809" t="s">
        <v>563</v>
      </c>
      <c r="B1809">
        <v>20.74</v>
      </c>
      <c r="C1809">
        <v>11.69</v>
      </c>
      <c r="D1809" t="s">
        <v>2382</v>
      </c>
      <c r="E1809" t="s">
        <v>2380</v>
      </c>
      <c r="F1809" t="s">
        <v>2380</v>
      </c>
      <c r="G1809">
        <v>1</v>
      </c>
      <c r="H1809" t="s">
        <v>2380</v>
      </c>
    </row>
    <row r="1810" spans="1:8" x14ac:dyDescent="0.35">
      <c r="A1810" t="s">
        <v>562</v>
      </c>
      <c r="B1810">
        <v>15.57</v>
      </c>
      <c r="C1810">
        <v>6.07</v>
      </c>
      <c r="D1810" t="s">
        <v>2380</v>
      </c>
      <c r="E1810" t="s">
        <v>2380</v>
      </c>
      <c r="F1810" t="s">
        <v>2380</v>
      </c>
      <c r="G1810" t="s">
        <v>2381</v>
      </c>
      <c r="H1810" t="s">
        <v>2380</v>
      </c>
    </row>
    <row r="1811" spans="1:8" x14ac:dyDescent="0.35">
      <c r="A1811" t="s">
        <v>561</v>
      </c>
      <c r="B1811">
        <v>23.844999999999999</v>
      </c>
      <c r="C1811">
        <v>4.3600000000000003</v>
      </c>
      <c r="D1811" t="s">
        <v>2380</v>
      </c>
      <c r="E1811" t="s">
        <v>2380</v>
      </c>
      <c r="F1811" t="s">
        <v>2380</v>
      </c>
      <c r="G1811" t="s">
        <v>2381</v>
      </c>
      <c r="H1811" t="s">
        <v>2380</v>
      </c>
    </row>
    <row r="1812" spans="1:8" x14ac:dyDescent="0.35">
      <c r="A1812" t="s">
        <v>560</v>
      </c>
      <c r="B1812">
        <v>22.895</v>
      </c>
      <c r="C1812">
        <v>5.24</v>
      </c>
      <c r="D1812" t="s">
        <v>2380</v>
      </c>
      <c r="E1812" t="s">
        <v>2380</v>
      </c>
      <c r="F1812" t="s">
        <v>2380</v>
      </c>
      <c r="G1812">
        <v>1</v>
      </c>
      <c r="H1812" t="s">
        <v>2380</v>
      </c>
    </row>
    <row r="1813" spans="1:8" x14ac:dyDescent="0.35">
      <c r="A1813" t="s">
        <v>559</v>
      </c>
      <c r="B1813">
        <v>21.945</v>
      </c>
      <c r="C1813">
        <v>5.37</v>
      </c>
      <c r="D1813" t="s">
        <v>2380</v>
      </c>
      <c r="E1813" t="s">
        <v>2380</v>
      </c>
      <c r="F1813" t="s">
        <v>2380</v>
      </c>
      <c r="G1813">
        <v>1</v>
      </c>
      <c r="H1813" t="s">
        <v>2380</v>
      </c>
    </row>
    <row r="1814" spans="1:8" x14ac:dyDescent="0.35">
      <c r="A1814" t="s">
        <v>558</v>
      </c>
      <c r="B1814">
        <v>19.47</v>
      </c>
      <c r="C1814">
        <v>6.6</v>
      </c>
      <c r="D1814" t="s">
        <v>2382</v>
      </c>
      <c r="E1814" t="s">
        <v>2380</v>
      </c>
      <c r="F1814" t="s">
        <v>2380</v>
      </c>
      <c r="G1814" t="s">
        <v>2381</v>
      </c>
      <c r="H1814" t="s">
        <v>2380</v>
      </c>
    </row>
    <row r="1815" spans="1:8" x14ac:dyDescent="0.35">
      <c r="A1815" t="s">
        <v>557</v>
      </c>
      <c r="B1815">
        <v>15.61</v>
      </c>
      <c r="C1815">
        <v>5.77</v>
      </c>
      <c r="D1815" t="s">
        <v>2380</v>
      </c>
      <c r="E1815" t="s">
        <v>2380</v>
      </c>
      <c r="F1815" t="s">
        <v>2380</v>
      </c>
      <c r="G1815" t="s">
        <v>2381</v>
      </c>
      <c r="H1815" t="s">
        <v>2380</v>
      </c>
    </row>
    <row r="1816" spans="1:8" x14ac:dyDescent="0.35">
      <c r="A1816" t="s">
        <v>556</v>
      </c>
      <c r="B1816">
        <v>28.6</v>
      </c>
      <c r="C1816">
        <v>6.08</v>
      </c>
      <c r="D1816" t="s">
        <v>2380</v>
      </c>
      <c r="E1816" t="s">
        <v>2380</v>
      </c>
      <c r="F1816" t="s">
        <v>2383</v>
      </c>
      <c r="G1816">
        <v>1</v>
      </c>
      <c r="H1816" t="s">
        <v>2380</v>
      </c>
    </row>
    <row r="1817" spans="1:8" x14ac:dyDescent="0.35">
      <c r="A1817" t="s">
        <v>555</v>
      </c>
      <c r="B1817">
        <v>46.53</v>
      </c>
      <c r="C1817">
        <v>4.16</v>
      </c>
      <c r="D1817" t="s">
        <v>2380</v>
      </c>
      <c r="E1817" t="s">
        <v>2380</v>
      </c>
      <c r="F1817" t="s">
        <v>2380</v>
      </c>
      <c r="G1817" t="s">
        <v>2381</v>
      </c>
      <c r="H1817" t="s">
        <v>2380</v>
      </c>
    </row>
    <row r="1818" spans="1:8" x14ac:dyDescent="0.35">
      <c r="A1818" t="s">
        <v>554</v>
      </c>
      <c r="B1818">
        <v>34.99</v>
      </c>
      <c r="C1818">
        <v>5.0999999999999996</v>
      </c>
      <c r="D1818" t="s">
        <v>2380</v>
      </c>
      <c r="E1818" t="s">
        <v>2380</v>
      </c>
      <c r="F1818" t="s">
        <v>2383</v>
      </c>
      <c r="G1818">
        <v>1</v>
      </c>
      <c r="H1818" t="s">
        <v>2380</v>
      </c>
    </row>
    <row r="1819" spans="1:8" x14ac:dyDescent="0.35">
      <c r="A1819" t="s">
        <v>553</v>
      </c>
      <c r="B1819">
        <v>17.05</v>
      </c>
      <c r="C1819">
        <v>5.3</v>
      </c>
      <c r="D1819" t="s">
        <v>2380</v>
      </c>
      <c r="E1819" t="s">
        <v>2380</v>
      </c>
      <c r="F1819" t="s">
        <v>2383</v>
      </c>
      <c r="G1819">
        <v>1</v>
      </c>
      <c r="H1819" t="s">
        <v>2380</v>
      </c>
    </row>
    <row r="1820" spans="1:8" x14ac:dyDescent="0.35">
      <c r="A1820" t="s">
        <v>552</v>
      </c>
      <c r="B1820">
        <v>37.18</v>
      </c>
      <c r="C1820">
        <v>4.9000000000000004</v>
      </c>
      <c r="D1820" t="s">
        <v>2380</v>
      </c>
      <c r="E1820" t="s">
        <v>2380</v>
      </c>
      <c r="F1820" t="s">
        <v>2380</v>
      </c>
      <c r="G1820" t="s">
        <v>2381</v>
      </c>
      <c r="H1820" t="s">
        <v>2380</v>
      </c>
    </row>
    <row r="1821" spans="1:8" x14ac:dyDescent="0.35">
      <c r="A1821" t="s">
        <v>551</v>
      </c>
      <c r="B1821">
        <v>35.200000000000003</v>
      </c>
      <c r="C1821">
        <v>5.55</v>
      </c>
      <c r="D1821" t="s">
        <v>2380</v>
      </c>
      <c r="E1821" t="s">
        <v>2380</v>
      </c>
      <c r="F1821" t="s">
        <v>2380</v>
      </c>
      <c r="G1821" t="s">
        <v>2381</v>
      </c>
      <c r="H1821" t="s">
        <v>2380</v>
      </c>
    </row>
    <row r="1822" spans="1:8" x14ac:dyDescent="0.35">
      <c r="A1822" t="s">
        <v>550</v>
      </c>
      <c r="B1822">
        <v>37.335000000000001</v>
      </c>
      <c r="C1822">
        <v>4.95</v>
      </c>
      <c r="D1822" t="s">
        <v>2380</v>
      </c>
      <c r="E1822" t="s">
        <v>2380</v>
      </c>
      <c r="F1822" t="s">
        <v>2380</v>
      </c>
      <c r="G1822" t="s">
        <v>2381</v>
      </c>
      <c r="H1822" t="s">
        <v>2380</v>
      </c>
    </row>
    <row r="1823" spans="1:8" x14ac:dyDescent="0.35">
      <c r="A1823" t="s">
        <v>549</v>
      </c>
      <c r="B1823">
        <v>27.265000000000001</v>
      </c>
      <c r="C1823">
        <v>6.46</v>
      </c>
      <c r="D1823" t="s">
        <v>2382</v>
      </c>
      <c r="E1823" t="s">
        <v>2380</v>
      </c>
      <c r="F1823" t="s">
        <v>2380</v>
      </c>
      <c r="G1823" t="s">
        <v>2381</v>
      </c>
      <c r="H1823" t="s">
        <v>2380</v>
      </c>
    </row>
    <row r="1824" spans="1:8" x14ac:dyDescent="0.35">
      <c r="A1824" t="s">
        <v>548</v>
      </c>
      <c r="B1824">
        <v>30.8</v>
      </c>
      <c r="C1824">
        <v>4.9000000000000004</v>
      </c>
      <c r="D1824" t="s">
        <v>2382</v>
      </c>
      <c r="E1824" t="s">
        <v>2380</v>
      </c>
      <c r="F1824" t="s">
        <v>2380</v>
      </c>
      <c r="G1824" t="s">
        <v>2381</v>
      </c>
      <c r="H1824" t="s">
        <v>2380</v>
      </c>
    </row>
    <row r="1825" spans="1:8" x14ac:dyDescent="0.35">
      <c r="A1825" t="s">
        <v>547</v>
      </c>
      <c r="B1825">
        <v>30.21</v>
      </c>
      <c r="C1825">
        <v>5.21</v>
      </c>
      <c r="D1825" t="s">
        <v>2380</v>
      </c>
      <c r="E1825" t="s">
        <v>2380</v>
      </c>
      <c r="F1825" t="s">
        <v>2380</v>
      </c>
      <c r="G1825">
        <v>1</v>
      </c>
      <c r="H1825" t="s">
        <v>2380</v>
      </c>
    </row>
    <row r="1826" spans="1:8" x14ac:dyDescent="0.35">
      <c r="A1826" t="s">
        <v>546</v>
      </c>
      <c r="B1826">
        <v>35.340000000000003</v>
      </c>
      <c r="C1826">
        <v>4.13</v>
      </c>
      <c r="D1826" t="s">
        <v>2380</v>
      </c>
      <c r="E1826" t="s">
        <v>2382</v>
      </c>
      <c r="F1826" t="s">
        <v>2380</v>
      </c>
      <c r="G1826">
        <v>1</v>
      </c>
      <c r="H1826" t="s">
        <v>2380</v>
      </c>
    </row>
    <row r="1827" spans="1:8" x14ac:dyDescent="0.35">
      <c r="A1827" t="s">
        <v>545</v>
      </c>
      <c r="B1827">
        <v>26.695</v>
      </c>
      <c r="C1827">
        <v>5.28</v>
      </c>
      <c r="D1827" t="s">
        <v>2380</v>
      </c>
      <c r="E1827" t="s">
        <v>2380</v>
      </c>
      <c r="F1827" t="s">
        <v>2380</v>
      </c>
      <c r="G1827" t="s">
        <v>2381</v>
      </c>
      <c r="H1827" t="s">
        <v>2380</v>
      </c>
    </row>
    <row r="1828" spans="1:8" x14ac:dyDescent="0.35">
      <c r="A1828" t="s">
        <v>544</v>
      </c>
      <c r="B1828">
        <v>29.355</v>
      </c>
      <c r="C1828">
        <v>4.68</v>
      </c>
      <c r="D1828" t="s">
        <v>2382</v>
      </c>
      <c r="E1828" t="s">
        <v>2380</v>
      </c>
      <c r="F1828" t="s">
        <v>2380</v>
      </c>
      <c r="G1828" t="s">
        <v>2381</v>
      </c>
      <c r="H1828" t="s">
        <v>2380</v>
      </c>
    </row>
    <row r="1829" spans="1:8" x14ac:dyDescent="0.35">
      <c r="A1829" t="s">
        <v>543</v>
      </c>
      <c r="B1829">
        <v>29.59</v>
      </c>
      <c r="C1829">
        <v>4.0599999999999996</v>
      </c>
      <c r="D1829" t="s">
        <v>2380</v>
      </c>
      <c r="E1829" t="s">
        <v>2380</v>
      </c>
      <c r="F1829" t="s">
        <v>2380</v>
      </c>
      <c r="G1829" t="s">
        <v>2381</v>
      </c>
      <c r="H1829" t="s">
        <v>2380</v>
      </c>
    </row>
    <row r="1830" spans="1:8" x14ac:dyDescent="0.35">
      <c r="A1830" t="s">
        <v>542</v>
      </c>
      <c r="B1830">
        <v>31.35</v>
      </c>
      <c r="C1830">
        <v>4.2</v>
      </c>
      <c r="D1830" t="s">
        <v>2380</v>
      </c>
      <c r="E1830" t="s">
        <v>2382</v>
      </c>
      <c r="F1830" t="s">
        <v>2380</v>
      </c>
      <c r="G1830">
        <v>1</v>
      </c>
      <c r="H1830" t="s">
        <v>2380</v>
      </c>
    </row>
    <row r="1831" spans="1:8" x14ac:dyDescent="0.35">
      <c r="A1831" t="s">
        <v>541</v>
      </c>
      <c r="B1831">
        <v>20.52</v>
      </c>
      <c r="C1831">
        <v>4.83</v>
      </c>
      <c r="D1831" t="s">
        <v>2380</v>
      </c>
      <c r="E1831" t="s">
        <v>2380</v>
      </c>
      <c r="F1831" t="s">
        <v>2380</v>
      </c>
      <c r="G1831" t="s">
        <v>2381</v>
      </c>
      <c r="H1831" t="s">
        <v>2380</v>
      </c>
    </row>
    <row r="1832" spans="1:8" x14ac:dyDescent="0.35">
      <c r="A1832" t="s">
        <v>540</v>
      </c>
      <c r="B1832">
        <v>42.9</v>
      </c>
      <c r="C1832">
        <v>4.87</v>
      </c>
      <c r="D1832" t="s">
        <v>2382</v>
      </c>
      <c r="E1832" t="s">
        <v>2380</v>
      </c>
      <c r="F1832" t="s">
        <v>2380</v>
      </c>
      <c r="G1832">
        <v>1</v>
      </c>
      <c r="H1832" t="s">
        <v>2380</v>
      </c>
    </row>
    <row r="1833" spans="1:8" x14ac:dyDescent="0.35">
      <c r="A1833" t="s">
        <v>539</v>
      </c>
      <c r="B1833">
        <v>24.6</v>
      </c>
      <c r="C1833">
        <v>5.86</v>
      </c>
      <c r="D1833" t="s">
        <v>2380</v>
      </c>
      <c r="E1833" t="s">
        <v>2380</v>
      </c>
      <c r="F1833" t="s">
        <v>2383</v>
      </c>
      <c r="G1833">
        <v>1</v>
      </c>
      <c r="H1833" t="s">
        <v>2380</v>
      </c>
    </row>
    <row r="1834" spans="1:8" x14ac:dyDescent="0.35">
      <c r="A1834" t="s">
        <v>538</v>
      </c>
      <c r="B1834">
        <v>28.405000000000001</v>
      </c>
      <c r="C1834">
        <v>4.12</v>
      </c>
      <c r="D1834" t="s">
        <v>2380</v>
      </c>
      <c r="E1834" t="s">
        <v>2380</v>
      </c>
      <c r="F1834" t="s">
        <v>2380</v>
      </c>
      <c r="G1834">
        <v>1</v>
      </c>
      <c r="H1834" t="s">
        <v>2380</v>
      </c>
    </row>
    <row r="1835" spans="1:8" x14ac:dyDescent="0.35">
      <c r="A1835" t="s">
        <v>537</v>
      </c>
      <c r="B1835">
        <v>34.674999999999997</v>
      </c>
      <c r="C1835">
        <v>5.71</v>
      </c>
      <c r="D1835" t="s">
        <v>2382</v>
      </c>
      <c r="E1835" t="s">
        <v>2380</v>
      </c>
      <c r="F1835" t="s">
        <v>2380</v>
      </c>
      <c r="G1835">
        <v>1</v>
      </c>
      <c r="H1835" t="s">
        <v>2380</v>
      </c>
    </row>
    <row r="1836" spans="1:8" x14ac:dyDescent="0.35">
      <c r="A1836" t="s">
        <v>536</v>
      </c>
      <c r="B1836">
        <v>18.850000000000001</v>
      </c>
      <c r="C1836">
        <v>6.03</v>
      </c>
      <c r="D1836" t="s">
        <v>2380</v>
      </c>
      <c r="E1836" t="s">
        <v>2380</v>
      </c>
      <c r="F1836" t="s">
        <v>2380</v>
      </c>
      <c r="G1836">
        <v>1</v>
      </c>
      <c r="H1836" t="s">
        <v>2380</v>
      </c>
    </row>
    <row r="1837" spans="1:8" x14ac:dyDescent="0.35">
      <c r="A1837" t="s">
        <v>534</v>
      </c>
      <c r="B1837">
        <v>34.130000000000003</v>
      </c>
      <c r="C1837">
        <v>5.65</v>
      </c>
      <c r="D1837" t="s">
        <v>2380</v>
      </c>
      <c r="E1837" t="s">
        <v>2380</v>
      </c>
      <c r="F1837" t="s">
        <v>2383</v>
      </c>
      <c r="G1837">
        <v>1</v>
      </c>
      <c r="H1837" t="s">
        <v>2380</v>
      </c>
    </row>
    <row r="1838" spans="1:8" x14ac:dyDescent="0.35">
      <c r="A1838" t="s">
        <v>533</v>
      </c>
      <c r="B1838">
        <v>17.34</v>
      </c>
      <c r="C1838">
        <v>5.05</v>
      </c>
      <c r="D1838" t="s">
        <v>2380</v>
      </c>
      <c r="E1838" t="s">
        <v>2380</v>
      </c>
      <c r="F1838" t="s">
        <v>2380</v>
      </c>
      <c r="G1838" t="s">
        <v>2381</v>
      </c>
      <c r="H1838" t="s">
        <v>2380</v>
      </c>
    </row>
    <row r="1839" spans="1:8" x14ac:dyDescent="0.35">
      <c r="A1839" t="s">
        <v>532</v>
      </c>
      <c r="B1839">
        <v>17.440000000000001</v>
      </c>
      <c r="C1839">
        <v>6.26</v>
      </c>
      <c r="D1839" t="s">
        <v>2380</v>
      </c>
      <c r="E1839" t="s">
        <v>2380</v>
      </c>
      <c r="F1839" t="s">
        <v>2380</v>
      </c>
      <c r="G1839" t="s">
        <v>2381</v>
      </c>
      <c r="H1839" t="s">
        <v>2380</v>
      </c>
    </row>
    <row r="1840" spans="1:8" x14ac:dyDescent="0.35">
      <c r="A1840" t="s">
        <v>531</v>
      </c>
      <c r="B1840">
        <v>33.659999999999997</v>
      </c>
      <c r="C1840">
        <v>4.08</v>
      </c>
      <c r="D1840" t="s">
        <v>2382</v>
      </c>
      <c r="E1840" t="s">
        <v>2380</v>
      </c>
      <c r="F1840" t="s">
        <v>2383</v>
      </c>
      <c r="G1840">
        <v>1</v>
      </c>
      <c r="H1840" t="s">
        <v>2380</v>
      </c>
    </row>
    <row r="1841" spans="1:8" x14ac:dyDescent="0.35">
      <c r="A1841" t="s">
        <v>530</v>
      </c>
      <c r="B1841">
        <v>21.375</v>
      </c>
      <c r="C1841">
        <v>6.19</v>
      </c>
      <c r="D1841" t="s">
        <v>2382</v>
      </c>
      <c r="E1841" t="s">
        <v>2380</v>
      </c>
      <c r="F1841" t="s">
        <v>2380</v>
      </c>
      <c r="G1841">
        <v>1</v>
      </c>
      <c r="H1841" t="s">
        <v>2380</v>
      </c>
    </row>
    <row r="1842" spans="1:8" x14ac:dyDescent="0.35">
      <c r="A1842" t="s">
        <v>529</v>
      </c>
      <c r="B1842">
        <v>27.14</v>
      </c>
      <c r="C1842">
        <v>6.01</v>
      </c>
      <c r="D1842" t="s">
        <v>2380</v>
      </c>
      <c r="E1842" t="s">
        <v>2380</v>
      </c>
      <c r="F1842" t="s">
        <v>2380</v>
      </c>
      <c r="G1842">
        <v>1</v>
      </c>
      <c r="H1842" t="s">
        <v>2380</v>
      </c>
    </row>
    <row r="1843" spans="1:8" x14ac:dyDescent="0.35">
      <c r="A1843" t="s">
        <v>528</v>
      </c>
      <c r="B1843">
        <v>35.78</v>
      </c>
      <c r="C1843">
        <v>6.07</v>
      </c>
      <c r="D1843" t="s">
        <v>2380</v>
      </c>
      <c r="E1843" t="s">
        <v>2382</v>
      </c>
      <c r="F1843" t="s">
        <v>2380</v>
      </c>
      <c r="G1843">
        <v>1</v>
      </c>
      <c r="H1843" t="s">
        <v>2380</v>
      </c>
    </row>
    <row r="1844" spans="1:8" x14ac:dyDescent="0.35">
      <c r="A1844" t="s">
        <v>527</v>
      </c>
      <c r="B1844">
        <v>34.96</v>
      </c>
      <c r="C1844">
        <v>5.63</v>
      </c>
      <c r="D1844" t="s">
        <v>2380</v>
      </c>
      <c r="E1844" t="s">
        <v>2380</v>
      </c>
      <c r="F1844" t="s">
        <v>2380</v>
      </c>
      <c r="G1844" t="s">
        <v>2381</v>
      </c>
      <c r="H1844" t="s">
        <v>2380</v>
      </c>
    </row>
    <row r="1845" spans="1:8" x14ac:dyDescent="0.35">
      <c r="A1845" t="s">
        <v>526</v>
      </c>
      <c r="B1845">
        <v>38.39</v>
      </c>
      <c r="C1845">
        <v>6.05</v>
      </c>
      <c r="D1845" t="s">
        <v>2380</v>
      </c>
      <c r="E1845" t="s">
        <v>2380</v>
      </c>
      <c r="F1845" t="s">
        <v>2380</v>
      </c>
      <c r="G1845" t="s">
        <v>2381</v>
      </c>
      <c r="H1845" t="s">
        <v>2380</v>
      </c>
    </row>
    <row r="1846" spans="1:8" x14ac:dyDescent="0.35">
      <c r="A1846" t="s">
        <v>525</v>
      </c>
      <c r="B1846">
        <v>33.82</v>
      </c>
      <c r="C1846">
        <v>4.6500000000000004</v>
      </c>
      <c r="D1846" t="s">
        <v>2380</v>
      </c>
      <c r="E1846" t="s">
        <v>2380</v>
      </c>
      <c r="F1846" t="s">
        <v>2380</v>
      </c>
      <c r="G1846" t="s">
        <v>2381</v>
      </c>
      <c r="H1846" t="s">
        <v>2380</v>
      </c>
    </row>
    <row r="1847" spans="1:8" x14ac:dyDescent="0.35">
      <c r="A1847" t="s">
        <v>524</v>
      </c>
      <c r="B1847">
        <v>27.835000000000001</v>
      </c>
      <c r="C1847">
        <v>5.37</v>
      </c>
      <c r="D1847" t="s">
        <v>2380</v>
      </c>
      <c r="E1847" t="s">
        <v>2380</v>
      </c>
      <c r="F1847" t="s">
        <v>2380</v>
      </c>
      <c r="G1847" t="s">
        <v>2381</v>
      </c>
      <c r="H1847" t="s">
        <v>2380</v>
      </c>
    </row>
    <row r="1848" spans="1:8" x14ac:dyDescent="0.35">
      <c r="A1848" t="s">
        <v>523</v>
      </c>
      <c r="B1848">
        <v>33</v>
      </c>
      <c r="C1848">
        <v>5.39</v>
      </c>
      <c r="D1848" t="s">
        <v>2380</v>
      </c>
      <c r="E1848" t="s">
        <v>2380</v>
      </c>
      <c r="F1848" t="s">
        <v>2380</v>
      </c>
      <c r="G1848" t="s">
        <v>2381</v>
      </c>
      <c r="H1848" t="s">
        <v>2380</v>
      </c>
    </row>
    <row r="1849" spans="1:8" x14ac:dyDescent="0.35">
      <c r="A1849" t="s">
        <v>522</v>
      </c>
      <c r="B1849">
        <v>26.885000000000002</v>
      </c>
      <c r="C1849">
        <v>5.86</v>
      </c>
      <c r="D1849" t="s">
        <v>2380</v>
      </c>
      <c r="E1849" t="s">
        <v>2380</v>
      </c>
      <c r="F1849" t="s">
        <v>2380</v>
      </c>
      <c r="G1849" t="s">
        <v>2381</v>
      </c>
      <c r="H1849" t="s">
        <v>2380</v>
      </c>
    </row>
    <row r="1850" spans="1:8" x14ac:dyDescent="0.35">
      <c r="A1850" t="s">
        <v>521</v>
      </c>
      <c r="B1850">
        <v>29.26</v>
      </c>
      <c r="C1850">
        <v>4.4400000000000004</v>
      </c>
      <c r="D1850" t="s">
        <v>2380</v>
      </c>
      <c r="E1850" t="s">
        <v>2380</v>
      </c>
      <c r="F1850" t="s">
        <v>2380</v>
      </c>
      <c r="G1850" t="s">
        <v>2381</v>
      </c>
      <c r="H1850" t="s">
        <v>2380</v>
      </c>
    </row>
    <row r="1851" spans="1:8" x14ac:dyDescent="0.35">
      <c r="A1851" t="s">
        <v>520</v>
      </c>
      <c r="B1851">
        <v>26.98</v>
      </c>
      <c r="C1851">
        <v>4.41</v>
      </c>
      <c r="D1851" t="s">
        <v>2380</v>
      </c>
      <c r="E1851" t="s">
        <v>2380</v>
      </c>
      <c r="F1851" t="s">
        <v>2380</v>
      </c>
      <c r="G1851" t="s">
        <v>2381</v>
      </c>
      <c r="H1851" t="s">
        <v>2380</v>
      </c>
    </row>
    <row r="1852" spans="1:8" x14ac:dyDescent="0.35">
      <c r="A1852" t="s">
        <v>519</v>
      </c>
      <c r="B1852">
        <v>32.11</v>
      </c>
      <c r="C1852">
        <v>5.19</v>
      </c>
      <c r="D1852" t="s">
        <v>2380</v>
      </c>
      <c r="E1852" t="s">
        <v>2380</v>
      </c>
      <c r="F1852" t="s">
        <v>2383</v>
      </c>
      <c r="G1852">
        <v>1</v>
      </c>
      <c r="H1852" t="s">
        <v>2380</v>
      </c>
    </row>
    <row r="1853" spans="1:8" x14ac:dyDescent="0.35">
      <c r="A1853" t="s">
        <v>518</v>
      </c>
      <c r="B1853">
        <v>31.73</v>
      </c>
      <c r="C1853">
        <v>5.16</v>
      </c>
      <c r="D1853" t="s">
        <v>2380</v>
      </c>
      <c r="E1853" t="s">
        <v>2380</v>
      </c>
      <c r="F1853" t="s">
        <v>2383</v>
      </c>
      <c r="G1853">
        <v>1</v>
      </c>
      <c r="H1853" t="s">
        <v>2380</v>
      </c>
    </row>
    <row r="1854" spans="1:8" x14ac:dyDescent="0.35">
      <c r="A1854" t="s">
        <v>517</v>
      </c>
      <c r="B1854">
        <v>22.515000000000001</v>
      </c>
      <c r="C1854">
        <v>4.24</v>
      </c>
      <c r="D1854" t="s">
        <v>2380</v>
      </c>
      <c r="E1854" t="s">
        <v>2380</v>
      </c>
      <c r="F1854" t="s">
        <v>2380</v>
      </c>
      <c r="G1854" t="s">
        <v>2381</v>
      </c>
      <c r="H1854" t="s">
        <v>2380</v>
      </c>
    </row>
    <row r="1855" spans="1:8" x14ac:dyDescent="0.35">
      <c r="A1855" t="s">
        <v>515</v>
      </c>
      <c r="B1855">
        <v>25.9</v>
      </c>
      <c r="C1855">
        <v>5.45</v>
      </c>
      <c r="D1855" t="s">
        <v>2380</v>
      </c>
      <c r="E1855" t="s">
        <v>2380</v>
      </c>
      <c r="F1855" t="s">
        <v>2380</v>
      </c>
      <c r="G1855">
        <v>1</v>
      </c>
      <c r="H1855" t="s">
        <v>2380</v>
      </c>
    </row>
    <row r="1856" spans="1:8" x14ac:dyDescent="0.35">
      <c r="A1856" t="s">
        <v>514</v>
      </c>
      <c r="B1856">
        <v>27.72</v>
      </c>
      <c r="C1856">
        <v>5.03</v>
      </c>
      <c r="D1856" t="s">
        <v>2382</v>
      </c>
      <c r="E1856" t="s">
        <v>2380</v>
      </c>
      <c r="F1856" t="s">
        <v>2380</v>
      </c>
      <c r="G1856">
        <v>1</v>
      </c>
      <c r="H1856" t="s">
        <v>2380</v>
      </c>
    </row>
    <row r="1857" spans="1:8" x14ac:dyDescent="0.35">
      <c r="A1857" t="s">
        <v>513</v>
      </c>
      <c r="B1857">
        <v>31.5</v>
      </c>
      <c r="C1857">
        <v>9.6199999999999992</v>
      </c>
      <c r="D1857" t="s">
        <v>2382</v>
      </c>
      <c r="E1857" t="s">
        <v>2380</v>
      </c>
      <c r="F1857" t="s">
        <v>2380</v>
      </c>
      <c r="G1857">
        <v>1</v>
      </c>
      <c r="H1857" t="s">
        <v>2380</v>
      </c>
    </row>
    <row r="1858" spans="1:8" x14ac:dyDescent="0.35">
      <c r="A1858" t="s">
        <v>512</v>
      </c>
      <c r="B1858">
        <v>29.7</v>
      </c>
      <c r="C1858">
        <v>6.77</v>
      </c>
      <c r="D1858" t="s">
        <v>2382</v>
      </c>
      <c r="E1858" t="s">
        <v>2380</v>
      </c>
      <c r="F1858" t="s">
        <v>2380</v>
      </c>
      <c r="G1858">
        <v>1</v>
      </c>
      <c r="H1858" t="s">
        <v>2380</v>
      </c>
    </row>
    <row r="1859" spans="1:8" x14ac:dyDescent="0.35">
      <c r="A1859" t="s">
        <v>511</v>
      </c>
      <c r="B1859">
        <v>21.26</v>
      </c>
      <c r="C1859">
        <v>5.36</v>
      </c>
      <c r="D1859" t="s">
        <v>2382</v>
      </c>
      <c r="E1859" t="s">
        <v>2380</v>
      </c>
      <c r="F1859" t="s">
        <v>2380</v>
      </c>
      <c r="G1859">
        <v>1</v>
      </c>
      <c r="H1859" t="s">
        <v>2380</v>
      </c>
    </row>
    <row r="1860" spans="1:8" x14ac:dyDescent="0.35">
      <c r="A1860" t="s">
        <v>510</v>
      </c>
      <c r="B1860">
        <v>17.09</v>
      </c>
      <c r="C1860">
        <v>5.69</v>
      </c>
      <c r="D1860" t="s">
        <v>2380</v>
      </c>
      <c r="E1860" t="s">
        <v>2380</v>
      </c>
      <c r="F1860" t="s">
        <v>2380</v>
      </c>
      <c r="G1860" t="s">
        <v>2381</v>
      </c>
      <c r="H1860" t="s">
        <v>2380</v>
      </c>
    </row>
    <row r="1861" spans="1:8" x14ac:dyDescent="0.35">
      <c r="A1861" t="s">
        <v>509</v>
      </c>
      <c r="B1861">
        <v>24.3</v>
      </c>
      <c r="C1861">
        <v>4.9000000000000004</v>
      </c>
      <c r="D1861" t="s">
        <v>2382</v>
      </c>
      <c r="E1861" t="s">
        <v>2380</v>
      </c>
      <c r="F1861" t="s">
        <v>2383</v>
      </c>
      <c r="G1861">
        <v>1</v>
      </c>
      <c r="H1861" t="s">
        <v>2380</v>
      </c>
    </row>
    <row r="1862" spans="1:8" x14ac:dyDescent="0.35">
      <c r="A1862" t="s">
        <v>508</v>
      </c>
      <c r="B1862">
        <v>29.734999999999999</v>
      </c>
      <c r="C1862">
        <v>5.78</v>
      </c>
      <c r="D1862" t="s">
        <v>2380</v>
      </c>
      <c r="E1862" t="s">
        <v>2380</v>
      </c>
      <c r="F1862" t="s">
        <v>2380</v>
      </c>
      <c r="G1862" t="s">
        <v>2381</v>
      </c>
      <c r="H1862" t="s">
        <v>2380</v>
      </c>
    </row>
    <row r="1863" spans="1:8" x14ac:dyDescent="0.35">
      <c r="A1863" t="s">
        <v>507</v>
      </c>
      <c r="B1863">
        <v>29.26</v>
      </c>
      <c r="C1863">
        <v>4.7</v>
      </c>
      <c r="D1863" t="s">
        <v>2380</v>
      </c>
      <c r="E1863" t="s">
        <v>2380</v>
      </c>
      <c r="F1863" t="s">
        <v>2380</v>
      </c>
      <c r="G1863" t="s">
        <v>2381</v>
      </c>
      <c r="H1863" t="s">
        <v>2380</v>
      </c>
    </row>
    <row r="1864" spans="1:8" x14ac:dyDescent="0.35">
      <c r="A1864" t="s">
        <v>506</v>
      </c>
      <c r="B1864">
        <v>33</v>
      </c>
      <c r="C1864">
        <v>6.28</v>
      </c>
      <c r="D1864" t="s">
        <v>2380</v>
      </c>
      <c r="E1864" t="s">
        <v>2380</v>
      </c>
      <c r="F1864" t="s">
        <v>2380</v>
      </c>
      <c r="G1864" t="s">
        <v>2381</v>
      </c>
      <c r="H1864" t="s">
        <v>2380</v>
      </c>
    </row>
    <row r="1865" spans="1:8" x14ac:dyDescent="0.35">
      <c r="A1865" t="s">
        <v>505</v>
      </c>
      <c r="B1865">
        <v>31.065000000000001</v>
      </c>
      <c r="C1865">
        <v>4.2300000000000004</v>
      </c>
      <c r="D1865" t="s">
        <v>2380</v>
      </c>
      <c r="E1865" t="s">
        <v>2380</v>
      </c>
      <c r="F1865" t="s">
        <v>2380</v>
      </c>
      <c r="G1865" t="s">
        <v>2381</v>
      </c>
      <c r="H1865" t="s">
        <v>2380</v>
      </c>
    </row>
    <row r="1866" spans="1:8" x14ac:dyDescent="0.35">
      <c r="A1866" t="s">
        <v>504</v>
      </c>
      <c r="B1866">
        <v>26.51</v>
      </c>
      <c r="C1866">
        <v>6.17</v>
      </c>
      <c r="D1866" t="s">
        <v>2380</v>
      </c>
      <c r="E1866" t="s">
        <v>2380</v>
      </c>
      <c r="F1866" t="s">
        <v>2380</v>
      </c>
      <c r="G1866" t="s">
        <v>2381</v>
      </c>
      <c r="H1866" t="s">
        <v>2380</v>
      </c>
    </row>
    <row r="1867" spans="1:8" x14ac:dyDescent="0.35">
      <c r="A1867" t="s">
        <v>503</v>
      </c>
      <c r="B1867">
        <v>28.88</v>
      </c>
      <c r="C1867">
        <v>4.96</v>
      </c>
      <c r="D1867" t="s">
        <v>2380</v>
      </c>
      <c r="E1867" t="s">
        <v>2380</v>
      </c>
      <c r="F1867" t="s">
        <v>2380</v>
      </c>
      <c r="G1867" t="s">
        <v>2381</v>
      </c>
      <c r="H1867" t="s">
        <v>2380</v>
      </c>
    </row>
    <row r="1868" spans="1:8" x14ac:dyDescent="0.35">
      <c r="A1868" t="s">
        <v>502</v>
      </c>
      <c r="B1868">
        <v>35.814999999999998</v>
      </c>
      <c r="C1868">
        <v>5.1100000000000003</v>
      </c>
      <c r="D1868" t="s">
        <v>2382</v>
      </c>
      <c r="E1868" t="s">
        <v>2380</v>
      </c>
      <c r="F1868" t="s">
        <v>2380</v>
      </c>
      <c r="G1868">
        <v>1</v>
      </c>
      <c r="H1868" t="s">
        <v>2380</v>
      </c>
    </row>
    <row r="1869" spans="1:8" x14ac:dyDescent="0.35">
      <c r="A1869" t="s">
        <v>501</v>
      </c>
      <c r="B1869">
        <v>21.28</v>
      </c>
      <c r="C1869">
        <v>4.05</v>
      </c>
      <c r="D1869" t="s">
        <v>2380</v>
      </c>
      <c r="E1869" t="s">
        <v>2382</v>
      </c>
      <c r="F1869" t="s">
        <v>2380</v>
      </c>
      <c r="G1869">
        <v>1</v>
      </c>
      <c r="H1869" t="s">
        <v>2380</v>
      </c>
    </row>
    <row r="1870" spans="1:8" x14ac:dyDescent="0.35">
      <c r="A1870" t="s">
        <v>500</v>
      </c>
      <c r="B1870">
        <v>33.81</v>
      </c>
      <c r="C1870">
        <v>6.49</v>
      </c>
      <c r="D1870" t="s">
        <v>2380</v>
      </c>
      <c r="E1870" t="s">
        <v>2380</v>
      </c>
      <c r="F1870" t="s">
        <v>2383</v>
      </c>
      <c r="G1870">
        <v>1</v>
      </c>
      <c r="H1870" t="s">
        <v>2380</v>
      </c>
    </row>
    <row r="1871" spans="1:8" x14ac:dyDescent="0.35">
      <c r="A1871" t="s">
        <v>499</v>
      </c>
      <c r="B1871">
        <v>44.22</v>
      </c>
      <c r="C1871">
        <v>4.1900000000000004</v>
      </c>
      <c r="D1871" t="s">
        <v>2380</v>
      </c>
      <c r="E1871" t="s">
        <v>2380</v>
      </c>
      <c r="F1871" t="s">
        <v>2380</v>
      </c>
      <c r="G1871">
        <v>1</v>
      </c>
      <c r="H1871" t="s">
        <v>2380</v>
      </c>
    </row>
    <row r="1872" spans="1:8" x14ac:dyDescent="0.35">
      <c r="A1872" t="s">
        <v>498</v>
      </c>
      <c r="B1872">
        <v>15.46</v>
      </c>
      <c r="C1872">
        <v>4.99</v>
      </c>
      <c r="D1872" t="s">
        <v>2382</v>
      </c>
      <c r="E1872" t="s">
        <v>2380</v>
      </c>
      <c r="F1872" t="s">
        <v>2383</v>
      </c>
      <c r="G1872">
        <v>1</v>
      </c>
      <c r="H1872" t="s">
        <v>2380</v>
      </c>
    </row>
    <row r="1873" spans="1:8" x14ac:dyDescent="0.35">
      <c r="A1873" t="s">
        <v>497</v>
      </c>
      <c r="B1873">
        <v>30.3</v>
      </c>
      <c r="C1873">
        <v>4.7699999999999996</v>
      </c>
      <c r="D1873" t="s">
        <v>2382</v>
      </c>
      <c r="E1873" t="s">
        <v>2380</v>
      </c>
      <c r="F1873" t="s">
        <v>2380</v>
      </c>
      <c r="G1873">
        <v>1</v>
      </c>
      <c r="H1873" t="s">
        <v>2380</v>
      </c>
    </row>
    <row r="1874" spans="1:8" x14ac:dyDescent="0.35">
      <c r="A1874" t="s">
        <v>496</v>
      </c>
      <c r="B1874">
        <v>16.670000000000002</v>
      </c>
      <c r="C1874">
        <v>5.46</v>
      </c>
      <c r="D1874" t="s">
        <v>2380</v>
      </c>
      <c r="E1874" t="s">
        <v>2380</v>
      </c>
      <c r="F1874" t="s">
        <v>2380</v>
      </c>
      <c r="G1874" t="s">
        <v>2381</v>
      </c>
      <c r="H1874" t="s">
        <v>2380</v>
      </c>
    </row>
    <row r="1875" spans="1:8" x14ac:dyDescent="0.35">
      <c r="A1875" t="s">
        <v>495</v>
      </c>
      <c r="B1875">
        <v>28.594999999999999</v>
      </c>
      <c r="C1875">
        <v>5.43</v>
      </c>
      <c r="D1875" t="s">
        <v>2380</v>
      </c>
      <c r="E1875" t="s">
        <v>2380</v>
      </c>
      <c r="F1875" t="s">
        <v>2380</v>
      </c>
      <c r="G1875" t="s">
        <v>2381</v>
      </c>
      <c r="H1875" t="s">
        <v>2380</v>
      </c>
    </row>
    <row r="1876" spans="1:8" x14ac:dyDescent="0.35">
      <c r="A1876" t="s">
        <v>494</v>
      </c>
      <c r="B1876">
        <v>25.934999999999999</v>
      </c>
      <c r="C1876">
        <v>4.29</v>
      </c>
      <c r="D1876" t="s">
        <v>2380</v>
      </c>
      <c r="E1876" t="s">
        <v>2380</v>
      </c>
      <c r="F1876" t="s">
        <v>2380</v>
      </c>
      <c r="G1876" t="s">
        <v>2381</v>
      </c>
      <c r="H1876" t="s">
        <v>2380</v>
      </c>
    </row>
    <row r="1877" spans="1:8" x14ac:dyDescent="0.35">
      <c r="A1877" t="s">
        <v>493</v>
      </c>
      <c r="B1877">
        <v>27.645</v>
      </c>
      <c r="C1877">
        <v>5.25</v>
      </c>
      <c r="D1877" t="s">
        <v>2380</v>
      </c>
      <c r="E1877" t="s">
        <v>2380</v>
      </c>
      <c r="F1877" t="s">
        <v>2380</v>
      </c>
      <c r="G1877">
        <v>1</v>
      </c>
      <c r="H1877" t="s">
        <v>2380</v>
      </c>
    </row>
    <row r="1878" spans="1:8" x14ac:dyDescent="0.35">
      <c r="A1878" t="s">
        <v>492</v>
      </c>
      <c r="B1878">
        <v>30.1</v>
      </c>
      <c r="C1878">
        <v>4.04</v>
      </c>
      <c r="D1878" t="s">
        <v>2380</v>
      </c>
      <c r="E1878" t="s">
        <v>2380</v>
      </c>
      <c r="F1878" t="s">
        <v>2380</v>
      </c>
      <c r="G1878">
        <v>1</v>
      </c>
      <c r="H1878" t="s">
        <v>2380</v>
      </c>
    </row>
    <row r="1879" spans="1:8" x14ac:dyDescent="0.35">
      <c r="A1879" t="s">
        <v>491</v>
      </c>
      <c r="B1879">
        <v>26.79</v>
      </c>
      <c r="C1879">
        <v>5</v>
      </c>
      <c r="D1879" t="s">
        <v>2382</v>
      </c>
      <c r="E1879" t="s">
        <v>2380</v>
      </c>
      <c r="F1879" t="s">
        <v>2383</v>
      </c>
      <c r="G1879">
        <v>1</v>
      </c>
      <c r="H1879" t="s">
        <v>2380</v>
      </c>
    </row>
    <row r="1880" spans="1:8" x14ac:dyDescent="0.35">
      <c r="A1880" t="s">
        <v>490</v>
      </c>
      <c r="B1880">
        <v>27.1</v>
      </c>
      <c r="C1880">
        <v>4.01</v>
      </c>
      <c r="D1880" t="s">
        <v>2382</v>
      </c>
      <c r="E1880" t="s">
        <v>2380</v>
      </c>
      <c r="F1880" t="s">
        <v>2380</v>
      </c>
      <c r="G1880">
        <v>1</v>
      </c>
      <c r="H1880" t="s">
        <v>2380</v>
      </c>
    </row>
    <row r="1881" spans="1:8" x14ac:dyDescent="0.35">
      <c r="A1881" t="s">
        <v>489</v>
      </c>
      <c r="B1881">
        <v>24.31</v>
      </c>
      <c r="C1881">
        <v>5.4</v>
      </c>
      <c r="D1881" t="s">
        <v>2380</v>
      </c>
      <c r="E1881" t="s">
        <v>2380</v>
      </c>
      <c r="F1881" t="s">
        <v>2380</v>
      </c>
      <c r="G1881" t="s">
        <v>2381</v>
      </c>
      <c r="H1881" t="s">
        <v>2380</v>
      </c>
    </row>
    <row r="1882" spans="1:8" x14ac:dyDescent="0.35">
      <c r="A1882" t="s">
        <v>488</v>
      </c>
      <c r="B1882">
        <v>15.53</v>
      </c>
      <c r="C1882">
        <v>5.81</v>
      </c>
      <c r="D1882" t="s">
        <v>2380</v>
      </c>
      <c r="E1882" t="s">
        <v>2380</v>
      </c>
      <c r="F1882" t="s">
        <v>2380</v>
      </c>
      <c r="G1882">
        <v>1</v>
      </c>
      <c r="H1882" t="s">
        <v>2380</v>
      </c>
    </row>
    <row r="1883" spans="1:8" x14ac:dyDescent="0.35">
      <c r="A1883" t="s">
        <v>487</v>
      </c>
      <c r="B1883">
        <v>30.7</v>
      </c>
      <c r="C1883">
        <v>5.82</v>
      </c>
      <c r="D1883" t="s">
        <v>2380</v>
      </c>
      <c r="E1883" t="s">
        <v>2380</v>
      </c>
      <c r="F1883" t="s">
        <v>2380</v>
      </c>
      <c r="G1883">
        <v>1</v>
      </c>
      <c r="H1883" t="s">
        <v>2380</v>
      </c>
    </row>
    <row r="1884" spans="1:8" x14ac:dyDescent="0.35">
      <c r="A1884" t="s">
        <v>486</v>
      </c>
      <c r="B1884">
        <v>33.33</v>
      </c>
      <c r="C1884">
        <v>4.82</v>
      </c>
      <c r="D1884" t="s">
        <v>2380</v>
      </c>
      <c r="E1884" t="s">
        <v>2380</v>
      </c>
      <c r="F1884" t="s">
        <v>2380</v>
      </c>
      <c r="G1884">
        <v>1</v>
      </c>
      <c r="H1884" t="s">
        <v>2380</v>
      </c>
    </row>
    <row r="1885" spans="1:8" x14ac:dyDescent="0.35">
      <c r="A1885" t="s">
        <v>485</v>
      </c>
      <c r="B1885">
        <v>32.4</v>
      </c>
      <c r="C1885">
        <v>5.08</v>
      </c>
      <c r="D1885" t="s">
        <v>2380</v>
      </c>
      <c r="E1885" t="s">
        <v>2380</v>
      </c>
      <c r="F1885" t="s">
        <v>2380</v>
      </c>
      <c r="G1885">
        <v>1</v>
      </c>
      <c r="H1885" t="s">
        <v>2380</v>
      </c>
    </row>
    <row r="1886" spans="1:8" x14ac:dyDescent="0.35">
      <c r="A1886" t="s">
        <v>484</v>
      </c>
      <c r="B1886">
        <v>27.93</v>
      </c>
      <c r="C1886">
        <v>5.59</v>
      </c>
      <c r="D1886" t="s">
        <v>2380</v>
      </c>
      <c r="E1886" t="s">
        <v>2380</v>
      </c>
      <c r="F1886" t="s">
        <v>2380</v>
      </c>
      <c r="G1886">
        <v>1</v>
      </c>
      <c r="H1886" t="s">
        <v>2380</v>
      </c>
    </row>
    <row r="1887" spans="1:8" x14ac:dyDescent="0.35">
      <c r="A1887" t="s">
        <v>483</v>
      </c>
      <c r="B1887">
        <v>21.754999999999999</v>
      </c>
      <c r="C1887">
        <v>5.12</v>
      </c>
      <c r="D1887" t="s">
        <v>2380</v>
      </c>
      <c r="E1887" t="s">
        <v>2380</v>
      </c>
      <c r="F1887" t="s">
        <v>2380</v>
      </c>
      <c r="G1887" t="s">
        <v>2381</v>
      </c>
      <c r="H1887" t="s">
        <v>2380</v>
      </c>
    </row>
    <row r="1888" spans="1:8" x14ac:dyDescent="0.35">
      <c r="A1888" t="s">
        <v>482</v>
      </c>
      <c r="B1888">
        <v>25.934999999999999</v>
      </c>
      <c r="C1888">
        <v>4.95</v>
      </c>
      <c r="D1888" t="s">
        <v>2380</v>
      </c>
      <c r="E1888" t="s">
        <v>2380</v>
      </c>
      <c r="F1888" t="s">
        <v>2380</v>
      </c>
      <c r="G1888" t="s">
        <v>2381</v>
      </c>
      <c r="H1888" t="s">
        <v>2380</v>
      </c>
    </row>
    <row r="1889" spans="1:8" x14ac:dyDescent="0.35">
      <c r="A1889" t="s">
        <v>481</v>
      </c>
      <c r="B1889">
        <v>31.5</v>
      </c>
      <c r="C1889">
        <v>6.16</v>
      </c>
      <c r="D1889" t="s">
        <v>2380</v>
      </c>
      <c r="E1889" t="s">
        <v>2380</v>
      </c>
      <c r="F1889" t="s">
        <v>2380</v>
      </c>
      <c r="G1889" t="s">
        <v>2381</v>
      </c>
      <c r="H1889" t="s">
        <v>2380</v>
      </c>
    </row>
    <row r="1890" spans="1:8" x14ac:dyDescent="0.35">
      <c r="A1890" t="s">
        <v>480</v>
      </c>
      <c r="B1890">
        <v>30.03</v>
      </c>
      <c r="C1890">
        <v>6.41</v>
      </c>
      <c r="D1890" t="s">
        <v>2380</v>
      </c>
      <c r="E1890" t="s">
        <v>2380</v>
      </c>
      <c r="F1890" t="s">
        <v>2380</v>
      </c>
      <c r="G1890" t="s">
        <v>2381</v>
      </c>
      <c r="H1890" t="s">
        <v>2380</v>
      </c>
    </row>
    <row r="1891" spans="1:8" x14ac:dyDescent="0.35">
      <c r="A1891" t="s">
        <v>479</v>
      </c>
      <c r="B1891">
        <v>33.479999999999997</v>
      </c>
      <c r="C1891">
        <v>8.94</v>
      </c>
      <c r="D1891" t="s">
        <v>2380</v>
      </c>
      <c r="E1891" t="s">
        <v>2380</v>
      </c>
      <c r="F1891" t="s">
        <v>2380</v>
      </c>
      <c r="G1891" t="s">
        <v>2381</v>
      </c>
      <c r="H1891" t="s">
        <v>2380</v>
      </c>
    </row>
    <row r="1892" spans="1:8" x14ac:dyDescent="0.35">
      <c r="A1892" t="s">
        <v>478</v>
      </c>
      <c r="B1892">
        <v>16.510000000000002</v>
      </c>
      <c r="C1892">
        <v>4.42</v>
      </c>
      <c r="D1892" t="s">
        <v>2382</v>
      </c>
      <c r="E1892" t="s">
        <v>2380</v>
      </c>
      <c r="F1892" t="s">
        <v>2383</v>
      </c>
      <c r="G1892">
        <v>1</v>
      </c>
      <c r="H1892" t="s">
        <v>2380</v>
      </c>
    </row>
    <row r="1893" spans="1:8" x14ac:dyDescent="0.35">
      <c r="A1893" t="s">
        <v>477</v>
      </c>
      <c r="B1893">
        <v>33.155000000000001</v>
      </c>
      <c r="C1893">
        <v>5.3</v>
      </c>
      <c r="D1893" t="s">
        <v>2382</v>
      </c>
      <c r="E1893" t="s">
        <v>2380</v>
      </c>
      <c r="F1893" t="s">
        <v>2380</v>
      </c>
      <c r="G1893">
        <v>1</v>
      </c>
      <c r="H1893" t="s">
        <v>2380</v>
      </c>
    </row>
    <row r="1894" spans="1:8" x14ac:dyDescent="0.35">
      <c r="A1894" t="s">
        <v>476</v>
      </c>
      <c r="B1894">
        <v>37.29</v>
      </c>
      <c r="C1894">
        <v>4.6399999999999997</v>
      </c>
      <c r="D1894" t="s">
        <v>2380</v>
      </c>
      <c r="E1894" t="s">
        <v>2380</v>
      </c>
      <c r="F1894" t="s">
        <v>2383</v>
      </c>
      <c r="G1894">
        <v>1</v>
      </c>
      <c r="H1894" t="s">
        <v>2380</v>
      </c>
    </row>
    <row r="1895" spans="1:8" x14ac:dyDescent="0.35">
      <c r="A1895" t="s">
        <v>475</v>
      </c>
      <c r="B1895">
        <v>20.23</v>
      </c>
      <c r="C1895">
        <v>6.16</v>
      </c>
      <c r="D1895" t="s">
        <v>2382</v>
      </c>
      <c r="E1895" t="s">
        <v>2380</v>
      </c>
      <c r="F1895" t="s">
        <v>2380</v>
      </c>
      <c r="G1895">
        <v>1</v>
      </c>
      <c r="H1895" t="s">
        <v>2380</v>
      </c>
    </row>
    <row r="1896" spans="1:8" x14ac:dyDescent="0.35">
      <c r="A1896" t="s">
        <v>474</v>
      </c>
      <c r="B1896">
        <v>28.975000000000001</v>
      </c>
      <c r="C1896">
        <v>4.12</v>
      </c>
      <c r="D1896" t="s">
        <v>2380</v>
      </c>
      <c r="E1896" t="s">
        <v>2380</v>
      </c>
      <c r="F1896" t="s">
        <v>2383</v>
      </c>
      <c r="G1896">
        <v>1</v>
      </c>
      <c r="H1896" t="s">
        <v>2380</v>
      </c>
    </row>
    <row r="1897" spans="1:8" x14ac:dyDescent="0.35">
      <c r="A1897" t="s">
        <v>473</v>
      </c>
      <c r="B1897">
        <v>16.420000000000002</v>
      </c>
      <c r="C1897">
        <v>5.77</v>
      </c>
      <c r="D1897" t="s">
        <v>2382</v>
      </c>
      <c r="E1897" t="s">
        <v>2380</v>
      </c>
      <c r="F1897" t="s">
        <v>2383</v>
      </c>
      <c r="G1897">
        <v>1</v>
      </c>
      <c r="H1897" t="s">
        <v>2380</v>
      </c>
    </row>
    <row r="1898" spans="1:8" x14ac:dyDescent="0.35">
      <c r="A1898" t="s">
        <v>472</v>
      </c>
      <c r="B1898">
        <v>17.559999999999999</v>
      </c>
      <c r="C1898">
        <v>6.2</v>
      </c>
      <c r="D1898" t="s">
        <v>2380</v>
      </c>
      <c r="E1898" t="s">
        <v>2380</v>
      </c>
      <c r="F1898" t="s">
        <v>2380</v>
      </c>
      <c r="G1898">
        <v>1</v>
      </c>
      <c r="H1898" t="s">
        <v>2380</v>
      </c>
    </row>
    <row r="1899" spans="1:8" x14ac:dyDescent="0.35">
      <c r="A1899" t="s">
        <v>471</v>
      </c>
      <c r="B1899">
        <v>24.13</v>
      </c>
      <c r="C1899">
        <v>4.3899999999999997</v>
      </c>
      <c r="D1899" t="s">
        <v>2380</v>
      </c>
      <c r="E1899" t="s">
        <v>2380</v>
      </c>
      <c r="F1899" t="s">
        <v>2380</v>
      </c>
      <c r="G1899">
        <v>1</v>
      </c>
      <c r="H1899" t="s">
        <v>2380</v>
      </c>
    </row>
    <row r="1900" spans="1:8" x14ac:dyDescent="0.35">
      <c r="A1900" t="s">
        <v>470</v>
      </c>
      <c r="B1900">
        <v>19.95</v>
      </c>
      <c r="C1900">
        <v>5.13</v>
      </c>
      <c r="D1900" t="s">
        <v>2380</v>
      </c>
      <c r="E1900" t="s">
        <v>2382</v>
      </c>
      <c r="F1900" t="s">
        <v>2380</v>
      </c>
      <c r="G1900">
        <v>2</v>
      </c>
      <c r="H1900" t="s">
        <v>2380</v>
      </c>
    </row>
    <row r="1901" spans="1:8" x14ac:dyDescent="0.35">
      <c r="A1901" t="s">
        <v>469</v>
      </c>
      <c r="B1901">
        <v>21.24</v>
      </c>
      <c r="C1901">
        <v>4.49</v>
      </c>
      <c r="D1901" t="s">
        <v>2380</v>
      </c>
      <c r="E1901" t="s">
        <v>2380</v>
      </c>
      <c r="F1901" t="s">
        <v>2380</v>
      </c>
      <c r="G1901" t="s">
        <v>2381</v>
      </c>
      <c r="H1901" t="s">
        <v>2380</v>
      </c>
    </row>
    <row r="1902" spans="1:8" x14ac:dyDescent="0.35">
      <c r="A1902" t="s">
        <v>468</v>
      </c>
      <c r="B1902">
        <v>44.22</v>
      </c>
      <c r="C1902">
        <v>6.35</v>
      </c>
      <c r="D1902" t="s">
        <v>2380</v>
      </c>
      <c r="E1902" t="s">
        <v>2380</v>
      </c>
      <c r="F1902" t="s">
        <v>2380</v>
      </c>
      <c r="G1902" t="s">
        <v>2381</v>
      </c>
      <c r="H1902" t="s">
        <v>2380</v>
      </c>
    </row>
    <row r="1903" spans="1:8" x14ac:dyDescent="0.35">
      <c r="A1903" t="s">
        <v>467</v>
      </c>
      <c r="B1903">
        <v>41.1</v>
      </c>
      <c r="C1903">
        <v>5.79</v>
      </c>
      <c r="D1903" t="s">
        <v>2380</v>
      </c>
      <c r="E1903" t="s">
        <v>2380</v>
      </c>
      <c r="F1903" t="s">
        <v>2380</v>
      </c>
      <c r="G1903" t="s">
        <v>2381</v>
      </c>
      <c r="H1903" t="s">
        <v>2380</v>
      </c>
    </row>
    <row r="1904" spans="1:8" x14ac:dyDescent="0.35">
      <c r="A1904" t="s">
        <v>466</v>
      </c>
      <c r="B1904">
        <v>34.200000000000003</v>
      </c>
      <c r="C1904">
        <v>4.78</v>
      </c>
      <c r="D1904" t="s">
        <v>2382</v>
      </c>
      <c r="E1904" t="s">
        <v>2380</v>
      </c>
      <c r="F1904" t="s">
        <v>2380</v>
      </c>
      <c r="G1904" t="s">
        <v>2381</v>
      </c>
      <c r="H1904" t="s">
        <v>2380</v>
      </c>
    </row>
    <row r="1905" spans="1:8" x14ac:dyDescent="0.35">
      <c r="A1905" t="s">
        <v>465</v>
      </c>
      <c r="B1905">
        <v>29.92</v>
      </c>
      <c r="C1905">
        <v>6.02</v>
      </c>
      <c r="D1905" t="s">
        <v>2382</v>
      </c>
      <c r="E1905" t="s">
        <v>2380</v>
      </c>
      <c r="F1905" t="s">
        <v>2380</v>
      </c>
      <c r="G1905" t="s">
        <v>2381</v>
      </c>
      <c r="H1905" t="s">
        <v>2380</v>
      </c>
    </row>
    <row r="1906" spans="1:8" x14ac:dyDescent="0.35">
      <c r="A1906" t="s">
        <v>464</v>
      </c>
      <c r="B1906">
        <v>28.93</v>
      </c>
      <c r="C1906">
        <v>4.4400000000000004</v>
      </c>
      <c r="D1906" t="s">
        <v>2380</v>
      </c>
      <c r="E1906" t="s">
        <v>2380</v>
      </c>
      <c r="F1906" t="s">
        <v>2380</v>
      </c>
      <c r="G1906" t="s">
        <v>2381</v>
      </c>
      <c r="H1906" t="s">
        <v>2380</v>
      </c>
    </row>
    <row r="1907" spans="1:8" x14ac:dyDescent="0.35">
      <c r="A1907" t="s">
        <v>463</v>
      </c>
      <c r="B1907">
        <v>31.254999999999999</v>
      </c>
      <c r="C1907">
        <v>5.84</v>
      </c>
      <c r="D1907" t="s">
        <v>2382</v>
      </c>
      <c r="E1907" t="s">
        <v>2380</v>
      </c>
      <c r="F1907" t="s">
        <v>2380</v>
      </c>
      <c r="G1907">
        <v>1</v>
      </c>
      <c r="H1907" t="s">
        <v>2380</v>
      </c>
    </row>
    <row r="1908" spans="1:8" x14ac:dyDescent="0.35">
      <c r="A1908" t="s">
        <v>462</v>
      </c>
      <c r="B1908">
        <v>29.83</v>
      </c>
      <c r="C1908">
        <v>5.39</v>
      </c>
      <c r="D1908" t="s">
        <v>2380</v>
      </c>
      <c r="E1908" t="s">
        <v>2380</v>
      </c>
      <c r="F1908" t="s">
        <v>2380</v>
      </c>
      <c r="G1908" t="s">
        <v>2381</v>
      </c>
      <c r="H1908" t="s">
        <v>2380</v>
      </c>
    </row>
    <row r="1909" spans="1:8" x14ac:dyDescent="0.35">
      <c r="A1909" t="s">
        <v>461</v>
      </c>
      <c r="B1909">
        <v>29.59</v>
      </c>
      <c r="C1909">
        <v>6.16</v>
      </c>
      <c r="D1909" t="s">
        <v>2380</v>
      </c>
      <c r="E1909" t="s">
        <v>2380</v>
      </c>
      <c r="F1909" t="s">
        <v>2383</v>
      </c>
      <c r="G1909">
        <v>1</v>
      </c>
      <c r="H1909" t="s">
        <v>2380</v>
      </c>
    </row>
    <row r="1910" spans="1:8" x14ac:dyDescent="0.35">
      <c r="A1910" t="s">
        <v>460</v>
      </c>
      <c r="B1910">
        <v>31.16</v>
      </c>
      <c r="C1910">
        <v>4.49</v>
      </c>
      <c r="D1910" t="s">
        <v>2380</v>
      </c>
      <c r="E1910" t="s">
        <v>2380</v>
      </c>
      <c r="F1910" t="s">
        <v>2383</v>
      </c>
      <c r="G1910">
        <v>1</v>
      </c>
      <c r="H1910" t="s">
        <v>2380</v>
      </c>
    </row>
    <row r="1911" spans="1:8" x14ac:dyDescent="0.35">
      <c r="A1911" t="s">
        <v>459</v>
      </c>
      <c r="B1911">
        <v>34.21</v>
      </c>
      <c r="C1911">
        <v>4.4800000000000004</v>
      </c>
      <c r="D1911" t="s">
        <v>2382</v>
      </c>
      <c r="E1911" t="s">
        <v>2380</v>
      </c>
      <c r="F1911" t="s">
        <v>2380</v>
      </c>
      <c r="G1911">
        <v>1</v>
      </c>
      <c r="H1911" t="s">
        <v>2380</v>
      </c>
    </row>
    <row r="1912" spans="1:8" x14ac:dyDescent="0.35">
      <c r="A1912" t="s">
        <v>458</v>
      </c>
      <c r="B1912">
        <v>34.86</v>
      </c>
      <c r="C1912">
        <v>10.97</v>
      </c>
      <c r="D1912" t="s">
        <v>2380</v>
      </c>
      <c r="E1912" t="s">
        <v>2380</v>
      </c>
      <c r="F1912" t="s">
        <v>2380</v>
      </c>
      <c r="G1912" t="s">
        <v>2381</v>
      </c>
      <c r="H1912" t="s">
        <v>2380</v>
      </c>
    </row>
    <row r="1913" spans="1:8" x14ac:dyDescent="0.35">
      <c r="A1913" t="s">
        <v>457</v>
      </c>
      <c r="B1913">
        <v>34.58</v>
      </c>
      <c r="C1913">
        <v>5.14</v>
      </c>
      <c r="D1913" t="s">
        <v>2380</v>
      </c>
      <c r="E1913" t="s">
        <v>2382</v>
      </c>
      <c r="F1913" t="s">
        <v>2380</v>
      </c>
      <c r="G1913">
        <v>2</v>
      </c>
      <c r="H1913" t="s">
        <v>2380</v>
      </c>
    </row>
    <row r="1914" spans="1:8" x14ac:dyDescent="0.35">
      <c r="A1914" t="s">
        <v>456</v>
      </c>
      <c r="B1914">
        <v>17.940000000000001</v>
      </c>
      <c r="C1914">
        <v>5.17</v>
      </c>
      <c r="D1914" t="s">
        <v>2382</v>
      </c>
      <c r="E1914" t="s">
        <v>2380</v>
      </c>
      <c r="F1914" t="s">
        <v>2380</v>
      </c>
      <c r="G1914" t="s">
        <v>2381</v>
      </c>
      <c r="H1914" t="s">
        <v>2380</v>
      </c>
    </row>
    <row r="1915" spans="1:8" x14ac:dyDescent="0.35">
      <c r="A1915" t="s">
        <v>455</v>
      </c>
      <c r="B1915">
        <v>26.8</v>
      </c>
      <c r="C1915">
        <v>6.18</v>
      </c>
      <c r="D1915" t="s">
        <v>2382</v>
      </c>
      <c r="E1915" t="s">
        <v>2380</v>
      </c>
      <c r="F1915" t="s">
        <v>2383</v>
      </c>
      <c r="G1915">
        <v>1</v>
      </c>
      <c r="H1915" t="s">
        <v>2380</v>
      </c>
    </row>
    <row r="1916" spans="1:8" x14ac:dyDescent="0.35">
      <c r="A1916" t="s">
        <v>454</v>
      </c>
      <c r="B1916">
        <v>17.690000000000001</v>
      </c>
      <c r="C1916">
        <v>9.07</v>
      </c>
      <c r="D1916" t="s">
        <v>2382</v>
      </c>
      <c r="E1916" t="s">
        <v>2380</v>
      </c>
      <c r="F1916" t="s">
        <v>2380</v>
      </c>
      <c r="G1916" t="s">
        <v>2381</v>
      </c>
      <c r="H1916" t="s">
        <v>2380</v>
      </c>
    </row>
    <row r="1917" spans="1:8" x14ac:dyDescent="0.35">
      <c r="A1917" t="s">
        <v>453</v>
      </c>
      <c r="B1917">
        <v>25.77</v>
      </c>
      <c r="C1917">
        <v>4.43</v>
      </c>
      <c r="D1917" t="s">
        <v>2380</v>
      </c>
      <c r="E1917" t="s">
        <v>2380</v>
      </c>
      <c r="F1917" t="s">
        <v>2383</v>
      </c>
      <c r="G1917">
        <v>1</v>
      </c>
      <c r="H1917" t="s">
        <v>2380</v>
      </c>
    </row>
    <row r="1918" spans="1:8" x14ac:dyDescent="0.35">
      <c r="A1918" t="s">
        <v>452</v>
      </c>
      <c r="B1918">
        <v>34.46</v>
      </c>
      <c r="C1918">
        <v>4.17</v>
      </c>
      <c r="D1918" t="s">
        <v>2380</v>
      </c>
      <c r="E1918" t="s">
        <v>2382</v>
      </c>
      <c r="F1918" t="s">
        <v>2380</v>
      </c>
      <c r="G1918">
        <v>1</v>
      </c>
      <c r="H1918" t="s">
        <v>2380</v>
      </c>
    </row>
    <row r="1919" spans="1:8" x14ac:dyDescent="0.35">
      <c r="A1919" t="s">
        <v>451</v>
      </c>
      <c r="B1919">
        <v>30.875</v>
      </c>
      <c r="C1919">
        <v>4.95</v>
      </c>
      <c r="D1919" t="s">
        <v>2382</v>
      </c>
      <c r="E1919" t="s">
        <v>2380</v>
      </c>
      <c r="F1919" t="s">
        <v>2380</v>
      </c>
      <c r="G1919" t="s">
        <v>2381</v>
      </c>
      <c r="H1919" t="s">
        <v>2380</v>
      </c>
    </row>
    <row r="1920" spans="1:8" x14ac:dyDescent="0.35">
      <c r="A1920" t="s">
        <v>450</v>
      </c>
      <c r="B1920">
        <v>39.49</v>
      </c>
      <c r="C1920">
        <v>5.13</v>
      </c>
      <c r="D1920" t="s">
        <v>2380</v>
      </c>
      <c r="E1920" t="s">
        <v>2380</v>
      </c>
      <c r="F1920" t="s">
        <v>2380</v>
      </c>
      <c r="G1920" t="s">
        <v>2381</v>
      </c>
      <c r="H1920" t="s">
        <v>2380</v>
      </c>
    </row>
    <row r="1921" spans="1:8" x14ac:dyDescent="0.35">
      <c r="A1921" t="s">
        <v>449</v>
      </c>
      <c r="B1921">
        <v>28.88</v>
      </c>
      <c r="C1921">
        <v>4.0999999999999996</v>
      </c>
      <c r="D1921" t="s">
        <v>2380</v>
      </c>
      <c r="E1921" t="s">
        <v>2380</v>
      </c>
      <c r="F1921" t="s">
        <v>2380</v>
      </c>
      <c r="G1921" t="s">
        <v>2381</v>
      </c>
      <c r="H1921" t="s">
        <v>2380</v>
      </c>
    </row>
    <row r="1922" spans="1:8" x14ac:dyDescent="0.35">
      <c r="A1922" t="s">
        <v>448</v>
      </c>
      <c r="B1922">
        <v>20.234999999999999</v>
      </c>
      <c r="C1922">
        <v>5.01</v>
      </c>
      <c r="D1922" t="s">
        <v>2382</v>
      </c>
      <c r="E1922" t="s">
        <v>2380</v>
      </c>
      <c r="F1922" t="s">
        <v>2380</v>
      </c>
      <c r="G1922" t="s">
        <v>2381</v>
      </c>
      <c r="H1922" t="s">
        <v>2380</v>
      </c>
    </row>
    <row r="1923" spans="1:8" x14ac:dyDescent="0.35">
      <c r="A1923" t="s">
        <v>447</v>
      </c>
      <c r="B1923">
        <v>30.67</v>
      </c>
      <c r="C1923">
        <v>5.09</v>
      </c>
      <c r="D1923" t="s">
        <v>2382</v>
      </c>
      <c r="E1923" t="s">
        <v>2380</v>
      </c>
      <c r="F1923" t="s">
        <v>2380</v>
      </c>
      <c r="G1923" t="s">
        <v>2381</v>
      </c>
      <c r="H1923" t="s">
        <v>2380</v>
      </c>
    </row>
    <row r="1924" spans="1:8" x14ac:dyDescent="0.35">
      <c r="A1924" t="s">
        <v>446</v>
      </c>
      <c r="B1924">
        <v>30.875</v>
      </c>
      <c r="C1924">
        <v>6.49</v>
      </c>
      <c r="D1924" t="s">
        <v>2380</v>
      </c>
      <c r="E1924" t="s">
        <v>2380</v>
      </c>
      <c r="F1924" t="s">
        <v>2380</v>
      </c>
      <c r="G1924" t="s">
        <v>2381</v>
      </c>
      <c r="H1924" t="s">
        <v>2380</v>
      </c>
    </row>
    <row r="1925" spans="1:8" x14ac:dyDescent="0.35">
      <c r="A1925" t="s">
        <v>445</v>
      </c>
      <c r="B1925">
        <v>23.8</v>
      </c>
      <c r="C1925">
        <v>4.08</v>
      </c>
      <c r="D1925" t="s">
        <v>2380</v>
      </c>
      <c r="E1925" t="s">
        <v>2380</v>
      </c>
      <c r="F1925" t="s">
        <v>2380</v>
      </c>
      <c r="G1925" t="s">
        <v>2381</v>
      </c>
      <c r="H1925" t="s">
        <v>2380</v>
      </c>
    </row>
    <row r="1926" spans="1:8" x14ac:dyDescent="0.35">
      <c r="A1926" t="s">
        <v>444</v>
      </c>
      <c r="B1926">
        <v>15.37</v>
      </c>
      <c r="C1926">
        <v>8.6300000000000008</v>
      </c>
      <c r="D1926" t="s">
        <v>2382</v>
      </c>
      <c r="E1926" t="s">
        <v>2380</v>
      </c>
      <c r="F1926" t="s">
        <v>2380</v>
      </c>
      <c r="G1926" t="s">
        <v>2381</v>
      </c>
      <c r="H1926" t="s">
        <v>2380</v>
      </c>
    </row>
    <row r="1927" spans="1:8" x14ac:dyDescent="0.35">
      <c r="A1927" t="s">
        <v>443</v>
      </c>
      <c r="B1927">
        <v>30.4</v>
      </c>
      <c r="C1927">
        <v>5.28</v>
      </c>
      <c r="D1927" t="s">
        <v>2380</v>
      </c>
      <c r="E1927" t="s">
        <v>2380</v>
      </c>
      <c r="F1927" t="s">
        <v>2380</v>
      </c>
      <c r="G1927" t="s">
        <v>2381</v>
      </c>
      <c r="H1927" t="s">
        <v>2380</v>
      </c>
    </row>
    <row r="1928" spans="1:8" x14ac:dyDescent="0.35">
      <c r="A1928" t="s">
        <v>442</v>
      </c>
      <c r="B1928">
        <v>19.48</v>
      </c>
      <c r="C1928">
        <v>5.63</v>
      </c>
      <c r="D1928" t="s">
        <v>2382</v>
      </c>
      <c r="E1928" t="s">
        <v>2380</v>
      </c>
      <c r="F1928" t="s">
        <v>2380</v>
      </c>
      <c r="G1928">
        <v>1</v>
      </c>
      <c r="H1928" t="s">
        <v>2380</v>
      </c>
    </row>
    <row r="1929" spans="1:8" x14ac:dyDescent="0.35">
      <c r="A1929" t="s">
        <v>441</v>
      </c>
      <c r="B1929">
        <v>16.96</v>
      </c>
      <c r="C1929">
        <v>11.47</v>
      </c>
      <c r="D1929" t="s">
        <v>2382</v>
      </c>
      <c r="E1929" t="s">
        <v>2380</v>
      </c>
      <c r="F1929" t="s">
        <v>2380</v>
      </c>
      <c r="G1929" t="s">
        <v>2381</v>
      </c>
      <c r="H1929" t="s">
        <v>2380</v>
      </c>
    </row>
    <row r="1930" spans="1:8" x14ac:dyDescent="0.35">
      <c r="A1930" t="s">
        <v>440</v>
      </c>
      <c r="B1930">
        <v>19.05</v>
      </c>
      <c r="C1930">
        <v>4.92</v>
      </c>
      <c r="D1930" t="s">
        <v>2380</v>
      </c>
      <c r="E1930" t="s">
        <v>2380</v>
      </c>
      <c r="F1930" t="s">
        <v>2380</v>
      </c>
      <c r="G1930">
        <v>1</v>
      </c>
      <c r="H1930" t="s">
        <v>2380</v>
      </c>
    </row>
    <row r="1931" spans="1:8" x14ac:dyDescent="0.35">
      <c r="A1931" t="s">
        <v>439</v>
      </c>
      <c r="B1931">
        <v>37.619999999999997</v>
      </c>
      <c r="C1931">
        <v>4.18</v>
      </c>
      <c r="D1931" t="s">
        <v>2380</v>
      </c>
      <c r="E1931" t="s">
        <v>2380</v>
      </c>
      <c r="F1931" t="s">
        <v>2380</v>
      </c>
      <c r="G1931" t="s">
        <v>2381</v>
      </c>
      <c r="H1931" t="s">
        <v>2380</v>
      </c>
    </row>
    <row r="1932" spans="1:8" x14ac:dyDescent="0.35">
      <c r="A1932" t="s">
        <v>438</v>
      </c>
      <c r="B1932">
        <v>29.1</v>
      </c>
      <c r="C1932">
        <v>4.67</v>
      </c>
      <c r="D1932" t="s">
        <v>2380</v>
      </c>
      <c r="E1932" t="s">
        <v>2380</v>
      </c>
      <c r="F1932" t="s">
        <v>2380</v>
      </c>
      <c r="G1932" t="s">
        <v>2381</v>
      </c>
      <c r="H1932" t="s">
        <v>2380</v>
      </c>
    </row>
    <row r="1933" spans="1:8" x14ac:dyDescent="0.35">
      <c r="A1933" t="s">
        <v>437</v>
      </c>
      <c r="B1933">
        <v>26.62</v>
      </c>
      <c r="C1933">
        <v>6.24</v>
      </c>
      <c r="D1933" t="s">
        <v>2380</v>
      </c>
      <c r="E1933" t="s">
        <v>2380</v>
      </c>
      <c r="F1933" t="s">
        <v>2380</v>
      </c>
      <c r="G1933" t="s">
        <v>2381</v>
      </c>
      <c r="H1933" t="s">
        <v>2380</v>
      </c>
    </row>
    <row r="1934" spans="1:8" x14ac:dyDescent="0.35">
      <c r="A1934" t="s">
        <v>436</v>
      </c>
      <c r="B1934">
        <v>25.74</v>
      </c>
      <c r="C1934">
        <v>5.99</v>
      </c>
      <c r="D1934" t="s">
        <v>2380</v>
      </c>
      <c r="E1934" t="s">
        <v>2380</v>
      </c>
      <c r="F1934" t="s">
        <v>2380</v>
      </c>
      <c r="G1934" t="s">
        <v>2381</v>
      </c>
      <c r="H1934" t="s">
        <v>2380</v>
      </c>
    </row>
    <row r="1935" spans="1:8" x14ac:dyDescent="0.35">
      <c r="A1935" t="s">
        <v>435</v>
      </c>
      <c r="B1935">
        <v>18.22</v>
      </c>
      <c r="C1935">
        <v>10.27</v>
      </c>
      <c r="D1935" t="s">
        <v>2382</v>
      </c>
      <c r="E1935" t="s">
        <v>2380</v>
      </c>
      <c r="F1935" t="s">
        <v>2380</v>
      </c>
      <c r="G1935">
        <v>1</v>
      </c>
      <c r="H1935" t="s">
        <v>2380</v>
      </c>
    </row>
    <row r="1936" spans="1:8" x14ac:dyDescent="0.35">
      <c r="A1936" t="s">
        <v>434</v>
      </c>
      <c r="B1936">
        <v>26.03</v>
      </c>
      <c r="C1936">
        <v>5.97</v>
      </c>
      <c r="D1936" t="s">
        <v>2380</v>
      </c>
      <c r="E1936" t="s">
        <v>2380</v>
      </c>
      <c r="F1936" t="s">
        <v>2383</v>
      </c>
      <c r="G1936">
        <v>1</v>
      </c>
      <c r="H1936" t="s">
        <v>2380</v>
      </c>
    </row>
    <row r="1937" spans="1:8" x14ac:dyDescent="0.35">
      <c r="A1937" t="s">
        <v>433</v>
      </c>
      <c r="B1937">
        <v>17.29</v>
      </c>
      <c r="C1937">
        <v>4.9800000000000004</v>
      </c>
      <c r="D1937" t="s">
        <v>2380</v>
      </c>
      <c r="E1937" t="s">
        <v>2380</v>
      </c>
      <c r="F1937" t="s">
        <v>2380</v>
      </c>
      <c r="G1937" t="s">
        <v>2381</v>
      </c>
      <c r="H1937" t="s">
        <v>2380</v>
      </c>
    </row>
    <row r="1938" spans="1:8" x14ac:dyDescent="0.35">
      <c r="A1938" t="s">
        <v>432</v>
      </c>
      <c r="B1938">
        <v>18.170000000000002</v>
      </c>
      <c r="C1938">
        <v>6.91</v>
      </c>
      <c r="D1938" t="s">
        <v>2382</v>
      </c>
      <c r="E1938" t="s">
        <v>2380</v>
      </c>
      <c r="F1938" t="s">
        <v>2380</v>
      </c>
      <c r="G1938">
        <v>1</v>
      </c>
      <c r="H1938" t="s">
        <v>2380</v>
      </c>
    </row>
    <row r="1939" spans="1:8" x14ac:dyDescent="0.35">
      <c r="A1939" t="s">
        <v>431</v>
      </c>
      <c r="B1939">
        <v>32.54</v>
      </c>
      <c r="C1939">
        <v>6.38</v>
      </c>
      <c r="D1939" t="s">
        <v>2380</v>
      </c>
      <c r="E1939" t="s">
        <v>2382</v>
      </c>
      <c r="F1939" t="s">
        <v>2380</v>
      </c>
      <c r="G1939">
        <v>1</v>
      </c>
      <c r="H1939" t="s">
        <v>2380</v>
      </c>
    </row>
    <row r="1940" spans="1:8" x14ac:dyDescent="0.35">
      <c r="A1940" t="s">
        <v>430</v>
      </c>
      <c r="B1940">
        <v>30.25</v>
      </c>
      <c r="C1940">
        <v>4.7699999999999996</v>
      </c>
      <c r="D1940" t="s">
        <v>2380</v>
      </c>
      <c r="E1940" t="s">
        <v>2380</v>
      </c>
      <c r="F1940" t="s">
        <v>2380</v>
      </c>
      <c r="G1940" t="s">
        <v>2381</v>
      </c>
      <c r="H1940" t="s">
        <v>2380</v>
      </c>
    </row>
    <row r="1941" spans="1:8" x14ac:dyDescent="0.35">
      <c r="A1941" t="s">
        <v>429</v>
      </c>
      <c r="B1941">
        <v>19.59</v>
      </c>
      <c r="C1941">
        <v>6.04</v>
      </c>
      <c r="D1941" t="s">
        <v>2382</v>
      </c>
      <c r="E1941" t="s">
        <v>2380</v>
      </c>
      <c r="F1941" t="s">
        <v>2380</v>
      </c>
      <c r="G1941">
        <v>1</v>
      </c>
      <c r="H1941" t="s">
        <v>2380</v>
      </c>
    </row>
    <row r="1942" spans="1:8" x14ac:dyDescent="0.35">
      <c r="A1942" t="s">
        <v>428</v>
      </c>
      <c r="B1942">
        <v>45.9</v>
      </c>
      <c r="C1942">
        <v>4.3</v>
      </c>
      <c r="D1942" t="s">
        <v>2382</v>
      </c>
      <c r="E1942" t="s">
        <v>2380</v>
      </c>
      <c r="F1942" t="s">
        <v>2380</v>
      </c>
      <c r="G1942">
        <v>1</v>
      </c>
      <c r="H1942" t="s">
        <v>2380</v>
      </c>
    </row>
    <row r="1943" spans="1:8" x14ac:dyDescent="0.35">
      <c r="A1943" t="s">
        <v>427</v>
      </c>
      <c r="B1943">
        <v>17.059999999999999</v>
      </c>
      <c r="C1943">
        <v>8.75</v>
      </c>
      <c r="D1943" t="s">
        <v>2382</v>
      </c>
      <c r="E1943" t="s">
        <v>2380</v>
      </c>
      <c r="F1943" t="s">
        <v>2380</v>
      </c>
      <c r="G1943" t="s">
        <v>2381</v>
      </c>
      <c r="H1943" t="s">
        <v>2380</v>
      </c>
    </row>
    <row r="1944" spans="1:8" x14ac:dyDescent="0.35">
      <c r="A1944" t="s">
        <v>426</v>
      </c>
      <c r="B1944">
        <v>32.07</v>
      </c>
      <c r="C1944">
        <v>5.25</v>
      </c>
      <c r="D1944" t="s">
        <v>2380</v>
      </c>
      <c r="E1944" t="s">
        <v>2380</v>
      </c>
      <c r="F1944" t="s">
        <v>2383</v>
      </c>
      <c r="G1944">
        <v>1</v>
      </c>
      <c r="H1944" t="s">
        <v>2380</v>
      </c>
    </row>
    <row r="1945" spans="1:8" x14ac:dyDescent="0.35">
      <c r="A1945" t="s">
        <v>425</v>
      </c>
      <c r="B1945">
        <v>16.5</v>
      </c>
      <c r="C1945">
        <v>5.03</v>
      </c>
      <c r="D1945" t="s">
        <v>2380</v>
      </c>
      <c r="E1945" t="s">
        <v>2380</v>
      </c>
      <c r="F1945" t="s">
        <v>2380</v>
      </c>
      <c r="G1945">
        <v>1</v>
      </c>
      <c r="H1945" t="s">
        <v>2380</v>
      </c>
    </row>
    <row r="1946" spans="1:8" x14ac:dyDescent="0.35">
      <c r="A1946" t="s">
        <v>424</v>
      </c>
      <c r="B1946">
        <v>31.4</v>
      </c>
      <c r="C1946">
        <v>5.88</v>
      </c>
      <c r="D1946" t="s">
        <v>2380</v>
      </c>
      <c r="E1946" t="s">
        <v>2380</v>
      </c>
      <c r="F1946" t="s">
        <v>2380</v>
      </c>
      <c r="G1946">
        <v>1</v>
      </c>
      <c r="H1946" t="s">
        <v>2380</v>
      </c>
    </row>
    <row r="1947" spans="1:8" x14ac:dyDescent="0.35">
      <c r="A1947" t="s">
        <v>423</v>
      </c>
      <c r="B1947">
        <v>20.36</v>
      </c>
      <c r="C1947">
        <v>4.49</v>
      </c>
      <c r="D1947" t="s">
        <v>2380</v>
      </c>
      <c r="E1947" t="s">
        <v>2380</v>
      </c>
      <c r="F1947" t="s">
        <v>2380</v>
      </c>
      <c r="G1947" t="s">
        <v>2381</v>
      </c>
      <c r="H1947" t="s">
        <v>2380</v>
      </c>
    </row>
    <row r="1948" spans="1:8" x14ac:dyDescent="0.35">
      <c r="A1948" t="s">
        <v>422</v>
      </c>
      <c r="B1948">
        <v>25.46</v>
      </c>
      <c r="C1948">
        <v>4.1399999999999997</v>
      </c>
      <c r="D1948" t="s">
        <v>2380</v>
      </c>
      <c r="E1948" t="s">
        <v>2380</v>
      </c>
      <c r="F1948" t="s">
        <v>2380</v>
      </c>
      <c r="G1948">
        <v>1</v>
      </c>
      <c r="H1948" t="s">
        <v>2380</v>
      </c>
    </row>
    <row r="1949" spans="1:8" x14ac:dyDescent="0.35">
      <c r="A1949" t="s">
        <v>421</v>
      </c>
      <c r="B1949">
        <v>17.09</v>
      </c>
      <c r="C1949">
        <v>5.8</v>
      </c>
      <c r="D1949" t="s">
        <v>2382</v>
      </c>
      <c r="E1949" t="s">
        <v>2380</v>
      </c>
      <c r="F1949" t="s">
        <v>2380</v>
      </c>
      <c r="G1949" t="s">
        <v>2381</v>
      </c>
      <c r="H1949" t="s">
        <v>2380</v>
      </c>
    </row>
    <row r="1950" spans="1:8" x14ac:dyDescent="0.35">
      <c r="A1950" t="s">
        <v>420</v>
      </c>
      <c r="B1950">
        <v>20.83</v>
      </c>
      <c r="C1950">
        <v>5.12</v>
      </c>
      <c r="D1950" t="s">
        <v>2380</v>
      </c>
      <c r="E1950" t="s">
        <v>2380</v>
      </c>
      <c r="F1950" t="s">
        <v>2380</v>
      </c>
      <c r="G1950" t="s">
        <v>2381</v>
      </c>
      <c r="H1950" t="s">
        <v>2380</v>
      </c>
    </row>
    <row r="1951" spans="1:8" x14ac:dyDescent="0.35">
      <c r="A1951" t="s">
        <v>419</v>
      </c>
      <c r="B1951">
        <v>18.920000000000002</v>
      </c>
      <c r="C1951">
        <v>5.98</v>
      </c>
      <c r="D1951" t="s">
        <v>2382</v>
      </c>
      <c r="E1951" t="s">
        <v>2380</v>
      </c>
      <c r="F1951" t="s">
        <v>2380</v>
      </c>
      <c r="G1951">
        <v>1</v>
      </c>
      <c r="H1951" t="s">
        <v>2380</v>
      </c>
    </row>
    <row r="1952" spans="1:8" x14ac:dyDescent="0.35">
      <c r="A1952" t="s">
        <v>418</v>
      </c>
      <c r="B1952">
        <v>37.1</v>
      </c>
      <c r="C1952">
        <v>5.46</v>
      </c>
      <c r="D1952" t="s">
        <v>2380</v>
      </c>
      <c r="E1952" t="s">
        <v>2380</v>
      </c>
      <c r="F1952" t="s">
        <v>2380</v>
      </c>
      <c r="G1952" t="s">
        <v>2381</v>
      </c>
      <c r="H1952" t="s">
        <v>2380</v>
      </c>
    </row>
    <row r="1953" spans="1:8" x14ac:dyDescent="0.35">
      <c r="A1953" t="s">
        <v>417</v>
      </c>
      <c r="B1953">
        <v>22.515000000000001</v>
      </c>
      <c r="C1953">
        <v>4.91</v>
      </c>
      <c r="D1953" t="s">
        <v>2382</v>
      </c>
      <c r="E1953" t="s">
        <v>2380</v>
      </c>
      <c r="F1953" t="s">
        <v>2383</v>
      </c>
      <c r="G1953">
        <v>1</v>
      </c>
      <c r="H1953" t="s">
        <v>2380</v>
      </c>
    </row>
    <row r="1954" spans="1:8" x14ac:dyDescent="0.35">
      <c r="A1954" t="s">
        <v>416</v>
      </c>
      <c r="B1954">
        <v>32.700000000000003</v>
      </c>
      <c r="C1954">
        <v>4.66</v>
      </c>
      <c r="D1954" t="s">
        <v>2380</v>
      </c>
      <c r="E1954" t="s">
        <v>2380</v>
      </c>
      <c r="F1954" t="s">
        <v>2380</v>
      </c>
      <c r="G1954" t="s">
        <v>2381</v>
      </c>
      <c r="H1954" t="s">
        <v>2380</v>
      </c>
    </row>
    <row r="1955" spans="1:8" x14ac:dyDescent="0.35">
      <c r="A1955" t="s">
        <v>415</v>
      </c>
      <c r="B1955">
        <v>17.75</v>
      </c>
      <c r="C1955">
        <v>6.8</v>
      </c>
      <c r="D1955" t="s">
        <v>2382</v>
      </c>
      <c r="E1955" t="s">
        <v>2380</v>
      </c>
      <c r="F1955" t="s">
        <v>2380</v>
      </c>
      <c r="G1955">
        <v>1</v>
      </c>
      <c r="H1955" t="s">
        <v>2380</v>
      </c>
    </row>
    <row r="1956" spans="1:8" x14ac:dyDescent="0.35">
      <c r="A1956" t="s">
        <v>414</v>
      </c>
      <c r="B1956">
        <v>33.630000000000003</v>
      </c>
      <c r="C1956">
        <v>4.47</v>
      </c>
      <c r="D1956" t="s">
        <v>2382</v>
      </c>
      <c r="E1956" t="s">
        <v>2380</v>
      </c>
      <c r="F1956" t="s">
        <v>2380</v>
      </c>
      <c r="G1956" t="s">
        <v>2381</v>
      </c>
      <c r="H1956" t="s">
        <v>2380</v>
      </c>
    </row>
    <row r="1957" spans="1:8" x14ac:dyDescent="0.35">
      <c r="A1957" t="s">
        <v>413</v>
      </c>
      <c r="B1957">
        <v>34.799999999999997</v>
      </c>
      <c r="C1957">
        <v>4.08</v>
      </c>
      <c r="D1957" t="s">
        <v>2382</v>
      </c>
      <c r="E1957" t="s">
        <v>2380</v>
      </c>
      <c r="F1957" t="s">
        <v>2380</v>
      </c>
      <c r="G1957">
        <v>1</v>
      </c>
      <c r="H1957" t="s">
        <v>2380</v>
      </c>
    </row>
    <row r="1958" spans="1:8" x14ac:dyDescent="0.35">
      <c r="A1958" t="s">
        <v>412</v>
      </c>
      <c r="B1958">
        <v>16.809999999999999</v>
      </c>
      <c r="C1958">
        <v>5.51</v>
      </c>
      <c r="D1958" t="s">
        <v>2382</v>
      </c>
      <c r="E1958" t="s">
        <v>2380</v>
      </c>
      <c r="F1958" t="s">
        <v>2380</v>
      </c>
      <c r="G1958">
        <v>1</v>
      </c>
      <c r="H1958" t="s">
        <v>2380</v>
      </c>
    </row>
    <row r="1959" spans="1:8" x14ac:dyDescent="0.35">
      <c r="A1959" t="s">
        <v>411</v>
      </c>
      <c r="B1959">
        <v>16.690000000000001</v>
      </c>
      <c r="C1959">
        <v>8.4</v>
      </c>
      <c r="D1959" t="s">
        <v>2382</v>
      </c>
      <c r="E1959" t="s">
        <v>2380</v>
      </c>
      <c r="F1959" t="s">
        <v>2380</v>
      </c>
      <c r="G1959" t="s">
        <v>2381</v>
      </c>
      <c r="H1959" t="s">
        <v>2380</v>
      </c>
    </row>
    <row r="1960" spans="1:8" x14ac:dyDescent="0.35">
      <c r="A1960" t="s">
        <v>410</v>
      </c>
      <c r="B1960">
        <v>23.21</v>
      </c>
      <c r="C1960">
        <v>5.14</v>
      </c>
      <c r="D1960" t="s">
        <v>2382</v>
      </c>
      <c r="E1960" t="s">
        <v>2380</v>
      </c>
      <c r="F1960" t="s">
        <v>2380</v>
      </c>
      <c r="G1960">
        <v>1</v>
      </c>
      <c r="H1960" t="s">
        <v>2380</v>
      </c>
    </row>
    <row r="1961" spans="1:8" x14ac:dyDescent="0.35">
      <c r="A1961" t="s">
        <v>409</v>
      </c>
      <c r="B1961">
        <v>25.175000000000001</v>
      </c>
      <c r="C1961">
        <v>5.21</v>
      </c>
      <c r="D1961" t="s">
        <v>2382</v>
      </c>
      <c r="E1961" t="s">
        <v>2380</v>
      </c>
      <c r="F1961" t="s">
        <v>2380</v>
      </c>
      <c r="G1961">
        <v>1</v>
      </c>
      <c r="H1961" t="s">
        <v>2380</v>
      </c>
    </row>
    <row r="1962" spans="1:8" x14ac:dyDescent="0.35">
      <c r="A1962" t="s">
        <v>408</v>
      </c>
      <c r="B1962">
        <v>34.770000000000003</v>
      </c>
      <c r="C1962">
        <v>6.23</v>
      </c>
      <c r="D1962" t="s">
        <v>2380</v>
      </c>
      <c r="E1962" t="s">
        <v>2380</v>
      </c>
      <c r="F1962" t="s">
        <v>2380</v>
      </c>
      <c r="G1962" t="s">
        <v>2381</v>
      </c>
      <c r="H1962" t="s">
        <v>2380</v>
      </c>
    </row>
    <row r="1963" spans="1:8" x14ac:dyDescent="0.35">
      <c r="A1963" t="s">
        <v>407</v>
      </c>
      <c r="B1963">
        <v>27.7</v>
      </c>
      <c r="C1963">
        <v>5.6</v>
      </c>
      <c r="D1963" t="s">
        <v>2380</v>
      </c>
      <c r="E1963" t="s">
        <v>2380</v>
      </c>
      <c r="F1963" t="s">
        <v>2380</v>
      </c>
      <c r="G1963">
        <v>1</v>
      </c>
      <c r="H1963" t="s">
        <v>2380</v>
      </c>
    </row>
    <row r="1964" spans="1:8" x14ac:dyDescent="0.35">
      <c r="A1964" t="s">
        <v>406</v>
      </c>
      <c r="B1964">
        <v>19.12</v>
      </c>
      <c r="C1964">
        <v>4.72</v>
      </c>
      <c r="D1964" t="s">
        <v>2382</v>
      </c>
      <c r="E1964" t="s">
        <v>2380</v>
      </c>
      <c r="F1964" t="s">
        <v>2380</v>
      </c>
      <c r="G1964">
        <v>1</v>
      </c>
      <c r="H1964" t="s">
        <v>2380</v>
      </c>
    </row>
    <row r="1965" spans="1:8" x14ac:dyDescent="0.35">
      <c r="A1965" t="s">
        <v>405</v>
      </c>
      <c r="B1965">
        <v>32.67</v>
      </c>
      <c r="C1965">
        <v>4.67</v>
      </c>
      <c r="D1965" t="s">
        <v>2380</v>
      </c>
      <c r="E1965" t="s">
        <v>2380</v>
      </c>
      <c r="F1965" t="s">
        <v>2383</v>
      </c>
      <c r="G1965">
        <v>1</v>
      </c>
      <c r="H1965" t="s">
        <v>2380</v>
      </c>
    </row>
    <row r="1966" spans="1:8" x14ac:dyDescent="0.35">
      <c r="A1966" t="s">
        <v>404</v>
      </c>
      <c r="B1966">
        <v>28.5</v>
      </c>
      <c r="C1966">
        <v>6.11</v>
      </c>
      <c r="D1966" t="s">
        <v>2380</v>
      </c>
      <c r="E1966" t="s">
        <v>2380</v>
      </c>
      <c r="F1966" t="s">
        <v>2380</v>
      </c>
      <c r="G1966">
        <v>1</v>
      </c>
      <c r="H1966" t="s">
        <v>2380</v>
      </c>
    </row>
    <row r="1967" spans="1:8" x14ac:dyDescent="0.35">
      <c r="A1967" t="s">
        <v>403</v>
      </c>
      <c r="B1967">
        <v>39.270000000000003</v>
      </c>
      <c r="C1967">
        <v>6.25</v>
      </c>
      <c r="D1967" t="s">
        <v>2380</v>
      </c>
      <c r="E1967" t="s">
        <v>2380</v>
      </c>
      <c r="F1967" t="s">
        <v>2380</v>
      </c>
      <c r="G1967" t="s">
        <v>2381</v>
      </c>
      <c r="H1967" t="s">
        <v>2380</v>
      </c>
    </row>
    <row r="1968" spans="1:8" x14ac:dyDescent="0.35">
      <c r="A1968" t="s">
        <v>402</v>
      </c>
      <c r="B1968">
        <v>32.49</v>
      </c>
      <c r="C1968">
        <v>4</v>
      </c>
      <c r="D1968" t="s">
        <v>2382</v>
      </c>
      <c r="E1968" t="s">
        <v>2380</v>
      </c>
      <c r="F1968" t="s">
        <v>2380</v>
      </c>
      <c r="G1968" t="s">
        <v>2381</v>
      </c>
      <c r="H1968" t="s">
        <v>2380</v>
      </c>
    </row>
    <row r="1969" spans="1:8" x14ac:dyDescent="0.35">
      <c r="A1969" t="s">
        <v>401</v>
      </c>
      <c r="B1969">
        <v>23.7</v>
      </c>
      <c r="C1969">
        <v>5.55</v>
      </c>
      <c r="D1969" t="s">
        <v>2382</v>
      </c>
      <c r="E1969" t="s">
        <v>2380</v>
      </c>
      <c r="F1969" t="s">
        <v>2380</v>
      </c>
      <c r="G1969" t="s">
        <v>2381</v>
      </c>
      <c r="H1969" t="s">
        <v>2380</v>
      </c>
    </row>
    <row r="1970" spans="1:8" x14ac:dyDescent="0.35">
      <c r="A1970" t="s">
        <v>400</v>
      </c>
      <c r="B1970">
        <v>30.4</v>
      </c>
      <c r="C1970">
        <v>5.95</v>
      </c>
      <c r="D1970" t="s">
        <v>2380</v>
      </c>
      <c r="E1970" t="s">
        <v>2382</v>
      </c>
      <c r="F1970" t="s">
        <v>2380</v>
      </c>
      <c r="G1970">
        <v>1</v>
      </c>
      <c r="H1970" t="s">
        <v>2380</v>
      </c>
    </row>
    <row r="1971" spans="1:8" x14ac:dyDescent="0.35">
      <c r="A1971" t="s">
        <v>399</v>
      </c>
      <c r="B1971">
        <v>38.94</v>
      </c>
      <c r="C1971">
        <v>4.3600000000000003</v>
      </c>
      <c r="D1971" t="s">
        <v>2380</v>
      </c>
      <c r="E1971" t="s">
        <v>2380</v>
      </c>
      <c r="F1971" t="s">
        <v>2383</v>
      </c>
      <c r="G1971">
        <v>1</v>
      </c>
      <c r="H1971" t="s">
        <v>2380</v>
      </c>
    </row>
    <row r="1972" spans="1:8" x14ac:dyDescent="0.35">
      <c r="A1972" t="s">
        <v>398</v>
      </c>
      <c r="B1972">
        <v>31.02</v>
      </c>
      <c r="C1972">
        <v>4.84</v>
      </c>
      <c r="D1972" t="s">
        <v>2380</v>
      </c>
      <c r="E1972" t="s">
        <v>2380</v>
      </c>
      <c r="F1972" t="s">
        <v>2383</v>
      </c>
      <c r="G1972">
        <v>1</v>
      </c>
      <c r="H1972" t="s">
        <v>2380</v>
      </c>
    </row>
    <row r="1973" spans="1:8" x14ac:dyDescent="0.35">
      <c r="A1973" t="s">
        <v>397</v>
      </c>
      <c r="B1973">
        <v>17.5</v>
      </c>
      <c r="C1973">
        <v>4.5599999999999996</v>
      </c>
      <c r="D1973" t="s">
        <v>2380</v>
      </c>
      <c r="E1973" t="s">
        <v>2380</v>
      </c>
      <c r="F1973" t="s">
        <v>2380</v>
      </c>
      <c r="G1973">
        <v>1</v>
      </c>
      <c r="H1973" t="s">
        <v>2380</v>
      </c>
    </row>
    <row r="1974" spans="1:8" x14ac:dyDescent="0.35">
      <c r="A1974" t="s">
        <v>396</v>
      </c>
      <c r="B1974">
        <v>34.799999999999997</v>
      </c>
      <c r="C1974">
        <v>4.42</v>
      </c>
      <c r="D1974" t="s">
        <v>2382</v>
      </c>
      <c r="E1974" t="s">
        <v>2382</v>
      </c>
      <c r="F1974" t="s">
        <v>2380</v>
      </c>
      <c r="G1974">
        <v>2</v>
      </c>
      <c r="H1974" t="s">
        <v>2380</v>
      </c>
    </row>
    <row r="1975" spans="1:8" x14ac:dyDescent="0.35">
      <c r="A1975" t="s">
        <v>395</v>
      </c>
      <c r="B1975">
        <v>17.3</v>
      </c>
      <c r="C1975">
        <v>7.66</v>
      </c>
      <c r="D1975" t="s">
        <v>2382</v>
      </c>
      <c r="E1975" t="s">
        <v>2380</v>
      </c>
      <c r="F1975" t="s">
        <v>2380</v>
      </c>
      <c r="G1975">
        <v>1</v>
      </c>
      <c r="H1975" t="s">
        <v>2380</v>
      </c>
    </row>
    <row r="1976" spans="1:8" x14ac:dyDescent="0.35">
      <c r="A1976" t="s">
        <v>394</v>
      </c>
      <c r="B1976">
        <v>32.25</v>
      </c>
      <c r="C1976">
        <v>5.2</v>
      </c>
      <c r="D1976" t="s">
        <v>2382</v>
      </c>
      <c r="E1976" t="s">
        <v>2380</v>
      </c>
      <c r="F1976" t="s">
        <v>2380</v>
      </c>
      <c r="G1976" t="s">
        <v>2381</v>
      </c>
      <c r="H1976" t="s">
        <v>2380</v>
      </c>
    </row>
    <row r="1977" spans="1:8" x14ac:dyDescent="0.35">
      <c r="A1977" t="s">
        <v>393</v>
      </c>
      <c r="B1977">
        <v>42.4</v>
      </c>
      <c r="C1977">
        <v>5.53</v>
      </c>
      <c r="D1977" t="s">
        <v>2382</v>
      </c>
      <c r="E1977" t="s">
        <v>2380</v>
      </c>
      <c r="F1977" t="s">
        <v>2380</v>
      </c>
      <c r="G1977" t="s">
        <v>2381</v>
      </c>
      <c r="H1977" t="s">
        <v>2380</v>
      </c>
    </row>
    <row r="1978" spans="1:8" x14ac:dyDescent="0.35">
      <c r="A1978" t="s">
        <v>392</v>
      </c>
      <c r="B1978">
        <v>38.664999999999999</v>
      </c>
      <c r="C1978">
        <v>4.8600000000000003</v>
      </c>
      <c r="D1978" t="s">
        <v>2380</v>
      </c>
      <c r="E1978" t="s">
        <v>2382</v>
      </c>
      <c r="F1978" t="s">
        <v>2380</v>
      </c>
      <c r="G1978">
        <v>1</v>
      </c>
      <c r="H1978" t="s">
        <v>2380</v>
      </c>
    </row>
    <row r="1979" spans="1:8" x14ac:dyDescent="0.35">
      <c r="A1979" t="s">
        <v>391</v>
      </c>
      <c r="B1979">
        <v>29.92</v>
      </c>
      <c r="C1979">
        <v>5.49</v>
      </c>
      <c r="D1979" t="s">
        <v>2382</v>
      </c>
      <c r="E1979" t="s">
        <v>2380</v>
      </c>
      <c r="F1979" t="s">
        <v>2380</v>
      </c>
      <c r="G1979" t="s">
        <v>2381</v>
      </c>
      <c r="H1979" t="s">
        <v>2380</v>
      </c>
    </row>
    <row r="1980" spans="1:8" x14ac:dyDescent="0.35">
      <c r="A1980" t="s">
        <v>390</v>
      </c>
      <c r="B1980">
        <v>29.48</v>
      </c>
      <c r="C1980">
        <v>4.09</v>
      </c>
      <c r="D1980" t="s">
        <v>2382</v>
      </c>
      <c r="E1980" t="s">
        <v>2380</v>
      </c>
      <c r="F1980" t="s">
        <v>2380</v>
      </c>
      <c r="G1980" t="s">
        <v>2381</v>
      </c>
      <c r="H1980" t="s">
        <v>2380</v>
      </c>
    </row>
    <row r="1981" spans="1:8" x14ac:dyDescent="0.35">
      <c r="A1981" t="s">
        <v>389</v>
      </c>
      <c r="B1981">
        <v>28.785</v>
      </c>
      <c r="C1981">
        <v>4.3099999999999996</v>
      </c>
      <c r="D1981" t="s">
        <v>2382</v>
      </c>
      <c r="E1981" t="s">
        <v>2380</v>
      </c>
      <c r="F1981" t="s">
        <v>2380</v>
      </c>
      <c r="G1981" t="s">
        <v>2381</v>
      </c>
      <c r="H1981" t="s">
        <v>2380</v>
      </c>
    </row>
    <row r="1982" spans="1:8" x14ac:dyDescent="0.35">
      <c r="A1982" t="s">
        <v>388</v>
      </c>
      <c r="B1982">
        <v>19.8</v>
      </c>
      <c r="C1982">
        <v>4</v>
      </c>
      <c r="D1982" t="s">
        <v>2382</v>
      </c>
      <c r="E1982" t="s">
        <v>2380</v>
      </c>
      <c r="F1982" t="s">
        <v>2380</v>
      </c>
      <c r="G1982" t="s">
        <v>2381</v>
      </c>
      <c r="H1982" t="s">
        <v>2380</v>
      </c>
    </row>
    <row r="1983" spans="1:8" x14ac:dyDescent="0.35">
      <c r="A1983" t="s">
        <v>387</v>
      </c>
      <c r="B1983">
        <v>35.53</v>
      </c>
      <c r="C1983">
        <v>4.68</v>
      </c>
      <c r="D1983" t="s">
        <v>2380</v>
      </c>
      <c r="E1983" t="s">
        <v>2380</v>
      </c>
      <c r="F1983" t="s">
        <v>2383</v>
      </c>
      <c r="G1983">
        <v>1</v>
      </c>
      <c r="H1983" t="s">
        <v>2380</v>
      </c>
    </row>
    <row r="1984" spans="1:8" x14ac:dyDescent="0.35">
      <c r="A1984" t="s">
        <v>386</v>
      </c>
      <c r="B1984">
        <v>21.47</v>
      </c>
      <c r="C1984">
        <v>4.0199999999999996</v>
      </c>
      <c r="D1984" t="s">
        <v>2382</v>
      </c>
      <c r="E1984" t="s">
        <v>2380</v>
      </c>
      <c r="F1984" t="s">
        <v>2380</v>
      </c>
      <c r="G1984">
        <v>1</v>
      </c>
      <c r="H1984" t="s">
        <v>2380</v>
      </c>
    </row>
    <row r="1985" spans="1:8" x14ac:dyDescent="0.35">
      <c r="A1985" t="s">
        <v>385</v>
      </c>
      <c r="B1985">
        <v>25.9</v>
      </c>
      <c r="C1985">
        <v>5.12</v>
      </c>
      <c r="D1985" t="s">
        <v>2380</v>
      </c>
      <c r="E1985" t="s">
        <v>2380</v>
      </c>
      <c r="F1985" t="s">
        <v>2383</v>
      </c>
      <c r="G1985">
        <v>1</v>
      </c>
      <c r="H1985" t="s">
        <v>2380</v>
      </c>
    </row>
    <row r="1986" spans="1:8" x14ac:dyDescent="0.35">
      <c r="A1986" t="s">
        <v>384</v>
      </c>
      <c r="B1986">
        <v>20.81</v>
      </c>
      <c r="C1986">
        <v>5.52</v>
      </c>
      <c r="D1986" t="s">
        <v>2380</v>
      </c>
      <c r="E1986" t="s">
        <v>2380</v>
      </c>
      <c r="F1986" t="s">
        <v>2380</v>
      </c>
      <c r="G1986" t="s">
        <v>2381</v>
      </c>
      <c r="H1986" t="s">
        <v>2380</v>
      </c>
    </row>
    <row r="1987" spans="1:8" x14ac:dyDescent="0.35">
      <c r="A1987" t="s">
        <v>383</v>
      </c>
      <c r="B1987">
        <v>25.84</v>
      </c>
      <c r="C1987">
        <v>5.81</v>
      </c>
      <c r="D1987" t="s">
        <v>2382</v>
      </c>
      <c r="E1987" t="s">
        <v>2380</v>
      </c>
      <c r="F1987" t="s">
        <v>2383</v>
      </c>
      <c r="G1987">
        <v>1</v>
      </c>
      <c r="H1987" t="s">
        <v>2380</v>
      </c>
    </row>
    <row r="1988" spans="1:8" x14ac:dyDescent="0.35">
      <c r="A1988" t="s">
        <v>382</v>
      </c>
      <c r="B1988">
        <v>30.95</v>
      </c>
      <c r="C1988">
        <v>5.16</v>
      </c>
      <c r="D1988" t="s">
        <v>2380</v>
      </c>
      <c r="E1988" t="s">
        <v>2380</v>
      </c>
      <c r="F1988" t="s">
        <v>2383</v>
      </c>
      <c r="G1988">
        <v>1</v>
      </c>
      <c r="H1988" t="s">
        <v>2380</v>
      </c>
    </row>
    <row r="1989" spans="1:8" x14ac:dyDescent="0.35">
      <c r="A1989" t="s">
        <v>381</v>
      </c>
      <c r="B1989">
        <v>30.54</v>
      </c>
      <c r="C1989">
        <v>5</v>
      </c>
      <c r="D1989" t="s">
        <v>2380</v>
      </c>
      <c r="E1989" t="s">
        <v>2380</v>
      </c>
      <c r="F1989" t="s">
        <v>2383</v>
      </c>
      <c r="G1989">
        <v>1</v>
      </c>
      <c r="H1989" t="s">
        <v>2380</v>
      </c>
    </row>
    <row r="1990" spans="1:8" x14ac:dyDescent="0.35">
      <c r="A1990" t="s">
        <v>380</v>
      </c>
      <c r="B1990">
        <v>33.914999999999999</v>
      </c>
      <c r="C1990">
        <v>5.84</v>
      </c>
      <c r="D1990" t="s">
        <v>2382</v>
      </c>
      <c r="E1990" t="s">
        <v>2380</v>
      </c>
      <c r="F1990" t="s">
        <v>2380</v>
      </c>
      <c r="G1990" t="s">
        <v>2381</v>
      </c>
      <c r="H1990" t="s">
        <v>2380</v>
      </c>
    </row>
    <row r="1991" spans="1:8" x14ac:dyDescent="0.35">
      <c r="A1991" t="s">
        <v>379</v>
      </c>
      <c r="B1991">
        <v>33.31</v>
      </c>
      <c r="C1991">
        <v>4.1900000000000004</v>
      </c>
      <c r="D1991" t="s">
        <v>2380</v>
      </c>
      <c r="E1991" t="s">
        <v>2380</v>
      </c>
      <c r="F1991" t="s">
        <v>2383</v>
      </c>
      <c r="G1991">
        <v>1</v>
      </c>
      <c r="H1991" t="s">
        <v>2380</v>
      </c>
    </row>
    <row r="1992" spans="1:8" x14ac:dyDescent="0.35">
      <c r="A1992" t="s">
        <v>378</v>
      </c>
      <c r="B1992">
        <v>25.745000000000001</v>
      </c>
      <c r="C1992">
        <v>4.62</v>
      </c>
      <c r="D1992" t="s">
        <v>2382</v>
      </c>
      <c r="E1992" t="s">
        <v>2380</v>
      </c>
      <c r="F1992" t="s">
        <v>2380</v>
      </c>
      <c r="G1992" t="s">
        <v>2381</v>
      </c>
      <c r="H1992" t="s">
        <v>2380</v>
      </c>
    </row>
    <row r="1993" spans="1:8" x14ac:dyDescent="0.35">
      <c r="A1993" t="s">
        <v>377</v>
      </c>
      <c r="B1993">
        <v>37.1</v>
      </c>
      <c r="C1993">
        <v>6.24</v>
      </c>
      <c r="D1993" t="s">
        <v>2380</v>
      </c>
      <c r="E1993" t="s">
        <v>2380</v>
      </c>
      <c r="F1993" t="s">
        <v>2380</v>
      </c>
      <c r="G1993" t="s">
        <v>2381</v>
      </c>
      <c r="H1993" t="s">
        <v>2380</v>
      </c>
    </row>
    <row r="1994" spans="1:8" x14ac:dyDescent="0.35">
      <c r="A1994" t="s">
        <v>376</v>
      </c>
      <c r="B1994">
        <v>35.435000000000002</v>
      </c>
      <c r="C1994">
        <v>5.81</v>
      </c>
      <c r="D1994" t="s">
        <v>2380</v>
      </c>
      <c r="E1994" t="s">
        <v>2380</v>
      </c>
      <c r="F1994" t="s">
        <v>2380</v>
      </c>
      <c r="G1994" t="s">
        <v>2381</v>
      </c>
      <c r="H1994" t="s">
        <v>2380</v>
      </c>
    </row>
    <row r="1995" spans="1:8" x14ac:dyDescent="0.35">
      <c r="A1995" t="s">
        <v>375</v>
      </c>
      <c r="B1995">
        <v>20.399999999999999</v>
      </c>
      <c r="C1995">
        <v>4.83</v>
      </c>
      <c r="D1995" t="s">
        <v>2380</v>
      </c>
      <c r="E1995" t="s">
        <v>2380</v>
      </c>
      <c r="F1995" t="s">
        <v>2380</v>
      </c>
      <c r="G1995" t="s">
        <v>2381</v>
      </c>
      <c r="H1995" t="s">
        <v>2380</v>
      </c>
    </row>
    <row r="1996" spans="1:8" x14ac:dyDescent="0.35">
      <c r="A1996" t="s">
        <v>374</v>
      </c>
      <c r="B1996">
        <v>42.13</v>
      </c>
      <c r="C1996">
        <v>5.72</v>
      </c>
      <c r="D1996" t="s">
        <v>2382</v>
      </c>
      <c r="E1996" t="s">
        <v>2380</v>
      </c>
      <c r="F1996" t="s">
        <v>2383</v>
      </c>
      <c r="G1996">
        <v>1</v>
      </c>
      <c r="H1996" t="s">
        <v>2380</v>
      </c>
    </row>
    <row r="1997" spans="1:8" x14ac:dyDescent="0.35">
      <c r="A1997" t="s">
        <v>373</v>
      </c>
      <c r="B1997">
        <v>33.99</v>
      </c>
      <c r="C1997">
        <v>4.83</v>
      </c>
      <c r="D1997" t="s">
        <v>2382</v>
      </c>
      <c r="E1997" t="s">
        <v>2380</v>
      </c>
      <c r="F1997" t="s">
        <v>2383</v>
      </c>
      <c r="G1997">
        <v>1</v>
      </c>
      <c r="H1997" t="s">
        <v>2380</v>
      </c>
    </row>
    <row r="1998" spans="1:8" x14ac:dyDescent="0.35">
      <c r="A1998" t="s">
        <v>372</v>
      </c>
      <c r="B1998">
        <v>28.594999999999999</v>
      </c>
      <c r="C1998">
        <v>4.1399999999999997</v>
      </c>
      <c r="D1998" t="s">
        <v>2382</v>
      </c>
      <c r="E1998" t="s">
        <v>2380</v>
      </c>
      <c r="F1998" t="s">
        <v>2383</v>
      </c>
      <c r="G1998">
        <v>1</v>
      </c>
      <c r="H1998" t="s">
        <v>2380</v>
      </c>
    </row>
    <row r="1999" spans="1:8" x14ac:dyDescent="0.35">
      <c r="A1999" t="s">
        <v>371</v>
      </c>
      <c r="B1999">
        <v>20.8</v>
      </c>
      <c r="C1999">
        <v>4.07</v>
      </c>
      <c r="D1999" t="s">
        <v>2382</v>
      </c>
      <c r="E1999" t="s">
        <v>2380</v>
      </c>
      <c r="F1999" t="s">
        <v>2383</v>
      </c>
      <c r="G1999">
        <v>1</v>
      </c>
      <c r="H1999" t="s">
        <v>2380</v>
      </c>
    </row>
    <row r="2000" spans="1:8" x14ac:dyDescent="0.35">
      <c r="A2000" t="s">
        <v>370</v>
      </c>
      <c r="B2000">
        <v>23.465</v>
      </c>
      <c r="C2000">
        <v>6.26</v>
      </c>
      <c r="D2000" t="s">
        <v>2382</v>
      </c>
      <c r="E2000" t="s">
        <v>2380</v>
      </c>
      <c r="F2000" t="s">
        <v>2383</v>
      </c>
      <c r="G2000">
        <v>1</v>
      </c>
      <c r="H2000" t="s">
        <v>2380</v>
      </c>
    </row>
    <row r="2001" spans="1:8" x14ac:dyDescent="0.35">
      <c r="A2001" t="s">
        <v>369</v>
      </c>
      <c r="B2001">
        <v>40.185000000000002</v>
      </c>
      <c r="C2001">
        <v>5.88</v>
      </c>
      <c r="D2001" t="s">
        <v>2382</v>
      </c>
      <c r="E2001" t="s">
        <v>2380</v>
      </c>
      <c r="F2001" t="s">
        <v>2380</v>
      </c>
      <c r="G2001" t="s">
        <v>2381</v>
      </c>
      <c r="H2001" t="s">
        <v>2380</v>
      </c>
    </row>
    <row r="2002" spans="1:8" x14ac:dyDescent="0.35">
      <c r="A2002" t="s">
        <v>368</v>
      </c>
      <c r="B2002">
        <v>21.89</v>
      </c>
      <c r="C2002">
        <v>5.72</v>
      </c>
      <c r="D2002" t="s">
        <v>2382</v>
      </c>
      <c r="E2002" t="s">
        <v>2380</v>
      </c>
      <c r="F2002" t="s">
        <v>2380</v>
      </c>
      <c r="G2002" t="s">
        <v>2381</v>
      </c>
      <c r="H2002" t="s">
        <v>2380</v>
      </c>
    </row>
    <row r="2003" spans="1:8" x14ac:dyDescent="0.35">
      <c r="A2003" t="s">
        <v>367</v>
      </c>
      <c r="B2003">
        <v>29.34</v>
      </c>
      <c r="C2003">
        <v>6.09</v>
      </c>
      <c r="D2003" t="s">
        <v>2382</v>
      </c>
      <c r="E2003" t="s">
        <v>2382</v>
      </c>
      <c r="F2003" t="s">
        <v>2380</v>
      </c>
      <c r="G2003">
        <v>2</v>
      </c>
      <c r="H2003" t="s">
        <v>2380</v>
      </c>
    </row>
    <row r="2004" spans="1:8" x14ac:dyDescent="0.35">
      <c r="A2004" t="s">
        <v>366</v>
      </c>
      <c r="B2004">
        <v>22.61</v>
      </c>
      <c r="C2004">
        <v>4.25</v>
      </c>
      <c r="D2004" t="s">
        <v>2382</v>
      </c>
      <c r="E2004" t="s">
        <v>2380</v>
      </c>
      <c r="F2004" t="s">
        <v>2380</v>
      </c>
      <c r="G2004" t="s">
        <v>2381</v>
      </c>
      <c r="H2004" t="s">
        <v>2380</v>
      </c>
    </row>
    <row r="2005" spans="1:8" x14ac:dyDescent="0.35">
      <c r="A2005" t="s">
        <v>365</v>
      </c>
      <c r="B2005">
        <v>22.23</v>
      </c>
      <c r="C2005">
        <v>6.09</v>
      </c>
      <c r="D2005" t="s">
        <v>2382</v>
      </c>
      <c r="E2005" t="s">
        <v>2380</v>
      </c>
      <c r="F2005" t="s">
        <v>2380</v>
      </c>
      <c r="G2005" t="s">
        <v>2381</v>
      </c>
      <c r="H2005" t="s">
        <v>2380</v>
      </c>
    </row>
    <row r="2006" spans="1:8" x14ac:dyDescent="0.35">
      <c r="A2006" t="s">
        <v>364</v>
      </c>
      <c r="B2006">
        <v>33.4</v>
      </c>
      <c r="C2006">
        <v>5.51</v>
      </c>
      <c r="D2006" t="s">
        <v>2380</v>
      </c>
      <c r="E2006" t="s">
        <v>2380</v>
      </c>
      <c r="F2006" t="s">
        <v>2380</v>
      </c>
      <c r="G2006" t="s">
        <v>2381</v>
      </c>
      <c r="H2006" t="s">
        <v>2380</v>
      </c>
    </row>
    <row r="2007" spans="1:8" x14ac:dyDescent="0.35">
      <c r="A2007" t="s">
        <v>363</v>
      </c>
      <c r="B2007">
        <v>33.11</v>
      </c>
      <c r="C2007">
        <v>5.63</v>
      </c>
      <c r="D2007" t="s">
        <v>2380</v>
      </c>
      <c r="E2007" t="s">
        <v>2380</v>
      </c>
      <c r="F2007" t="s">
        <v>2380</v>
      </c>
      <c r="G2007" t="s">
        <v>2381</v>
      </c>
      <c r="H2007" t="s">
        <v>2380</v>
      </c>
    </row>
    <row r="2008" spans="1:8" x14ac:dyDescent="0.35">
      <c r="A2008" t="s">
        <v>362</v>
      </c>
      <c r="B2008">
        <v>16.815000000000001</v>
      </c>
      <c r="C2008">
        <v>5.29</v>
      </c>
      <c r="D2008" t="s">
        <v>2382</v>
      </c>
      <c r="E2008" t="s">
        <v>2380</v>
      </c>
      <c r="F2008" t="s">
        <v>2380</v>
      </c>
      <c r="G2008" t="s">
        <v>2381</v>
      </c>
      <c r="H2008" t="s">
        <v>2380</v>
      </c>
    </row>
    <row r="2009" spans="1:8" x14ac:dyDescent="0.35">
      <c r="A2009" t="s">
        <v>361</v>
      </c>
      <c r="B2009">
        <v>25.61</v>
      </c>
      <c r="C2009">
        <v>4</v>
      </c>
      <c r="D2009" t="s">
        <v>2380</v>
      </c>
      <c r="E2009" t="s">
        <v>2380</v>
      </c>
      <c r="F2009" t="s">
        <v>2383</v>
      </c>
      <c r="G2009">
        <v>1</v>
      </c>
      <c r="H2009" t="s">
        <v>2380</v>
      </c>
    </row>
    <row r="2010" spans="1:8" x14ac:dyDescent="0.35">
      <c r="A2010" t="s">
        <v>360</v>
      </c>
      <c r="B2010">
        <v>25.8</v>
      </c>
      <c r="C2010">
        <v>5.49</v>
      </c>
      <c r="D2010" t="s">
        <v>2380</v>
      </c>
      <c r="E2010" t="s">
        <v>2380</v>
      </c>
      <c r="F2010" t="s">
        <v>2380</v>
      </c>
      <c r="G2010" t="s">
        <v>2381</v>
      </c>
      <c r="H2010" t="s">
        <v>2380</v>
      </c>
    </row>
    <row r="2011" spans="1:8" x14ac:dyDescent="0.35">
      <c r="A2011" t="s">
        <v>359</v>
      </c>
      <c r="B2011">
        <v>27.39</v>
      </c>
      <c r="C2011">
        <v>5.34</v>
      </c>
      <c r="D2011" t="s">
        <v>2380</v>
      </c>
      <c r="E2011" t="s">
        <v>2380</v>
      </c>
      <c r="F2011" t="s">
        <v>2380</v>
      </c>
      <c r="G2011" t="s">
        <v>2381</v>
      </c>
      <c r="H2011" t="s">
        <v>2380</v>
      </c>
    </row>
    <row r="2012" spans="1:8" x14ac:dyDescent="0.35">
      <c r="A2012" t="s">
        <v>358</v>
      </c>
      <c r="B2012">
        <v>17.03</v>
      </c>
      <c r="C2012">
        <v>4.12</v>
      </c>
      <c r="D2012" t="s">
        <v>2380</v>
      </c>
      <c r="E2012" t="s">
        <v>2380</v>
      </c>
      <c r="F2012" t="s">
        <v>2380</v>
      </c>
      <c r="G2012">
        <v>1</v>
      </c>
      <c r="H2012" t="s">
        <v>2380</v>
      </c>
    </row>
    <row r="2013" spans="1:8" x14ac:dyDescent="0.35">
      <c r="A2013" t="s">
        <v>357</v>
      </c>
      <c r="B2013">
        <v>23.75</v>
      </c>
      <c r="C2013">
        <v>5.49</v>
      </c>
      <c r="D2013" t="s">
        <v>2382</v>
      </c>
      <c r="E2013" t="s">
        <v>2380</v>
      </c>
      <c r="F2013" t="s">
        <v>2380</v>
      </c>
      <c r="G2013" t="s">
        <v>2381</v>
      </c>
      <c r="H2013" t="s">
        <v>2380</v>
      </c>
    </row>
    <row r="2014" spans="1:8" x14ac:dyDescent="0.35">
      <c r="A2014" t="s">
        <v>355</v>
      </c>
      <c r="B2014">
        <v>26.03</v>
      </c>
      <c r="C2014">
        <v>5.1100000000000003</v>
      </c>
      <c r="D2014" t="s">
        <v>2382</v>
      </c>
      <c r="E2014" t="s">
        <v>2380</v>
      </c>
      <c r="F2014" t="s">
        <v>2380</v>
      </c>
      <c r="G2014">
        <v>1</v>
      </c>
      <c r="H2014" t="s">
        <v>2380</v>
      </c>
    </row>
    <row r="2015" spans="1:8" x14ac:dyDescent="0.35">
      <c r="A2015" t="s">
        <v>354</v>
      </c>
      <c r="B2015">
        <v>16.079999999999998</v>
      </c>
      <c r="C2015">
        <v>5.94</v>
      </c>
      <c r="D2015" t="s">
        <v>2380</v>
      </c>
      <c r="E2015" t="s">
        <v>2380</v>
      </c>
      <c r="F2015" t="s">
        <v>2380</v>
      </c>
      <c r="G2015" t="s">
        <v>2381</v>
      </c>
      <c r="H2015" t="s">
        <v>2380</v>
      </c>
    </row>
    <row r="2016" spans="1:8" x14ac:dyDescent="0.35">
      <c r="A2016" t="s">
        <v>353</v>
      </c>
      <c r="B2016">
        <v>30.875</v>
      </c>
      <c r="C2016">
        <v>5.54</v>
      </c>
      <c r="D2016" t="s">
        <v>2380</v>
      </c>
      <c r="E2016" t="s">
        <v>2380</v>
      </c>
      <c r="F2016" t="s">
        <v>2380</v>
      </c>
      <c r="G2016" t="s">
        <v>2381</v>
      </c>
      <c r="H2016" t="s">
        <v>2380</v>
      </c>
    </row>
    <row r="2017" spans="1:8" x14ac:dyDescent="0.35">
      <c r="A2017" t="s">
        <v>352</v>
      </c>
      <c r="B2017">
        <v>31.79</v>
      </c>
      <c r="C2017">
        <v>7.09</v>
      </c>
      <c r="D2017" t="s">
        <v>2380</v>
      </c>
      <c r="E2017" t="s">
        <v>2380</v>
      </c>
      <c r="F2017" t="s">
        <v>2380</v>
      </c>
      <c r="G2017" t="s">
        <v>2381</v>
      </c>
      <c r="H2017" t="s">
        <v>2380</v>
      </c>
    </row>
    <row r="2018" spans="1:8" x14ac:dyDescent="0.35">
      <c r="A2018" t="s">
        <v>351</v>
      </c>
      <c r="B2018">
        <v>28.48</v>
      </c>
      <c r="C2018">
        <v>6.22</v>
      </c>
      <c r="D2018" t="s">
        <v>2382</v>
      </c>
      <c r="E2018" t="s">
        <v>2380</v>
      </c>
      <c r="F2018" t="s">
        <v>2383</v>
      </c>
      <c r="G2018">
        <v>1</v>
      </c>
      <c r="H2018" t="s">
        <v>2380</v>
      </c>
    </row>
    <row r="2019" spans="1:8" x14ac:dyDescent="0.35">
      <c r="A2019" t="s">
        <v>350</v>
      </c>
      <c r="B2019">
        <v>26.6</v>
      </c>
      <c r="C2019">
        <v>4.33</v>
      </c>
      <c r="D2019" t="s">
        <v>2380</v>
      </c>
      <c r="E2019" t="s">
        <v>2380</v>
      </c>
      <c r="F2019" t="s">
        <v>2380</v>
      </c>
      <c r="G2019">
        <v>1</v>
      </c>
      <c r="H2019" t="s">
        <v>2380</v>
      </c>
    </row>
    <row r="2020" spans="1:8" x14ac:dyDescent="0.35">
      <c r="A2020" t="s">
        <v>349</v>
      </c>
      <c r="B2020">
        <v>25.27</v>
      </c>
      <c r="C2020">
        <v>5.83</v>
      </c>
      <c r="D2020" t="s">
        <v>2380</v>
      </c>
      <c r="E2020" t="s">
        <v>2380</v>
      </c>
      <c r="F2020" t="s">
        <v>2380</v>
      </c>
      <c r="G2020">
        <v>1</v>
      </c>
      <c r="H2020" t="s">
        <v>2380</v>
      </c>
    </row>
    <row r="2021" spans="1:8" x14ac:dyDescent="0.35">
      <c r="A2021" t="s">
        <v>348</v>
      </c>
      <c r="B2021">
        <v>34.484999999999999</v>
      </c>
      <c r="C2021">
        <v>4.7</v>
      </c>
      <c r="D2021" t="s">
        <v>2382</v>
      </c>
      <c r="E2021" t="s">
        <v>2380</v>
      </c>
      <c r="F2021" t="s">
        <v>2383</v>
      </c>
      <c r="G2021">
        <v>1</v>
      </c>
      <c r="H2021" t="s">
        <v>2380</v>
      </c>
    </row>
    <row r="2022" spans="1:8" x14ac:dyDescent="0.35">
      <c r="A2022" t="s">
        <v>347</v>
      </c>
      <c r="B2022">
        <v>15.57</v>
      </c>
      <c r="C2022">
        <v>4.07</v>
      </c>
      <c r="D2022" t="s">
        <v>2382</v>
      </c>
      <c r="E2022" t="s">
        <v>2380</v>
      </c>
      <c r="F2022" t="s">
        <v>2380</v>
      </c>
      <c r="G2022">
        <v>1</v>
      </c>
      <c r="H2022" t="s">
        <v>2380</v>
      </c>
    </row>
    <row r="2023" spans="1:8" x14ac:dyDescent="0.35">
      <c r="A2023" t="s">
        <v>346</v>
      </c>
      <c r="B2023">
        <v>30.36</v>
      </c>
      <c r="C2023">
        <v>9.39</v>
      </c>
      <c r="D2023" t="s">
        <v>2380</v>
      </c>
      <c r="E2023" t="s">
        <v>2380</v>
      </c>
      <c r="F2023" t="s">
        <v>2380</v>
      </c>
      <c r="G2023" t="s">
        <v>2381</v>
      </c>
      <c r="H2023" t="s">
        <v>2380</v>
      </c>
    </row>
    <row r="2024" spans="1:8" x14ac:dyDescent="0.35">
      <c r="A2024" t="s">
        <v>345</v>
      </c>
      <c r="B2024">
        <v>19.37</v>
      </c>
      <c r="C2024">
        <v>4.18</v>
      </c>
      <c r="D2024" t="s">
        <v>2380</v>
      </c>
      <c r="E2024" t="s">
        <v>2380</v>
      </c>
      <c r="F2024" t="s">
        <v>2380</v>
      </c>
      <c r="G2024" t="s">
        <v>2381</v>
      </c>
      <c r="H2024" t="s">
        <v>2380</v>
      </c>
    </row>
    <row r="2025" spans="1:8" x14ac:dyDescent="0.35">
      <c r="A2025" t="s">
        <v>344</v>
      </c>
      <c r="B2025">
        <v>16.71</v>
      </c>
      <c r="C2025">
        <v>4.18</v>
      </c>
      <c r="D2025" t="s">
        <v>2380</v>
      </c>
      <c r="E2025" t="s">
        <v>2380</v>
      </c>
      <c r="F2025" t="s">
        <v>2380</v>
      </c>
      <c r="G2025">
        <v>1</v>
      </c>
      <c r="H2025" t="s">
        <v>2380</v>
      </c>
    </row>
    <row r="2026" spans="1:8" x14ac:dyDescent="0.35">
      <c r="A2026" t="s">
        <v>343</v>
      </c>
      <c r="B2026">
        <v>24.1</v>
      </c>
      <c r="C2026">
        <v>4.4000000000000004</v>
      </c>
      <c r="D2026" t="s">
        <v>2382</v>
      </c>
      <c r="E2026" t="s">
        <v>2380</v>
      </c>
      <c r="F2026" t="s">
        <v>2380</v>
      </c>
      <c r="G2026">
        <v>1</v>
      </c>
      <c r="H2026" t="s">
        <v>2380</v>
      </c>
    </row>
    <row r="2027" spans="1:8" x14ac:dyDescent="0.35">
      <c r="A2027" t="s">
        <v>342</v>
      </c>
      <c r="B2027">
        <v>29.77</v>
      </c>
      <c r="C2027">
        <v>9.9</v>
      </c>
      <c r="D2027" t="s">
        <v>2380</v>
      </c>
      <c r="E2027" t="s">
        <v>2380</v>
      </c>
      <c r="F2027" t="s">
        <v>2380</v>
      </c>
      <c r="G2027" t="s">
        <v>2381</v>
      </c>
      <c r="H2027" t="s">
        <v>2380</v>
      </c>
    </row>
    <row r="2028" spans="1:8" x14ac:dyDescent="0.35">
      <c r="A2028" t="s">
        <v>341</v>
      </c>
      <c r="B2028">
        <v>46.53</v>
      </c>
      <c r="C2028">
        <v>4.84</v>
      </c>
      <c r="D2028" t="s">
        <v>2382</v>
      </c>
      <c r="E2028" t="s">
        <v>2380</v>
      </c>
      <c r="F2028" t="s">
        <v>2380</v>
      </c>
      <c r="G2028" t="s">
        <v>2381</v>
      </c>
      <c r="H2028" t="s">
        <v>2380</v>
      </c>
    </row>
    <row r="2029" spans="1:8" x14ac:dyDescent="0.35">
      <c r="A2029" t="s">
        <v>340</v>
      </c>
      <c r="B2029">
        <v>23.4</v>
      </c>
      <c r="C2029">
        <v>5.53</v>
      </c>
      <c r="D2029" t="s">
        <v>2380</v>
      </c>
      <c r="E2029" t="s">
        <v>2380</v>
      </c>
      <c r="F2029" t="s">
        <v>2383</v>
      </c>
      <c r="G2029">
        <v>1</v>
      </c>
      <c r="H2029" t="s">
        <v>2380</v>
      </c>
    </row>
    <row r="2030" spans="1:8" x14ac:dyDescent="0.35">
      <c r="A2030" t="s">
        <v>339</v>
      </c>
      <c r="B2030">
        <v>30</v>
      </c>
      <c r="C2030">
        <v>4.33</v>
      </c>
      <c r="D2030" t="s">
        <v>2382</v>
      </c>
      <c r="E2030" t="s">
        <v>2380</v>
      </c>
      <c r="F2030" t="s">
        <v>2380</v>
      </c>
      <c r="G2030" t="s">
        <v>2381</v>
      </c>
      <c r="H2030" t="s">
        <v>2380</v>
      </c>
    </row>
    <row r="2031" spans="1:8" x14ac:dyDescent="0.35">
      <c r="A2031" t="s">
        <v>338</v>
      </c>
      <c r="B2031">
        <v>29.15</v>
      </c>
      <c r="C2031">
        <v>4.91</v>
      </c>
      <c r="D2031" t="s">
        <v>2382</v>
      </c>
      <c r="E2031" t="s">
        <v>2380</v>
      </c>
      <c r="F2031" t="s">
        <v>2380</v>
      </c>
      <c r="G2031" t="s">
        <v>2381</v>
      </c>
      <c r="H2031" t="s">
        <v>2380</v>
      </c>
    </row>
    <row r="2032" spans="1:8" x14ac:dyDescent="0.35">
      <c r="A2032" t="s">
        <v>337</v>
      </c>
      <c r="B2032">
        <v>34.865000000000002</v>
      </c>
      <c r="C2032">
        <v>4.8</v>
      </c>
      <c r="D2032" t="s">
        <v>2380</v>
      </c>
      <c r="E2032" t="s">
        <v>2380</v>
      </c>
      <c r="F2032" t="s">
        <v>2380</v>
      </c>
      <c r="G2032" t="s">
        <v>2381</v>
      </c>
      <c r="H2032" t="s">
        <v>2380</v>
      </c>
    </row>
    <row r="2033" spans="1:8" x14ac:dyDescent="0.35">
      <c r="A2033" t="s">
        <v>336</v>
      </c>
      <c r="B2033">
        <v>28.12</v>
      </c>
      <c r="C2033">
        <v>5.55</v>
      </c>
      <c r="D2033" t="s">
        <v>2382</v>
      </c>
      <c r="E2033" t="s">
        <v>2382</v>
      </c>
      <c r="F2033" t="s">
        <v>2380</v>
      </c>
      <c r="G2033">
        <v>2</v>
      </c>
      <c r="H2033" t="s">
        <v>2380</v>
      </c>
    </row>
    <row r="2034" spans="1:8" x14ac:dyDescent="0.35">
      <c r="A2034" t="s">
        <v>335</v>
      </c>
      <c r="B2034">
        <v>29.45</v>
      </c>
      <c r="C2034">
        <v>5.24</v>
      </c>
      <c r="D2034" t="s">
        <v>2382</v>
      </c>
      <c r="E2034" t="s">
        <v>2380</v>
      </c>
      <c r="F2034" t="s">
        <v>2380</v>
      </c>
      <c r="G2034" t="s">
        <v>2381</v>
      </c>
      <c r="H2034" t="s">
        <v>2380</v>
      </c>
    </row>
    <row r="2035" spans="1:8" x14ac:dyDescent="0.35">
      <c r="A2035" t="s">
        <v>334</v>
      </c>
      <c r="B2035">
        <v>27.94</v>
      </c>
      <c r="C2035">
        <v>6.08</v>
      </c>
      <c r="D2035" t="s">
        <v>2380</v>
      </c>
      <c r="E2035" t="s">
        <v>2380</v>
      </c>
      <c r="F2035" t="s">
        <v>2383</v>
      </c>
      <c r="G2035">
        <v>1</v>
      </c>
      <c r="H2035" t="s">
        <v>2380</v>
      </c>
    </row>
    <row r="2036" spans="1:8" x14ac:dyDescent="0.35">
      <c r="A2036" t="s">
        <v>333</v>
      </c>
      <c r="B2036">
        <v>27.2</v>
      </c>
      <c r="C2036">
        <v>5.83</v>
      </c>
      <c r="D2036" t="s">
        <v>2380</v>
      </c>
      <c r="E2036" t="s">
        <v>2380</v>
      </c>
      <c r="F2036" t="s">
        <v>2383</v>
      </c>
      <c r="G2036">
        <v>1</v>
      </c>
      <c r="H2036" t="s">
        <v>2380</v>
      </c>
    </row>
    <row r="2037" spans="1:8" x14ac:dyDescent="0.35">
      <c r="A2037" t="s">
        <v>332</v>
      </c>
      <c r="B2037">
        <v>33.344999999999999</v>
      </c>
      <c r="C2037">
        <v>4.29</v>
      </c>
      <c r="D2037" t="s">
        <v>2380</v>
      </c>
      <c r="E2037" t="s">
        <v>2380</v>
      </c>
      <c r="F2037" t="s">
        <v>2380</v>
      </c>
      <c r="G2037">
        <v>1</v>
      </c>
      <c r="H2037" t="s">
        <v>2380</v>
      </c>
    </row>
    <row r="2038" spans="1:8" x14ac:dyDescent="0.35">
      <c r="A2038" t="s">
        <v>331</v>
      </c>
      <c r="B2038">
        <v>29.925000000000001</v>
      </c>
      <c r="C2038">
        <v>5.3</v>
      </c>
      <c r="D2038" t="s">
        <v>2380</v>
      </c>
      <c r="E2038" t="s">
        <v>2380</v>
      </c>
      <c r="F2038" t="s">
        <v>2380</v>
      </c>
      <c r="G2038">
        <v>1</v>
      </c>
      <c r="H2038" t="s">
        <v>2380</v>
      </c>
    </row>
    <row r="2039" spans="1:8" x14ac:dyDescent="0.35">
      <c r="A2039" t="s">
        <v>330</v>
      </c>
      <c r="B2039">
        <v>24.225000000000001</v>
      </c>
      <c r="C2039">
        <v>4.42</v>
      </c>
      <c r="D2039" t="s">
        <v>2380</v>
      </c>
      <c r="E2039" t="s">
        <v>2380</v>
      </c>
      <c r="F2039" t="s">
        <v>2380</v>
      </c>
      <c r="G2039">
        <v>1</v>
      </c>
      <c r="H2039" t="s">
        <v>2380</v>
      </c>
    </row>
    <row r="2040" spans="1:8" x14ac:dyDescent="0.35">
      <c r="A2040" t="s">
        <v>329</v>
      </c>
      <c r="B2040">
        <v>29.68</v>
      </c>
      <c r="C2040">
        <v>5.68</v>
      </c>
      <c r="D2040" t="s">
        <v>2380</v>
      </c>
      <c r="E2040" t="s">
        <v>2382</v>
      </c>
      <c r="F2040" t="s">
        <v>2380</v>
      </c>
      <c r="G2040">
        <v>1</v>
      </c>
      <c r="H2040" t="s">
        <v>2380</v>
      </c>
    </row>
    <row r="2041" spans="1:8" x14ac:dyDescent="0.35">
      <c r="A2041" t="s">
        <v>328</v>
      </c>
      <c r="B2041">
        <v>20.614999999999998</v>
      </c>
      <c r="C2041">
        <v>6.05</v>
      </c>
      <c r="D2041" t="s">
        <v>2380</v>
      </c>
      <c r="E2041" t="s">
        <v>2380</v>
      </c>
      <c r="F2041" t="s">
        <v>2383</v>
      </c>
      <c r="G2041">
        <v>1</v>
      </c>
      <c r="H2041" t="s">
        <v>2380</v>
      </c>
    </row>
    <row r="2042" spans="1:8" x14ac:dyDescent="0.35">
      <c r="A2042" t="s">
        <v>327</v>
      </c>
      <c r="B2042">
        <v>32.119999999999997</v>
      </c>
      <c r="C2042">
        <v>5.33</v>
      </c>
      <c r="D2042" t="s">
        <v>2380</v>
      </c>
      <c r="E2042" t="s">
        <v>2382</v>
      </c>
      <c r="F2042" t="s">
        <v>2380</v>
      </c>
      <c r="G2042">
        <v>1</v>
      </c>
      <c r="H2042" t="s">
        <v>2380</v>
      </c>
    </row>
    <row r="2043" spans="1:8" x14ac:dyDescent="0.35">
      <c r="A2043" t="s">
        <v>326</v>
      </c>
      <c r="B2043">
        <v>27.36</v>
      </c>
      <c r="C2043">
        <v>6.22</v>
      </c>
      <c r="D2043" t="s">
        <v>2380</v>
      </c>
      <c r="E2043" t="s">
        <v>2380</v>
      </c>
      <c r="F2043" t="s">
        <v>2380</v>
      </c>
      <c r="G2043" t="s">
        <v>2381</v>
      </c>
      <c r="H2043" t="s">
        <v>2380</v>
      </c>
    </row>
    <row r="2044" spans="1:8" x14ac:dyDescent="0.35">
      <c r="A2044" t="s">
        <v>325</v>
      </c>
      <c r="B2044">
        <v>17.385000000000002</v>
      </c>
      <c r="C2044">
        <v>5.84</v>
      </c>
      <c r="D2044" t="s">
        <v>2380</v>
      </c>
      <c r="E2044" t="s">
        <v>2380</v>
      </c>
      <c r="F2044" t="s">
        <v>2380</v>
      </c>
      <c r="G2044" t="s">
        <v>2381</v>
      </c>
      <c r="H2044" t="s">
        <v>2380</v>
      </c>
    </row>
    <row r="2045" spans="1:8" x14ac:dyDescent="0.35">
      <c r="A2045" t="s">
        <v>324</v>
      </c>
      <c r="B2045">
        <v>30.13</v>
      </c>
      <c r="C2045">
        <v>5.71</v>
      </c>
      <c r="D2045" t="s">
        <v>2380</v>
      </c>
      <c r="E2045" t="s">
        <v>2382</v>
      </c>
      <c r="F2045" t="s">
        <v>2380</v>
      </c>
      <c r="G2045">
        <v>1</v>
      </c>
      <c r="H2045" t="s">
        <v>2380</v>
      </c>
    </row>
    <row r="2046" spans="1:8" x14ac:dyDescent="0.35">
      <c r="A2046" t="s">
        <v>323</v>
      </c>
      <c r="B2046">
        <v>25.44</v>
      </c>
      <c r="C2046">
        <v>6.04</v>
      </c>
      <c r="D2046" t="s">
        <v>2382</v>
      </c>
      <c r="E2046" t="s">
        <v>2380</v>
      </c>
      <c r="F2046" t="s">
        <v>2383</v>
      </c>
      <c r="G2046">
        <v>1</v>
      </c>
      <c r="H2046" t="s">
        <v>2380</v>
      </c>
    </row>
    <row r="2047" spans="1:8" x14ac:dyDescent="0.35">
      <c r="A2047" t="s">
        <v>322</v>
      </c>
      <c r="B2047">
        <v>39.805</v>
      </c>
      <c r="C2047">
        <v>4.38</v>
      </c>
      <c r="D2047" t="s">
        <v>2380</v>
      </c>
      <c r="E2047" t="s">
        <v>2382</v>
      </c>
      <c r="F2047" t="s">
        <v>2380</v>
      </c>
      <c r="G2047">
        <v>1</v>
      </c>
      <c r="H2047" t="s">
        <v>2380</v>
      </c>
    </row>
    <row r="2048" spans="1:8" x14ac:dyDescent="0.35">
      <c r="A2048" t="s">
        <v>321</v>
      </c>
      <c r="B2048">
        <v>30.4</v>
      </c>
      <c r="C2048">
        <v>5.56</v>
      </c>
      <c r="D2048" t="s">
        <v>2382</v>
      </c>
      <c r="E2048" t="s">
        <v>2382</v>
      </c>
      <c r="F2048" t="s">
        <v>2380</v>
      </c>
      <c r="G2048">
        <v>1</v>
      </c>
      <c r="H2048" t="s">
        <v>2380</v>
      </c>
    </row>
    <row r="2049" spans="1:8" x14ac:dyDescent="0.35">
      <c r="A2049" t="s">
        <v>320</v>
      </c>
      <c r="B2049">
        <v>23.18</v>
      </c>
      <c r="C2049">
        <v>4.24</v>
      </c>
      <c r="D2049" t="s">
        <v>2380</v>
      </c>
      <c r="E2049" t="s">
        <v>2382</v>
      </c>
      <c r="F2049" t="s">
        <v>2380</v>
      </c>
      <c r="G2049">
        <v>1</v>
      </c>
      <c r="H2049" t="s">
        <v>2380</v>
      </c>
    </row>
    <row r="2050" spans="1:8" x14ac:dyDescent="0.35">
      <c r="A2050" t="s">
        <v>319</v>
      </c>
      <c r="B2050">
        <v>39.615000000000002</v>
      </c>
      <c r="C2050">
        <v>6.32</v>
      </c>
      <c r="D2050" t="s">
        <v>2380</v>
      </c>
      <c r="E2050" t="s">
        <v>2380</v>
      </c>
      <c r="F2050" t="s">
        <v>2383</v>
      </c>
      <c r="G2050">
        <v>1</v>
      </c>
      <c r="H2050" t="s">
        <v>2380</v>
      </c>
    </row>
    <row r="2051" spans="1:8" x14ac:dyDescent="0.35">
      <c r="A2051" t="s">
        <v>318</v>
      </c>
      <c r="B2051">
        <v>30.59</v>
      </c>
      <c r="C2051">
        <v>6.3</v>
      </c>
      <c r="D2051" t="s">
        <v>2382</v>
      </c>
      <c r="E2051" t="s">
        <v>2380</v>
      </c>
      <c r="F2051" t="s">
        <v>2383</v>
      </c>
      <c r="G2051">
        <v>1</v>
      </c>
      <c r="H2051" t="s">
        <v>2380</v>
      </c>
    </row>
    <row r="2052" spans="1:8" x14ac:dyDescent="0.35">
      <c r="A2052" t="s">
        <v>317</v>
      </c>
      <c r="B2052">
        <v>16.72</v>
      </c>
      <c r="C2052">
        <v>4.38</v>
      </c>
      <c r="D2052" t="s">
        <v>2382</v>
      </c>
      <c r="E2052" t="s">
        <v>2380</v>
      </c>
      <c r="F2052" t="s">
        <v>2380</v>
      </c>
      <c r="G2052">
        <v>1</v>
      </c>
      <c r="H2052" t="s">
        <v>2380</v>
      </c>
    </row>
    <row r="2053" spans="1:8" x14ac:dyDescent="0.35">
      <c r="A2053" t="s">
        <v>316</v>
      </c>
      <c r="B2053">
        <v>26.22</v>
      </c>
      <c r="C2053">
        <v>4.6500000000000004</v>
      </c>
      <c r="D2053" t="s">
        <v>2382</v>
      </c>
      <c r="E2053" t="s">
        <v>2380</v>
      </c>
      <c r="F2053" t="s">
        <v>2383</v>
      </c>
      <c r="G2053">
        <v>1</v>
      </c>
      <c r="H2053" t="s">
        <v>2380</v>
      </c>
    </row>
    <row r="2054" spans="1:8" x14ac:dyDescent="0.35">
      <c r="A2054" t="s">
        <v>315</v>
      </c>
      <c r="B2054">
        <v>31.824999999999999</v>
      </c>
      <c r="C2054">
        <v>4.7</v>
      </c>
      <c r="D2054" t="s">
        <v>2380</v>
      </c>
      <c r="E2054" t="s">
        <v>2380</v>
      </c>
      <c r="F2054" t="s">
        <v>2383</v>
      </c>
      <c r="G2054">
        <v>1</v>
      </c>
      <c r="H2054" t="s">
        <v>2380</v>
      </c>
    </row>
    <row r="2055" spans="1:8" x14ac:dyDescent="0.35">
      <c r="A2055" t="s">
        <v>314</v>
      </c>
      <c r="B2055">
        <v>25.745000000000001</v>
      </c>
      <c r="C2055">
        <v>4.34</v>
      </c>
      <c r="D2055" t="s">
        <v>2380</v>
      </c>
      <c r="E2055" t="s">
        <v>2380</v>
      </c>
      <c r="F2055" t="s">
        <v>2383</v>
      </c>
      <c r="G2055">
        <v>1</v>
      </c>
      <c r="H2055" t="s">
        <v>2380</v>
      </c>
    </row>
    <row r="2056" spans="1:8" x14ac:dyDescent="0.35">
      <c r="A2056" t="s">
        <v>313</v>
      </c>
      <c r="B2056">
        <v>24.605</v>
      </c>
      <c r="C2056">
        <v>5.62</v>
      </c>
      <c r="D2056" t="s">
        <v>2380</v>
      </c>
      <c r="E2056" t="s">
        <v>2380</v>
      </c>
      <c r="F2056" t="s">
        <v>2383</v>
      </c>
      <c r="G2056">
        <v>1</v>
      </c>
      <c r="H2056" t="s">
        <v>2380</v>
      </c>
    </row>
    <row r="2057" spans="1:8" x14ac:dyDescent="0.35">
      <c r="A2057" t="s">
        <v>312</v>
      </c>
      <c r="B2057">
        <v>24.51</v>
      </c>
      <c r="C2057">
        <v>4.24</v>
      </c>
      <c r="D2057" t="s">
        <v>2380</v>
      </c>
      <c r="E2057" t="s">
        <v>2380</v>
      </c>
      <c r="F2057" t="s">
        <v>2383</v>
      </c>
      <c r="G2057">
        <v>1</v>
      </c>
      <c r="H2057" t="s">
        <v>2380</v>
      </c>
    </row>
    <row r="2058" spans="1:8" x14ac:dyDescent="0.35">
      <c r="A2058" t="s">
        <v>311</v>
      </c>
      <c r="B2058">
        <v>31.065000000000001</v>
      </c>
      <c r="C2058">
        <v>4.57</v>
      </c>
      <c r="D2058" t="s">
        <v>2382</v>
      </c>
      <c r="E2058" t="s">
        <v>2380</v>
      </c>
      <c r="F2058" t="s">
        <v>2380</v>
      </c>
      <c r="G2058" t="s">
        <v>2381</v>
      </c>
      <c r="H2058" t="s">
        <v>2380</v>
      </c>
    </row>
    <row r="2059" spans="1:8" x14ac:dyDescent="0.35">
      <c r="A2059" t="s">
        <v>310</v>
      </c>
      <c r="B2059">
        <v>28.12</v>
      </c>
      <c r="C2059">
        <v>5.05</v>
      </c>
      <c r="D2059" t="s">
        <v>2380</v>
      </c>
      <c r="E2059" t="s">
        <v>2380</v>
      </c>
      <c r="F2059" t="s">
        <v>2380</v>
      </c>
      <c r="G2059" t="s">
        <v>2381</v>
      </c>
      <c r="H2059" t="s">
        <v>2380</v>
      </c>
    </row>
    <row r="2060" spans="1:8" x14ac:dyDescent="0.35">
      <c r="A2060" t="s">
        <v>309</v>
      </c>
      <c r="B2060">
        <v>38.06</v>
      </c>
      <c r="C2060">
        <v>6.16</v>
      </c>
      <c r="D2060" t="s">
        <v>2380</v>
      </c>
      <c r="E2060" t="s">
        <v>2380</v>
      </c>
      <c r="F2060" t="s">
        <v>2380</v>
      </c>
      <c r="G2060" t="s">
        <v>2381</v>
      </c>
      <c r="H2060" t="s">
        <v>2380</v>
      </c>
    </row>
    <row r="2061" spans="1:8" x14ac:dyDescent="0.35">
      <c r="A2061" t="s">
        <v>308</v>
      </c>
      <c r="B2061">
        <v>24.96</v>
      </c>
      <c r="C2061">
        <v>4.57</v>
      </c>
      <c r="D2061" t="s">
        <v>2380</v>
      </c>
      <c r="E2061" t="s">
        <v>2380</v>
      </c>
      <c r="F2061" t="s">
        <v>2380</v>
      </c>
      <c r="G2061" t="s">
        <v>2381</v>
      </c>
      <c r="H2061" t="s">
        <v>2380</v>
      </c>
    </row>
    <row r="2062" spans="1:8" x14ac:dyDescent="0.35">
      <c r="A2062" t="s">
        <v>307</v>
      </c>
      <c r="B2062">
        <v>17.670000000000002</v>
      </c>
      <c r="C2062">
        <v>5.53</v>
      </c>
      <c r="D2062" t="s">
        <v>2382</v>
      </c>
      <c r="E2062" t="s">
        <v>2380</v>
      </c>
      <c r="F2062" t="s">
        <v>2380</v>
      </c>
      <c r="G2062" t="s">
        <v>2381</v>
      </c>
      <c r="H2062" t="s">
        <v>2380</v>
      </c>
    </row>
    <row r="2063" spans="1:8" x14ac:dyDescent="0.35">
      <c r="A2063" t="s">
        <v>306</v>
      </c>
      <c r="B2063">
        <v>31.35</v>
      </c>
      <c r="C2063">
        <v>5.84</v>
      </c>
      <c r="D2063" t="s">
        <v>2380</v>
      </c>
      <c r="E2063" t="s">
        <v>2382</v>
      </c>
      <c r="F2063" t="s">
        <v>2380</v>
      </c>
      <c r="G2063">
        <v>1</v>
      </c>
      <c r="H2063" t="s">
        <v>2380</v>
      </c>
    </row>
    <row r="2064" spans="1:8" x14ac:dyDescent="0.35">
      <c r="A2064" t="s">
        <v>305</v>
      </c>
      <c r="B2064">
        <v>28.31</v>
      </c>
      <c r="C2064">
        <v>6.41</v>
      </c>
      <c r="D2064" t="s">
        <v>2380</v>
      </c>
      <c r="E2064" t="s">
        <v>2382</v>
      </c>
      <c r="F2064" t="s">
        <v>2380</v>
      </c>
      <c r="G2064">
        <v>1</v>
      </c>
      <c r="H2064" t="s">
        <v>2380</v>
      </c>
    </row>
    <row r="2065" spans="1:8" x14ac:dyDescent="0.35">
      <c r="A2065" t="s">
        <v>304</v>
      </c>
      <c r="B2065">
        <v>30.3</v>
      </c>
      <c r="C2065">
        <v>4.7300000000000004</v>
      </c>
      <c r="D2065" t="s">
        <v>2382</v>
      </c>
      <c r="E2065" t="s">
        <v>2380</v>
      </c>
      <c r="F2065" t="s">
        <v>2383</v>
      </c>
      <c r="G2065">
        <v>1</v>
      </c>
      <c r="H2065" t="s">
        <v>2380</v>
      </c>
    </row>
    <row r="2066" spans="1:8" x14ac:dyDescent="0.35">
      <c r="A2066" t="s">
        <v>303</v>
      </c>
      <c r="B2066">
        <v>26.4</v>
      </c>
      <c r="C2066">
        <v>6.22</v>
      </c>
      <c r="D2066" t="s">
        <v>2382</v>
      </c>
      <c r="E2066" t="s">
        <v>2380</v>
      </c>
      <c r="F2066" t="s">
        <v>2380</v>
      </c>
      <c r="G2066" t="s">
        <v>2381</v>
      </c>
      <c r="H2066" t="s">
        <v>2380</v>
      </c>
    </row>
    <row r="2067" spans="1:8" x14ac:dyDescent="0.35">
      <c r="A2067" t="s">
        <v>302</v>
      </c>
      <c r="B2067">
        <v>22.135000000000002</v>
      </c>
      <c r="C2067">
        <v>4.46</v>
      </c>
      <c r="D2067" t="s">
        <v>2382</v>
      </c>
      <c r="E2067" t="s">
        <v>2380</v>
      </c>
      <c r="F2067" t="s">
        <v>2380</v>
      </c>
      <c r="G2067" t="s">
        <v>2381</v>
      </c>
      <c r="H2067" t="s">
        <v>2380</v>
      </c>
    </row>
    <row r="2068" spans="1:8" x14ac:dyDescent="0.35">
      <c r="A2068" t="s">
        <v>301</v>
      </c>
      <c r="B2068">
        <v>17.399999999999999</v>
      </c>
      <c r="C2068">
        <v>4.5</v>
      </c>
      <c r="D2068" t="s">
        <v>2382</v>
      </c>
      <c r="E2068" t="s">
        <v>2380</v>
      </c>
      <c r="F2068" t="s">
        <v>2380</v>
      </c>
      <c r="G2068" t="s">
        <v>2381</v>
      </c>
      <c r="H2068" t="s">
        <v>2380</v>
      </c>
    </row>
    <row r="2069" spans="1:8" x14ac:dyDescent="0.35">
      <c r="A2069" t="s">
        <v>299</v>
      </c>
      <c r="B2069">
        <v>28.06</v>
      </c>
      <c r="C2069">
        <v>8.93</v>
      </c>
      <c r="D2069" t="s">
        <v>2380</v>
      </c>
      <c r="E2069" t="s">
        <v>2380</v>
      </c>
      <c r="F2069" t="s">
        <v>2380</v>
      </c>
      <c r="G2069" t="s">
        <v>2381</v>
      </c>
      <c r="H2069" t="s">
        <v>2380</v>
      </c>
    </row>
    <row r="2070" spans="1:8" x14ac:dyDescent="0.35">
      <c r="A2070" t="s">
        <v>298</v>
      </c>
      <c r="B2070">
        <v>31.13</v>
      </c>
      <c r="C2070">
        <v>11.02</v>
      </c>
      <c r="D2070" t="s">
        <v>2380</v>
      </c>
      <c r="E2070" t="s">
        <v>2380</v>
      </c>
      <c r="F2070" t="s">
        <v>2380</v>
      </c>
      <c r="G2070" t="s">
        <v>2381</v>
      </c>
      <c r="H2070" t="s">
        <v>2380</v>
      </c>
    </row>
    <row r="2071" spans="1:8" x14ac:dyDescent="0.35">
      <c r="A2071" t="s">
        <v>297</v>
      </c>
      <c r="B2071">
        <v>18.46</v>
      </c>
      <c r="C2071">
        <v>5.25</v>
      </c>
      <c r="D2071" t="s">
        <v>2380</v>
      </c>
      <c r="E2071" t="s">
        <v>2380</v>
      </c>
      <c r="F2071" t="s">
        <v>2380</v>
      </c>
      <c r="G2071" t="s">
        <v>2381</v>
      </c>
      <c r="H2071" t="s">
        <v>2380</v>
      </c>
    </row>
    <row r="2072" spans="1:8" x14ac:dyDescent="0.35">
      <c r="A2072" t="s">
        <v>296</v>
      </c>
      <c r="B2072">
        <v>17.3</v>
      </c>
      <c r="C2072">
        <v>4.75</v>
      </c>
      <c r="D2072" t="s">
        <v>2380</v>
      </c>
      <c r="E2072" t="s">
        <v>2380</v>
      </c>
      <c r="F2072" t="s">
        <v>2380</v>
      </c>
      <c r="G2072" t="s">
        <v>2381</v>
      </c>
      <c r="H2072" t="s">
        <v>2380</v>
      </c>
    </row>
    <row r="2073" spans="1:8" x14ac:dyDescent="0.35">
      <c r="A2073" t="s">
        <v>295</v>
      </c>
      <c r="B2073">
        <v>35.625</v>
      </c>
      <c r="C2073">
        <v>4.68</v>
      </c>
      <c r="D2073" t="s">
        <v>2382</v>
      </c>
      <c r="E2073" t="s">
        <v>2380</v>
      </c>
      <c r="F2073" t="s">
        <v>2383</v>
      </c>
      <c r="G2073">
        <v>1</v>
      </c>
      <c r="H2073" t="s">
        <v>2380</v>
      </c>
    </row>
    <row r="2074" spans="1:8" x14ac:dyDescent="0.35">
      <c r="A2074" t="s">
        <v>294</v>
      </c>
      <c r="B2074">
        <v>20.234999999999999</v>
      </c>
      <c r="C2074">
        <v>6.17</v>
      </c>
      <c r="D2074" t="s">
        <v>2382</v>
      </c>
      <c r="E2074" t="s">
        <v>2382</v>
      </c>
      <c r="F2074" t="s">
        <v>2380</v>
      </c>
      <c r="G2074">
        <v>2</v>
      </c>
      <c r="H2074" t="s">
        <v>2380</v>
      </c>
    </row>
    <row r="2075" spans="1:8" x14ac:dyDescent="0.35">
      <c r="A2075" t="s">
        <v>293</v>
      </c>
      <c r="B2075">
        <v>27.55</v>
      </c>
      <c r="C2075">
        <v>4.5599999999999996</v>
      </c>
      <c r="D2075" t="s">
        <v>2382</v>
      </c>
      <c r="E2075" t="s">
        <v>2380</v>
      </c>
      <c r="F2075" t="s">
        <v>2383</v>
      </c>
      <c r="G2075">
        <v>1</v>
      </c>
      <c r="H2075" t="s">
        <v>2380</v>
      </c>
    </row>
    <row r="2076" spans="1:8" x14ac:dyDescent="0.35">
      <c r="A2076" t="s">
        <v>292</v>
      </c>
      <c r="B2076">
        <v>17.97</v>
      </c>
      <c r="C2076">
        <v>6.3</v>
      </c>
      <c r="D2076" t="s">
        <v>2380</v>
      </c>
      <c r="E2076" t="s">
        <v>2380</v>
      </c>
      <c r="F2076" t="s">
        <v>2380</v>
      </c>
      <c r="G2076" t="s">
        <v>2381</v>
      </c>
      <c r="H2076" t="s">
        <v>2380</v>
      </c>
    </row>
    <row r="2077" spans="1:8" x14ac:dyDescent="0.35">
      <c r="A2077" t="s">
        <v>291</v>
      </c>
      <c r="B2077">
        <v>29.98</v>
      </c>
      <c r="C2077">
        <v>6.03</v>
      </c>
      <c r="D2077" t="s">
        <v>2380</v>
      </c>
      <c r="E2077" t="s">
        <v>2382</v>
      </c>
      <c r="F2077" t="s">
        <v>2380</v>
      </c>
      <c r="G2077">
        <v>1</v>
      </c>
      <c r="H2077" t="s">
        <v>2380</v>
      </c>
    </row>
    <row r="2078" spans="1:8" x14ac:dyDescent="0.35">
      <c r="A2078" t="s">
        <v>290</v>
      </c>
      <c r="B2078">
        <v>33.659999999999997</v>
      </c>
      <c r="C2078">
        <v>4.2</v>
      </c>
      <c r="D2078" t="s">
        <v>2382</v>
      </c>
      <c r="E2078" t="s">
        <v>2380</v>
      </c>
      <c r="F2078" t="s">
        <v>2380</v>
      </c>
      <c r="G2078">
        <v>1</v>
      </c>
      <c r="H2078" t="s">
        <v>2380</v>
      </c>
    </row>
    <row r="2079" spans="1:8" x14ac:dyDescent="0.35">
      <c r="A2079" t="s">
        <v>289</v>
      </c>
      <c r="B2079">
        <v>32.67</v>
      </c>
      <c r="C2079">
        <v>5.61</v>
      </c>
      <c r="D2079" t="s">
        <v>2382</v>
      </c>
      <c r="E2079" t="s">
        <v>2380</v>
      </c>
      <c r="F2079" t="s">
        <v>2380</v>
      </c>
      <c r="G2079">
        <v>1</v>
      </c>
      <c r="H2079" t="s">
        <v>2380</v>
      </c>
    </row>
    <row r="2080" spans="1:8" x14ac:dyDescent="0.35">
      <c r="A2080" t="s">
        <v>288</v>
      </c>
      <c r="B2080">
        <v>30.5</v>
      </c>
      <c r="C2080">
        <v>5.88</v>
      </c>
      <c r="D2080" t="s">
        <v>2382</v>
      </c>
      <c r="E2080" t="s">
        <v>2380</v>
      </c>
      <c r="F2080" t="s">
        <v>2380</v>
      </c>
      <c r="G2080">
        <v>1</v>
      </c>
      <c r="H2080" t="s">
        <v>2380</v>
      </c>
    </row>
    <row r="2081" spans="1:8" x14ac:dyDescent="0.35">
      <c r="A2081" t="s">
        <v>287</v>
      </c>
      <c r="B2081">
        <v>23.1</v>
      </c>
      <c r="C2081">
        <v>5.92</v>
      </c>
      <c r="D2081" t="s">
        <v>2382</v>
      </c>
      <c r="E2081" t="s">
        <v>2380</v>
      </c>
      <c r="F2081" t="s">
        <v>2380</v>
      </c>
      <c r="G2081">
        <v>1</v>
      </c>
      <c r="H2081" t="s">
        <v>2380</v>
      </c>
    </row>
    <row r="2082" spans="1:8" x14ac:dyDescent="0.35">
      <c r="A2082" t="s">
        <v>286</v>
      </c>
      <c r="B2082">
        <v>39.49</v>
      </c>
      <c r="C2082">
        <v>4.8099999999999996</v>
      </c>
      <c r="D2082" t="s">
        <v>2380</v>
      </c>
      <c r="E2082" t="s">
        <v>2380</v>
      </c>
      <c r="F2082" t="s">
        <v>2380</v>
      </c>
      <c r="G2082">
        <v>1</v>
      </c>
      <c r="H2082" t="s">
        <v>2380</v>
      </c>
    </row>
    <row r="2083" spans="1:8" x14ac:dyDescent="0.35">
      <c r="A2083" t="s">
        <v>285</v>
      </c>
      <c r="B2083">
        <v>33.99</v>
      </c>
      <c r="C2083">
        <v>4.55</v>
      </c>
      <c r="D2083" t="s">
        <v>2380</v>
      </c>
      <c r="E2083" t="s">
        <v>2380</v>
      </c>
      <c r="F2083" t="s">
        <v>2380</v>
      </c>
      <c r="G2083">
        <v>1</v>
      </c>
      <c r="H2083" t="s">
        <v>2380</v>
      </c>
    </row>
    <row r="2084" spans="1:8" x14ac:dyDescent="0.35">
      <c r="A2084" t="s">
        <v>284</v>
      </c>
      <c r="B2084">
        <v>27.72</v>
      </c>
      <c r="C2084">
        <v>6.43</v>
      </c>
      <c r="D2084" t="s">
        <v>2380</v>
      </c>
      <c r="E2084" t="s">
        <v>2380</v>
      </c>
      <c r="F2084" t="s">
        <v>2380</v>
      </c>
      <c r="G2084">
        <v>1</v>
      </c>
      <c r="H2084" t="s">
        <v>2380</v>
      </c>
    </row>
    <row r="2085" spans="1:8" x14ac:dyDescent="0.35">
      <c r="A2085" t="s">
        <v>283</v>
      </c>
      <c r="B2085">
        <v>30.59</v>
      </c>
      <c r="C2085">
        <v>11.62</v>
      </c>
      <c r="D2085" t="s">
        <v>2380</v>
      </c>
      <c r="E2085" t="s">
        <v>2380</v>
      </c>
      <c r="F2085" t="s">
        <v>2380</v>
      </c>
      <c r="G2085" t="s">
        <v>2381</v>
      </c>
      <c r="H2085" t="s">
        <v>2380</v>
      </c>
    </row>
    <row r="2086" spans="1:8" x14ac:dyDescent="0.35">
      <c r="A2086" t="s">
        <v>282</v>
      </c>
      <c r="B2086">
        <v>22.6</v>
      </c>
      <c r="C2086">
        <v>6.04</v>
      </c>
      <c r="D2086" t="s">
        <v>2380</v>
      </c>
      <c r="E2086" t="s">
        <v>2380</v>
      </c>
      <c r="F2086" t="s">
        <v>2380</v>
      </c>
      <c r="G2086">
        <v>1</v>
      </c>
      <c r="H2086" t="s">
        <v>2380</v>
      </c>
    </row>
    <row r="2087" spans="1:8" x14ac:dyDescent="0.35">
      <c r="A2087" t="s">
        <v>281</v>
      </c>
      <c r="B2087">
        <v>28.785</v>
      </c>
      <c r="C2087">
        <v>8.82</v>
      </c>
      <c r="D2087" t="s">
        <v>2380</v>
      </c>
      <c r="E2087" t="s">
        <v>2380</v>
      </c>
      <c r="F2087" t="s">
        <v>2380</v>
      </c>
      <c r="G2087" t="s">
        <v>2381</v>
      </c>
      <c r="H2087" t="s">
        <v>2380</v>
      </c>
    </row>
    <row r="2088" spans="1:8" x14ac:dyDescent="0.35">
      <c r="A2088" t="s">
        <v>280</v>
      </c>
      <c r="B2088">
        <v>50.38</v>
      </c>
      <c r="C2088">
        <v>5.8</v>
      </c>
      <c r="D2088" t="s">
        <v>2380</v>
      </c>
      <c r="E2088" t="s">
        <v>2380</v>
      </c>
      <c r="F2088" t="s">
        <v>2380</v>
      </c>
      <c r="G2088" t="s">
        <v>2381</v>
      </c>
      <c r="H2088" t="s">
        <v>2380</v>
      </c>
    </row>
    <row r="2089" spans="1:8" x14ac:dyDescent="0.35">
      <c r="A2089" t="s">
        <v>279</v>
      </c>
      <c r="B2089">
        <v>35.200000000000003</v>
      </c>
      <c r="C2089">
        <v>4.28</v>
      </c>
      <c r="D2089" t="s">
        <v>2380</v>
      </c>
      <c r="E2089" t="s">
        <v>2380</v>
      </c>
      <c r="F2089" t="s">
        <v>2380</v>
      </c>
      <c r="G2089" t="s">
        <v>2381</v>
      </c>
      <c r="H2089" t="s">
        <v>2380</v>
      </c>
    </row>
    <row r="2090" spans="1:8" x14ac:dyDescent="0.35">
      <c r="A2090" t="s">
        <v>278</v>
      </c>
      <c r="B2090">
        <v>35.72</v>
      </c>
      <c r="C2090">
        <v>5.5</v>
      </c>
      <c r="D2090" t="s">
        <v>2382</v>
      </c>
      <c r="E2090" t="s">
        <v>2380</v>
      </c>
      <c r="F2090" t="s">
        <v>2380</v>
      </c>
      <c r="G2090" t="s">
        <v>2381</v>
      </c>
      <c r="H2090" t="s">
        <v>2380</v>
      </c>
    </row>
    <row r="2091" spans="1:8" x14ac:dyDescent="0.35">
      <c r="A2091" t="s">
        <v>277</v>
      </c>
      <c r="B2091">
        <v>24.51</v>
      </c>
      <c r="C2091">
        <v>4.6900000000000004</v>
      </c>
      <c r="D2091" t="s">
        <v>2380</v>
      </c>
      <c r="E2091" t="s">
        <v>2380</v>
      </c>
      <c r="F2091" t="s">
        <v>2380</v>
      </c>
      <c r="G2091" t="s">
        <v>2381</v>
      </c>
      <c r="H2091" t="s">
        <v>2380</v>
      </c>
    </row>
    <row r="2092" spans="1:8" x14ac:dyDescent="0.35">
      <c r="A2092" t="s">
        <v>275</v>
      </c>
      <c r="B2092">
        <v>23.844999999999999</v>
      </c>
      <c r="C2092">
        <v>4.43</v>
      </c>
      <c r="D2092" t="s">
        <v>2380</v>
      </c>
      <c r="E2092" t="s">
        <v>2380</v>
      </c>
      <c r="F2092" t="s">
        <v>2380</v>
      </c>
      <c r="G2092" t="s">
        <v>2381</v>
      </c>
      <c r="H2092" t="s">
        <v>2380</v>
      </c>
    </row>
    <row r="2093" spans="1:8" x14ac:dyDescent="0.35">
      <c r="A2093" t="s">
        <v>274</v>
      </c>
      <c r="B2093">
        <v>15.68</v>
      </c>
      <c r="C2093">
        <v>6.16</v>
      </c>
      <c r="D2093" t="s">
        <v>2382</v>
      </c>
      <c r="E2093" t="s">
        <v>2380</v>
      </c>
      <c r="F2093" t="s">
        <v>2380</v>
      </c>
      <c r="G2093">
        <v>1</v>
      </c>
      <c r="H2093" t="s">
        <v>2380</v>
      </c>
    </row>
    <row r="2094" spans="1:8" x14ac:dyDescent="0.35">
      <c r="A2094" t="s">
        <v>273</v>
      </c>
      <c r="B2094">
        <v>32.395000000000003</v>
      </c>
      <c r="C2094">
        <v>6.66</v>
      </c>
      <c r="D2094" t="s">
        <v>2380</v>
      </c>
      <c r="E2094" t="s">
        <v>2380</v>
      </c>
      <c r="F2094" t="s">
        <v>2380</v>
      </c>
      <c r="G2094" t="s">
        <v>2381</v>
      </c>
      <c r="H2094" t="s">
        <v>2380</v>
      </c>
    </row>
    <row r="2095" spans="1:8" x14ac:dyDescent="0.35">
      <c r="A2095" t="s">
        <v>272</v>
      </c>
      <c r="B2095">
        <v>23.655000000000001</v>
      </c>
      <c r="C2095">
        <v>5.92</v>
      </c>
      <c r="D2095" t="s">
        <v>2380</v>
      </c>
      <c r="E2095" t="s">
        <v>2380</v>
      </c>
      <c r="F2095" t="s">
        <v>2380</v>
      </c>
      <c r="G2095">
        <v>1</v>
      </c>
      <c r="H2095" t="s">
        <v>2380</v>
      </c>
    </row>
    <row r="2096" spans="1:8" x14ac:dyDescent="0.35">
      <c r="A2096" t="s">
        <v>271</v>
      </c>
      <c r="B2096">
        <v>28.4</v>
      </c>
      <c r="C2096">
        <v>5.97</v>
      </c>
      <c r="D2096" t="s">
        <v>2380</v>
      </c>
      <c r="E2096" t="s">
        <v>2380</v>
      </c>
      <c r="F2096" t="s">
        <v>2383</v>
      </c>
      <c r="G2096">
        <v>1</v>
      </c>
      <c r="H2096" t="s">
        <v>2380</v>
      </c>
    </row>
    <row r="2097" spans="1:8" x14ac:dyDescent="0.35">
      <c r="A2097" t="s">
        <v>270</v>
      </c>
      <c r="B2097">
        <v>35.42</v>
      </c>
      <c r="C2097">
        <v>4.6399999999999997</v>
      </c>
      <c r="D2097" t="s">
        <v>2382</v>
      </c>
      <c r="E2097" t="s">
        <v>2380</v>
      </c>
      <c r="F2097" t="s">
        <v>2380</v>
      </c>
      <c r="G2097" t="s">
        <v>2381</v>
      </c>
      <c r="H2097" t="s">
        <v>2380</v>
      </c>
    </row>
    <row r="2098" spans="1:8" x14ac:dyDescent="0.35">
      <c r="A2098" t="s">
        <v>269</v>
      </c>
      <c r="B2098">
        <v>26.18</v>
      </c>
      <c r="C2098">
        <v>6.12</v>
      </c>
      <c r="D2098" t="s">
        <v>2380</v>
      </c>
      <c r="E2098" t="s">
        <v>2382</v>
      </c>
      <c r="F2098" t="s">
        <v>2380</v>
      </c>
      <c r="G2098">
        <v>1</v>
      </c>
      <c r="H2098" t="s">
        <v>2380</v>
      </c>
    </row>
    <row r="2099" spans="1:8" x14ac:dyDescent="0.35">
      <c r="A2099" t="s">
        <v>268</v>
      </c>
      <c r="B2099">
        <v>20.8</v>
      </c>
      <c r="C2099">
        <v>4.87</v>
      </c>
      <c r="D2099" t="s">
        <v>2382</v>
      </c>
      <c r="E2099" t="s">
        <v>2380</v>
      </c>
      <c r="F2099" t="s">
        <v>2380</v>
      </c>
      <c r="G2099" t="s">
        <v>2381</v>
      </c>
      <c r="H2099" t="s">
        <v>2380</v>
      </c>
    </row>
    <row r="2100" spans="1:8" x14ac:dyDescent="0.35">
      <c r="A2100" t="s">
        <v>267</v>
      </c>
      <c r="B2100">
        <v>15.82</v>
      </c>
      <c r="C2100">
        <v>4.5999999999999996</v>
      </c>
      <c r="D2100" t="s">
        <v>2380</v>
      </c>
      <c r="E2100" t="s">
        <v>2380</v>
      </c>
      <c r="F2100" t="s">
        <v>2380</v>
      </c>
      <c r="G2100" t="s">
        <v>2381</v>
      </c>
      <c r="H2100" t="s">
        <v>2380</v>
      </c>
    </row>
    <row r="2101" spans="1:8" x14ac:dyDescent="0.35">
      <c r="A2101" t="s">
        <v>266</v>
      </c>
      <c r="B2101">
        <v>17.670000000000002</v>
      </c>
      <c r="C2101">
        <v>4.78</v>
      </c>
      <c r="D2101" t="s">
        <v>2380</v>
      </c>
      <c r="E2101" t="s">
        <v>2380</v>
      </c>
      <c r="F2101" t="s">
        <v>2380</v>
      </c>
      <c r="G2101" t="s">
        <v>2381</v>
      </c>
      <c r="H2101" t="s">
        <v>2380</v>
      </c>
    </row>
    <row r="2102" spans="1:8" x14ac:dyDescent="0.35">
      <c r="A2102" t="s">
        <v>265</v>
      </c>
      <c r="B2102">
        <v>31.92</v>
      </c>
      <c r="C2102">
        <v>11.05</v>
      </c>
      <c r="D2102" t="s">
        <v>2380</v>
      </c>
      <c r="E2102" t="s">
        <v>2380</v>
      </c>
      <c r="F2102" t="s">
        <v>2380</v>
      </c>
      <c r="G2102" t="s">
        <v>2381</v>
      </c>
      <c r="H2102" t="s">
        <v>2380</v>
      </c>
    </row>
    <row r="2103" spans="1:8" x14ac:dyDescent="0.35">
      <c r="A2103" t="s">
        <v>264</v>
      </c>
      <c r="B2103">
        <v>28.975000000000001</v>
      </c>
      <c r="C2103">
        <v>7.62</v>
      </c>
      <c r="D2103" t="s">
        <v>2380</v>
      </c>
      <c r="E2103" t="s">
        <v>2380</v>
      </c>
      <c r="F2103" t="s">
        <v>2380</v>
      </c>
      <c r="G2103" t="s">
        <v>2381</v>
      </c>
      <c r="H2103" t="s">
        <v>2380</v>
      </c>
    </row>
    <row r="2104" spans="1:8" x14ac:dyDescent="0.35">
      <c r="A2104" t="s">
        <v>263</v>
      </c>
      <c r="B2104">
        <v>31.73</v>
      </c>
      <c r="C2104">
        <v>4.78</v>
      </c>
      <c r="D2104" t="s">
        <v>2382</v>
      </c>
      <c r="E2104" t="s">
        <v>2382</v>
      </c>
      <c r="F2104" t="s">
        <v>2380</v>
      </c>
      <c r="G2104">
        <v>2</v>
      </c>
      <c r="H2104" t="s">
        <v>2380</v>
      </c>
    </row>
    <row r="2105" spans="1:8" x14ac:dyDescent="0.35">
      <c r="A2105" t="s">
        <v>262</v>
      </c>
      <c r="B2105">
        <v>28.88</v>
      </c>
      <c r="C2105">
        <v>6.09</v>
      </c>
      <c r="D2105" t="s">
        <v>2382</v>
      </c>
      <c r="E2105" t="s">
        <v>2382</v>
      </c>
      <c r="F2105" t="s">
        <v>2380</v>
      </c>
      <c r="G2105">
        <v>2</v>
      </c>
      <c r="H2105" t="s">
        <v>2380</v>
      </c>
    </row>
    <row r="2106" spans="1:8" x14ac:dyDescent="0.35">
      <c r="A2106" t="s">
        <v>261</v>
      </c>
      <c r="B2106">
        <v>25.555</v>
      </c>
      <c r="C2106">
        <v>5.1100000000000003</v>
      </c>
      <c r="D2106" t="s">
        <v>2380</v>
      </c>
      <c r="E2106" t="s">
        <v>2380</v>
      </c>
      <c r="F2106" t="s">
        <v>2383</v>
      </c>
      <c r="G2106">
        <v>1</v>
      </c>
      <c r="H2106" t="s">
        <v>2380</v>
      </c>
    </row>
    <row r="2107" spans="1:8" x14ac:dyDescent="0.35">
      <c r="A2107" t="s">
        <v>260</v>
      </c>
      <c r="B2107">
        <v>37.29</v>
      </c>
      <c r="C2107">
        <v>4.46</v>
      </c>
      <c r="D2107" t="s">
        <v>2380</v>
      </c>
      <c r="E2107" t="s">
        <v>2382</v>
      </c>
      <c r="F2107" t="s">
        <v>2380</v>
      </c>
      <c r="G2107">
        <v>1</v>
      </c>
      <c r="H2107" t="s">
        <v>2380</v>
      </c>
    </row>
    <row r="2108" spans="1:8" x14ac:dyDescent="0.35">
      <c r="A2108" t="s">
        <v>259</v>
      </c>
      <c r="B2108">
        <v>40.28</v>
      </c>
      <c r="C2108">
        <v>6.11</v>
      </c>
      <c r="D2108" t="s">
        <v>2380</v>
      </c>
      <c r="E2108" t="s">
        <v>2382</v>
      </c>
      <c r="F2108" t="s">
        <v>2380</v>
      </c>
      <c r="G2108">
        <v>1</v>
      </c>
      <c r="H2108" t="s">
        <v>2380</v>
      </c>
    </row>
    <row r="2109" spans="1:8" x14ac:dyDescent="0.35">
      <c r="A2109" t="s">
        <v>258</v>
      </c>
      <c r="B2109">
        <v>40.185000000000002</v>
      </c>
      <c r="C2109">
        <v>4.66</v>
      </c>
      <c r="D2109" t="s">
        <v>2380</v>
      </c>
      <c r="E2109" t="s">
        <v>2382</v>
      </c>
      <c r="F2109" t="s">
        <v>2380</v>
      </c>
      <c r="G2109">
        <v>1</v>
      </c>
      <c r="H2109" t="s">
        <v>2380</v>
      </c>
    </row>
    <row r="2110" spans="1:8" x14ac:dyDescent="0.35">
      <c r="A2110" t="s">
        <v>257</v>
      </c>
      <c r="B2110">
        <v>23.57</v>
      </c>
      <c r="C2110">
        <v>6.14</v>
      </c>
      <c r="D2110" t="s">
        <v>2380</v>
      </c>
      <c r="E2110" t="s">
        <v>2380</v>
      </c>
      <c r="F2110" t="s">
        <v>2380</v>
      </c>
      <c r="G2110" t="s">
        <v>2381</v>
      </c>
      <c r="H2110" t="s">
        <v>2380</v>
      </c>
    </row>
    <row r="2111" spans="1:8" x14ac:dyDescent="0.35">
      <c r="A2111" t="s">
        <v>256</v>
      </c>
      <c r="B2111">
        <v>35.625</v>
      </c>
      <c r="C2111">
        <v>6.21</v>
      </c>
      <c r="D2111" t="s">
        <v>2380</v>
      </c>
      <c r="E2111" t="s">
        <v>2382</v>
      </c>
      <c r="F2111" t="s">
        <v>2380</v>
      </c>
      <c r="G2111">
        <v>1</v>
      </c>
      <c r="H2111" t="s">
        <v>2380</v>
      </c>
    </row>
    <row r="2112" spans="1:8" x14ac:dyDescent="0.35">
      <c r="A2112" t="s">
        <v>255</v>
      </c>
      <c r="B2112">
        <v>33.155000000000001</v>
      </c>
      <c r="C2112">
        <v>4.5999999999999996</v>
      </c>
      <c r="D2112" t="s">
        <v>2380</v>
      </c>
      <c r="E2112" t="s">
        <v>2382</v>
      </c>
      <c r="F2112" t="s">
        <v>2380</v>
      </c>
      <c r="G2112">
        <v>1</v>
      </c>
      <c r="H2112" t="s">
        <v>2380</v>
      </c>
    </row>
    <row r="2113" spans="1:8" x14ac:dyDescent="0.35">
      <c r="A2113" t="s">
        <v>254</v>
      </c>
      <c r="B2113">
        <v>31.92</v>
      </c>
      <c r="C2113">
        <v>5.04</v>
      </c>
      <c r="D2113" t="s">
        <v>2380</v>
      </c>
      <c r="E2113" t="s">
        <v>2382</v>
      </c>
      <c r="F2113" t="s">
        <v>2380</v>
      </c>
      <c r="G2113">
        <v>1</v>
      </c>
      <c r="H2113" t="s">
        <v>2380</v>
      </c>
    </row>
    <row r="2114" spans="1:8" x14ac:dyDescent="0.35">
      <c r="A2114" t="s">
        <v>253</v>
      </c>
      <c r="B2114">
        <v>30.305</v>
      </c>
      <c r="C2114">
        <v>5.08</v>
      </c>
      <c r="D2114" t="s">
        <v>2380</v>
      </c>
      <c r="E2114" t="s">
        <v>2382</v>
      </c>
      <c r="F2114" t="s">
        <v>2380</v>
      </c>
      <c r="G2114">
        <v>1</v>
      </c>
      <c r="H2114" t="s">
        <v>2380</v>
      </c>
    </row>
    <row r="2115" spans="1:8" x14ac:dyDescent="0.35">
      <c r="A2115" t="s">
        <v>252</v>
      </c>
      <c r="B2115">
        <v>30.114999999999998</v>
      </c>
      <c r="C2115">
        <v>4.38</v>
      </c>
      <c r="D2115" t="s">
        <v>2380</v>
      </c>
      <c r="E2115" t="s">
        <v>2382</v>
      </c>
      <c r="F2115" t="s">
        <v>2380</v>
      </c>
      <c r="G2115">
        <v>1</v>
      </c>
      <c r="H2115" t="s">
        <v>2380</v>
      </c>
    </row>
    <row r="2116" spans="1:8" x14ac:dyDescent="0.35">
      <c r="A2116" t="s">
        <v>251</v>
      </c>
      <c r="B2116">
        <v>24.09</v>
      </c>
      <c r="C2116">
        <v>4.79</v>
      </c>
      <c r="D2116" t="s">
        <v>2380</v>
      </c>
      <c r="E2116" t="s">
        <v>2382</v>
      </c>
      <c r="F2116" t="s">
        <v>2380</v>
      </c>
      <c r="G2116">
        <v>1</v>
      </c>
      <c r="H2116" t="s">
        <v>2380</v>
      </c>
    </row>
    <row r="2117" spans="1:8" x14ac:dyDescent="0.35">
      <c r="A2117" t="s">
        <v>250</v>
      </c>
      <c r="B2117">
        <v>28.215</v>
      </c>
      <c r="C2117">
        <v>4.21</v>
      </c>
      <c r="D2117" t="s">
        <v>2380</v>
      </c>
      <c r="E2117" t="s">
        <v>2382</v>
      </c>
      <c r="F2117" t="s">
        <v>2380</v>
      </c>
      <c r="G2117">
        <v>1</v>
      </c>
      <c r="H2117" t="s">
        <v>2380</v>
      </c>
    </row>
    <row r="2118" spans="1:8" x14ac:dyDescent="0.35">
      <c r="A2118" t="s">
        <v>248</v>
      </c>
      <c r="B2118">
        <v>26.315000000000001</v>
      </c>
      <c r="C2118">
        <v>5.47</v>
      </c>
      <c r="D2118" t="s">
        <v>2380</v>
      </c>
      <c r="E2118" t="s">
        <v>2382</v>
      </c>
      <c r="F2118" t="s">
        <v>2380</v>
      </c>
      <c r="G2118">
        <v>1</v>
      </c>
      <c r="H2118" t="s">
        <v>2380</v>
      </c>
    </row>
    <row r="2119" spans="1:8" x14ac:dyDescent="0.35">
      <c r="A2119" t="s">
        <v>246</v>
      </c>
      <c r="B2119">
        <v>25.08</v>
      </c>
      <c r="C2119">
        <v>5.09</v>
      </c>
      <c r="D2119" t="s">
        <v>2380</v>
      </c>
      <c r="E2119" t="s">
        <v>2382</v>
      </c>
      <c r="F2119" t="s">
        <v>2380</v>
      </c>
      <c r="G2119">
        <v>1</v>
      </c>
      <c r="H2119" t="s">
        <v>2380</v>
      </c>
    </row>
    <row r="2120" spans="1:8" x14ac:dyDescent="0.35">
      <c r="A2120" t="s">
        <v>245</v>
      </c>
      <c r="B2120">
        <v>15.41</v>
      </c>
      <c r="C2120">
        <v>5.08</v>
      </c>
      <c r="D2120" t="s">
        <v>2380</v>
      </c>
      <c r="E2120" t="s">
        <v>2380</v>
      </c>
      <c r="F2120" t="s">
        <v>2380</v>
      </c>
      <c r="G2120" t="s">
        <v>2381</v>
      </c>
      <c r="H2120" t="s">
        <v>2380</v>
      </c>
    </row>
    <row r="2121" spans="1:8" x14ac:dyDescent="0.35">
      <c r="A2121" t="s">
        <v>244</v>
      </c>
      <c r="B2121">
        <v>23.83</v>
      </c>
      <c r="C2121">
        <v>5.68</v>
      </c>
      <c r="D2121" t="s">
        <v>2380</v>
      </c>
      <c r="E2121" t="s">
        <v>2380</v>
      </c>
      <c r="F2121" t="s">
        <v>2380</v>
      </c>
      <c r="G2121" t="s">
        <v>2381</v>
      </c>
      <c r="H2121" t="s">
        <v>2380</v>
      </c>
    </row>
    <row r="2122" spans="1:8" x14ac:dyDescent="0.35">
      <c r="A2122" t="s">
        <v>243</v>
      </c>
      <c r="B2122">
        <v>36</v>
      </c>
      <c r="C2122">
        <v>4.66</v>
      </c>
      <c r="D2122" t="s">
        <v>2380</v>
      </c>
      <c r="E2122" t="s">
        <v>2382</v>
      </c>
      <c r="F2122" t="s">
        <v>2380</v>
      </c>
      <c r="G2122">
        <v>1</v>
      </c>
      <c r="H2122" t="s">
        <v>2380</v>
      </c>
    </row>
    <row r="2123" spans="1:8" x14ac:dyDescent="0.35">
      <c r="A2123" t="s">
        <v>242</v>
      </c>
      <c r="B2123">
        <v>28.82</v>
      </c>
      <c r="C2123">
        <v>5.59</v>
      </c>
      <c r="D2123" t="s">
        <v>2380</v>
      </c>
      <c r="E2123" t="s">
        <v>2382</v>
      </c>
      <c r="F2123" t="s">
        <v>2380</v>
      </c>
      <c r="G2123">
        <v>1</v>
      </c>
      <c r="H2123" t="s">
        <v>2380</v>
      </c>
    </row>
    <row r="2124" spans="1:8" x14ac:dyDescent="0.35">
      <c r="A2124" t="s">
        <v>241</v>
      </c>
      <c r="B2124">
        <v>28.05</v>
      </c>
      <c r="C2124">
        <v>6.2</v>
      </c>
      <c r="D2124" t="s">
        <v>2380</v>
      </c>
      <c r="E2124" t="s">
        <v>2382</v>
      </c>
      <c r="F2124" t="s">
        <v>2380</v>
      </c>
      <c r="G2124">
        <v>1</v>
      </c>
      <c r="H2124" t="s">
        <v>2380</v>
      </c>
    </row>
    <row r="2125" spans="1:8" x14ac:dyDescent="0.35">
      <c r="A2125" t="s">
        <v>240</v>
      </c>
      <c r="B2125">
        <v>27.1</v>
      </c>
      <c r="C2125">
        <v>4.45</v>
      </c>
      <c r="D2125" t="s">
        <v>2380</v>
      </c>
      <c r="E2125" t="s">
        <v>2382</v>
      </c>
      <c r="F2125" t="s">
        <v>2380</v>
      </c>
      <c r="G2125">
        <v>1</v>
      </c>
      <c r="H2125" t="s">
        <v>2380</v>
      </c>
    </row>
    <row r="2126" spans="1:8" x14ac:dyDescent="0.35">
      <c r="A2126" t="s">
        <v>239</v>
      </c>
      <c r="B2126">
        <v>24.3</v>
      </c>
      <c r="C2126">
        <v>6.1</v>
      </c>
      <c r="D2126" t="s">
        <v>2382</v>
      </c>
      <c r="E2126" t="s">
        <v>2382</v>
      </c>
      <c r="F2126" t="s">
        <v>2380</v>
      </c>
      <c r="G2126">
        <v>1</v>
      </c>
      <c r="H2126" t="s">
        <v>2380</v>
      </c>
    </row>
    <row r="2127" spans="1:8" x14ac:dyDescent="0.35">
      <c r="A2127" t="s">
        <v>238</v>
      </c>
      <c r="B2127">
        <v>30.72</v>
      </c>
      <c r="C2127">
        <v>6.06</v>
      </c>
      <c r="D2127" t="s">
        <v>2380</v>
      </c>
      <c r="E2127" t="s">
        <v>2382</v>
      </c>
      <c r="F2127" t="s">
        <v>2380</v>
      </c>
      <c r="G2127">
        <v>1</v>
      </c>
      <c r="H2127" t="s">
        <v>2380</v>
      </c>
    </row>
    <row r="2128" spans="1:8" x14ac:dyDescent="0.35">
      <c r="A2128" t="s">
        <v>237</v>
      </c>
      <c r="B2128">
        <v>37.43</v>
      </c>
      <c r="C2128">
        <v>4.5599999999999996</v>
      </c>
      <c r="D2128" t="s">
        <v>2380</v>
      </c>
      <c r="E2128" t="s">
        <v>2380</v>
      </c>
      <c r="F2128" t="s">
        <v>2383</v>
      </c>
      <c r="G2128">
        <v>1</v>
      </c>
      <c r="H2128" t="s">
        <v>2380</v>
      </c>
    </row>
    <row r="2129" spans="1:8" x14ac:dyDescent="0.35">
      <c r="A2129" t="s">
        <v>236</v>
      </c>
      <c r="B2129">
        <v>25.74</v>
      </c>
      <c r="C2129">
        <v>6.41</v>
      </c>
      <c r="D2129" t="s">
        <v>2382</v>
      </c>
      <c r="E2129" t="s">
        <v>2380</v>
      </c>
      <c r="F2129" t="s">
        <v>2383</v>
      </c>
      <c r="G2129">
        <v>1</v>
      </c>
      <c r="H2129" t="s">
        <v>2380</v>
      </c>
    </row>
    <row r="2130" spans="1:8" x14ac:dyDescent="0.35">
      <c r="A2130" t="s">
        <v>235</v>
      </c>
      <c r="B2130">
        <v>36.575000000000003</v>
      </c>
      <c r="C2130">
        <v>5.57</v>
      </c>
      <c r="D2130" t="s">
        <v>2380</v>
      </c>
      <c r="E2130" t="s">
        <v>2380</v>
      </c>
      <c r="F2130" t="s">
        <v>2383</v>
      </c>
      <c r="G2130">
        <v>1</v>
      </c>
      <c r="H2130" t="s">
        <v>2380</v>
      </c>
    </row>
    <row r="2131" spans="1:8" x14ac:dyDescent="0.35">
      <c r="A2131" t="s">
        <v>234</v>
      </c>
      <c r="B2131">
        <v>35.15</v>
      </c>
      <c r="C2131">
        <v>5.47</v>
      </c>
      <c r="D2131" t="s">
        <v>2380</v>
      </c>
      <c r="E2131" t="s">
        <v>2380</v>
      </c>
      <c r="F2131" t="s">
        <v>2383</v>
      </c>
      <c r="G2131">
        <v>1</v>
      </c>
      <c r="H2131" t="s">
        <v>2380</v>
      </c>
    </row>
    <row r="2132" spans="1:8" x14ac:dyDescent="0.35">
      <c r="A2132" t="s">
        <v>233</v>
      </c>
      <c r="B2132">
        <v>32.11</v>
      </c>
      <c r="C2132">
        <v>4.43</v>
      </c>
      <c r="D2132" t="s">
        <v>2380</v>
      </c>
      <c r="E2132" t="s">
        <v>2380</v>
      </c>
      <c r="F2132" t="s">
        <v>2383</v>
      </c>
      <c r="G2132">
        <v>1</v>
      </c>
      <c r="H2132" t="s">
        <v>2380</v>
      </c>
    </row>
    <row r="2133" spans="1:8" x14ac:dyDescent="0.35">
      <c r="A2133" t="s">
        <v>232</v>
      </c>
      <c r="B2133">
        <v>30.495000000000001</v>
      </c>
      <c r="C2133">
        <v>4.95</v>
      </c>
      <c r="D2133" t="s">
        <v>2380</v>
      </c>
      <c r="E2133" t="s">
        <v>2380</v>
      </c>
      <c r="F2133" t="s">
        <v>2383</v>
      </c>
      <c r="G2133">
        <v>1</v>
      </c>
      <c r="H2133" t="s">
        <v>2380</v>
      </c>
    </row>
    <row r="2134" spans="1:8" x14ac:dyDescent="0.35">
      <c r="A2134" t="s">
        <v>231</v>
      </c>
      <c r="B2134">
        <v>29.24</v>
      </c>
      <c r="C2134">
        <v>4.04</v>
      </c>
      <c r="D2134" t="s">
        <v>2380</v>
      </c>
      <c r="E2134" t="s">
        <v>2382</v>
      </c>
      <c r="F2134" t="s">
        <v>2380</v>
      </c>
      <c r="G2134">
        <v>1</v>
      </c>
      <c r="H2134" t="s">
        <v>2380</v>
      </c>
    </row>
    <row r="2135" spans="1:8" x14ac:dyDescent="0.35">
      <c r="A2135" t="s">
        <v>230</v>
      </c>
      <c r="B2135">
        <v>22.515000000000001</v>
      </c>
      <c r="C2135">
        <v>5.93</v>
      </c>
      <c r="D2135" t="s">
        <v>2380</v>
      </c>
      <c r="E2135" t="s">
        <v>2380</v>
      </c>
      <c r="F2135" t="s">
        <v>2383</v>
      </c>
      <c r="G2135">
        <v>1</v>
      </c>
      <c r="H2135" t="s">
        <v>2380</v>
      </c>
    </row>
    <row r="2136" spans="1:8" x14ac:dyDescent="0.35">
      <c r="A2136" t="s">
        <v>229</v>
      </c>
      <c r="B2136">
        <v>15.65</v>
      </c>
      <c r="C2136">
        <v>4.2300000000000004</v>
      </c>
      <c r="D2136" t="s">
        <v>2380</v>
      </c>
      <c r="E2136" t="s">
        <v>2380</v>
      </c>
      <c r="F2136" t="s">
        <v>2380</v>
      </c>
      <c r="G2136" t="s">
        <v>2381</v>
      </c>
      <c r="H2136" t="s">
        <v>2380</v>
      </c>
    </row>
    <row r="2137" spans="1:8" x14ac:dyDescent="0.35">
      <c r="A2137" t="s">
        <v>228</v>
      </c>
      <c r="B2137">
        <v>27.36</v>
      </c>
      <c r="C2137">
        <v>5.59</v>
      </c>
      <c r="D2137" t="s">
        <v>2382</v>
      </c>
      <c r="E2137" t="s">
        <v>2380</v>
      </c>
      <c r="F2137" t="s">
        <v>2380</v>
      </c>
      <c r="G2137" t="s">
        <v>2381</v>
      </c>
      <c r="H2137" t="s">
        <v>2380</v>
      </c>
    </row>
    <row r="2138" spans="1:8" x14ac:dyDescent="0.35">
      <c r="A2138" t="s">
        <v>227</v>
      </c>
      <c r="B2138">
        <v>22.3</v>
      </c>
      <c r="C2138">
        <v>4.8899999999999997</v>
      </c>
      <c r="D2138" t="s">
        <v>2382</v>
      </c>
      <c r="E2138" t="s">
        <v>2380</v>
      </c>
      <c r="F2138" t="s">
        <v>2380</v>
      </c>
      <c r="G2138" t="s">
        <v>2381</v>
      </c>
      <c r="H2138" t="s">
        <v>2380</v>
      </c>
    </row>
    <row r="2139" spans="1:8" x14ac:dyDescent="0.35">
      <c r="A2139" t="s">
        <v>226</v>
      </c>
      <c r="B2139">
        <v>26.03</v>
      </c>
      <c r="C2139">
        <v>5.81</v>
      </c>
      <c r="D2139" t="s">
        <v>2382</v>
      </c>
      <c r="E2139" t="s">
        <v>2380</v>
      </c>
      <c r="F2139" t="s">
        <v>2380</v>
      </c>
      <c r="G2139" t="s">
        <v>2381</v>
      </c>
      <c r="H2139" t="s">
        <v>2380</v>
      </c>
    </row>
    <row r="2140" spans="1:8" x14ac:dyDescent="0.35">
      <c r="A2140" t="s">
        <v>225</v>
      </c>
      <c r="B2140">
        <v>27.74</v>
      </c>
      <c r="C2140">
        <v>4.29</v>
      </c>
      <c r="D2140" t="s">
        <v>2380</v>
      </c>
      <c r="E2140" t="s">
        <v>2382</v>
      </c>
      <c r="F2140" t="s">
        <v>2380</v>
      </c>
      <c r="G2140">
        <v>1</v>
      </c>
      <c r="H2140" t="s">
        <v>2380</v>
      </c>
    </row>
    <row r="2141" spans="1:8" x14ac:dyDescent="0.35">
      <c r="A2141" t="s">
        <v>224</v>
      </c>
      <c r="B2141">
        <v>32.11</v>
      </c>
      <c r="C2141">
        <v>4.03</v>
      </c>
      <c r="D2141" t="s">
        <v>2382</v>
      </c>
      <c r="E2141" t="s">
        <v>2382</v>
      </c>
      <c r="F2141" t="s">
        <v>2380</v>
      </c>
      <c r="G2141">
        <v>2</v>
      </c>
      <c r="H2141" t="s">
        <v>2380</v>
      </c>
    </row>
    <row r="2142" spans="1:8" x14ac:dyDescent="0.35">
      <c r="A2142" t="s">
        <v>223</v>
      </c>
      <c r="B2142">
        <v>25.175000000000001</v>
      </c>
      <c r="C2142">
        <v>6.29</v>
      </c>
      <c r="D2142" t="s">
        <v>2382</v>
      </c>
      <c r="E2142" t="s">
        <v>2382</v>
      </c>
      <c r="F2142" t="s">
        <v>2380</v>
      </c>
      <c r="G2142">
        <v>2</v>
      </c>
      <c r="H2142" t="s">
        <v>2380</v>
      </c>
    </row>
    <row r="2143" spans="1:8" x14ac:dyDescent="0.35">
      <c r="A2143" t="s">
        <v>222</v>
      </c>
      <c r="B2143">
        <v>39.49</v>
      </c>
      <c r="C2143">
        <v>4.4800000000000004</v>
      </c>
      <c r="D2143" t="s">
        <v>2382</v>
      </c>
      <c r="E2143" t="s">
        <v>2380</v>
      </c>
      <c r="F2143" t="s">
        <v>2380</v>
      </c>
      <c r="G2143" t="s">
        <v>2381</v>
      </c>
      <c r="H2143" t="s">
        <v>2380</v>
      </c>
    </row>
    <row r="2144" spans="1:8" x14ac:dyDescent="0.35">
      <c r="A2144" t="s">
        <v>221</v>
      </c>
      <c r="B2144">
        <v>34.869999999999997</v>
      </c>
      <c r="C2144">
        <v>5.51</v>
      </c>
      <c r="D2144" t="s">
        <v>2382</v>
      </c>
      <c r="E2144" t="s">
        <v>2380</v>
      </c>
      <c r="F2144" t="s">
        <v>2380</v>
      </c>
      <c r="G2144" t="s">
        <v>2381</v>
      </c>
      <c r="H2144" t="s">
        <v>2380</v>
      </c>
    </row>
    <row r="2145" spans="1:8" x14ac:dyDescent="0.35">
      <c r="A2145" t="s">
        <v>220</v>
      </c>
      <c r="B2145">
        <v>34.6</v>
      </c>
      <c r="C2145">
        <v>4.5</v>
      </c>
      <c r="D2145" t="s">
        <v>2382</v>
      </c>
      <c r="E2145" t="s">
        <v>2380</v>
      </c>
      <c r="F2145" t="s">
        <v>2380</v>
      </c>
      <c r="G2145" t="s">
        <v>2381</v>
      </c>
      <c r="H2145" t="s">
        <v>2380</v>
      </c>
    </row>
    <row r="2146" spans="1:8" x14ac:dyDescent="0.35">
      <c r="A2146" t="s">
        <v>219</v>
      </c>
      <c r="B2146">
        <v>25.8</v>
      </c>
      <c r="C2146">
        <v>6.29</v>
      </c>
      <c r="D2146" t="s">
        <v>2382</v>
      </c>
      <c r="E2146" t="s">
        <v>2380</v>
      </c>
      <c r="F2146" t="s">
        <v>2380</v>
      </c>
      <c r="G2146" t="s">
        <v>2381</v>
      </c>
      <c r="H2146" t="s">
        <v>2380</v>
      </c>
    </row>
    <row r="2147" spans="1:8" x14ac:dyDescent="0.35">
      <c r="A2147" t="s">
        <v>218</v>
      </c>
      <c r="B2147">
        <v>35.86</v>
      </c>
      <c r="C2147">
        <v>4.33</v>
      </c>
      <c r="D2147" t="s">
        <v>2380</v>
      </c>
      <c r="E2147" t="s">
        <v>2380</v>
      </c>
      <c r="F2147" t="s">
        <v>2380</v>
      </c>
      <c r="G2147">
        <v>1</v>
      </c>
      <c r="H2147" t="s">
        <v>2380</v>
      </c>
    </row>
    <row r="2148" spans="1:8" x14ac:dyDescent="0.35">
      <c r="A2148" t="s">
        <v>217</v>
      </c>
      <c r="B2148">
        <v>40.47</v>
      </c>
      <c r="C2148">
        <v>11.15</v>
      </c>
      <c r="D2148" t="s">
        <v>2380</v>
      </c>
      <c r="E2148" t="s">
        <v>2380</v>
      </c>
      <c r="F2148" t="s">
        <v>2380</v>
      </c>
      <c r="G2148" t="s">
        <v>2381</v>
      </c>
      <c r="H2148" t="s">
        <v>2380</v>
      </c>
    </row>
    <row r="2149" spans="1:8" x14ac:dyDescent="0.35">
      <c r="A2149" t="s">
        <v>216</v>
      </c>
      <c r="B2149">
        <v>32.01</v>
      </c>
      <c r="C2149">
        <v>6.45</v>
      </c>
      <c r="D2149" t="s">
        <v>2380</v>
      </c>
      <c r="E2149" t="s">
        <v>2380</v>
      </c>
      <c r="F2149" t="s">
        <v>2380</v>
      </c>
      <c r="G2149">
        <v>1</v>
      </c>
      <c r="H2149" t="s">
        <v>2380</v>
      </c>
    </row>
    <row r="2150" spans="1:8" x14ac:dyDescent="0.35">
      <c r="A2150" t="s">
        <v>215</v>
      </c>
      <c r="B2150">
        <v>33</v>
      </c>
      <c r="C2150">
        <v>9.27</v>
      </c>
      <c r="D2150" t="s">
        <v>2380</v>
      </c>
      <c r="E2150" t="s">
        <v>2380</v>
      </c>
      <c r="F2150" t="s">
        <v>2380</v>
      </c>
      <c r="G2150" t="s">
        <v>2381</v>
      </c>
      <c r="H2150" t="s">
        <v>2380</v>
      </c>
    </row>
    <row r="2151" spans="1:8" x14ac:dyDescent="0.35">
      <c r="A2151" t="s">
        <v>214</v>
      </c>
      <c r="B2151">
        <v>29.3</v>
      </c>
      <c r="C2151">
        <v>6.15</v>
      </c>
      <c r="D2151" t="s">
        <v>2380</v>
      </c>
      <c r="E2151" t="s">
        <v>2380</v>
      </c>
      <c r="F2151" t="s">
        <v>2380</v>
      </c>
      <c r="G2151">
        <v>1</v>
      </c>
      <c r="H2151" t="s">
        <v>2380</v>
      </c>
    </row>
    <row r="2152" spans="1:8" x14ac:dyDescent="0.35">
      <c r="A2152" t="s">
        <v>213</v>
      </c>
      <c r="B2152">
        <v>25.8</v>
      </c>
      <c r="C2152">
        <v>4.13</v>
      </c>
      <c r="D2152" t="s">
        <v>2380</v>
      </c>
      <c r="E2152" t="s">
        <v>2380</v>
      </c>
      <c r="F2152" t="s">
        <v>2380</v>
      </c>
      <c r="G2152">
        <v>1</v>
      </c>
      <c r="H2152" t="s">
        <v>2380</v>
      </c>
    </row>
    <row r="2153" spans="1:8" x14ac:dyDescent="0.35">
      <c r="A2153" t="s">
        <v>212</v>
      </c>
      <c r="B2153">
        <v>23.4</v>
      </c>
      <c r="C2153">
        <v>4.24</v>
      </c>
      <c r="D2153" t="s">
        <v>2380</v>
      </c>
      <c r="E2153" t="s">
        <v>2380</v>
      </c>
      <c r="F2153" t="s">
        <v>2380</v>
      </c>
      <c r="G2153">
        <v>1</v>
      </c>
      <c r="H2153" t="s">
        <v>2380</v>
      </c>
    </row>
    <row r="2154" spans="1:8" x14ac:dyDescent="0.35">
      <c r="A2154" t="s">
        <v>211</v>
      </c>
      <c r="B2154">
        <v>27.93</v>
      </c>
      <c r="C2154">
        <v>9.8800000000000008</v>
      </c>
      <c r="D2154" t="s">
        <v>2380</v>
      </c>
      <c r="E2154" t="s">
        <v>2380</v>
      </c>
      <c r="F2154" t="s">
        <v>2380</v>
      </c>
      <c r="G2154" t="s">
        <v>2381</v>
      </c>
      <c r="H2154" t="s">
        <v>2380</v>
      </c>
    </row>
    <row r="2155" spans="1:8" x14ac:dyDescent="0.35">
      <c r="A2155" t="s">
        <v>210</v>
      </c>
      <c r="B2155">
        <v>22</v>
      </c>
      <c r="C2155">
        <v>9.5</v>
      </c>
      <c r="D2155" t="s">
        <v>2380</v>
      </c>
      <c r="E2155" t="s">
        <v>2380</v>
      </c>
      <c r="F2155" t="s">
        <v>2380</v>
      </c>
      <c r="G2155" t="s">
        <v>2381</v>
      </c>
      <c r="H2155" t="s">
        <v>2380</v>
      </c>
    </row>
    <row r="2156" spans="1:8" x14ac:dyDescent="0.35">
      <c r="A2156" t="s">
        <v>209</v>
      </c>
      <c r="B2156">
        <v>36.86</v>
      </c>
      <c r="C2156">
        <v>4.97</v>
      </c>
      <c r="D2156" t="s">
        <v>2382</v>
      </c>
      <c r="E2156" t="s">
        <v>2380</v>
      </c>
      <c r="F2156" t="s">
        <v>2380</v>
      </c>
      <c r="G2156" t="s">
        <v>2381</v>
      </c>
      <c r="H2156" t="s">
        <v>2380</v>
      </c>
    </row>
    <row r="2157" spans="1:8" x14ac:dyDescent="0.35">
      <c r="A2157" t="s">
        <v>208</v>
      </c>
      <c r="B2157">
        <v>31.254999999999999</v>
      </c>
      <c r="C2157">
        <v>5.49</v>
      </c>
      <c r="D2157" t="s">
        <v>2382</v>
      </c>
      <c r="E2157" t="s">
        <v>2380</v>
      </c>
      <c r="F2157" t="s">
        <v>2380</v>
      </c>
      <c r="G2157" t="s">
        <v>2381</v>
      </c>
      <c r="H2157" t="s">
        <v>2380</v>
      </c>
    </row>
    <row r="2158" spans="1:8" x14ac:dyDescent="0.35">
      <c r="A2158" t="s">
        <v>207</v>
      </c>
      <c r="B2158">
        <v>23.06</v>
      </c>
      <c r="C2158">
        <v>4.47</v>
      </c>
      <c r="D2158" t="s">
        <v>2380</v>
      </c>
      <c r="E2158" t="s">
        <v>2380</v>
      </c>
      <c r="F2158" t="s">
        <v>2380</v>
      </c>
      <c r="G2158" t="s">
        <v>2381</v>
      </c>
      <c r="H2158" t="s">
        <v>2380</v>
      </c>
    </row>
    <row r="2159" spans="1:8" x14ac:dyDescent="0.35">
      <c r="A2159" t="s">
        <v>206</v>
      </c>
      <c r="B2159">
        <v>28.975000000000001</v>
      </c>
      <c r="C2159">
        <v>4.34</v>
      </c>
      <c r="D2159" t="s">
        <v>2382</v>
      </c>
      <c r="E2159" t="s">
        <v>2380</v>
      </c>
      <c r="F2159" t="s">
        <v>2380</v>
      </c>
      <c r="G2159" t="s">
        <v>2381</v>
      </c>
      <c r="H2159" t="s">
        <v>2380</v>
      </c>
    </row>
    <row r="2160" spans="1:8" x14ac:dyDescent="0.35">
      <c r="A2160" t="s">
        <v>205</v>
      </c>
      <c r="B2160">
        <v>33.299999999999997</v>
      </c>
      <c r="C2160">
        <v>9.49</v>
      </c>
      <c r="D2160" t="s">
        <v>2380</v>
      </c>
      <c r="E2160" t="s">
        <v>2380</v>
      </c>
      <c r="F2160" t="s">
        <v>2380</v>
      </c>
      <c r="G2160" t="s">
        <v>2381</v>
      </c>
      <c r="H2160" t="s">
        <v>2380</v>
      </c>
    </row>
    <row r="2161" spans="1:8" x14ac:dyDescent="0.35">
      <c r="A2161" t="s">
        <v>204</v>
      </c>
      <c r="B2161">
        <v>33</v>
      </c>
      <c r="C2161">
        <v>10.16</v>
      </c>
      <c r="D2161" t="s">
        <v>2380</v>
      </c>
      <c r="E2161" t="s">
        <v>2380</v>
      </c>
      <c r="F2161" t="s">
        <v>2380</v>
      </c>
      <c r="G2161" t="s">
        <v>2381</v>
      </c>
      <c r="H2161" t="s">
        <v>2380</v>
      </c>
    </row>
    <row r="2162" spans="1:8" x14ac:dyDescent="0.35">
      <c r="A2162" t="s">
        <v>203</v>
      </c>
      <c r="B2162">
        <v>31.46</v>
      </c>
      <c r="C2162">
        <v>11.19</v>
      </c>
      <c r="D2162" t="s">
        <v>2380</v>
      </c>
      <c r="E2162" t="s">
        <v>2380</v>
      </c>
      <c r="F2162" t="s">
        <v>2380</v>
      </c>
      <c r="G2162" t="s">
        <v>2381</v>
      </c>
      <c r="H2162" t="s">
        <v>2380</v>
      </c>
    </row>
    <row r="2163" spans="1:8" x14ac:dyDescent="0.35">
      <c r="A2163" t="s">
        <v>202</v>
      </c>
      <c r="B2163">
        <v>29.6</v>
      </c>
      <c r="C2163">
        <v>11.03</v>
      </c>
      <c r="D2163" t="s">
        <v>2380</v>
      </c>
      <c r="E2163" t="s">
        <v>2380</v>
      </c>
      <c r="F2163" t="s">
        <v>2380</v>
      </c>
      <c r="G2163" t="s">
        <v>2381</v>
      </c>
      <c r="H2163" t="s">
        <v>2380</v>
      </c>
    </row>
    <row r="2164" spans="1:8" x14ac:dyDescent="0.35">
      <c r="A2164" t="s">
        <v>201</v>
      </c>
      <c r="B2164">
        <v>22.05</v>
      </c>
      <c r="C2164">
        <v>4.43</v>
      </c>
      <c r="D2164" t="s">
        <v>2382</v>
      </c>
      <c r="E2164" t="s">
        <v>2380</v>
      </c>
      <c r="F2164" t="s">
        <v>2380</v>
      </c>
      <c r="G2164" t="s">
        <v>2381</v>
      </c>
      <c r="H2164" t="s">
        <v>2380</v>
      </c>
    </row>
    <row r="2165" spans="1:8" x14ac:dyDescent="0.35">
      <c r="A2165" t="s">
        <v>199</v>
      </c>
      <c r="B2165">
        <v>27.06</v>
      </c>
      <c r="C2165">
        <v>6.14</v>
      </c>
      <c r="D2165" t="s">
        <v>2380</v>
      </c>
      <c r="E2165" t="s">
        <v>2382</v>
      </c>
      <c r="F2165" t="s">
        <v>2380</v>
      </c>
      <c r="G2165">
        <v>1</v>
      </c>
      <c r="H2165" t="s">
        <v>2380</v>
      </c>
    </row>
    <row r="2166" spans="1:8" x14ac:dyDescent="0.35">
      <c r="A2166" t="s">
        <v>198</v>
      </c>
      <c r="B2166">
        <v>20.49</v>
      </c>
      <c r="C2166">
        <v>4.87</v>
      </c>
      <c r="D2166" t="s">
        <v>2380</v>
      </c>
      <c r="E2166" t="s">
        <v>2380</v>
      </c>
      <c r="F2166" t="s">
        <v>2380</v>
      </c>
      <c r="G2166" t="s">
        <v>2381</v>
      </c>
      <c r="H2166" t="s">
        <v>2380</v>
      </c>
    </row>
    <row r="2167" spans="1:8" x14ac:dyDescent="0.35">
      <c r="A2167" t="s">
        <v>197</v>
      </c>
      <c r="B2167">
        <v>28.4</v>
      </c>
      <c r="C2167">
        <v>4.3</v>
      </c>
      <c r="D2167" t="s">
        <v>2380</v>
      </c>
      <c r="E2167" t="s">
        <v>2380</v>
      </c>
      <c r="F2167" t="s">
        <v>2383</v>
      </c>
      <c r="G2167">
        <v>1</v>
      </c>
      <c r="H2167" t="s">
        <v>2380</v>
      </c>
    </row>
    <row r="2168" spans="1:8" x14ac:dyDescent="0.35">
      <c r="A2168" t="s">
        <v>196</v>
      </c>
      <c r="B2168">
        <v>41.91</v>
      </c>
      <c r="C2168">
        <v>6.19</v>
      </c>
      <c r="D2168" t="s">
        <v>2380</v>
      </c>
      <c r="E2168" t="s">
        <v>2380</v>
      </c>
      <c r="F2168" t="s">
        <v>2380</v>
      </c>
      <c r="G2168" t="s">
        <v>2381</v>
      </c>
      <c r="H2168" t="s">
        <v>2380</v>
      </c>
    </row>
    <row r="2169" spans="1:8" x14ac:dyDescent="0.35">
      <c r="A2169" t="s">
        <v>195</v>
      </c>
      <c r="B2169">
        <v>24.6</v>
      </c>
      <c r="C2169">
        <v>6.19</v>
      </c>
      <c r="D2169" t="s">
        <v>2380</v>
      </c>
      <c r="E2169" t="s">
        <v>2380</v>
      </c>
      <c r="F2169" t="s">
        <v>2383</v>
      </c>
      <c r="G2169">
        <v>1</v>
      </c>
      <c r="H2169" t="s">
        <v>2380</v>
      </c>
    </row>
    <row r="2170" spans="1:8" x14ac:dyDescent="0.35">
      <c r="A2170" t="s">
        <v>194</v>
      </c>
      <c r="B2170">
        <v>20.9</v>
      </c>
      <c r="C2170">
        <v>5.12</v>
      </c>
      <c r="D2170" t="s">
        <v>2380</v>
      </c>
      <c r="E2170" t="s">
        <v>2380</v>
      </c>
      <c r="F2170" t="s">
        <v>2383</v>
      </c>
      <c r="G2170">
        <v>1</v>
      </c>
      <c r="H2170" t="s">
        <v>2380</v>
      </c>
    </row>
    <row r="2171" spans="1:8" x14ac:dyDescent="0.35">
      <c r="A2171" t="s">
        <v>193</v>
      </c>
      <c r="B2171">
        <v>34.4</v>
      </c>
      <c r="C2171">
        <v>4.04</v>
      </c>
      <c r="D2171" t="s">
        <v>2380</v>
      </c>
      <c r="E2171" t="s">
        <v>2380</v>
      </c>
      <c r="F2171" t="s">
        <v>2380</v>
      </c>
      <c r="G2171" t="s">
        <v>2381</v>
      </c>
      <c r="H2171" t="s">
        <v>2380</v>
      </c>
    </row>
    <row r="2172" spans="1:8" x14ac:dyDescent="0.35">
      <c r="A2172" t="s">
        <v>192</v>
      </c>
      <c r="B2172">
        <v>32.56</v>
      </c>
      <c r="C2172">
        <v>5.36</v>
      </c>
      <c r="D2172" t="s">
        <v>2380</v>
      </c>
      <c r="E2172" t="s">
        <v>2380</v>
      </c>
      <c r="F2172" t="s">
        <v>2380</v>
      </c>
      <c r="G2172" t="s">
        <v>2381</v>
      </c>
      <c r="H2172" t="s">
        <v>2380</v>
      </c>
    </row>
    <row r="2173" spans="1:8" x14ac:dyDescent="0.35">
      <c r="A2173" t="s">
        <v>191</v>
      </c>
      <c r="B2173">
        <v>27.98</v>
      </c>
      <c r="C2173">
        <v>4.38</v>
      </c>
      <c r="D2173" t="s">
        <v>2380</v>
      </c>
      <c r="E2173" t="s">
        <v>2382</v>
      </c>
      <c r="F2173" t="s">
        <v>2380</v>
      </c>
      <c r="G2173">
        <v>1</v>
      </c>
      <c r="H2173" t="s">
        <v>2380</v>
      </c>
    </row>
    <row r="2174" spans="1:8" x14ac:dyDescent="0.35">
      <c r="A2174" t="s">
        <v>190</v>
      </c>
      <c r="B2174">
        <v>26.51</v>
      </c>
      <c r="C2174">
        <v>4.58</v>
      </c>
      <c r="D2174" t="s">
        <v>2380</v>
      </c>
      <c r="E2174" t="s">
        <v>2380</v>
      </c>
      <c r="F2174" t="s">
        <v>2380</v>
      </c>
      <c r="G2174" t="s">
        <v>2381</v>
      </c>
      <c r="H2174" t="s">
        <v>2380</v>
      </c>
    </row>
    <row r="2175" spans="1:8" x14ac:dyDescent="0.35">
      <c r="A2175" t="s">
        <v>189</v>
      </c>
      <c r="B2175">
        <v>29.734999999999999</v>
      </c>
      <c r="C2175">
        <v>11.92</v>
      </c>
      <c r="D2175" t="s">
        <v>2380</v>
      </c>
      <c r="E2175" t="s">
        <v>2380</v>
      </c>
      <c r="F2175" t="s">
        <v>2380</v>
      </c>
      <c r="G2175" t="s">
        <v>2381</v>
      </c>
      <c r="H2175" t="s">
        <v>2380</v>
      </c>
    </row>
    <row r="2176" spans="1:8" x14ac:dyDescent="0.35">
      <c r="A2176" t="s">
        <v>188</v>
      </c>
      <c r="B2176">
        <v>40.5</v>
      </c>
      <c r="C2176">
        <v>5.4</v>
      </c>
      <c r="D2176" t="s">
        <v>2380</v>
      </c>
      <c r="E2176" t="s">
        <v>2380</v>
      </c>
      <c r="F2176" t="s">
        <v>2383</v>
      </c>
      <c r="G2176">
        <v>1</v>
      </c>
      <c r="H2176" t="s">
        <v>2380</v>
      </c>
    </row>
    <row r="2177" spans="1:8" x14ac:dyDescent="0.35">
      <c r="A2177" t="s">
        <v>187</v>
      </c>
      <c r="B2177">
        <v>25.64</v>
      </c>
      <c r="C2177">
        <v>4.76</v>
      </c>
      <c r="D2177" t="s">
        <v>2380</v>
      </c>
      <c r="E2177" t="s">
        <v>2380</v>
      </c>
      <c r="F2177" t="s">
        <v>2380</v>
      </c>
      <c r="G2177">
        <v>1</v>
      </c>
      <c r="H2177" t="s">
        <v>2380</v>
      </c>
    </row>
    <row r="2178" spans="1:8" x14ac:dyDescent="0.35">
      <c r="A2178" t="s">
        <v>186</v>
      </c>
      <c r="B2178">
        <v>32.9</v>
      </c>
      <c r="C2178">
        <v>4.78</v>
      </c>
      <c r="D2178" t="s">
        <v>2380</v>
      </c>
      <c r="E2178" t="s">
        <v>2380</v>
      </c>
      <c r="F2178" t="s">
        <v>2383</v>
      </c>
      <c r="G2178">
        <v>1</v>
      </c>
      <c r="H2178" t="s">
        <v>2380</v>
      </c>
    </row>
    <row r="2179" spans="1:8" x14ac:dyDescent="0.35">
      <c r="A2179" t="s">
        <v>185</v>
      </c>
      <c r="B2179">
        <v>29.8</v>
      </c>
      <c r="C2179">
        <v>4.26</v>
      </c>
      <c r="D2179" t="s">
        <v>2380</v>
      </c>
      <c r="E2179" t="s">
        <v>2380</v>
      </c>
      <c r="F2179" t="s">
        <v>2383</v>
      </c>
      <c r="G2179">
        <v>1</v>
      </c>
      <c r="H2179" t="s">
        <v>2380</v>
      </c>
    </row>
    <row r="2180" spans="1:8" x14ac:dyDescent="0.35">
      <c r="A2180" t="s">
        <v>184</v>
      </c>
      <c r="B2180">
        <v>28.9</v>
      </c>
      <c r="C2180">
        <v>5.85</v>
      </c>
      <c r="D2180" t="s">
        <v>2380</v>
      </c>
      <c r="E2180" t="s">
        <v>2380</v>
      </c>
      <c r="F2180" t="s">
        <v>2383</v>
      </c>
      <c r="G2180">
        <v>1</v>
      </c>
      <c r="H2180" t="s">
        <v>2380</v>
      </c>
    </row>
    <row r="2181" spans="1:8" x14ac:dyDescent="0.35">
      <c r="A2181" t="s">
        <v>183</v>
      </c>
      <c r="B2181">
        <v>24.7</v>
      </c>
      <c r="C2181">
        <v>5.32</v>
      </c>
      <c r="D2181" t="s">
        <v>2380</v>
      </c>
      <c r="E2181" t="s">
        <v>2380</v>
      </c>
      <c r="F2181" t="s">
        <v>2383</v>
      </c>
      <c r="G2181">
        <v>1</v>
      </c>
      <c r="H2181" t="s">
        <v>2380</v>
      </c>
    </row>
    <row r="2182" spans="1:8" x14ac:dyDescent="0.35">
      <c r="A2182" t="s">
        <v>182</v>
      </c>
      <c r="B2182">
        <v>20.6</v>
      </c>
      <c r="C2182">
        <v>5.14</v>
      </c>
      <c r="D2182" t="s">
        <v>2380</v>
      </c>
      <c r="E2182" t="s">
        <v>2380</v>
      </c>
      <c r="F2182" t="s">
        <v>2383</v>
      </c>
      <c r="G2182">
        <v>1</v>
      </c>
      <c r="H2182" t="s">
        <v>2380</v>
      </c>
    </row>
    <row r="2183" spans="1:8" x14ac:dyDescent="0.35">
      <c r="A2183" t="s">
        <v>181</v>
      </c>
      <c r="B2183">
        <v>18.600000000000001</v>
      </c>
      <c r="C2183">
        <v>5</v>
      </c>
      <c r="D2183" t="s">
        <v>2380</v>
      </c>
      <c r="E2183" t="s">
        <v>2380</v>
      </c>
      <c r="F2183" t="s">
        <v>2383</v>
      </c>
      <c r="G2183">
        <v>1</v>
      </c>
      <c r="H2183" t="s">
        <v>2380</v>
      </c>
    </row>
    <row r="2184" spans="1:8" x14ac:dyDescent="0.35">
      <c r="A2184" t="s">
        <v>180</v>
      </c>
      <c r="B2184">
        <v>17.8</v>
      </c>
      <c r="C2184">
        <v>4.55</v>
      </c>
      <c r="D2184" t="s">
        <v>2380</v>
      </c>
      <c r="E2184" t="s">
        <v>2380</v>
      </c>
      <c r="F2184" t="s">
        <v>2383</v>
      </c>
      <c r="G2184">
        <v>1</v>
      </c>
      <c r="H2184" t="s">
        <v>2380</v>
      </c>
    </row>
    <row r="2185" spans="1:8" x14ac:dyDescent="0.35">
      <c r="A2185" t="s">
        <v>179</v>
      </c>
      <c r="B2185">
        <v>35.200000000000003</v>
      </c>
      <c r="C2185">
        <v>5.97</v>
      </c>
      <c r="D2185" t="s">
        <v>2380</v>
      </c>
      <c r="E2185" t="s">
        <v>2382</v>
      </c>
      <c r="F2185" t="s">
        <v>2380</v>
      </c>
      <c r="G2185">
        <v>1</v>
      </c>
      <c r="H2185" t="s">
        <v>2380</v>
      </c>
    </row>
    <row r="2186" spans="1:8" x14ac:dyDescent="0.35">
      <c r="A2186" t="s">
        <v>178</v>
      </c>
      <c r="B2186">
        <v>33.770000000000003</v>
      </c>
      <c r="C2186">
        <v>4.0199999999999996</v>
      </c>
      <c r="D2186" t="s">
        <v>2380</v>
      </c>
      <c r="E2186" t="s">
        <v>2382</v>
      </c>
      <c r="F2186" t="s">
        <v>2380</v>
      </c>
      <c r="G2186">
        <v>1</v>
      </c>
      <c r="H2186" t="s">
        <v>2380</v>
      </c>
    </row>
    <row r="2187" spans="1:8" x14ac:dyDescent="0.35">
      <c r="A2187" t="s">
        <v>177</v>
      </c>
      <c r="B2187">
        <v>30.03</v>
      </c>
      <c r="C2187">
        <v>4.04</v>
      </c>
      <c r="D2187" t="s">
        <v>2380</v>
      </c>
      <c r="E2187" t="s">
        <v>2382</v>
      </c>
      <c r="F2187" t="s">
        <v>2380</v>
      </c>
      <c r="G2187">
        <v>1</v>
      </c>
      <c r="H2187" t="s">
        <v>2380</v>
      </c>
    </row>
    <row r="2188" spans="1:8" x14ac:dyDescent="0.35">
      <c r="A2188" t="s">
        <v>176</v>
      </c>
      <c r="B2188">
        <v>29.37</v>
      </c>
      <c r="C2188">
        <v>5.54</v>
      </c>
      <c r="D2188" t="s">
        <v>2380</v>
      </c>
      <c r="E2188" t="s">
        <v>2382</v>
      </c>
      <c r="F2188" t="s">
        <v>2380</v>
      </c>
      <c r="G2188">
        <v>1</v>
      </c>
      <c r="H2188" t="s">
        <v>2380</v>
      </c>
    </row>
    <row r="2189" spans="1:8" x14ac:dyDescent="0.35">
      <c r="A2189" t="s">
        <v>175</v>
      </c>
      <c r="B2189">
        <v>28.5</v>
      </c>
      <c r="C2189">
        <v>4.03</v>
      </c>
      <c r="D2189" t="s">
        <v>2380</v>
      </c>
      <c r="E2189" t="s">
        <v>2382</v>
      </c>
      <c r="F2189" t="s">
        <v>2380</v>
      </c>
      <c r="G2189">
        <v>1</v>
      </c>
      <c r="H2189" t="s">
        <v>2380</v>
      </c>
    </row>
    <row r="2190" spans="1:8" x14ac:dyDescent="0.35">
      <c r="A2190" t="s">
        <v>174</v>
      </c>
      <c r="B2190">
        <v>23.32</v>
      </c>
      <c r="C2190">
        <v>5.62</v>
      </c>
      <c r="D2190" t="s">
        <v>2380</v>
      </c>
      <c r="E2190" t="s">
        <v>2382</v>
      </c>
      <c r="F2190" t="s">
        <v>2380</v>
      </c>
      <c r="G2190">
        <v>1</v>
      </c>
      <c r="H2190" t="s">
        <v>2380</v>
      </c>
    </row>
    <row r="2191" spans="1:8" x14ac:dyDescent="0.35">
      <c r="A2191" t="s">
        <v>173</v>
      </c>
      <c r="B2191">
        <v>26.125</v>
      </c>
      <c r="C2191">
        <v>5.27</v>
      </c>
      <c r="D2191" t="s">
        <v>2380</v>
      </c>
      <c r="E2191" t="s">
        <v>2382</v>
      </c>
      <c r="F2191" t="s">
        <v>2380</v>
      </c>
      <c r="G2191">
        <v>1</v>
      </c>
      <c r="H2191" t="s">
        <v>2380</v>
      </c>
    </row>
    <row r="2192" spans="1:8" x14ac:dyDescent="0.35">
      <c r="A2192" t="s">
        <v>172</v>
      </c>
      <c r="B2192">
        <v>25.46</v>
      </c>
      <c r="C2192">
        <v>5.18</v>
      </c>
      <c r="D2192" t="s">
        <v>2380</v>
      </c>
      <c r="E2192" t="s">
        <v>2382</v>
      </c>
      <c r="F2192" t="s">
        <v>2380</v>
      </c>
      <c r="G2192">
        <v>1</v>
      </c>
      <c r="H2192" t="s">
        <v>2380</v>
      </c>
    </row>
    <row r="2193" spans="1:8" x14ac:dyDescent="0.35">
      <c r="A2193" t="s">
        <v>171</v>
      </c>
      <c r="B2193">
        <v>23.75</v>
      </c>
      <c r="C2193">
        <v>5.27</v>
      </c>
      <c r="D2193" t="s">
        <v>2380</v>
      </c>
      <c r="E2193" t="s">
        <v>2382</v>
      </c>
      <c r="F2193" t="s">
        <v>2380</v>
      </c>
      <c r="G2193">
        <v>1</v>
      </c>
      <c r="H2193" t="s">
        <v>2380</v>
      </c>
    </row>
    <row r="2194" spans="1:8" x14ac:dyDescent="0.35">
      <c r="A2194" t="s">
        <v>169</v>
      </c>
      <c r="B2194">
        <v>23.085000000000001</v>
      </c>
      <c r="C2194">
        <v>5.62</v>
      </c>
      <c r="D2194" t="s">
        <v>2380</v>
      </c>
      <c r="E2194" t="s">
        <v>2382</v>
      </c>
      <c r="F2194" t="s">
        <v>2380</v>
      </c>
      <c r="G2194">
        <v>1</v>
      </c>
      <c r="H2194" t="s">
        <v>2380</v>
      </c>
    </row>
    <row r="2195" spans="1:8" x14ac:dyDescent="0.35">
      <c r="A2195" t="s">
        <v>167</v>
      </c>
      <c r="B2195">
        <v>22.99</v>
      </c>
      <c r="C2195">
        <v>5.0599999999999996</v>
      </c>
      <c r="D2195" t="s">
        <v>2380</v>
      </c>
      <c r="E2195" t="s">
        <v>2382</v>
      </c>
      <c r="F2195" t="s">
        <v>2380</v>
      </c>
      <c r="G2195">
        <v>1</v>
      </c>
      <c r="H2195" t="s">
        <v>2380</v>
      </c>
    </row>
    <row r="2196" spans="1:8" x14ac:dyDescent="0.35">
      <c r="A2196" t="s">
        <v>165</v>
      </c>
      <c r="B2196">
        <v>21.47</v>
      </c>
      <c r="C2196">
        <v>4.6900000000000004</v>
      </c>
      <c r="D2196" t="s">
        <v>2380</v>
      </c>
      <c r="E2196" t="s">
        <v>2382</v>
      </c>
      <c r="F2196" t="s">
        <v>2380</v>
      </c>
      <c r="G2196">
        <v>1</v>
      </c>
      <c r="H2196" t="s">
        <v>2380</v>
      </c>
    </row>
    <row r="2197" spans="1:8" x14ac:dyDescent="0.35">
      <c r="A2197" t="s">
        <v>163</v>
      </c>
      <c r="B2197">
        <v>15.96</v>
      </c>
      <c r="C2197">
        <v>5.44</v>
      </c>
      <c r="D2197" t="s">
        <v>2380</v>
      </c>
      <c r="E2197" t="s">
        <v>2382</v>
      </c>
      <c r="F2197" t="s">
        <v>2380</v>
      </c>
      <c r="G2197">
        <v>1</v>
      </c>
      <c r="H2197" t="s">
        <v>2380</v>
      </c>
    </row>
    <row r="2198" spans="1:8" x14ac:dyDescent="0.35">
      <c r="A2198" t="s">
        <v>162</v>
      </c>
      <c r="B2198">
        <v>39.5</v>
      </c>
      <c r="C2198">
        <v>5.05</v>
      </c>
      <c r="D2198" t="s">
        <v>2380</v>
      </c>
      <c r="E2198" t="s">
        <v>2382</v>
      </c>
      <c r="F2198" t="s">
        <v>2380</v>
      </c>
      <c r="G2198">
        <v>1</v>
      </c>
      <c r="H2198" t="s">
        <v>2380</v>
      </c>
    </row>
    <row r="2199" spans="1:8" x14ac:dyDescent="0.35">
      <c r="A2199" t="s">
        <v>161</v>
      </c>
      <c r="B2199">
        <v>33.770000000000003</v>
      </c>
      <c r="C2199">
        <v>6</v>
      </c>
      <c r="D2199" t="s">
        <v>2380</v>
      </c>
      <c r="E2199" t="s">
        <v>2382</v>
      </c>
      <c r="F2199" t="s">
        <v>2380</v>
      </c>
      <c r="G2199">
        <v>1</v>
      </c>
      <c r="H2199" t="s">
        <v>2380</v>
      </c>
    </row>
    <row r="2200" spans="1:8" x14ac:dyDescent="0.35">
      <c r="A2200" t="s">
        <v>160</v>
      </c>
      <c r="B2200">
        <v>26.84</v>
      </c>
      <c r="C2200">
        <v>5.99</v>
      </c>
      <c r="D2200" t="s">
        <v>2382</v>
      </c>
      <c r="E2200" t="s">
        <v>2382</v>
      </c>
      <c r="F2200" t="s">
        <v>2380</v>
      </c>
      <c r="G2200">
        <v>1</v>
      </c>
      <c r="H2200" t="s">
        <v>2380</v>
      </c>
    </row>
    <row r="2201" spans="1:8" x14ac:dyDescent="0.35">
      <c r="A2201" t="s">
        <v>159</v>
      </c>
      <c r="B2201">
        <v>35.53</v>
      </c>
      <c r="C2201">
        <v>4.3600000000000003</v>
      </c>
      <c r="D2201" t="s">
        <v>2380</v>
      </c>
      <c r="E2201" t="s">
        <v>2380</v>
      </c>
      <c r="F2201" t="s">
        <v>2383</v>
      </c>
      <c r="G2201">
        <v>1</v>
      </c>
      <c r="H2201" t="s">
        <v>2380</v>
      </c>
    </row>
    <row r="2202" spans="1:8" x14ac:dyDescent="0.35">
      <c r="A2202" t="s">
        <v>158</v>
      </c>
      <c r="B2202">
        <v>30.59</v>
      </c>
      <c r="C2202">
        <v>4.41</v>
      </c>
      <c r="D2202" t="s">
        <v>2380</v>
      </c>
      <c r="E2202" t="s">
        <v>2380</v>
      </c>
      <c r="F2202" t="s">
        <v>2383</v>
      </c>
      <c r="G2202">
        <v>1</v>
      </c>
      <c r="H2202" t="s">
        <v>2380</v>
      </c>
    </row>
    <row r="2203" spans="1:8" x14ac:dyDescent="0.35">
      <c r="A2203" t="s">
        <v>157</v>
      </c>
      <c r="B2203">
        <v>30.59</v>
      </c>
      <c r="C2203">
        <v>4.17</v>
      </c>
      <c r="D2203" t="s">
        <v>2380</v>
      </c>
      <c r="E2203" t="s">
        <v>2380</v>
      </c>
      <c r="F2203" t="s">
        <v>2383</v>
      </c>
      <c r="G2203">
        <v>1</v>
      </c>
      <c r="H2203" t="s">
        <v>2380</v>
      </c>
    </row>
    <row r="2204" spans="1:8" x14ac:dyDescent="0.35">
      <c r="A2204" t="s">
        <v>156</v>
      </c>
      <c r="B2204">
        <v>27.835000000000001</v>
      </c>
      <c r="C2204">
        <v>4.4400000000000004</v>
      </c>
      <c r="D2204" t="s">
        <v>2380</v>
      </c>
      <c r="E2204" t="s">
        <v>2380</v>
      </c>
      <c r="F2204" t="s">
        <v>2383</v>
      </c>
      <c r="G2204">
        <v>1</v>
      </c>
      <c r="H2204" t="s">
        <v>2380</v>
      </c>
    </row>
    <row r="2205" spans="1:8" x14ac:dyDescent="0.35">
      <c r="A2205" t="s">
        <v>155</v>
      </c>
      <c r="B2205">
        <v>40.26</v>
      </c>
      <c r="C2205">
        <v>5.52</v>
      </c>
      <c r="D2205" t="s">
        <v>2380</v>
      </c>
      <c r="E2205" t="s">
        <v>2382</v>
      </c>
      <c r="F2205" t="s">
        <v>2380</v>
      </c>
      <c r="G2205">
        <v>1</v>
      </c>
      <c r="H2205" t="s">
        <v>2380</v>
      </c>
    </row>
    <row r="2206" spans="1:8" x14ac:dyDescent="0.35">
      <c r="A2206" t="s">
        <v>154</v>
      </c>
      <c r="B2206">
        <v>39.82</v>
      </c>
      <c r="C2206">
        <v>6.01</v>
      </c>
      <c r="D2206" t="s">
        <v>2380</v>
      </c>
      <c r="E2206" t="s">
        <v>2382</v>
      </c>
      <c r="F2206" t="s">
        <v>2380</v>
      </c>
      <c r="G2206">
        <v>1</v>
      </c>
      <c r="H2206" t="s">
        <v>2380</v>
      </c>
    </row>
    <row r="2207" spans="1:8" x14ac:dyDescent="0.35">
      <c r="A2207" t="s">
        <v>153</v>
      </c>
      <c r="B2207">
        <v>39.159999999999997</v>
      </c>
      <c r="C2207">
        <v>5.81</v>
      </c>
      <c r="D2207" t="s">
        <v>2380</v>
      </c>
      <c r="E2207" t="s">
        <v>2382</v>
      </c>
      <c r="F2207" t="s">
        <v>2380</v>
      </c>
      <c r="G2207">
        <v>1</v>
      </c>
      <c r="H2207" t="s">
        <v>2380</v>
      </c>
    </row>
    <row r="2208" spans="1:8" x14ac:dyDescent="0.35">
      <c r="A2208" t="s">
        <v>152</v>
      </c>
      <c r="B2208">
        <v>25.555</v>
      </c>
      <c r="C2208">
        <v>4.37</v>
      </c>
      <c r="D2208" t="s">
        <v>2380</v>
      </c>
      <c r="E2208" t="s">
        <v>2380</v>
      </c>
      <c r="F2208" t="s">
        <v>2383</v>
      </c>
      <c r="G2208">
        <v>1</v>
      </c>
      <c r="H2208" t="s">
        <v>2380</v>
      </c>
    </row>
    <row r="2209" spans="1:8" x14ac:dyDescent="0.35">
      <c r="A2209" t="s">
        <v>151</v>
      </c>
      <c r="B2209">
        <v>25.175000000000001</v>
      </c>
      <c r="C2209">
        <v>5.74</v>
      </c>
      <c r="D2209" t="s">
        <v>2380</v>
      </c>
      <c r="E2209" t="s">
        <v>2380</v>
      </c>
      <c r="F2209" t="s">
        <v>2383</v>
      </c>
      <c r="G2209">
        <v>1</v>
      </c>
      <c r="H2209" t="s">
        <v>2380</v>
      </c>
    </row>
    <row r="2210" spans="1:8" x14ac:dyDescent="0.35">
      <c r="A2210" t="s">
        <v>150</v>
      </c>
      <c r="B2210">
        <v>38.28</v>
      </c>
      <c r="C2210">
        <v>5.39</v>
      </c>
      <c r="D2210" t="s">
        <v>2380</v>
      </c>
      <c r="E2210" t="s">
        <v>2382</v>
      </c>
      <c r="F2210" t="s">
        <v>2380</v>
      </c>
      <c r="G2210">
        <v>1</v>
      </c>
      <c r="H2210" t="s">
        <v>2380</v>
      </c>
    </row>
    <row r="2211" spans="1:8" x14ac:dyDescent="0.35">
      <c r="A2211" t="s">
        <v>149</v>
      </c>
      <c r="B2211">
        <v>38.17</v>
      </c>
      <c r="C2211">
        <v>4.07</v>
      </c>
      <c r="D2211" t="s">
        <v>2380</v>
      </c>
      <c r="E2211" t="s">
        <v>2382</v>
      </c>
      <c r="F2211" t="s">
        <v>2380</v>
      </c>
      <c r="G2211">
        <v>1</v>
      </c>
      <c r="H2211" t="s">
        <v>2380</v>
      </c>
    </row>
    <row r="2212" spans="1:8" x14ac:dyDescent="0.35">
      <c r="A2212" t="s">
        <v>148</v>
      </c>
      <c r="B2212">
        <v>36.85</v>
      </c>
      <c r="C2212">
        <v>5.49</v>
      </c>
      <c r="D2212" t="s">
        <v>2380</v>
      </c>
      <c r="E2212" t="s">
        <v>2382</v>
      </c>
      <c r="F2212" t="s">
        <v>2380</v>
      </c>
      <c r="G2212">
        <v>1</v>
      </c>
      <c r="H2212" t="s">
        <v>2380</v>
      </c>
    </row>
    <row r="2213" spans="1:8" x14ac:dyDescent="0.35">
      <c r="A2213" t="s">
        <v>147</v>
      </c>
      <c r="B2213">
        <v>22.61</v>
      </c>
      <c r="C2213">
        <v>5.68</v>
      </c>
      <c r="D2213" t="s">
        <v>2380</v>
      </c>
      <c r="E2213" t="s">
        <v>2380</v>
      </c>
      <c r="F2213" t="s">
        <v>2383</v>
      </c>
      <c r="G2213">
        <v>1</v>
      </c>
      <c r="H2213" t="s">
        <v>2380</v>
      </c>
    </row>
    <row r="2214" spans="1:8" x14ac:dyDescent="0.35">
      <c r="A2214" t="s">
        <v>146</v>
      </c>
      <c r="B2214">
        <v>21.754999999999999</v>
      </c>
      <c r="C2214">
        <v>6.09</v>
      </c>
      <c r="D2214" t="s">
        <v>2380</v>
      </c>
      <c r="E2214" t="s">
        <v>2380</v>
      </c>
      <c r="F2214" t="s">
        <v>2383</v>
      </c>
      <c r="G2214">
        <v>1</v>
      </c>
      <c r="H2214" t="s">
        <v>2380</v>
      </c>
    </row>
    <row r="2215" spans="1:8" x14ac:dyDescent="0.35">
      <c r="A2215" t="s">
        <v>145</v>
      </c>
      <c r="B2215">
        <v>20.425000000000001</v>
      </c>
      <c r="C2215">
        <v>5.53</v>
      </c>
      <c r="D2215" t="s">
        <v>2380</v>
      </c>
      <c r="E2215" t="s">
        <v>2380</v>
      </c>
      <c r="F2215" t="s">
        <v>2383</v>
      </c>
      <c r="G2215">
        <v>1</v>
      </c>
      <c r="H2215" t="s">
        <v>2380</v>
      </c>
    </row>
    <row r="2216" spans="1:8" x14ac:dyDescent="0.35">
      <c r="A2216" t="s">
        <v>144</v>
      </c>
      <c r="B2216">
        <v>31.35</v>
      </c>
      <c r="C2216">
        <v>4.28</v>
      </c>
      <c r="D2216" t="s">
        <v>2380</v>
      </c>
      <c r="E2216" t="s">
        <v>2382</v>
      </c>
      <c r="F2216" t="s">
        <v>2380</v>
      </c>
      <c r="G2216">
        <v>1</v>
      </c>
      <c r="H2216" t="s">
        <v>2380</v>
      </c>
    </row>
    <row r="2217" spans="1:8" x14ac:dyDescent="0.35">
      <c r="A2217" t="s">
        <v>143</v>
      </c>
      <c r="B2217">
        <v>31.13</v>
      </c>
      <c r="C2217">
        <v>6.01</v>
      </c>
      <c r="D2217" t="s">
        <v>2380</v>
      </c>
      <c r="E2217" t="s">
        <v>2382</v>
      </c>
      <c r="F2217" t="s">
        <v>2380</v>
      </c>
      <c r="G2217">
        <v>1</v>
      </c>
      <c r="H2217" t="s">
        <v>2380</v>
      </c>
    </row>
    <row r="2218" spans="1:8" x14ac:dyDescent="0.35">
      <c r="A2218" t="s">
        <v>142</v>
      </c>
      <c r="B2218">
        <v>17.48</v>
      </c>
      <c r="C2218">
        <v>4.59</v>
      </c>
      <c r="D2218" t="s">
        <v>2380</v>
      </c>
      <c r="E2218" t="s">
        <v>2380</v>
      </c>
      <c r="F2218" t="s">
        <v>2383</v>
      </c>
      <c r="G2218">
        <v>1</v>
      </c>
      <c r="H2218" t="s">
        <v>2380</v>
      </c>
    </row>
    <row r="2219" spans="1:8" x14ac:dyDescent="0.35">
      <c r="A2219" t="s">
        <v>141</v>
      </c>
      <c r="B2219">
        <v>22.57</v>
      </c>
      <c r="C2219">
        <v>5.8</v>
      </c>
      <c r="D2219" t="s">
        <v>2382</v>
      </c>
      <c r="E2219" t="s">
        <v>2380</v>
      </c>
      <c r="F2219" t="s">
        <v>2380</v>
      </c>
      <c r="G2219">
        <v>1</v>
      </c>
      <c r="H2219" t="s">
        <v>2380</v>
      </c>
    </row>
    <row r="2220" spans="1:8" x14ac:dyDescent="0.35">
      <c r="A2220" t="s">
        <v>140</v>
      </c>
      <c r="B2220">
        <v>26.73</v>
      </c>
      <c r="C2220">
        <v>5.08</v>
      </c>
      <c r="D2220" t="s">
        <v>2380</v>
      </c>
      <c r="E2220" t="s">
        <v>2382</v>
      </c>
      <c r="F2220" t="s">
        <v>2380</v>
      </c>
      <c r="G2220">
        <v>1</v>
      </c>
      <c r="H2220" t="s">
        <v>2380</v>
      </c>
    </row>
    <row r="2221" spans="1:8" x14ac:dyDescent="0.35">
      <c r="A2221" t="s">
        <v>139</v>
      </c>
      <c r="B2221">
        <v>20.79</v>
      </c>
      <c r="C2221">
        <v>5.84</v>
      </c>
      <c r="D2221" t="s">
        <v>2380</v>
      </c>
      <c r="E2221" t="s">
        <v>2382</v>
      </c>
      <c r="F2221" t="s">
        <v>2380</v>
      </c>
      <c r="G2221">
        <v>1</v>
      </c>
      <c r="H2221" t="s">
        <v>2380</v>
      </c>
    </row>
    <row r="2222" spans="1:8" x14ac:dyDescent="0.35">
      <c r="A2222" t="s">
        <v>138</v>
      </c>
      <c r="B2222">
        <v>20.149999999999999</v>
      </c>
      <c r="C2222">
        <v>4.1500000000000004</v>
      </c>
      <c r="D2222" t="s">
        <v>2380</v>
      </c>
      <c r="E2222" t="s">
        <v>2380</v>
      </c>
      <c r="F2222" t="s">
        <v>2380</v>
      </c>
      <c r="G2222">
        <v>1</v>
      </c>
      <c r="H2222" t="s">
        <v>2380</v>
      </c>
    </row>
    <row r="2223" spans="1:8" x14ac:dyDescent="0.35">
      <c r="A2223" t="s">
        <v>137</v>
      </c>
      <c r="B2223">
        <v>36.85</v>
      </c>
      <c r="C2223">
        <v>4.3600000000000003</v>
      </c>
      <c r="D2223" t="s">
        <v>2382</v>
      </c>
      <c r="E2223" t="s">
        <v>2380</v>
      </c>
      <c r="F2223" t="s">
        <v>2380</v>
      </c>
      <c r="G2223" t="s">
        <v>2381</v>
      </c>
      <c r="H2223" t="s">
        <v>2380</v>
      </c>
    </row>
    <row r="2224" spans="1:8" x14ac:dyDescent="0.35">
      <c r="A2224" t="s">
        <v>136</v>
      </c>
      <c r="B2224">
        <v>35.53</v>
      </c>
      <c r="C2224">
        <v>4.55</v>
      </c>
      <c r="D2224" t="s">
        <v>2382</v>
      </c>
      <c r="E2224" t="s">
        <v>2380</v>
      </c>
      <c r="F2224" t="s">
        <v>2380</v>
      </c>
      <c r="G2224" t="s">
        <v>2381</v>
      </c>
      <c r="H2224" t="s">
        <v>2380</v>
      </c>
    </row>
    <row r="2225" spans="1:8" x14ac:dyDescent="0.35">
      <c r="A2225" t="s">
        <v>135</v>
      </c>
      <c r="B2225">
        <v>31.1</v>
      </c>
      <c r="C2225">
        <v>4.37</v>
      </c>
      <c r="D2225" t="s">
        <v>2382</v>
      </c>
      <c r="E2225" t="s">
        <v>2380</v>
      </c>
      <c r="F2225" t="s">
        <v>2380</v>
      </c>
      <c r="G2225" t="s">
        <v>2381</v>
      </c>
      <c r="H2225" t="s">
        <v>2380</v>
      </c>
    </row>
    <row r="2226" spans="1:8" x14ac:dyDescent="0.35">
      <c r="A2226" t="s">
        <v>134</v>
      </c>
      <c r="B2226">
        <v>23.21</v>
      </c>
      <c r="C2226">
        <v>5.24</v>
      </c>
      <c r="D2226" t="s">
        <v>2382</v>
      </c>
      <c r="E2226" t="s">
        <v>2380</v>
      </c>
      <c r="F2226" t="s">
        <v>2380</v>
      </c>
      <c r="G2226" t="s">
        <v>2381</v>
      </c>
      <c r="H2226" t="s">
        <v>2380</v>
      </c>
    </row>
    <row r="2227" spans="1:8" x14ac:dyDescent="0.35">
      <c r="A2227" t="s">
        <v>133</v>
      </c>
      <c r="B2227">
        <v>18.36</v>
      </c>
      <c r="C2227">
        <v>5.96</v>
      </c>
      <c r="D2227" t="s">
        <v>2380</v>
      </c>
      <c r="E2227" t="s">
        <v>2380</v>
      </c>
      <c r="F2227" t="s">
        <v>2380</v>
      </c>
      <c r="G2227">
        <v>1</v>
      </c>
      <c r="H2227" t="s">
        <v>2380</v>
      </c>
    </row>
    <row r="2228" spans="1:8" x14ac:dyDescent="0.35">
      <c r="A2228" t="s">
        <v>132</v>
      </c>
      <c r="B2228">
        <v>15.92</v>
      </c>
      <c r="C2228">
        <v>4.76</v>
      </c>
      <c r="D2228" t="s">
        <v>2382</v>
      </c>
      <c r="E2228" t="s">
        <v>2380</v>
      </c>
      <c r="F2228" t="s">
        <v>2380</v>
      </c>
      <c r="G2228">
        <v>1</v>
      </c>
      <c r="H2228" t="s">
        <v>2380</v>
      </c>
    </row>
    <row r="2229" spans="1:8" x14ac:dyDescent="0.35">
      <c r="A2229" t="s">
        <v>131</v>
      </c>
      <c r="B2229">
        <v>15.17</v>
      </c>
      <c r="C2229">
        <v>4.3</v>
      </c>
      <c r="D2229" t="s">
        <v>2382</v>
      </c>
      <c r="E2229" t="s">
        <v>2380</v>
      </c>
      <c r="F2229" t="s">
        <v>2383</v>
      </c>
      <c r="G2229">
        <v>1</v>
      </c>
      <c r="H2229" t="s">
        <v>2380</v>
      </c>
    </row>
    <row r="2230" spans="1:8" x14ac:dyDescent="0.35">
      <c r="A2230" t="s">
        <v>130</v>
      </c>
      <c r="B2230">
        <v>16.63</v>
      </c>
      <c r="C2230">
        <v>4.5</v>
      </c>
      <c r="D2230" t="s">
        <v>2380</v>
      </c>
      <c r="E2230" t="s">
        <v>2380</v>
      </c>
      <c r="F2230" t="s">
        <v>2380</v>
      </c>
      <c r="G2230">
        <v>1</v>
      </c>
      <c r="H2230" t="s">
        <v>2380</v>
      </c>
    </row>
    <row r="2231" spans="1:8" x14ac:dyDescent="0.35">
      <c r="A2231" t="s">
        <v>129</v>
      </c>
      <c r="B2231">
        <v>19.39</v>
      </c>
      <c r="C2231">
        <v>5.59</v>
      </c>
      <c r="D2231" t="s">
        <v>2380</v>
      </c>
      <c r="E2231" t="s">
        <v>2380</v>
      </c>
      <c r="F2231" t="s">
        <v>2383</v>
      </c>
      <c r="G2231">
        <v>1</v>
      </c>
      <c r="H2231" t="s">
        <v>2380</v>
      </c>
    </row>
    <row r="2232" spans="1:8" x14ac:dyDescent="0.35">
      <c r="A2232" t="s">
        <v>128</v>
      </c>
      <c r="B2232">
        <v>17.34</v>
      </c>
      <c r="C2232">
        <v>6.29</v>
      </c>
      <c r="D2232" t="s">
        <v>2382</v>
      </c>
      <c r="E2232" t="s">
        <v>2380</v>
      </c>
      <c r="F2232" t="s">
        <v>2383</v>
      </c>
      <c r="G2232">
        <v>1</v>
      </c>
      <c r="H2232" t="s">
        <v>2380</v>
      </c>
    </row>
    <row r="2233" spans="1:8" x14ac:dyDescent="0.35">
      <c r="A2233" t="s">
        <v>127</v>
      </c>
      <c r="B2233">
        <v>17.940000000000001</v>
      </c>
      <c r="C2233">
        <v>4.1900000000000004</v>
      </c>
      <c r="D2233" t="s">
        <v>2380</v>
      </c>
      <c r="E2233" t="s">
        <v>2382</v>
      </c>
      <c r="F2233" t="s">
        <v>2380</v>
      </c>
      <c r="G2233">
        <v>1</v>
      </c>
      <c r="H2233" t="s">
        <v>2380</v>
      </c>
    </row>
    <row r="2234" spans="1:8" x14ac:dyDescent="0.35">
      <c r="A2234" t="s">
        <v>126</v>
      </c>
      <c r="B2234">
        <v>16.670000000000002</v>
      </c>
      <c r="C2234">
        <v>4.7</v>
      </c>
      <c r="D2234" t="s">
        <v>2382</v>
      </c>
      <c r="E2234" t="s">
        <v>2380</v>
      </c>
      <c r="F2234" t="s">
        <v>2383</v>
      </c>
      <c r="G2234">
        <v>1</v>
      </c>
      <c r="H2234" t="s">
        <v>2380</v>
      </c>
    </row>
    <row r="2235" spans="1:8" x14ac:dyDescent="0.35">
      <c r="A2235" t="s">
        <v>125</v>
      </c>
      <c r="B2235">
        <v>20.58</v>
      </c>
      <c r="C2235">
        <v>5.64</v>
      </c>
      <c r="D2235" t="s">
        <v>2382</v>
      </c>
      <c r="E2235" t="s">
        <v>2380</v>
      </c>
      <c r="F2235" t="s">
        <v>2380</v>
      </c>
      <c r="G2235" t="s">
        <v>2381</v>
      </c>
      <c r="H2235" t="s">
        <v>2380</v>
      </c>
    </row>
    <row r="2236" spans="1:8" x14ac:dyDescent="0.35">
      <c r="A2236" t="s">
        <v>124</v>
      </c>
      <c r="B2236">
        <v>16.5</v>
      </c>
      <c r="C2236">
        <v>4.1100000000000003</v>
      </c>
      <c r="D2236" t="s">
        <v>2382</v>
      </c>
      <c r="E2236" t="s">
        <v>2380</v>
      </c>
      <c r="F2236" t="s">
        <v>2380</v>
      </c>
      <c r="G2236" t="s">
        <v>2381</v>
      </c>
      <c r="H2236" t="s">
        <v>2380</v>
      </c>
    </row>
    <row r="2237" spans="1:8" x14ac:dyDescent="0.35">
      <c r="A2237" t="s">
        <v>123</v>
      </c>
      <c r="B2237">
        <v>15.41</v>
      </c>
      <c r="C2237">
        <v>5.43</v>
      </c>
      <c r="D2237" t="s">
        <v>2382</v>
      </c>
      <c r="E2237" t="s">
        <v>2380</v>
      </c>
      <c r="F2237" t="s">
        <v>2383</v>
      </c>
      <c r="G2237">
        <v>1</v>
      </c>
      <c r="H2237" t="s">
        <v>2380</v>
      </c>
    </row>
    <row r="2238" spans="1:8" x14ac:dyDescent="0.35">
      <c r="A2238" t="s">
        <v>122</v>
      </c>
      <c r="B2238">
        <v>24.59</v>
      </c>
      <c r="C2238">
        <v>4.38</v>
      </c>
      <c r="D2238" t="s">
        <v>2380</v>
      </c>
      <c r="E2238" t="s">
        <v>2380</v>
      </c>
      <c r="F2238" t="s">
        <v>2380</v>
      </c>
      <c r="G2238">
        <v>1</v>
      </c>
      <c r="H2238" t="s">
        <v>2380</v>
      </c>
    </row>
    <row r="2239" spans="1:8" x14ac:dyDescent="0.35">
      <c r="A2239" t="s">
        <v>121</v>
      </c>
      <c r="B2239">
        <v>33.33</v>
      </c>
      <c r="C2239">
        <v>9.7899999999999991</v>
      </c>
      <c r="D2239" t="s">
        <v>2380</v>
      </c>
      <c r="E2239" t="s">
        <v>2380</v>
      </c>
      <c r="F2239" t="s">
        <v>2380</v>
      </c>
      <c r="G2239" t="s">
        <v>2381</v>
      </c>
      <c r="H2239" t="s">
        <v>2380</v>
      </c>
    </row>
    <row r="2240" spans="1:8" x14ac:dyDescent="0.35">
      <c r="A2240" t="s">
        <v>120</v>
      </c>
      <c r="B2240">
        <v>18.5</v>
      </c>
      <c r="C2240">
        <v>11.84</v>
      </c>
      <c r="D2240" t="s">
        <v>2380</v>
      </c>
      <c r="E2240" t="s">
        <v>2380</v>
      </c>
      <c r="F2240" t="s">
        <v>2380</v>
      </c>
      <c r="G2240" t="s">
        <v>2381</v>
      </c>
      <c r="H2240" t="s">
        <v>2380</v>
      </c>
    </row>
    <row r="2241" spans="1:8" x14ac:dyDescent="0.35">
      <c r="A2241" t="s">
        <v>119</v>
      </c>
      <c r="B2241">
        <v>18.579999999999998</v>
      </c>
      <c r="C2241">
        <v>6.22</v>
      </c>
      <c r="D2241" t="s">
        <v>2380</v>
      </c>
      <c r="E2241" t="s">
        <v>2380</v>
      </c>
      <c r="F2241" t="s">
        <v>2380</v>
      </c>
      <c r="G2241" t="s">
        <v>2381</v>
      </c>
      <c r="H2241" t="s">
        <v>2380</v>
      </c>
    </row>
    <row r="2242" spans="1:8" x14ac:dyDescent="0.35">
      <c r="A2242" t="s">
        <v>118</v>
      </c>
      <c r="B2242">
        <v>16.64</v>
      </c>
      <c r="C2242">
        <v>10.01</v>
      </c>
      <c r="D2242" t="s">
        <v>2380</v>
      </c>
      <c r="E2242" t="s">
        <v>2380</v>
      </c>
      <c r="F2242" t="s">
        <v>2380</v>
      </c>
      <c r="G2242" t="s">
        <v>2381</v>
      </c>
      <c r="H2242" t="s">
        <v>2380</v>
      </c>
    </row>
    <row r="2243" spans="1:8" x14ac:dyDescent="0.35">
      <c r="A2243" t="s">
        <v>117</v>
      </c>
      <c r="B2243">
        <v>19.329999999999998</v>
      </c>
      <c r="C2243">
        <v>4.32</v>
      </c>
      <c r="D2243" t="s">
        <v>2380</v>
      </c>
      <c r="E2243" t="s">
        <v>2380</v>
      </c>
      <c r="F2243" t="s">
        <v>2380</v>
      </c>
      <c r="G2243">
        <v>1</v>
      </c>
      <c r="H2243" t="s">
        <v>2380</v>
      </c>
    </row>
    <row r="2244" spans="1:8" x14ac:dyDescent="0.35">
      <c r="A2244" t="s">
        <v>116</v>
      </c>
      <c r="B2244">
        <v>21.26</v>
      </c>
      <c r="C2244">
        <v>5.65</v>
      </c>
      <c r="D2244" t="s">
        <v>2382</v>
      </c>
      <c r="E2244" t="s">
        <v>2380</v>
      </c>
      <c r="F2244" t="s">
        <v>2383</v>
      </c>
      <c r="G2244">
        <v>1</v>
      </c>
      <c r="H2244" t="s">
        <v>2380</v>
      </c>
    </row>
    <row r="2245" spans="1:8" x14ac:dyDescent="0.35">
      <c r="A2245" t="s">
        <v>115</v>
      </c>
      <c r="B2245">
        <v>15.6</v>
      </c>
      <c r="C2245">
        <v>4.12</v>
      </c>
      <c r="D2245" t="s">
        <v>2382</v>
      </c>
      <c r="E2245" t="s">
        <v>2380</v>
      </c>
      <c r="F2245" t="s">
        <v>2380</v>
      </c>
      <c r="G2245">
        <v>1</v>
      </c>
      <c r="H2245" t="s">
        <v>2380</v>
      </c>
    </row>
    <row r="2246" spans="1:8" x14ac:dyDescent="0.35">
      <c r="A2246" t="s">
        <v>114</v>
      </c>
      <c r="B2246">
        <v>24.39</v>
      </c>
      <c r="C2246">
        <v>6.24</v>
      </c>
      <c r="D2246" t="s">
        <v>2380</v>
      </c>
      <c r="E2246" t="s">
        <v>2380</v>
      </c>
      <c r="F2246" t="s">
        <v>2380</v>
      </c>
      <c r="G2246">
        <v>1</v>
      </c>
      <c r="H2246" t="s">
        <v>2380</v>
      </c>
    </row>
    <row r="2247" spans="1:8" x14ac:dyDescent="0.35">
      <c r="A2247" t="s">
        <v>113</v>
      </c>
      <c r="B2247">
        <v>24.75</v>
      </c>
      <c r="C2247">
        <v>4.83</v>
      </c>
      <c r="D2247" t="s">
        <v>2380</v>
      </c>
      <c r="E2247" t="s">
        <v>2380</v>
      </c>
      <c r="F2247" t="s">
        <v>2380</v>
      </c>
      <c r="G2247" t="s">
        <v>2381</v>
      </c>
      <c r="H2247" t="s">
        <v>2380</v>
      </c>
    </row>
    <row r="2248" spans="1:8" x14ac:dyDescent="0.35">
      <c r="A2248" t="s">
        <v>112</v>
      </c>
      <c r="B2248">
        <v>20.88</v>
      </c>
      <c r="C2248">
        <v>7.4</v>
      </c>
      <c r="D2248" t="s">
        <v>2380</v>
      </c>
      <c r="E2248" t="s">
        <v>2380</v>
      </c>
      <c r="F2248" t="s">
        <v>2380</v>
      </c>
      <c r="G2248" t="s">
        <v>2381</v>
      </c>
      <c r="H2248" t="s">
        <v>2380</v>
      </c>
    </row>
    <row r="2249" spans="1:8" x14ac:dyDescent="0.35">
      <c r="A2249" t="s">
        <v>111</v>
      </c>
      <c r="B2249">
        <v>20.43</v>
      </c>
      <c r="C2249">
        <v>4.54</v>
      </c>
      <c r="D2249" t="s">
        <v>2380</v>
      </c>
      <c r="E2249" t="s">
        <v>2380</v>
      </c>
      <c r="F2249" t="s">
        <v>2380</v>
      </c>
      <c r="G2249" t="s">
        <v>2381</v>
      </c>
      <c r="H2249" t="s">
        <v>2380</v>
      </c>
    </row>
    <row r="2250" spans="1:8" x14ac:dyDescent="0.35">
      <c r="A2250" t="s">
        <v>110</v>
      </c>
      <c r="B2250">
        <v>15.18</v>
      </c>
      <c r="C2250">
        <v>11.11</v>
      </c>
      <c r="D2250" t="s">
        <v>2380</v>
      </c>
      <c r="E2250" t="s">
        <v>2380</v>
      </c>
      <c r="F2250" t="s">
        <v>2380</v>
      </c>
      <c r="G2250" t="s">
        <v>2381</v>
      </c>
      <c r="H2250" t="s">
        <v>2380</v>
      </c>
    </row>
    <row r="2251" spans="1:8" x14ac:dyDescent="0.35">
      <c r="A2251" t="s">
        <v>109</v>
      </c>
      <c r="B2251">
        <v>15.12</v>
      </c>
      <c r="C2251">
        <v>4.03</v>
      </c>
      <c r="D2251" t="s">
        <v>2382</v>
      </c>
      <c r="E2251" t="s">
        <v>2380</v>
      </c>
      <c r="F2251" t="s">
        <v>2380</v>
      </c>
      <c r="G2251" t="s">
        <v>2381</v>
      </c>
      <c r="H2251" t="s">
        <v>2380</v>
      </c>
    </row>
    <row r="2252" spans="1:8" x14ac:dyDescent="0.35">
      <c r="A2252" t="s">
        <v>108</v>
      </c>
      <c r="B2252">
        <v>23.88</v>
      </c>
      <c r="C2252">
        <v>4.51</v>
      </c>
      <c r="D2252" t="s">
        <v>2380</v>
      </c>
      <c r="E2252" t="s">
        <v>2380</v>
      </c>
      <c r="F2252" t="s">
        <v>2380</v>
      </c>
      <c r="G2252">
        <v>1</v>
      </c>
      <c r="H2252" t="s">
        <v>2380</v>
      </c>
    </row>
    <row r="2253" spans="1:8" x14ac:dyDescent="0.35">
      <c r="A2253" t="s">
        <v>107</v>
      </c>
      <c r="B2253">
        <v>16.13</v>
      </c>
      <c r="C2253">
        <v>5.56</v>
      </c>
      <c r="D2253" t="s">
        <v>2380</v>
      </c>
      <c r="E2253" t="s">
        <v>2382</v>
      </c>
      <c r="F2253" t="s">
        <v>2380</v>
      </c>
      <c r="G2253">
        <v>1</v>
      </c>
      <c r="H2253" t="s">
        <v>2380</v>
      </c>
    </row>
    <row r="2254" spans="1:8" x14ac:dyDescent="0.35">
      <c r="A2254" t="s">
        <v>106</v>
      </c>
      <c r="B2254">
        <v>24.09</v>
      </c>
      <c r="C2254">
        <v>4.0999999999999996</v>
      </c>
      <c r="D2254" t="s">
        <v>2380</v>
      </c>
      <c r="E2254" t="s">
        <v>2382</v>
      </c>
      <c r="F2254" t="s">
        <v>2380</v>
      </c>
      <c r="G2254">
        <v>1</v>
      </c>
      <c r="H2254" t="s">
        <v>2380</v>
      </c>
    </row>
    <row r="2255" spans="1:8" x14ac:dyDescent="0.35">
      <c r="A2255" t="s">
        <v>105</v>
      </c>
      <c r="B2255">
        <v>19.43</v>
      </c>
      <c r="C2255">
        <v>5.85</v>
      </c>
      <c r="D2255" t="s">
        <v>2380</v>
      </c>
      <c r="E2255" t="s">
        <v>2382</v>
      </c>
      <c r="F2255" t="s">
        <v>2380</v>
      </c>
      <c r="G2255">
        <v>1</v>
      </c>
      <c r="H2255" t="s">
        <v>2380</v>
      </c>
    </row>
    <row r="2256" spans="1:8" x14ac:dyDescent="0.35">
      <c r="A2256" t="s">
        <v>104</v>
      </c>
      <c r="B2256">
        <v>15.22</v>
      </c>
      <c r="C2256">
        <v>4.92</v>
      </c>
      <c r="D2256" t="s">
        <v>2382</v>
      </c>
      <c r="E2256" t="s">
        <v>2380</v>
      </c>
      <c r="F2256" t="s">
        <v>2383</v>
      </c>
      <c r="G2256">
        <v>1</v>
      </c>
      <c r="H2256" t="s">
        <v>2380</v>
      </c>
    </row>
    <row r="2257" spans="1:8" x14ac:dyDescent="0.35">
      <c r="A2257" t="s">
        <v>103</v>
      </c>
      <c r="B2257">
        <v>20.72</v>
      </c>
      <c r="C2257">
        <v>9.4600000000000009</v>
      </c>
      <c r="D2257" t="s">
        <v>2380</v>
      </c>
      <c r="E2257" t="s">
        <v>2380</v>
      </c>
      <c r="F2257" t="s">
        <v>2380</v>
      </c>
      <c r="G2257" t="s">
        <v>2381</v>
      </c>
      <c r="H2257" t="s">
        <v>2380</v>
      </c>
    </row>
    <row r="2258" spans="1:8" x14ac:dyDescent="0.35">
      <c r="A2258" t="s">
        <v>102</v>
      </c>
      <c r="B2258">
        <v>35.4</v>
      </c>
      <c r="C2258">
        <v>5.94</v>
      </c>
      <c r="D2258" t="s">
        <v>2380</v>
      </c>
      <c r="E2258" t="s">
        <v>2380</v>
      </c>
      <c r="F2258" t="s">
        <v>2383</v>
      </c>
      <c r="G2258">
        <v>1</v>
      </c>
      <c r="H2258" t="s">
        <v>2380</v>
      </c>
    </row>
    <row r="2259" spans="1:8" x14ac:dyDescent="0.35">
      <c r="A2259" t="s">
        <v>101</v>
      </c>
      <c r="B2259">
        <v>34.4</v>
      </c>
      <c r="C2259">
        <v>5.7</v>
      </c>
      <c r="D2259" t="s">
        <v>2380</v>
      </c>
      <c r="E2259" t="s">
        <v>2380</v>
      </c>
      <c r="F2259" t="s">
        <v>2383</v>
      </c>
      <c r="G2259">
        <v>1</v>
      </c>
      <c r="H2259" t="s">
        <v>2380</v>
      </c>
    </row>
    <row r="2260" spans="1:8" x14ac:dyDescent="0.35">
      <c r="A2260" t="s">
        <v>100</v>
      </c>
      <c r="B2260">
        <v>34.1</v>
      </c>
      <c r="C2260">
        <v>4.13</v>
      </c>
      <c r="D2260" t="s">
        <v>2380</v>
      </c>
      <c r="E2260" t="s">
        <v>2380</v>
      </c>
      <c r="F2260" t="s">
        <v>2383</v>
      </c>
      <c r="G2260">
        <v>1</v>
      </c>
      <c r="H2260" t="s">
        <v>2380</v>
      </c>
    </row>
    <row r="2261" spans="1:8" x14ac:dyDescent="0.35">
      <c r="A2261" t="s">
        <v>99</v>
      </c>
      <c r="B2261">
        <v>30.4</v>
      </c>
      <c r="C2261">
        <v>4.7699999999999996</v>
      </c>
      <c r="D2261" t="s">
        <v>2380</v>
      </c>
      <c r="E2261" t="s">
        <v>2380</v>
      </c>
      <c r="F2261" t="s">
        <v>2383</v>
      </c>
      <c r="G2261">
        <v>1</v>
      </c>
      <c r="H2261" t="s">
        <v>2380</v>
      </c>
    </row>
    <row r="2262" spans="1:8" x14ac:dyDescent="0.35">
      <c r="A2262" t="s">
        <v>98</v>
      </c>
      <c r="B2262">
        <v>28.7</v>
      </c>
      <c r="C2262">
        <v>4.99</v>
      </c>
      <c r="D2262" t="s">
        <v>2380</v>
      </c>
      <c r="E2262" t="s">
        <v>2380</v>
      </c>
      <c r="F2262" t="s">
        <v>2383</v>
      </c>
      <c r="G2262">
        <v>1</v>
      </c>
      <c r="H2262" t="s">
        <v>2380</v>
      </c>
    </row>
    <row r="2263" spans="1:8" x14ac:dyDescent="0.35">
      <c r="A2263" t="s">
        <v>97</v>
      </c>
      <c r="B2263">
        <v>17.440000000000001</v>
      </c>
      <c r="C2263">
        <v>4.42</v>
      </c>
      <c r="D2263" t="s">
        <v>2382</v>
      </c>
      <c r="E2263" t="s">
        <v>2380</v>
      </c>
      <c r="F2263" t="s">
        <v>2383</v>
      </c>
      <c r="G2263">
        <v>1</v>
      </c>
      <c r="H2263" t="s">
        <v>2380</v>
      </c>
    </row>
    <row r="2264" spans="1:8" x14ac:dyDescent="0.35">
      <c r="A2264" t="s">
        <v>96</v>
      </c>
      <c r="B2264">
        <v>27.6</v>
      </c>
      <c r="C2264">
        <v>4.01</v>
      </c>
      <c r="D2264" t="s">
        <v>2380</v>
      </c>
      <c r="E2264" t="s">
        <v>2380</v>
      </c>
      <c r="F2264" t="s">
        <v>2383</v>
      </c>
      <c r="G2264">
        <v>1</v>
      </c>
      <c r="H2264" t="s">
        <v>2380</v>
      </c>
    </row>
    <row r="2265" spans="1:8" x14ac:dyDescent="0.35">
      <c r="A2265" t="s">
        <v>95</v>
      </c>
      <c r="B2265">
        <v>20.7</v>
      </c>
      <c r="C2265">
        <v>4.49</v>
      </c>
      <c r="D2265" t="s">
        <v>2380</v>
      </c>
      <c r="E2265" t="s">
        <v>2380</v>
      </c>
      <c r="F2265" t="s">
        <v>2383</v>
      </c>
      <c r="G2265">
        <v>1</v>
      </c>
      <c r="H2265" t="s">
        <v>2380</v>
      </c>
    </row>
    <row r="2266" spans="1:8" x14ac:dyDescent="0.35">
      <c r="A2266" t="s">
        <v>94</v>
      </c>
      <c r="B2266">
        <v>20.3</v>
      </c>
      <c r="C2266">
        <v>6.37</v>
      </c>
      <c r="D2266" t="s">
        <v>2380</v>
      </c>
      <c r="E2266" t="s">
        <v>2380</v>
      </c>
      <c r="F2266" t="s">
        <v>2383</v>
      </c>
      <c r="G2266">
        <v>1</v>
      </c>
      <c r="H2266" t="s">
        <v>2380</v>
      </c>
    </row>
    <row r="2267" spans="1:8" x14ac:dyDescent="0.35">
      <c r="A2267" t="s">
        <v>93</v>
      </c>
      <c r="B2267">
        <v>19.8</v>
      </c>
      <c r="C2267">
        <v>5.12</v>
      </c>
      <c r="D2267" t="s">
        <v>2380</v>
      </c>
      <c r="E2267" t="s">
        <v>2380</v>
      </c>
      <c r="F2267" t="s">
        <v>2383</v>
      </c>
      <c r="G2267">
        <v>1</v>
      </c>
      <c r="H2267" t="s">
        <v>2380</v>
      </c>
    </row>
    <row r="2268" spans="1:8" x14ac:dyDescent="0.35">
      <c r="A2268" t="s">
        <v>92</v>
      </c>
      <c r="B2268">
        <v>21.87</v>
      </c>
      <c r="C2268">
        <v>8.59</v>
      </c>
      <c r="D2268" t="s">
        <v>2380</v>
      </c>
      <c r="E2268" t="s">
        <v>2380</v>
      </c>
      <c r="F2268" t="s">
        <v>2380</v>
      </c>
      <c r="G2268" t="s">
        <v>2381</v>
      </c>
      <c r="H2268" t="s">
        <v>2380</v>
      </c>
    </row>
    <row r="2269" spans="1:8" x14ac:dyDescent="0.35">
      <c r="A2269" t="s">
        <v>91</v>
      </c>
      <c r="B2269">
        <v>16.600000000000001</v>
      </c>
      <c r="C2269">
        <v>5.87</v>
      </c>
      <c r="D2269" t="s">
        <v>2380</v>
      </c>
      <c r="E2269" t="s">
        <v>2380</v>
      </c>
      <c r="F2269" t="s">
        <v>2380</v>
      </c>
      <c r="G2269">
        <v>1</v>
      </c>
      <c r="H2269" t="s">
        <v>2380</v>
      </c>
    </row>
    <row r="2270" spans="1:8" x14ac:dyDescent="0.35">
      <c r="A2270" t="s">
        <v>90</v>
      </c>
      <c r="B2270">
        <v>21.98</v>
      </c>
      <c r="C2270">
        <v>7.03</v>
      </c>
      <c r="D2270" t="s">
        <v>2380</v>
      </c>
      <c r="E2270" t="s">
        <v>2380</v>
      </c>
      <c r="F2270" t="s">
        <v>2380</v>
      </c>
      <c r="G2270" t="s">
        <v>2381</v>
      </c>
      <c r="H2270" t="s">
        <v>2380</v>
      </c>
    </row>
    <row r="2271" spans="1:8" x14ac:dyDescent="0.35">
      <c r="A2271" t="s">
        <v>89</v>
      </c>
      <c r="B2271">
        <v>19.7</v>
      </c>
      <c r="C2271">
        <v>5.51</v>
      </c>
      <c r="D2271" t="s">
        <v>2380</v>
      </c>
      <c r="E2271" t="s">
        <v>2380</v>
      </c>
      <c r="F2271" t="s">
        <v>2380</v>
      </c>
      <c r="G2271">
        <v>1</v>
      </c>
      <c r="H2271" t="s">
        <v>2380</v>
      </c>
    </row>
    <row r="2272" spans="1:8" x14ac:dyDescent="0.35">
      <c r="A2272" t="s">
        <v>88</v>
      </c>
      <c r="B2272">
        <v>19.21</v>
      </c>
      <c r="C2272">
        <v>4.76</v>
      </c>
      <c r="D2272" t="s">
        <v>2380</v>
      </c>
      <c r="E2272" t="s">
        <v>2382</v>
      </c>
      <c r="F2272" t="s">
        <v>2380</v>
      </c>
      <c r="G2272">
        <v>1</v>
      </c>
      <c r="H2272" t="s">
        <v>2380</v>
      </c>
    </row>
    <row r="2273" spans="1:8" x14ac:dyDescent="0.35">
      <c r="A2273" t="s">
        <v>87</v>
      </c>
      <c r="B2273">
        <v>19.3</v>
      </c>
      <c r="C2273">
        <v>4.7</v>
      </c>
      <c r="D2273" t="s">
        <v>2380</v>
      </c>
      <c r="E2273" t="s">
        <v>2382</v>
      </c>
      <c r="F2273" t="s">
        <v>2380</v>
      </c>
      <c r="G2273">
        <v>1</v>
      </c>
      <c r="H2273" t="s">
        <v>2380</v>
      </c>
    </row>
    <row r="2274" spans="1:8" x14ac:dyDescent="0.35">
      <c r="A2274" t="s">
        <v>86</v>
      </c>
      <c r="B2274">
        <v>16.22</v>
      </c>
      <c r="C2274">
        <v>6.21</v>
      </c>
      <c r="D2274" t="s">
        <v>2382</v>
      </c>
      <c r="E2274" t="s">
        <v>2380</v>
      </c>
      <c r="F2274" t="s">
        <v>2380</v>
      </c>
      <c r="G2274" t="s">
        <v>2381</v>
      </c>
      <c r="H2274" t="s">
        <v>2380</v>
      </c>
    </row>
    <row r="2275" spans="1:8" x14ac:dyDescent="0.35">
      <c r="A2275" t="s">
        <v>85</v>
      </c>
      <c r="B2275">
        <v>17.12</v>
      </c>
      <c r="C2275">
        <v>4.5199999999999996</v>
      </c>
      <c r="D2275" t="s">
        <v>2380</v>
      </c>
      <c r="E2275" t="s">
        <v>2382</v>
      </c>
      <c r="F2275" t="s">
        <v>2380</v>
      </c>
      <c r="G2275">
        <v>1</v>
      </c>
      <c r="H2275" t="s">
        <v>2380</v>
      </c>
    </row>
    <row r="2276" spans="1:8" x14ac:dyDescent="0.35">
      <c r="A2276" t="s">
        <v>84</v>
      </c>
      <c r="B2276">
        <v>19.07</v>
      </c>
      <c r="C2276">
        <v>5.45</v>
      </c>
      <c r="D2276" t="s">
        <v>2380</v>
      </c>
      <c r="E2276" t="s">
        <v>2380</v>
      </c>
      <c r="F2276" t="s">
        <v>2380</v>
      </c>
      <c r="G2276">
        <v>1</v>
      </c>
      <c r="H2276" t="s">
        <v>2380</v>
      </c>
    </row>
    <row r="2277" spans="1:8" x14ac:dyDescent="0.35">
      <c r="A2277" t="s">
        <v>83</v>
      </c>
      <c r="B2277">
        <v>15.56</v>
      </c>
      <c r="C2277">
        <v>4.42</v>
      </c>
      <c r="D2277" t="s">
        <v>2380</v>
      </c>
      <c r="E2277" t="s">
        <v>2380</v>
      </c>
      <c r="F2277" t="s">
        <v>2380</v>
      </c>
      <c r="G2277" t="s">
        <v>2381</v>
      </c>
      <c r="H2277" t="s">
        <v>2380</v>
      </c>
    </row>
    <row r="2278" spans="1:8" x14ac:dyDescent="0.35">
      <c r="A2278" t="s">
        <v>82</v>
      </c>
      <c r="B2278">
        <v>22.76</v>
      </c>
      <c r="C2278">
        <v>9.44</v>
      </c>
      <c r="D2278" t="s">
        <v>2380</v>
      </c>
      <c r="E2278" t="s">
        <v>2380</v>
      </c>
      <c r="F2278" t="s">
        <v>2380</v>
      </c>
      <c r="G2278" t="s">
        <v>2381</v>
      </c>
      <c r="H2278" t="s">
        <v>2380</v>
      </c>
    </row>
    <row r="2279" spans="1:8" x14ac:dyDescent="0.35">
      <c r="A2279" t="s">
        <v>81</v>
      </c>
      <c r="B2279">
        <v>22.79</v>
      </c>
      <c r="C2279">
        <v>6.15</v>
      </c>
      <c r="D2279" t="s">
        <v>2382</v>
      </c>
      <c r="E2279" t="s">
        <v>2380</v>
      </c>
      <c r="F2279" t="s">
        <v>2383</v>
      </c>
      <c r="G2279">
        <v>1</v>
      </c>
      <c r="H2279" t="s">
        <v>2380</v>
      </c>
    </row>
    <row r="2280" spans="1:8" x14ac:dyDescent="0.35">
      <c r="A2280" t="s">
        <v>80</v>
      </c>
      <c r="B2280">
        <v>17.41</v>
      </c>
      <c r="C2280">
        <v>5.13</v>
      </c>
      <c r="D2280" t="s">
        <v>2382</v>
      </c>
      <c r="E2280" t="s">
        <v>2380</v>
      </c>
      <c r="F2280" t="s">
        <v>2380</v>
      </c>
      <c r="G2280" t="s">
        <v>2381</v>
      </c>
      <c r="H2280" t="s">
        <v>2380</v>
      </c>
    </row>
    <row r="2281" spans="1:8" x14ac:dyDescent="0.35">
      <c r="A2281" t="s">
        <v>79</v>
      </c>
      <c r="B2281">
        <v>19.32</v>
      </c>
      <c r="C2281">
        <v>4.96</v>
      </c>
      <c r="D2281" t="s">
        <v>2382</v>
      </c>
      <c r="E2281" t="s">
        <v>2380</v>
      </c>
      <c r="F2281" t="s">
        <v>2380</v>
      </c>
      <c r="G2281" t="s">
        <v>2381</v>
      </c>
      <c r="H2281" t="s">
        <v>2380</v>
      </c>
    </row>
    <row r="2282" spans="1:8" x14ac:dyDescent="0.35">
      <c r="A2282" t="s">
        <v>78</v>
      </c>
      <c r="B2282">
        <v>18.25</v>
      </c>
      <c r="C2282">
        <v>10.95</v>
      </c>
      <c r="D2282" t="s">
        <v>2380</v>
      </c>
      <c r="E2282" t="s">
        <v>2380</v>
      </c>
      <c r="F2282" t="s">
        <v>2380</v>
      </c>
      <c r="G2282" t="s">
        <v>2381</v>
      </c>
      <c r="H2282" t="s">
        <v>2380</v>
      </c>
    </row>
    <row r="2283" spans="1:8" x14ac:dyDescent="0.35">
      <c r="A2283" t="s">
        <v>77</v>
      </c>
      <c r="B2283">
        <v>53.13</v>
      </c>
      <c r="C2283">
        <v>4.4400000000000004</v>
      </c>
      <c r="D2283" t="s">
        <v>2380</v>
      </c>
      <c r="E2283" t="s">
        <v>2382</v>
      </c>
      <c r="F2283" t="s">
        <v>2380</v>
      </c>
      <c r="G2283">
        <v>1</v>
      </c>
      <c r="H2283" t="s">
        <v>2380</v>
      </c>
    </row>
    <row r="2284" spans="1:8" x14ac:dyDescent="0.35">
      <c r="A2284" t="s">
        <v>76</v>
      </c>
      <c r="B2284">
        <v>20.46</v>
      </c>
      <c r="C2284">
        <v>4.0199999999999996</v>
      </c>
      <c r="D2284" t="s">
        <v>2380</v>
      </c>
      <c r="E2284" t="s">
        <v>2380</v>
      </c>
      <c r="F2284" t="s">
        <v>2380</v>
      </c>
      <c r="G2284" t="s">
        <v>2381</v>
      </c>
      <c r="H2284" t="s">
        <v>2380</v>
      </c>
    </row>
    <row r="2285" spans="1:8" x14ac:dyDescent="0.35">
      <c r="A2285" t="s">
        <v>75</v>
      </c>
      <c r="B2285">
        <v>43.01</v>
      </c>
      <c r="C2285">
        <v>5.44</v>
      </c>
      <c r="D2285" t="s">
        <v>2380</v>
      </c>
      <c r="E2285" t="s">
        <v>2382</v>
      </c>
      <c r="F2285" t="s">
        <v>2380</v>
      </c>
      <c r="G2285">
        <v>1</v>
      </c>
      <c r="H2285" t="s">
        <v>2380</v>
      </c>
    </row>
    <row r="2286" spans="1:8" x14ac:dyDescent="0.35">
      <c r="A2286" t="s">
        <v>74</v>
      </c>
      <c r="B2286">
        <v>15.01</v>
      </c>
      <c r="C2286">
        <v>4.1500000000000004</v>
      </c>
      <c r="D2286" t="s">
        <v>2380</v>
      </c>
      <c r="E2286" t="s">
        <v>2380</v>
      </c>
      <c r="F2286" t="s">
        <v>2383</v>
      </c>
      <c r="G2286">
        <v>1</v>
      </c>
      <c r="H2286" t="s">
        <v>2380</v>
      </c>
    </row>
    <row r="2287" spans="1:8" x14ac:dyDescent="0.35">
      <c r="A2287" t="s">
        <v>73</v>
      </c>
      <c r="B2287">
        <v>41.14</v>
      </c>
      <c r="C2287">
        <v>6.02</v>
      </c>
      <c r="D2287" t="s">
        <v>2380</v>
      </c>
      <c r="E2287" t="s">
        <v>2382</v>
      </c>
      <c r="F2287" t="s">
        <v>2380</v>
      </c>
      <c r="G2287">
        <v>1</v>
      </c>
      <c r="H2287" t="s">
        <v>2380</v>
      </c>
    </row>
    <row r="2288" spans="1:8" x14ac:dyDescent="0.35">
      <c r="A2288" t="s">
        <v>72</v>
      </c>
      <c r="B2288">
        <v>16.55</v>
      </c>
      <c r="C2288">
        <v>7.73</v>
      </c>
      <c r="D2288" t="s">
        <v>2380</v>
      </c>
      <c r="E2288" t="s">
        <v>2380</v>
      </c>
      <c r="F2288" t="s">
        <v>2380</v>
      </c>
      <c r="G2288" t="s">
        <v>2381</v>
      </c>
      <c r="H2288" t="s">
        <v>2380</v>
      </c>
    </row>
    <row r="2289" spans="1:8" x14ac:dyDescent="0.35">
      <c r="A2289" t="s">
        <v>71</v>
      </c>
      <c r="B2289">
        <v>37.29</v>
      </c>
      <c r="C2289">
        <v>5.03</v>
      </c>
      <c r="D2289" t="s">
        <v>2380</v>
      </c>
      <c r="E2289" t="s">
        <v>2382</v>
      </c>
      <c r="F2289" t="s">
        <v>2380</v>
      </c>
      <c r="G2289">
        <v>1</v>
      </c>
      <c r="H2289" t="s">
        <v>2380</v>
      </c>
    </row>
    <row r="2290" spans="1:8" x14ac:dyDescent="0.35">
      <c r="A2290" t="s">
        <v>70</v>
      </c>
      <c r="B2290">
        <v>16.739999999999998</v>
      </c>
      <c r="C2290">
        <v>4.08</v>
      </c>
      <c r="D2290" t="s">
        <v>2382</v>
      </c>
      <c r="E2290" t="s">
        <v>2380</v>
      </c>
      <c r="F2290" t="s">
        <v>2380</v>
      </c>
      <c r="G2290" t="s">
        <v>2381</v>
      </c>
      <c r="H2290" t="s">
        <v>2380</v>
      </c>
    </row>
    <row r="2291" spans="1:8" x14ac:dyDescent="0.35">
      <c r="A2291" t="s">
        <v>69</v>
      </c>
      <c r="B2291">
        <v>34.43</v>
      </c>
      <c r="C2291">
        <v>4.2699999999999996</v>
      </c>
      <c r="D2291" t="s">
        <v>2380</v>
      </c>
      <c r="E2291" t="s">
        <v>2382</v>
      </c>
      <c r="F2291" t="s">
        <v>2380</v>
      </c>
      <c r="G2291">
        <v>1</v>
      </c>
      <c r="H2291" t="s">
        <v>2380</v>
      </c>
    </row>
    <row r="2292" spans="1:8" x14ac:dyDescent="0.35">
      <c r="A2292" t="s">
        <v>68</v>
      </c>
      <c r="B2292">
        <v>34.1</v>
      </c>
      <c r="C2292">
        <v>4.07</v>
      </c>
      <c r="D2292" t="s">
        <v>2380</v>
      </c>
      <c r="E2292" t="s">
        <v>2382</v>
      </c>
      <c r="F2292" t="s">
        <v>2380</v>
      </c>
      <c r="G2292">
        <v>1</v>
      </c>
      <c r="H2292" t="s">
        <v>2380</v>
      </c>
    </row>
    <row r="2293" spans="1:8" x14ac:dyDescent="0.35">
      <c r="A2293" t="s">
        <v>67</v>
      </c>
      <c r="B2293">
        <v>19.3</v>
      </c>
      <c r="C2293">
        <v>10.36</v>
      </c>
      <c r="D2293" t="s">
        <v>2380</v>
      </c>
      <c r="E2293" t="s">
        <v>2380</v>
      </c>
      <c r="F2293" t="s">
        <v>2380</v>
      </c>
      <c r="G2293" t="s">
        <v>2381</v>
      </c>
      <c r="H2293" t="s">
        <v>2380</v>
      </c>
    </row>
    <row r="2294" spans="1:8" x14ac:dyDescent="0.35">
      <c r="A2294" t="s">
        <v>66</v>
      </c>
      <c r="B2294">
        <v>33.659999999999997</v>
      </c>
      <c r="C2294">
        <v>5.71</v>
      </c>
      <c r="D2294" t="s">
        <v>2380</v>
      </c>
      <c r="E2294" t="s">
        <v>2382</v>
      </c>
      <c r="F2294" t="s">
        <v>2380</v>
      </c>
      <c r="G2294">
        <v>1</v>
      </c>
      <c r="H2294" t="s">
        <v>2380</v>
      </c>
    </row>
    <row r="2295" spans="1:8" x14ac:dyDescent="0.35">
      <c r="A2295" t="s">
        <v>65</v>
      </c>
      <c r="B2295">
        <v>33.33</v>
      </c>
      <c r="C2295">
        <v>6.08</v>
      </c>
      <c r="D2295" t="s">
        <v>2380</v>
      </c>
      <c r="E2295" t="s">
        <v>2382</v>
      </c>
      <c r="F2295" t="s">
        <v>2380</v>
      </c>
      <c r="G2295">
        <v>1</v>
      </c>
      <c r="H2295" t="s">
        <v>2380</v>
      </c>
    </row>
    <row r="2296" spans="1:8" x14ac:dyDescent="0.35">
      <c r="A2296" t="s">
        <v>64</v>
      </c>
      <c r="B2296">
        <v>21.84</v>
      </c>
      <c r="C2296">
        <v>5.71</v>
      </c>
      <c r="D2296" t="s">
        <v>2380</v>
      </c>
      <c r="E2296" t="s">
        <v>2382</v>
      </c>
      <c r="F2296" t="s">
        <v>2380</v>
      </c>
      <c r="G2296">
        <v>1</v>
      </c>
      <c r="H2296" t="s">
        <v>2380</v>
      </c>
    </row>
    <row r="2297" spans="1:8" x14ac:dyDescent="0.35">
      <c r="A2297" t="s">
        <v>63</v>
      </c>
      <c r="B2297">
        <v>16.87</v>
      </c>
      <c r="C2297">
        <v>9.1300000000000008</v>
      </c>
      <c r="D2297" t="s">
        <v>2380</v>
      </c>
      <c r="E2297" t="s">
        <v>2380</v>
      </c>
      <c r="F2297" t="s">
        <v>2380</v>
      </c>
      <c r="G2297" t="s">
        <v>2381</v>
      </c>
      <c r="H2297" t="s">
        <v>2380</v>
      </c>
    </row>
    <row r="2298" spans="1:8" x14ac:dyDescent="0.35">
      <c r="A2298" t="s">
        <v>62</v>
      </c>
      <c r="B2298">
        <v>30.14</v>
      </c>
      <c r="C2298">
        <v>5.49</v>
      </c>
      <c r="D2298" t="s">
        <v>2380</v>
      </c>
      <c r="E2298" t="s">
        <v>2382</v>
      </c>
      <c r="F2298" t="s">
        <v>2380</v>
      </c>
      <c r="G2298">
        <v>1</v>
      </c>
      <c r="H2298" t="s">
        <v>2380</v>
      </c>
    </row>
    <row r="2299" spans="1:8" x14ac:dyDescent="0.35">
      <c r="A2299" t="s">
        <v>61</v>
      </c>
      <c r="B2299">
        <v>23.21</v>
      </c>
      <c r="C2299">
        <v>4.37</v>
      </c>
      <c r="D2299" t="s">
        <v>2380</v>
      </c>
      <c r="E2299" t="s">
        <v>2382</v>
      </c>
      <c r="F2299" t="s">
        <v>2380</v>
      </c>
      <c r="G2299">
        <v>1</v>
      </c>
      <c r="H2299" t="s">
        <v>2380</v>
      </c>
    </row>
    <row r="2300" spans="1:8" x14ac:dyDescent="0.35">
      <c r="A2300" t="s">
        <v>60</v>
      </c>
      <c r="B2300">
        <v>17.170000000000002</v>
      </c>
      <c r="C2300">
        <v>8.4600000000000009</v>
      </c>
      <c r="D2300" t="s">
        <v>2380</v>
      </c>
      <c r="E2300" t="s">
        <v>2380</v>
      </c>
      <c r="F2300" t="s">
        <v>2380</v>
      </c>
      <c r="G2300" t="s">
        <v>2381</v>
      </c>
      <c r="H2300" t="s">
        <v>2380</v>
      </c>
    </row>
    <row r="2301" spans="1:8" x14ac:dyDescent="0.35">
      <c r="A2301" t="s">
        <v>59</v>
      </c>
      <c r="B2301">
        <v>15.61</v>
      </c>
      <c r="C2301">
        <v>5.28</v>
      </c>
      <c r="D2301" t="s">
        <v>2380</v>
      </c>
      <c r="E2301" t="s">
        <v>2380</v>
      </c>
      <c r="F2301" t="s">
        <v>2380</v>
      </c>
      <c r="G2301">
        <v>1</v>
      </c>
      <c r="H2301" t="s">
        <v>2380</v>
      </c>
    </row>
    <row r="2302" spans="1:8" x14ac:dyDescent="0.35">
      <c r="A2302" t="s">
        <v>58</v>
      </c>
      <c r="B2302">
        <v>17.98</v>
      </c>
      <c r="C2302">
        <v>5.33</v>
      </c>
      <c r="D2302" t="s">
        <v>2382</v>
      </c>
      <c r="E2302" t="s">
        <v>2380</v>
      </c>
      <c r="F2302" t="s">
        <v>2383</v>
      </c>
      <c r="G2302">
        <v>1</v>
      </c>
      <c r="H2302" t="s">
        <v>2380</v>
      </c>
    </row>
    <row r="2303" spans="1:8" x14ac:dyDescent="0.35">
      <c r="A2303" t="s">
        <v>57</v>
      </c>
      <c r="B2303">
        <v>21.64</v>
      </c>
      <c r="C2303">
        <v>5.5</v>
      </c>
      <c r="D2303" t="s">
        <v>2380</v>
      </c>
      <c r="E2303" t="s">
        <v>2382</v>
      </c>
      <c r="F2303" t="s">
        <v>2380</v>
      </c>
      <c r="G2303">
        <v>1</v>
      </c>
      <c r="H2303" t="s">
        <v>2380</v>
      </c>
    </row>
    <row r="2304" spans="1:8" x14ac:dyDescent="0.35">
      <c r="A2304" t="s">
        <v>56</v>
      </c>
      <c r="B2304">
        <v>16.399999999999999</v>
      </c>
      <c r="C2304">
        <v>5.4</v>
      </c>
      <c r="D2304" t="s">
        <v>2380</v>
      </c>
      <c r="E2304" t="s">
        <v>2380</v>
      </c>
      <c r="F2304" t="s">
        <v>2383</v>
      </c>
      <c r="G2304">
        <v>1</v>
      </c>
      <c r="H2304" t="s">
        <v>2380</v>
      </c>
    </row>
    <row r="2305" spans="1:8" x14ac:dyDescent="0.35">
      <c r="A2305" t="s">
        <v>55</v>
      </c>
      <c r="B2305">
        <v>15.77</v>
      </c>
      <c r="C2305">
        <v>6.05</v>
      </c>
      <c r="D2305" t="s">
        <v>2382</v>
      </c>
      <c r="E2305" t="s">
        <v>2380</v>
      </c>
      <c r="F2305" t="s">
        <v>2380</v>
      </c>
      <c r="G2305">
        <v>1</v>
      </c>
      <c r="H2305" t="s">
        <v>2380</v>
      </c>
    </row>
    <row r="2306" spans="1:8" x14ac:dyDescent="0.35">
      <c r="A2306" t="s">
        <v>54</v>
      </c>
      <c r="B2306">
        <v>18.27</v>
      </c>
      <c r="C2306">
        <v>11.46</v>
      </c>
      <c r="D2306" t="s">
        <v>2380</v>
      </c>
      <c r="E2306" t="s">
        <v>2380</v>
      </c>
      <c r="F2306" t="s">
        <v>2380</v>
      </c>
      <c r="G2306" t="s">
        <v>2381</v>
      </c>
      <c r="H2306" t="s">
        <v>2380</v>
      </c>
    </row>
    <row r="2307" spans="1:8" x14ac:dyDescent="0.35">
      <c r="A2307" t="s">
        <v>53</v>
      </c>
      <c r="B2307">
        <v>16.489999999999998</v>
      </c>
      <c r="C2307">
        <v>8.48</v>
      </c>
      <c r="D2307" t="s">
        <v>2380</v>
      </c>
      <c r="E2307" t="s">
        <v>2380</v>
      </c>
      <c r="F2307" t="s">
        <v>2380</v>
      </c>
      <c r="G2307" t="s">
        <v>2381</v>
      </c>
      <c r="H2307" t="s">
        <v>2380</v>
      </c>
    </row>
    <row r="2308" spans="1:8" x14ac:dyDescent="0.35">
      <c r="A2308" t="s">
        <v>52</v>
      </c>
      <c r="B2308">
        <v>16.14</v>
      </c>
      <c r="C2308">
        <v>4.8600000000000003</v>
      </c>
      <c r="D2308" t="s">
        <v>2380</v>
      </c>
      <c r="E2308" t="s">
        <v>2380</v>
      </c>
      <c r="F2308" t="s">
        <v>2380</v>
      </c>
      <c r="G2308" t="s">
        <v>2381</v>
      </c>
      <c r="H2308" t="s">
        <v>2380</v>
      </c>
    </row>
    <row r="2309" spans="1:8" x14ac:dyDescent="0.35">
      <c r="A2309" t="s">
        <v>51</v>
      </c>
      <c r="B2309">
        <v>20.85</v>
      </c>
      <c r="C2309">
        <v>4.45</v>
      </c>
      <c r="D2309" t="s">
        <v>2382</v>
      </c>
      <c r="E2309" t="s">
        <v>2380</v>
      </c>
      <c r="F2309" t="s">
        <v>2380</v>
      </c>
      <c r="G2309">
        <v>1</v>
      </c>
      <c r="H2309" t="s">
        <v>2380</v>
      </c>
    </row>
    <row r="2310" spans="1:8" x14ac:dyDescent="0.35">
      <c r="A2310" t="s">
        <v>50</v>
      </c>
      <c r="B2310">
        <v>15.88</v>
      </c>
      <c r="C2310">
        <v>4.3600000000000003</v>
      </c>
      <c r="D2310" t="s">
        <v>2380</v>
      </c>
      <c r="E2310" t="s">
        <v>2380</v>
      </c>
      <c r="F2310" t="s">
        <v>2380</v>
      </c>
      <c r="G2310" t="s">
        <v>2381</v>
      </c>
      <c r="H2310" t="s">
        <v>2380</v>
      </c>
    </row>
    <row r="2311" spans="1:8" x14ac:dyDescent="0.35">
      <c r="A2311" t="s">
        <v>49</v>
      </c>
      <c r="B2311">
        <v>20.66</v>
      </c>
      <c r="C2311">
        <v>5.8</v>
      </c>
      <c r="D2311" t="s">
        <v>2380</v>
      </c>
      <c r="E2311" t="s">
        <v>2382</v>
      </c>
      <c r="F2311" t="s">
        <v>2380</v>
      </c>
      <c r="G2311">
        <v>1</v>
      </c>
      <c r="H2311" t="s">
        <v>2380</v>
      </c>
    </row>
    <row r="2312" spans="1:8" x14ac:dyDescent="0.35">
      <c r="A2312" t="s">
        <v>48</v>
      </c>
      <c r="B2312">
        <v>20.399999999999999</v>
      </c>
      <c r="C2312">
        <v>5.27</v>
      </c>
      <c r="D2312" t="s">
        <v>2380</v>
      </c>
      <c r="E2312" t="s">
        <v>2380</v>
      </c>
      <c r="F2312" t="s">
        <v>2380</v>
      </c>
      <c r="G2312" t="s">
        <v>2381</v>
      </c>
      <c r="H2312" t="s">
        <v>2380</v>
      </c>
    </row>
    <row r="2313" spans="1:8" x14ac:dyDescent="0.35">
      <c r="A2313" t="s">
        <v>47</v>
      </c>
      <c r="B2313">
        <v>25.19</v>
      </c>
      <c r="C2313">
        <v>5.64</v>
      </c>
      <c r="D2313" t="s">
        <v>2382</v>
      </c>
      <c r="E2313" t="s">
        <v>2380</v>
      </c>
      <c r="F2313" t="s">
        <v>2380</v>
      </c>
      <c r="G2313" t="s">
        <v>2381</v>
      </c>
      <c r="H2313" t="s">
        <v>2380</v>
      </c>
    </row>
    <row r="2314" spans="1:8" x14ac:dyDescent="0.35">
      <c r="A2314" t="s">
        <v>46</v>
      </c>
      <c r="B2314">
        <v>20.54</v>
      </c>
      <c r="C2314">
        <v>4.2</v>
      </c>
      <c r="D2314" t="s">
        <v>2382</v>
      </c>
      <c r="E2314" t="s">
        <v>2380</v>
      </c>
      <c r="F2314" t="s">
        <v>2380</v>
      </c>
      <c r="G2314">
        <v>1</v>
      </c>
      <c r="H2314" t="s">
        <v>2380</v>
      </c>
    </row>
    <row r="2315" spans="1:8" x14ac:dyDescent="0.35">
      <c r="A2315" t="s">
        <v>45</v>
      </c>
      <c r="B2315">
        <v>20.13</v>
      </c>
      <c r="C2315">
        <v>5.42</v>
      </c>
      <c r="D2315" t="s">
        <v>2380</v>
      </c>
      <c r="E2315" t="s">
        <v>2380</v>
      </c>
      <c r="F2315" t="s">
        <v>2380</v>
      </c>
      <c r="G2315" t="s">
        <v>2381</v>
      </c>
      <c r="H2315" t="s">
        <v>2380</v>
      </c>
    </row>
    <row r="2316" spans="1:8" x14ac:dyDescent="0.35">
      <c r="A2316" t="s">
        <v>44</v>
      </c>
      <c r="B2316">
        <v>18.93</v>
      </c>
      <c r="C2316">
        <v>6.11</v>
      </c>
      <c r="D2316" t="s">
        <v>2380</v>
      </c>
      <c r="E2316" t="s">
        <v>2380</v>
      </c>
      <c r="F2316" t="s">
        <v>2383</v>
      </c>
      <c r="G2316">
        <v>1</v>
      </c>
      <c r="H2316" t="s">
        <v>2380</v>
      </c>
    </row>
    <row r="2317" spans="1:8" x14ac:dyDescent="0.35">
      <c r="A2317" t="s">
        <v>43</v>
      </c>
      <c r="B2317">
        <v>24.14</v>
      </c>
      <c r="C2317">
        <v>5.29</v>
      </c>
      <c r="D2317" t="s">
        <v>2380</v>
      </c>
      <c r="E2317" t="s">
        <v>2382</v>
      </c>
      <c r="F2317" t="s">
        <v>2380</v>
      </c>
      <c r="G2317">
        <v>1</v>
      </c>
      <c r="H2317" t="s">
        <v>2380</v>
      </c>
    </row>
    <row r="2318" spans="1:8" x14ac:dyDescent="0.35">
      <c r="A2318" t="s">
        <v>41</v>
      </c>
      <c r="B2318">
        <v>25.03</v>
      </c>
      <c r="C2318">
        <v>5.91</v>
      </c>
      <c r="D2318" t="s">
        <v>2380</v>
      </c>
      <c r="E2318" t="s">
        <v>2382</v>
      </c>
      <c r="F2318" t="s">
        <v>2380</v>
      </c>
      <c r="G2318">
        <v>1</v>
      </c>
      <c r="H2318" t="s">
        <v>2380</v>
      </c>
    </row>
    <row r="2319" spans="1:8" x14ac:dyDescent="0.35">
      <c r="A2319" t="s">
        <v>40</v>
      </c>
      <c r="B2319">
        <v>20.47</v>
      </c>
      <c r="C2319">
        <v>5.81</v>
      </c>
      <c r="D2319" t="s">
        <v>2382</v>
      </c>
      <c r="E2319" t="s">
        <v>2380</v>
      </c>
      <c r="F2319" t="s">
        <v>2380</v>
      </c>
      <c r="G2319">
        <v>1</v>
      </c>
      <c r="H2319" t="s">
        <v>2380</v>
      </c>
    </row>
    <row r="2320" spans="1:8" x14ac:dyDescent="0.35">
      <c r="A2320" t="s">
        <v>39</v>
      </c>
      <c r="B2320">
        <v>18.82</v>
      </c>
      <c r="C2320">
        <v>5.51</v>
      </c>
      <c r="D2320" t="s">
        <v>2382</v>
      </c>
      <c r="E2320" t="s">
        <v>2380</v>
      </c>
      <c r="F2320" t="s">
        <v>2380</v>
      </c>
      <c r="G2320" t="s">
        <v>2381</v>
      </c>
      <c r="H2320" t="s">
        <v>2380</v>
      </c>
    </row>
    <row r="2321" spans="1:8" x14ac:dyDescent="0.35">
      <c r="A2321" t="s">
        <v>38</v>
      </c>
      <c r="B2321">
        <v>17.079999999999998</v>
      </c>
      <c r="C2321">
        <v>5.73</v>
      </c>
      <c r="D2321" t="s">
        <v>2380</v>
      </c>
      <c r="E2321" t="s">
        <v>2380</v>
      </c>
      <c r="F2321" t="s">
        <v>2383</v>
      </c>
      <c r="G2321">
        <v>1</v>
      </c>
      <c r="H2321" t="s">
        <v>2380</v>
      </c>
    </row>
    <row r="2322" spans="1:8" x14ac:dyDescent="0.35">
      <c r="A2322" t="s">
        <v>36</v>
      </c>
      <c r="B2322">
        <v>19.21</v>
      </c>
      <c r="C2322">
        <v>5.53</v>
      </c>
      <c r="D2322" t="s">
        <v>2382</v>
      </c>
      <c r="E2322" t="s">
        <v>2380</v>
      </c>
      <c r="F2322" t="s">
        <v>2380</v>
      </c>
      <c r="G2322" t="s">
        <v>2381</v>
      </c>
      <c r="H2322" t="s">
        <v>2380</v>
      </c>
    </row>
    <row r="2323" spans="1:8" x14ac:dyDescent="0.35">
      <c r="A2323" t="s">
        <v>34</v>
      </c>
      <c r="B2323">
        <v>17.86</v>
      </c>
      <c r="C2323">
        <v>5.43</v>
      </c>
      <c r="D2323" t="s">
        <v>2380</v>
      </c>
      <c r="E2323" t="s">
        <v>2380</v>
      </c>
      <c r="F2323" t="s">
        <v>2383</v>
      </c>
      <c r="G2323">
        <v>1</v>
      </c>
      <c r="H2323" t="s">
        <v>2380</v>
      </c>
    </row>
    <row r="2324" spans="1:8" x14ac:dyDescent="0.35">
      <c r="A2324" t="s">
        <v>33</v>
      </c>
      <c r="B2324">
        <v>21.38</v>
      </c>
      <c r="C2324">
        <v>8.01</v>
      </c>
      <c r="D2324" t="s">
        <v>2380</v>
      </c>
      <c r="E2324" t="s">
        <v>2380</v>
      </c>
      <c r="F2324" t="s">
        <v>2380</v>
      </c>
      <c r="G2324" t="s">
        <v>2381</v>
      </c>
      <c r="H2324" t="s">
        <v>2380</v>
      </c>
    </row>
    <row r="2325" spans="1:8" x14ac:dyDescent="0.35">
      <c r="A2325" t="s">
        <v>32</v>
      </c>
      <c r="B2325">
        <v>23.35</v>
      </c>
      <c r="C2325">
        <v>5.94</v>
      </c>
      <c r="D2325" t="s">
        <v>2380</v>
      </c>
      <c r="E2325" t="s">
        <v>2380</v>
      </c>
      <c r="F2325" t="s">
        <v>2380</v>
      </c>
      <c r="G2325" t="s">
        <v>2381</v>
      </c>
      <c r="H2325" t="s">
        <v>2380</v>
      </c>
    </row>
    <row r="2326" spans="1:8" x14ac:dyDescent="0.35">
      <c r="A2326" t="s">
        <v>29</v>
      </c>
      <c r="B2326">
        <v>22.24</v>
      </c>
      <c r="C2326">
        <v>5.04</v>
      </c>
      <c r="D2326" t="s">
        <v>2380</v>
      </c>
      <c r="E2326" t="s">
        <v>2380</v>
      </c>
      <c r="F2326" t="s">
        <v>2380</v>
      </c>
      <c r="G2326" t="s">
        <v>2381</v>
      </c>
      <c r="H2326" t="s">
        <v>2380</v>
      </c>
    </row>
    <row r="2327" spans="1:8" x14ac:dyDescent="0.35">
      <c r="A2327" t="s">
        <v>28</v>
      </c>
      <c r="B2327">
        <v>24.76</v>
      </c>
      <c r="C2327">
        <v>4.54</v>
      </c>
      <c r="D2327" t="s">
        <v>2382</v>
      </c>
      <c r="E2327" t="s">
        <v>2380</v>
      </c>
      <c r="F2327" t="s">
        <v>2380</v>
      </c>
      <c r="G2327" t="s">
        <v>2381</v>
      </c>
      <c r="H2327" t="s">
        <v>2380</v>
      </c>
    </row>
    <row r="2328" spans="1:8" x14ac:dyDescent="0.35">
      <c r="A2328" t="s">
        <v>27</v>
      </c>
      <c r="B2328">
        <v>20.100000000000001</v>
      </c>
      <c r="C2328">
        <v>5.6</v>
      </c>
      <c r="D2328" t="s">
        <v>2382</v>
      </c>
      <c r="E2328" t="s">
        <v>2380</v>
      </c>
      <c r="F2328" t="s">
        <v>2383</v>
      </c>
      <c r="G2328">
        <v>1</v>
      </c>
      <c r="H2328" t="s">
        <v>2380</v>
      </c>
    </row>
    <row r="2329" spans="1:8" x14ac:dyDescent="0.35">
      <c r="A2329" t="s">
        <v>26</v>
      </c>
      <c r="B2329">
        <v>21.77</v>
      </c>
      <c r="C2329">
        <v>10.67</v>
      </c>
      <c r="D2329" t="s">
        <v>2380</v>
      </c>
      <c r="E2329" t="s">
        <v>2380</v>
      </c>
      <c r="F2329" t="s">
        <v>2380</v>
      </c>
      <c r="G2329" t="s">
        <v>2381</v>
      </c>
      <c r="H2329" t="s">
        <v>2380</v>
      </c>
    </row>
    <row r="2330" spans="1:8" x14ac:dyDescent="0.35">
      <c r="A2330" t="s">
        <v>25</v>
      </c>
      <c r="B2330">
        <v>17.82</v>
      </c>
      <c r="C2330">
        <v>5.26</v>
      </c>
      <c r="D2330" t="s">
        <v>2382</v>
      </c>
      <c r="E2330" t="s">
        <v>2380</v>
      </c>
      <c r="F2330" t="s">
        <v>2380</v>
      </c>
      <c r="G2330">
        <v>1</v>
      </c>
      <c r="H2330" t="s">
        <v>2380</v>
      </c>
    </row>
    <row r="2331" spans="1:8" x14ac:dyDescent="0.35">
      <c r="A2331" t="s">
        <v>24</v>
      </c>
      <c r="B2331">
        <v>17.07</v>
      </c>
      <c r="C2331">
        <v>5.22</v>
      </c>
      <c r="D2331" t="s">
        <v>2380</v>
      </c>
      <c r="E2331" t="s">
        <v>2380</v>
      </c>
      <c r="F2331" t="s">
        <v>2383</v>
      </c>
      <c r="G2331">
        <v>1</v>
      </c>
      <c r="H2331" t="s">
        <v>2380</v>
      </c>
    </row>
    <row r="2332" spans="1:8" x14ac:dyDescent="0.35">
      <c r="A2332" t="s">
        <v>22</v>
      </c>
      <c r="B2332">
        <v>22.24</v>
      </c>
      <c r="C2332">
        <v>4.29</v>
      </c>
      <c r="D2332" t="s">
        <v>2382</v>
      </c>
      <c r="E2332" t="s">
        <v>2380</v>
      </c>
      <c r="F2332" t="s">
        <v>2380</v>
      </c>
      <c r="G2332" t="s">
        <v>2381</v>
      </c>
      <c r="H2332" t="s">
        <v>2380</v>
      </c>
    </row>
    <row r="2333" spans="1:8" x14ac:dyDescent="0.35">
      <c r="A2333" t="s">
        <v>21</v>
      </c>
      <c r="B2333">
        <v>22.34</v>
      </c>
      <c r="C2333">
        <v>5.57</v>
      </c>
      <c r="D2333" t="s">
        <v>2380</v>
      </c>
      <c r="E2333" t="s">
        <v>2380</v>
      </c>
      <c r="F2333" t="s">
        <v>2380</v>
      </c>
      <c r="G2333">
        <v>1</v>
      </c>
      <c r="H2333" t="s">
        <v>2380</v>
      </c>
    </row>
    <row r="2334" spans="1:8" x14ac:dyDescent="0.35">
      <c r="A2334" t="s">
        <v>19</v>
      </c>
      <c r="B2334">
        <v>17.7</v>
      </c>
      <c r="C2334">
        <v>6.28</v>
      </c>
      <c r="D2334" t="s">
        <v>2380</v>
      </c>
      <c r="E2334" t="s">
        <v>2380</v>
      </c>
      <c r="F2334" t="s">
        <v>2380</v>
      </c>
      <c r="G2334">
        <v>1</v>
      </c>
      <c r="H2334" t="s">
        <v>2380</v>
      </c>
    </row>
    <row r="2335" spans="1:8" x14ac:dyDescent="0.35">
      <c r="A2335" t="s">
        <v>17</v>
      </c>
      <c r="B2335">
        <v>16.47</v>
      </c>
      <c r="C2335">
        <v>6.35</v>
      </c>
      <c r="D2335" t="s">
        <v>2380</v>
      </c>
      <c r="E2335" t="s">
        <v>2380</v>
      </c>
      <c r="F2335" t="s">
        <v>2383</v>
      </c>
      <c r="G2335">
        <v>1</v>
      </c>
      <c r="H2335" t="s">
        <v>2380</v>
      </c>
    </row>
    <row r="2336" spans="1:8" x14ac:dyDescent="0.35">
      <c r="A2336" t="s">
        <v>14</v>
      </c>
      <c r="B2336">
        <v>17.600000000000001</v>
      </c>
      <c r="C2336">
        <v>4.3899999999999997</v>
      </c>
      <c r="D2336" t="s">
        <v>2380</v>
      </c>
      <c r="E2336" t="s">
        <v>2380</v>
      </c>
      <c r="F2336" t="s">
        <v>2380</v>
      </c>
      <c r="G2336">
        <v>1</v>
      </c>
      <c r="H2336" t="s">
        <v>2380</v>
      </c>
    </row>
    <row r="2337" spans="1:8" x14ac:dyDescent="0.35">
      <c r="A2337" t="s">
        <v>9</v>
      </c>
      <c r="B2337">
        <v>17.579999999999998</v>
      </c>
      <c r="C2337">
        <v>4.51</v>
      </c>
      <c r="D2337" t="s">
        <v>2380</v>
      </c>
      <c r="E2337" t="s">
        <v>2380</v>
      </c>
      <c r="F2337" t="s">
        <v>2380</v>
      </c>
      <c r="G2337">
        <v>1</v>
      </c>
      <c r="H2337" t="s">
        <v>2380</v>
      </c>
    </row>
  </sheetData>
  <autoFilter ref="A2:H2337" xr:uid="{EA525826-18A8-4841-8553-706DE309BF8D}"/>
  <mergeCells count="1">
    <mergeCell ref="J5:K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1B98-62AF-44A6-9F86-074364D8CF3D}">
  <sheetPr>
    <tabColor theme="7" tint="0.39997558519241921"/>
  </sheetPr>
  <dimension ref="A2:Q2345"/>
  <sheetViews>
    <sheetView topLeftCell="A2" workbookViewId="0">
      <selection activeCell="K15" sqref="K15"/>
    </sheetView>
  </sheetViews>
  <sheetFormatPr defaultRowHeight="14.5" x14ac:dyDescent="0.35"/>
  <cols>
    <col min="1" max="1" width="12.08984375" bestFit="1" customWidth="1"/>
    <col min="2" max="2" width="4.81640625" bestFit="1" customWidth="1"/>
    <col min="3" max="3" width="6.90625" bestFit="1" customWidth="1"/>
    <col min="4" max="4" width="4.90625" bestFit="1" customWidth="1"/>
    <col min="5" max="5" width="8.26953125" bestFit="1" customWidth="1"/>
    <col min="6" max="6" width="8.81640625" bestFit="1" customWidth="1"/>
    <col min="7" max="7" width="12" bestFit="1" customWidth="1"/>
    <col min="8" max="8" width="7.90625" bestFit="1" customWidth="1"/>
    <col min="9" max="9" width="7.81640625" bestFit="1" customWidth="1"/>
    <col min="12" max="12" width="14.90625" customWidth="1"/>
    <col min="16" max="16" width="12.26953125" customWidth="1"/>
    <col min="17" max="17" width="17.6328125" customWidth="1"/>
  </cols>
  <sheetData>
    <row r="2" spans="1:17" ht="15.5" x14ac:dyDescent="0.35">
      <c r="A2" s="3" t="s">
        <v>0</v>
      </c>
      <c r="B2" s="3" t="s">
        <v>1</v>
      </c>
      <c r="C2" s="3" t="s">
        <v>2</v>
      </c>
      <c r="D2" s="3" t="s">
        <v>3</v>
      </c>
      <c r="E2" s="3" t="s">
        <v>4</v>
      </c>
      <c r="F2" s="3" t="s">
        <v>5</v>
      </c>
      <c r="G2" s="3" t="s">
        <v>6</v>
      </c>
      <c r="H2" s="3" t="s">
        <v>7</v>
      </c>
      <c r="I2" s="3" t="s">
        <v>8</v>
      </c>
    </row>
    <row r="3" spans="1:17" x14ac:dyDescent="0.35">
      <c r="A3" t="s">
        <v>9</v>
      </c>
      <c r="B3">
        <v>1992</v>
      </c>
      <c r="C3" t="s">
        <v>10</v>
      </c>
      <c r="D3">
        <v>9</v>
      </c>
      <c r="E3">
        <v>0</v>
      </c>
      <c r="F3">
        <v>563.84</v>
      </c>
      <c r="G3" t="s">
        <v>11</v>
      </c>
      <c r="H3" t="s">
        <v>12</v>
      </c>
      <c r="I3" t="s">
        <v>13</v>
      </c>
    </row>
    <row r="4" spans="1:17" x14ac:dyDescent="0.35">
      <c r="A4" t="s">
        <v>14</v>
      </c>
      <c r="B4">
        <v>1992</v>
      </c>
      <c r="C4" t="s">
        <v>15</v>
      </c>
      <c r="D4">
        <v>30</v>
      </c>
      <c r="E4">
        <v>0</v>
      </c>
      <c r="F4">
        <v>570.62</v>
      </c>
      <c r="G4" t="s">
        <v>11</v>
      </c>
      <c r="H4" t="s">
        <v>16</v>
      </c>
      <c r="I4" t="s">
        <v>13</v>
      </c>
      <c r="L4" s="18" t="s">
        <v>4721</v>
      </c>
      <c r="M4" s="18"/>
      <c r="N4" s="18"/>
      <c r="P4" s="18" t="s">
        <v>4725</v>
      </c>
      <c r="Q4" s="18"/>
    </row>
    <row r="5" spans="1:17" x14ac:dyDescent="0.35">
      <c r="A5" t="s">
        <v>17</v>
      </c>
      <c r="B5">
        <v>1993</v>
      </c>
      <c r="C5" t="s">
        <v>18</v>
      </c>
      <c r="D5">
        <v>30</v>
      </c>
      <c r="E5">
        <v>0</v>
      </c>
      <c r="F5">
        <v>600</v>
      </c>
      <c r="G5" t="s">
        <v>11</v>
      </c>
      <c r="H5" t="s">
        <v>16</v>
      </c>
      <c r="I5" t="s">
        <v>13</v>
      </c>
    </row>
    <row r="6" spans="1:17" ht="15.5" x14ac:dyDescent="0.35">
      <c r="A6" t="s">
        <v>19</v>
      </c>
      <c r="B6">
        <v>1992</v>
      </c>
      <c r="C6" t="s">
        <v>20</v>
      </c>
      <c r="D6">
        <v>13</v>
      </c>
      <c r="E6">
        <v>0</v>
      </c>
      <c r="F6">
        <v>604.54</v>
      </c>
      <c r="G6" t="s">
        <v>12</v>
      </c>
      <c r="H6" t="s">
        <v>12</v>
      </c>
      <c r="I6" t="s">
        <v>13</v>
      </c>
      <c r="L6" s="3" t="s">
        <v>0</v>
      </c>
      <c r="M6" s="7">
        <f>COUNTIF(A3:A2345,"?")</f>
        <v>6</v>
      </c>
      <c r="P6" s="3" t="s">
        <v>6</v>
      </c>
    </row>
    <row r="7" spans="1:17" ht="15.5" x14ac:dyDescent="0.35">
      <c r="A7" t="s">
        <v>21</v>
      </c>
      <c r="B7">
        <v>1998</v>
      </c>
      <c r="C7" t="s">
        <v>10</v>
      </c>
      <c r="D7">
        <v>27</v>
      </c>
      <c r="E7">
        <v>0</v>
      </c>
      <c r="F7">
        <v>637.26</v>
      </c>
      <c r="G7" t="s">
        <v>12</v>
      </c>
      <c r="H7" t="s">
        <v>12</v>
      </c>
      <c r="I7" t="s">
        <v>13</v>
      </c>
      <c r="L7" s="3" t="s">
        <v>1</v>
      </c>
      <c r="M7" s="7">
        <f>COUNTIF(B3:B2345,"?")</f>
        <v>0</v>
      </c>
      <c r="P7" t="s">
        <v>16</v>
      </c>
      <c r="Q7">
        <f>COUNTIF(G$3:G$2345,P7)</f>
        <v>309</v>
      </c>
    </row>
    <row r="8" spans="1:17" ht="15.5" x14ac:dyDescent="0.35">
      <c r="A8" t="s">
        <v>22</v>
      </c>
      <c r="B8">
        <v>2001</v>
      </c>
      <c r="C8" t="s">
        <v>15</v>
      </c>
      <c r="D8">
        <v>20</v>
      </c>
      <c r="E8">
        <v>0</v>
      </c>
      <c r="F8">
        <v>646.14</v>
      </c>
      <c r="G8" t="s">
        <v>12</v>
      </c>
      <c r="H8" t="s">
        <v>12</v>
      </c>
      <c r="I8" t="s">
        <v>23</v>
      </c>
      <c r="L8" s="3" t="s">
        <v>2</v>
      </c>
      <c r="M8" s="7">
        <f>COUNTIF(C3:C2345,"?")</f>
        <v>0</v>
      </c>
      <c r="P8" s="7" t="s">
        <v>11</v>
      </c>
      <c r="Q8" s="7">
        <f t="shared" ref="Q8:Q9" si="0">COUNTIF(G$3:G$2345,P8)</f>
        <v>1340</v>
      </c>
    </row>
    <row r="9" spans="1:17" ht="15.5" x14ac:dyDescent="0.35">
      <c r="A9" t="s">
        <v>24</v>
      </c>
      <c r="B9">
        <v>1993</v>
      </c>
      <c r="C9" t="s">
        <v>18</v>
      </c>
      <c r="D9">
        <v>1</v>
      </c>
      <c r="E9">
        <v>0</v>
      </c>
      <c r="F9">
        <v>650</v>
      </c>
      <c r="G9" t="s">
        <v>12</v>
      </c>
      <c r="H9" t="s">
        <v>12</v>
      </c>
      <c r="I9" t="s">
        <v>13</v>
      </c>
      <c r="L9" s="3" t="s">
        <v>3</v>
      </c>
      <c r="M9">
        <f>COUNTIF(D3:D2345,"?")</f>
        <v>0</v>
      </c>
      <c r="P9" t="s">
        <v>12</v>
      </c>
      <c r="Q9">
        <f t="shared" si="0"/>
        <v>694</v>
      </c>
    </row>
    <row r="10" spans="1:17" ht="15.5" x14ac:dyDescent="0.35">
      <c r="A10" t="s">
        <v>25</v>
      </c>
      <c r="B10">
        <v>1995</v>
      </c>
      <c r="C10" t="s">
        <v>10</v>
      </c>
      <c r="D10">
        <v>4</v>
      </c>
      <c r="E10">
        <v>0</v>
      </c>
      <c r="F10">
        <v>650</v>
      </c>
      <c r="G10" t="s">
        <v>12</v>
      </c>
      <c r="H10" t="s">
        <v>12</v>
      </c>
      <c r="I10" t="s">
        <v>13</v>
      </c>
      <c r="L10" s="3" t="s">
        <v>4</v>
      </c>
      <c r="M10">
        <f>COUNTIF(E3:E2345,"?")</f>
        <v>0</v>
      </c>
    </row>
    <row r="11" spans="1:17" ht="15.5" x14ac:dyDescent="0.35">
      <c r="A11" t="s">
        <v>26</v>
      </c>
      <c r="B11">
        <v>2002</v>
      </c>
      <c r="C11" t="s">
        <v>15</v>
      </c>
      <c r="D11">
        <v>29</v>
      </c>
      <c r="E11">
        <v>0</v>
      </c>
      <c r="F11">
        <v>668</v>
      </c>
      <c r="G11" t="s">
        <v>12</v>
      </c>
      <c r="H11" t="s">
        <v>11</v>
      </c>
      <c r="I11" t="s">
        <v>23</v>
      </c>
      <c r="L11" s="3" t="s">
        <v>5</v>
      </c>
      <c r="M11">
        <f>COUNTIF(F3:F2345,"?")</f>
        <v>0</v>
      </c>
      <c r="P11" s="3" t="s">
        <v>7</v>
      </c>
    </row>
    <row r="12" spans="1:17" ht="15.5" x14ac:dyDescent="0.35">
      <c r="A12" t="s">
        <v>27</v>
      </c>
      <c r="B12">
        <v>1997</v>
      </c>
      <c r="C12" t="s">
        <v>15</v>
      </c>
      <c r="D12">
        <v>9</v>
      </c>
      <c r="E12">
        <v>0</v>
      </c>
      <c r="F12">
        <v>670</v>
      </c>
      <c r="G12" t="s">
        <v>12</v>
      </c>
      <c r="H12" t="s">
        <v>12</v>
      </c>
      <c r="I12" t="s">
        <v>13</v>
      </c>
      <c r="L12" s="3" t="s">
        <v>6</v>
      </c>
      <c r="M12" s="7">
        <f>COUNTIF(G3:G2345,"?")</f>
        <v>0</v>
      </c>
      <c r="P12" t="s">
        <v>16</v>
      </c>
      <c r="Q12">
        <f>COUNTIF(H$3:H$2345,P12)</f>
        <v>734</v>
      </c>
    </row>
    <row r="13" spans="1:17" ht="15.5" x14ac:dyDescent="0.35">
      <c r="A13" t="s">
        <v>28</v>
      </c>
      <c r="B13">
        <v>2001</v>
      </c>
      <c r="C13" t="s">
        <v>20</v>
      </c>
      <c r="D13">
        <v>12</v>
      </c>
      <c r="E13">
        <v>0</v>
      </c>
      <c r="F13">
        <v>687.54</v>
      </c>
      <c r="G13" t="s">
        <v>12</v>
      </c>
      <c r="H13" t="s">
        <v>11</v>
      </c>
      <c r="I13" t="s">
        <v>13</v>
      </c>
      <c r="L13" s="3" t="s">
        <v>7</v>
      </c>
      <c r="M13" s="7">
        <f>COUNTIF(H3:H2345,"?")</f>
        <v>0</v>
      </c>
      <c r="P13" s="7" t="s">
        <v>11</v>
      </c>
      <c r="Q13" s="7">
        <f t="shared" ref="Q13:Q14" si="1">COUNTIF(H$3:H$2345,P13)</f>
        <v>813</v>
      </c>
    </row>
    <row r="14" spans="1:17" ht="15.5" x14ac:dyDescent="0.35">
      <c r="A14" t="s">
        <v>29</v>
      </c>
      <c r="B14">
        <v>1999</v>
      </c>
      <c r="C14" t="s">
        <v>30</v>
      </c>
      <c r="D14">
        <v>26</v>
      </c>
      <c r="E14">
        <v>0</v>
      </c>
      <c r="F14">
        <v>700</v>
      </c>
      <c r="G14" t="s">
        <v>11</v>
      </c>
      <c r="H14" t="s">
        <v>12</v>
      </c>
      <c r="I14" t="s">
        <v>13</v>
      </c>
      <c r="L14" s="3" t="s">
        <v>8</v>
      </c>
      <c r="M14" s="7">
        <f>COUNTIF(I3:I2345,"?")</f>
        <v>0</v>
      </c>
      <c r="P14" t="s">
        <v>12</v>
      </c>
      <c r="Q14">
        <f t="shared" si="1"/>
        <v>796</v>
      </c>
    </row>
    <row r="15" spans="1:17" x14ac:dyDescent="0.35">
      <c r="A15" t="s">
        <v>32</v>
      </c>
      <c r="B15">
        <v>1999</v>
      </c>
      <c r="C15" t="s">
        <v>30</v>
      </c>
      <c r="D15">
        <v>14</v>
      </c>
      <c r="E15">
        <v>0</v>
      </c>
      <c r="F15">
        <v>722.99</v>
      </c>
      <c r="G15" t="s">
        <v>12</v>
      </c>
      <c r="H15" t="s">
        <v>16</v>
      </c>
      <c r="I15" t="s">
        <v>13</v>
      </c>
    </row>
    <row r="16" spans="1:17" x14ac:dyDescent="0.35">
      <c r="A16" t="s">
        <v>33</v>
      </c>
      <c r="B16">
        <v>2002</v>
      </c>
      <c r="C16" t="s">
        <v>20</v>
      </c>
      <c r="D16">
        <v>19</v>
      </c>
      <c r="E16">
        <v>0</v>
      </c>
      <c r="F16">
        <v>750</v>
      </c>
      <c r="G16" t="s">
        <v>12</v>
      </c>
      <c r="H16" t="s">
        <v>16</v>
      </c>
      <c r="I16" t="s">
        <v>23</v>
      </c>
    </row>
    <row r="17" spans="1:17" ht="15.5" x14ac:dyDescent="0.35">
      <c r="A17" t="s">
        <v>34</v>
      </c>
      <c r="B17">
        <v>1993</v>
      </c>
      <c r="C17" t="s">
        <v>35</v>
      </c>
      <c r="D17">
        <v>9</v>
      </c>
      <c r="E17">
        <v>0</v>
      </c>
      <c r="F17">
        <v>760</v>
      </c>
      <c r="G17" t="s">
        <v>12</v>
      </c>
      <c r="H17" t="s">
        <v>16</v>
      </c>
      <c r="I17" t="s">
        <v>13</v>
      </c>
      <c r="L17" s="10" t="s">
        <v>4722</v>
      </c>
      <c r="M17" s="9"/>
      <c r="N17" s="9"/>
      <c r="O17" s="9"/>
    </row>
    <row r="18" spans="1:17" ht="15.5" x14ac:dyDescent="0.35">
      <c r="A18" t="s">
        <v>36</v>
      </c>
      <c r="B18">
        <v>1996</v>
      </c>
      <c r="C18" t="s">
        <v>37</v>
      </c>
      <c r="D18">
        <v>22</v>
      </c>
      <c r="E18">
        <v>0</v>
      </c>
      <c r="F18">
        <v>760</v>
      </c>
      <c r="G18" t="s">
        <v>12</v>
      </c>
      <c r="H18" t="s">
        <v>12</v>
      </c>
      <c r="I18" t="s">
        <v>13</v>
      </c>
      <c r="L18" s="9" t="s">
        <v>4723</v>
      </c>
      <c r="M18" s="9"/>
      <c r="N18" s="9"/>
      <c r="O18" s="9"/>
    </row>
    <row r="19" spans="1:17" x14ac:dyDescent="0.35">
      <c r="A19" t="s">
        <v>38</v>
      </c>
      <c r="B19">
        <v>1993</v>
      </c>
      <c r="C19" t="s">
        <v>18</v>
      </c>
      <c r="D19">
        <v>28</v>
      </c>
      <c r="E19">
        <v>0</v>
      </c>
      <c r="F19">
        <v>770</v>
      </c>
      <c r="G19" t="s">
        <v>12</v>
      </c>
      <c r="H19" t="s">
        <v>12</v>
      </c>
      <c r="I19" t="s">
        <v>13</v>
      </c>
    </row>
    <row r="20" spans="1:17" ht="15.5" x14ac:dyDescent="0.35">
      <c r="A20" t="s">
        <v>39</v>
      </c>
      <c r="B20">
        <v>1996</v>
      </c>
      <c r="C20" t="s">
        <v>20</v>
      </c>
      <c r="D20">
        <v>18</v>
      </c>
      <c r="E20">
        <v>0</v>
      </c>
      <c r="F20">
        <v>770.38</v>
      </c>
      <c r="G20" t="s">
        <v>12</v>
      </c>
      <c r="H20" t="s">
        <v>11</v>
      </c>
      <c r="I20" t="s">
        <v>23</v>
      </c>
      <c r="L20" s="10" t="s">
        <v>4724</v>
      </c>
      <c r="M20" s="8"/>
      <c r="N20" s="8"/>
      <c r="O20" s="8"/>
      <c r="P20" s="8"/>
      <c r="Q20" s="8"/>
    </row>
    <row r="21" spans="1:17" ht="15.5" x14ac:dyDescent="0.35">
      <c r="A21" t="s">
        <v>40</v>
      </c>
      <c r="B21">
        <v>1995</v>
      </c>
      <c r="C21" t="s">
        <v>30</v>
      </c>
      <c r="D21">
        <v>7</v>
      </c>
      <c r="E21">
        <v>0</v>
      </c>
      <c r="F21">
        <v>773.54</v>
      </c>
      <c r="G21" t="s">
        <v>12</v>
      </c>
      <c r="H21" t="s">
        <v>11</v>
      </c>
      <c r="I21" t="s">
        <v>13</v>
      </c>
      <c r="L21" s="12">
        <f>AVERAGE(B3:B2345)</f>
        <v>1982.8416559965856</v>
      </c>
      <c r="M21" s="8"/>
      <c r="N21" s="8"/>
      <c r="O21" s="8"/>
      <c r="P21" s="8"/>
      <c r="Q21" s="8"/>
    </row>
    <row r="22" spans="1:17" x14ac:dyDescent="0.35">
      <c r="A22" t="s">
        <v>41</v>
      </c>
      <c r="B22">
        <v>2004</v>
      </c>
      <c r="C22" t="s">
        <v>37</v>
      </c>
      <c r="D22">
        <v>7</v>
      </c>
      <c r="E22">
        <v>0</v>
      </c>
      <c r="F22">
        <v>830.52</v>
      </c>
      <c r="G22" t="s">
        <v>12</v>
      </c>
      <c r="H22" t="s">
        <v>11</v>
      </c>
      <c r="I22" t="s">
        <v>42</v>
      </c>
    </row>
    <row r="23" spans="1:17" ht="15.5" x14ac:dyDescent="0.35">
      <c r="A23" t="s">
        <v>43</v>
      </c>
      <c r="B23">
        <v>2000</v>
      </c>
      <c r="C23" t="s">
        <v>15</v>
      </c>
      <c r="D23">
        <v>18</v>
      </c>
      <c r="E23">
        <v>0</v>
      </c>
      <c r="F23">
        <v>865.41</v>
      </c>
      <c r="G23" t="s">
        <v>12</v>
      </c>
      <c r="H23" t="s">
        <v>16</v>
      </c>
      <c r="I23" t="s">
        <v>13</v>
      </c>
      <c r="L23" s="10" t="s">
        <v>4728</v>
      </c>
      <c r="M23" s="11"/>
      <c r="N23" s="11"/>
      <c r="O23" s="11"/>
      <c r="P23" s="11"/>
    </row>
    <row r="24" spans="1:17" x14ac:dyDescent="0.35">
      <c r="A24" t="s">
        <v>44</v>
      </c>
      <c r="B24">
        <v>1993</v>
      </c>
      <c r="C24" t="s">
        <v>15</v>
      </c>
      <c r="D24">
        <v>27</v>
      </c>
      <c r="E24">
        <v>0</v>
      </c>
      <c r="F24">
        <v>896.21</v>
      </c>
      <c r="G24" t="s">
        <v>12</v>
      </c>
      <c r="H24" t="s">
        <v>16</v>
      </c>
      <c r="I24" t="s">
        <v>13</v>
      </c>
    </row>
    <row r="25" spans="1:17" x14ac:dyDescent="0.35">
      <c r="A25" t="s">
        <v>45</v>
      </c>
      <c r="B25">
        <v>1994</v>
      </c>
      <c r="C25" t="s">
        <v>37</v>
      </c>
      <c r="D25">
        <v>30</v>
      </c>
      <c r="E25">
        <v>0</v>
      </c>
      <c r="F25">
        <v>915.07</v>
      </c>
      <c r="G25" t="s">
        <v>12</v>
      </c>
      <c r="H25" t="s">
        <v>16</v>
      </c>
      <c r="I25" t="s">
        <v>13</v>
      </c>
    </row>
    <row r="26" spans="1:17" x14ac:dyDescent="0.35">
      <c r="A26" t="s">
        <v>46</v>
      </c>
      <c r="B26">
        <v>1995</v>
      </c>
      <c r="C26" t="s">
        <v>37</v>
      </c>
      <c r="D26">
        <v>28</v>
      </c>
      <c r="E26">
        <v>0</v>
      </c>
      <c r="F26">
        <v>928.59</v>
      </c>
      <c r="G26" t="s">
        <v>12</v>
      </c>
      <c r="H26" t="s">
        <v>16</v>
      </c>
      <c r="I26" t="s">
        <v>13</v>
      </c>
    </row>
    <row r="27" spans="1:17" x14ac:dyDescent="0.35">
      <c r="A27" t="s">
        <v>47</v>
      </c>
      <c r="B27">
        <v>2001</v>
      </c>
      <c r="C27" t="s">
        <v>35</v>
      </c>
      <c r="D27">
        <v>19</v>
      </c>
      <c r="E27">
        <v>0</v>
      </c>
      <c r="F27">
        <v>964.71</v>
      </c>
      <c r="G27" t="s">
        <v>12</v>
      </c>
      <c r="H27" t="s">
        <v>11</v>
      </c>
      <c r="I27" t="s">
        <v>13</v>
      </c>
    </row>
    <row r="28" spans="1:17" x14ac:dyDescent="0.35">
      <c r="A28" t="s">
        <v>48</v>
      </c>
      <c r="B28">
        <v>1994</v>
      </c>
      <c r="C28" t="s">
        <v>15</v>
      </c>
      <c r="D28">
        <v>22</v>
      </c>
      <c r="E28">
        <v>0</v>
      </c>
      <c r="F28">
        <v>1006.65</v>
      </c>
      <c r="G28" t="s">
        <v>12</v>
      </c>
      <c r="H28" t="s">
        <v>11</v>
      </c>
      <c r="I28" t="s">
        <v>13</v>
      </c>
    </row>
    <row r="29" spans="1:17" x14ac:dyDescent="0.35">
      <c r="A29" t="s">
        <v>49</v>
      </c>
      <c r="B29">
        <v>2000</v>
      </c>
      <c r="C29" t="s">
        <v>37</v>
      </c>
      <c r="D29">
        <v>9</v>
      </c>
      <c r="E29">
        <v>0</v>
      </c>
      <c r="F29">
        <v>1012</v>
      </c>
      <c r="G29" t="s">
        <v>12</v>
      </c>
      <c r="H29" t="s">
        <v>11</v>
      </c>
      <c r="I29" t="s">
        <v>13</v>
      </c>
    </row>
    <row r="30" spans="1:17" x14ac:dyDescent="0.35">
      <c r="A30" t="s">
        <v>50</v>
      </c>
      <c r="B30">
        <v>1999</v>
      </c>
      <c r="C30" t="s">
        <v>35</v>
      </c>
      <c r="D30">
        <v>5</v>
      </c>
      <c r="E30">
        <v>0</v>
      </c>
      <c r="F30">
        <v>1019</v>
      </c>
      <c r="G30" t="s">
        <v>12</v>
      </c>
      <c r="H30" t="s">
        <v>11</v>
      </c>
      <c r="I30" t="s">
        <v>13</v>
      </c>
    </row>
    <row r="31" spans="1:17" x14ac:dyDescent="0.35">
      <c r="A31" t="s">
        <v>51</v>
      </c>
      <c r="B31">
        <v>1995</v>
      </c>
      <c r="C31" t="s">
        <v>37</v>
      </c>
      <c r="D31">
        <v>5</v>
      </c>
      <c r="E31">
        <v>0</v>
      </c>
      <c r="F31">
        <v>1033.74</v>
      </c>
      <c r="G31" t="s">
        <v>12</v>
      </c>
      <c r="H31" t="s">
        <v>16</v>
      </c>
      <c r="I31" t="s">
        <v>13</v>
      </c>
    </row>
    <row r="32" spans="1:17" x14ac:dyDescent="0.35">
      <c r="A32" t="s">
        <v>52</v>
      </c>
      <c r="B32">
        <v>1994</v>
      </c>
      <c r="C32" t="s">
        <v>15</v>
      </c>
      <c r="D32">
        <v>17</v>
      </c>
      <c r="E32">
        <v>0</v>
      </c>
      <c r="F32">
        <v>1044</v>
      </c>
      <c r="G32" t="s">
        <v>12</v>
      </c>
      <c r="H32" t="s">
        <v>11</v>
      </c>
      <c r="I32" t="s">
        <v>13</v>
      </c>
    </row>
    <row r="33" spans="1:9" x14ac:dyDescent="0.35">
      <c r="A33" t="s">
        <v>53</v>
      </c>
      <c r="B33">
        <v>2002</v>
      </c>
      <c r="C33" t="s">
        <v>10</v>
      </c>
      <c r="D33">
        <v>20</v>
      </c>
      <c r="E33">
        <v>0</v>
      </c>
      <c r="F33">
        <v>1047</v>
      </c>
      <c r="G33" t="s">
        <v>12</v>
      </c>
      <c r="H33" t="s">
        <v>16</v>
      </c>
      <c r="I33" t="s">
        <v>13</v>
      </c>
    </row>
    <row r="34" spans="1:9" x14ac:dyDescent="0.35">
      <c r="A34" t="s">
        <v>54</v>
      </c>
      <c r="B34">
        <v>2002</v>
      </c>
      <c r="C34" t="s">
        <v>10</v>
      </c>
      <c r="D34">
        <v>1</v>
      </c>
      <c r="E34">
        <v>0</v>
      </c>
      <c r="F34">
        <v>1049</v>
      </c>
      <c r="G34" t="s">
        <v>12</v>
      </c>
      <c r="H34" t="s">
        <v>11</v>
      </c>
      <c r="I34" t="s">
        <v>23</v>
      </c>
    </row>
    <row r="35" spans="1:9" x14ac:dyDescent="0.35">
      <c r="A35" t="s">
        <v>55</v>
      </c>
      <c r="B35">
        <v>1995</v>
      </c>
      <c r="C35" t="s">
        <v>18</v>
      </c>
      <c r="D35">
        <v>1</v>
      </c>
      <c r="E35">
        <v>0</v>
      </c>
      <c r="F35">
        <v>1056</v>
      </c>
      <c r="G35" t="s">
        <v>12</v>
      </c>
      <c r="H35" t="s">
        <v>11</v>
      </c>
      <c r="I35" t="s">
        <v>13</v>
      </c>
    </row>
    <row r="36" spans="1:9" x14ac:dyDescent="0.35">
      <c r="A36" t="s">
        <v>56</v>
      </c>
      <c r="B36">
        <v>1993</v>
      </c>
      <c r="C36" t="s">
        <v>20</v>
      </c>
      <c r="D36">
        <v>28</v>
      </c>
      <c r="E36">
        <v>0</v>
      </c>
      <c r="F36">
        <v>1068</v>
      </c>
      <c r="G36" t="s">
        <v>12</v>
      </c>
      <c r="H36" t="s">
        <v>16</v>
      </c>
      <c r="I36" t="s">
        <v>13</v>
      </c>
    </row>
    <row r="37" spans="1:9" x14ac:dyDescent="0.35">
      <c r="A37" t="s">
        <v>57</v>
      </c>
      <c r="B37">
        <v>2004</v>
      </c>
      <c r="C37" t="s">
        <v>35</v>
      </c>
      <c r="D37">
        <v>24</v>
      </c>
      <c r="E37">
        <v>0</v>
      </c>
      <c r="F37">
        <v>1070</v>
      </c>
      <c r="G37" t="s">
        <v>12</v>
      </c>
      <c r="H37" t="s">
        <v>12</v>
      </c>
      <c r="I37" t="s">
        <v>13</v>
      </c>
    </row>
    <row r="38" spans="1:9" x14ac:dyDescent="0.35">
      <c r="A38" t="s">
        <v>58</v>
      </c>
      <c r="B38">
        <v>1997</v>
      </c>
      <c r="C38" t="s">
        <v>35</v>
      </c>
      <c r="D38">
        <v>13</v>
      </c>
      <c r="E38">
        <v>0</v>
      </c>
      <c r="F38">
        <v>1071</v>
      </c>
      <c r="G38" t="s">
        <v>12</v>
      </c>
      <c r="H38" t="s">
        <v>12</v>
      </c>
      <c r="I38" t="s">
        <v>13</v>
      </c>
    </row>
    <row r="39" spans="1:9" x14ac:dyDescent="0.35">
      <c r="A39" t="s">
        <v>59</v>
      </c>
      <c r="B39">
        <v>1998</v>
      </c>
      <c r="C39" t="s">
        <v>30</v>
      </c>
      <c r="D39">
        <v>26</v>
      </c>
      <c r="E39">
        <v>0</v>
      </c>
      <c r="F39">
        <v>1082</v>
      </c>
      <c r="G39" t="s">
        <v>12</v>
      </c>
      <c r="H39" t="s">
        <v>11</v>
      </c>
      <c r="I39" t="s">
        <v>13</v>
      </c>
    </row>
    <row r="40" spans="1:9" x14ac:dyDescent="0.35">
      <c r="A40" t="s">
        <v>60</v>
      </c>
      <c r="B40">
        <v>2002</v>
      </c>
      <c r="C40" t="s">
        <v>35</v>
      </c>
      <c r="D40">
        <v>13</v>
      </c>
      <c r="E40">
        <v>0</v>
      </c>
      <c r="F40">
        <v>1086</v>
      </c>
      <c r="G40" t="s">
        <v>12</v>
      </c>
      <c r="H40" t="s">
        <v>12</v>
      </c>
      <c r="I40" t="s">
        <v>13</v>
      </c>
    </row>
    <row r="41" spans="1:9" x14ac:dyDescent="0.35">
      <c r="A41" t="s">
        <v>61</v>
      </c>
      <c r="B41">
        <v>2004</v>
      </c>
      <c r="C41" t="s">
        <v>15</v>
      </c>
      <c r="D41">
        <v>12</v>
      </c>
      <c r="E41">
        <v>0</v>
      </c>
      <c r="F41">
        <v>1121.8699999999999</v>
      </c>
      <c r="G41" t="s">
        <v>12</v>
      </c>
      <c r="H41" t="s">
        <v>16</v>
      </c>
      <c r="I41" t="s">
        <v>13</v>
      </c>
    </row>
    <row r="42" spans="1:9" x14ac:dyDescent="0.35">
      <c r="A42" t="s">
        <v>62</v>
      </c>
      <c r="B42">
        <v>2004</v>
      </c>
      <c r="C42" t="s">
        <v>18</v>
      </c>
      <c r="D42">
        <v>14</v>
      </c>
      <c r="E42">
        <v>0</v>
      </c>
      <c r="F42">
        <v>1131.51</v>
      </c>
      <c r="G42" t="s">
        <v>12</v>
      </c>
      <c r="H42" t="s">
        <v>16</v>
      </c>
      <c r="I42" t="s">
        <v>13</v>
      </c>
    </row>
    <row r="43" spans="1:9" x14ac:dyDescent="0.35">
      <c r="A43" t="s">
        <v>63</v>
      </c>
      <c r="B43">
        <v>2002</v>
      </c>
      <c r="C43" t="s">
        <v>10</v>
      </c>
      <c r="D43">
        <v>19</v>
      </c>
      <c r="E43">
        <v>0</v>
      </c>
      <c r="F43">
        <v>1132</v>
      </c>
      <c r="G43" t="s">
        <v>12</v>
      </c>
      <c r="H43" t="s">
        <v>16</v>
      </c>
      <c r="I43" t="s">
        <v>13</v>
      </c>
    </row>
    <row r="44" spans="1:9" x14ac:dyDescent="0.35">
      <c r="A44" t="s">
        <v>64</v>
      </c>
      <c r="B44">
        <v>2004</v>
      </c>
      <c r="C44" t="s">
        <v>37</v>
      </c>
      <c r="D44">
        <v>6</v>
      </c>
      <c r="E44">
        <v>0</v>
      </c>
      <c r="F44">
        <v>1135</v>
      </c>
      <c r="G44" t="s">
        <v>12</v>
      </c>
      <c r="H44" t="s">
        <v>12</v>
      </c>
      <c r="I44" t="s">
        <v>13</v>
      </c>
    </row>
    <row r="45" spans="1:9" x14ac:dyDescent="0.35">
      <c r="A45" t="s">
        <v>65</v>
      </c>
      <c r="B45">
        <v>2004</v>
      </c>
      <c r="C45" t="s">
        <v>18</v>
      </c>
      <c r="D45">
        <v>11</v>
      </c>
      <c r="E45">
        <v>0</v>
      </c>
      <c r="F45">
        <v>1135.94</v>
      </c>
      <c r="G45" t="s">
        <v>12</v>
      </c>
      <c r="H45" t="s">
        <v>12</v>
      </c>
      <c r="I45" t="s">
        <v>13</v>
      </c>
    </row>
    <row r="46" spans="1:9" x14ac:dyDescent="0.35">
      <c r="A46" t="s">
        <v>66</v>
      </c>
      <c r="B46">
        <v>2004</v>
      </c>
      <c r="C46" t="s">
        <v>15</v>
      </c>
      <c r="D46">
        <v>28</v>
      </c>
      <c r="E46">
        <v>0</v>
      </c>
      <c r="F46">
        <v>1136.4000000000001</v>
      </c>
      <c r="G46" t="s">
        <v>12</v>
      </c>
      <c r="H46" t="s">
        <v>12</v>
      </c>
      <c r="I46" t="s">
        <v>13</v>
      </c>
    </row>
    <row r="47" spans="1:9" x14ac:dyDescent="0.35">
      <c r="A47" t="s">
        <v>67</v>
      </c>
      <c r="B47">
        <v>2002</v>
      </c>
      <c r="C47" t="s">
        <v>35</v>
      </c>
      <c r="D47">
        <v>11</v>
      </c>
      <c r="E47">
        <v>0</v>
      </c>
      <c r="F47">
        <v>1137</v>
      </c>
      <c r="G47" t="s">
        <v>12</v>
      </c>
      <c r="H47" t="s">
        <v>16</v>
      </c>
      <c r="I47" t="s">
        <v>13</v>
      </c>
    </row>
    <row r="48" spans="1:9" x14ac:dyDescent="0.35">
      <c r="A48" t="s">
        <v>31</v>
      </c>
      <c r="B48">
        <v>2004</v>
      </c>
      <c r="C48" t="s">
        <v>15</v>
      </c>
      <c r="D48">
        <v>6</v>
      </c>
      <c r="E48">
        <v>0</v>
      </c>
      <c r="F48">
        <v>1137.01</v>
      </c>
      <c r="G48" t="s">
        <v>12</v>
      </c>
      <c r="H48" t="s">
        <v>16</v>
      </c>
      <c r="I48" t="s">
        <v>13</v>
      </c>
    </row>
    <row r="49" spans="1:9" x14ac:dyDescent="0.35">
      <c r="A49" t="s">
        <v>68</v>
      </c>
      <c r="B49">
        <v>2004</v>
      </c>
      <c r="C49" t="s">
        <v>37</v>
      </c>
      <c r="D49">
        <v>15</v>
      </c>
      <c r="E49">
        <v>0</v>
      </c>
      <c r="F49">
        <v>1137.01</v>
      </c>
      <c r="G49" t="s">
        <v>12</v>
      </c>
      <c r="H49" t="s">
        <v>16</v>
      </c>
      <c r="I49" t="s">
        <v>13</v>
      </c>
    </row>
    <row r="50" spans="1:9" x14ac:dyDescent="0.35">
      <c r="A50" t="s">
        <v>69</v>
      </c>
      <c r="B50">
        <v>2004</v>
      </c>
      <c r="C50" t="s">
        <v>15</v>
      </c>
      <c r="D50">
        <v>27</v>
      </c>
      <c r="E50">
        <v>0</v>
      </c>
      <c r="F50">
        <v>1137.47</v>
      </c>
      <c r="G50" t="s">
        <v>12</v>
      </c>
      <c r="H50" t="s">
        <v>11</v>
      </c>
      <c r="I50" t="s">
        <v>13</v>
      </c>
    </row>
    <row r="51" spans="1:9" x14ac:dyDescent="0.35">
      <c r="A51" t="s">
        <v>70</v>
      </c>
      <c r="B51">
        <v>2001</v>
      </c>
      <c r="C51" t="s">
        <v>37</v>
      </c>
      <c r="D51">
        <v>25</v>
      </c>
      <c r="E51">
        <v>0</v>
      </c>
      <c r="F51">
        <v>1141</v>
      </c>
      <c r="G51" t="s">
        <v>12</v>
      </c>
      <c r="H51" t="s">
        <v>16</v>
      </c>
      <c r="I51" t="s">
        <v>13</v>
      </c>
    </row>
    <row r="52" spans="1:9" x14ac:dyDescent="0.35">
      <c r="A52" t="s">
        <v>71</v>
      </c>
      <c r="B52">
        <v>2004</v>
      </c>
      <c r="C52" t="s">
        <v>20</v>
      </c>
      <c r="D52">
        <v>12</v>
      </c>
      <c r="E52">
        <v>0</v>
      </c>
      <c r="F52">
        <v>1141.45</v>
      </c>
      <c r="G52" t="s">
        <v>12</v>
      </c>
      <c r="H52" t="s">
        <v>12</v>
      </c>
      <c r="I52" t="s">
        <v>13</v>
      </c>
    </row>
    <row r="53" spans="1:9" x14ac:dyDescent="0.35">
      <c r="A53" t="s">
        <v>72</v>
      </c>
      <c r="B53">
        <v>2002</v>
      </c>
      <c r="C53" t="s">
        <v>37</v>
      </c>
      <c r="D53">
        <v>1</v>
      </c>
      <c r="E53">
        <v>0</v>
      </c>
      <c r="F53">
        <v>1142</v>
      </c>
      <c r="G53" t="s">
        <v>12</v>
      </c>
      <c r="H53" t="s">
        <v>11</v>
      </c>
      <c r="I53" t="s">
        <v>42</v>
      </c>
    </row>
    <row r="54" spans="1:9" x14ac:dyDescent="0.35">
      <c r="A54" t="s">
        <v>73</v>
      </c>
      <c r="B54">
        <v>2004</v>
      </c>
      <c r="C54" t="s">
        <v>18</v>
      </c>
      <c r="D54">
        <v>10</v>
      </c>
      <c r="E54">
        <v>0</v>
      </c>
      <c r="F54">
        <v>1146.8</v>
      </c>
      <c r="G54" t="s">
        <v>11</v>
      </c>
      <c r="H54" t="s">
        <v>11</v>
      </c>
      <c r="I54" t="s">
        <v>13</v>
      </c>
    </row>
    <row r="55" spans="1:9" x14ac:dyDescent="0.35">
      <c r="A55" t="s">
        <v>74</v>
      </c>
      <c r="B55">
        <v>2003</v>
      </c>
      <c r="C55" t="s">
        <v>18</v>
      </c>
      <c r="D55">
        <v>12</v>
      </c>
      <c r="E55">
        <v>0</v>
      </c>
      <c r="F55">
        <v>1149</v>
      </c>
      <c r="G55" t="s">
        <v>11</v>
      </c>
      <c r="H55" t="s">
        <v>16</v>
      </c>
      <c r="I55" t="s">
        <v>23</v>
      </c>
    </row>
    <row r="56" spans="1:9" x14ac:dyDescent="0.35">
      <c r="A56" t="s">
        <v>75</v>
      </c>
      <c r="B56">
        <v>2004</v>
      </c>
      <c r="C56" t="s">
        <v>10</v>
      </c>
      <c r="D56">
        <v>18</v>
      </c>
      <c r="E56">
        <v>0</v>
      </c>
      <c r="F56">
        <v>1149.4000000000001</v>
      </c>
      <c r="G56" t="s">
        <v>11</v>
      </c>
      <c r="H56" t="s">
        <v>11</v>
      </c>
      <c r="I56" t="s">
        <v>13</v>
      </c>
    </row>
    <row r="57" spans="1:9" x14ac:dyDescent="0.35">
      <c r="A57" t="s">
        <v>76</v>
      </c>
      <c r="B57">
        <v>1994</v>
      </c>
      <c r="C57" t="s">
        <v>10</v>
      </c>
      <c r="D57">
        <v>26</v>
      </c>
      <c r="E57">
        <v>0</v>
      </c>
      <c r="F57">
        <v>1158.32</v>
      </c>
      <c r="G57" t="s">
        <v>11</v>
      </c>
      <c r="H57" t="s">
        <v>16</v>
      </c>
      <c r="I57" t="s">
        <v>13</v>
      </c>
    </row>
    <row r="58" spans="1:9" x14ac:dyDescent="0.35">
      <c r="A58" t="s">
        <v>77</v>
      </c>
      <c r="B58">
        <v>2004</v>
      </c>
      <c r="C58" t="s">
        <v>15</v>
      </c>
      <c r="D58">
        <v>11</v>
      </c>
      <c r="E58">
        <v>0</v>
      </c>
      <c r="F58">
        <v>1163.46</v>
      </c>
      <c r="G58" t="s">
        <v>11</v>
      </c>
      <c r="H58" t="s">
        <v>12</v>
      </c>
      <c r="I58" t="s">
        <v>13</v>
      </c>
    </row>
    <row r="59" spans="1:9" x14ac:dyDescent="0.35">
      <c r="A59" t="s">
        <v>78</v>
      </c>
      <c r="B59">
        <v>2002</v>
      </c>
      <c r="C59" t="s">
        <v>18</v>
      </c>
      <c r="D59">
        <v>11</v>
      </c>
      <c r="E59">
        <v>0</v>
      </c>
      <c r="F59">
        <v>1165</v>
      </c>
      <c r="G59" t="s">
        <v>11</v>
      </c>
      <c r="H59" t="s">
        <v>12</v>
      </c>
      <c r="I59" t="s">
        <v>23</v>
      </c>
    </row>
    <row r="60" spans="1:9" x14ac:dyDescent="0.35">
      <c r="A60" t="s">
        <v>79</v>
      </c>
      <c r="B60">
        <v>2001</v>
      </c>
      <c r="C60" t="s">
        <v>15</v>
      </c>
      <c r="D60">
        <v>12</v>
      </c>
      <c r="E60">
        <v>0</v>
      </c>
      <c r="F60">
        <v>1167</v>
      </c>
      <c r="G60" t="s">
        <v>11</v>
      </c>
      <c r="H60" t="s">
        <v>16</v>
      </c>
      <c r="I60" t="s">
        <v>13</v>
      </c>
    </row>
    <row r="61" spans="1:9" x14ac:dyDescent="0.35">
      <c r="A61" t="s">
        <v>80</v>
      </c>
      <c r="B61">
        <v>1996</v>
      </c>
      <c r="C61" t="s">
        <v>35</v>
      </c>
      <c r="D61">
        <v>11</v>
      </c>
      <c r="E61">
        <v>0</v>
      </c>
      <c r="F61">
        <v>1178</v>
      </c>
      <c r="G61" t="s">
        <v>11</v>
      </c>
      <c r="H61" t="s">
        <v>12</v>
      </c>
      <c r="I61" t="s">
        <v>13</v>
      </c>
    </row>
    <row r="62" spans="1:9" x14ac:dyDescent="0.35">
      <c r="A62" t="s">
        <v>81</v>
      </c>
      <c r="B62">
        <v>1997</v>
      </c>
      <c r="C62" t="s">
        <v>18</v>
      </c>
      <c r="D62">
        <v>28</v>
      </c>
      <c r="E62">
        <v>0</v>
      </c>
      <c r="F62">
        <v>1178.07</v>
      </c>
      <c r="G62" t="s">
        <v>11</v>
      </c>
      <c r="H62" t="s">
        <v>11</v>
      </c>
      <c r="I62" t="s">
        <v>13</v>
      </c>
    </row>
    <row r="63" spans="1:9" x14ac:dyDescent="0.35">
      <c r="A63" t="s">
        <v>82</v>
      </c>
      <c r="B63">
        <v>2002</v>
      </c>
      <c r="C63" t="s">
        <v>35</v>
      </c>
      <c r="D63">
        <v>26</v>
      </c>
      <c r="E63">
        <v>0</v>
      </c>
      <c r="F63">
        <v>1191</v>
      </c>
      <c r="G63" t="s">
        <v>11</v>
      </c>
      <c r="H63" t="s">
        <v>16</v>
      </c>
      <c r="I63" t="s">
        <v>13</v>
      </c>
    </row>
    <row r="64" spans="1:9" x14ac:dyDescent="0.35">
      <c r="A64" t="s">
        <v>83</v>
      </c>
      <c r="B64">
        <v>1999</v>
      </c>
      <c r="C64" t="s">
        <v>18</v>
      </c>
      <c r="D64">
        <v>28</v>
      </c>
      <c r="E64">
        <v>0</v>
      </c>
      <c r="F64">
        <v>1200</v>
      </c>
      <c r="G64" t="s">
        <v>11</v>
      </c>
      <c r="H64" t="s">
        <v>12</v>
      </c>
      <c r="I64" t="s">
        <v>23</v>
      </c>
    </row>
    <row r="65" spans="1:9" x14ac:dyDescent="0.35">
      <c r="A65" t="s">
        <v>84</v>
      </c>
      <c r="B65">
        <v>1992</v>
      </c>
      <c r="C65" t="s">
        <v>37</v>
      </c>
      <c r="D65">
        <v>6</v>
      </c>
      <c r="E65">
        <v>0</v>
      </c>
      <c r="F65">
        <v>1200.55</v>
      </c>
      <c r="G65" t="s">
        <v>11</v>
      </c>
      <c r="H65" t="s">
        <v>12</v>
      </c>
      <c r="I65" t="s">
        <v>13</v>
      </c>
    </row>
    <row r="66" spans="1:9" x14ac:dyDescent="0.35">
      <c r="A66" t="s">
        <v>85</v>
      </c>
      <c r="B66">
        <v>2004</v>
      </c>
      <c r="C66" t="s">
        <v>18</v>
      </c>
      <c r="D66">
        <v>2</v>
      </c>
      <c r="E66">
        <v>0</v>
      </c>
      <c r="F66">
        <v>1210</v>
      </c>
      <c r="G66" t="s">
        <v>11</v>
      </c>
      <c r="H66" t="s">
        <v>16</v>
      </c>
      <c r="I66" t="s">
        <v>13</v>
      </c>
    </row>
    <row r="67" spans="1:9" x14ac:dyDescent="0.35">
      <c r="A67" t="s">
        <v>86</v>
      </c>
      <c r="B67">
        <v>1996</v>
      </c>
      <c r="C67" t="s">
        <v>15</v>
      </c>
      <c r="D67">
        <v>4</v>
      </c>
      <c r="E67">
        <v>0</v>
      </c>
      <c r="F67">
        <v>1220</v>
      </c>
      <c r="G67" t="s">
        <v>11</v>
      </c>
      <c r="H67" t="s">
        <v>12</v>
      </c>
      <c r="I67" t="s">
        <v>23</v>
      </c>
    </row>
    <row r="68" spans="1:9" x14ac:dyDescent="0.35">
      <c r="A68" t="s">
        <v>87</v>
      </c>
      <c r="B68">
        <v>2004</v>
      </c>
      <c r="C68" t="s">
        <v>10</v>
      </c>
      <c r="D68">
        <v>9</v>
      </c>
      <c r="E68">
        <v>0</v>
      </c>
      <c r="F68">
        <v>1224</v>
      </c>
      <c r="G68" t="s">
        <v>11</v>
      </c>
      <c r="H68" t="s">
        <v>16</v>
      </c>
      <c r="I68" t="s">
        <v>13</v>
      </c>
    </row>
    <row r="69" spans="1:9" x14ac:dyDescent="0.35">
      <c r="A69" t="s">
        <v>88</v>
      </c>
      <c r="B69">
        <v>2004</v>
      </c>
      <c r="C69" t="s">
        <v>37</v>
      </c>
      <c r="D69">
        <v>16</v>
      </c>
      <c r="E69">
        <v>0</v>
      </c>
      <c r="F69">
        <v>1228</v>
      </c>
      <c r="G69" t="s">
        <v>11</v>
      </c>
      <c r="H69" t="s">
        <v>16</v>
      </c>
      <c r="I69" t="s">
        <v>23</v>
      </c>
    </row>
    <row r="70" spans="1:9" x14ac:dyDescent="0.35">
      <c r="A70" t="s">
        <v>89</v>
      </c>
      <c r="B70">
        <v>1998</v>
      </c>
      <c r="C70" t="s">
        <v>10</v>
      </c>
      <c r="D70">
        <v>13</v>
      </c>
      <c r="E70">
        <v>0</v>
      </c>
      <c r="F70">
        <v>1234</v>
      </c>
      <c r="G70" t="s">
        <v>11</v>
      </c>
      <c r="H70" t="s">
        <v>16</v>
      </c>
      <c r="I70" t="s">
        <v>13</v>
      </c>
    </row>
    <row r="71" spans="1:9" x14ac:dyDescent="0.35">
      <c r="A71" t="s">
        <v>90</v>
      </c>
      <c r="B71">
        <v>2002</v>
      </c>
      <c r="C71" t="s">
        <v>30</v>
      </c>
      <c r="D71">
        <v>12</v>
      </c>
      <c r="E71">
        <v>0</v>
      </c>
      <c r="F71">
        <v>1237</v>
      </c>
      <c r="G71" t="s">
        <v>11</v>
      </c>
      <c r="H71" t="s">
        <v>11</v>
      </c>
      <c r="I71" t="s">
        <v>13</v>
      </c>
    </row>
    <row r="72" spans="1:9" x14ac:dyDescent="0.35">
      <c r="A72" t="s">
        <v>91</v>
      </c>
      <c r="B72">
        <v>1998</v>
      </c>
      <c r="C72" t="s">
        <v>37</v>
      </c>
      <c r="D72">
        <v>11</v>
      </c>
      <c r="E72">
        <v>0</v>
      </c>
      <c r="F72">
        <v>1240</v>
      </c>
      <c r="G72" t="s">
        <v>11</v>
      </c>
      <c r="H72" t="s">
        <v>16</v>
      </c>
      <c r="I72" t="s">
        <v>23</v>
      </c>
    </row>
    <row r="73" spans="1:9" x14ac:dyDescent="0.35">
      <c r="A73" t="s">
        <v>92</v>
      </c>
      <c r="B73">
        <v>2002</v>
      </c>
      <c r="C73" t="s">
        <v>10</v>
      </c>
      <c r="D73">
        <v>1</v>
      </c>
      <c r="E73">
        <v>0</v>
      </c>
      <c r="F73">
        <v>1241</v>
      </c>
      <c r="G73" t="s">
        <v>11</v>
      </c>
      <c r="H73" t="s">
        <v>11</v>
      </c>
      <c r="I73" t="s">
        <v>13</v>
      </c>
    </row>
    <row r="74" spans="1:9" x14ac:dyDescent="0.35">
      <c r="A74" t="s">
        <v>93</v>
      </c>
      <c r="B74">
        <v>2003</v>
      </c>
      <c r="C74" t="s">
        <v>35</v>
      </c>
      <c r="D74">
        <v>2</v>
      </c>
      <c r="E74">
        <v>0</v>
      </c>
      <c r="F74">
        <v>1241.57</v>
      </c>
      <c r="G74" t="s">
        <v>11</v>
      </c>
      <c r="H74" t="s">
        <v>11</v>
      </c>
      <c r="I74" t="s">
        <v>42</v>
      </c>
    </row>
    <row r="75" spans="1:9" x14ac:dyDescent="0.35">
      <c r="A75" t="s">
        <v>94</v>
      </c>
      <c r="B75">
        <v>2003</v>
      </c>
      <c r="C75" t="s">
        <v>20</v>
      </c>
      <c r="D75">
        <v>15</v>
      </c>
      <c r="E75">
        <v>0</v>
      </c>
      <c r="F75">
        <v>1242.26</v>
      </c>
      <c r="G75" t="s">
        <v>11</v>
      </c>
      <c r="H75" t="s">
        <v>16</v>
      </c>
      <c r="I75" t="s">
        <v>42</v>
      </c>
    </row>
    <row r="76" spans="1:9" x14ac:dyDescent="0.35">
      <c r="A76" t="s">
        <v>95</v>
      </c>
      <c r="B76">
        <v>2003</v>
      </c>
      <c r="C76" t="s">
        <v>20</v>
      </c>
      <c r="D76">
        <v>8</v>
      </c>
      <c r="E76">
        <v>0</v>
      </c>
      <c r="F76">
        <v>1242.82</v>
      </c>
      <c r="G76" t="s">
        <v>11</v>
      </c>
      <c r="H76" t="s">
        <v>16</v>
      </c>
      <c r="I76" t="s">
        <v>42</v>
      </c>
    </row>
    <row r="77" spans="1:9" x14ac:dyDescent="0.35">
      <c r="A77" t="s">
        <v>96</v>
      </c>
      <c r="B77">
        <v>2003</v>
      </c>
      <c r="C77" t="s">
        <v>20</v>
      </c>
      <c r="D77">
        <v>15</v>
      </c>
      <c r="E77">
        <v>0</v>
      </c>
      <c r="F77">
        <v>1252.4100000000001</v>
      </c>
      <c r="G77" t="s">
        <v>11</v>
      </c>
      <c r="H77" t="s">
        <v>12</v>
      </c>
      <c r="I77" t="s">
        <v>42</v>
      </c>
    </row>
    <row r="78" spans="1:9" x14ac:dyDescent="0.35">
      <c r="A78" t="s">
        <v>97</v>
      </c>
      <c r="B78">
        <v>1997</v>
      </c>
      <c r="C78" t="s">
        <v>15</v>
      </c>
      <c r="D78">
        <v>4</v>
      </c>
      <c r="E78">
        <v>0</v>
      </c>
      <c r="F78">
        <v>1253</v>
      </c>
      <c r="G78" t="s">
        <v>11</v>
      </c>
      <c r="H78" t="s">
        <v>11</v>
      </c>
      <c r="I78" t="s">
        <v>13</v>
      </c>
    </row>
    <row r="79" spans="1:9" x14ac:dyDescent="0.35">
      <c r="A79" t="s">
        <v>98</v>
      </c>
      <c r="B79">
        <v>2003</v>
      </c>
      <c r="C79" t="s">
        <v>30</v>
      </c>
      <c r="D79">
        <v>10</v>
      </c>
      <c r="E79">
        <v>0</v>
      </c>
      <c r="F79">
        <v>1253.94</v>
      </c>
      <c r="G79" t="s">
        <v>11</v>
      </c>
      <c r="H79" t="s">
        <v>11</v>
      </c>
      <c r="I79" t="s">
        <v>42</v>
      </c>
    </row>
    <row r="80" spans="1:9" x14ac:dyDescent="0.35">
      <c r="A80" t="s">
        <v>99</v>
      </c>
      <c r="B80">
        <v>2003</v>
      </c>
      <c r="C80" t="s">
        <v>37</v>
      </c>
      <c r="D80">
        <v>13</v>
      </c>
      <c r="E80">
        <v>0</v>
      </c>
      <c r="F80">
        <v>1256.3</v>
      </c>
      <c r="G80" t="s">
        <v>11</v>
      </c>
      <c r="H80" t="s">
        <v>12</v>
      </c>
      <c r="I80" t="s">
        <v>42</v>
      </c>
    </row>
    <row r="81" spans="1:9" x14ac:dyDescent="0.35">
      <c r="A81" t="s">
        <v>100</v>
      </c>
      <c r="B81">
        <v>2003</v>
      </c>
      <c r="C81" t="s">
        <v>37</v>
      </c>
      <c r="D81">
        <v>30</v>
      </c>
      <c r="E81">
        <v>0</v>
      </c>
      <c r="F81">
        <v>1261.44</v>
      </c>
      <c r="G81" t="s">
        <v>11</v>
      </c>
      <c r="H81" t="s">
        <v>12</v>
      </c>
      <c r="I81" t="s">
        <v>42</v>
      </c>
    </row>
    <row r="82" spans="1:9" x14ac:dyDescent="0.35">
      <c r="A82" t="s">
        <v>101</v>
      </c>
      <c r="B82">
        <v>2003</v>
      </c>
      <c r="C82" t="s">
        <v>35</v>
      </c>
      <c r="D82">
        <v>15</v>
      </c>
      <c r="E82">
        <v>0</v>
      </c>
      <c r="F82">
        <v>1261.8599999999999</v>
      </c>
      <c r="G82" t="s">
        <v>11</v>
      </c>
      <c r="H82" t="s">
        <v>12</v>
      </c>
      <c r="I82" t="s">
        <v>42</v>
      </c>
    </row>
    <row r="83" spans="1:9" x14ac:dyDescent="0.35">
      <c r="A83" t="s">
        <v>102</v>
      </c>
      <c r="B83">
        <v>2003</v>
      </c>
      <c r="C83" t="s">
        <v>15</v>
      </c>
      <c r="D83">
        <v>21</v>
      </c>
      <c r="E83">
        <v>0</v>
      </c>
      <c r="F83">
        <v>1263.25</v>
      </c>
      <c r="G83" t="s">
        <v>11</v>
      </c>
      <c r="H83" t="s">
        <v>12</v>
      </c>
      <c r="I83" t="s">
        <v>42</v>
      </c>
    </row>
    <row r="84" spans="1:9" x14ac:dyDescent="0.35">
      <c r="A84" t="s">
        <v>103</v>
      </c>
      <c r="B84">
        <v>2002</v>
      </c>
      <c r="C84" t="s">
        <v>30</v>
      </c>
      <c r="D84">
        <v>4</v>
      </c>
      <c r="E84">
        <v>0</v>
      </c>
      <c r="F84">
        <v>1267</v>
      </c>
      <c r="G84" t="s">
        <v>11</v>
      </c>
      <c r="H84" t="s">
        <v>16</v>
      </c>
      <c r="I84" t="s">
        <v>13</v>
      </c>
    </row>
    <row r="85" spans="1:9" x14ac:dyDescent="0.35">
      <c r="A85" t="s">
        <v>104</v>
      </c>
      <c r="B85">
        <v>1997</v>
      </c>
      <c r="C85" t="s">
        <v>37</v>
      </c>
      <c r="D85">
        <v>26</v>
      </c>
      <c r="E85">
        <v>0</v>
      </c>
      <c r="F85">
        <v>1276</v>
      </c>
      <c r="G85" t="s">
        <v>11</v>
      </c>
      <c r="H85" t="s">
        <v>11</v>
      </c>
      <c r="I85" t="s">
        <v>23</v>
      </c>
    </row>
    <row r="86" spans="1:9" x14ac:dyDescent="0.35">
      <c r="A86" t="s">
        <v>105</v>
      </c>
      <c r="B86">
        <v>2004</v>
      </c>
      <c r="C86" t="s">
        <v>20</v>
      </c>
      <c r="D86">
        <v>30</v>
      </c>
      <c r="E86">
        <v>0</v>
      </c>
      <c r="F86">
        <v>1283</v>
      </c>
      <c r="G86" t="s">
        <v>11</v>
      </c>
      <c r="H86" t="s">
        <v>16</v>
      </c>
      <c r="I86" t="s">
        <v>13</v>
      </c>
    </row>
    <row r="87" spans="1:9" x14ac:dyDescent="0.35">
      <c r="A87" t="s">
        <v>106</v>
      </c>
      <c r="B87">
        <v>2004</v>
      </c>
      <c r="C87" t="s">
        <v>10</v>
      </c>
      <c r="D87">
        <v>28</v>
      </c>
      <c r="E87">
        <v>0</v>
      </c>
      <c r="F87">
        <v>1285</v>
      </c>
      <c r="G87" t="s">
        <v>11</v>
      </c>
      <c r="H87" t="s">
        <v>12</v>
      </c>
      <c r="I87" t="s">
        <v>13</v>
      </c>
    </row>
    <row r="88" spans="1:9" x14ac:dyDescent="0.35">
      <c r="A88" t="s">
        <v>107</v>
      </c>
      <c r="B88">
        <v>2000</v>
      </c>
      <c r="C88" t="s">
        <v>18</v>
      </c>
      <c r="D88">
        <v>26</v>
      </c>
      <c r="E88">
        <v>0</v>
      </c>
      <c r="F88">
        <v>1286</v>
      </c>
      <c r="G88" t="s">
        <v>11</v>
      </c>
      <c r="H88" t="s">
        <v>11</v>
      </c>
      <c r="I88" t="s">
        <v>13</v>
      </c>
    </row>
    <row r="89" spans="1:9" x14ac:dyDescent="0.35">
      <c r="A89" t="s">
        <v>108</v>
      </c>
      <c r="B89">
        <v>1998</v>
      </c>
      <c r="C89" t="s">
        <v>18</v>
      </c>
      <c r="D89">
        <v>4</v>
      </c>
      <c r="E89">
        <v>0</v>
      </c>
      <c r="F89">
        <v>1290.93</v>
      </c>
      <c r="G89" t="s">
        <v>11</v>
      </c>
      <c r="H89" t="s">
        <v>11</v>
      </c>
      <c r="I89" t="s">
        <v>13</v>
      </c>
    </row>
    <row r="90" spans="1:9" x14ac:dyDescent="0.35">
      <c r="A90" t="s">
        <v>109</v>
      </c>
      <c r="B90">
        <v>2001</v>
      </c>
      <c r="C90" t="s">
        <v>15</v>
      </c>
      <c r="D90">
        <v>29</v>
      </c>
      <c r="E90">
        <v>0</v>
      </c>
      <c r="F90">
        <v>1293</v>
      </c>
      <c r="G90" t="s">
        <v>11</v>
      </c>
      <c r="H90" t="s">
        <v>12</v>
      </c>
      <c r="I90" t="s">
        <v>23</v>
      </c>
    </row>
    <row r="91" spans="1:9" x14ac:dyDescent="0.35">
      <c r="A91" t="s">
        <v>110</v>
      </c>
      <c r="B91">
        <v>2002</v>
      </c>
      <c r="C91" t="s">
        <v>30</v>
      </c>
      <c r="D91">
        <v>10</v>
      </c>
      <c r="E91">
        <v>0</v>
      </c>
      <c r="F91">
        <v>1304</v>
      </c>
      <c r="G91" t="s">
        <v>11</v>
      </c>
      <c r="H91" t="s">
        <v>11</v>
      </c>
      <c r="I91" t="s">
        <v>23</v>
      </c>
    </row>
    <row r="92" spans="1:9" x14ac:dyDescent="0.35">
      <c r="A92" t="s">
        <v>111</v>
      </c>
      <c r="B92">
        <v>1999</v>
      </c>
      <c r="C92" t="s">
        <v>30</v>
      </c>
      <c r="D92">
        <v>2</v>
      </c>
      <c r="E92">
        <v>0</v>
      </c>
      <c r="F92">
        <v>1304</v>
      </c>
      <c r="G92" t="s">
        <v>11</v>
      </c>
      <c r="H92" t="s">
        <v>11</v>
      </c>
      <c r="I92" t="s">
        <v>13</v>
      </c>
    </row>
    <row r="93" spans="1:9" x14ac:dyDescent="0.35">
      <c r="A93" t="s">
        <v>112</v>
      </c>
      <c r="B93">
        <v>2002</v>
      </c>
      <c r="C93" t="s">
        <v>37</v>
      </c>
      <c r="D93">
        <v>13</v>
      </c>
      <c r="E93">
        <v>0</v>
      </c>
      <c r="F93">
        <v>1315</v>
      </c>
      <c r="G93" t="s">
        <v>11</v>
      </c>
      <c r="H93" t="s">
        <v>11</v>
      </c>
      <c r="I93" t="s">
        <v>13</v>
      </c>
    </row>
    <row r="94" spans="1:9" x14ac:dyDescent="0.35">
      <c r="A94" t="s">
        <v>113</v>
      </c>
      <c r="B94">
        <v>1999</v>
      </c>
      <c r="C94" t="s">
        <v>37</v>
      </c>
      <c r="D94">
        <v>14</v>
      </c>
      <c r="E94">
        <v>0</v>
      </c>
      <c r="F94">
        <v>1329.17</v>
      </c>
      <c r="G94" t="s">
        <v>11</v>
      </c>
      <c r="H94" t="s">
        <v>12</v>
      </c>
      <c r="I94" t="s">
        <v>13</v>
      </c>
    </row>
    <row r="95" spans="1:9" x14ac:dyDescent="0.35">
      <c r="A95" t="s">
        <v>114</v>
      </c>
      <c r="B95">
        <v>1998</v>
      </c>
      <c r="C95" t="s">
        <v>10</v>
      </c>
      <c r="D95">
        <v>12</v>
      </c>
      <c r="E95">
        <v>0</v>
      </c>
      <c r="F95">
        <v>1332.61</v>
      </c>
      <c r="G95" t="s">
        <v>11</v>
      </c>
      <c r="H95" t="s">
        <v>12</v>
      </c>
      <c r="I95" t="s">
        <v>13</v>
      </c>
    </row>
    <row r="96" spans="1:9" x14ac:dyDescent="0.35">
      <c r="A96" t="s">
        <v>115</v>
      </c>
      <c r="B96">
        <v>1995</v>
      </c>
      <c r="C96" t="s">
        <v>10</v>
      </c>
      <c r="D96">
        <v>30</v>
      </c>
      <c r="E96">
        <v>0</v>
      </c>
      <c r="F96">
        <v>1338</v>
      </c>
      <c r="G96" t="s">
        <v>11</v>
      </c>
      <c r="H96" t="s">
        <v>12</v>
      </c>
      <c r="I96" t="s">
        <v>23</v>
      </c>
    </row>
    <row r="97" spans="1:9" x14ac:dyDescent="0.35">
      <c r="A97" t="s">
        <v>116</v>
      </c>
      <c r="B97">
        <v>1997</v>
      </c>
      <c r="C97" t="s">
        <v>15</v>
      </c>
      <c r="D97">
        <v>7</v>
      </c>
      <c r="E97">
        <v>0</v>
      </c>
      <c r="F97">
        <v>1341.16</v>
      </c>
      <c r="G97" t="s">
        <v>11</v>
      </c>
      <c r="H97" t="s">
        <v>11</v>
      </c>
      <c r="I97" t="s">
        <v>23</v>
      </c>
    </row>
    <row r="98" spans="1:9" x14ac:dyDescent="0.35">
      <c r="A98" t="s">
        <v>117</v>
      </c>
      <c r="B98">
        <v>1998</v>
      </c>
      <c r="C98" t="s">
        <v>30</v>
      </c>
      <c r="D98">
        <v>3</v>
      </c>
      <c r="E98">
        <v>0</v>
      </c>
      <c r="F98">
        <v>1359</v>
      </c>
      <c r="G98" t="s">
        <v>11</v>
      </c>
      <c r="H98" t="s">
        <v>16</v>
      </c>
      <c r="I98" t="s">
        <v>13</v>
      </c>
    </row>
    <row r="99" spans="1:9" x14ac:dyDescent="0.35">
      <c r="A99" t="s">
        <v>118</v>
      </c>
      <c r="B99">
        <v>2002</v>
      </c>
      <c r="C99" t="s">
        <v>35</v>
      </c>
      <c r="D99">
        <v>15</v>
      </c>
      <c r="E99">
        <v>0</v>
      </c>
      <c r="F99">
        <v>1382</v>
      </c>
      <c r="G99" t="s">
        <v>11</v>
      </c>
      <c r="H99" t="s">
        <v>16</v>
      </c>
      <c r="I99" t="s">
        <v>13</v>
      </c>
    </row>
    <row r="100" spans="1:9" x14ac:dyDescent="0.35">
      <c r="A100" t="s">
        <v>119</v>
      </c>
      <c r="B100">
        <v>1999</v>
      </c>
      <c r="C100" t="s">
        <v>10</v>
      </c>
      <c r="D100">
        <v>6</v>
      </c>
      <c r="E100">
        <v>0</v>
      </c>
      <c r="F100">
        <v>1389</v>
      </c>
      <c r="G100" t="s">
        <v>11</v>
      </c>
      <c r="H100" t="s">
        <v>11</v>
      </c>
      <c r="I100" t="s">
        <v>13</v>
      </c>
    </row>
    <row r="101" spans="1:9" x14ac:dyDescent="0.35">
      <c r="A101" t="s">
        <v>120</v>
      </c>
      <c r="B101">
        <v>2002</v>
      </c>
      <c r="C101" t="s">
        <v>15</v>
      </c>
      <c r="D101">
        <v>14</v>
      </c>
      <c r="E101">
        <v>0</v>
      </c>
      <c r="F101">
        <v>1390</v>
      </c>
      <c r="G101" t="s">
        <v>11</v>
      </c>
      <c r="H101" t="s">
        <v>11</v>
      </c>
      <c r="I101" t="s">
        <v>13</v>
      </c>
    </row>
    <row r="102" spans="1:9" x14ac:dyDescent="0.35">
      <c r="A102" t="s">
        <v>121</v>
      </c>
      <c r="B102">
        <v>2002</v>
      </c>
      <c r="C102" t="s">
        <v>30</v>
      </c>
      <c r="D102">
        <v>22</v>
      </c>
      <c r="E102">
        <v>0</v>
      </c>
      <c r="F102">
        <v>1391.53</v>
      </c>
      <c r="G102" t="s">
        <v>11</v>
      </c>
      <c r="H102" t="s">
        <v>16</v>
      </c>
      <c r="I102" t="s">
        <v>13</v>
      </c>
    </row>
    <row r="103" spans="1:9" x14ac:dyDescent="0.35">
      <c r="A103" t="s">
        <v>122</v>
      </c>
      <c r="B103">
        <v>1998</v>
      </c>
      <c r="C103" t="s">
        <v>20</v>
      </c>
      <c r="D103">
        <v>5</v>
      </c>
      <c r="E103">
        <v>0</v>
      </c>
      <c r="F103">
        <v>1400.44</v>
      </c>
      <c r="G103" t="s">
        <v>11</v>
      </c>
      <c r="H103" t="s">
        <v>11</v>
      </c>
      <c r="I103" t="s">
        <v>13</v>
      </c>
    </row>
    <row r="104" spans="1:9" x14ac:dyDescent="0.35">
      <c r="A104" t="s">
        <v>123</v>
      </c>
      <c r="B104">
        <v>1997</v>
      </c>
      <c r="C104" t="s">
        <v>37</v>
      </c>
      <c r="D104">
        <v>27</v>
      </c>
      <c r="E104">
        <v>0</v>
      </c>
      <c r="F104">
        <v>1402</v>
      </c>
      <c r="G104" t="s">
        <v>11</v>
      </c>
      <c r="H104" t="s">
        <v>12</v>
      </c>
      <c r="I104" t="s">
        <v>42</v>
      </c>
    </row>
    <row r="105" spans="1:9" x14ac:dyDescent="0.35">
      <c r="A105" t="s">
        <v>124</v>
      </c>
      <c r="B105">
        <v>1996</v>
      </c>
      <c r="C105" t="s">
        <v>18</v>
      </c>
      <c r="D105">
        <v>23</v>
      </c>
      <c r="E105">
        <v>0</v>
      </c>
      <c r="F105">
        <v>1417</v>
      </c>
      <c r="G105" t="s">
        <v>11</v>
      </c>
      <c r="H105" t="s">
        <v>12</v>
      </c>
      <c r="I105" t="s">
        <v>13</v>
      </c>
    </row>
    <row r="106" spans="1:9" x14ac:dyDescent="0.35">
      <c r="A106" t="s">
        <v>125</v>
      </c>
      <c r="B106">
        <v>2001</v>
      </c>
      <c r="C106" t="s">
        <v>35</v>
      </c>
      <c r="D106">
        <v>23</v>
      </c>
      <c r="E106">
        <v>0</v>
      </c>
      <c r="F106">
        <v>1421</v>
      </c>
      <c r="G106" t="s">
        <v>11</v>
      </c>
      <c r="H106" t="s">
        <v>11</v>
      </c>
      <c r="I106" t="s">
        <v>13</v>
      </c>
    </row>
    <row r="107" spans="1:9" x14ac:dyDescent="0.35">
      <c r="A107" t="s">
        <v>126</v>
      </c>
      <c r="B107">
        <v>1997</v>
      </c>
      <c r="C107" t="s">
        <v>30</v>
      </c>
      <c r="D107">
        <v>5</v>
      </c>
      <c r="E107">
        <v>0</v>
      </c>
      <c r="F107">
        <v>1422</v>
      </c>
      <c r="G107" t="s">
        <v>11</v>
      </c>
      <c r="H107" t="s">
        <v>11</v>
      </c>
      <c r="I107" t="s">
        <v>13</v>
      </c>
    </row>
    <row r="108" spans="1:9" x14ac:dyDescent="0.35">
      <c r="A108" t="s">
        <v>127</v>
      </c>
      <c r="B108">
        <v>2000</v>
      </c>
      <c r="C108" t="s">
        <v>20</v>
      </c>
      <c r="D108">
        <v>1</v>
      </c>
      <c r="E108">
        <v>0</v>
      </c>
      <c r="F108">
        <v>1438</v>
      </c>
      <c r="G108" t="s">
        <v>11</v>
      </c>
      <c r="H108" t="s">
        <v>11</v>
      </c>
      <c r="I108" t="s">
        <v>13</v>
      </c>
    </row>
    <row r="109" spans="1:9" x14ac:dyDescent="0.35">
      <c r="A109" t="s">
        <v>128</v>
      </c>
      <c r="B109">
        <v>1997</v>
      </c>
      <c r="C109" t="s">
        <v>18</v>
      </c>
      <c r="D109">
        <v>19</v>
      </c>
      <c r="E109">
        <v>0</v>
      </c>
      <c r="F109">
        <v>1445</v>
      </c>
      <c r="G109" t="s">
        <v>11</v>
      </c>
      <c r="H109" t="s">
        <v>16</v>
      </c>
      <c r="I109" t="s">
        <v>13</v>
      </c>
    </row>
    <row r="110" spans="1:9" x14ac:dyDescent="0.35">
      <c r="A110" t="s">
        <v>129</v>
      </c>
      <c r="B110">
        <v>2003</v>
      </c>
      <c r="C110" t="s">
        <v>18</v>
      </c>
      <c r="D110">
        <v>20</v>
      </c>
      <c r="E110">
        <v>0</v>
      </c>
      <c r="F110">
        <v>1467</v>
      </c>
      <c r="G110" t="s">
        <v>11</v>
      </c>
      <c r="H110" t="s">
        <v>11</v>
      </c>
      <c r="I110" t="s">
        <v>13</v>
      </c>
    </row>
    <row r="111" spans="1:9" x14ac:dyDescent="0.35">
      <c r="A111" t="s">
        <v>130</v>
      </c>
      <c r="B111">
        <v>1998</v>
      </c>
      <c r="C111" t="s">
        <v>30</v>
      </c>
      <c r="D111">
        <v>7</v>
      </c>
      <c r="E111">
        <v>0</v>
      </c>
      <c r="F111">
        <v>1477</v>
      </c>
      <c r="G111" t="s">
        <v>11</v>
      </c>
      <c r="H111" t="s">
        <v>16</v>
      </c>
      <c r="I111" t="s">
        <v>13</v>
      </c>
    </row>
    <row r="112" spans="1:9" x14ac:dyDescent="0.35">
      <c r="A112" t="s">
        <v>131</v>
      </c>
      <c r="B112">
        <v>1997</v>
      </c>
      <c r="C112" t="s">
        <v>18</v>
      </c>
      <c r="D112">
        <v>9</v>
      </c>
      <c r="E112">
        <v>0</v>
      </c>
      <c r="F112">
        <v>1481</v>
      </c>
      <c r="G112" t="s">
        <v>11</v>
      </c>
      <c r="H112" t="s">
        <v>16</v>
      </c>
      <c r="I112" t="s">
        <v>23</v>
      </c>
    </row>
    <row r="113" spans="1:9" x14ac:dyDescent="0.35">
      <c r="A113" t="s">
        <v>132</v>
      </c>
      <c r="B113">
        <v>1995</v>
      </c>
      <c r="C113" t="s">
        <v>37</v>
      </c>
      <c r="D113">
        <v>7</v>
      </c>
      <c r="E113">
        <v>0</v>
      </c>
      <c r="F113">
        <v>1493</v>
      </c>
      <c r="G113" t="s">
        <v>11</v>
      </c>
      <c r="H113" t="s">
        <v>12</v>
      </c>
      <c r="I113" t="s">
        <v>13</v>
      </c>
    </row>
    <row r="114" spans="1:9" x14ac:dyDescent="0.35">
      <c r="A114" t="s">
        <v>133</v>
      </c>
      <c r="B114">
        <v>1998</v>
      </c>
      <c r="C114" t="s">
        <v>18</v>
      </c>
      <c r="D114">
        <v>19</v>
      </c>
      <c r="E114">
        <v>0</v>
      </c>
      <c r="F114">
        <v>1497</v>
      </c>
      <c r="G114" t="s">
        <v>11</v>
      </c>
      <c r="H114" t="s">
        <v>11</v>
      </c>
      <c r="I114" t="s">
        <v>13</v>
      </c>
    </row>
    <row r="115" spans="1:9" x14ac:dyDescent="0.35">
      <c r="A115" t="s">
        <v>134</v>
      </c>
      <c r="B115">
        <v>2001</v>
      </c>
      <c r="C115" t="s">
        <v>35</v>
      </c>
      <c r="D115">
        <v>25</v>
      </c>
      <c r="E115">
        <v>0</v>
      </c>
      <c r="F115">
        <v>1515.34</v>
      </c>
      <c r="G115" t="s">
        <v>11</v>
      </c>
      <c r="H115" t="s">
        <v>12</v>
      </c>
      <c r="I115" t="s">
        <v>13</v>
      </c>
    </row>
    <row r="116" spans="1:9" x14ac:dyDescent="0.35">
      <c r="A116" t="s">
        <v>135</v>
      </c>
      <c r="B116">
        <v>2001</v>
      </c>
      <c r="C116" t="s">
        <v>10</v>
      </c>
      <c r="D116">
        <v>7</v>
      </c>
      <c r="E116">
        <v>0</v>
      </c>
      <c r="F116">
        <v>1526.31</v>
      </c>
      <c r="G116" t="s">
        <v>11</v>
      </c>
      <c r="H116" t="s">
        <v>12</v>
      </c>
      <c r="I116" t="s">
        <v>42</v>
      </c>
    </row>
    <row r="117" spans="1:9" x14ac:dyDescent="0.35">
      <c r="A117" t="s">
        <v>136</v>
      </c>
      <c r="B117">
        <v>2001</v>
      </c>
      <c r="C117" t="s">
        <v>18</v>
      </c>
      <c r="D117">
        <v>2</v>
      </c>
      <c r="E117">
        <v>0</v>
      </c>
      <c r="F117">
        <v>1532.47</v>
      </c>
      <c r="G117" t="s">
        <v>11</v>
      </c>
      <c r="H117" t="s">
        <v>11</v>
      </c>
      <c r="I117" t="s">
        <v>13</v>
      </c>
    </row>
    <row r="118" spans="1:9" x14ac:dyDescent="0.35">
      <c r="A118" t="s">
        <v>137</v>
      </c>
      <c r="B118">
        <v>2001</v>
      </c>
      <c r="C118" t="s">
        <v>30</v>
      </c>
      <c r="D118">
        <v>5</v>
      </c>
      <c r="E118">
        <v>0</v>
      </c>
      <c r="F118">
        <v>1534.3</v>
      </c>
      <c r="G118" t="s">
        <v>11</v>
      </c>
      <c r="H118" t="s">
        <v>11</v>
      </c>
      <c r="I118" t="s">
        <v>13</v>
      </c>
    </row>
    <row r="119" spans="1:9" x14ac:dyDescent="0.35">
      <c r="A119" t="s">
        <v>138</v>
      </c>
      <c r="B119">
        <v>1992</v>
      </c>
      <c r="C119" t="s">
        <v>20</v>
      </c>
      <c r="D119">
        <v>22</v>
      </c>
      <c r="E119">
        <v>0</v>
      </c>
      <c r="F119">
        <v>1566.88</v>
      </c>
      <c r="G119" t="s">
        <v>11</v>
      </c>
      <c r="H119" t="s">
        <v>16</v>
      </c>
      <c r="I119" t="s">
        <v>13</v>
      </c>
    </row>
    <row r="120" spans="1:9" x14ac:dyDescent="0.35">
      <c r="A120" t="s">
        <v>139</v>
      </c>
      <c r="B120">
        <v>2004</v>
      </c>
      <c r="C120" t="s">
        <v>15</v>
      </c>
      <c r="D120">
        <v>19</v>
      </c>
      <c r="E120">
        <v>0</v>
      </c>
      <c r="F120">
        <v>1607.51</v>
      </c>
      <c r="G120" t="s">
        <v>11</v>
      </c>
      <c r="H120" t="s">
        <v>12</v>
      </c>
      <c r="I120" t="s">
        <v>13</v>
      </c>
    </row>
    <row r="121" spans="1:9" x14ac:dyDescent="0.35">
      <c r="A121" t="s">
        <v>140</v>
      </c>
      <c r="B121">
        <v>2004</v>
      </c>
      <c r="C121" t="s">
        <v>10</v>
      </c>
      <c r="D121">
        <v>22</v>
      </c>
      <c r="E121">
        <v>0</v>
      </c>
      <c r="F121">
        <v>1615.77</v>
      </c>
      <c r="G121" t="s">
        <v>11</v>
      </c>
      <c r="H121" t="s">
        <v>16</v>
      </c>
      <c r="I121" t="s">
        <v>13</v>
      </c>
    </row>
    <row r="122" spans="1:9" x14ac:dyDescent="0.35">
      <c r="A122" t="s">
        <v>141</v>
      </c>
      <c r="B122">
        <v>1995</v>
      </c>
      <c r="C122" t="s">
        <v>35</v>
      </c>
      <c r="D122">
        <v>5</v>
      </c>
      <c r="E122">
        <v>0</v>
      </c>
      <c r="F122">
        <v>1617.16</v>
      </c>
      <c r="G122" t="s">
        <v>11</v>
      </c>
      <c r="H122" t="s">
        <v>16</v>
      </c>
      <c r="I122" t="s">
        <v>13</v>
      </c>
    </row>
    <row r="123" spans="1:9" x14ac:dyDescent="0.35">
      <c r="A123" t="s">
        <v>142</v>
      </c>
      <c r="B123">
        <v>2003</v>
      </c>
      <c r="C123" t="s">
        <v>20</v>
      </c>
      <c r="D123">
        <v>14</v>
      </c>
      <c r="E123">
        <v>0</v>
      </c>
      <c r="F123">
        <v>1621.34</v>
      </c>
      <c r="G123" t="s">
        <v>11</v>
      </c>
      <c r="H123" t="s">
        <v>11</v>
      </c>
      <c r="I123" t="s">
        <v>23</v>
      </c>
    </row>
    <row r="124" spans="1:9" x14ac:dyDescent="0.35">
      <c r="A124" t="s">
        <v>143</v>
      </c>
      <c r="B124">
        <v>2004</v>
      </c>
      <c r="C124" t="s">
        <v>35</v>
      </c>
      <c r="D124">
        <v>21</v>
      </c>
      <c r="E124">
        <v>0</v>
      </c>
      <c r="F124">
        <v>1621.88</v>
      </c>
      <c r="G124" t="s">
        <v>11</v>
      </c>
      <c r="H124" t="s">
        <v>11</v>
      </c>
      <c r="I124" t="s">
        <v>13</v>
      </c>
    </row>
    <row r="125" spans="1:9" x14ac:dyDescent="0.35">
      <c r="A125" t="s">
        <v>144</v>
      </c>
      <c r="B125">
        <v>2004</v>
      </c>
      <c r="C125" t="s">
        <v>10</v>
      </c>
      <c r="D125">
        <v>25</v>
      </c>
      <c r="E125">
        <v>0</v>
      </c>
      <c r="F125">
        <v>1622.19</v>
      </c>
      <c r="G125" t="s">
        <v>11</v>
      </c>
      <c r="H125" t="s">
        <v>16</v>
      </c>
      <c r="I125" t="s">
        <v>13</v>
      </c>
    </row>
    <row r="126" spans="1:9" x14ac:dyDescent="0.35">
      <c r="A126" t="s">
        <v>145</v>
      </c>
      <c r="B126">
        <v>2003</v>
      </c>
      <c r="C126" t="s">
        <v>20</v>
      </c>
      <c r="D126">
        <v>9</v>
      </c>
      <c r="E126">
        <v>0</v>
      </c>
      <c r="F126">
        <v>1625.43</v>
      </c>
      <c r="G126" t="s">
        <v>11</v>
      </c>
      <c r="H126" t="s">
        <v>12</v>
      </c>
      <c r="I126" t="s">
        <v>23</v>
      </c>
    </row>
    <row r="127" spans="1:9" x14ac:dyDescent="0.35">
      <c r="A127" t="s">
        <v>146</v>
      </c>
      <c r="B127">
        <v>2003</v>
      </c>
      <c r="C127" t="s">
        <v>30</v>
      </c>
      <c r="D127">
        <v>4</v>
      </c>
      <c r="E127">
        <v>0</v>
      </c>
      <c r="F127">
        <v>1627.28</v>
      </c>
      <c r="G127" t="s">
        <v>11</v>
      </c>
      <c r="H127" t="s">
        <v>11</v>
      </c>
      <c r="I127" t="s">
        <v>23</v>
      </c>
    </row>
    <row r="128" spans="1:9" x14ac:dyDescent="0.35">
      <c r="A128" t="s">
        <v>147</v>
      </c>
      <c r="B128">
        <v>2003</v>
      </c>
      <c r="C128" t="s">
        <v>10</v>
      </c>
      <c r="D128">
        <v>17</v>
      </c>
      <c r="E128">
        <v>0</v>
      </c>
      <c r="F128">
        <v>1628.47</v>
      </c>
      <c r="G128" t="s">
        <v>11</v>
      </c>
      <c r="H128" t="s">
        <v>16</v>
      </c>
      <c r="I128" t="s">
        <v>23</v>
      </c>
    </row>
    <row r="129" spans="1:9" x14ac:dyDescent="0.35">
      <c r="A129" t="s">
        <v>148</v>
      </c>
      <c r="B129">
        <v>2004</v>
      </c>
      <c r="C129" t="s">
        <v>37</v>
      </c>
      <c r="D129">
        <v>4</v>
      </c>
      <c r="E129">
        <v>0</v>
      </c>
      <c r="F129">
        <v>1629.83</v>
      </c>
      <c r="G129" t="s">
        <v>11</v>
      </c>
      <c r="H129" t="s">
        <v>11</v>
      </c>
      <c r="I129" t="s">
        <v>13</v>
      </c>
    </row>
    <row r="130" spans="1:9" x14ac:dyDescent="0.35">
      <c r="A130" t="s">
        <v>149</v>
      </c>
      <c r="B130">
        <v>2004</v>
      </c>
      <c r="C130" t="s">
        <v>30</v>
      </c>
      <c r="D130">
        <v>5</v>
      </c>
      <c r="E130">
        <v>0</v>
      </c>
      <c r="F130">
        <v>1631.67</v>
      </c>
      <c r="G130" t="s">
        <v>11</v>
      </c>
      <c r="H130" t="s">
        <v>12</v>
      </c>
      <c r="I130" t="s">
        <v>13</v>
      </c>
    </row>
    <row r="131" spans="1:9" x14ac:dyDescent="0.35">
      <c r="A131" t="s">
        <v>150</v>
      </c>
      <c r="B131">
        <v>2004</v>
      </c>
      <c r="C131" t="s">
        <v>10</v>
      </c>
      <c r="D131">
        <v>9</v>
      </c>
      <c r="E131">
        <v>0</v>
      </c>
      <c r="F131">
        <v>1631.82</v>
      </c>
      <c r="G131" t="s">
        <v>11</v>
      </c>
      <c r="H131" t="s">
        <v>16</v>
      </c>
      <c r="I131" t="s">
        <v>13</v>
      </c>
    </row>
    <row r="132" spans="1:9" x14ac:dyDescent="0.35">
      <c r="A132" t="s">
        <v>151</v>
      </c>
      <c r="B132">
        <v>2003</v>
      </c>
      <c r="C132" t="s">
        <v>37</v>
      </c>
      <c r="D132">
        <v>3</v>
      </c>
      <c r="E132">
        <v>0</v>
      </c>
      <c r="F132">
        <v>1632.04</v>
      </c>
      <c r="G132" t="s">
        <v>11</v>
      </c>
      <c r="H132" t="s">
        <v>11</v>
      </c>
      <c r="I132" t="s">
        <v>23</v>
      </c>
    </row>
    <row r="133" spans="1:9" x14ac:dyDescent="0.35">
      <c r="A133" t="s">
        <v>152</v>
      </c>
      <c r="B133">
        <v>2003</v>
      </c>
      <c r="C133" t="s">
        <v>20</v>
      </c>
      <c r="D133">
        <v>16</v>
      </c>
      <c r="E133">
        <v>0</v>
      </c>
      <c r="F133">
        <v>1632.56</v>
      </c>
      <c r="G133" t="s">
        <v>11</v>
      </c>
      <c r="H133" t="s">
        <v>11</v>
      </c>
      <c r="I133" t="s">
        <v>23</v>
      </c>
    </row>
    <row r="134" spans="1:9" x14ac:dyDescent="0.35">
      <c r="A134" t="s">
        <v>153</v>
      </c>
      <c r="B134">
        <v>2004</v>
      </c>
      <c r="C134" t="s">
        <v>30</v>
      </c>
      <c r="D134">
        <v>13</v>
      </c>
      <c r="E134">
        <v>0</v>
      </c>
      <c r="F134">
        <v>1633.04</v>
      </c>
      <c r="G134" t="s">
        <v>11</v>
      </c>
      <c r="H134" t="s">
        <v>11</v>
      </c>
      <c r="I134" t="s">
        <v>13</v>
      </c>
    </row>
    <row r="135" spans="1:9" x14ac:dyDescent="0.35">
      <c r="A135" t="s">
        <v>154</v>
      </c>
      <c r="B135">
        <v>2004</v>
      </c>
      <c r="C135" t="s">
        <v>35</v>
      </c>
      <c r="D135">
        <v>8</v>
      </c>
      <c r="E135">
        <v>0</v>
      </c>
      <c r="F135">
        <v>1633.96</v>
      </c>
      <c r="G135" t="s">
        <v>11</v>
      </c>
      <c r="H135" t="s">
        <v>16</v>
      </c>
      <c r="I135" t="s">
        <v>13</v>
      </c>
    </row>
    <row r="136" spans="1:9" x14ac:dyDescent="0.35">
      <c r="A136" t="s">
        <v>155</v>
      </c>
      <c r="B136">
        <v>2004</v>
      </c>
      <c r="C136" t="s">
        <v>18</v>
      </c>
      <c r="D136">
        <v>13</v>
      </c>
      <c r="E136">
        <v>0</v>
      </c>
      <c r="F136">
        <v>1634.57</v>
      </c>
      <c r="G136" t="s">
        <v>11</v>
      </c>
      <c r="H136" t="s">
        <v>11</v>
      </c>
      <c r="I136" t="s">
        <v>13</v>
      </c>
    </row>
    <row r="137" spans="1:9" x14ac:dyDescent="0.35">
      <c r="A137" t="s">
        <v>156</v>
      </c>
      <c r="B137">
        <v>2003</v>
      </c>
      <c r="C137" t="s">
        <v>30</v>
      </c>
      <c r="D137">
        <v>30</v>
      </c>
      <c r="E137">
        <v>0</v>
      </c>
      <c r="F137">
        <v>1635.73</v>
      </c>
      <c r="G137" t="s">
        <v>11</v>
      </c>
      <c r="H137" t="s">
        <v>12</v>
      </c>
      <c r="I137" t="s">
        <v>23</v>
      </c>
    </row>
    <row r="138" spans="1:9" x14ac:dyDescent="0.35">
      <c r="A138" t="s">
        <v>157</v>
      </c>
      <c r="B138">
        <v>2003</v>
      </c>
      <c r="C138" t="s">
        <v>20</v>
      </c>
      <c r="D138">
        <v>16</v>
      </c>
      <c r="E138">
        <v>0</v>
      </c>
      <c r="F138">
        <v>1639.56</v>
      </c>
      <c r="G138" t="s">
        <v>11</v>
      </c>
      <c r="H138" t="s">
        <v>11</v>
      </c>
      <c r="I138" t="s">
        <v>23</v>
      </c>
    </row>
    <row r="139" spans="1:9" x14ac:dyDescent="0.35">
      <c r="A139" t="s">
        <v>158</v>
      </c>
      <c r="B139">
        <v>2003</v>
      </c>
      <c r="C139" t="s">
        <v>35</v>
      </c>
      <c r="D139">
        <v>21</v>
      </c>
      <c r="E139">
        <v>0</v>
      </c>
      <c r="F139">
        <v>1639.56</v>
      </c>
      <c r="G139" t="s">
        <v>11</v>
      </c>
      <c r="H139" t="s">
        <v>11</v>
      </c>
      <c r="I139" t="s">
        <v>23</v>
      </c>
    </row>
    <row r="140" spans="1:9" x14ac:dyDescent="0.35">
      <c r="A140" t="s">
        <v>159</v>
      </c>
      <c r="B140">
        <v>2003</v>
      </c>
      <c r="C140" t="s">
        <v>30</v>
      </c>
      <c r="D140">
        <v>30</v>
      </c>
      <c r="E140">
        <v>0</v>
      </c>
      <c r="F140">
        <v>1646.43</v>
      </c>
      <c r="G140" t="s">
        <v>11</v>
      </c>
      <c r="H140" t="s">
        <v>16</v>
      </c>
      <c r="I140" t="s">
        <v>23</v>
      </c>
    </row>
    <row r="141" spans="1:9" x14ac:dyDescent="0.35">
      <c r="A141" t="s">
        <v>160</v>
      </c>
      <c r="B141">
        <v>2000</v>
      </c>
      <c r="C141" t="s">
        <v>37</v>
      </c>
      <c r="D141">
        <v>23</v>
      </c>
      <c r="E141">
        <v>0</v>
      </c>
      <c r="F141">
        <v>1665</v>
      </c>
      <c r="G141" t="s">
        <v>11</v>
      </c>
      <c r="H141" t="s">
        <v>11</v>
      </c>
      <c r="I141" t="s">
        <v>13</v>
      </c>
    </row>
    <row r="142" spans="1:9" x14ac:dyDescent="0.35">
      <c r="A142" t="s">
        <v>161</v>
      </c>
      <c r="B142">
        <v>2000</v>
      </c>
      <c r="C142" t="s">
        <v>18</v>
      </c>
      <c r="D142">
        <v>10</v>
      </c>
      <c r="E142">
        <v>0</v>
      </c>
      <c r="F142">
        <v>1674.63</v>
      </c>
      <c r="G142" t="s">
        <v>11</v>
      </c>
      <c r="H142" t="s">
        <v>11</v>
      </c>
      <c r="I142" t="s">
        <v>13</v>
      </c>
    </row>
    <row r="143" spans="1:9" x14ac:dyDescent="0.35">
      <c r="A143" t="s">
        <v>162</v>
      </c>
      <c r="B143">
        <v>2000</v>
      </c>
      <c r="C143" t="s">
        <v>37</v>
      </c>
      <c r="D143">
        <v>21</v>
      </c>
      <c r="E143">
        <v>0</v>
      </c>
      <c r="F143">
        <v>1682.6</v>
      </c>
      <c r="G143" t="s">
        <v>11</v>
      </c>
      <c r="H143" t="s">
        <v>11</v>
      </c>
      <c r="I143" t="s">
        <v>42</v>
      </c>
    </row>
    <row r="144" spans="1:9" x14ac:dyDescent="0.35">
      <c r="A144" t="s">
        <v>163</v>
      </c>
      <c r="B144">
        <v>2004</v>
      </c>
      <c r="C144" t="s">
        <v>15</v>
      </c>
      <c r="D144">
        <v>17</v>
      </c>
      <c r="E144">
        <v>0</v>
      </c>
      <c r="F144">
        <v>1694.8</v>
      </c>
      <c r="G144" t="s">
        <v>11</v>
      </c>
      <c r="H144" t="s">
        <v>11</v>
      </c>
      <c r="I144" t="s">
        <v>164</v>
      </c>
    </row>
    <row r="145" spans="1:9" x14ac:dyDescent="0.35">
      <c r="A145" t="s">
        <v>165</v>
      </c>
      <c r="B145">
        <v>2004</v>
      </c>
      <c r="C145" t="s">
        <v>30</v>
      </c>
      <c r="D145">
        <v>10</v>
      </c>
      <c r="E145">
        <v>0</v>
      </c>
      <c r="F145">
        <v>1702.46</v>
      </c>
      <c r="G145" t="s">
        <v>11</v>
      </c>
      <c r="H145" t="s">
        <v>12</v>
      </c>
      <c r="I145" t="s">
        <v>166</v>
      </c>
    </row>
    <row r="146" spans="1:9" x14ac:dyDescent="0.35">
      <c r="A146" t="s">
        <v>167</v>
      </c>
      <c r="B146">
        <v>2004</v>
      </c>
      <c r="C146" t="s">
        <v>15</v>
      </c>
      <c r="D146">
        <v>7</v>
      </c>
      <c r="E146">
        <v>0</v>
      </c>
      <c r="F146">
        <v>1704.57</v>
      </c>
      <c r="G146" t="s">
        <v>11</v>
      </c>
      <c r="H146" t="s">
        <v>16</v>
      </c>
      <c r="I146" t="s">
        <v>168</v>
      </c>
    </row>
    <row r="147" spans="1:9" x14ac:dyDescent="0.35">
      <c r="A147" t="s">
        <v>169</v>
      </c>
      <c r="B147">
        <v>2004</v>
      </c>
      <c r="C147" t="s">
        <v>30</v>
      </c>
      <c r="D147">
        <v>14</v>
      </c>
      <c r="E147">
        <v>0</v>
      </c>
      <c r="F147">
        <v>1704.7</v>
      </c>
      <c r="G147" t="s">
        <v>11</v>
      </c>
      <c r="H147" t="s">
        <v>12</v>
      </c>
      <c r="I147" t="s">
        <v>170</v>
      </c>
    </row>
    <row r="148" spans="1:9" x14ac:dyDescent="0.35">
      <c r="A148" t="s">
        <v>171</v>
      </c>
      <c r="B148">
        <v>2004</v>
      </c>
      <c r="C148" t="s">
        <v>30</v>
      </c>
      <c r="D148">
        <v>6</v>
      </c>
      <c r="E148">
        <v>0</v>
      </c>
      <c r="F148">
        <v>1705.62</v>
      </c>
      <c r="G148" t="s">
        <v>11</v>
      </c>
      <c r="H148" t="s">
        <v>11</v>
      </c>
      <c r="I148" t="s">
        <v>164</v>
      </c>
    </row>
    <row r="149" spans="1:9" x14ac:dyDescent="0.35">
      <c r="A149" t="s">
        <v>172</v>
      </c>
      <c r="B149">
        <v>2004</v>
      </c>
      <c r="C149" t="s">
        <v>37</v>
      </c>
      <c r="D149">
        <v>17</v>
      </c>
      <c r="E149">
        <v>0</v>
      </c>
      <c r="F149">
        <v>1708</v>
      </c>
      <c r="G149" t="s">
        <v>12</v>
      </c>
      <c r="H149" t="s">
        <v>11</v>
      </c>
      <c r="I149" t="s">
        <v>168</v>
      </c>
    </row>
    <row r="150" spans="1:9" x14ac:dyDescent="0.35">
      <c r="A150" t="s">
        <v>173</v>
      </c>
      <c r="B150">
        <v>2004</v>
      </c>
      <c r="C150" t="s">
        <v>30</v>
      </c>
      <c r="D150">
        <v>12</v>
      </c>
      <c r="E150">
        <v>0</v>
      </c>
      <c r="F150">
        <v>1708.93</v>
      </c>
      <c r="G150" t="s">
        <v>12</v>
      </c>
      <c r="H150" t="s">
        <v>16</v>
      </c>
      <c r="I150" t="s">
        <v>166</v>
      </c>
    </row>
    <row r="151" spans="1:9" x14ac:dyDescent="0.35">
      <c r="A151" t="s">
        <v>174</v>
      </c>
      <c r="B151">
        <v>2004</v>
      </c>
      <c r="C151" t="s">
        <v>20</v>
      </c>
      <c r="D151">
        <v>19</v>
      </c>
      <c r="E151">
        <v>1</v>
      </c>
      <c r="F151">
        <v>1711.03</v>
      </c>
      <c r="G151" t="s">
        <v>12</v>
      </c>
      <c r="H151" t="s">
        <v>12</v>
      </c>
      <c r="I151" t="s">
        <v>13</v>
      </c>
    </row>
    <row r="152" spans="1:9" x14ac:dyDescent="0.35">
      <c r="A152" t="s">
        <v>175</v>
      </c>
      <c r="B152">
        <v>2004</v>
      </c>
      <c r="C152" t="s">
        <v>20</v>
      </c>
      <c r="D152">
        <v>21</v>
      </c>
      <c r="E152">
        <v>0</v>
      </c>
      <c r="F152">
        <v>1712.23</v>
      </c>
      <c r="G152" t="s">
        <v>12</v>
      </c>
      <c r="H152" t="s">
        <v>16</v>
      </c>
      <c r="I152" t="s">
        <v>168</v>
      </c>
    </row>
    <row r="153" spans="1:9" x14ac:dyDescent="0.35">
      <c r="A153" t="s">
        <v>176</v>
      </c>
      <c r="B153">
        <v>2004</v>
      </c>
      <c r="C153" t="s">
        <v>18</v>
      </c>
      <c r="D153">
        <v>10</v>
      </c>
      <c r="E153">
        <v>1</v>
      </c>
      <c r="F153">
        <v>1719.44</v>
      </c>
      <c r="G153" t="s">
        <v>12</v>
      </c>
      <c r="H153" t="s">
        <v>12</v>
      </c>
      <c r="I153" t="s">
        <v>13</v>
      </c>
    </row>
    <row r="154" spans="1:9" x14ac:dyDescent="0.35">
      <c r="A154" t="s">
        <v>177</v>
      </c>
      <c r="B154">
        <v>2004</v>
      </c>
      <c r="C154" t="s">
        <v>20</v>
      </c>
      <c r="D154">
        <v>11</v>
      </c>
      <c r="E154">
        <v>1</v>
      </c>
      <c r="F154">
        <v>1720.35</v>
      </c>
      <c r="G154" t="s">
        <v>12</v>
      </c>
      <c r="H154" t="s">
        <v>12</v>
      </c>
      <c r="I154" t="s">
        <v>13</v>
      </c>
    </row>
    <row r="155" spans="1:9" x14ac:dyDescent="0.35">
      <c r="A155" t="s">
        <v>178</v>
      </c>
      <c r="B155">
        <v>2004</v>
      </c>
      <c r="C155" t="s">
        <v>37</v>
      </c>
      <c r="D155">
        <v>21</v>
      </c>
      <c r="E155">
        <v>1</v>
      </c>
      <c r="F155">
        <v>1725.55</v>
      </c>
      <c r="G155" t="s">
        <v>12</v>
      </c>
      <c r="H155" t="s">
        <v>11</v>
      </c>
      <c r="I155" t="s">
        <v>13</v>
      </c>
    </row>
    <row r="156" spans="1:9" x14ac:dyDescent="0.35">
      <c r="A156" t="s">
        <v>179</v>
      </c>
      <c r="B156">
        <v>2004</v>
      </c>
      <c r="C156" t="s">
        <v>20</v>
      </c>
      <c r="D156">
        <v>9</v>
      </c>
      <c r="E156">
        <v>1</v>
      </c>
      <c r="F156">
        <v>1727.54</v>
      </c>
      <c r="G156" t="s">
        <v>12</v>
      </c>
      <c r="H156" t="s">
        <v>16</v>
      </c>
      <c r="I156" t="s">
        <v>13</v>
      </c>
    </row>
    <row r="157" spans="1:9" x14ac:dyDescent="0.35">
      <c r="A157" t="s">
        <v>180</v>
      </c>
      <c r="B157">
        <v>2003</v>
      </c>
      <c r="C157" t="s">
        <v>15</v>
      </c>
      <c r="D157">
        <v>21</v>
      </c>
      <c r="E157">
        <v>0</v>
      </c>
      <c r="F157">
        <v>1727.79</v>
      </c>
      <c r="G157" t="s">
        <v>12</v>
      </c>
      <c r="H157" t="s">
        <v>12</v>
      </c>
      <c r="I157" t="s">
        <v>42</v>
      </c>
    </row>
    <row r="158" spans="1:9" x14ac:dyDescent="0.35">
      <c r="A158" t="s">
        <v>181</v>
      </c>
      <c r="B158">
        <v>2003</v>
      </c>
      <c r="C158" t="s">
        <v>20</v>
      </c>
      <c r="D158">
        <v>1</v>
      </c>
      <c r="E158">
        <v>0</v>
      </c>
      <c r="F158">
        <v>1728.9</v>
      </c>
      <c r="G158" t="s">
        <v>12</v>
      </c>
      <c r="H158" t="s">
        <v>11</v>
      </c>
      <c r="I158" t="s">
        <v>42</v>
      </c>
    </row>
    <row r="159" spans="1:9" x14ac:dyDescent="0.35">
      <c r="A159" t="s">
        <v>182</v>
      </c>
      <c r="B159">
        <v>2003</v>
      </c>
      <c r="C159" t="s">
        <v>15</v>
      </c>
      <c r="D159">
        <v>9</v>
      </c>
      <c r="E159">
        <v>0</v>
      </c>
      <c r="F159">
        <v>1731.68</v>
      </c>
      <c r="G159" t="s">
        <v>12</v>
      </c>
      <c r="H159" t="s">
        <v>11</v>
      </c>
      <c r="I159" t="s">
        <v>42</v>
      </c>
    </row>
    <row r="160" spans="1:9" x14ac:dyDescent="0.35">
      <c r="A160" t="s">
        <v>183</v>
      </c>
      <c r="B160">
        <v>2003</v>
      </c>
      <c r="C160" t="s">
        <v>15</v>
      </c>
      <c r="D160">
        <v>14</v>
      </c>
      <c r="E160">
        <v>0</v>
      </c>
      <c r="F160">
        <v>1737.38</v>
      </c>
      <c r="G160" t="s">
        <v>12</v>
      </c>
      <c r="H160" t="s">
        <v>11</v>
      </c>
      <c r="I160" t="s">
        <v>42</v>
      </c>
    </row>
    <row r="161" spans="1:9" x14ac:dyDescent="0.35">
      <c r="A161" t="s">
        <v>184</v>
      </c>
      <c r="B161">
        <v>2003</v>
      </c>
      <c r="C161" t="s">
        <v>10</v>
      </c>
      <c r="D161">
        <v>25</v>
      </c>
      <c r="E161">
        <v>0</v>
      </c>
      <c r="F161">
        <v>1743.21</v>
      </c>
      <c r="G161" t="s">
        <v>12</v>
      </c>
      <c r="H161" t="s">
        <v>16</v>
      </c>
      <c r="I161" t="s">
        <v>42</v>
      </c>
    </row>
    <row r="162" spans="1:9" x14ac:dyDescent="0.35">
      <c r="A162" t="s">
        <v>185</v>
      </c>
      <c r="B162">
        <v>2003</v>
      </c>
      <c r="C162" t="s">
        <v>10</v>
      </c>
      <c r="D162">
        <v>28</v>
      </c>
      <c r="E162">
        <v>0</v>
      </c>
      <c r="F162">
        <v>1744.47</v>
      </c>
      <c r="G162" t="s">
        <v>12</v>
      </c>
      <c r="H162" t="s">
        <v>16</v>
      </c>
      <c r="I162" t="s">
        <v>42</v>
      </c>
    </row>
    <row r="163" spans="1:9" x14ac:dyDescent="0.35">
      <c r="A163" t="s">
        <v>186</v>
      </c>
      <c r="B163">
        <v>2003</v>
      </c>
      <c r="C163" t="s">
        <v>20</v>
      </c>
      <c r="D163">
        <v>26</v>
      </c>
      <c r="E163">
        <v>0</v>
      </c>
      <c r="F163">
        <v>1748.77</v>
      </c>
      <c r="G163" t="s">
        <v>12</v>
      </c>
      <c r="H163" t="s">
        <v>16</v>
      </c>
      <c r="I163" t="s">
        <v>42</v>
      </c>
    </row>
    <row r="164" spans="1:9" x14ac:dyDescent="0.35">
      <c r="A164" t="s">
        <v>187</v>
      </c>
      <c r="B164">
        <v>1998</v>
      </c>
      <c r="C164" t="s">
        <v>37</v>
      </c>
      <c r="D164">
        <v>7</v>
      </c>
      <c r="E164">
        <v>0</v>
      </c>
      <c r="F164">
        <v>1756.6</v>
      </c>
      <c r="G164" t="s">
        <v>12</v>
      </c>
      <c r="H164" t="s">
        <v>12</v>
      </c>
      <c r="I164" t="s">
        <v>13</v>
      </c>
    </row>
    <row r="165" spans="1:9" x14ac:dyDescent="0.35">
      <c r="A165" t="s">
        <v>188</v>
      </c>
      <c r="B165">
        <v>2003</v>
      </c>
      <c r="C165" t="s">
        <v>15</v>
      </c>
      <c r="D165">
        <v>19</v>
      </c>
      <c r="E165">
        <v>0</v>
      </c>
      <c r="F165">
        <v>1759.34</v>
      </c>
      <c r="G165" t="s">
        <v>12</v>
      </c>
      <c r="H165" t="s">
        <v>16</v>
      </c>
      <c r="I165" t="s">
        <v>42</v>
      </c>
    </row>
    <row r="166" spans="1:9" x14ac:dyDescent="0.35">
      <c r="A166" t="s">
        <v>189</v>
      </c>
      <c r="B166">
        <v>2002</v>
      </c>
      <c r="C166" t="s">
        <v>30</v>
      </c>
      <c r="D166">
        <v>13</v>
      </c>
      <c r="E166">
        <v>0</v>
      </c>
      <c r="F166">
        <v>1769.53</v>
      </c>
      <c r="G166" t="s">
        <v>12</v>
      </c>
      <c r="H166" t="s">
        <v>12</v>
      </c>
      <c r="I166" t="s">
        <v>23</v>
      </c>
    </row>
    <row r="167" spans="1:9" x14ac:dyDescent="0.35">
      <c r="A167" t="s">
        <v>190</v>
      </c>
      <c r="B167">
        <v>1999</v>
      </c>
      <c r="C167" t="s">
        <v>20</v>
      </c>
      <c r="D167">
        <v>25</v>
      </c>
      <c r="E167">
        <v>0</v>
      </c>
      <c r="F167">
        <v>1815.88</v>
      </c>
      <c r="G167" t="s">
        <v>12</v>
      </c>
      <c r="H167" t="s">
        <v>12</v>
      </c>
      <c r="I167" t="s">
        <v>13</v>
      </c>
    </row>
    <row r="168" spans="1:9" x14ac:dyDescent="0.35">
      <c r="A168" t="s">
        <v>191</v>
      </c>
      <c r="B168">
        <v>2004</v>
      </c>
      <c r="C168" t="s">
        <v>35</v>
      </c>
      <c r="D168">
        <v>19</v>
      </c>
      <c r="E168">
        <v>0</v>
      </c>
      <c r="F168">
        <v>1822.54</v>
      </c>
      <c r="G168" t="s">
        <v>12</v>
      </c>
      <c r="H168" t="s">
        <v>16</v>
      </c>
      <c r="I168" t="s">
        <v>23</v>
      </c>
    </row>
    <row r="169" spans="1:9" x14ac:dyDescent="0.35">
      <c r="A169" t="s">
        <v>192</v>
      </c>
      <c r="B169">
        <v>1999</v>
      </c>
      <c r="C169" t="s">
        <v>15</v>
      </c>
      <c r="D169">
        <v>17</v>
      </c>
      <c r="E169">
        <v>0</v>
      </c>
      <c r="F169">
        <v>1824.29</v>
      </c>
      <c r="G169" t="s">
        <v>12</v>
      </c>
      <c r="H169" t="s">
        <v>12</v>
      </c>
      <c r="I169" t="s">
        <v>13</v>
      </c>
    </row>
    <row r="170" spans="1:9" x14ac:dyDescent="0.35">
      <c r="A170" t="s">
        <v>193</v>
      </c>
      <c r="B170">
        <v>1999</v>
      </c>
      <c r="C170" t="s">
        <v>37</v>
      </c>
      <c r="D170">
        <v>1</v>
      </c>
      <c r="E170">
        <v>0</v>
      </c>
      <c r="F170">
        <v>1826.84</v>
      </c>
      <c r="G170" t="s">
        <v>12</v>
      </c>
      <c r="H170" t="s">
        <v>11</v>
      </c>
      <c r="I170" t="s">
        <v>42</v>
      </c>
    </row>
    <row r="171" spans="1:9" x14ac:dyDescent="0.35">
      <c r="A171" t="s">
        <v>194</v>
      </c>
      <c r="B171">
        <v>2003</v>
      </c>
      <c r="C171" t="s">
        <v>35</v>
      </c>
      <c r="D171">
        <v>11</v>
      </c>
      <c r="E171">
        <v>1</v>
      </c>
      <c r="F171">
        <v>1832.09</v>
      </c>
      <c r="G171" t="s">
        <v>12</v>
      </c>
      <c r="H171" t="s">
        <v>12</v>
      </c>
      <c r="I171" t="s">
        <v>42</v>
      </c>
    </row>
    <row r="172" spans="1:9" x14ac:dyDescent="0.35">
      <c r="A172" t="s">
        <v>195</v>
      </c>
      <c r="B172">
        <v>2003</v>
      </c>
      <c r="C172" t="s">
        <v>35</v>
      </c>
      <c r="D172">
        <v>4</v>
      </c>
      <c r="E172">
        <v>1</v>
      </c>
      <c r="F172">
        <v>1837.24</v>
      </c>
      <c r="G172" t="s">
        <v>12</v>
      </c>
      <c r="H172" t="s">
        <v>11</v>
      </c>
      <c r="I172" t="s">
        <v>42</v>
      </c>
    </row>
    <row r="173" spans="1:9" x14ac:dyDescent="0.35">
      <c r="A173" t="s">
        <v>196</v>
      </c>
      <c r="B173">
        <v>1999</v>
      </c>
      <c r="C173" t="s">
        <v>30</v>
      </c>
      <c r="D173">
        <v>12</v>
      </c>
      <c r="E173">
        <v>0</v>
      </c>
      <c r="F173">
        <v>1837.28</v>
      </c>
      <c r="G173" t="s">
        <v>12</v>
      </c>
      <c r="H173" t="s">
        <v>11</v>
      </c>
      <c r="I173" t="s">
        <v>13</v>
      </c>
    </row>
    <row r="174" spans="1:9" x14ac:dyDescent="0.35">
      <c r="A174" t="s">
        <v>197</v>
      </c>
      <c r="B174">
        <v>2003</v>
      </c>
      <c r="C174" t="s">
        <v>10</v>
      </c>
      <c r="D174">
        <v>20</v>
      </c>
      <c r="E174">
        <v>1</v>
      </c>
      <c r="F174">
        <v>1842.52</v>
      </c>
      <c r="G174" t="s">
        <v>12</v>
      </c>
      <c r="H174" t="s">
        <v>11</v>
      </c>
      <c r="I174" t="s">
        <v>42</v>
      </c>
    </row>
    <row r="175" spans="1:9" x14ac:dyDescent="0.35">
      <c r="A175" t="s">
        <v>198</v>
      </c>
      <c r="B175">
        <v>1994</v>
      </c>
      <c r="C175" t="s">
        <v>30</v>
      </c>
      <c r="D175">
        <v>6</v>
      </c>
      <c r="E175">
        <v>0</v>
      </c>
      <c r="F175">
        <v>1850.55</v>
      </c>
      <c r="G175" t="s">
        <v>12</v>
      </c>
      <c r="H175" t="s">
        <v>11</v>
      </c>
      <c r="I175" t="s">
        <v>23</v>
      </c>
    </row>
    <row r="176" spans="1:9" x14ac:dyDescent="0.35">
      <c r="A176" t="s">
        <v>199</v>
      </c>
      <c r="B176">
        <v>2004</v>
      </c>
      <c r="C176" t="s">
        <v>30</v>
      </c>
      <c r="D176">
        <v>27</v>
      </c>
      <c r="E176">
        <v>0</v>
      </c>
      <c r="F176">
        <v>1863.45</v>
      </c>
      <c r="G176" t="s">
        <v>12</v>
      </c>
      <c r="H176" t="s">
        <v>16</v>
      </c>
      <c r="I176" t="s">
        <v>200</v>
      </c>
    </row>
    <row r="177" spans="1:9" x14ac:dyDescent="0.35">
      <c r="A177" t="s">
        <v>201</v>
      </c>
      <c r="B177">
        <v>1996</v>
      </c>
      <c r="C177" t="s">
        <v>10</v>
      </c>
      <c r="D177">
        <v>2</v>
      </c>
      <c r="E177">
        <v>0</v>
      </c>
      <c r="F177">
        <v>1865.98</v>
      </c>
      <c r="G177" t="s">
        <v>12</v>
      </c>
      <c r="H177" t="s">
        <v>12</v>
      </c>
      <c r="I177" t="s">
        <v>23</v>
      </c>
    </row>
    <row r="178" spans="1:9" x14ac:dyDescent="0.35">
      <c r="A178" t="s">
        <v>202</v>
      </c>
      <c r="B178">
        <v>2002</v>
      </c>
      <c r="C178" t="s">
        <v>20</v>
      </c>
      <c r="D178">
        <v>22</v>
      </c>
      <c r="E178">
        <v>0</v>
      </c>
      <c r="F178">
        <v>1875.34</v>
      </c>
      <c r="G178" t="s">
        <v>12</v>
      </c>
      <c r="H178" t="s">
        <v>11</v>
      </c>
      <c r="I178" t="s">
        <v>42</v>
      </c>
    </row>
    <row r="179" spans="1:9" x14ac:dyDescent="0.35">
      <c r="A179" t="s">
        <v>203</v>
      </c>
      <c r="B179">
        <v>2002</v>
      </c>
      <c r="C179" t="s">
        <v>37</v>
      </c>
      <c r="D179">
        <v>29</v>
      </c>
      <c r="E179">
        <v>0</v>
      </c>
      <c r="F179">
        <v>1877.93</v>
      </c>
      <c r="G179" t="s">
        <v>12</v>
      </c>
      <c r="H179" t="s">
        <v>16</v>
      </c>
      <c r="I179" t="s">
        <v>13</v>
      </c>
    </row>
    <row r="180" spans="1:9" x14ac:dyDescent="0.35">
      <c r="A180" t="s">
        <v>204</v>
      </c>
      <c r="B180">
        <v>2002</v>
      </c>
      <c r="C180" t="s">
        <v>35</v>
      </c>
      <c r="D180">
        <v>29</v>
      </c>
      <c r="E180">
        <v>0</v>
      </c>
      <c r="F180">
        <v>1880.07</v>
      </c>
      <c r="G180" t="s">
        <v>12</v>
      </c>
      <c r="H180" t="s">
        <v>11</v>
      </c>
      <c r="I180" t="s">
        <v>13</v>
      </c>
    </row>
    <row r="181" spans="1:9" x14ac:dyDescent="0.35">
      <c r="A181" t="s">
        <v>205</v>
      </c>
      <c r="B181">
        <v>2002</v>
      </c>
      <c r="C181" t="s">
        <v>35</v>
      </c>
      <c r="D181">
        <v>21</v>
      </c>
      <c r="E181">
        <v>0</v>
      </c>
      <c r="F181">
        <v>1880.49</v>
      </c>
      <c r="G181" t="s">
        <v>12</v>
      </c>
      <c r="H181" t="s">
        <v>16</v>
      </c>
      <c r="I181" t="s">
        <v>42</v>
      </c>
    </row>
    <row r="182" spans="1:9" x14ac:dyDescent="0.35">
      <c r="A182" t="s">
        <v>206</v>
      </c>
      <c r="B182">
        <v>2001</v>
      </c>
      <c r="C182" t="s">
        <v>35</v>
      </c>
      <c r="D182">
        <v>10</v>
      </c>
      <c r="E182">
        <v>0</v>
      </c>
      <c r="F182">
        <v>1906.36</v>
      </c>
      <c r="G182" t="s">
        <v>12</v>
      </c>
      <c r="H182" t="s">
        <v>16</v>
      </c>
      <c r="I182" t="s">
        <v>23</v>
      </c>
    </row>
    <row r="183" spans="1:9" x14ac:dyDescent="0.35">
      <c r="A183" t="s">
        <v>207</v>
      </c>
      <c r="B183">
        <v>1994</v>
      </c>
      <c r="C183" t="s">
        <v>37</v>
      </c>
      <c r="D183">
        <v>6</v>
      </c>
      <c r="E183">
        <v>0</v>
      </c>
      <c r="F183">
        <v>1908.9</v>
      </c>
      <c r="G183" t="s">
        <v>12</v>
      </c>
      <c r="H183" t="s">
        <v>12</v>
      </c>
      <c r="I183" t="s">
        <v>13</v>
      </c>
    </row>
    <row r="184" spans="1:9" x14ac:dyDescent="0.35">
      <c r="A184" t="s">
        <v>208</v>
      </c>
      <c r="B184">
        <v>2001</v>
      </c>
      <c r="C184" t="s">
        <v>35</v>
      </c>
      <c r="D184">
        <v>3</v>
      </c>
      <c r="E184">
        <v>0</v>
      </c>
      <c r="F184">
        <v>1909.53</v>
      </c>
      <c r="G184" t="s">
        <v>12</v>
      </c>
      <c r="H184" t="s">
        <v>12</v>
      </c>
      <c r="I184" t="s">
        <v>23</v>
      </c>
    </row>
    <row r="185" spans="1:9" x14ac:dyDescent="0.35">
      <c r="A185" t="s">
        <v>209</v>
      </c>
      <c r="B185">
        <v>2001</v>
      </c>
      <c r="C185" t="s">
        <v>30</v>
      </c>
      <c r="D185">
        <v>9</v>
      </c>
      <c r="E185">
        <v>0</v>
      </c>
      <c r="F185">
        <v>1917.32</v>
      </c>
      <c r="G185" t="s">
        <v>12</v>
      </c>
      <c r="H185" t="s">
        <v>11</v>
      </c>
      <c r="I185" t="s">
        <v>23</v>
      </c>
    </row>
    <row r="186" spans="1:9" x14ac:dyDescent="0.35">
      <c r="A186" t="s">
        <v>210</v>
      </c>
      <c r="B186">
        <v>2002</v>
      </c>
      <c r="C186" t="s">
        <v>20</v>
      </c>
      <c r="D186">
        <v>7</v>
      </c>
      <c r="E186">
        <v>1</v>
      </c>
      <c r="F186">
        <v>1964.78</v>
      </c>
      <c r="G186" t="s">
        <v>12</v>
      </c>
      <c r="H186" t="s">
        <v>16</v>
      </c>
      <c r="I186" t="s">
        <v>42</v>
      </c>
    </row>
    <row r="187" spans="1:9" x14ac:dyDescent="0.35">
      <c r="A187" t="s">
        <v>211</v>
      </c>
      <c r="B187">
        <v>2002</v>
      </c>
      <c r="C187" t="s">
        <v>10</v>
      </c>
      <c r="D187">
        <v>29</v>
      </c>
      <c r="E187">
        <v>0</v>
      </c>
      <c r="F187">
        <v>1967.02</v>
      </c>
      <c r="G187" t="s">
        <v>12</v>
      </c>
      <c r="H187" t="s">
        <v>11</v>
      </c>
      <c r="I187" t="s">
        <v>168</v>
      </c>
    </row>
    <row r="188" spans="1:9" x14ac:dyDescent="0.35">
      <c r="A188" t="s">
        <v>212</v>
      </c>
      <c r="B188">
        <v>1998</v>
      </c>
      <c r="C188" t="s">
        <v>20</v>
      </c>
      <c r="D188">
        <v>28</v>
      </c>
      <c r="E188">
        <v>0</v>
      </c>
      <c r="F188">
        <v>1969.61</v>
      </c>
      <c r="G188" t="s">
        <v>12</v>
      </c>
      <c r="H188" t="s">
        <v>12</v>
      </c>
      <c r="I188" t="s">
        <v>42</v>
      </c>
    </row>
    <row r="189" spans="1:9" x14ac:dyDescent="0.35">
      <c r="A189" t="s">
        <v>213</v>
      </c>
      <c r="B189">
        <v>1998</v>
      </c>
      <c r="C189" t="s">
        <v>37</v>
      </c>
      <c r="D189">
        <v>5</v>
      </c>
      <c r="E189">
        <v>0</v>
      </c>
      <c r="F189">
        <v>1972.95</v>
      </c>
      <c r="G189" t="s">
        <v>12</v>
      </c>
      <c r="H189" t="s">
        <v>16</v>
      </c>
      <c r="I189" t="s">
        <v>42</v>
      </c>
    </row>
    <row r="190" spans="1:9" x14ac:dyDescent="0.35">
      <c r="A190" t="s">
        <v>214</v>
      </c>
      <c r="B190">
        <v>1998</v>
      </c>
      <c r="C190" t="s">
        <v>20</v>
      </c>
      <c r="D190">
        <v>29</v>
      </c>
      <c r="E190">
        <v>0</v>
      </c>
      <c r="F190">
        <v>1977.82</v>
      </c>
      <c r="G190" t="s">
        <v>12</v>
      </c>
      <c r="H190" t="s">
        <v>16</v>
      </c>
      <c r="I190" t="s">
        <v>42</v>
      </c>
    </row>
    <row r="191" spans="1:9" x14ac:dyDescent="0.35">
      <c r="A191" t="s">
        <v>215</v>
      </c>
      <c r="B191">
        <v>2002</v>
      </c>
      <c r="C191" t="s">
        <v>10</v>
      </c>
      <c r="D191">
        <v>16</v>
      </c>
      <c r="E191">
        <v>1</v>
      </c>
      <c r="F191">
        <v>1980.07</v>
      </c>
      <c r="G191" t="s">
        <v>12</v>
      </c>
      <c r="H191" t="s">
        <v>12</v>
      </c>
      <c r="I191" t="s">
        <v>42</v>
      </c>
    </row>
    <row r="192" spans="1:9" x14ac:dyDescent="0.35">
      <c r="A192" t="s">
        <v>216</v>
      </c>
      <c r="B192">
        <v>1998</v>
      </c>
      <c r="C192" t="s">
        <v>30</v>
      </c>
      <c r="D192">
        <v>29</v>
      </c>
      <c r="E192">
        <v>0</v>
      </c>
      <c r="F192">
        <v>1981.58</v>
      </c>
      <c r="G192" t="s">
        <v>12</v>
      </c>
      <c r="H192" t="s">
        <v>16</v>
      </c>
      <c r="I192" t="s">
        <v>13</v>
      </c>
    </row>
    <row r="193" spans="1:9" x14ac:dyDescent="0.35">
      <c r="A193" t="s">
        <v>217</v>
      </c>
      <c r="B193">
        <v>2002</v>
      </c>
      <c r="C193" t="s">
        <v>20</v>
      </c>
      <c r="D193">
        <v>29</v>
      </c>
      <c r="E193">
        <v>0</v>
      </c>
      <c r="F193">
        <v>1984.45</v>
      </c>
      <c r="G193" t="s">
        <v>12</v>
      </c>
      <c r="H193" t="s">
        <v>12</v>
      </c>
      <c r="I193" t="s">
        <v>168</v>
      </c>
    </row>
    <row r="194" spans="1:9" x14ac:dyDescent="0.35">
      <c r="A194" t="s">
        <v>218</v>
      </c>
      <c r="B194">
        <v>1998</v>
      </c>
      <c r="C194" t="s">
        <v>20</v>
      </c>
      <c r="D194">
        <v>14</v>
      </c>
      <c r="E194">
        <v>0</v>
      </c>
      <c r="F194">
        <v>1986.93</v>
      </c>
      <c r="G194" t="s">
        <v>12</v>
      </c>
      <c r="H194" t="s">
        <v>11</v>
      </c>
      <c r="I194" t="s">
        <v>13</v>
      </c>
    </row>
    <row r="195" spans="1:9" x14ac:dyDescent="0.35">
      <c r="A195" t="s">
        <v>219</v>
      </c>
      <c r="B195">
        <v>2001</v>
      </c>
      <c r="C195" t="s">
        <v>35</v>
      </c>
      <c r="D195">
        <v>14</v>
      </c>
      <c r="E195">
        <v>0</v>
      </c>
      <c r="F195">
        <v>2007.95</v>
      </c>
      <c r="G195" t="s">
        <v>12</v>
      </c>
      <c r="H195" t="s">
        <v>11</v>
      </c>
      <c r="I195" t="s">
        <v>42</v>
      </c>
    </row>
    <row r="196" spans="1:9" x14ac:dyDescent="0.35">
      <c r="A196" t="s">
        <v>220</v>
      </c>
      <c r="B196">
        <v>2001</v>
      </c>
      <c r="C196" t="s">
        <v>10</v>
      </c>
      <c r="D196">
        <v>1</v>
      </c>
      <c r="E196">
        <v>0</v>
      </c>
      <c r="F196">
        <v>2020.18</v>
      </c>
      <c r="G196" t="s">
        <v>12</v>
      </c>
      <c r="H196" t="s">
        <v>16</v>
      </c>
      <c r="I196" t="s">
        <v>42</v>
      </c>
    </row>
    <row r="197" spans="1:9" x14ac:dyDescent="0.35">
      <c r="A197" t="s">
        <v>221</v>
      </c>
      <c r="B197">
        <v>2001</v>
      </c>
      <c r="C197" t="s">
        <v>20</v>
      </c>
      <c r="D197">
        <v>6</v>
      </c>
      <c r="E197">
        <v>0</v>
      </c>
      <c r="F197">
        <v>2020.55</v>
      </c>
      <c r="G197" t="s">
        <v>12</v>
      </c>
      <c r="H197" t="s">
        <v>11</v>
      </c>
      <c r="I197" t="s">
        <v>13</v>
      </c>
    </row>
    <row r="198" spans="1:9" x14ac:dyDescent="0.35">
      <c r="A198" t="s">
        <v>222</v>
      </c>
      <c r="B198">
        <v>2001</v>
      </c>
      <c r="C198" t="s">
        <v>35</v>
      </c>
      <c r="D198">
        <v>4</v>
      </c>
      <c r="E198">
        <v>0</v>
      </c>
      <c r="F198">
        <v>2026.97</v>
      </c>
      <c r="G198" t="s">
        <v>12</v>
      </c>
      <c r="H198" t="s">
        <v>11</v>
      </c>
      <c r="I198" t="s">
        <v>13</v>
      </c>
    </row>
    <row r="199" spans="1:9" x14ac:dyDescent="0.35">
      <c r="A199" t="s">
        <v>223</v>
      </c>
      <c r="B199">
        <v>2000</v>
      </c>
      <c r="C199" t="s">
        <v>20</v>
      </c>
      <c r="D199">
        <v>2</v>
      </c>
      <c r="E199">
        <v>0</v>
      </c>
      <c r="F199">
        <v>2045.69</v>
      </c>
      <c r="G199" t="s">
        <v>12</v>
      </c>
      <c r="H199" t="s">
        <v>12</v>
      </c>
      <c r="I199" t="s">
        <v>23</v>
      </c>
    </row>
    <row r="200" spans="1:9" x14ac:dyDescent="0.35">
      <c r="A200" t="s">
        <v>224</v>
      </c>
      <c r="B200">
        <v>2000</v>
      </c>
      <c r="C200" t="s">
        <v>10</v>
      </c>
      <c r="D200">
        <v>26</v>
      </c>
      <c r="E200">
        <v>0</v>
      </c>
      <c r="F200">
        <v>2055.3200000000002</v>
      </c>
      <c r="G200" t="s">
        <v>12</v>
      </c>
      <c r="H200" t="s">
        <v>12</v>
      </c>
      <c r="I200" t="s">
        <v>23</v>
      </c>
    </row>
    <row r="201" spans="1:9" x14ac:dyDescent="0.35">
      <c r="A201" t="s">
        <v>225</v>
      </c>
      <c r="B201">
        <v>2004</v>
      </c>
      <c r="C201" t="s">
        <v>18</v>
      </c>
      <c r="D201">
        <v>12</v>
      </c>
      <c r="E201">
        <v>0</v>
      </c>
      <c r="F201">
        <v>2094.1</v>
      </c>
      <c r="G201" t="s">
        <v>12</v>
      </c>
      <c r="H201" t="s">
        <v>11</v>
      </c>
      <c r="I201" t="s">
        <v>200</v>
      </c>
    </row>
    <row r="202" spans="1:9" x14ac:dyDescent="0.35">
      <c r="A202" t="s">
        <v>226</v>
      </c>
      <c r="B202">
        <v>2001</v>
      </c>
      <c r="C202" t="s">
        <v>35</v>
      </c>
      <c r="D202">
        <v>14</v>
      </c>
      <c r="E202">
        <v>0</v>
      </c>
      <c r="F202">
        <v>2102.2600000000002</v>
      </c>
      <c r="G202" t="s">
        <v>12</v>
      </c>
      <c r="H202" t="s">
        <v>11</v>
      </c>
      <c r="I202" t="s">
        <v>166</v>
      </c>
    </row>
    <row r="203" spans="1:9" x14ac:dyDescent="0.35">
      <c r="A203" t="s">
        <v>227</v>
      </c>
      <c r="B203">
        <v>2001</v>
      </c>
      <c r="C203" t="s">
        <v>18</v>
      </c>
      <c r="D203">
        <v>22</v>
      </c>
      <c r="E203">
        <v>1</v>
      </c>
      <c r="F203">
        <v>2103.08</v>
      </c>
      <c r="G203" t="s">
        <v>12</v>
      </c>
      <c r="H203" t="s">
        <v>11</v>
      </c>
      <c r="I203" t="s">
        <v>42</v>
      </c>
    </row>
    <row r="204" spans="1:9" x14ac:dyDescent="0.35">
      <c r="A204" t="s">
        <v>228</v>
      </c>
      <c r="B204">
        <v>2001</v>
      </c>
      <c r="C204" t="s">
        <v>15</v>
      </c>
      <c r="D204">
        <v>28</v>
      </c>
      <c r="E204">
        <v>0</v>
      </c>
      <c r="F204">
        <v>2104.11</v>
      </c>
      <c r="G204" t="s">
        <v>11</v>
      </c>
      <c r="H204" t="s">
        <v>16</v>
      </c>
      <c r="I204" t="s">
        <v>168</v>
      </c>
    </row>
    <row r="205" spans="1:9" x14ac:dyDescent="0.35">
      <c r="A205" t="s">
        <v>229</v>
      </c>
      <c r="B205">
        <v>1989</v>
      </c>
      <c r="C205" t="s">
        <v>10</v>
      </c>
      <c r="D205">
        <v>21</v>
      </c>
      <c r="E205">
        <v>3</v>
      </c>
      <c r="F205">
        <v>2106.2600000000002</v>
      </c>
      <c r="G205" t="s">
        <v>11</v>
      </c>
      <c r="H205" t="s">
        <v>11</v>
      </c>
      <c r="I205" t="s">
        <v>13</v>
      </c>
    </row>
    <row r="206" spans="1:9" x14ac:dyDescent="0.35">
      <c r="A206" t="s">
        <v>230</v>
      </c>
      <c r="B206">
        <v>2003</v>
      </c>
      <c r="C206" t="s">
        <v>20</v>
      </c>
      <c r="D206">
        <v>30</v>
      </c>
      <c r="E206">
        <v>0</v>
      </c>
      <c r="F206">
        <v>2117.34</v>
      </c>
      <c r="G206" t="s">
        <v>11</v>
      </c>
      <c r="H206" t="s">
        <v>12</v>
      </c>
      <c r="I206" t="s">
        <v>23</v>
      </c>
    </row>
    <row r="207" spans="1:9" x14ac:dyDescent="0.35">
      <c r="A207" t="s">
        <v>231</v>
      </c>
      <c r="B207">
        <v>2004</v>
      </c>
      <c r="C207" t="s">
        <v>15</v>
      </c>
      <c r="D207">
        <v>4</v>
      </c>
      <c r="E207">
        <v>0</v>
      </c>
      <c r="F207">
        <v>2118.61</v>
      </c>
      <c r="G207" t="s">
        <v>11</v>
      </c>
      <c r="H207" t="s">
        <v>16</v>
      </c>
      <c r="I207" t="s">
        <v>23</v>
      </c>
    </row>
    <row r="208" spans="1:9" x14ac:dyDescent="0.35">
      <c r="A208" t="s">
        <v>232</v>
      </c>
      <c r="B208">
        <v>2003</v>
      </c>
      <c r="C208" t="s">
        <v>35</v>
      </c>
      <c r="D208">
        <v>30</v>
      </c>
      <c r="E208">
        <v>0</v>
      </c>
      <c r="F208">
        <v>2128.4299999999998</v>
      </c>
      <c r="G208" t="s">
        <v>11</v>
      </c>
      <c r="H208" t="s">
        <v>16</v>
      </c>
      <c r="I208" t="s">
        <v>23</v>
      </c>
    </row>
    <row r="209" spans="1:9" x14ac:dyDescent="0.35">
      <c r="A209" t="s">
        <v>233</v>
      </c>
      <c r="B209">
        <v>2003</v>
      </c>
      <c r="C209" t="s">
        <v>30</v>
      </c>
      <c r="D209">
        <v>22</v>
      </c>
      <c r="E209">
        <v>0</v>
      </c>
      <c r="F209">
        <v>2130.6799999999998</v>
      </c>
      <c r="G209" t="s">
        <v>11</v>
      </c>
      <c r="H209" t="s">
        <v>12</v>
      </c>
      <c r="I209" t="s">
        <v>23</v>
      </c>
    </row>
    <row r="210" spans="1:9" x14ac:dyDescent="0.35">
      <c r="A210" t="s">
        <v>234</v>
      </c>
      <c r="B210">
        <v>2003</v>
      </c>
      <c r="C210" t="s">
        <v>20</v>
      </c>
      <c r="D210">
        <v>1</v>
      </c>
      <c r="E210">
        <v>0</v>
      </c>
      <c r="F210">
        <v>2134.9</v>
      </c>
      <c r="G210" t="s">
        <v>11</v>
      </c>
      <c r="H210" t="s">
        <v>12</v>
      </c>
      <c r="I210" t="s">
        <v>23</v>
      </c>
    </row>
    <row r="211" spans="1:9" x14ac:dyDescent="0.35">
      <c r="A211" t="s">
        <v>235</v>
      </c>
      <c r="B211">
        <v>2003</v>
      </c>
      <c r="C211" t="s">
        <v>20</v>
      </c>
      <c r="D211">
        <v>26</v>
      </c>
      <c r="E211">
        <v>0</v>
      </c>
      <c r="F211">
        <v>2136.88</v>
      </c>
      <c r="G211" t="s">
        <v>11</v>
      </c>
      <c r="H211" t="s">
        <v>11</v>
      </c>
      <c r="I211" t="s">
        <v>23</v>
      </c>
    </row>
    <row r="212" spans="1:9" x14ac:dyDescent="0.35">
      <c r="A212" t="s">
        <v>236</v>
      </c>
      <c r="B212">
        <v>1997</v>
      </c>
      <c r="C212" t="s">
        <v>20</v>
      </c>
      <c r="D212">
        <v>3</v>
      </c>
      <c r="E212">
        <v>0</v>
      </c>
      <c r="F212">
        <v>2137.65</v>
      </c>
      <c r="G212" t="s">
        <v>12</v>
      </c>
      <c r="H212" t="s">
        <v>16</v>
      </c>
      <c r="I212" t="s">
        <v>13</v>
      </c>
    </row>
    <row r="213" spans="1:9" x14ac:dyDescent="0.35">
      <c r="A213" t="s">
        <v>237</v>
      </c>
      <c r="B213">
        <v>2003</v>
      </c>
      <c r="C213" t="s">
        <v>35</v>
      </c>
      <c r="D213">
        <v>19</v>
      </c>
      <c r="E213">
        <v>0</v>
      </c>
      <c r="F213">
        <v>2138.0700000000002</v>
      </c>
      <c r="G213" t="s">
        <v>11</v>
      </c>
      <c r="H213" t="s">
        <v>16</v>
      </c>
      <c r="I213" t="s">
        <v>23</v>
      </c>
    </row>
    <row r="214" spans="1:9" x14ac:dyDescent="0.35">
      <c r="A214" t="s">
        <v>238</v>
      </c>
      <c r="B214">
        <v>2004</v>
      </c>
      <c r="C214" t="s">
        <v>37</v>
      </c>
      <c r="D214">
        <v>4</v>
      </c>
      <c r="E214">
        <v>0</v>
      </c>
      <c r="F214">
        <v>2144.85</v>
      </c>
      <c r="G214" t="s">
        <v>11</v>
      </c>
      <c r="H214" t="s">
        <v>16</v>
      </c>
      <c r="I214" t="s">
        <v>42</v>
      </c>
    </row>
    <row r="215" spans="1:9" x14ac:dyDescent="0.35">
      <c r="A215" t="s">
        <v>239</v>
      </c>
      <c r="B215">
        <v>2000</v>
      </c>
      <c r="C215" t="s">
        <v>30</v>
      </c>
      <c r="D215">
        <v>27</v>
      </c>
      <c r="E215">
        <v>0</v>
      </c>
      <c r="F215">
        <v>2150.4699999999998</v>
      </c>
      <c r="G215" t="s">
        <v>11</v>
      </c>
      <c r="H215" t="s">
        <v>12</v>
      </c>
      <c r="I215" t="s">
        <v>42</v>
      </c>
    </row>
    <row r="216" spans="1:9" x14ac:dyDescent="0.35">
      <c r="A216" t="s">
        <v>240</v>
      </c>
      <c r="B216">
        <v>2000</v>
      </c>
      <c r="C216" t="s">
        <v>37</v>
      </c>
      <c r="D216">
        <v>22</v>
      </c>
      <c r="E216">
        <v>0</v>
      </c>
      <c r="F216">
        <v>2154.36</v>
      </c>
      <c r="G216" t="s">
        <v>11</v>
      </c>
      <c r="H216" t="s">
        <v>11</v>
      </c>
      <c r="I216" t="s">
        <v>42</v>
      </c>
    </row>
    <row r="217" spans="1:9" x14ac:dyDescent="0.35">
      <c r="A217" t="s">
        <v>241</v>
      </c>
      <c r="B217">
        <v>2000</v>
      </c>
      <c r="C217" t="s">
        <v>15</v>
      </c>
      <c r="D217">
        <v>29</v>
      </c>
      <c r="E217">
        <v>0</v>
      </c>
      <c r="F217">
        <v>2155.6799999999998</v>
      </c>
      <c r="G217" t="s">
        <v>11</v>
      </c>
      <c r="H217" t="s">
        <v>12</v>
      </c>
      <c r="I217" t="s">
        <v>13</v>
      </c>
    </row>
    <row r="218" spans="1:9" x14ac:dyDescent="0.35">
      <c r="A218" t="s">
        <v>242</v>
      </c>
      <c r="B218">
        <v>2000</v>
      </c>
      <c r="C218" t="s">
        <v>30</v>
      </c>
      <c r="D218">
        <v>10</v>
      </c>
      <c r="E218">
        <v>0</v>
      </c>
      <c r="F218">
        <v>2156.75</v>
      </c>
      <c r="G218" t="s">
        <v>11</v>
      </c>
      <c r="H218" t="s">
        <v>11</v>
      </c>
      <c r="I218" t="s">
        <v>13</v>
      </c>
    </row>
    <row r="219" spans="1:9" x14ac:dyDescent="0.35">
      <c r="A219" t="s">
        <v>243</v>
      </c>
      <c r="B219">
        <v>2000</v>
      </c>
      <c r="C219" t="s">
        <v>35</v>
      </c>
      <c r="D219">
        <v>23</v>
      </c>
      <c r="E219">
        <v>0</v>
      </c>
      <c r="F219">
        <v>2166.73</v>
      </c>
      <c r="G219" t="s">
        <v>11</v>
      </c>
      <c r="H219" t="s">
        <v>11</v>
      </c>
      <c r="I219" t="s">
        <v>42</v>
      </c>
    </row>
    <row r="220" spans="1:9" x14ac:dyDescent="0.35">
      <c r="A220" t="s">
        <v>244</v>
      </c>
      <c r="B220">
        <v>1994</v>
      </c>
      <c r="C220" t="s">
        <v>20</v>
      </c>
      <c r="D220">
        <v>27</v>
      </c>
      <c r="E220">
        <v>0</v>
      </c>
      <c r="F220">
        <v>2170.08</v>
      </c>
      <c r="G220" t="s">
        <v>11</v>
      </c>
      <c r="H220" t="s">
        <v>11</v>
      </c>
      <c r="I220" t="s">
        <v>13</v>
      </c>
    </row>
    <row r="221" spans="1:9" x14ac:dyDescent="0.35">
      <c r="A221" t="s">
        <v>245</v>
      </c>
      <c r="B221">
        <v>1991</v>
      </c>
      <c r="C221" t="s">
        <v>30</v>
      </c>
      <c r="D221">
        <v>16</v>
      </c>
      <c r="E221">
        <v>3</v>
      </c>
      <c r="F221">
        <v>2193.1999999999998</v>
      </c>
      <c r="G221" t="s">
        <v>11</v>
      </c>
      <c r="H221" t="s">
        <v>11</v>
      </c>
      <c r="I221" t="s">
        <v>23</v>
      </c>
    </row>
    <row r="222" spans="1:9" x14ac:dyDescent="0.35">
      <c r="A222" t="s">
        <v>246</v>
      </c>
      <c r="B222">
        <v>2004</v>
      </c>
      <c r="C222" t="s">
        <v>30</v>
      </c>
      <c r="D222">
        <v>7</v>
      </c>
      <c r="E222">
        <v>0</v>
      </c>
      <c r="F222">
        <v>2196.4699999999998</v>
      </c>
      <c r="G222" t="s">
        <v>11</v>
      </c>
      <c r="H222" t="s">
        <v>12</v>
      </c>
      <c r="I222" t="s">
        <v>247</v>
      </c>
    </row>
    <row r="223" spans="1:9" x14ac:dyDescent="0.35">
      <c r="A223" t="s">
        <v>248</v>
      </c>
      <c r="B223">
        <v>2004</v>
      </c>
      <c r="C223" t="s">
        <v>20</v>
      </c>
      <c r="D223">
        <v>3</v>
      </c>
      <c r="E223">
        <v>0</v>
      </c>
      <c r="F223">
        <v>2198.19</v>
      </c>
      <c r="G223" t="s">
        <v>11</v>
      </c>
      <c r="H223" t="s">
        <v>16</v>
      </c>
      <c r="I223" t="s">
        <v>249</v>
      </c>
    </row>
    <row r="224" spans="1:9" x14ac:dyDescent="0.35">
      <c r="A224" t="s">
        <v>250</v>
      </c>
      <c r="B224">
        <v>2004</v>
      </c>
      <c r="C224" t="s">
        <v>20</v>
      </c>
      <c r="D224">
        <v>12</v>
      </c>
      <c r="E224">
        <v>0</v>
      </c>
      <c r="F224">
        <v>2200.83</v>
      </c>
      <c r="G224" t="s">
        <v>11</v>
      </c>
      <c r="H224" t="s">
        <v>11</v>
      </c>
      <c r="I224" t="s">
        <v>247</v>
      </c>
    </row>
    <row r="225" spans="1:9" x14ac:dyDescent="0.35">
      <c r="A225" t="s">
        <v>251</v>
      </c>
      <c r="B225">
        <v>2004</v>
      </c>
      <c r="C225" t="s">
        <v>10</v>
      </c>
      <c r="D225">
        <v>27</v>
      </c>
      <c r="E225">
        <v>1</v>
      </c>
      <c r="F225">
        <v>2201.1</v>
      </c>
      <c r="G225" t="s">
        <v>11</v>
      </c>
      <c r="H225" t="s">
        <v>12</v>
      </c>
      <c r="I225" t="s">
        <v>13</v>
      </c>
    </row>
    <row r="226" spans="1:9" x14ac:dyDescent="0.35">
      <c r="A226" t="s">
        <v>252</v>
      </c>
      <c r="B226">
        <v>2004</v>
      </c>
      <c r="C226" t="s">
        <v>35</v>
      </c>
      <c r="D226">
        <v>6</v>
      </c>
      <c r="E226">
        <v>0</v>
      </c>
      <c r="F226">
        <v>2203.4699999999998</v>
      </c>
      <c r="G226" t="s">
        <v>11</v>
      </c>
      <c r="H226" t="s">
        <v>11</v>
      </c>
      <c r="I226" t="s">
        <v>247</v>
      </c>
    </row>
    <row r="227" spans="1:9" x14ac:dyDescent="0.35">
      <c r="A227" t="s">
        <v>253</v>
      </c>
      <c r="B227">
        <v>2004</v>
      </c>
      <c r="C227" t="s">
        <v>37</v>
      </c>
      <c r="D227">
        <v>28</v>
      </c>
      <c r="E227">
        <v>0</v>
      </c>
      <c r="F227">
        <v>2203.7399999999998</v>
      </c>
      <c r="G227" t="s">
        <v>11</v>
      </c>
      <c r="H227" t="s">
        <v>11</v>
      </c>
      <c r="I227" t="s">
        <v>247</v>
      </c>
    </row>
    <row r="228" spans="1:9" x14ac:dyDescent="0.35">
      <c r="A228" t="s">
        <v>254</v>
      </c>
      <c r="B228">
        <v>2004</v>
      </c>
      <c r="C228" t="s">
        <v>15</v>
      </c>
      <c r="D228">
        <v>13</v>
      </c>
      <c r="E228">
        <v>0</v>
      </c>
      <c r="F228">
        <v>2205.98</v>
      </c>
      <c r="G228" t="s">
        <v>11</v>
      </c>
      <c r="H228" t="s">
        <v>12</v>
      </c>
      <c r="I228" t="s">
        <v>247</v>
      </c>
    </row>
    <row r="229" spans="1:9" x14ac:dyDescent="0.35">
      <c r="A229" t="s">
        <v>255</v>
      </c>
      <c r="B229">
        <v>2004</v>
      </c>
      <c r="C229" t="s">
        <v>35</v>
      </c>
      <c r="D229">
        <v>6</v>
      </c>
      <c r="E229">
        <v>0</v>
      </c>
      <c r="F229">
        <v>2207.6999999999998</v>
      </c>
      <c r="G229" t="s">
        <v>11</v>
      </c>
      <c r="H229" t="s">
        <v>11</v>
      </c>
      <c r="I229" t="s">
        <v>247</v>
      </c>
    </row>
    <row r="230" spans="1:9" x14ac:dyDescent="0.35">
      <c r="A230" t="s">
        <v>256</v>
      </c>
      <c r="B230">
        <v>2004</v>
      </c>
      <c r="C230" t="s">
        <v>10</v>
      </c>
      <c r="D230">
        <v>27</v>
      </c>
      <c r="E230">
        <v>0</v>
      </c>
      <c r="F230">
        <v>2211.13</v>
      </c>
      <c r="G230" t="s">
        <v>11</v>
      </c>
      <c r="H230" t="s">
        <v>11</v>
      </c>
      <c r="I230" t="s">
        <v>247</v>
      </c>
    </row>
    <row r="231" spans="1:9" x14ac:dyDescent="0.35">
      <c r="A231" t="s">
        <v>257</v>
      </c>
      <c r="B231">
        <v>1994</v>
      </c>
      <c r="C231" t="s">
        <v>15</v>
      </c>
      <c r="D231">
        <v>17</v>
      </c>
      <c r="E231">
        <v>0</v>
      </c>
      <c r="F231">
        <v>2213.21</v>
      </c>
      <c r="G231" t="s">
        <v>11</v>
      </c>
      <c r="H231" t="s">
        <v>11</v>
      </c>
      <c r="I231" t="s">
        <v>13</v>
      </c>
    </row>
    <row r="232" spans="1:9" x14ac:dyDescent="0.35">
      <c r="A232" t="s">
        <v>258</v>
      </c>
      <c r="B232">
        <v>2004</v>
      </c>
      <c r="C232" t="s">
        <v>18</v>
      </c>
      <c r="D232">
        <v>13</v>
      </c>
      <c r="E232">
        <v>0</v>
      </c>
      <c r="F232">
        <v>2217.4699999999998</v>
      </c>
      <c r="G232" t="s">
        <v>11</v>
      </c>
      <c r="H232" t="s">
        <v>16</v>
      </c>
      <c r="I232" t="s">
        <v>247</v>
      </c>
    </row>
    <row r="233" spans="1:9" x14ac:dyDescent="0.35">
      <c r="A233" t="s">
        <v>259</v>
      </c>
      <c r="B233">
        <v>2004</v>
      </c>
      <c r="C233" t="s">
        <v>20</v>
      </c>
      <c r="D233">
        <v>25</v>
      </c>
      <c r="E233">
        <v>0</v>
      </c>
      <c r="F233">
        <v>2217.6</v>
      </c>
      <c r="G233" t="s">
        <v>11</v>
      </c>
      <c r="H233" t="s">
        <v>16</v>
      </c>
      <c r="I233" t="s">
        <v>247</v>
      </c>
    </row>
    <row r="234" spans="1:9" x14ac:dyDescent="0.35">
      <c r="A234" t="s">
        <v>260</v>
      </c>
      <c r="B234">
        <v>2004</v>
      </c>
      <c r="C234" t="s">
        <v>30</v>
      </c>
      <c r="D234">
        <v>12</v>
      </c>
      <c r="E234">
        <v>1</v>
      </c>
      <c r="F234">
        <v>2219.4499999999998</v>
      </c>
      <c r="G234" t="s">
        <v>11</v>
      </c>
      <c r="H234" t="s">
        <v>16</v>
      </c>
      <c r="I234" t="s">
        <v>13</v>
      </c>
    </row>
    <row r="235" spans="1:9" x14ac:dyDescent="0.35">
      <c r="A235" t="s">
        <v>261</v>
      </c>
      <c r="B235">
        <v>2003</v>
      </c>
      <c r="C235" t="s">
        <v>30</v>
      </c>
      <c r="D235">
        <v>10</v>
      </c>
      <c r="E235">
        <v>1</v>
      </c>
      <c r="F235">
        <v>2221.56</v>
      </c>
      <c r="G235" t="s">
        <v>11</v>
      </c>
      <c r="H235" t="s">
        <v>12</v>
      </c>
      <c r="I235" t="s">
        <v>23</v>
      </c>
    </row>
    <row r="236" spans="1:9" x14ac:dyDescent="0.35">
      <c r="A236" t="s">
        <v>262</v>
      </c>
      <c r="B236">
        <v>2000</v>
      </c>
      <c r="C236" t="s">
        <v>18</v>
      </c>
      <c r="D236">
        <v>30</v>
      </c>
      <c r="E236">
        <v>0</v>
      </c>
      <c r="F236">
        <v>2250.84</v>
      </c>
      <c r="G236" t="s">
        <v>11</v>
      </c>
      <c r="H236" t="s">
        <v>11</v>
      </c>
      <c r="I236" t="s">
        <v>170</v>
      </c>
    </row>
    <row r="237" spans="1:9" x14ac:dyDescent="0.35">
      <c r="A237" t="s">
        <v>263</v>
      </c>
      <c r="B237">
        <v>2000</v>
      </c>
      <c r="C237" t="s">
        <v>30</v>
      </c>
      <c r="D237">
        <v>11</v>
      </c>
      <c r="E237">
        <v>0</v>
      </c>
      <c r="F237">
        <v>2254.8000000000002</v>
      </c>
      <c r="G237" t="s">
        <v>11</v>
      </c>
      <c r="H237" t="s">
        <v>12</v>
      </c>
      <c r="I237" t="s">
        <v>168</v>
      </c>
    </row>
    <row r="238" spans="1:9" x14ac:dyDescent="0.35">
      <c r="A238" t="s">
        <v>264</v>
      </c>
      <c r="B238">
        <v>2002</v>
      </c>
      <c r="C238" t="s">
        <v>10</v>
      </c>
      <c r="D238">
        <v>15</v>
      </c>
      <c r="E238">
        <v>0</v>
      </c>
      <c r="F238">
        <v>2257.48</v>
      </c>
      <c r="G238" t="s">
        <v>11</v>
      </c>
      <c r="H238" t="s">
        <v>16</v>
      </c>
      <c r="I238" t="s">
        <v>23</v>
      </c>
    </row>
    <row r="239" spans="1:9" x14ac:dyDescent="0.35">
      <c r="A239" t="s">
        <v>265</v>
      </c>
      <c r="B239">
        <v>2002</v>
      </c>
      <c r="C239" t="s">
        <v>15</v>
      </c>
      <c r="D239">
        <v>12</v>
      </c>
      <c r="E239">
        <v>0</v>
      </c>
      <c r="F239">
        <v>2261.5700000000002</v>
      </c>
      <c r="G239" t="s">
        <v>11</v>
      </c>
      <c r="H239" t="s">
        <v>16</v>
      </c>
      <c r="I239" t="s">
        <v>23</v>
      </c>
    </row>
    <row r="240" spans="1:9" x14ac:dyDescent="0.35">
      <c r="A240" t="s">
        <v>266</v>
      </c>
      <c r="B240">
        <v>1991</v>
      </c>
      <c r="C240" t="s">
        <v>18</v>
      </c>
      <c r="D240">
        <v>16</v>
      </c>
      <c r="E240">
        <v>3</v>
      </c>
      <c r="F240">
        <v>2277.7199999999998</v>
      </c>
      <c r="G240" t="s">
        <v>11</v>
      </c>
      <c r="H240" t="s">
        <v>16</v>
      </c>
      <c r="I240" t="s">
        <v>13</v>
      </c>
    </row>
    <row r="241" spans="1:9" x14ac:dyDescent="0.35">
      <c r="A241" t="s">
        <v>267</v>
      </c>
      <c r="B241">
        <v>1989</v>
      </c>
      <c r="C241" t="s">
        <v>37</v>
      </c>
      <c r="D241">
        <v>5</v>
      </c>
      <c r="E241">
        <v>3</v>
      </c>
      <c r="F241">
        <v>2295.2399999999998</v>
      </c>
      <c r="G241" t="s">
        <v>11</v>
      </c>
      <c r="H241" t="s">
        <v>16</v>
      </c>
      <c r="I241" t="s">
        <v>13</v>
      </c>
    </row>
    <row r="242" spans="1:9" x14ac:dyDescent="0.35">
      <c r="A242" t="s">
        <v>268</v>
      </c>
      <c r="B242">
        <v>1996</v>
      </c>
      <c r="C242" t="s">
        <v>15</v>
      </c>
      <c r="D242">
        <v>28</v>
      </c>
      <c r="E242">
        <v>0</v>
      </c>
      <c r="F242">
        <v>2302.3000000000002</v>
      </c>
      <c r="G242" t="s">
        <v>16</v>
      </c>
      <c r="H242" t="s">
        <v>11</v>
      </c>
      <c r="I242" t="s">
        <v>42</v>
      </c>
    </row>
    <row r="243" spans="1:9" x14ac:dyDescent="0.35">
      <c r="A243" t="s">
        <v>269</v>
      </c>
      <c r="B243">
        <v>2004</v>
      </c>
      <c r="C243" t="s">
        <v>20</v>
      </c>
      <c r="D243">
        <v>6</v>
      </c>
      <c r="E243">
        <v>2</v>
      </c>
      <c r="F243">
        <v>2304</v>
      </c>
      <c r="G243" t="s">
        <v>11</v>
      </c>
      <c r="H243" t="s">
        <v>12</v>
      </c>
      <c r="I243" t="s">
        <v>13</v>
      </c>
    </row>
    <row r="244" spans="1:9" x14ac:dyDescent="0.35">
      <c r="A244" t="s">
        <v>270</v>
      </c>
      <c r="B244">
        <v>1996</v>
      </c>
      <c r="C244" t="s">
        <v>30</v>
      </c>
      <c r="D244">
        <v>17</v>
      </c>
      <c r="E244">
        <v>0</v>
      </c>
      <c r="F244">
        <v>2322.62</v>
      </c>
      <c r="G244" t="s">
        <v>11</v>
      </c>
      <c r="H244" t="s">
        <v>16</v>
      </c>
      <c r="I244" t="s">
        <v>13</v>
      </c>
    </row>
    <row r="245" spans="1:9" x14ac:dyDescent="0.35">
      <c r="A245" t="s">
        <v>271</v>
      </c>
      <c r="B245">
        <v>2003</v>
      </c>
      <c r="C245" t="s">
        <v>15</v>
      </c>
      <c r="D245">
        <v>18</v>
      </c>
      <c r="E245">
        <v>1</v>
      </c>
      <c r="F245">
        <v>2331.52</v>
      </c>
      <c r="G245" t="s">
        <v>11</v>
      </c>
      <c r="H245" t="s">
        <v>12</v>
      </c>
      <c r="I245" t="s">
        <v>42</v>
      </c>
    </row>
    <row r="246" spans="1:9" x14ac:dyDescent="0.35">
      <c r="A246" t="s">
        <v>272</v>
      </c>
      <c r="B246">
        <v>1998</v>
      </c>
      <c r="C246" t="s">
        <v>37</v>
      </c>
      <c r="D246">
        <v>21</v>
      </c>
      <c r="E246">
        <v>0</v>
      </c>
      <c r="F246">
        <v>2352.9699999999998</v>
      </c>
      <c r="G246" t="s">
        <v>12</v>
      </c>
      <c r="H246" t="s">
        <v>12</v>
      </c>
      <c r="I246" t="s">
        <v>23</v>
      </c>
    </row>
    <row r="247" spans="1:9" x14ac:dyDescent="0.35">
      <c r="A247" t="s">
        <v>273</v>
      </c>
      <c r="B247">
        <v>2002</v>
      </c>
      <c r="C247" t="s">
        <v>15</v>
      </c>
      <c r="D247">
        <v>5</v>
      </c>
      <c r="E247">
        <v>1</v>
      </c>
      <c r="F247">
        <v>2362.23</v>
      </c>
      <c r="G247" t="s">
        <v>11</v>
      </c>
      <c r="H247" t="s">
        <v>16</v>
      </c>
      <c r="I247" t="s">
        <v>23</v>
      </c>
    </row>
    <row r="248" spans="1:9" x14ac:dyDescent="0.35">
      <c r="A248" t="s">
        <v>274</v>
      </c>
      <c r="B248">
        <v>1988</v>
      </c>
      <c r="C248" t="s">
        <v>30</v>
      </c>
      <c r="D248">
        <v>12</v>
      </c>
      <c r="E248">
        <v>3</v>
      </c>
      <c r="F248">
        <v>2373.3000000000002</v>
      </c>
      <c r="G248" t="s">
        <v>11</v>
      </c>
      <c r="H248" t="s">
        <v>11</v>
      </c>
      <c r="I248" t="s">
        <v>13</v>
      </c>
    </row>
    <row r="249" spans="1:9" x14ac:dyDescent="0.35">
      <c r="A249" t="s">
        <v>275</v>
      </c>
      <c r="B249">
        <v>1999</v>
      </c>
      <c r="C249" t="s">
        <v>30</v>
      </c>
      <c r="D249">
        <v>17</v>
      </c>
      <c r="E249">
        <v>0</v>
      </c>
      <c r="F249">
        <v>2395.17</v>
      </c>
      <c r="G249" t="s">
        <v>11</v>
      </c>
      <c r="H249" t="s">
        <v>16</v>
      </c>
      <c r="I249" t="s">
        <v>276</v>
      </c>
    </row>
    <row r="250" spans="1:9" x14ac:dyDescent="0.35">
      <c r="A250" t="s">
        <v>277</v>
      </c>
      <c r="B250">
        <v>1999</v>
      </c>
      <c r="C250" t="s">
        <v>35</v>
      </c>
      <c r="D250">
        <v>10</v>
      </c>
      <c r="E250">
        <v>0</v>
      </c>
      <c r="F250">
        <v>2396.1</v>
      </c>
      <c r="G250" t="s">
        <v>11</v>
      </c>
      <c r="H250" t="s">
        <v>16</v>
      </c>
      <c r="I250" t="s">
        <v>166</v>
      </c>
    </row>
    <row r="251" spans="1:9" x14ac:dyDescent="0.35">
      <c r="A251" t="s">
        <v>278</v>
      </c>
      <c r="B251">
        <v>2001</v>
      </c>
      <c r="C251" t="s">
        <v>18</v>
      </c>
      <c r="D251">
        <v>3</v>
      </c>
      <c r="E251">
        <v>0</v>
      </c>
      <c r="F251">
        <v>2404.73</v>
      </c>
      <c r="G251" t="s">
        <v>11</v>
      </c>
      <c r="H251" t="s">
        <v>12</v>
      </c>
      <c r="I251" t="s">
        <v>23</v>
      </c>
    </row>
    <row r="252" spans="1:9" x14ac:dyDescent="0.35">
      <c r="A252" t="s">
        <v>279</v>
      </c>
      <c r="B252">
        <v>1999</v>
      </c>
      <c r="C252" t="s">
        <v>15</v>
      </c>
      <c r="D252">
        <v>12</v>
      </c>
      <c r="E252">
        <v>1</v>
      </c>
      <c r="F252">
        <v>2416.96</v>
      </c>
      <c r="G252" t="s">
        <v>11</v>
      </c>
      <c r="H252" t="s">
        <v>11</v>
      </c>
      <c r="I252" t="s">
        <v>42</v>
      </c>
    </row>
    <row r="253" spans="1:9" x14ac:dyDescent="0.35">
      <c r="A253" t="s">
        <v>280</v>
      </c>
      <c r="B253">
        <v>1999</v>
      </c>
      <c r="C253" t="s">
        <v>15</v>
      </c>
      <c r="D253">
        <v>21</v>
      </c>
      <c r="E253">
        <v>1</v>
      </c>
      <c r="F253">
        <v>2438.06</v>
      </c>
      <c r="G253" t="s">
        <v>11</v>
      </c>
      <c r="H253" t="s">
        <v>11</v>
      </c>
      <c r="I253" t="s">
        <v>13</v>
      </c>
    </row>
    <row r="254" spans="1:9" x14ac:dyDescent="0.35">
      <c r="A254" t="s">
        <v>281</v>
      </c>
      <c r="B254">
        <v>2002</v>
      </c>
      <c r="C254" t="s">
        <v>10</v>
      </c>
      <c r="D254">
        <v>29</v>
      </c>
      <c r="E254">
        <v>0</v>
      </c>
      <c r="F254">
        <v>2457.21</v>
      </c>
      <c r="G254" t="s">
        <v>11</v>
      </c>
      <c r="H254" t="s">
        <v>16</v>
      </c>
      <c r="I254" t="s">
        <v>247</v>
      </c>
    </row>
    <row r="255" spans="1:9" x14ac:dyDescent="0.35">
      <c r="A255" t="s">
        <v>282</v>
      </c>
      <c r="B255">
        <v>1998</v>
      </c>
      <c r="C255" t="s">
        <v>15</v>
      </c>
      <c r="D255">
        <v>19</v>
      </c>
      <c r="E255">
        <v>0</v>
      </c>
      <c r="F255">
        <v>2457.5</v>
      </c>
      <c r="G255" t="s">
        <v>11</v>
      </c>
      <c r="H255" t="s">
        <v>16</v>
      </c>
      <c r="I255" t="s">
        <v>42</v>
      </c>
    </row>
    <row r="256" spans="1:9" x14ac:dyDescent="0.35">
      <c r="A256" t="s">
        <v>283</v>
      </c>
      <c r="B256">
        <v>2002</v>
      </c>
      <c r="C256" t="s">
        <v>10</v>
      </c>
      <c r="D256">
        <v>11</v>
      </c>
      <c r="E256">
        <v>0</v>
      </c>
      <c r="F256">
        <v>2459.7199999999998</v>
      </c>
      <c r="G256" t="s">
        <v>11</v>
      </c>
      <c r="H256" t="s">
        <v>11</v>
      </c>
      <c r="I256" t="s">
        <v>247</v>
      </c>
    </row>
    <row r="257" spans="1:9" x14ac:dyDescent="0.35">
      <c r="A257" t="s">
        <v>284</v>
      </c>
      <c r="B257">
        <v>1998</v>
      </c>
      <c r="C257" t="s">
        <v>35</v>
      </c>
      <c r="D257">
        <v>17</v>
      </c>
      <c r="E257">
        <v>0</v>
      </c>
      <c r="F257">
        <v>2464.62</v>
      </c>
      <c r="G257" t="s">
        <v>11</v>
      </c>
      <c r="H257" t="s">
        <v>12</v>
      </c>
      <c r="I257" t="s">
        <v>13</v>
      </c>
    </row>
    <row r="258" spans="1:9" x14ac:dyDescent="0.35">
      <c r="A258" t="s">
        <v>285</v>
      </c>
      <c r="B258">
        <v>1998</v>
      </c>
      <c r="C258" t="s">
        <v>10</v>
      </c>
      <c r="D258">
        <v>2</v>
      </c>
      <c r="E258">
        <v>0</v>
      </c>
      <c r="F258">
        <v>2473.33</v>
      </c>
      <c r="G258" t="s">
        <v>11</v>
      </c>
      <c r="H258" t="s">
        <v>12</v>
      </c>
      <c r="I258" t="s">
        <v>13</v>
      </c>
    </row>
    <row r="259" spans="1:9" x14ac:dyDescent="0.35">
      <c r="A259" t="s">
        <v>286</v>
      </c>
      <c r="B259">
        <v>1998</v>
      </c>
      <c r="C259" t="s">
        <v>18</v>
      </c>
      <c r="D259">
        <v>20</v>
      </c>
      <c r="E259">
        <v>0</v>
      </c>
      <c r="F259">
        <v>2480.98</v>
      </c>
      <c r="G259" t="s">
        <v>11</v>
      </c>
      <c r="H259" t="s">
        <v>11</v>
      </c>
      <c r="I259" t="s">
        <v>13</v>
      </c>
    </row>
    <row r="260" spans="1:9" x14ac:dyDescent="0.35">
      <c r="A260" t="s">
        <v>287</v>
      </c>
      <c r="B260">
        <v>1995</v>
      </c>
      <c r="C260" t="s">
        <v>15</v>
      </c>
      <c r="D260">
        <v>6</v>
      </c>
      <c r="E260">
        <v>0</v>
      </c>
      <c r="F260">
        <v>2483.7399999999998</v>
      </c>
      <c r="G260" t="s">
        <v>12</v>
      </c>
      <c r="H260" t="s">
        <v>11</v>
      </c>
      <c r="I260" t="s">
        <v>13</v>
      </c>
    </row>
    <row r="261" spans="1:9" x14ac:dyDescent="0.35">
      <c r="A261" t="s">
        <v>288</v>
      </c>
      <c r="B261">
        <v>1995</v>
      </c>
      <c r="C261" t="s">
        <v>37</v>
      </c>
      <c r="D261">
        <v>14</v>
      </c>
      <c r="E261">
        <v>0</v>
      </c>
      <c r="F261">
        <v>2494.02</v>
      </c>
      <c r="G261" t="s">
        <v>12</v>
      </c>
      <c r="H261" t="s">
        <v>16</v>
      </c>
      <c r="I261" t="s">
        <v>42</v>
      </c>
    </row>
    <row r="262" spans="1:9" x14ac:dyDescent="0.35">
      <c r="A262" t="s">
        <v>289</v>
      </c>
      <c r="B262">
        <v>1995</v>
      </c>
      <c r="C262" t="s">
        <v>10</v>
      </c>
      <c r="D262">
        <v>9</v>
      </c>
      <c r="E262">
        <v>0</v>
      </c>
      <c r="F262">
        <v>2497.04</v>
      </c>
      <c r="G262" t="s">
        <v>12</v>
      </c>
      <c r="H262" t="s">
        <v>12</v>
      </c>
      <c r="I262" t="s">
        <v>13</v>
      </c>
    </row>
    <row r="263" spans="1:9" x14ac:dyDescent="0.35">
      <c r="A263" t="s">
        <v>290</v>
      </c>
      <c r="B263">
        <v>1995</v>
      </c>
      <c r="C263" t="s">
        <v>37</v>
      </c>
      <c r="D263">
        <v>15</v>
      </c>
      <c r="E263">
        <v>0</v>
      </c>
      <c r="F263">
        <v>2498.41</v>
      </c>
      <c r="G263" t="s">
        <v>12</v>
      </c>
      <c r="H263" t="s">
        <v>12</v>
      </c>
      <c r="I263" t="s">
        <v>13</v>
      </c>
    </row>
    <row r="264" spans="1:9" x14ac:dyDescent="0.35">
      <c r="A264" t="s">
        <v>291</v>
      </c>
      <c r="B264">
        <v>2004</v>
      </c>
      <c r="C264" t="s">
        <v>20</v>
      </c>
      <c r="D264">
        <v>6</v>
      </c>
      <c r="E264">
        <v>0</v>
      </c>
      <c r="F264">
        <v>2500.9299999999998</v>
      </c>
      <c r="G264" t="s">
        <v>11</v>
      </c>
      <c r="H264" t="s">
        <v>11</v>
      </c>
      <c r="I264" t="s">
        <v>23</v>
      </c>
    </row>
    <row r="265" spans="1:9" x14ac:dyDescent="0.35">
      <c r="A265" t="s">
        <v>292</v>
      </c>
      <c r="B265">
        <v>1991</v>
      </c>
      <c r="C265" t="s">
        <v>35</v>
      </c>
      <c r="D265">
        <v>5</v>
      </c>
      <c r="E265">
        <v>3</v>
      </c>
      <c r="F265">
        <v>2510.79</v>
      </c>
      <c r="G265" t="s">
        <v>11</v>
      </c>
      <c r="H265" t="s">
        <v>16</v>
      </c>
      <c r="I265" t="s">
        <v>13</v>
      </c>
    </row>
    <row r="266" spans="1:9" x14ac:dyDescent="0.35">
      <c r="A266" t="s">
        <v>293</v>
      </c>
      <c r="B266">
        <v>1997</v>
      </c>
      <c r="C266" t="s">
        <v>15</v>
      </c>
      <c r="D266">
        <v>2</v>
      </c>
      <c r="E266">
        <v>0</v>
      </c>
      <c r="F266">
        <v>2523.17</v>
      </c>
      <c r="G266" t="s">
        <v>12</v>
      </c>
      <c r="H266" t="s">
        <v>16</v>
      </c>
      <c r="I266" t="s">
        <v>23</v>
      </c>
    </row>
    <row r="267" spans="1:9" x14ac:dyDescent="0.35">
      <c r="A267" t="s">
        <v>294</v>
      </c>
      <c r="B267">
        <v>2000</v>
      </c>
      <c r="C267" t="s">
        <v>35</v>
      </c>
      <c r="D267">
        <v>25</v>
      </c>
      <c r="E267">
        <v>0</v>
      </c>
      <c r="F267">
        <v>2527.8200000000002</v>
      </c>
      <c r="G267" t="s">
        <v>11</v>
      </c>
      <c r="H267" t="s">
        <v>12</v>
      </c>
      <c r="I267" t="s">
        <v>23</v>
      </c>
    </row>
    <row r="268" spans="1:9" x14ac:dyDescent="0.35">
      <c r="A268" t="s">
        <v>295</v>
      </c>
      <c r="B268">
        <v>1997</v>
      </c>
      <c r="C268" t="s">
        <v>10</v>
      </c>
      <c r="D268">
        <v>28</v>
      </c>
      <c r="E268">
        <v>0</v>
      </c>
      <c r="F268">
        <v>2534.39</v>
      </c>
      <c r="G268" t="s">
        <v>12</v>
      </c>
      <c r="H268" t="s">
        <v>12</v>
      </c>
      <c r="I268" t="s">
        <v>23</v>
      </c>
    </row>
    <row r="269" spans="1:9" x14ac:dyDescent="0.35">
      <c r="A269" t="s">
        <v>296</v>
      </c>
      <c r="B269">
        <v>1990</v>
      </c>
      <c r="C269" t="s">
        <v>37</v>
      </c>
      <c r="D269">
        <v>1</v>
      </c>
      <c r="E269">
        <v>3</v>
      </c>
      <c r="F269">
        <v>2540.39</v>
      </c>
      <c r="G269" t="s">
        <v>11</v>
      </c>
      <c r="H269" t="s">
        <v>11</v>
      </c>
      <c r="I269" t="s">
        <v>13</v>
      </c>
    </row>
    <row r="270" spans="1:9" x14ac:dyDescent="0.35">
      <c r="A270" t="s">
        <v>297</v>
      </c>
      <c r="B270">
        <v>1991</v>
      </c>
      <c r="C270" t="s">
        <v>15</v>
      </c>
      <c r="D270">
        <v>17</v>
      </c>
      <c r="E270">
        <v>3</v>
      </c>
      <c r="F270">
        <v>2545.6799999999998</v>
      </c>
      <c r="G270" t="s">
        <v>11</v>
      </c>
      <c r="H270" t="s">
        <v>16</v>
      </c>
      <c r="I270" t="s">
        <v>13</v>
      </c>
    </row>
    <row r="271" spans="1:9" x14ac:dyDescent="0.35">
      <c r="A271" t="s">
        <v>298</v>
      </c>
      <c r="B271">
        <v>2002</v>
      </c>
      <c r="C271" t="s">
        <v>37</v>
      </c>
      <c r="D271">
        <v>11</v>
      </c>
      <c r="E271">
        <v>2</v>
      </c>
      <c r="F271">
        <v>2566.4699999999998</v>
      </c>
      <c r="G271" t="s">
        <v>11</v>
      </c>
      <c r="H271" t="s">
        <v>12</v>
      </c>
      <c r="I271" t="s">
        <v>13</v>
      </c>
    </row>
    <row r="272" spans="1:9" x14ac:dyDescent="0.35">
      <c r="A272" t="s">
        <v>299</v>
      </c>
      <c r="B272">
        <v>2002</v>
      </c>
      <c r="C272" t="s">
        <v>10</v>
      </c>
      <c r="D272">
        <v>20</v>
      </c>
      <c r="E272">
        <v>0</v>
      </c>
      <c r="F272">
        <v>2585.04</v>
      </c>
      <c r="G272" t="s">
        <v>11</v>
      </c>
      <c r="H272" t="s">
        <v>11</v>
      </c>
      <c r="I272" t="s">
        <v>300</v>
      </c>
    </row>
    <row r="273" spans="1:9" x14ac:dyDescent="0.35">
      <c r="A273" t="s">
        <v>301</v>
      </c>
      <c r="B273">
        <v>2001</v>
      </c>
      <c r="C273" t="s">
        <v>37</v>
      </c>
      <c r="D273">
        <v>15</v>
      </c>
      <c r="E273">
        <v>1</v>
      </c>
      <c r="F273">
        <v>2585.27</v>
      </c>
      <c r="G273" t="s">
        <v>11</v>
      </c>
      <c r="H273" t="s">
        <v>12</v>
      </c>
      <c r="I273" t="s">
        <v>42</v>
      </c>
    </row>
    <row r="274" spans="1:9" x14ac:dyDescent="0.35">
      <c r="A274" t="s">
        <v>302</v>
      </c>
      <c r="B274">
        <v>2001</v>
      </c>
      <c r="C274" t="s">
        <v>10</v>
      </c>
      <c r="D274">
        <v>28</v>
      </c>
      <c r="E274">
        <v>0</v>
      </c>
      <c r="F274">
        <v>2585.85</v>
      </c>
      <c r="G274" t="s">
        <v>11</v>
      </c>
      <c r="H274" t="s">
        <v>11</v>
      </c>
      <c r="I274" t="s">
        <v>247</v>
      </c>
    </row>
    <row r="275" spans="1:9" x14ac:dyDescent="0.35">
      <c r="A275" t="s">
        <v>303</v>
      </c>
      <c r="B275">
        <v>2001</v>
      </c>
      <c r="C275" t="s">
        <v>35</v>
      </c>
      <c r="D275">
        <v>26</v>
      </c>
      <c r="E275">
        <v>1</v>
      </c>
      <c r="F275">
        <v>2597.7800000000002</v>
      </c>
      <c r="G275" t="s">
        <v>11</v>
      </c>
      <c r="H275" t="s">
        <v>16</v>
      </c>
      <c r="I275" t="s">
        <v>42</v>
      </c>
    </row>
    <row r="276" spans="1:9" x14ac:dyDescent="0.35">
      <c r="A276" t="s">
        <v>304</v>
      </c>
      <c r="B276">
        <v>1997</v>
      </c>
      <c r="C276" t="s">
        <v>35</v>
      </c>
      <c r="D276">
        <v>26</v>
      </c>
      <c r="E276">
        <v>0</v>
      </c>
      <c r="F276">
        <v>2632.99</v>
      </c>
      <c r="G276" t="s">
        <v>11</v>
      </c>
      <c r="H276" t="s">
        <v>16</v>
      </c>
      <c r="I276" t="s">
        <v>42</v>
      </c>
    </row>
    <row r="277" spans="1:9" x14ac:dyDescent="0.35">
      <c r="A277" t="s">
        <v>305</v>
      </c>
      <c r="B277">
        <v>2000</v>
      </c>
      <c r="C277" t="s">
        <v>18</v>
      </c>
      <c r="D277">
        <v>24</v>
      </c>
      <c r="E277">
        <v>1</v>
      </c>
      <c r="F277">
        <v>2639.04</v>
      </c>
      <c r="G277" t="s">
        <v>11</v>
      </c>
      <c r="H277" t="s">
        <v>11</v>
      </c>
      <c r="I277" t="s">
        <v>23</v>
      </c>
    </row>
    <row r="278" spans="1:9" x14ac:dyDescent="0.35">
      <c r="A278" t="s">
        <v>306</v>
      </c>
      <c r="B278">
        <v>2000</v>
      </c>
      <c r="C278" t="s">
        <v>30</v>
      </c>
      <c r="D278">
        <v>9</v>
      </c>
      <c r="E278">
        <v>1</v>
      </c>
      <c r="F278">
        <v>2643.27</v>
      </c>
      <c r="G278" t="s">
        <v>11</v>
      </c>
      <c r="H278" t="s">
        <v>16</v>
      </c>
      <c r="I278" t="s">
        <v>23</v>
      </c>
    </row>
    <row r="279" spans="1:9" x14ac:dyDescent="0.35">
      <c r="A279" t="s">
        <v>307</v>
      </c>
      <c r="B279">
        <v>1996</v>
      </c>
      <c r="C279" t="s">
        <v>35</v>
      </c>
      <c r="D279">
        <v>5</v>
      </c>
      <c r="E279">
        <v>0</v>
      </c>
      <c r="F279">
        <v>2680.95</v>
      </c>
      <c r="G279" t="s">
        <v>12</v>
      </c>
      <c r="H279" t="s">
        <v>11</v>
      </c>
      <c r="I279" t="s">
        <v>23</v>
      </c>
    </row>
    <row r="280" spans="1:9" x14ac:dyDescent="0.35">
      <c r="A280" t="s">
        <v>308</v>
      </c>
      <c r="B280">
        <v>1994</v>
      </c>
      <c r="C280" t="s">
        <v>20</v>
      </c>
      <c r="D280">
        <v>17</v>
      </c>
      <c r="E280">
        <v>0</v>
      </c>
      <c r="F280">
        <v>2684.69</v>
      </c>
      <c r="G280" t="s">
        <v>11</v>
      </c>
      <c r="H280" t="s">
        <v>11</v>
      </c>
      <c r="I280" t="s">
        <v>13</v>
      </c>
    </row>
    <row r="281" spans="1:9" x14ac:dyDescent="0.35">
      <c r="A281" t="s">
        <v>309</v>
      </c>
      <c r="B281">
        <v>1994</v>
      </c>
      <c r="C281" t="s">
        <v>37</v>
      </c>
      <c r="D281">
        <v>2</v>
      </c>
      <c r="E281">
        <v>0</v>
      </c>
      <c r="F281">
        <v>2689.5</v>
      </c>
      <c r="G281" t="s">
        <v>12</v>
      </c>
      <c r="H281" t="s">
        <v>11</v>
      </c>
      <c r="I281" t="s">
        <v>13</v>
      </c>
    </row>
    <row r="282" spans="1:9" x14ac:dyDescent="0.35">
      <c r="A282" t="s">
        <v>310</v>
      </c>
      <c r="B282">
        <v>1999</v>
      </c>
      <c r="C282" t="s">
        <v>18</v>
      </c>
      <c r="D282">
        <v>11</v>
      </c>
      <c r="E282">
        <v>0</v>
      </c>
      <c r="F282">
        <v>2690.11</v>
      </c>
      <c r="G282" t="s">
        <v>11</v>
      </c>
      <c r="H282" t="s">
        <v>11</v>
      </c>
      <c r="I282" t="s">
        <v>23</v>
      </c>
    </row>
    <row r="283" spans="1:9" x14ac:dyDescent="0.35">
      <c r="A283" t="s">
        <v>311</v>
      </c>
      <c r="B283">
        <v>1996</v>
      </c>
      <c r="C283" t="s">
        <v>18</v>
      </c>
      <c r="D283">
        <v>13</v>
      </c>
      <c r="E283">
        <v>0</v>
      </c>
      <c r="F283">
        <v>2699.57</v>
      </c>
      <c r="G283" t="s">
        <v>11</v>
      </c>
      <c r="H283" t="s">
        <v>16</v>
      </c>
      <c r="I283" t="s">
        <v>23</v>
      </c>
    </row>
    <row r="284" spans="1:9" x14ac:dyDescent="0.35">
      <c r="A284" t="s">
        <v>312</v>
      </c>
      <c r="B284">
        <v>2003</v>
      </c>
      <c r="C284" t="s">
        <v>10</v>
      </c>
      <c r="D284">
        <v>17</v>
      </c>
      <c r="E284">
        <v>1</v>
      </c>
      <c r="F284">
        <v>2709.11</v>
      </c>
      <c r="G284" t="s">
        <v>11</v>
      </c>
      <c r="H284" t="s">
        <v>11</v>
      </c>
      <c r="I284" t="s">
        <v>23</v>
      </c>
    </row>
    <row r="285" spans="1:9" x14ac:dyDescent="0.35">
      <c r="A285" t="s">
        <v>313</v>
      </c>
      <c r="B285">
        <v>2003</v>
      </c>
      <c r="C285" t="s">
        <v>15</v>
      </c>
      <c r="D285">
        <v>21</v>
      </c>
      <c r="E285">
        <v>1</v>
      </c>
      <c r="F285">
        <v>2709.24</v>
      </c>
      <c r="G285" t="s">
        <v>11</v>
      </c>
      <c r="H285" t="s">
        <v>11</v>
      </c>
      <c r="I285" t="s">
        <v>23</v>
      </c>
    </row>
    <row r="286" spans="1:9" x14ac:dyDescent="0.35">
      <c r="A286" t="s">
        <v>314</v>
      </c>
      <c r="B286">
        <v>2003</v>
      </c>
      <c r="C286" t="s">
        <v>30</v>
      </c>
      <c r="D286">
        <v>1</v>
      </c>
      <c r="E286">
        <v>1</v>
      </c>
      <c r="F286">
        <v>2710.83</v>
      </c>
      <c r="G286" t="s">
        <v>11</v>
      </c>
      <c r="H286" t="s">
        <v>12</v>
      </c>
      <c r="I286" t="s">
        <v>23</v>
      </c>
    </row>
    <row r="287" spans="1:9" x14ac:dyDescent="0.35">
      <c r="A287" t="s">
        <v>315</v>
      </c>
      <c r="B287">
        <v>2003</v>
      </c>
      <c r="C287" t="s">
        <v>35</v>
      </c>
      <c r="D287">
        <v>6</v>
      </c>
      <c r="E287">
        <v>1</v>
      </c>
      <c r="F287">
        <v>2719.28</v>
      </c>
      <c r="G287" t="s">
        <v>11</v>
      </c>
      <c r="H287" t="s">
        <v>11</v>
      </c>
      <c r="I287" t="s">
        <v>23</v>
      </c>
    </row>
    <row r="288" spans="1:9" x14ac:dyDescent="0.35">
      <c r="A288" t="s">
        <v>316</v>
      </c>
      <c r="B288">
        <v>1997</v>
      </c>
      <c r="C288" t="s">
        <v>37</v>
      </c>
      <c r="D288">
        <v>30</v>
      </c>
      <c r="E288">
        <v>0</v>
      </c>
      <c r="F288">
        <v>2721.32</v>
      </c>
      <c r="G288" t="s">
        <v>16</v>
      </c>
      <c r="H288" t="s">
        <v>12</v>
      </c>
      <c r="I288" t="s">
        <v>276</v>
      </c>
    </row>
    <row r="289" spans="1:9" x14ac:dyDescent="0.35">
      <c r="A289" t="s">
        <v>317</v>
      </c>
      <c r="B289">
        <v>1988</v>
      </c>
      <c r="C289" t="s">
        <v>35</v>
      </c>
      <c r="D289">
        <v>20</v>
      </c>
      <c r="E289">
        <v>3</v>
      </c>
      <c r="F289">
        <v>2726.06</v>
      </c>
      <c r="G289" t="s">
        <v>11</v>
      </c>
      <c r="H289" t="s">
        <v>11</v>
      </c>
      <c r="I289" t="s">
        <v>13</v>
      </c>
    </row>
    <row r="290" spans="1:9" x14ac:dyDescent="0.35">
      <c r="A290" t="s">
        <v>318</v>
      </c>
      <c r="B290">
        <v>1997</v>
      </c>
      <c r="C290" t="s">
        <v>37</v>
      </c>
      <c r="D290">
        <v>6</v>
      </c>
      <c r="E290">
        <v>0</v>
      </c>
      <c r="F290">
        <v>2727.4</v>
      </c>
      <c r="G290" t="s">
        <v>12</v>
      </c>
      <c r="H290" t="s">
        <v>12</v>
      </c>
      <c r="I290" t="s">
        <v>168</v>
      </c>
    </row>
    <row r="291" spans="1:9" x14ac:dyDescent="0.35">
      <c r="A291" t="s">
        <v>319</v>
      </c>
      <c r="B291">
        <v>2003</v>
      </c>
      <c r="C291" t="s">
        <v>30</v>
      </c>
      <c r="D291">
        <v>3</v>
      </c>
      <c r="E291">
        <v>1</v>
      </c>
      <c r="F291">
        <v>2730.11</v>
      </c>
      <c r="G291" t="s">
        <v>11</v>
      </c>
      <c r="H291" t="s">
        <v>12</v>
      </c>
      <c r="I291" t="s">
        <v>23</v>
      </c>
    </row>
    <row r="292" spans="1:9" x14ac:dyDescent="0.35">
      <c r="A292" t="s">
        <v>320</v>
      </c>
      <c r="B292">
        <v>2000</v>
      </c>
      <c r="C292" t="s">
        <v>30</v>
      </c>
      <c r="D292">
        <v>17</v>
      </c>
      <c r="E292">
        <v>0</v>
      </c>
      <c r="F292">
        <v>2731.91</v>
      </c>
      <c r="G292" t="s">
        <v>11</v>
      </c>
      <c r="H292" t="s">
        <v>12</v>
      </c>
      <c r="I292" t="s">
        <v>247</v>
      </c>
    </row>
    <row r="293" spans="1:9" x14ac:dyDescent="0.35">
      <c r="A293" t="s">
        <v>321</v>
      </c>
      <c r="B293">
        <v>2000</v>
      </c>
      <c r="C293" t="s">
        <v>37</v>
      </c>
      <c r="D293">
        <v>3</v>
      </c>
      <c r="E293">
        <v>0</v>
      </c>
      <c r="F293">
        <v>2741.95</v>
      </c>
      <c r="G293" t="s">
        <v>11</v>
      </c>
      <c r="H293" t="s">
        <v>12</v>
      </c>
      <c r="I293" t="s">
        <v>247</v>
      </c>
    </row>
    <row r="294" spans="1:9" x14ac:dyDescent="0.35">
      <c r="A294" t="s">
        <v>322</v>
      </c>
      <c r="B294">
        <v>2000</v>
      </c>
      <c r="C294" t="s">
        <v>37</v>
      </c>
      <c r="D294">
        <v>11</v>
      </c>
      <c r="E294">
        <v>0</v>
      </c>
      <c r="F294">
        <v>2755.02</v>
      </c>
      <c r="G294" t="s">
        <v>11</v>
      </c>
      <c r="H294" t="s">
        <v>16</v>
      </c>
      <c r="I294" t="s">
        <v>247</v>
      </c>
    </row>
    <row r="295" spans="1:9" x14ac:dyDescent="0.35">
      <c r="A295" t="s">
        <v>323</v>
      </c>
      <c r="B295">
        <v>1997</v>
      </c>
      <c r="C295" t="s">
        <v>35</v>
      </c>
      <c r="D295">
        <v>10</v>
      </c>
      <c r="E295">
        <v>0</v>
      </c>
      <c r="F295">
        <v>2758.99</v>
      </c>
      <c r="G295" t="s">
        <v>11</v>
      </c>
      <c r="H295" t="s">
        <v>16</v>
      </c>
      <c r="I295" t="s">
        <v>23</v>
      </c>
    </row>
    <row r="296" spans="1:9" x14ac:dyDescent="0.35">
      <c r="A296" t="s">
        <v>324</v>
      </c>
      <c r="B296">
        <v>2004</v>
      </c>
      <c r="C296" t="s">
        <v>15</v>
      </c>
      <c r="D296">
        <v>14</v>
      </c>
      <c r="E296">
        <v>0</v>
      </c>
      <c r="F296">
        <v>2773.46</v>
      </c>
      <c r="G296" t="s">
        <v>11</v>
      </c>
      <c r="H296" t="s">
        <v>16</v>
      </c>
      <c r="I296" t="s">
        <v>300</v>
      </c>
    </row>
    <row r="297" spans="1:9" x14ac:dyDescent="0.35">
      <c r="A297" t="s">
        <v>31</v>
      </c>
      <c r="B297">
        <v>1999</v>
      </c>
      <c r="C297" t="s">
        <v>18</v>
      </c>
      <c r="D297">
        <v>9</v>
      </c>
      <c r="E297">
        <v>1</v>
      </c>
      <c r="F297">
        <v>2775.19</v>
      </c>
      <c r="G297" t="s">
        <v>11</v>
      </c>
      <c r="H297" t="s">
        <v>16</v>
      </c>
      <c r="I297" t="s">
        <v>23</v>
      </c>
    </row>
    <row r="298" spans="1:9" x14ac:dyDescent="0.35">
      <c r="A298" t="s">
        <v>325</v>
      </c>
      <c r="B298">
        <v>1999</v>
      </c>
      <c r="C298" t="s">
        <v>35</v>
      </c>
      <c r="D298">
        <v>29</v>
      </c>
      <c r="E298">
        <v>1</v>
      </c>
      <c r="F298">
        <v>2775.19</v>
      </c>
      <c r="G298" t="s">
        <v>11</v>
      </c>
      <c r="H298" t="s">
        <v>16</v>
      </c>
      <c r="I298" t="s">
        <v>23</v>
      </c>
    </row>
    <row r="299" spans="1:9" x14ac:dyDescent="0.35">
      <c r="A299" t="s">
        <v>326</v>
      </c>
      <c r="B299">
        <v>1999</v>
      </c>
      <c r="C299" t="s">
        <v>30</v>
      </c>
      <c r="D299">
        <v>24</v>
      </c>
      <c r="E299">
        <v>1</v>
      </c>
      <c r="F299">
        <v>2789.06</v>
      </c>
      <c r="G299" t="s">
        <v>11</v>
      </c>
      <c r="H299" t="s">
        <v>12</v>
      </c>
      <c r="I299" t="s">
        <v>23</v>
      </c>
    </row>
    <row r="300" spans="1:9" x14ac:dyDescent="0.35">
      <c r="A300" t="s">
        <v>327</v>
      </c>
      <c r="B300">
        <v>2004</v>
      </c>
      <c r="C300" t="s">
        <v>35</v>
      </c>
      <c r="D300">
        <v>4</v>
      </c>
      <c r="E300">
        <v>2</v>
      </c>
      <c r="F300">
        <v>2801.26</v>
      </c>
      <c r="G300" t="s">
        <v>11</v>
      </c>
      <c r="H300" t="s">
        <v>12</v>
      </c>
      <c r="I300" t="s">
        <v>13</v>
      </c>
    </row>
    <row r="301" spans="1:9" x14ac:dyDescent="0.35">
      <c r="A301" t="s">
        <v>328</v>
      </c>
      <c r="B301">
        <v>2003</v>
      </c>
      <c r="C301" t="s">
        <v>20</v>
      </c>
      <c r="D301">
        <v>23</v>
      </c>
      <c r="E301">
        <v>2</v>
      </c>
      <c r="F301">
        <v>2803.7</v>
      </c>
      <c r="G301" t="s">
        <v>11</v>
      </c>
      <c r="H301" t="s">
        <v>16</v>
      </c>
      <c r="I301" t="s">
        <v>23</v>
      </c>
    </row>
    <row r="302" spans="1:9" x14ac:dyDescent="0.35">
      <c r="A302" t="s">
        <v>329</v>
      </c>
      <c r="B302">
        <v>2000</v>
      </c>
      <c r="C302" t="s">
        <v>37</v>
      </c>
      <c r="D302">
        <v>1</v>
      </c>
      <c r="E302">
        <v>0</v>
      </c>
      <c r="F302">
        <v>2819.51</v>
      </c>
      <c r="G302" t="s">
        <v>11</v>
      </c>
      <c r="H302" t="s">
        <v>12</v>
      </c>
      <c r="I302" t="s">
        <v>42</v>
      </c>
    </row>
    <row r="303" spans="1:9" x14ac:dyDescent="0.35">
      <c r="A303" t="s">
        <v>330</v>
      </c>
      <c r="B303">
        <v>1998</v>
      </c>
      <c r="C303" t="s">
        <v>15</v>
      </c>
      <c r="D303">
        <v>15</v>
      </c>
      <c r="E303">
        <v>0</v>
      </c>
      <c r="F303">
        <v>2842.76</v>
      </c>
      <c r="G303" t="s">
        <v>11</v>
      </c>
      <c r="H303" t="s">
        <v>12</v>
      </c>
      <c r="I303" t="s">
        <v>23</v>
      </c>
    </row>
    <row r="304" spans="1:9" x14ac:dyDescent="0.35">
      <c r="A304" t="s">
        <v>331</v>
      </c>
      <c r="B304">
        <v>1998</v>
      </c>
      <c r="C304" t="s">
        <v>18</v>
      </c>
      <c r="D304">
        <v>17</v>
      </c>
      <c r="E304">
        <v>0</v>
      </c>
      <c r="F304">
        <v>2850.68</v>
      </c>
      <c r="G304" t="s">
        <v>11</v>
      </c>
      <c r="H304" t="s">
        <v>12</v>
      </c>
      <c r="I304" t="s">
        <v>23</v>
      </c>
    </row>
    <row r="305" spans="1:9" x14ac:dyDescent="0.35">
      <c r="A305" t="s">
        <v>332</v>
      </c>
      <c r="B305">
        <v>1998</v>
      </c>
      <c r="C305" t="s">
        <v>20</v>
      </c>
      <c r="D305">
        <v>4</v>
      </c>
      <c r="E305">
        <v>0</v>
      </c>
      <c r="F305">
        <v>2855.44</v>
      </c>
      <c r="G305" t="s">
        <v>11</v>
      </c>
      <c r="H305" t="s">
        <v>12</v>
      </c>
      <c r="I305" t="s">
        <v>23</v>
      </c>
    </row>
    <row r="306" spans="1:9" x14ac:dyDescent="0.35">
      <c r="A306" t="s">
        <v>333</v>
      </c>
      <c r="B306">
        <v>1993</v>
      </c>
      <c r="C306" t="s">
        <v>15</v>
      </c>
      <c r="D306">
        <v>1</v>
      </c>
      <c r="E306">
        <v>0</v>
      </c>
      <c r="F306">
        <v>2866.09</v>
      </c>
      <c r="G306" t="s">
        <v>12</v>
      </c>
      <c r="H306" t="s">
        <v>12</v>
      </c>
      <c r="I306" t="s">
        <v>42</v>
      </c>
    </row>
    <row r="307" spans="1:9" x14ac:dyDescent="0.35">
      <c r="A307" t="s">
        <v>334</v>
      </c>
      <c r="B307">
        <v>1993</v>
      </c>
      <c r="C307" t="s">
        <v>35</v>
      </c>
      <c r="D307">
        <v>12</v>
      </c>
      <c r="E307">
        <v>0</v>
      </c>
      <c r="F307">
        <v>2867.12</v>
      </c>
      <c r="G307" t="s">
        <v>16</v>
      </c>
      <c r="H307" t="s">
        <v>12</v>
      </c>
      <c r="I307" t="s">
        <v>13</v>
      </c>
    </row>
    <row r="308" spans="1:9" x14ac:dyDescent="0.35">
      <c r="A308" t="s">
        <v>335</v>
      </c>
      <c r="B308">
        <v>1996</v>
      </c>
      <c r="C308" t="s">
        <v>18</v>
      </c>
      <c r="D308">
        <v>21</v>
      </c>
      <c r="E308">
        <v>0</v>
      </c>
      <c r="F308">
        <v>2897.32</v>
      </c>
      <c r="G308" t="s">
        <v>12</v>
      </c>
      <c r="H308" t="s">
        <v>12</v>
      </c>
      <c r="I308" t="s">
        <v>168</v>
      </c>
    </row>
    <row r="309" spans="1:9" x14ac:dyDescent="0.35">
      <c r="A309" t="s">
        <v>336</v>
      </c>
      <c r="B309">
        <v>2000</v>
      </c>
      <c r="C309" t="s">
        <v>10</v>
      </c>
      <c r="D309">
        <v>14</v>
      </c>
      <c r="E309">
        <v>0</v>
      </c>
      <c r="F309">
        <v>2897.46</v>
      </c>
      <c r="G309" t="s">
        <v>11</v>
      </c>
      <c r="H309" t="s">
        <v>16</v>
      </c>
      <c r="I309" t="s">
        <v>23</v>
      </c>
    </row>
    <row r="310" spans="1:9" x14ac:dyDescent="0.35">
      <c r="A310" t="s">
        <v>337</v>
      </c>
      <c r="B310">
        <v>1999</v>
      </c>
      <c r="C310" t="s">
        <v>15</v>
      </c>
      <c r="D310">
        <v>1</v>
      </c>
      <c r="E310">
        <v>0</v>
      </c>
      <c r="F310">
        <v>2899.49</v>
      </c>
      <c r="G310" t="s">
        <v>11</v>
      </c>
      <c r="H310" t="s">
        <v>11</v>
      </c>
      <c r="I310" t="s">
        <v>247</v>
      </c>
    </row>
    <row r="311" spans="1:9" x14ac:dyDescent="0.35">
      <c r="A311" t="s">
        <v>338</v>
      </c>
      <c r="B311">
        <v>1996</v>
      </c>
      <c r="C311" t="s">
        <v>37</v>
      </c>
      <c r="D311">
        <v>24</v>
      </c>
      <c r="E311">
        <v>1</v>
      </c>
      <c r="F311">
        <v>2902.91</v>
      </c>
      <c r="G311" t="s">
        <v>11</v>
      </c>
      <c r="H311" t="s">
        <v>11</v>
      </c>
      <c r="I311" t="s">
        <v>13</v>
      </c>
    </row>
    <row r="312" spans="1:9" x14ac:dyDescent="0.35">
      <c r="A312" t="s">
        <v>339</v>
      </c>
      <c r="B312">
        <v>1996</v>
      </c>
      <c r="C312" t="s">
        <v>18</v>
      </c>
      <c r="D312">
        <v>13</v>
      </c>
      <c r="E312">
        <v>1</v>
      </c>
      <c r="F312">
        <v>2904.09</v>
      </c>
      <c r="G312" t="s">
        <v>11</v>
      </c>
      <c r="H312" t="s">
        <v>11</v>
      </c>
      <c r="I312" t="s">
        <v>42</v>
      </c>
    </row>
    <row r="313" spans="1:9" x14ac:dyDescent="0.35">
      <c r="A313" t="s">
        <v>340</v>
      </c>
      <c r="B313">
        <v>2003</v>
      </c>
      <c r="C313" t="s">
        <v>18</v>
      </c>
      <c r="D313">
        <v>5</v>
      </c>
      <c r="E313">
        <v>2</v>
      </c>
      <c r="F313">
        <v>2913.57</v>
      </c>
      <c r="G313" t="s">
        <v>11</v>
      </c>
      <c r="H313" t="s">
        <v>11</v>
      </c>
      <c r="I313" t="s">
        <v>42</v>
      </c>
    </row>
    <row r="314" spans="1:9" x14ac:dyDescent="0.35">
      <c r="A314" t="s">
        <v>341</v>
      </c>
      <c r="B314">
        <v>1996</v>
      </c>
      <c r="C314" t="s">
        <v>18</v>
      </c>
      <c r="D314">
        <v>30</v>
      </c>
      <c r="E314">
        <v>1</v>
      </c>
      <c r="F314">
        <v>2927.06</v>
      </c>
      <c r="G314" t="s">
        <v>11</v>
      </c>
      <c r="H314" t="s">
        <v>11</v>
      </c>
      <c r="I314" t="s">
        <v>13</v>
      </c>
    </row>
    <row r="315" spans="1:9" x14ac:dyDescent="0.35">
      <c r="A315" t="s">
        <v>342</v>
      </c>
      <c r="B315">
        <v>2002</v>
      </c>
      <c r="C315" t="s">
        <v>20</v>
      </c>
      <c r="D315">
        <v>30</v>
      </c>
      <c r="E315">
        <v>0</v>
      </c>
      <c r="F315">
        <v>2943.41</v>
      </c>
      <c r="G315" t="s">
        <v>11</v>
      </c>
      <c r="H315" t="s">
        <v>12</v>
      </c>
      <c r="I315" t="s">
        <v>23</v>
      </c>
    </row>
    <row r="316" spans="1:9" x14ac:dyDescent="0.35">
      <c r="A316" t="s">
        <v>343</v>
      </c>
      <c r="B316">
        <v>1995</v>
      </c>
      <c r="C316" t="s">
        <v>20</v>
      </c>
      <c r="D316">
        <v>24</v>
      </c>
      <c r="E316">
        <v>0</v>
      </c>
      <c r="F316">
        <v>2974.13</v>
      </c>
      <c r="G316" t="s">
        <v>11</v>
      </c>
      <c r="H316" t="s">
        <v>16</v>
      </c>
      <c r="I316" t="s">
        <v>42</v>
      </c>
    </row>
    <row r="317" spans="1:9" x14ac:dyDescent="0.35">
      <c r="A317" t="s">
        <v>344</v>
      </c>
      <c r="B317">
        <v>1987</v>
      </c>
      <c r="C317" t="s">
        <v>18</v>
      </c>
      <c r="D317">
        <v>18</v>
      </c>
      <c r="E317">
        <v>3</v>
      </c>
      <c r="F317">
        <v>2979.52</v>
      </c>
      <c r="G317" t="s">
        <v>11</v>
      </c>
      <c r="H317" t="s">
        <v>12</v>
      </c>
      <c r="I317" t="s">
        <v>13</v>
      </c>
    </row>
    <row r="318" spans="1:9" x14ac:dyDescent="0.35">
      <c r="A318" t="s">
        <v>345</v>
      </c>
      <c r="B318">
        <v>1991</v>
      </c>
      <c r="C318" t="s">
        <v>15</v>
      </c>
      <c r="D318">
        <v>20</v>
      </c>
      <c r="E318">
        <v>3</v>
      </c>
      <c r="F318">
        <v>2985.67</v>
      </c>
      <c r="G318" t="s">
        <v>11</v>
      </c>
      <c r="H318" t="s">
        <v>11</v>
      </c>
      <c r="I318" t="s">
        <v>13</v>
      </c>
    </row>
    <row r="319" spans="1:9" x14ac:dyDescent="0.35">
      <c r="A319" t="s">
        <v>346</v>
      </c>
      <c r="B319">
        <v>2002</v>
      </c>
      <c r="C319" t="s">
        <v>30</v>
      </c>
      <c r="D319">
        <v>15</v>
      </c>
      <c r="E319">
        <v>0</v>
      </c>
      <c r="F319">
        <v>3012.22</v>
      </c>
      <c r="G319" t="s">
        <v>11</v>
      </c>
      <c r="H319" t="s">
        <v>12</v>
      </c>
      <c r="I319" t="s">
        <v>23</v>
      </c>
    </row>
    <row r="320" spans="1:9" x14ac:dyDescent="0.35">
      <c r="A320" t="s">
        <v>347</v>
      </c>
      <c r="B320">
        <v>1988</v>
      </c>
      <c r="C320" t="s">
        <v>20</v>
      </c>
      <c r="D320">
        <v>28</v>
      </c>
      <c r="E320">
        <v>3</v>
      </c>
      <c r="F320">
        <v>3018.04</v>
      </c>
      <c r="G320" t="s">
        <v>11</v>
      </c>
      <c r="H320" t="s">
        <v>11</v>
      </c>
      <c r="I320" t="s">
        <v>23</v>
      </c>
    </row>
    <row r="321" spans="1:9" x14ac:dyDescent="0.35">
      <c r="A321" t="s">
        <v>348</v>
      </c>
      <c r="B321">
        <v>1997</v>
      </c>
      <c r="C321" t="s">
        <v>30</v>
      </c>
      <c r="D321">
        <v>19</v>
      </c>
      <c r="E321">
        <v>0</v>
      </c>
      <c r="F321">
        <v>3021.81</v>
      </c>
      <c r="G321" t="s">
        <v>11</v>
      </c>
      <c r="H321" t="s">
        <v>12</v>
      </c>
      <c r="I321" t="s">
        <v>23</v>
      </c>
    </row>
    <row r="322" spans="1:9" x14ac:dyDescent="0.35">
      <c r="A322" t="s">
        <v>349</v>
      </c>
      <c r="B322">
        <v>1998</v>
      </c>
      <c r="C322" t="s">
        <v>20</v>
      </c>
      <c r="D322">
        <v>15</v>
      </c>
      <c r="E322">
        <v>0</v>
      </c>
      <c r="F322">
        <v>3044.21</v>
      </c>
      <c r="G322" t="s">
        <v>11</v>
      </c>
      <c r="H322" t="s">
        <v>12</v>
      </c>
      <c r="I322" t="s">
        <v>247</v>
      </c>
    </row>
    <row r="323" spans="1:9" x14ac:dyDescent="0.35">
      <c r="A323" t="s">
        <v>350</v>
      </c>
      <c r="B323">
        <v>1998</v>
      </c>
      <c r="C323" t="s">
        <v>35</v>
      </c>
      <c r="D323">
        <v>9</v>
      </c>
      <c r="E323">
        <v>0</v>
      </c>
      <c r="F323">
        <v>3046.06</v>
      </c>
      <c r="G323" t="s">
        <v>11</v>
      </c>
      <c r="H323" t="s">
        <v>16</v>
      </c>
      <c r="I323" t="s">
        <v>249</v>
      </c>
    </row>
    <row r="324" spans="1:9" x14ac:dyDescent="0.35">
      <c r="A324" t="s">
        <v>351</v>
      </c>
      <c r="B324">
        <v>1997</v>
      </c>
      <c r="C324" t="s">
        <v>30</v>
      </c>
      <c r="D324">
        <v>22</v>
      </c>
      <c r="E324">
        <v>0</v>
      </c>
      <c r="F324">
        <v>3051.73</v>
      </c>
      <c r="G324" t="s">
        <v>11</v>
      </c>
      <c r="H324" t="s">
        <v>11</v>
      </c>
      <c r="I324" t="s">
        <v>42</v>
      </c>
    </row>
    <row r="325" spans="1:9" x14ac:dyDescent="0.35">
      <c r="A325" t="s">
        <v>352</v>
      </c>
      <c r="B325">
        <v>2002</v>
      </c>
      <c r="C325" t="s">
        <v>18</v>
      </c>
      <c r="D325">
        <v>21</v>
      </c>
      <c r="E325">
        <v>2</v>
      </c>
      <c r="F325">
        <v>3056.39</v>
      </c>
      <c r="G325" t="s">
        <v>11</v>
      </c>
      <c r="H325" t="s">
        <v>12</v>
      </c>
      <c r="I325" t="s">
        <v>13</v>
      </c>
    </row>
    <row r="326" spans="1:9" x14ac:dyDescent="0.35">
      <c r="A326" t="s">
        <v>353</v>
      </c>
      <c r="B326">
        <v>1994</v>
      </c>
      <c r="C326" t="s">
        <v>20</v>
      </c>
      <c r="D326">
        <v>26</v>
      </c>
      <c r="E326">
        <v>0</v>
      </c>
      <c r="F326">
        <v>3062.51</v>
      </c>
      <c r="G326" t="s">
        <v>12</v>
      </c>
      <c r="H326" t="s">
        <v>16</v>
      </c>
      <c r="I326" t="s">
        <v>23</v>
      </c>
    </row>
    <row r="327" spans="1:9" x14ac:dyDescent="0.35">
      <c r="A327" t="s">
        <v>354</v>
      </c>
      <c r="B327">
        <v>1989</v>
      </c>
      <c r="C327" t="s">
        <v>37</v>
      </c>
      <c r="D327">
        <v>1</v>
      </c>
      <c r="E327">
        <v>3</v>
      </c>
      <c r="F327">
        <v>3065.49</v>
      </c>
      <c r="G327" t="s">
        <v>11</v>
      </c>
      <c r="H327" t="s">
        <v>16</v>
      </c>
      <c r="I327" t="s">
        <v>23</v>
      </c>
    </row>
    <row r="328" spans="1:9" x14ac:dyDescent="0.35">
      <c r="A328" t="s">
        <v>355</v>
      </c>
      <c r="B328">
        <v>1995</v>
      </c>
      <c r="C328" t="s">
        <v>20</v>
      </c>
      <c r="D328">
        <v>10</v>
      </c>
      <c r="E328">
        <v>0</v>
      </c>
      <c r="F328">
        <v>3070.81</v>
      </c>
      <c r="G328" t="s">
        <v>12</v>
      </c>
      <c r="H328" t="s">
        <v>16</v>
      </c>
      <c r="I328" t="s">
        <v>356</v>
      </c>
    </row>
    <row r="329" spans="1:9" x14ac:dyDescent="0.35">
      <c r="A329" t="s">
        <v>357</v>
      </c>
      <c r="B329">
        <v>2001</v>
      </c>
      <c r="C329" t="s">
        <v>37</v>
      </c>
      <c r="D329">
        <v>13</v>
      </c>
      <c r="E329">
        <v>2</v>
      </c>
      <c r="F329">
        <v>3077.1</v>
      </c>
      <c r="G329" t="s">
        <v>11</v>
      </c>
      <c r="H329" t="s">
        <v>16</v>
      </c>
      <c r="I329" t="s">
        <v>23</v>
      </c>
    </row>
    <row r="330" spans="1:9" x14ac:dyDescent="0.35">
      <c r="A330" t="s">
        <v>358</v>
      </c>
      <c r="B330">
        <v>1987</v>
      </c>
      <c r="C330" t="s">
        <v>35</v>
      </c>
      <c r="D330">
        <v>1</v>
      </c>
      <c r="E330">
        <v>3</v>
      </c>
      <c r="F330">
        <v>3088.06</v>
      </c>
      <c r="G330" t="s">
        <v>11</v>
      </c>
      <c r="H330" t="s">
        <v>11</v>
      </c>
      <c r="I330" t="s">
        <v>13</v>
      </c>
    </row>
    <row r="331" spans="1:9" x14ac:dyDescent="0.35">
      <c r="A331" t="s">
        <v>359</v>
      </c>
      <c r="B331">
        <v>1999</v>
      </c>
      <c r="C331" t="s">
        <v>18</v>
      </c>
      <c r="D331">
        <v>25</v>
      </c>
      <c r="E331">
        <v>0</v>
      </c>
      <c r="F331">
        <v>3128.35</v>
      </c>
      <c r="G331" t="s">
        <v>11</v>
      </c>
      <c r="H331" t="s">
        <v>12</v>
      </c>
      <c r="I331" t="s">
        <v>300</v>
      </c>
    </row>
    <row r="332" spans="1:9" x14ac:dyDescent="0.35">
      <c r="A332" t="s">
        <v>360</v>
      </c>
      <c r="B332">
        <v>1994</v>
      </c>
      <c r="C332" t="s">
        <v>10</v>
      </c>
      <c r="D332">
        <v>10</v>
      </c>
      <c r="E332">
        <v>0</v>
      </c>
      <c r="F332">
        <v>3161.45</v>
      </c>
      <c r="G332" t="s">
        <v>11</v>
      </c>
      <c r="H332" t="s">
        <v>16</v>
      </c>
      <c r="I332" t="s">
        <v>42</v>
      </c>
    </row>
    <row r="333" spans="1:9" x14ac:dyDescent="0.35">
      <c r="A333" t="s">
        <v>361</v>
      </c>
      <c r="B333">
        <v>1993</v>
      </c>
      <c r="C333" t="s">
        <v>20</v>
      </c>
      <c r="D333">
        <v>25</v>
      </c>
      <c r="E333">
        <v>0</v>
      </c>
      <c r="F333">
        <v>3162.02</v>
      </c>
      <c r="G333" t="s">
        <v>11</v>
      </c>
      <c r="H333" t="s">
        <v>12</v>
      </c>
      <c r="I333" t="s">
        <v>13</v>
      </c>
    </row>
    <row r="334" spans="1:9" x14ac:dyDescent="0.35">
      <c r="A334" t="s">
        <v>362</v>
      </c>
      <c r="B334">
        <v>2001</v>
      </c>
      <c r="C334" t="s">
        <v>35</v>
      </c>
      <c r="D334">
        <v>29</v>
      </c>
      <c r="E334">
        <v>1</v>
      </c>
      <c r="F334">
        <v>3167.46</v>
      </c>
      <c r="G334" t="s">
        <v>11</v>
      </c>
      <c r="H334" t="s">
        <v>12</v>
      </c>
      <c r="I334" t="s">
        <v>247</v>
      </c>
    </row>
    <row r="335" spans="1:9" x14ac:dyDescent="0.35">
      <c r="A335" t="s">
        <v>363</v>
      </c>
      <c r="B335">
        <v>1994</v>
      </c>
      <c r="C335" t="s">
        <v>37</v>
      </c>
      <c r="D335">
        <v>25</v>
      </c>
      <c r="E335">
        <v>0</v>
      </c>
      <c r="F335">
        <v>3171.61</v>
      </c>
      <c r="G335" t="s">
        <v>11</v>
      </c>
      <c r="H335" t="s">
        <v>12</v>
      </c>
      <c r="I335" t="s">
        <v>13</v>
      </c>
    </row>
    <row r="336" spans="1:9" x14ac:dyDescent="0.35">
      <c r="A336" t="s">
        <v>364</v>
      </c>
      <c r="B336">
        <v>1994</v>
      </c>
      <c r="C336" t="s">
        <v>10</v>
      </c>
      <c r="D336">
        <v>6</v>
      </c>
      <c r="E336">
        <v>0</v>
      </c>
      <c r="F336">
        <v>3172.02</v>
      </c>
      <c r="G336" t="s">
        <v>11</v>
      </c>
      <c r="H336" t="s">
        <v>16</v>
      </c>
      <c r="I336" t="s">
        <v>42</v>
      </c>
    </row>
    <row r="337" spans="1:9" x14ac:dyDescent="0.35">
      <c r="A337" t="s">
        <v>365</v>
      </c>
      <c r="B337">
        <v>1996</v>
      </c>
      <c r="C337" t="s">
        <v>35</v>
      </c>
      <c r="D337">
        <v>14</v>
      </c>
      <c r="E337">
        <v>0</v>
      </c>
      <c r="F337">
        <v>3176.29</v>
      </c>
      <c r="G337" t="s">
        <v>11</v>
      </c>
      <c r="H337" t="s">
        <v>11</v>
      </c>
      <c r="I337" t="s">
        <v>23</v>
      </c>
    </row>
    <row r="338" spans="1:9" x14ac:dyDescent="0.35">
      <c r="A338" t="s">
        <v>366</v>
      </c>
      <c r="B338">
        <v>1996</v>
      </c>
      <c r="C338" t="s">
        <v>10</v>
      </c>
      <c r="D338">
        <v>3</v>
      </c>
      <c r="E338">
        <v>0</v>
      </c>
      <c r="F338">
        <v>3176.82</v>
      </c>
      <c r="G338" t="s">
        <v>11</v>
      </c>
      <c r="H338" t="s">
        <v>16</v>
      </c>
      <c r="I338" t="s">
        <v>23</v>
      </c>
    </row>
    <row r="339" spans="1:9" x14ac:dyDescent="0.35">
      <c r="A339" t="s">
        <v>367</v>
      </c>
      <c r="B339">
        <v>2000</v>
      </c>
      <c r="C339" t="s">
        <v>20</v>
      </c>
      <c r="D339">
        <v>23</v>
      </c>
      <c r="E339">
        <v>0</v>
      </c>
      <c r="F339">
        <v>3179.96</v>
      </c>
      <c r="G339" t="s">
        <v>11</v>
      </c>
      <c r="H339" t="s">
        <v>11</v>
      </c>
      <c r="I339" t="s">
        <v>23</v>
      </c>
    </row>
    <row r="340" spans="1:9" x14ac:dyDescent="0.35">
      <c r="A340" t="s">
        <v>368</v>
      </c>
      <c r="B340">
        <v>2001</v>
      </c>
      <c r="C340" t="s">
        <v>20</v>
      </c>
      <c r="D340">
        <v>2</v>
      </c>
      <c r="E340">
        <v>2</v>
      </c>
      <c r="F340">
        <v>3180.51</v>
      </c>
      <c r="G340" t="s">
        <v>11</v>
      </c>
      <c r="H340" t="s">
        <v>11</v>
      </c>
      <c r="I340" t="s">
        <v>13</v>
      </c>
    </row>
    <row r="341" spans="1:9" x14ac:dyDescent="0.35">
      <c r="A341" t="s">
        <v>369</v>
      </c>
      <c r="B341">
        <v>1996</v>
      </c>
      <c r="C341" t="s">
        <v>37</v>
      </c>
      <c r="D341">
        <v>11</v>
      </c>
      <c r="E341">
        <v>0</v>
      </c>
      <c r="F341">
        <v>3201.25</v>
      </c>
      <c r="G341" t="s">
        <v>11</v>
      </c>
      <c r="H341" t="s">
        <v>12</v>
      </c>
      <c r="I341" t="s">
        <v>23</v>
      </c>
    </row>
    <row r="342" spans="1:9" x14ac:dyDescent="0.35">
      <c r="A342" t="s">
        <v>370</v>
      </c>
      <c r="B342">
        <v>1997</v>
      </c>
      <c r="C342" t="s">
        <v>10</v>
      </c>
      <c r="D342">
        <v>5</v>
      </c>
      <c r="E342">
        <v>0</v>
      </c>
      <c r="F342">
        <v>3206.49</v>
      </c>
      <c r="G342" t="s">
        <v>11</v>
      </c>
      <c r="H342" t="s">
        <v>12</v>
      </c>
      <c r="I342" t="s">
        <v>247</v>
      </c>
    </row>
    <row r="343" spans="1:9" x14ac:dyDescent="0.35">
      <c r="A343" t="s">
        <v>371</v>
      </c>
      <c r="B343">
        <v>1997</v>
      </c>
      <c r="C343" t="s">
        <v>30</v>
      </c>
      <c r="D343">
        <v>22</v>
      </c>
      <c r="E343">
        <v>1</v>
      </c>
      <c r="F343">
        <v>3208.79</v>
      </c>
      <c r="G343" t="s">
        <v>11</v>
      </c>
      <c r="H343" t="s">
        <v>12</v>
      </c>
      <c r="I343" t="s">
        <v>42</v>
      </c>
    </row>
    <row r="344" spans="1:9" x14ac:dyDescent="0.35">
      <c r="A344" t="s">
        <v>372</v>
      </c>
      <c r="B344">
        <v>1997</v>
      </c>
      <c r="C344" t="s">
        <v>10</v>
      </c>
      <c r="D344">
        <v>6</v>
      </c>
      <c r="E344">
        <v>0</v>
      </c>
      <c r="F344">
        <v>3213.62</v>
      </c>
      <c r="G344" t="s">
        <v>11</v>
      </c>
      <c r="H344" t="s">
        <v>11</v>
      </c>
      <c r="I344" t="s">
        <v>247</v>
      </c>
    </row>
    <row r="345" spans="1:9" x14ac:dyDescent="0.35">
      <c r="A345" t="s">
        <v>373</v>
      </c>
      <c r="B345">
        <v>1997</v>
      </c>
      <c r="C345" t="s">
        <v>35</v>
      </c>
      <c r="D345">
        <v>2</v>
      </c>
      <c r="E345">
        <v>1</v>
      </c>
      <c r="F345">
        <v>3227.12</v>
      </c>
      <c r="G345" t="s">
        <v>11</v>
      </c>
      <c r="H345" t="s">
        <v>12</v>
      </c>
      <c r="I345" t="s">
        <v>13</v>
      </c>
    </row>
    <row r="346" spans="1:9" x14ac:dyDescent="0.35">
      <c r="A346" t="s">
        <v>374</v>
      </c>
      <c r="B346">
        <v>1997</v>
      </c>
      <c r="C346" t="s">
        <v>20</v>
      </c>
      <c r="D346">
        <v>2</v>
      </c>
      <c r="E346">
        <v>1</v>
      </c>
      <c r="F346">
        <v>3238.44</v>
      </c>
      <c r="G346" t="s">
        <v>11</v>
      </c>
      <c r="H346" t="s">
        <v>12</v>
      </c>
      <c r="I346" t="s">
        <v>13</v>
      </c>
    </row>
    <row r="347" spans="1:9" x14ac:dyDescent="0.35">
      <c r="A347" t="s">
        <v>375</v>
      </c>
      <c r="B347">
        <v>1991</v>
      </c>
      <c r="C347" t="s">
        <v>15</v>
      </c>
      <c r="D347">
        <v>13</v>
      </c>
      <c r="E347">
        <v>0</v>
      </c>
      <c r="F347">
        <v>3260.2</v>
      </c>
      <c r="G347" t="s">
        <v>12</v>
      </c>
      <c r="H347" t="s">
        <v>11</v>
      </c>
      <c r="I347" t="s">
        <v>42</v>
      </c>
    </row>
    <row r="348" spans="1:9" x14ac:dyDescent="0.35">
      <c r="A348" t="s">
        <v>376</v>
      </c>
      <c r="B348">
        <v>1994</v>
      </c>
      <c r="C348" t="s">
        <v>30</v>
      </c>
      <c r="D348">
        <v>2</v>
      </c>
      <c r="E348">
        <v>0</v>
      </c>
      <c r="F348">
        <v>3268.85</v>
      </c>
      <c r="G348" t="s">
        <v>12</v>
      </c>
      <c r="H348" t="s">
        <v>16</v>
      </c>
      <c r="I348" t="s">
        <v>168</v>
      </c>
    </row>
    <row r="349" spans="1:9" x14ac:dyDescent="0.35">
      <c r="A349" t="s">
        <v>377</v>
      </c>
      <c r="B349">
        <v>1994</v>
      </c>
      <c r="C349" t="s">
        <v>10</v>
      </c>
      <c r="D349">
        <v>1</v>
      </c>
      <c r="E349">
        <v>1</v>
      </c>
      <c r="F349">
        <v>3277.16</v>
      </c>
      <c r="G349" t="s">
        <v>11</v>
      </c>
      <c r="H349" t="s">
        <v>12</v>
      </c>
      <c r="I349" t="s">
        <v>42</v>
      </c>
    </row>
    <row r="350" spans="1:9" x14ac:dyDescent="0.35">
      <c r="A350" t="s">
        <v>378</v>
      </c>
      <c r="B350">
        <v>2001</v>
      </c>
      <c r="C350" t="s">
        <v>37</v>
      </c>
      <c r="D350">
        <v>6</v>
      </c>
      <c r="E350">
        <v>2</v>
      </c>
      <c r="F350">
        <v>3279.87</v>
      </c>
      <c r="G350" t="s">
        <v>11</v>
      </c>
      <c r="H350" t="s">
        <v>16</v>
      </c>
      <c r="I350" t="s">
        <v>356</v>
      </c>
    </row>
    <row r="351" spans="1:9" x14ac:dyDescent="0.35">
      <c r="A351" t="s">
        <v>379</v>
      </c>
      <c r="B351">
        <v>2003</v>
      </c>
      <c r="C351" t="s">
        <v>10</v>
      </c>
      <c r="D351">
        <v>3</v>
      </c>
      <c r="E351">
        <v>0</v>
      </c>
      <c r="F351">
        <v>3280.22</v>
      </c>
      <c r="G351" t="s">
        <v>11</v>
      </c>
      <c r="H351" t="s">
        <v>12</v>
      </c>
      <c r="I351" t="s">
        <v>42</v>
      </c>
    </row>
    <row r="352" spans="1:9" x14ac:dyDescent="0.35">
      <c r="A352" t="s">
        <v>380</v>
      </c>
      <c r="B352">
        <v>1996</v>
      </c>
      <c r="C352" t="s">
        <v>15</v>
      </c>
      <c r="D352">
        <v>17</v>
      </c>
      <c r="E352">
        <v>1</v>
      </c>
      <c r="F352">
        <v>3292.53</v>
      </c>
      <c r="G352" t="s">
        <v>11</v>
      </c>
      <c r="H352" t="s">
        <v>11</v>
      </c>
      <c r="I352" t="s">
        <v>23</v>
      </c>
    </row>
    <row r="353" spans="1:9" x14ac:dyDescent="0.35">
      <c r="A353" t="s">
        <v>381</v>
      </c>
      <c r="B353">
        <v>2003</v>
      </c>
      <c r="C353" t="s">
        <v>30</v>
      </c>
      <c r="D353">
        <v>5</v>
      </c>
      <c r="E353">
        <v>0</v>
      </c>
      <c r="F353">
        <v>3300.7</v>
      </c>
      <c r="G353" t="s">
        <v>11</v>
      </c>
      <c r="H353" t="s">
        <v>11</v>
      </c>
      <c r="I353" t="s">
        <v>200</v>
      </c>
    </row>
    <row r="354" spans="1:9" x14ac:dyDescent="0.35">
      <c r="A354" t="s">
        <v>382</v>
      </c>
      <c r="B354">
        <v>2003</v>
      </c>
      <c r="C354" t="s">
        <v>15</v>
      </c>
      <c r="D354">
        <v>18</v>
      </c>
      <c r="E354">
        <v>0</v>
      </c>
      <c r="F354">
        <v>3308.46</v>
      </c>
      <c r="G354" t="s">
        <v>11</v>
      </c>
      <c r="H354" t="s">
        <v>16</v>
      </c>
      <c r="I354" t="s">
        <v>300</v>
      </c>
    </row>
    <row r="355" spans="1:9" x14ac:dyDescent="0.35">
      <c r="A355" t="s">
        <v>383</v>
      </c>
      <c r="B355">
        <v>1997</v>
      </c>
      <c r="C355" t="s">
        <v>18</v>
      </c>
      <c r="D355">
        <v>20</v>
      </c>
      <c r="E355">
        <v>1</v>
      </c>
      <c r="F355">
        <v>3309.79</v>
      </c>
      <c r="G355" t="s">
        <v>12</v>
      </c>
      <c r="H355" t="s">
        <v>12</v>
      </c>
      <c r="I355" t="s">
        <v>356</v>
      </c>
    </row>
    <row r="356" spans="1:9" x14ac:dyDescent="0.35">
      <c r="A356" t="s">
        <v>384</v>
      </c>
      <c r="B356">
        <v>1991</v>
      </c>
      <c r="C356" t="s">
        <v>20</v>
      </c>
      <c r="D356">
        <v>1</v>
      </c>
      <c r="E356">
        <v>3</v>
      </c>
      <c r="F356">
        <v>3342.79</v>
      </c>
      <c r="G356" t="s">
        <v>11</v>
      </c>
      <c r="H356" t="s">
        <v>16</v>
      </c>
      <c r="I356" t="s">
        <v>13</v>
      </c>
    </row>
    <row r="357" spans="1:9" x14ac:dyDescent="0.35">
      <c r="A357" t="s">
        <v>385</v>
      </c>
      <c r="B357">
        <v>1993</v>
      </c>
      <c r="C357" t="s">
        <v>37</v>
      </c>
      <c r="D357">
        <v>28</v>
      </c>
      <c r="E357">
        <v>0</v>
      </c>
      <c r="F357">
        <v>3353.28</v>
      </c>
      <c r="G357" t="s">
        <v>11</v>
      </c>
      <c r="H357" t="s">
        <v>16</v>
      </c>
      <c r="I357" t="s">
        <v>42</v>
      </c>
    </row>
    <row r="358" spans="1:9" x14ac:dyDescent="0.35">
      <c r="A358" t="s">
        <v>386</v>
      </c>
      <c r="B358">
        <v>1995</v>
      </c>
      <c r="C358" t="s">
        <v>18</v>
      </c>
      <c r="D358">
        <v>23</v>
      </c>
      <c r="E358">
        <v>0</v>
      </c>
      <c r="F358">
        <v>3353.47</v>
      </c>
      <c r="G358" t="s">
        <v>11</v>
      </c>
      <c r="H358" t="s">
        <v>12</v>
      </c>
      <c r="I358" t="s">
        <v>23</v>
      </c>
    </row>
    <row r="359" spans="1:9" x14ac:dyDescent="0.35">
      <c r="A359" t="s">
        <v>387</v>
      </c>
      <c r="B359">
        <v>1993</v>
      </c>
      <c r="C359" t="s">
        <v>37</v>
      </c>
      <c r="D359">
        <v>7</v>
      </c>
      <c r="E359">
        <v>0</v>
      </c>
      <c r="F359">
        <v>3366.67</v>
      </c>
      <c r="G359" t="s">
        <v>11</v>
      </c>
      <c r="H359" t="s">
        <v>11</v>
      </c>
      <c r="I359" t="s">
        <v>13</v>
      </c>
    </row>
    <row r="360" spans="1:9" x14ac:dyDescent="0.35">
      <c r="A360" t="s">
        <v>388</v>
      </c>
      <c r="B360">
        <v>1996</v>
      </c>
      <c r="C360" t="s">
        <v>30</v>
      </c>
      <c r="D360">
        <v>14</v>
      </c>
      <c r="E360">
        <v>1</v>
      </c>
      <c r="F360">
        <v>3378.91</v>
      </c>
      <c r="G360" t="s">
        <v>11</v>
      </c>
      <c r="H360" t="s">
        <v>16</v>
      </c>
      <c r="I360" t="s">
        <v>42</v>
      </c>
    </row>
    <row r="361" spans="1:9" x14ac:dyDescent="0.35">
      <c r="A361" t="s">
        <v>389</v>
      </c>
      <c r="B361">
        <v>1996</v>
      </c>
      <c r="C361" t="s">
        <v>15</v>
      </c>
      <c r="D361">
        <v>13</v>
      </c>
      <c r="E361">
        <v>0</v>
      </c>
      <c r="F361">
        <v>3385.4</v>
      </c>
      <c r="G361" t="s">
        <v>11</v>
      </c>
      <c r="H361" t="s">
        <v>11</v>
      </c>
      <c r="I361" t="s">
        <v>247</v>
      </c>
    </row>
    <row r="362" spans="1:9" x14ac:dyDescent="0.35">
      <c r="A362" t="s">
        <v>390</v>
      </c>
      <c r="B362">
        <v>1996</v>
      </c>
      <c r="C362" t="s">
        <v>35</v>
      </c>
      <c r="D362">
        <v>10</v>
      </c>
      <c r="E362">
        <v>1</v>
      </c>
      <c r="F362">
        <v>3392.37</v>
      </c>
      <c r="G362" t="s">
        <v>11</v>
      </c>
      <c r="H362" t="s">
        <v>12</v>
      </c>
      <c r="I362" t="s">
        <v>13</v>
      </c>
    </row>
    <row r="363" spans="1:9" x14ac:dyDescent="0.35">
      <c r="A363" t="s">
        <v>391</v>
      </c>
      <c r="B363">
        <v>1996</v>
      </c>
      <c r="C363" t="s">
        <v>37</v>
      </c>
      <c r="D363">
        <v>27</v>
      </c>
      <c r="E363">
        <v>1</v>
      </c>
      <c r="F363">
        <v>3392.98</v>
      </c>
      <c r="G363" t="s">
        <v>11</v>
      </c>
      <c r="H363" t="s">
        <v>12</v>
      </c>
      <c r="I363" t="s">
        <v>13</v>
      </c>
    </row>
    <row r="364" spans="1:9" x14ac:dyDescent="0.35">
      <c r="A364" t="s">
        <v>392</v>
      </c>
      <c r="B364">
        <v>2004</v>
      </c>
      <c r="C364" t="s">
        <v>10</v>
      </c>
      <c r="D364">
        <v>16</v>
      </c>
      <c r="E364">
        <v>2</v>
      </c>
      <c r="F364">
        <v>3393.36</v>
      </c>
      <c r="G364" t="s">
        <v>11</v>
      </c>
      <c r="H364" t="s">
        <v>11</v>
      </c>
      <c r="I364" t="s">
        <v>249</v>
      </c>
    </row>
    <row r="365" spans="1:9" x14ac:dyDescent="0.35">
      <c r="A365" t="s">
        <v>393</v>
      </c>
      <c r="B365">
        <v>1996</v>
      </c>
      <c r="C365" t="s">
        <v>30</v>
      </c>
      <c r="D365">
        <v>19</v>
      </c>
      <c r="E365">
        <v>1</v>
      </c>
      <c r="F365">
        <v>3410.32</v>
      </c>
      <c r="G365" t="s">
        <v>11</v>
      </c>
      <c r="H365" t="s">
        <v>11</v>
      </c>
      <c r="I365" t="s">
        <v>42</v>
      </c>
    </row>
    <row r="366" spans="1:9" x14ac:dyDescent="0.35">
      <c r="A366" t="s">
        <v>394</v>
      </c>
      <c r="B366">
        <v>2001</v>
      </c>
      <c r="C366" t="s">
        <v>30</v>
      </c>
      <c r="D366">
        <v>26</v>
      </c>
      <c r="E366">
        <v>0</v>
      </c>
      <c r="F366">
        <v>3434.38</v>
      </c>
      <c r="G366" t="s">
        <v>11</v>
      </c>
      <c r="H366" t="s">
        <v>11</v>
      </c>
      <c r="I366" t="s">
        <v>42</v>
      </c>
    </row>
    <row r="367" spans="1:9" x14ac:dyDescent="0.35">
      <c r="A367" t="s">
        <v>395</v>
      </c>
      <c r="B367">
        <v>1986</v>
      </c>
      <c r="C367" t="s">
        <v>35</v>
      </c>
      <c r="D367">
        <v>27</v>
      </c>
      <c r="E367">
        <v>3</v>
      </c>
      <c r="F367">
        <v>3436.5</v>
      </c>
      <c r="G367" t="s">
        <v>11</v>
      </c>
      <c r="H367" t="s">
        <v>16</v>
      </c>
      <c r="I367" t="s">
        <v>13</v>
      </c>
    </row>
    <row r="368" spans="1:9" x14ac:dyDescent="0.35">
      <c r="A368" t="s">
        <v>396</v>
      </c>
      <c r="B368">
        <v>2000</v>
      </c>
      <c r="C368" t="s">
        <v>18</v>
      </c>
      <c r="D368">
        <v>20</v>
      </c>
      <c r="E368">
        <v>3</v>
      </c>
      <c r="F368">
        <v>3443.06</v>
      </c>
      <c r="G368" t="s">
        <v>11</v>
      </c>
      <c r="H368" t="s">
        <v>16</v>
      </c>
      <c r="I368" t="s">
        <v>42</v>
      </c>
    </row>
    <row r="369" spans="1:9" x14ac:dyDescent="0.35">
      <c r="A369" t="s">
        <v>397</v>
      </c>
      <c r="B369">
        <v>1987</v>
      </c>
      <c r="C369" t="s">
        <v>20</v>
      </c>
      <c r="D369">
        <v>14</v>
      </c>
      <c r="E369">
        <v>3</v>
      </c>
      <c r="F369">
        <v>3453.77</v>
      </c>
      <c r="G369" t="s">
        <v>11</v>
      </c>
      <c r="H369" t="s">
        <v>16</v>
      </c>
      <c r="I369" t="s">
        <v>42</v>
      </c>
    </row>
    <row r="370" spans="1:9" x14ac:dyDescent="0.35">
      <c r="A370" t="s">
        <v>398</v>
      </c>
      <c r="B370">
        <v>2003</v>
      </c>
      <c r="C370" t="s">
        <v>10</v>
      </c>
      <c r="D370">
        <v>29</v>
      </c>
      <c r="E370">
        <v>0</v>
      </c>
      <c r="F370">
        <v>3463.51</v>
      </c>
      <c r="G370" t="s">
        <v>11</v>
      </c>
      <c r="H370" t="s">
        <v>16</v>
      </c>
      <c r="I370" t="s">
        <v>200</v>
      </c>
    </row>
    <row r="371" spans="1:9" x14ac:dyDescent="0.35">
      <c r="A371" t="s">
        <v>399</v>
      </c>
      <c r="B371">
        <v>1993</v>
      </c>
      <c r="C371" t="s">
        <v>37</v>
      </c>
      <c r="D371">
        <v>12</v>
      </c>
      <c r="E371">
        <v>1</v>
      </c>
      <c r="F371">
        <v>3471.41</v>
      </c>
      <c r="G371" t="s">
        <v>11</v>
      </c>
      <c r="H371" t="s">
        <v>11</v>
      </c>
      <c r="I371" t="s">
        <v>13</v>
      </c>
    </row>
    <row r="372" spans="1:9" x14ac:dyDescent="0.35">
      <c r="A372" t="s">
        <v>400</v>
      </c>
      <c r="B372">
        <v>2004</v>
      </c>
      <c r="C372" t="s">
        <v>18</v>
      </c>
      <c r="D372">
        <v>26</v>
      </c>
      <c r="E372">
        <v>3</v>
      </c>
      <c r="F372">
        <v>3481.87</v>
      </c>
      <c r="G372" t="s">
        <v>11</v>
      </c>
      <c r="H372" t="s">
        <v>12</v>
      </c>
      <c r="I372" t="s">
        <v>168</v>
      </c>
    </row>
    <row r="373" spans="1:9" x14ac:dyDescent="0.35">
      <c r="A373" t="s">
        <v>401</v>
      </c>
      <c r="B373">
        <v>1996</v>
      </c>
      <c r="C373" t="s">
        <v>20</v>
      </c>
      <c r="D373">
        <v>19</v>
      </c>
      <c r="E373">
        <v>2</v>
      </c>
      <c r="F373">
        <v>3484.33</v>
      </c>
      <c r="G373" t="s">
        <v>12</v>
      </c>
      <c r="H373" t="s">
        <v>12</v>
      </c>
      <c r="I373" t="s">
        <v>42</v>
      </c>
    </row>
    <row r="374" spans="1:9" x14ac:dyDescent="0.35">
      <c r="A374" t="s">
        <v>402</v>
      </c>
      <c r="B374">
        <v>1996</v>
      </c>
      <c r="C374" t="s">
        <v>20</v>
      </c>
      <c r="D374">
        <v>18</v>
      </c>
      <c r="E374">
        <v>1</v>
      </c>
      <c r="F374">
        <v>3490.55</v>
      </c>
      <c r="G374" t="s">
        <v>16</v>
      </c>
      <c r="H374" t="s">
        <v>11</v>
      </c>
      <c r="I374" t="s">
        <v>164</v>
      </c>
    </row>
    <row r="375" spans="1:9" x14ac:dyDescent="0.35">
      <c r="A375" t="s">
        <v>403</v>
      </c>
      <c r="B375">
        <v>1999</v>
      </c>
      <c r="C375" t="s">
        <v>20</v>
      </c>
      <c r="D375">
        <v>22</v>
      </c>
      <c r="E375">
        <v>2</v>
      </c>
      <c r="F375">
        <v>3500.61</v>
      </c>
      <c r="G375" t="s">
        <v>11</v>
      </c>
      <c r="H375" t="s">
        <v>11</v>
      </c>
      <c r="I375" t="s">
        <v>13</v>
      </c>
    </row>
    <row r="376" spans="1:9" x14ac:dyDescent="0.35">
      <c r="A376" t="s">
        <v>404</v>
      </c>
      <c r="B376">
        <v>1998</v>
      </c>
      <c r="C376" t="s">
        <v>20</v>
      </c>
      <c r="D376">
        <v>16</v>
      </c>
      <c r="E376">
        <v>2</v>
      </c>
      <c r="F376">
        <v>3537.7</v>
      </c>
      <c r="G376" t="s">
        <v>12</v>
      </c>
      <c r="H376" t="s">
        <v>12</v>
      </c>
      <c r="I376" t="s">
        <v>23</v>
      </c>
    </row>
    <row r="377" spans="1:9" x14ac:dyDescent="0.35">
      <c r="A377" t="s">
        <v>405</v>
      </c>
      <c r="B377">
        <v>2003</v>
      </c>
      <c r="C377" t="s">
        <v>35</v>
      </c>
      <c r="D377">
        <v>24</v>
      </c>
      <c r="E377">
        <v>0</v>
      </c>
      <c r="F377">
        <v>3538.9</v>
      </c>
      <c r="G377" t="s">
        <v>11</v>
      </c>
      <c r="H377" t="s">
        <v>11</v>
      </c>
      <c r="I377" t="s">
        <v>23</v>
      </c>
    </row>
    <row r="378" spans="1:9" x14ac:dyDescent="0.35">
      <c r="A378" t="s">
        <v>406</v>
      </c>
      <c r="B378">
        <v>1988</v>
      </c>
      <c r="C378" t="s">
        <v>37</v>
      </c>
      <c r="D378">
        <v>15</v>
      </c>
      <c r="E378">
        <v>3</v>
      </c>
      <c r="F378">
        <v>3540.12</v>
      </c>
      <c r="G378" t="s">
        <v>11</v>
      </c>
      <c r="H378" t="s">
        <v>16</v>
      </c>
      <c r="I378" t="s">
        <v>13</v>
      </c>
    </row>
    <row r="379" spans="1:9" x14ac:dyDescent="0.35">
      <c r="A379" t="s">
        <v>407</v>
      </c>
      <c r="B379">
        <v>1992</v>
      </c>
      <c r="C379" t="s">
        <v>30</v>
      </c>
      <c r="D379">
        <v>22</v>
      </c>
      <c r="E379">
        <v>0</v>
      </c>
      <c r="F379">
        <v>3554.2</v>
      </c>
      <c r="G379" t="s">
        <v>11</v>
      </c>
      <c r="H379" t="s">
        <v>12</v>
      </c>
      <c r="I379" t="s">
        <v>42</v>
      </c>
    </row>
    <row r="380" spans="1:9" x14ac:dyDescent="0.35">
      <c r="A380" t="s">
        <v>408</v>
      </c>
      <c r="B380">
        <v>1994</v>
      </c>
      <c r="C380" t="s">
        <v>20</v>
      </c>
      <c r="D380">
        <v>24</v>
      </c>
      <c r="E380">
        <v>0</v>
      </c>
      <c r="F380">
        <v>3556.92</v>
      </c>
      <c r="G380" t="s">
        <v>11</v>
      </c>
      <c r="H380" t="s">
        <v>12</v>
      </c>
      <c r="I380" t="s">
        <v>23</v>
      </c>
    </row>
    <row r="381" spans="1:9" x14ac:dyDescent="0.35">
      <c r="A381" t="s">
        <v>409</v>
      </c>
      <c r="B381">
        <v>1995</v>
      </c>
      <c r="C381" t="s">
        <v>37</v>
      </c>
      <c r="D381">
        <v>9</v>
      </c>
      <c r="E381">
        <v>0</v>
      </c>
      <c r="F381">
        <v>3558.62</v>
      </c>
      <c r="G381" t="s">
        <v>11</v>
      </c>
      <c r="H381" t="s">
        <v>12</v>
      </c>
      <c r="I381" t="s">
        <v>247</v>
      </c>
    </row>
    <row r="382" spans="1:9" x14ac:dyDescent="0.35">
      <c r="A382" t="s">
        <v>410</v>
      </c>
      <c r="B382">
        <v>1995</v>
      </c>
      <c r="C382" t="s">
        <v>18</v>
      </c>
      <c r="D382">
        <v>16</v>
      </c>
      <c r="E382">
        <v>1</v>
      </c>
      <c r="F382">
        <v>3561.89</v>
      </c>
      <c r="G382" t="s">
        <v>11</v>
      </c>
      <c r="H382" t="s">
        <v>16</v>
      </c>
      <c r="I382" t="s">
        <v>13</v>
      </c>
    </row>
    <row r="383" spans="1:9" x14ac:dyDescent="0.35">
      <c r="A383" t="s">
        <v>411</v>
      </c>
      <c r="B383">
        <v>1981</v>
      </c>
      <c r="C383" t="s">
        <v>37</v>
      </c>
      <c r="D383">
        <v>10</v>
      </c>
      <c r="E383">
        <v>1</v>
      </c>
      <c r="F383">
        <v>3562.87</v>
      </c>
      <c r="G383" t="s">
        <v>11</v>
      </c>
      <c r="H383" t="s">
        <v>16</v>
      </c>
      <c r="I383" t="s">
        <v>13</v>
      </c>
    </row>
    <row r="384" spans="1:9" x14ac:dyDescent="0.35">
      <c r="A384" t="s">
        <v>412</v>
      </c>
      <c r="B384">
        <v>1988</v>
      </c>
      <c r="C384" t="s">
        <v>35</v>
      </c>
      <c r="D384">
        <v>18</v>
      </c>
      <c r="E384">
        <v>3</v>
      </c>
      <c r="F384">
        <v>3569.96</v>
      </c>
      <c r="G384" t="s">
        <v>11</v>
      </c>
      <c r="H384" t="s">
        <v>16</v>
      </c>
      <c r="I384" t="s">
        <v>23</v>
      </c>
    </row>
    <row r="385" spans="1:9" x14ac:dyDescent="0.35">
      <c r="A385" t="s">
        <v>413</v>
      </c>
      <c r="B385">
        <v>1995</v>
      </c>
      <c r="C385" t="s">
        <v>35</v>
      </c>
      <c r="D385">
        <v>23</v>
      </c>
      <c r="E385">
        <v>1</v>
      </c>
      <c r="F385">
        <v>3578</v>
      </c>
      <c r="G385" t="s">
        <v>11</v>
      </c>
      <c r="H385" t="s">
        <v>12</v>
      </c>
      <c r="I385" t="s">
        <v>42</v>
      </c>
    </row>
    <row r="386" spans="1:9" x14ac:dyDescent="0.35">
      <c r="A386" t="s">
        <v>414</v>
      </c>
      <c r="B386">
        <v>2001</v>
      </c>
      <c r="C386" t="s">
        <v>15</v>
      </c>
      <c r="D386">
        <v>11</v>
      </c>
      <c r="E386">
        <v>2</v>
      </c>
      <c r="F386">
        <v>3579.83</v>
      </c>
      <c r="G386" t="s">
        <v>11</v>
      </c>
      <c r="H386" t="s">
        <v>11</v>
      </c>
      <c r="I386" t="s">
        <v>23</v>
      </c>
    </row>
    <row r="387" spans="1:9" x14ac:dyDescent="0.35">
      <c r="A387" t="s">
        <v>415</v>
      </c>
      <c r="B387">
        <v>1986</v>
      </c>
      <c r="C387" t="s">
        <v>30</v>
      </c>
      <c r="D387">
        <v>27</v>
      </c>
      <c r="E387">
        <v>3</v>
      </c>
      <c r="F387">
        <v>3589.14</v>
      </c>
      <c r="G387" t="s">
        <v>11</v>
      </c>
      <c r="H387" t="s">
        <v>11</v>
      </c>
      <c r="I387" t="s">
        <v>13</v>
      </c>
    </row>
    <row r="388" spans="1:9" x14ac:dyDescent="0.35">
      <c r="A388" t="s">
        <v>416</v>
      </c>
      <c r="B388">
        <v>1999</v>
      </c>
      <c r="C388" t="s">
        <v>18</v>
      </c>
      <c r="D388">
        <v>6</v>
      </c>
      <c r="E388">
        <v>3</v>
      </c>
      <c r="F388">
        <v>3591.48</v>
      </c>
      <c r="G388" t="s">
        <v>11</v>
      </c>
      <c r="H388" t="s">
        <v>12</v>
      </c>
      <c r="I388" t="s">
        <v>42</v>
      </c>
    </row>
    <row r="389" spans="1:9" x14ac:dyDescent="0.35">
      <c r="A389" t="s">
        <v>417</v>
      </c>
      <c r="B389">
        <v>1997</v>
      </c>
      <c r="C389" t="s">
        <v>15</v>
      </c>
      <c r="D389">
        <v>4</v>
      </c>
      <c r="E389">
        <v>1</v>
      </c>
      <c r="F389">
        <v>3594.17</v>
      </c>
      <c r="G389" t="s">
        <v>11</v>
      </c>
      <c r="H389" t="s">
        <v>11</v>
      </c>
      <c r="I389" t="s">
        <v>23</v>
      </c>
    </row>
    <row r="390" spans="1:9" x14ac:dyDescent="0.35">
      <c r="A390" t="s">
        <v>418</v>
      </c>
      <c r="B390">
        <v>1999</v>
      </c>
      <c r="C390" t="s">
        <v>35</v>
      </c>
      <c r="D390">
        <v>12</v>
      </c>
      <c r="E390">
        <v>3</v>
      </c>
      <c r="F390">
        <v>3597.6</v>
      </c>
      <c r="G390" t="s">
        <v>11</v>
      </c>
      <c r="H390" t="s">
        <v>11</v>
      </c>
      <c r="I390" t="s">
        <v>42</v>
      </c>
    </row>
    <row r="391" spans="1:9" x14ac:dyDescent="0.35">
      <c r="A391" t="s">
        <v>419</v>
      </c>
      <c r="B391">
        <v>1988</v>
      </c>
      <c r="C391" t="s">
        <v>15</v>
      </c>
      <c r="D391">
        <v>4</v>
      </c>
      <c r="E391">
        <v>3</v>
      </c>
      <c r="F391">
        <v>3603.6</v>
      </c>
      <c r="G391" t="s">
        <v>11</v>
      </c>
      <c r="H391" t="s">
        <v>16</v>
      </c>
      <c r="I391" t="s">
        <v>13</v>
      </c>
    </row>
    <row r="392" spans="1:9" x14ac:dyDescent="0.35">
      <c r="A392" t="s">
        <v>420</v>
      </c>
      <c r="B392">
        <v>1990</v>
      </c>
      <c r="C392" t="s">
        <v>37</v>
      </c>
      <c r="D392">
        <v>11</v>
      </c>
      <c r="E392">
        <v>3</v>
      </c>
      <c r="F392">
        <v>3606.43</v>
      </c>
      <c r="G392" t="s">
        <v>11</v>
      </c>
      <c r="H392" t="s">
        <v>16</v>
      </c>
      <c r="I392" t="s">
        <v>13</v>
      </c>
    </row>
    <row r="393" spans="1:9" x14ac:dyDescent="0.35">
      <c r="A393" t="s">
        <v>421</v>
      </c>
      <c r="B393">
        <v>1985</v>
      </c>
      <c r="C393" t="s">
        <v>18</v>
      </c>
      <c r="D393">
        <v>14</v>
      </c>
      <c r="E393">
        <v>3</v>
      </c>
      <c r="F393">
        <v>3622.13</v>
      </c>
      <c r="G393" t="s">
        <v>11</v>
      </c>
      <c r="H393" t="s">
        <v>16</v>
      </c>
      <c r="I393" t="s">
        <v>13</v>
      </c>
    </row>
    <row r="394" spans="1:9" x14ac:dyDescent="0.35">
      <c r="A394" t="s">
        <v>422</v>
      </c>
      <c r="B394">
        <v>1992</v>
      </c>
      <c r="C394" t="s">
        <v>15</v>
      </c>
      <c r="D394">
        <v>17</v>
      </c>
      <c r="E394">
        <v>0</v>
      </c>
      <c r="F394">
        <v>3645.09</v>
      </c>
      <c r="G394" t="s">
        <v>16</v>
      </c>
      <c r="H394" t="s">
        <v>11</v>
      </c>
      <c r="I394" t="s">
        <v>276</v>
      </c>
    </row>
    <row r="395" spans="1:9" x14ac:dyDescent="0.35">
      <c r="A395" t="s">
        <v>423</v>
      </c>
      <c r="B395">
        <v>1990</v>
      </c>
      <c r="C395" t="s">
        <v>15</v>
      </c>
      <c r="D395">
        <v>8</v>
      </c>
      <c r="E395">
        <v>3</v>
      </c>
      <c r="F395">
        <v>3653.29</v>
      </c>
      <c r="G395" t="s">
        <v>11</v>
      </c>
      <c r="H395" t="s">
        <v>12</v>
      </c>
      <c r="I395" t="s">
        <v>42</v>
      </c>
    </row>
    <row r="396" spans="1:9" x14ac:dyDescent="0.35">
      <c r="A396" t="s">
        <v>424</v>
      </c>
      <c r="B396">
        <v>1992</v>
      </c>
      <c r="C396" t="s">
        <v>20</v>
      </c>
      <c r="D396">
        <v>14</v>
      </c>
      <c r="E396">
        <v>1</v>
      </c>
      <c r="F396">
        <v>3659.35</v>
      </c>
      <c r="G396" t="s">
        <v>12</v>
      </c>
      <c r="H396" t="s">
        <v>16</v>
      </c>
      <c r="I396" t="s">
        <v>42</v>
      </c>
    </row>
    <row r="397" spans="1:9" x14ac:dyDescent="0.35">
      <c r="A397" t="s">
        <v>425</v>
      </c>
      <c r="B397">
        <v>1984</v>
      </c>
      <c r="C397" t="s">
        <v>10</v>
      </c>
      <c r="D397">
        <v>6</v>
      </c>
      <c r="E397">
        <v>3</v>
      </c>
      <c r="F397">
        <v>3678.86</v>
      </c>
      <c r="G397" t="s">
        <v>11</v>
      </c>
      <c r="H397" t="s">
        <v>12</v>
      </c>
      <c r="I397" t="s">
        <v>13</v>
      </c>
    </row>
    <row r="398" spans="1:9" x14ac:dyDescent="0.35">
      <c r="A398" t="s">
        <v>426</v>
      </c>
      <c r="B398">
        <v>2003</v>
      </c>
      <c r="C398" t="s">
        <v>10</v>
      </c>
      <c r="D398">
        <v>10</v>
      </c>
      <c r="E398">
        <v>0</v>
      </c>
      <c r="F398">
        <v>3688.35</v>
      </c>
      <c r="G398" t="s">
        <v>11</v>
      </c>
      <c r="H398" t="s">
        <v>11</v>
      </c>
      <c r="I398" t="s">
        <v>300</v>
      </c>
    </row>
    <row r="399" spans="1:9" x14ac:dyDescent="0.35">
      <c r="A399" t="s">
        <v>427</v>
      </c>
      <c r="B399">
        <v>1981</v>
      </c>
      <c r="C399" t="s">
        <v>30</v>
      </c>
      <c r="D399">
        <v>14</v>
      </c>
      <c r="E399">
        <v>1</v>
      </c>
      <c r="F399">
        <v>3688.38</v>
      </c>
      <c r="G399" t="s">
        <v>11</v>
      </c>
      <c r="H399" t="s">
        <v>11</v>
      </c>
      <c r="I399" t="s">
        <v>13</v>
      </c>
    </row>
    <row r="400" spans="1:9" x14ac:dyDescent="0.35">
      <c r="A400" t="s">
        <v>428</v>
      </c>
      <c r="B400">
        <v>1995</v>
      </c>
      <c r="C400" t="s">
        <v>37</v>
      </c>
      <c r="D400">
        <v>21</v>
      </c>
      <c r="E400">
        <v>2</v>
      </c>
      <c r="F400">
        <v>3693.43</v>
      </c>
      <c r="G400" t="s">
        <v>11</v>
      </c>
      <c r="H400" t="s">
        <v>12</v>
      </c>
      <c r="I400" t="s">
        <v>42</v>
      </c>
    </row>
    <row r="401" spans="1:9" x14ac:dyDescent="0.35">
      <c r="A401" t="s">
        <v>429</v>
      </c>
      <c r="B401">
        <v>1988</v>
      </c>
      <c r="C401" t="s">
        <v>35</v>
      </c>
      <c r="D401">
        <v>18</v>
      </c>
      <c r="E401">
        <v>3</v>
      </c>
      <c r="F401">
        <v>3699.54</v>
      </c>
      <c r="G401" t="s">
        <v>11</v>
      </c>
      <c r="H401" t="s">
        <v>12</v>
      </c>
      <c r="I401" t="s">
        <v>13</v>
      </c>
    </row>
    <row r="402" spans="1:9" x14ac:dyDescent="0.35">
      <c r="A402" t="s">
        <v>430</v>
      </c>
      <c r="B402">
        <v>1989</v>
      </c>
      <c r="C402" t="s">
        <v>30</v>
      </c>
      <c r="D402">
        <v>2</v>
      </c>
      <c r="E402">
        <v>0</v>
      </c>
      <c r="F402">
        <v>3704.35</v>
      </c>
      <c r="G402" t="s">
        <v>11</v>
      </c>
      <c r="H402" t="s">
        <v>11</v>
      </c>
      <c r="I402" t="s">
        <v>13</v>
      </c>
    </row>
    <row r="403" spans="1:9" x14ac:dyDescent="0.35">
      <c r="A403" t="s">
        <v>431</v>
      </c>
      <c r="B403">
        <v>2004</v>
      </c>
      <c r="C403" t="s">
        <v>15</v>
      </c>
      <c r="D403">
        <v>5</v>
      </c>
      <c r="E403">
        <v>0</v>
      </c>
      <c r="F403">
        <v>3722.23</v>
      </c>
      <c r="G403" t="s">
        <v>11</v>
      </c>
      <c r="H403" t="s">
        <v>11</v>
      </c>
      <c r="I403" t="s">
        <v>200</v>
      </c>
    </row>
    <row r="404" spans="1:9" x14ac:dyDescent="0.35">
      <c r="A404" t="s">
        <v>432</v>
      </c>
      <c r="B404">
        <v>1986</v>
      </c>
      <c r="C404" t="s">
        <v>30</v>
      </c>
      <c r="D404">
        <v>1</v>
      </c>
      <c r="E404">
        <v>3</v>
      </c>
      <c r="F404">
        <v>3731.6</v>
      </c>
      <c r="G404" t="s">
        <v>11</v>
      </c>
      <c r="H404" t="s">
        <v>11</v>
      </c>
      <c r="I404" t="s">
        <v>13</v>
      </c>
    </row>
    <row r="405" spans="1:9" x14ac:dyDescent="0.35">
      <c r="A405" t="s">
        <v>433</v>
      </c>
      <c r="B405">
        <v>1994</v>
      </c>
      <c r="C405" t="s">
        <v>35</v>
      </c>
      <c r="D405">
        <v>22</v>
      </c>
      <c r="E405">
        <v>0</v>
      </c>
      <c r="F405">
        <v>3732.63</v>
      </c>
      <c r="G405" t="s">
        <v>11</v>
      </c>
      <c r="H405" t="s">
        <v>12</v>
      </c>
      <c r="I405" t="s">
        <v>247</v>
      </c>
    </row>
    <row r="406" spans="1:9" x14ac:dyDescent="0.35">
      <c r="A406" t="s">
        <v>434</v>
      </c>
      <c r="B406">
        <v>1993</v>
      </c>
      <c r="C406" t="s">
        <v>18</v>
      </c>
      <c r="D406">
        <v>22</v>
      </c>
      <c r="E406">
        <v>0</v>
      </c>
      <c r="F406">
        <v>3736.46</v>
      </c>
      <c r="G406" t="s">
        <v>11</v>
      </c>
      <c r="H406" t="s">
        <v>11</v>
      </c>
      <c r="I406" t="s">
        <v>23</v>
      </c>
    </row>
    <row r="407" spans="1:9" x14ac:dyDescent="0.35">
      <c r="A407" t="s">
        <v>435</v>
      </c>
      <c r="B407">
        <v>1986</v>
      </c>
      <c r="C407" t="s">
        <v>20</v>
      </c>
      <c r="D407">
        <v>9</v>
      </c>
      <c r="E407">
        <v>3</v>
      </c>
      <c r="F407">
        <v>3748.56</v>
      </c>
      <c r="G407" t="s">
        <v>11</v>
      </c>
      <c r="H407" t="s">
        <v>11</v>
      </c>
      <c r="I407" t="s">
        <v>13</v>
      </c>
    </row>
    <row r="408" spans="1:9" x14ac:dyDescent="0.35">
      <c r="A408" t="s">
        <v>436</v>
      </c>
      <c r="B408">
        <v>1991</v>
      </c>
      <c r="C408" t="s">
        <v>37</v>
      </c>
      <c r="D408">
        <v>28</v>
      </c>
      <c r="E408">
        <v>0</v>
      </c>
      <c r="F408">
        <v>3756.62</v>
      </c>
      <c r="G408" t="s">
        <v>11</v>
      </c>
      <c r="H408" t="s">
        <v>11</v>
      </c>
      <c r="I408" t="s">
        <v>13</v>
      </c>
    </row>
    <row r="409" spans="1:9" x14ac:dyDescent="0.35">
      <c r="A409" t="s">
        <v>437</v>
      </c>
      <c r="B409">
        <v>1991</v>
      </c>
      <c r="C409" t="s">
        <v>35</v>
      </c>
      <c r="D409">
        <v>25</v>
      </c>
      <c r="E409">
        <v>0</v>
      </c>
      <c r="F409">
        <v>3757.84</v>
      </c>
      <c r="G409" t="s">
        <v>11</v>
      </c>
      <c r="H409" t="s">
        <v>16</v>
      </c>
      <c r="I409" t="s">
        <v>13</v>
      </c>
    </row>
    <row r="410" spans="1:9" x14ac:dyDescent="0.35">
      <c r="A410" t="s">
        <v>438</v>
      </c>
      <c r="B410">
        <v>1991</v>
      </c>
      <c r="C410" t="s">
        <v>37</v>
      </c>
      <c r="D410">
        <v>24</v>
      </c>
      <c r="E410">
        <v>0</v>
      </c>
      <c r="F410">
        <v>3761.29</v>
      </c>
      <c r="G410" t="s">
        <v>11</v>
      </c>
      <c r="H410" t="s">
        <v>12</v>
      </c>
      <c r="I410" t="s">
        <v>42</v>
      </c>
    </row>
    <row r="411" spans="1:9" x14ac:dyDescent="0.35">
      <c r="A411" t="s">
        <v>439</v>
      </c>
      <c r="B411">
        <v>1994</v>
      </c>
      <c r="C411" t="s">
        <v>15</v>
      </c>
      <c r="D411">
        <v>21</v>
      </c>
      <c r="E411">
        <v>1</v>
      </c>
      <c r="F411">
        <v>3766.88</v>
      </c>
      <c r="G411" t="s">
        <v>11</v>
      </c>
      <c r="H411" t="s">
        <v>16</v>
      </c>
      <c r="I411" t="s">
        <v>13</v>
      </c>
    </row>
    <row r="412" spans="1:9" x14ac:dyDescent="0.35">
      <c r="A412" t="s">
        <v>440</v>
      </c>
      <c r="B412">
        <v>1987</v>
      </c>
      <c r="C412" t="s">
        <v>37</v>
      </c>
      <c r="D412">
        <v>24</v>
      </c>
      <c r="E412">
        <v>3</v>
      </c>
      <c r="F412">
        <v>3773.23</v>
      </c>
      <c r="G412" t="s">
        <v>11</v>
      </c>
      <c r="H412" t="s">
        <v>12</v>
      </c>
      <c r="I412" t="s">
        <v>13</v>
      </c>
    </row>
    <row r="413" spans="1:9" x14ac:dyDescent="0.35">
      <c r="A413" t="s">
        <v>441</v>
      </c>
      <c r="B413">
        <v>1981</v>
      </c>
      <c r="C413" t="s">
        <v>30</v>
      </c>
      <c r="D413">
        <v>13</v>
      </c>
      <c r="E413">
        <v>1</v>
      </c>
      <c r="F413">
        <v>3785.77</v>
      </c>
      <c r="G413" t="s">
        <v>11</v>
      </c>
      <c r="H413" t="s">
        <v>16</v>
      </c>
      <c r="I413" t="s">
        <v>13</v>
      </c>
    </row>
    <row r="414" spans="1:9" x14ac:dyDescent="0.35">
      <c r="A414" t="s">
        <v>442</v>
      </c>
      <c r="B414">
        <v>1988</v>
      </c>
      <c r="C414" t="s">
        <v>35</v>
      </c>
      <c r="D414">
        <v>28</v>
      </c>
      <c r="E414">
        <v>3</v>
      </c>
      <c r="F414">
        <v>3793.55</v>
      </c>
      <c r="G414" t="s">
        <v>11</v>
      </c>
      <c r="H414" t="s">
        <v>12</v>
      </c>
      <c r="I414" t="s">
        <v>13</v>
      </c>
    </row>
    <row r="415" spans="1:9" x14ac:dyDescent="0.35">
      <c r="A415" t="s">
        <v>443</v>
      </c>
      <c r="B415">
        <v>1999</v>
      </c>
      <c r="C415" t="s">
        <v>18</v>
      </c>
      <c r="D415">
        <v>24</v>
      </c>
      <c r="E415">
        <v>0</v>
      </c>
      <c r="F415">
        <v>3796.36</v>
      </c>
      <c r="G415" t="s">
        <v>11</v>
      </c>
      <c r="H415" t="s">
        <v>12</v>
      </c>
      <c r="I415" t="s">
        <v>23</v>
      </c>
    </row>
    <row r="416" spans="1:9" x14ac:dyDescent="0.35">
      <c r="A416" t="s">
        <v>444</v>
      </c>
      <c r="B416">
        <v>1981</v>
      </c>
      <c r="C416" t="s">
        <v>20</v>
      </c>
      <c r="D416">
        <v>29</v>
      </c>
      <c r="E416">
        <v>1</v>
      </c>
      <c r="F416">
        <v>3797.2</v>
      </c>
      <c r="G416" t="s">
        <v>11</v>
      </c>
      <c r="H416" t="s">
        <v>12</v>
      </c>
      <c r="I416" t="s">
        <v>23</v>
      </c>
    </row>
    <row r="417" spans="1:9" x14ac:dyDescent="0.35">
      <c r="A417" t="s">
        <v>445</v>
      </c>
      <c r="B417">
        <v>1994</v>
      </c>
      <c r="C417" t="s">
        <v>35</v>
      </c>
      <c r="D417">
        <v>12</v>
      </c>
      <c r="E417">
        <v>2</v>
      </c>
      <c r="F417">
        <v>3847.67</v>
      </c>
      <c r="G417" t="s">
        <v>12</v>
      </c>
      <c r="H417" t="s">
        <v>11</v>
      </c>
      <c r="I417" t="s">
        <v>42</v>
      </c>
    </row>
    <row r="418" spans="1:9" x14ac:dyDescent="0.35">
      <c r="A418" t="s">
        <v>446</v>
      </c>
      <c r="B418">
        <v>1991</v>
      </c>
      <c r="C418" t="s">
        <v>35</v>
      </c>
      <c r="D418">
        <v>19</v>
      </c>
      <c r="E418">
        <v>0</v>
      </c>
      <c r="F418">
        <v>3857.76</v>
      </c>
      <c r="G418" t="s">
        <v>12</v>
      </c>
      <c r="H418" t="s">
        <v>16</v>
      </c>
      <c r="I418" t="s">
        <v>168</v>
      </c>
    </row>
    <row r="419" spans="1:9" x14ac:dyDescent="0.35">
      <c r="A419" t="s">
        <v>447</v>
      </c>
      <c r="B419">
        <v>2001</v>
      </c>
      <c r="C419" t="s">
        <v>18</v>
      </c>
      <c r="D419">
        <v>6</v>
      </c>
      <c r="E419">
        <v>0</v>
      </c>
      <c r="F419">
        <v>3858.51</v>
      </c>
      <c r="G419" t="s">
        <v>11</v>
      </c>
      <c r="H419" t="s">
        <v>12</v>
      </c>
      <c r="I419" t="s">
        <v>200</v>
      </c>
    </row>
    <row r="420" spans="1:9" x14ac:dyDescent="0.35">
      <c r="A420" t="s">
        <v>448</v>
      </c>
      <c r="B420">
        <v>2001</v>
      </c>
      <c r="C420" t="s">
        <v>37</v>
      </c>
      <c r="D420">
        <v>18</v>
      </c>
      <c r="E420">
        <v>3</v>
      </c>
      <c r="F420">
        <v>3861.21</v>
      </c>
      <c r="G420" t="s">
        <v>11</v>
      </c>
      <c r="H420" t="s">
        <v>11</v>
      </c>
      <c r="I420" t="s">
        <v>168</v>
      </c>
    </row>
    <row r="421" spans="1:9" x14ac:dyDescent="0.35">
      <c r="A421" t="s">
        <v>449</v>
      </c>
      <c r="B421">
        <v>1990</v>
      </c>
      <c r="C421" t="s">
        <v>18</v>
      </c>
      <c r="D421">
        <v>24</v>
      </c>
      <c r="E421">
        <v>0</v>
      </c>
      <c r="F421">
        <v>3866.86</v>
      </c>
      <c r="G421" t="s">
        <v>16</v>
      </c>
      <c r="H421" t="s">
        <v>16</v>
      </c>
      <c r="I421" t="s">
        <v>23</v>
      </c>
    </row>
    <row r="422" spans="1:9" x14ac:dyDescent="0.35">
      <c r="A422" t="s">
        <v>450</v>
      </c>
      <c r="B422">
        <v>1991</v>
      </c>
      <c r="C422" t="s">
        <v>10</v>
      </c>
      <c r="D422">
        <v>25</v>
      </c>
      <c r="E422">
        <v>1</v>
      </c>
      <c r="F422">
        <v>3875.73</v>
      </c>
      <c r="G422" t="s">
        <v>11</v>
      </c>
      <c r="H422" t="s">
        <v>12</v>
      </c>
      <c r="I422" t="s">
        <v>13</v>
      </c>
    </row>
    <row r="423" spans="1:9" x14ac:dyDescent="0.35">
      <c r="A423" t="s">
        <v>451</v>
      </c>
      <c r="B423">
        <v>1996</v>
      </c>
      <c r="C423" t="s">
        <v>37</v>
      </c>
      <c r="D423">
        <v>23</v>
      </c>
      <c r="E423">
        <v>2</v>
      </c>
      <c r="F423">
        <v>3877.3</v>
      </c>
      <c r="G423" t="s">
        <v>16</v>
      </c>
      <c r="H423" t="s">
        <v>12</v>
      </c>
      <c r="I423" t="s">
        <v>23</v>
      </c>
    </row>
    <row r="424" spans="1:9" x14ac:dyDescent="0.35">
      <c r="A424" t="s">
        <v>452</v>
      </c>
      <c r="B424">
        <v>2004</v>
      </c>
      <c r="C424" t="s">
        <v>10</v>
      </c>
      <c r="D424">
        <v>13</v>
      </c>
      <c r="E424">
        <v>0</v>
      </c>
      <c r="F424">
        <v>3889.2</v>
      </c>
      <c r="G424" t="s">
        <v>11</v>
      </c>
      <c r="H424" t="s">
        <v>11</v>
      </c>
      <c r="I424" t="s">
        <v>23</v>
      </c>
    </row>
    <row r="425" spans="1:9" x14ac:dyDescent="0.35">
      <c r="A425" t="s">
        <v>453</v>
      </c>
      <c r="B425">
        <v>1993</v>
      </c>
      <c r="C425" t="s">
        <v>20</v>
      </c>
      <c r="D425">
        <v>14</v>
      </c>
      <c r="E425">
        <v>0</v>
      </c>
      <c r="F425">
        <v>3898.35</v>
      </c>
      <c r="G425" t="s">
        <v>11</v>
      </c>
      <c r="H425" t="s">
        <v>11</v>
      </c>
      <c r="I425" t="s">
        <v>23</v>
      </c>
    </row>
    <row r="426" spans="1:9" x14ac:dyDescent="0.35">
      <c r="A426" t="s">
        <v>454</v>
      </c>
      <c r="B426">
        <v>1981</v>
      </c>
      <c r="C426" t="s">
        <v>35</v>
      </c>
      <c r="D426">
        <v>27</v>
      </c>
      <c r="E426">
        <v>1</v>
      </c>
      <c r="F426">
        <v>3902.07</v>
      </c>
      <c r="G426" t="s">
        <v>11</v>
      </c>
      <c r="H426" t="s">
        <v>11</v>
      </c>
      <c r="I426" t="s">
        <v>13</v>
      </c>
    </row>
    <row r="427" spans="1:9" x14ac:dyDescent="0.35">
      <c r="A427" t="s">
        <v>455</v>
      </c>
      <c r="B427">
        <v>1997</v>
      </c>
      <c r="C427" t="s">
        <v>15</v>
      </c>
      <c r="D427">
        <v>24</v>
      </c>
      <c r="E427">
        <v>3</v>
      </c>
      <c r="F427">
        <v>3906.13</v>
      </c>
      <c r="G427" t="s">
        <v>12</v>
      </c>
      <c r="H427" t="s">
        <v>12</v>
      </c>
      <c r="I427" t="s">
        <v>42</v>
      </c>
    </row>
    <row r="428" spans="1:9" x14ac:dyDescent="0.35">
      <c r="A428" t="s">
        <v>456</v>
      </c>
      <c r="B428">
        <v>1985</v>
      </c>
      <c r="C428" t="s">
        <v>10</v>
      </c>
      <c r="D428">
        <v>5</v>
      </c>
      <c r="E428">
        <v>3</v>
      </c>
      <c r="F428">
        <v>3910.44</v>
      </c>
      <c r="G428" t="s">
        <v>11</v>
      </c>
      <c r="H428" t="s">
        <v>11</v>
      </c>
      <c r="I428" t="s">
        <v>13</v>
      </c>
    </row>
    <row r="429" spans="1:9" x14ac:dyDescent="0.35">
      <c r="A429" t="s">
        <v>457</v>
      </c>
      <c r="B429">
        <v>2000</v>
      </c>
      <c r="C429" t="s">
        <v>10</v>
      </c>
      <c r="D429">
        <v>10</v>
      </c>
      <c r="E429">
        <v>2</v>
      </c>
      <c r="F429">
        <v>3925.76</v>
      </c>
      <c r="G429" t="s">
        <v>11</v>
      </c>
      <c r="H429" t="s">
        <v>11</v>
      </c>
      <c r="I429" t="s">
        <v>247</v>
      </c>
    </row>
    <row r="430" spans="1:9" x14ac:dyDescent="0.35">
      <c r="A430" t="s">
        <v>458</v>
      </c>
      <c r="B430">
        <v>2002</v>
      </c>
      <c r="C430" t="s">
        <v>18</v>
      </c>
      <c r="D430">
        <v>15</v>
      </c>
      <c r="E430">
        <v>0</v>
      </c>
      <c r="F430">
        <v>3931.51</v>
      </c>
      <c r="G430" t="s">
        <v>11</v>
      </c>
      <c r="H430" t="s">
        <v>12</v>
      </c>
      <c r="I430" t="s">
        <v>42</v>
      </c>
    </row>
    <row r="431" spans="1:9" x14ac:dyDescent="0.35">
      <c r="A431" t="s">
        <v>459</v>
      </c>
      <c r="B431">
        <v>1988</v>
      </c>
      <c r="C431" t="s">
        <v>37</v>
      </c>
      <c r="D431">
        <v>24</v>
      </c>
      <c r="E431">
        <v>0</v>
      </c>
      <c r="F431">
        <v>3935.18</v>
      </c>
      <c r="G431" t="s">
        <v>12</v>
      </c>
      <c r="H431" t="s">
        <v>16</v>
      </c>
      <c r="I431" t="s">
        <v>13</v>
      </c>
    </row>
    <row r="432" spans="1:9" x14ac:dyDescent="0.35">
      <c r="A432" t="s">
        <v>460</v>
      </c>
      <c r="B432">
        <v>1993</v>
      </c>
      <c r="C432" t="s">
        <v>20</v>
      </c>
      <c r="D432">
        <v>29</v>
      </c>
      <c r="E432">
        <v>0</v>
      </c>
      <c r="F432">
        <v>3943.6</v>
      </c>
      <c r="G432" t="s">
        <v>11</v>
      </c>
      <c r="H432" t="s">
        <v>12</v>
      </c>
      <c r="I432" t="s">
        <v>247</v>
      </c>
    </row>
    <row r="433" spans="1:9" x14ac:dyDescent="0.35">
      <c r="A433" t="s">
        <v>461</v>
      </c>
      <c r="B433">
        <v>1993</v>
      </c>
      <c r="C433" t="s">
        <v>15</v>
      </c>
      <c r="D433">
        <v>11</v>
      </c>
      <c r="E433">
        <v>1</v>
      </c>
      <c r="F433">
        <v>3947.41</v>
      </c>
      <c r="G433" t="s">
        <v>11</v>
      </c>
      <c r="H433" t="s">
        <v>11</v>
      </c>
      <c r="I433" t="s">
        <v>13</v>
      </c>
    </row>
    <row r="434" spans="1:9" x14ac:dyDescent="0.35">
      <c r="A434" t="s">
        <v>462</v>
      </c>
      <c r="B434">
        <v>1999</v>
      </c>
      <c r="C434" t="s">
        <v>10</v>
      </c>
      <c r="D434">
        <v>10</v>
      </c>
      <c r="E434">
        <v>0</v>
      </c>
      <c r="F434">
        <v>3955.98</v>
      </c>
      <c r="G434" t="s">
        <v>11</v>
      </c>
      <c r="H434" t="s">
        <v>12</v>
      </c>
      <c r="I434" t="s">
        <v>300</v>
      </c>
    </row>
    <row r="435" spans="1:9" x14ac:dyDescent="0.35">
      <c r="A435" t="s">
        <v>463</v>
      </c>
      <c r="B435">
        <v>1995</v>
      </c>
      <c r="C435" t="s">
        <v>10</v>
      </c>
      <c r="D435">
        <v>11</v>
      </c>
      <c r="E435">
        <v>1</v>
      </c>
      <c r="F435">
        <v>3956.07</v>
      </c>
      <c r="G435" t="s">
        <v>11</v>
      </c>
      <c r="H435" t="s">
        <v>11</v>
      </c>
      <c r="I435" t="s">
        <v>23</v>
      </c>
    </row>
    <row r="436" spans="1:9" x14ac:dyDescent="0.35">
      <c r="A436" t="s">
        <v>464</v>
      </c>
      <c r="B436">
        <v>1990</v>
      </c>
      <c r="C436" t="s">
        <v>10</v>
      </c>
      <c r="D436">
        <v>29</v>
      </c>
      <c r="E436">
        <v>0</v>
      </c>
      <c r="F436">
        <v>3972.92</v>
      </c>
      <c r="G436" t="s">
        <v>11</v>
      </c>
      <c r="H436" t="s">
        <v>12</v>
      </c>
      <c r="I436" t="s">
        <v>13</v>
      </c>
    </row>
    <row r="437" spans="1:9" x14ac:dyDescent="0.35">
      <c r="A437" t="s">
        <v>465</v>
      </c>
      <c r="B437">
        <v>1996</v>
      </c>
      <c r="C437" t="s">
        <v>35</v>
      </c>
      <c r="D437">
        <v>17</v>
      </c>
      <c r="E437">
        <v>2</v>
      </c>
      <c r="F437">
        <v>3981.98</v>
      </c>
      <c r="G437" t="s">
        <v>11</v>
      </c>
      <c r="H437" t="s">
        <v>11</v>
      </c>
      <c r="I437" t="s">
        <v>13</v>
      </c>
    </row>
    <row r="438" spans="1:9" x14ac:dyDescent="0.35">
      <c r="A438" t="s">
        <v>466</v>
      </c>
      <c r="B438">
        <v>1996</v>
      </c>
      <c r="C438" t="s">
        <v>20</v>
      </c>
      <c r="D438">
        <v>8</v>
      </c>
      <c r="E438">
        <v>2</v>
      </c>
      <c r="F438">
        <v>3987.93</v>
      </c>
      <c r="G438" t="s">
        <v>11</v>
      </c>
      <c r="H438" t="s">
        <v>11</v>
      </c>
      <c r="I438" t="s">
        <v>42</v>
      </c>
    </row>
    <row r="439" spans="1:9" x14ac:dyDescent="0.35">
      <c r="A439" t="s">
        <v>467</v>
      </c>
      <c r="B439">
        <v>1990</v>
      </c>
      <c r="C439" t="s">
        <v>15</v>
      </c>
      <c r="D439">
        <v>22</v>
      </c>
      <c r="E439">
        <v>0</v>
      </c>
      <c r="F439">
        <v>3989.84</v>
      </c>
      <c r="G439" t="s">
        <v>11</v>
      </c>
      <c r="H439" t="s">
        <v>11</v>
      </c>
      <c r="I439" t="s">
        <v>42</v>
      </c>
    </row>
    <row r="440" spans="1:9" x14ac:dyDescent="0.35">
      <c r="A440" t="s">
        <v>468</v>
      </c>
      <c r="B440">
        <v>1990</v>
      </c>
      <c r="C440" t="s">
        <v>15</v>
      </c>
      <c r="D440">
        <v>1</v>
      </c>
      <c r="E440">
        <v>0</v>
      </c>
      <c r="F440">
        <v>3994.18</v>
      </c>
      <c r="G440" t="s">
        <v>11</v>
      </c>
      <c r="H440" t="s">
        <v>11</v>
      </c>
      <c r="I440" t="s">
        <v>13</v>
      </c>
    </row>
    <row r="441" spans="1:9" x14ac:dyDescent="0.35">
      <c r="A441" t="s">
        <v>469</v>
      </c>
      <c r="B441">
        <v>1989</v>
      </c>
      <c r="C441" t="s">
        <v>10</v>
      </c>
      <c r="D441">
        <v>10</v>
      </c>
      <c r="E441">
        <v>3</v>
      </c>
      <c r="F441">
        <v>4002.36</v>
      </c>
      <c r="G441" t="s">
        <v>11</v>
      </c>
      <c r="H441" t="s">
        <v>16</v>
      </c>
      <c r="I441" t="s">
        <v>13</v>
      </c>
    </row>
    <row r="442" spans="1:9" x14ac:dyDescent="0.35">
      <c r="A442" t="s">
        <v>470</v>
      </c>
      <c r="B442">
        <v>2000</v>
      </c>
      <c r="C442" t="s">
        <v>20</v>
      </c>
      <c r="D442">
        <v>13</v>
      </c>
      <c r="E442">
        <v>3</v>
      </c>
      <c r="F442">
        <v>4005.42</v>
      </c>
      <c r="G442" t="s">
        <v>11</v>
      </c>
      <c r="H442" t="s">
        <v>16</v>
      </c>
      <c r="I442" t="s">
        <v>164</v>
      </c>
    </row>
    <row r="443" spans="1:9" x14ac:dyDescent="0.35">
      <c r="A443" t="s">
        <v>471</v>
      </c>
      <c r="B443">
        <v>1992</v>
      </c>
      <c r="C443" t="s">
        <v>37</v>
      </c>
      <c r="D443">
        <v>11</v>
      </c>
      <c r="E443">
        <v>1</v>
      </c>
      <c r="F443">
        <v>4032.24</v>
      </c>
      <c r="G443" t="s">
        <v>12</v>
      </c>
      <c r="H443" t="s">
        <v>12</v>
      </c>
      <c r="I443" t="s">
        <v>23</v>
      </c>
    </row>
    <row r="444" spans="1:9" x14ac:dyDescent="0.35">
      <c r="A444" t="s">
        <v>472</v>
      </c>
      <c r="B444">
        <v>1984</v>
      </c>
      <c r="C444" t="s">
        <v>10</v>
      </c>
      <c r="D444">
        <v>7</v>
      </c>
      <c r="E444">
        <v>3</v>
      </c>
      <c r="F444">
        <v>4038.41</v>
      </c>
      <c r="G444" t="s">
        <v>11</v>
      </c>
      <c r="H444" t="s">
        <v>16</v>
      </c>
      <c r="I444" t="s">
        <v>13</v>
      </c>
    </row>
    <row r="445" spans="1:9" x14ac:dyDescent="0.35">
      <c r="A445" t="s">
        <v>473</v>
      </c>
      <c r="B445">
        <v>1983</v>
      </c>
      <c r="C445" t="s">
        <v>15</v>
      </c>
      <c r="D445">
        <v>10</v>
      </c>
      <c r="E445">
        <v>3</v>
      </c>
      <c r="F445">
        <v>4039.9</v>
      </c>
      <c r="G445" t="s">
        <v>11</v>
      </c>
      <c r="H445" t="s">
        <v>16</v>
      </c>
      <c r="I445" t="s">
        <v>13</v>
      </c>
    </row>
    <row r="446" spans="1:9" x14ac:dyDescent="0.35">
      <c r="A446" t="s">
        <v>474</v>
      </c>
      <c r="B446">
        <v>1993</v>
      </c>
      <c r="C446" t="s">
        <v>30</v>
      </c>
      <c r="D446">
        <v>26</v>
      </c>
      <c r="E446">
        <v>1</v>
      </c>
      <c r="F446">
        <v>4040.56</v>
      </c>
      <c r="G446" t="s">
        <v>12</v>
      </c>
      <c r="H446" t="s">
        <v>12</v>
      </c>
      <c r="I446" t="s">
        <v>164</v>
      </c>
    </row>
    <row r="447" spans="1:9" x14ac:dyDescent="0.35">
      <c r="A447" t="s">
        <v>475</v>
      </c>
      <c r="B447">
        <v>1988</v>
      </c>
      <c r="C447" t="s">
        <v>15</v>
      </c>
      <c r="D447">
        <v>30</v>
      </c>
      <c r="E447">
        <v>3</v>
      </c>
      <c r="F447">
        <v>4047.94</v>
      </c>
      <c r="G447" t="s">
        <v>11</v>
      </c>
      <c r="H447" t="s">
        <v>16</v>
      </c>
      <c r="I447" t="s">
        <v>13</v>
      </c>
    </row>
    <row r="448" spans="1:9" x14ac:dyDescent="0.35">
      <c r="A448" t="s">
        <v>476</v>
      </c>
      <c r="B448">
        <v>1993</v>
      </c>
      <c r="C448" t="s">
        <v>35</v>
      </c>
      <c r="D448">
        <v>13</v>
      </c>
      <c r="E448">
        <v>2</v>
      </c>
      <c r="F448">
        <v>4058.12</v>
      </c>
      <c r="G448" t="s">
        <v>11</v>
      </c>
      <c r="H448" t="s">
        <v>16</v>
      </c>
      <c r="I448" t="s">
        <v>13</v>
      </c>
    </row>
    <row r="449" spans="1:9" x14ac:dyDescent="0.35">
      <c r="A449" t="s">
        <v>477</v>
      </c>
      <c r="B449">
        <v>1995</v>
      </c>
      <c r="C449" t="s">
        <v>20</v>
      </c>
      <c r="D449">
        <v>14</v>
      </c>
      <c r="E449">
        <v>2</v>
      </c>
      <c r="F449">
        <v>4058.71</v>
      </c>
      <c r="G449" t="s">
        <v>12</v>
      </c>
      <c r="H449" t="s">
        <v>12</v>
      </c>
      <c r="I449" t="s">
        <v>23</v>
      </c>
    </row>
    <row r="450" spans="1:9" x14ac:dyDescent="0.35">
      <c r="A450" t="s">
        <v>478</v>
      </c>
      <c r="B450">
        <v>1983</v>
      </c>
      <c r="C450" t="s">
        <v>20</v>
      </c>
      <c r="D450">
        <v>16</v>
      </c>
      <c r="E450">
        <v>3</v>
      </c>
      <c r="F450">
        <v>4070.42</v>
      </c>
      <c r="G450" t="s">
        <v>11</v>
      </c>
      <c r="H450" t="s">
        <v>16</v>
      </c>
      <c r="I450" t="s">
        <v>13</v>
      </c>
    </row>
    <row r="451" spans="1:9" x14ac:dyDescent="0.35">
      <c r="A451" t="s">
        <v>479</v>
      </c>
      <c r="B451">
        <v>2002</v>
      </c>
      <c r="C451" t="s">
        <v>37</v>
      </c>
      <c r="D451">
        <v>18</v>
      </c>
      <c r="E451">
        <v>0</v>
      </c>
      <c r="F451">
        <v>4070.51</v>
      </c>
      <c r="G451" t="s">
        <v>11</v>
      </c>
      <c r="H451" t="s">
        <v>16</v>
      </c>
      <c r="I451" t="s">
        <v>23</v>
      </c>
    </row>
    <row r="452" spans="1:9" x14ac:dyDescent="0.35">
      <c r="A452" t="s">
        <v>480</v>
      </c>
      <c r="B452">
        <v>1990</v>
      </c>
      <c r="C452" t="s">
        <v>30</v>
      </c>
      <c r="D452">
        <v>1</v>
      </c>
      <c r="E452">
        <v>1</v>
      </c>
      <c r="F452">
        <v>4074.45</v>
      </c>
      <c r="G452" t="s">
        <v>12</v>
      </c>
      <c r="H452" t="s">
        <v>11</v>
      </c>
      <c r="I452" t="s">
        <v>13</v>
      </c>
    </row>
    <row r="453" spans="1:9" x14ac:dyDescent="0.35">
      <c r="A453" t="s">
        <v>481</v>
      </c>
      <c r="B453">
        <v>1990</v>
      </c>
      <c r="C453" t="s">
        <v>30</v>
      </c>
      <c r="D453">
        <v>14</v>
      </c>
      <c r="E453">
        <v>1</v>
      </c>
      <c r="F453">
        <v>4076.5</v>
      </c>
      <c r="G453" t="s">
        <v>11</v>
      </c>
      <c r="H453" t="s">
        <v>12</v>
      </c>
      <c r="I453" t="s">
        <v>42</v>
      </c>
    </row>
    <row r="454" spans="1:9" x14ac:dyDescent="0.35">
      <c r="A454" t="s">
        <v>482</v>
      </c>
      <c r="B454">
        <v>1994</v>
      </c>
      <c r="C454" t="s">
        <v>35</v>
      </c>
      <c r="D454">
        <v>21</v>
      </c>
      <c r="E454">
        <v>1</v>
      </c>
      <c r="F454">
        <v>4133.6400000000003</v>
      </c>
      <c r="G454" t="s">
        <v>11</v>
      </c>
      <c r="H454" t="s">
        <v>12</v>
      </c>
      <c r="I454" t="s">
        <v>23</v>
      </c>
    </row>
    <row r="455" spans="1:9" x14ac:dyDescent="0.35">
      <c r="A455" t="s">
        <v>483</v>
      </c>
      <c r="B455">
        <v>1991</v>
      </c>
      <c r="C455" t="s">
        <v>35</v>
      </c>
      <c r="D455">
        <v>6</v>
      </c>
      <c r="E455">
        <v>0</v>
      </c>
      <c r="F455">
        <v>4134.08</v>
      </c>
      <c r="G455" t="s">
        <v>11</v>
      </c>
      <c r="H455" t="s">
        <v>16</v>
      </c>
      <c r="I455" t="s">
        <v>23</v>
      </c>
    </row>
    <row r="456" spans="1:9" x14ac:dyDescent="0.35">
      <c r="A456" t="s">
        <v>484</v>
      </c>
      <c r="B456">
        <v>1992</v>
      </c>
      <c r="C456" t="s">
        <v>18</v>
      </c>
      <c r="D456">
        <v>18</v>
      </c>
      <c r="E456">
        <v>0</v>
      </c>
      <c r="F456">
        <v>4137.5200000000004</v>
      </c>
      <c r="G456" t="s">
        <v>11</v>
      </c>
      <c r="H456" t="s">
        <v>12</v>
      </c>
      <c r="I456" t="s">
        <v>247</v>
      </c>
    </row>
    <row r="457" spans="1:9" x14ac:dyDescent="0.35">
      <c r="A457" t="s">
        <v>485</v>
      </c>
      <c r="B457">
        <v>1992</v>
      </c>
      <c r="C457" t="s">
        <v>18</v>
      </c>
      <c r="D457">
        <v>28</v>
      </c>
      <c r="E457">
        <v>1</v>
      </c>
      <c r="F457">
        <v>4149.74</v>
      </c>
      <c r="G457" t="s">
        <v>11</v>
      </c>
      <c r="H457" t="s">
        <v>16</v>
      </c>
      <c r="I457" t="s">
        <v>42</v>
      </c>
    </row>
    <row r="458" spans="1:9" x14ac:dyDescent="0.35">
      <c r="A458" t="s">
        <v>486</v>
      </c>
      <c r="B458">
        <v>1992</v>
      </c>
      <c r="C458" t="s">
        <v>35</v>
      </c>
      <c r="D458">
        <v>4</v>
      </c>
      <c r="E458">
        <v>1</v>
      </c>
      <c r="F458">
        <v>4151.03</v>
      </c>
      <c r="G458" t="s">
        <v>11</v>
      </c>
      <c r="H458" t="s">
        <v>11</v>
      </c>
      <c r="I458" t="s">
        <v>13</v>
      </c>
    </row>
    <row r="459" spans="1:9" x14ac:dyDescent="0.35">
      <c r="A459" t="s">
        <v>487</v>
      </c>
      <c r="B459">
        <v>1998</v>
      </c>
      <c r="C459" t="s">
        <v>15</v>
      </c>
      <c r="D459">
        <v>26</v>
      </c>
      <c r="E459">
        <v>0</v>
      </c>
      <c r="F459">
        <v>4154.97</v>
      </c>
      <c r="G459" t="s">
        <v>11</v>
      </c>
      <c r="H459" t="s">
        <v>16</v>
      </c>
      <c r="I459" t="s">
        <v>23</v>
      </c>
    </row>
    <row r="460" spans="1:9" x14ac:dyDescent="0.35">
      <c r="A460" t="s">
        <v>488</v>
      </c>
      <c r="B460">
        <v>1984</v>
      </c>
      <c r="C460" t="s">
        <v>20</v>
      </c>
      <c r="D460">
        <v>16</v>
      </c>
      <c r="E460">
        <v>3</v>
      </c>
      <c r="F460">
        <v>4163.21</v>
      </c>
      <c r="G460" t="s">
        <v>11</v>
      </c>
      <c r="H460" t="s">
        <v>11</v>
      </c>
      <c r="I460" t="s">
        <v>23</v>
      </c>
    </row>
    <row r="461" spans="1:9" x14ac:dyDescent="0.35">
      <c r="A461" t="s">
        <v>489</v>
      </c>
      <c r="B461">
        <v>1989</v>
      </c>
      <c r="C461" t="s">
        <v>18</v>
      </c>
      <c r="D461">
        <v>25</v>
      </c>
      <c r="E461">
        <v>0</v>
      </c>
      <c r="F461">
        <v>4185.1000000000004</v>
      </c>
      <c r="G461" t="s">
        <v>11</v>
      </c>
      <c r="H461" t="s">
        <v>12</v>
      </c>
      <c r="I461" t="s">
        <v>13</v>
      </c>
    </row>
    <row r="462" spans="1:9" x14ac:dyDescent="0.35">
      <c r="A462" t="s">
        <v>490</v>
      </c>
      <c r="B462">
        <v>1995</v>
      </c>
      <c r="C462" t="s">
        <v>37</v>
      </c>
      <c r="D462">
        <v>3</v>
      </c>
      <c r="E462">
        <v>0</v>
      </c>
      <c r="F462">
        <v>4188.7299999999996</v>
      </c>
      <c r="G462" t="s">
        <v>11</v>
      </c>
      <c r="H462" t="s">
        <v>11</v>
      </c>
      <c r="I462" t="s">
        <v>200</v>
      </c>
    </row>
    <row r="463" spans="1:9" x14ac:dyDescent="0.35">
      <c r="A463" t="s">
        <v>491</v>
      </c>
      <c r="B463">
        <v>1997</v>
      </c>
      <c r="C463" t="s">
        <v>20</v>
      </c>
      <c r="D463">
        <v>6</v>
      </c>
      <c r="E463">
        <v>2</v>
      </c>
      <c r="F463">
        <v>4189.1099999999997</v>
      </c>
      <c r="G463" t="s">
        <v>11</v>
      </c>
      <c r="H463" t="s">
        <v>11</v>
      </c>
      <c r="I463" t="s">
        <v>23</v>
      </c>
    </row>
    <row r="464" spans="1:9" x14ac:dyDescent="0.35">
      <c r="A464" t="s">
        <v>492</v>
      </c>
      <c r="B464">
        <v>1998</v>
      </c>
      <c r="C464" t="s">
        <v>30</v>
      </c>
      <c r="D464">
        <v>14</v>
      </c>
      <c r="E464">
        <v>3</v>
      </c>
      <c r="F464">
        <v>4234.93</v>
      </c>
      <c r="G464" t="s">
        <v>11</v>
      </c>
      <c r="H464" t="s">
        <v>16</v>
      </c>
      <c r="I464" t="s">
        <v>42</v>
      </c>
    </row>
    <row r="465" spans="1:9" x14ac:dyDescent="0.35">
      <c r="A465" t="s">
        <v>493</v>
      </c>
      <c r="B465">
        <v>1992</v>
      </c>
      <c r="C465" t="s">
        <v>18</v>
      </c>
      <c r="D465">
        <v>27</v>
      </c>
      <c r="E465">
        <v>1</v>
      </c>
      <c r="F465">
        <v>4237.13</v>
      </c>
      <c r="G465" t="s">
        <v>12</v>
      </c>
      <c r="H465" t="s">
        <v>16</v>
      </c>
      <c r="I465" t="s">
        <v>168</v>
      </c>
    </row>
    <row r="466" spans="1:9" x14ac:dyDescent="0.35">
      <c r="A466" t="s">
        <v>494</v>
      </c>
      <c r="B466">
        <v>1991</v>
      </c>
      <c r="C466" t="s">
        <v>15</v>
      </c>
      <c r="D466">
        <v>3</v>
      </c>
      <c r="E466">
        <v>1</v>
      </c>
      <c r="F466">
        <v>4239.8900000000003</v>
      </c>
      <c r="G466" t="s">
        <v>11</v>
      </c>
      <c r="H466" t="s">
        <v>11</v>
      </c>
      <c r="I466" t="s">
        <v>23</v>
      </c>
    </row>
    <row r="467" spans="1:9" x14ac:dyDescent="0.35">
      <c r="A467" t="s">
        <v>495</v>
      </c>
      <c r="B467">
        <v>1991</v>
      </c>
      <c r="C467" t="s">
        <v>30</v>
      </c>
      <c r="D467">
        <v>1</v>
      </c>
      <c r="E467">
        <v>1</v>
      </c>
      <c r="F467">
        <v>4243.59</v>
      </c>
      <c r="G467" t="s">
        <v>12</v>
      </c>
      <c r="H467" t="s">
        <v>16</v>
      </c>
      <c r="I467" t="s">
        <v>23</v>
      </c>
    </row>
    <row r="468" spans="1:9" x14ac:dyDescent="0.35">
      <c r="A468" t="s">
        <v>496</v>
      </c>
      <c r="B468">
        <v>1982</v>
      </c>
      <c r="C468" t="s">
        <v>18</v>
      </c>
      <c r="D468">
        <v>16</v>
      </c>
      <c r="E468">
        <v>3</v>
      </c>
      <c r="F468">
        <v>4250.24</v>
      </c>
      <c r="G468" t="s">
        <v>11</v>
      </c>
      <c r="H468" t="s">
        <v>12</v>
      </c>
      <c r="I468" t="s">
        <v>13</v>
      </c>
    </row>
    <row r="469" spans="1:9" x14ac:dyDescent="0.35">
      <c r="A469" t="s">
        <v>497</v>
      </c>
      <c r="B469">
        <v>1995</v>
      </c>
      <c r="C469" t="s">
        <v>37</v>
      </c>
      <c r="D469">
        <v>14</v>
      </c>
      <c r="E469">
        <v>3</v>
      </c>
      <c r="F469">
        <v>4260.74</v>
      </c>
      <c r="G469" t="s">
        <v>12</v>
      </c>
      <c r="H469" t="s">
        <v>11</v>
      </c>
      <c r="I469" t="s">
        <v>42</v>
      </c>
    </row>
    <row r="470" spans="1:9" x14ac:dyDescent="0.35">
      <c r="A470" t="s">
        <v>498</v>
      </c>
      <c r="B470">
        <v>1983</v>
      </c>
      <c r="C470" t="s">
        <v>15</v>
      </c>
      <c r="D470">
        <v>20</v>
      </c>
      <c r="E470">
        <v>3</v>
      </c>
      <c r="F470">
        <v>4265.01</v>
      </c>
      <c r="G470" t="s">
        <v>11</v>
      </c>
      <c r="H470" t="s">
        <v>16</v>
      </c>
      <c r="I470" t="s">
        <v>23</v>
      </c>
    </row>
    <row r="471" spans="1:9" x14ac:dyDescent="0.35">
      <c r="A471" t="s">
        <v>499</v>
      </c>
      <c r="B471">
        <v>1992</v>
      </c>
      <c r="C471" t="s">
        <v>18</v>
      </c>
      <c r="D471">
        <v>18</v>
      </c>
      <c r="E471">
        <v>2</v>
      </c>
      <c r="F471">
        <v>4266.17</v>
      </c>
      <c r="G471" t="s">
        <v>12</v>
      </c>
      <c r="H471" t="s">
        <v>11</v>
      </c>
      <c r="I471" t="s">
        <v>13</v>
      </c>
    </row>
    <row r="472" spans="1:9" x14ac:dyDescent="0.35">
      <c r="A472" t="s">
        <v>500</v>
      </c>
      <c r="B472">
        <v>2003</v>
      </c>
      <c r="C472" t="s">
        <v>18</v>
      </c>
      <c r="D472">
        <v>8</v>
      </c>
      <c r="E472">
        <v>0</v>
      </c>
      <c r="F472">
        <v>4278.55</v>
      </c>
      <c r="G472" t="s">
        <v>11</v>
      </c>
      <c r="H472" t="s">
        <v>16</v>
      </c>
      <c r="I472" t="s">
        <v>300</v>
      </c>
    </row>
    <row r="473" spans="1:9" x14ac:dyDescent="0.35">
      <c r="A473" t="s">
        <v>501</v>
      </c>
      <c r="B473">
        <v>2000</v>
      </c>
      <c r="C473" t="s">
        <v>15</v>
      </c>
      <c r="D473">
        <v>25</v>
      </c>
      <c r="E473">
        <v>3</v>
      </c>
      <c r="F473">
        <v>4296.2700000000004</v>
      </c>
      <c r="G473" t="s">
        <v>11</v>
      </c>
      <c r="H473" t="s">
        <v>12</v>
      </c>
      <c r="I473" t="s">
        <v>23</v>
      </c>
    </row>
    <row r="474" spans="1:9" x14ac:dyDescent="0.35">
      <c r="A474" t="s">
        <v>502</v>
      </c>
      <c r="B474">
        <v>1988</v>
      </c>
      <c r="C474" t="s">
        <v>30</v>
      </c>
      <c r="D474">
        <v>19</v>
      </c>
      <c r="E474">
        <v>0</v>
      </c>
      <c r="F474">
        <v>4320.41</v>
      </c>
      <c r="G474" t="s">
        <v>11</v>
      </c>
      <c r="H474" t="s">
        <v>16</v>
      </c>
      <c r="I474" t="s">
        <v>23</v>
      </c>
    </row>
    <row r="475" spans="1:9" x14ac:dyDescent="0.35">
      <c r="A475" t="s">
        <v>503</v>
      </c>
      <c r="B475">
        <v>1994</v>
      </c>
      <c r="C475" t="s">
        <v>15</v>
      </c>
      <c r="D475">
        <v>2</v>
      </c>
      <c r="E475">
        <v>1</v>
      </c>
      <c r="F475">
        <v>4337.74</v>
      </c>
      <c r="G475" t="s">
        <v>11</v>
      </c>
      <c r="H475" t="s">
        <v>16</v>
      </c>
      <c r="I475" t="s">
        <v>247</v>
      </c>
    </row>
    <row r="476" spans="1:9" x14ac:dyDescent="0.35">
      <c r="A476" t="s">
        <v>504</v>
      </c>
      <c r="B476">
        <v>1994</v>
      </c>
      <c r="C476" t="s">
        <v>37</v>
      </c>
      <c r="D476">
        <v>26</v>
      </c>
      <c r="E476">
        <v>2</v>
      </c>
      <c r="F476">
        <v>4340.4399999999996</v>
      </c>
      <c r="G476" t="s">
        <v>11</v>
      </c>
      <c r="H476" t="s">
        <v>16</v>
      </c>
      <c r="I476" t="s">
        <v>13</v>
      </c>
    </row>
    <row r="477" spans="1:9" x14ac:dyDescent="0.35">
      <c r="A477" t="s">
        <v>505</v>
      </c>
      <c r="B477">
        <v>1991</v>
      </c>
      <c r="C477" t="s">
        <v>18</v>
      </c>
      <c r="D477">
        <v>1</v>
      </c>
      <c r="E477">
        <v>0</v>
      </c>
      <c r="F477">
        <v>4347.0200000000004</v>
      </c>
      <c r="G477" t="s">
        <v>11</v>
      </c>
      <c r="H477" t="s">
        <v>16</v>
      </c>
      <c r="I477" t="s">
        <v>247</v>
      </c>
    </row>
    <row r="478" spans="1:9" x14ac:dyDescent="0.35">
      <c r="A478" t="s">
        <v>506</v>
      </c>
      <c r="B478">
        <v>1994</v>
      </c>
      <c r="C478" t="s">
        <v>15</v>
      </c>
      <c r="D478">
        <v>1</v>
      </c>
      <c r="E478">
        <v>2</v>
      </c>
      <c r="F478">
        <v>4349.46</v>
      </c>
      <c r="G478" t="s">
        <v>11</v>
      </c>
      <c r="H478" t="s">
        <v>11</v>
      </c>
      <c r="I478" t="s">
        <v>13</v>
      </c>
    </row>
    <row r="479" spans="1:9" x14ac:dyDescent="0.35">
      <c r="A479" t="s">
        <v>507</v>
      </c>
      <c r="B479">
        <v>1991</v>
      </c>
      <c r="C479" t="s">
        <v>20</v>
      </c>
      <c r="D479">
        <v>13</v>
      </c>
      <c r="E479">
        <v>1</v>
      </c>
      <c r="F479">
        <v>4350.51</v>
      </c>
      <c r="G479" t="s">
        <v>11</v>
      </c>
      <c r="H479" t="s">
        <v>11</v>
      </c>
      <c r="I479" t="s">
        <v>13</v>
      </c>
    </row>
    <row r="480" spans="1:9" x14ac:dyDescent="0.35">
      <c r="A480" t="s">
        <v>508</v>
      </c>
      <c r="B480">
        <v>1990</v>
      </c>
      <c r="C480" t="s">
        <v>35</v>
      </c>
      <c r="D480">
        <v>28</v>
      </c>
      <c r="E480">
        <v>0</v>
      </c>
      <c r="F480">
        <v>4357.04</v>
      </c>
      <c r="G480" t="s">
        <v>11</v>
      </c>
      <c r="H480" t="s">
        <v>12</v>
      </c>
      <c r="I480" t="s">
        <v>23</v>
      </c>
    </row>
    <row r="481" spans="1:9" x14ac:dyDescent="0.35">
      <c r="A481" t="s">
        <v>509</v>
      </c>
      <c r="B481">
        <v>1997</v>
      </c>
      <c r="C481" t="s">
        <v>15</v>
      </c>
      <c r="D481">
        <v>29</v>
      </c>
      <c r="E481">
        <v>3</v>
      </c>
      <c r="F481">
        <v>4391.6499999999996</v>
      </c>
      <c r="G481" t="s">
        <v>11</v>
      </c>
      <c r="H481" t="s">
        <v>11</v>
      </c>
      <c r="I481" t="s">
        <v>42</v>
      </c>
    </row>
    <row r="482" spans="1:9" x14ac:dyDescent="0.35">
      <c r="A482" t="s">
        <v>510</v>
      </c>
      <c r="B482">
        <v>1982</v>
      </c>
      <c r="C482" t="s">
        <v>18</v>
      </c>
      <c r="D482">
        <v>29</v>
      </c>
      <c r="E482">
        <v>3</v>
      </c>
      <c r="F482">
        <v>4392.7</v>
      </c>
      <c r="G482" t="s">
        <v>11</v>
      </c>
      <c r="H482" t="s">
        <v>11</v>
      </c>
      <c r="I482" t="s">
        <v>13</v>
      </c>
    </row>
    <row r="483" spans="1:9" x14ac:dyDescent="0.35">
      <c r="A483" t="s">
        <v>511</v>
      </c>
      <c r="B483">
        <v>1988</v>
      </c>
      <c r="C483" t="s">
        <v>10</v>
      </c>
      <c r="D483">
        <v>18</v>
      </c>
      <c r="E483">
        <v>3</v>
      </c>
      <c r="F483">
        <v>4397.3100000000004</v>
      </c>
      <c r="G483" t="s">
        <v>11</v>
      </c>
      <c r="H483" t="s">
        <v>11</v>
      </c>
      <c r="I483" t="s">
        <v>13</v>
      </c>
    </row>
    <row r="484" spans="1:9" x14ac:dyDescent="0.35">
      <c r="A484" t="s">
        <v>512</v>
      </c>
      <c r="B484">
        <v>1986</v>
      </c>
      <c r="C484" t="s">
        <v>35</v>
      </c>
      <c r="D484">
        <v>11</v>
      </c>
      <c r="E484">
        <v>0</v>
      </c>
      <c r="F484">
        <v>4399.7299999999996</v>
      </c>
      <c r="G484" t="s">
        <v>12</v>
      </c>
      <c r="H484" t="s">
        <v>11</v>
      </c>
      <c r="I484" t="s">
        <v>13</v>
      </c>
    </row>
    <row r="485" spans="1:9" x14ac:dyDescent="0.35">
      <c r="A485" t="s">
        <v>513</v>
      </c>
      <c r="B485">
        <v>1986</v>
      </c>
      <c r="C485" t="s">
        <v>10</v>
      </c>
      <c r="D485">
        <v>13</v>
      </c>
      <c r="E485">
        <v>0</v>
      </c>
      <c r="F485">
        <v>4402.2299999999996</v>
      </c>
      <c r="G485" t="s">
        <v>11</v>
      </c>
      <c r="H485" t="s">
        <v>11</v>
      </c>
      <c r="I485" t="s">
        <v>42</v>
      </c>
    </row>
    <row r="486" spans="1:9" x14ac:dyDescent="0.35">
      <c r="A486" t="s">
        <v>514</v>
      </c>
      <c r="B486">
        <v>1988</v>
      </c>
      <c r="C486" t="s">
        <v>20</v>
      </c>
      <c r="D486">
        <v>16</v>
      </c>
      <c r="E486">
        <v>0</v>
      </c>
      <c r="F486">
        <v>4415.16</v>
      </c>
      <c r="G486" t="s">
        <v>11</v>
      </c>
      <c r="H486" t="s">
        <v>16</v>
      </c>
      <c r="I486" t="s">
        <v>13</v>
      </c>
    </row>
    <row r="487" spans="1:9" x14ac:dyDescent="0.35">
      <c r="A487" t="s">
        <v>515</v>
      </c>
      <c r="B487">
        <v>1992</v>
      </c>
      <c r="C487" t="s">
        <v>35</v>
      </c>
      <c r="D487">
        <v>15</v>
      </c>
      <c r="E487">
        <v>0</v>
      </c>
      <c r="F487">
        <v>4420.95</v>
      </c>
      <c r="G487" t="s">
        <v>11</v>
      </c>
      <c r="H487" t="s">
        <v>12</v>
      </c>
      <c r="I487" t="s">
        <v>516</v>
      </c>
    </row>
    <row r="488" spans="1:9" x14ac:dyDescent="0.35">
      <c r="A488" t="s">
        <v>517</v>
      </c>
      <c r="B488">
        <v>1994</v>
      </c>
      <c r="C488" t="s">
        <v>30</v>
      </c>
      <c r="D488">
        <v>29</v>
      </c>
      <c r="E488">
        <v>2</v>
      </c>
      <c r="F488">
        <v>4428.8900000000003</v>
      </c>
      <c r="G488" t="s">
        <v>12</v>
      </c>
      <c r="H488" t="s">
        <v>16</v>
      </c>
      <c r="I488" t="s">
        <v>356</v>
      </c>
    </row>
    <row r="489" spans="1:9" x14ac:dyDescent="0.35">
      <c r="A489" t="s">
        <v>518</v>
      </c>
      <c r="B489">
        <v>1993</v>
      </c>
      <c r="C489" t="s">
        <v>20</v>
      </c>
      <c r="D489">
        <v>4</v>
      </c>
      <c r="E489">
        <v>2</v>
      </c>
      <c r="F489">
        <v>4433.3900000000003</v>
      </c>
      <c r="G489" t="s">
        <v>11</v>
      </c>
      <c r="H489" t="s">
        <v>12</v>
      </c>
      <c r="I489" t="s">
        <v>23</v>
      </c>
    </row>
    <row r="490" spans="1:9" x14ac:dyDescent="0.35">
      <c r="A490" t="s">
        <v>519</v>
      </c>
      <c r="B490">
        <v>1993</v>
      </c>
      <c r="C490" t="s">
        <v>30</v>
      </c>
      <c r="D490">
        <v>23</v>
      </c>
      <c r="E490">
        <v>2</v>
      </c>
      <c r="F490">
        <v>4433.92</v>
      </c>
      <c r="G490" t="s">
        <v>11</v>
      </c>
      <c r="H490" t="s">
        <v>11</v>
      </c>
      <c r="I490" t="s">
        <v>23</v>
      </c>
    </row>
    <row r="491" spans="1:9" x14ac:dyDescent="0.35">
      <c r="A491" t="s">
        <v>520</v>
      </c>
      <c r="B491">
        <v>1994</v>
      </c>
      <c r="C491" t="s">
        <v>37</v>
      </c>
      <c r="D491">
        <v>8</v>
      </c>
      <c r="E491">
        <v>2</v>
      </c>
      <c r="F491">
        <v>4435.09</v>
      </c>
      <c r="G491" t="s">
        <v>12</v>
      </c>
      <c r="H491" t="s">
        <v>11</v>
      </c>
      <c r="I491" t="s">
        <v>168</v>
      </c>
    </row>
    <row r="492" spans="1:9" x14ac:dyDescent="0.35">
      <c r="A492" t="s">
        <v>521</v>
      </c>
      <c r="B492">
        <v>1994</v>
      </c>
      <c r="C492" t="s">
        <v>37</v>
      </c>
      <c r="D492">
        <v>24</v>
      </c>
      <c r="E492">
        <v>2</v>
      </c>
      <c r="F492">
        <v>4438.26</v>
      </c>
      <c r="G492" t="s">
        <v>11</v>
      </c>
      <c r="H492" t="s">
        <v>12</v>
      </c>
      <c r="I492" t="s">
        <v>356</v>
      </c>
    </row>
    <row r="493" spans="1:9" x14ac:dyDescent="0.35">
      <c r="A493" t="s">
        <v>522</v>
      </c>
      <c r="B493">
        <v>1991</v>
      </c>
      <c r="C493" t="s">
        <v>20</v>
      </c>
      <c r="D493">
        <v>3</v>
      </c>
      <c r="E493">
        <v>1</v>
      </c>
      <c r="F493">
        <v>4441.21</v>
      </c>
      <c r="G493" t="s">
        <v>16</v>
      </c>
      <c r="H493" t="s">
        <v>11</v>
      </c>
      <c r="I493" t="s">
        <v>276</v>
      </c>
    </row>
    <row r="494" spans="1:9" x14ac:dyDescent="0.35">
      <c r="A494" t="s">
        <v>523</v>
      </c>
      <c r="B494">
        <v>1994</v>
      </c>
      <c r="C494" t="s">
        <v>18</v>
      </c>
      <c r="D494">
        <v>28</v>
      </c>
      <c r="E494">
        <v>3</v>
      </c>
      <c r="F494">
        <v>4449.46</v>
      </c>
      <c r="G494" t="s">
        <v>16</v>
      </c>
      <c r="H494" t="s">
        <v>11</v>
      </c>
      <c r="I494" t="s">
        <v>13</v>
      </c>
    </row>
    <row r="495" spans="1:9" x14ac:dyDescent="0.35">
      <c r="A495" t="s">
        <v>524</v>
      </c>
      <c r="B495">
        <v>1990</v>
      </c>
      <c r="C495" t="s">
        <v>35</v>
      </c>
      <c r="D495">
        <v>8</v>
      </c>
      <c r="E495">
        <v>1</v>
      </c>
      <c r="F495">
        <v>4454.3999999999996</v>
      </c>
      <c r="G495" t="s">
        <v>11</v>
      </c>
      <c r="H495" t="s">
        <v>12</v>
      </c>
      <c r="I495" t="s">
        <v>23</v>
      </c>
    </row>
    <row r="496" spans="1:9" x14ac:dyDescent="0.35">
      <c r="A496" t="s">
        <v>525</v>
      </c>
      <c r="B496">
        <v>1990</v>
      </c>
      <c r="C496" t="s">
        <v>10</v>
      </c>
      <c r="D496">
        <v>15</v>
      </c>
      <c r="E496">
        <v>1</v>
      </c>
      <c r="F496">
        <v>4462.72</v>
      </c>
      <c r="G496" t="s">
        <v>11</v>
      </c>
      <c r="H496" t="s">
        <v>12</v>
      </c>
      <c r="I496" t="s">
        <v>23</v>
      </c>
    </row>
    <row r="497" spans="1:9" x14ac:dyDescent="0.35">
      <c r="A497" t="s">
        <v>526</v>
      </c>
      <c r="B497">
        <v>1991</v>
      </c>
      <c r="C497" t="s">
        <v>10</v>
      </c>
      <c r="D497">
        <v>4</v>
      </c>
      <c r="E497">
        <v>2</v>
      </c>
      <c r="F497">
        <v>4463.21</v>
      </c>
      <c r="G497" t="s">
        <v>12</v>
      </c>
      <c r="H497" t="s">
        <v>12</v>
      </c>
      <c r="I497" t="s">
        <v>13</v>
      </c>
    </row>
    <row r="498" spans="1:9" x14ac:dyDescent="0.35">
      <c r="A498" t="s">
        <v>527</v>
      </c>
      <c r="B498">
        <v>1999</v>
      </c>
      <c r="C498" t="s">
        <v>15</v>
      </c>
      <c r="D498">
        <v>20</v>
      </c>
      <c r="E498">
        <v>3</v>
      </c>
      <c r="F498">
        <v>4466.62</v>
      </c>
      <c r="G498" t="s">
        <v>11</v>
      </c>
      <c r="H498" t="s">
        <v>11</v>
      </c>
      <c r="I498" t="s">
        <v>23</v>
      </c>
    </row>
    <row r="499" spans="1:9" x14ac:dyDescent="0.35">
      <c r="A499" t="s">
        <v>528</v>
      </c>
      <c r="B499">
        <v>2004</v>
      </c>
      <c r="C499" t="s">
        <v>10</v>
      </c>
      <c r="D499">
        <v>18</v>
      </c>
      <c r="E499">
        <v>0</v>
      </c>
      <c r="F499">
        <v>4468.25</v>
      </c>
      <c r="G499" t="s">
        <v>11</v>
      </c>
      <c r="H499" t="s">
        <v>11</v>
      </c>
      <c r="I499" t="s">
        <v>23</v>
      </c>
    </row>
    <row r="500" spans="1:9" x14ac:dyDescent="0.35">
      <c r="A500" t="s">
        <v>529</v>
      </c>
      <c r="B500">
        <v>1992</v>
      </c>
      <c r="C500" t="s">
        <v>10</v>
      </c>
      <c r="D500">
        <v>12</v>
      </c>
      <c r="E500">
        <v>0</v>
      </c>
      <c r="F500">
        <v>4488.58</v>
      </c>
      <c r="G500" t="s">
        <v>11</v>
      </c>
      <c r="H500" t="s">
        <v>12</v>
      </c>
      <c r="I500" t="s">
        <v>23</v>
      </c>
    </row>
    <row r="501" spans="1:9" x14ac:dyDescent="0.35">
      <c r="A501" t="s">
        <v>530</v>
      </c>
      <c r="B501">
        <v>1988</v>
      </c>
      <c r="C501" t="s">
        <v>18</v>
      </c>
      <c r="D501">
        <v>26</v>
      </c>
      <c r="E501">
        <v>0</v>
      </c>
      <c r="F501">
        <v>4500.34</v>
      </c>
      <c r="G501" t="s">
        <v>11</v>
      </c>
      <c r="H501" t="s">
        <v>16</v>
      </c>
      <c r="I501" t="s">
        <v>356</v>
      </c>
    </row>
    <row r="502" spans="1:9" x14ac:dyDescent="0.35">
      <c r="A502" t="s">
        <v>531</v>
      </c>
      <c r="B502">
        <v>1997</v>
      </c>
      <c r="C502" t="s">
        <v>37</v>
      </c>
      <c r="D502">
        <v>13</v>
      </c>
      <c r="E502">
        <v>4</v>
      </c>
      <c r="F502">
        <v>4504.66</v>
      </c>
      <c r="G502" t="s">
        <v>16</v>
      </c>
      <c r="H502" t="s">
        <v>11</v>
      </c>
      <c r="I502" t="s">
        <v>13</v>
      </c>
    </row>
    <row r="503" spans="1:9" x14ac:dyDescent="0.35">
      <c r="A503" t="s">
        <v>532</v>
      </c>
      <c r="B503">
        <v>1982</v>
      </c>
      <c r="C503" t="s">
        <v>20</v>
      </c>
      <c r="D503">
        <v>27</v>
      </c>
      <c r="E503">
        <v>3</v>
      </c>
      <c r="F503">
        <v>4511.41</v>
      </c>
      <c r="G503" t="s">
        <v>11</v>
      </c>
      <c r="H503" t="s">
        <v>12</v>
      </c>
      <c r="I503" t="s">
        <v>13</v>
      </c>
    </row>
    <row r="504" spans="1:9" x14ac:dyDescent="0.35">
      <c r="A504" t="s">
        <v>533</v>
      </c>
      <c r="B504">
        <v>1980</v>
      </c>
      <c r="C504" t="s">
        <v>18</v>
      </c>
      <c r="D504">
        <v>16</v>
      </c>
      <c r="E504">
        <v>2</v>
      </c>
      <c r="F504">
        <v>4515.71</v>
      </c>
      <c r="G504" t="s">
        <v>11</v>
      </c>
      <c r="H504" t="s">
        <v>12</v>
      </c>
      <c r="I504" t="s">
        <v>13</v>
      </c>
    </row>
    <row r="505" spans="1:9" x14ac:dyDescent="0.35">
      <c r="A505" t="s">
        <v>534</v>
      </c>
      <c r="B505">
        <v>2003</v>
      </c>
      <c r="C505" t="s">
        <v>37</v>
      </c>
      <c r="D505">
        <v>2</v>
      </c>
      <c r="E505">
        <v>0</v>
      </c>
      <c r="F505">
        <v>4518.3999999999996</v>
      </c>
      <c r="G505" t="s">
        <v>11</v>
      </c>
      <c r="H505" t="s">
        <v>12</v>
      </c>
      <c r="I505" t="s">
        <v>535</v>
      </c>
    </row>
    <row r="506" spans="1:9" x14ac:dyDescent="0.35">
      <c r="A506" t="s">
        <v>536</v>
      </c>
      <c r="B506">
        <v>1987</v>
      </c>
      <c r="C506" t="s">
        <v>30</v>
      </c>
      <c r="D506">
        <v>5</v>
      </c>
      <c r="E506">
        <v>3</v>
      </c>
      <c r="F506">
        <v>4518.7700000000004</v>
      </c>
      <c r="G506" t="s">
        <v>11</v>
      </c>
      <c r="H506" t="s">
        <v>12</v>
      </c>
      <c r="I506" t="s">
        <v>23</v>
      </c>
    </row>
    <row r="507" spans="1:9" x14ac:dyDescent="0.35">
      <c r="A507" t="s">
        <v>537</v>
      </c>
      <c r="B507">
        <v>1988</v>
      </c>
      <c r="C507" t="s">
        <v>30</v>
      </c>
      <c r="D507">
        <v>21</v>
      </c>
      <c r="E507">
        <v>0</v>
      </c>
      <c r="F507">
        <v>4518.83</v>
      </c>
      <c r="G507" t="s">
        <v>11</v>
      </c>
      <c r="H507" t="s">
        <v>11</v>
      </c>
      <c r="I507" t="s">
        <v>356</v>
      </c>
    </row>
    <row r="508" spans="1:9" x14ac:dyDescent="0.35">
      <c r="A508" t="s">
        <v>538</v>
      </c>
      <c r="B508">
        <v>1992</v>
      </c>
      <c r="C508" t="s">
        <v>35</v>
      </c>
      <c r="D508">
        <v>13</v>
      </c>
      <c r="E508">
        <v>1</v>
      </c>
      <c r="F508">
        <v>4527.18</v>
      </c>
      <c r="G508" t="s">
        <v>11</v>
      </c>
      <c r="H508" t="s">
        <v>11</v>
      </c>
      <c r="I508" t="s">
        <v>23</v>
      </c>
    </row>
    <row r="509" spans="1:9" x14ac:dyDescent="0.35">
      <c r="A509" t="s">
        <v>539</v>
      </c>
      <c r="B509">
        <v>1993</v>
      </c>
      <c r="C509" t="s">
        <v>18</v>
      </c>
      <c r="D509">
        <v>29</v>
      </c>
      <c r="E509">
        <v>2</v>
      </c>
      <c r="F509">
        <v>4529.4799999999996</v>
      </c>
      <c r="G509" t="s">
        <v>11</v>
      </c>
      <c r="H509" t="s">
        <v>16</v>
      </c>
      <c r="I509" t="s">
        <v>42</v>
      </c>
    </row>
    <row r="510" spans="1:9" x14ac:dyDescent="0.35">
      <c r="A510" t="s">
        <v>540</v>
      </c>
      <c r="B510">
        <v>1988</v>
      </c>
      <c r="C510" t="s">
        <v>18</v>
      </c>
      <c r="D510">
        <v>13</v>
      </c>
      <c r="E510">
        <v>1</v>
      </c>
      <c r="F510">
        <v>4536.26</v>
      </c>
      <c r="G510" t="s">
        <v>11</v>
      </c>
      <c r="H510" t="s">
        <v>11</v>
      </c>
      <c r="I510" t="s">
        <v>42</v>
      </c>
    </row>
    <row r="511" spans="1:9" x14ac:dyDescent="0.35">
      <c r="A511" t="s">
        <v>541</v>
      </c>
      <c r="B511">
        <v>1990</v>
      </c>
      <c r="C511" t="s">
        <v>15</v>
      </c>
      <c r="D511">
        <v>17</v>
      </c>
      <c r="E511">
        <v>0</v>
      </c>
      <c r="F511">
        <v>4544.2299999999996</v>
      </c>
      <c r="G511" t="s">
        <v>11</v>
      </c>
      <c r="H511" t="s">
        <v>16</v>
      </c>
      <c r="I511" t="s">
        <v>247</v>
      </c>
    </row>
    <row r="512" spans="1:9" x14ac:dyDescent="0.35">
      <c r="A512" t="s">
        <v>542</v>
      </c>
      <c r="B512">
        <v>2004</v>
      </c>
      <c r="C512" t="s">
        <v>30</v>
      </c>
      <c r="D512">
        <v>22</v>
      </c>
      <c r="E512">
        <v>4</v>
      </c>
      <c r="F512">
        <v>4561.1899999999996</v>
      </c>
      <c r="G512" t="s">
        <v>11</v>
      </c>
      <c r="H512" t="s">
        <v>11</v>
      </c>
      <c r="I512" t="s">
        <v>247</v>
      </c>
    </row>
    <row r="513" spans="1:9" x14ac:dyDescent="0.35">
      <c r="A513" t="s">
        <v>543</v>
      </c>
      <c r="B513">
        <v>1990</v>
      </c>
      <c r="C513" t="s">
        <v>20</v>
      </c>
      <c r="D513">
        <v>20</v>
      </c>
      <c r="E513">
        <v>1</v>
      </c>
      <c r="F513">
        <v>4562.84</v>
      </c>
      <c r="G513" t="s">
        <v>11</v>
      </c>
      <c r="H513" t="s">
        <v>11</v>
      </c>
      <c r="I513" t="s">
        <v>13</v>
      </c>
    </row>
    <row r="514" spans="1:9" x14ac:dyDescent="0.35">
      <c r="A514" t="s">
        <v>544</v>
      </c>
      <c r="B514">
        <v>1996</v>
      </c>
      <c r="C514" t="s">
        <v>30</v>
      </c>
      <c r="D514">
        <v>25</v>
      </c>
      <c r="E514">
        <v>2</v>
      </c>
      <c r="F514">
        <v>4564.1899999999996</v>
      </c>
      <c r="G514" t="s">
        <v>11</v>
      </c>
      <c r="H514" t="s">
        <v>11</v>
      </c>
      <c r="I514" t="s">
        <v>247</v>
      </c>
    </row>
    <row r="515" spans="1:9" x14ac:dyDescent="0.35">
      <c r="A515" t="s">
        <v>545</v>
      </c>
      <c r="B515">
        <v>1989</v>
      </c>
      <c r="C515" t="s">
        <v>20</v>
      </c>
      <c r="D515">
        <v>18</v>
      </c>
      <c r="E515">
        <v>0</v>
      </c>
      <c r="F515">
        <v>4571.41</v>
      </c>
      <c r="G515" t="s">
        <v>11</v>
      </c>
      <c r="H515" t="s">
        <v>11</v>
      </c>
      <c r="I515" t="s">
        <v>23</v>
      </c>
    </row>
    <row r="516" spans="1:9" x14ac:dyDescent="0.35">
      <c r="A516" t="s">
        <v>546</v>
      </c>
      <c r="B516">
        <v>2000</v>
      </c>
      <c r="C516" t="s">
        <v>10</v>
      </c>
      <c r="D516">
        <v>2</v>
      </c>
      <c r="E516">
        <v>0</v>
      </c>
      <c r="F516">
        <v>4608.03</v>
      </c>
      <c r="G516" t="s">
        <v>11</v>
      </c>
      <c r="H516" t="s">
        <v>12</v>
      </c>
      <c r="I516" t="s">
        <v>42</v>
      </c>
    </row>
    <row r="517" spans="1:9" x14ac:dyDescent="0.35">
      <c r="A517" t="s">
        <v>547</v>
      </c>
      <c r="B517">
        <v>1998</v>
      </c>
      <c r="C517" t="s">
        <v>18</v>
      </c>
      <c r="D517">
        <v>29</v>
      </c>
      <c r="E517">
        <v>3</v>
      </c>
      <c r="F517">
        <v>4618.08</v>
      </c>
      <c r="G517" t="s">
        <v>11</v>
      </c>
      <c r="H517" t="s">
        <v>16</v>
      </c>
      <c r="I517" t="s">
        <v>23</v>
      </c>
    </row>
    <row r="518" spans="1:9" x14ac:dyDescent="0.35">
      <c r="A518" t="s">
        <v>548</v>
      </c>
      <c r="B518">
        <v>1985</v>
      </c>
      <c r="C518" t="s">
        <v>18</v>
      </c>
      <c r="D518">
        <v>22</v>
      </c>
      <c r="E518">
        <v>0</v>
      </c>
      <c r="F518">
        <v>4646.76</v>
      </c>
      <c r="G518" t="s">
        <v>16</v>
      </c>
      <c r="H518" t="s">
        <v>16</v>
      </c>
      <c r="I518" t="s">
        <v>42</v>
      </c>
    </row>
    <row r="519" spans="1:9" x14ac:dyDescent="0.35">
      <c r="A519" t="s">
        <v>549</v>
      </c>
      <c r="B519">
        <v>1996</v>
      </c>
      <c r="C519" t="s">
        <v>37</v>
      </c>
      <c r="D519">
        <v>25</v>
      </c>
      <c r="E519">
        <v>3</v>
      </c>
      <c r="F519">
        <v>4661.29</v>
      </c>
      <c r="G519" t="s">
        <v>11</v>
      </c>
      <c r="H519" t="s">
        <v>16</v>
      </c>
      <c r="I519" t="s">
        <v>356</v>
      </c>
    </row>
    <row r="520" spans="1:9" x14ac:dyDescent="0.35">
      <c r="A520" t="s">
        <v>550</v>
      </c>
      <c r="B520">
        <v>1990</v>
      </c>
      <c r="C520" t="s">
        <v>35</v>
      </c>
      <c r="D520">
        <v>5</v>
      </c>
      <c r="E520">
        <v>1</v>
      </c>
      <c r="F520">
        <v>4667.6099999999997</v>
      </c>
      <c r="G520" t="s">
        <v>12</v>
      </c>
      <c r="H520" t="s">
        <v>12</v>
      </c>
      <c r="I520" t="s">
        <v>168</v>
      </c>
    </row>
    <row r="521" spans="1:9" x14ac:dyDescent="0.35">
      <c r="A521" t="s">
        <v>551</v>
      </c>
      <c r="B521">
        <v>1990</v>
      </c>
      <c r="C521" t="s">
        <v>20</v>
      </c>
      <c r="D521">
        <v>26</v>
      </c>
      <c r="E521">
        <v>2</v>
      </c>
      <c r="F521">
        <v>4670.6400000000003</v>
      </c>
      <c r="G521" t="s">
        <v>11</v>
      </c>
      <c r="H521" t="s">
        <v>11</v>
      </c>
      <c r="I521" t="s">
        <v>42</v>
      </c>
    </row>
    <row r="522" spans="1:9" x14ac:dyDescent="0.35">
      <c r="A522" t="s">
        <v>552</v>
      </c>
      <c r="B522">
        <v>1990</v>
      </c>
      <c r="C522" t="s">
        <v>10</v>
      </c>
      <c r="D522">
        <v>13</v>
      </c>
      <c r="E522">
        <v>2</v>
      </c>
      <c r="F522">
        <v>4673.3900000000003</v>
      </c>
      <c r="G522" t="s">
        <v>11</v>
      </c>
      <c r="H522" t="s">
        <v>16</v>
      </c>
      <c r="I522" t="s">
        <v>13</v>
      </c>
    </row>
    <row r="523" spans="1:9" x14ac:dyDescent="0.35">
      <c r="A523" t="s">
        <v>553</v>
      </c>
      <c r="B523">
        <v>1979</v>
      </c>
      <c r="C523" t="s">
        <v>37</v>
      </c>
      <c r="D523">
        <v>18</v>
      </c>
      <c r="E523">
        <v>2</v>
      </c>
      <c r="F523">
        <v>4674.2</v>
      </c>
      <c r="G523" t="s">
        <v>11</v>
      </c>
      <c r="H523" t="s">
        <v>16</v>
      </c>
      <c r="I523" t="s">
        <v>13</v>
      </c>
    </row>
    <row r="524" spans="1:9" x14ac:dyDescent="0.35">
      <c r="A524" t="s">
        <v>554</v>
      </c>
      <c r="B524">
        <v>2003</v>
      </c>
      <c r="C524" t="s">
        <v>37</v>
      </c>
      <c r="D524">
        <v>4</v>
      </c>
      <c r="E524">
        <v>0</v>
      </c>
      <c r="F524">
        <v>4678.8</v>
      </c>
      <c r="G524" t="s">
        <v>11</v>
      </c>
      <c r="H524" t="s">
        <v>16</v>
      </c>
      <c r="I524" t="s">
        <v>300</v>
      </c>
    </row>
    <row r="525" spans="1:9" x14ac:dyDescent="0.35">
      <c r="A525" t="s">
        <v>555</v>
      </c>
      <c r="B525">
        <v>1990</v>
      </c>
      <c r="C525" t="s">
        <v>20</v>
      </c>
      <c r="D525">
        <v>4</v>
      </c>
      <c r="E525">
        <v>2</v>
      </c>
      <c r="F525">
        <v>4686.3900000000003</v>
      </c>
      <c r="G525" t="s">
        <v>12</v>
      </c>
      <c r="H525" t="s">
        <v>12</v>
      </c>
      <c r="I525" t="s">
        <v>13</v>
      </c>
    </row>
    <row r="526" spans="1:9" x14ac:dyDescent="0.35">
      <c r="A526" t="s">
        <v>556</v>
      </c>
      <c r="B526">
        <v>2003</v>
      </c>
      <c r="C526" t="s">
        <v>18</v>
      </c>
      <c r="D526">
        <v>22</v>
      </c>
      <c r="E526">
        <v>5</v>
      </c>
      <c r="F526">
        <v>4687.8</v>
      </c>
      <c r="G526" t="s">
        <v>11</v>
      </c>
      <c r="H526" t="s">
        <v>12</v>
      </c>
      <c r="I526" t="s">
        <v>42</v>
      </c>
    </row>
    <row r="527" spans="1:9" x14ac:dyDescent="0.35">
      <c r="A527" t="s">
        <v>557</v>
      </c>
      <c r="B527">
        <v>1977</v>
      </c>
      <c r="C527" t="s">
        <v>30</v>
      </c>
      <c r="D527">
        <v>4</v>
      </c>
      <c r="E527">
        <v>2</v>
      </c>
      <c r="F527">
        <v>4699.47</v>
      </c>
      <c r="G527" t="s">
        <v>11</v>
      </c>
      <c r="H527" t="s">
        <v>12</v>
      </c>
      <c r="I527" t="s">
        <v>13</v>
      </c>
    </row>
    <row r="528" spans="1:9" x14ac:dyDescent="0.35">
      <c r="A528" t="s">
        <v>558</v>
      </c>
      <c r="B528">
        <v>1981</v>
      </c>
      <c r="C528" t="s">
        <v>35</v>
      </c>
      <c r="D528">
        <v>12</v>
      </c>
      <c r="E528">
        <v>1</v>
      </c>
      <c r="F528">
        <v>4712.12</v>
      </c>
      <c r="G528" t="s">
        <v>11</v>
      </c>
      <c r="H528" t="s">
        <v>12</v>
      </c>
      <c r="I528" t="s">
        <v>42</v>
      </c>
    </row>
    <row r="529" spans="1:9" x14ac:dyDescent="0.35">
      <c r="A529" t="s">
        <v>559</v>
      </c>
      <c r="B529">
        <v>1992</v>
      </c>
      <c r="C529" t="s">
        <v>37</v>
      </c>
      <c r="D529">
        <v>9</v>
      </c>
      <c r="E529">
        <v>1</v>
      </c>
      <c r="F529">
        <v>4718.2</v>
      </c>
      <c r="G529" t="s">
        <v>11</v>
      </c>
      <c r="H529" t="s">
        <v>12</v>
      </c>
      <c r="I529" t="s">
        <v>247</v>
      </c>
    </row>
    <row r="530" spans="1:9" x14ac:dyDescent="0.35">
      <c r="A530" t="s">
        <v>560</v>
      </c>
      <c r="B530">
        <v>1992</v>
      </c>
      <c r="C530" t="s">
        <v>20</v>
      </c>
      <c r="D530">
        <v>28</v>
      </c>
      <c r="E530">
        <v>1</v>
      </c>
      <c r="F530">
        <v>4719.5200000000004</v>
      </c>
      <c r="G530" t="s">
        <v>11</v>
      </c>
      <c r="H530" t="s">
        <v>11</v>
      </c>
      <c r="I530" t="s">
        <v>247</v>
      </c>
    </row>
    <row r="531" spans="1:9" x14ac:dyDescent="0.35">
      <c r="A531" t="s">
        <v>561</v>
      </c>
      <c r="B531">
        <v>1994</v>
      </c>
      <c r="C531" t="s">
        <v>35</v>
      </c>
      <c r="D531">
        <v>12</v>
      </c>
      <c r="E531">
        <v>2</v>
      </c>
      <c r="F531">
        <v>4719.74</v>
      </c>
      <c r="G531" t="s">
        <v>11</v>
      </c>
      <c r="H531" t="s">
        <v>16</v>
      </c>
      <c r="I531" t="s">
        <v>23</v>
      </c>
    </row>
    <row r="532" spans="1:9" x14ac:dyDescent="0.35">
      <c r="A532" t="s">
        <v>562</v>
      </c>
      <c r="B532">
        <v>1980</v>
      </c>
      <c r="C532" t="s">
        <v>10</v>
      </c>
      <c r="D532">
        <v>2</v>
      </c>
      <c r="E532">
        <v>2</v>
      </c>
      <c r="F532">
        <v>4728.71</v>
      </c>
      <c r="G532" t="s">
        <v>11</v>
      </c>
      <c r="H532" t="s">
        <v>12</v>
      </c>
      <c r="I532" t="s">
        <v>23</v>
      </c>
    </row>
    <row r="533" spans="1:9" x14ac:dyDescent="0.35">
      <c r="A533" t="s">
        <v>563</v>
      </c>
      <c r="B533">
        <v>1986</v>
      </c>
      <c r="C533" t="s">
        <v>20</v>
      </c>
      <c r="D533">
        <v>5</v>
      </c>
      <c r="E533">
        <v>3</v>
      </c>
      <c r="F533">
        <v>4734.6400000000003</v>
      </c>
      <c r="G533" t="s">
        <v>11</v>
      </c>
      <c r="H533" t="s">
        <v>16</v>
      </c>
      <c r="I533" t="s">
        <v>13</v>
      </c>
    </row>
    <row r="534" spans="1:9" x14ac:dyDescent="0.35">
      <c r="A534" t="s">
        <v>564</v>
      </c>
      <c r="B534">
        <v>1991</v>
      </c>
      <c r="C534" t="s">
        <v>37</v>
      </c>
      <c r="D534">
        <v>12</v>
      </c>
      <c r="E534">
        <v>1</v>
      </c>
      <c r="F534">
        <v>4738.2700000000004</v>
      </c>
      <c r="G534" t="s">
        <v>11</v>
      </c>
      <c r="H534" t="s">
        <v>12</v>
      </c>
      <c r="I534" t="s">
        <v>23</v>
      </c>
    </row>
    <row r="535" spans="1:9" x14ac:dyDescent="0.35">
      <c r="A535" t="s">
        <v>565</v>
      </c>
      <c r="B535">
        <v>2004</v>
      </c>
      <c r="C535" t="s">
        <v>15</v>
      </c>
      <c r="D535">
        <v>24</v>
      </c>
      <c r="E535">
        <v>0</v>
      </c>
      <c r="F535">
        <v>4740.78</v>
      </c>
      <c r="G535" t="s">
        <v>11</v>
      </c>
      <c r="H535" t="s">
        <v>12</v>
      </c>
      <c r="I535" t="s">
        <v>300</v>
      </c>
    </row>
    <row r="536" spans="1:9" x14ac:dyDescent="0.35">
      <c r="A536" t="s">
        <v>566</v>
      </c>
      <c r="B536">
        <v>1987</v>
      </c>
      <c r="C536" t="s">
        <v>18</v>
      </c>
      <c r="D536">
        <v>5</v>
      </c>
      <c r="E536">
        <v>1</v>
      </c>
      <c r="F536">
        <v>4746.34</v>
      </c>
      <c r="G536" t="s">
        <v>11</v>
      </c>
      <c r="H536" t="s">
        <v>11</v>
      </c>
      <c r="I536" t="s">
        <v>42</v>
      </c>
    </row>
    <row r="537" spans="1:9" x14ac:dyDescent="0.35">
      <c r="A537" t="s">
        <v>567</v>
      </c>
      <c r="B537">
        <v>1987</v>
      </c>
      <c r="C537" t="s">
        <v>20</v>
      </c>
      <c r="D537">
        <v>2</v>
      </c>
      <c r="E537">
        <v>1</v>
      </c>
      <c r="F537">
        <v>4747.05</v>
      </c>
      <c r="G537" t="s">
        <v>11</v>
      </c>
      <c r="H537" t="s">
        <v>11</v>
      </c>
      <c r="I537" t="s">
        <v>13</v>
      </c>
    </row>
    <row r="538" spans="1:9" x14ac:dyDescent="0.35">
      <c r="A538" t="s">
        <v>568</v>
      </c>
      <c r="B538">
        <v>1987</v>
      </c>
      <c r="C538" t="s">
        <v>15</v>
      </c>
      <c r="D538">
        <v>22</v>
      </c>
      <c r="E538">
        <v>1</v>
      </c>
      <c r="F538">
        <v>4751.07</v>
      </c>
      <c r="G538" t="s">
        <v>12</v>
      </c>
      <c r="H538" t="s">
        <v>16</v>
      </c>
      <c r="I538" t="s">
        <v>42</v>
      </c>
    </row>
    <row r="539" spans="1:9" x14ac:dyDescent="0.35">
      <c r="A539" t="s">
        <v>569</v>
      </c>
      <c r="B539">
        <v>1992</v>
      </c>
      <c r="C539" t="s">
        <v>35</v>
      </c>
      <c r="D539">
        <v>16</v>
      </c>
      <c r="E539">
        <v>2</v>
      </c>
      <c r="F539">
        <v>4753.6400000000003</v>
      </c>
      <c r="G539" t="s">
        <v>11</v>
      </c>
      <c r="H539" t="s">
        <v>12</v>
      </c>
      <c r="I539" t="s">
        <v>13</v>
      </c>
    </row>
    <row r="540" spans="1:9" x14ac:dyDescent="0.35">
      <c r="A540" t="s">
        <v>570</v>
      </c>
      <c r="B540">
        <v>1987</v>
      </c>
      <c r="C540" t="s">
        <v>20</v>
      </c>
      <c r="D540">
        <v>27</v>
      </c>
      <c r="E540">
        <v>1</v>
      </c>
      <c r="F540">
        <v>4762.33</v>
      </c>
      <c r="G540" t="s">
        <v>12</v>
      </c>
      <c r="H540" t="s">
        <v>12</v>
      </c>
      <c r="I540" t="s">
        <v>42</v>
      </c>
    </row>
    <row r="541" spans="1:9" x14ac:dyDescent="0.35">
      <c r="A541" t="s">
        <v>571</v>
      </c>
      <c r="B541">
        <v>1989</v>
      </c>
      <c r="C541" t="s">
        <v>35</v>
      </c>
      <c r="D541">
        <v>1</v>
      </c>
      <c r="E541">
        <v>1</v>
      </c>
      <c r="F541">
        <v>4766.0200000000004</v>
      </c>
      <c r="G541" t="s">
        <v>11</v>
      </c>
      <c r="H541" t="s">
        <v>12</v>
      </c>
      <c r="I541" t="s">
        <v>42</v>
      </c>
    </row>
    <row r="542" spans="1:9" x14ac:dyDescent="0.35">
      <c r="A542" t="s">
        <v>572</v>
      </c>
      <c r="B542">
        <v>1989</v>
      </c>
      <c r="C542" t="s">
        <v>30</v>
      </c>
      <c r="D542">
        <v>9</v>
      </c>
      <c r="E542">
        <v>1</v>
      </c>
      <c r="F542">
        <v>4779.6000000000004</v>
      </c>
      <c r="G542" t="s">
        <v>11</v>
      </c>
      <c r="H542" t="s">
        <v>12</v>
      </c>
      <c r="I542" t="s">
        <v>13</v>
      </c>
    </row>
    <row r="543" spans="1:9" x14ac:dyDescent="0.35">
      <c r="A543" t="s">
        <v>573</v>
      </c>
      <c r="B543">
        <v>1987</v>
      </c>
      <c r="C543" t="s">
        <v>18</v>
      </c>
      <c r="D543">
        <v>22</v>
      </c>
      <c r="E543">
        <v>3</v>
      </c>
      <c r="F543">
        <v>4787.42</v>
      </c>
      <c r="G543" t="s">
        <v>11</v>
      </c>
      <c r="H543" t="s">
        <v>12</v>
      </c>
      <c r="I543" t="s">
        <v>13</v>
      </c>
    </row>
    <row r="544" spans="1:9" x14ac:dyDescent="0.35">
      <c r="A544" t="s">
        <v>574</v>
      </c>
      <c r="B544">
        <v>1989</v>
      </c>
      <c r="C544" t="s">
        <v>30</v>
      </c>
      <c r="D544">
        <v>16</v>
      </c>
      <c r="E544">
        <v>1</v>
      </c>
      <c r="F544">
        <v>4795.66</v>
      </c>
      <c r="G544" t="s">
        <v>11</v>
      </c>
      <c r="H544" t="s">
        <v>16</v>
      </c>
      <c r="I544" t="s">
        <v>13</v>
      </c>
    </row>
    <row r="545" spans="1:9" x14ac:dyDescent="0.35">
      <c r="A545" t="s">
        <v>575</v>
      </c>
      <c r="B545">
        <v>1978</v>
      </c>
      <c r="C545" t="s">
        <v>37</v>
      </c>
      <c r="D545">
        <v>3</v>
      </c>
      <c r="E545">
        <v>2</v>
      </c>
      <c r="F545">
        <v>4812.34</v>
      </c>
      <c r="G545" t="s">
        <v>11</v>
      </c>
      <c r="H545" t="s">
        <v>12</v>
      </c>
      <c r="I545" t="s">
        <v>13</v>
      </c>
    </row>
    <row r="546" spans="1:9" x14ac:dyDescent="0.35">
      <c r="A546" t="s">
        <v>576</v>
      </c>
      <c r="B546">
        <v>1981</v>
      </c>
      <c r="C546" t="s">
        <v>10</v>
      </c>
      <c r="D546">
        <v>3</v>
      </c>
      <c r="E546">
        <v>1</v>
      </c>
      <c r="F546">
        <v>4827.1000000000004</v>
      </c>
      <c r="G546" t="s">
        <v>11</v>
      </c>
      <c r="H546" t="s">
        <v>16</v>
      </c>
      <c r="I546" t="s">
        <v>13</v>
      </c>
    </row>
    <row r="547" spans="1:9" x14ac:dyDescent="0.35">
      <c r="A547" t="s">
        <v>577</v>
      </c>
      <c r="B547">
        <v>1995</v>
      </c>
      <c r="C547" t="s">
        <v>30</v>
      </c>
      <c r="D547">
        <v>1</v>
      </c>
      <c r="E547">
        <v>3</v>
      </c>
      <c r="F547">
        <v>4827.8999999999996</v>
      </c>
      <c r="G547" t="s">
        <v>16</v>
      </c>
      <c r="H547" t="s">
        <v>11</v>
      </c>
      <c r="I547" t="s">
        <v>4727</v>
      </c>
    </row>
    <row r="548" spans="1:9" x14ac:dyDescent="0.35">
      <c r="A548" t="s">
        <v>578</v>
      </c>
      <c r="B548">
        <v>2002</v>
      </c>
      <c r="C548" t="s">
        <v>18</v>
      </c>
      <c r="D548">
        <v>27</v>
      </c>
      <c r="E548">
        <v>5</v>
      </c>
      <c r="F548">
        <v>4830.63</v>
      </c>
      <c r="G548" t="s">
        <v>11</v>
      </c>
      <c r="H548" t="s">
        <v>16</v>
      </c>
      <c r="I548" t="s">
        <v>42</v>
      </c>
    </row>
    <row r="549" spans="1:9" x14ac:dyDescent="0.35">
      <c r="A549" t="s">
        <v>579</v>
      </c>
      <c r="B549">
        <v>2000</v>
      </c>
      <c r="C549" t="s">
        <v>30</v>
      </c>
      <c r="D549">
        <v>11</v>
      </c>
      <c r="E549">
        <v>0</v>
      </c>
      <c r="F549">
        <v>4835.43</v>
      </c>
      <c r="G549" t="s">
        <v>11</v>
      </c>
      <c r="H549" t="s">
        <v>11</v>
      </c>
      <c r="I549" t="s">
        <v>300</v>
      </c>
    </row>
    <row r="550" spans="1:9" x14ac:dyDescent="0.35">
      <c r="A550" t="s">
        <v>580</v>
      </c>
      <c r="B550">
        <v>1992</v>
      </c>
      <c r="C550" t="s">
        <v>20</v>
      </c>
      <c r="D550">
        <v>10</v>
      </c>
      <c r="E550">
        <v>3</v>
      </c>
      <c r="F550">
        <v>4837.58</v>
      </c>
      <c r="G550" t="s">
        <v>12</v>
      </c>
      <c r="H550" t="s">
        <v>11</v>
      </c>
      <c r="I550" t="s">
        <v>13</v>
      </c>
    </row>
    <row r="551" spans="1:9" x14ac:dyDescent="0.35">
      <c r="A551" t="s">
        <v>581</v>
      </c>
      <c r="B551">
        <v>1984</v>
      </c>
      <c r="C551" t="s">
        <v>37</v>
      </c>
      <c r="D551">
        <v>15</v>
      </c>
      <c r="E551">
        <v>3</v>
      </c>
      <c r="F551">
        <v>4839.18</v>
      </c>
      <c r="G551" t="s">
        <v>11</v>
      </c>
      <c r="H551" t="s">
        <v>16</v>
      </c>
      <c r="I551" t="s">
        <v>23</v>
      </c>
    </row>
    <row r="552" spans="1:9" x14ac:dyDescent="0.35">
      <c r="A552" t="s">
        <v>582</v>
      </c>
      <c r="B552">
        <v>1995</v>
      </c>
      <c r="C552" t="s">
        <v>20</v>
      </c>
      <c r="D552">
        <v>29</v>
      </c>
      <c r="E552">
        <v>0</v>
      </c>
      <c r="F552">
        <v>4840.95</v>
      </c>
      <c r="G552" t="s">
        <v>11</v>
      </c>
      <c r="H552" t="s">
        <v>16</v>
      </c>
      <c r="I552" t="s">
        <v>300</v>
      </c>
    </row>
    <row r="553" spans="1:9" x14ac:dyDescent="0.35">
      <c r="A553" t="s">
        <v>583</v>
      </c>
      <c r="B553">
        <v>1979</v>
      </c>
      <c r="C553" t="s">
        <v>30</v>
      </c>
      <c r="D553">
        <v>13</v>
      </c>
      <c r="E553">
        <v>2</v>
      </c>
      <c r="F553">
        <v>4843.79</v>
      </c>
      <c r="G553" t="s">
        <v>11</v>
      </c>
      <c r="H553" t="s">
        <v>12</v>
      </c>
      <c r="I553" t="s">
        <v>13</v>
      </c>
    </row>
    <row r="554" spans="1:9" x14ac:dyDescent="0.35">
      <c r="A554" t="s">
        <v>584</v>
      </c>
      <c r="B554">
        <v>1974</v>
      </c>
      <c r="C554" t="s">
        <v>20</v>
      </c>
      <c r="D554">
        <v>11</v>
      </c>
      <c r="E554">
        <v>0</v>
      </c>
      <c r="F554">
        <v>4844.67</v>
      </c>
      <c r="G554" t="s">
        <v>11</v>
      </c>
      <c r="H554" t="s">
        <v>11</v>
      </c>
      <c r="I554" t="s">
        <v>13</v>
      </c>
    </row>
    <row r="555" spans="1:9" x14ac:dyDescent="0.35">
      <c r="A555" t="s">
        <v>585</v>
      </c>
      <c r="B555">
        <v>2001</v>
      </c>
      <c r="C555" t="s">
        <v>18</v>
      </c>
      <c r="D555">
        <v>7</v>
      </c>
      <c r="E555">
        <v>0</v>
      </c>
      <c r="F555">
        <v>4846.53</v>
      </c>
      <c r="G555" t="s">
        <v>11</v>
      </c>
      <c r="H555" t="s">
        <v>12</v>
      </c>
      <c r="I555" t="s">
        <v>300</v>
      </c>
    </row>
    <row r="556" spans="1:9" x14ac:dyDescent="0.35">
      <c r="A556" t="s">
        <v>586</v>
      </c>
      <c r="B556">
        <v>1995</v>
      </c>
      <c r="C556" t="s">
        <v>30</v>
      </c>
      <c r="D556">
        <v>27</v>
      </c>
      <c r="E556">
        <v>3</v>
      </c>
      <c r="F556">
        <v>4846.92</v>
      </c>
      <c r="G556" t="s">
        <v>11</v>
      </c>
      <c r="H556" t="s">
        <v>12</v>
      </c>
      <c r="I556" t="s">
        <v>356</v>
      </c>
    </row>
    <row r="557" spans="1:9" x14ac:dyDescent="0.35">
      <c r="A557" t="s">
        <v>587</v>
      </c>
      <c r="B557">
        <v>1989</v>
      </c>
      <c r="C557" t="s">
        <v>20</v>
      </c>
      <c r="D557">
        <v>1</v>
      </c>
      <c r="E557">
        <v>3</v>
      </c>
      <c r="F557">
        <v>4859.8900000000003</v>
      </c>
      <c r="G557" t="s">
        <v>11</v>
      </c>
      <c r="H557" t="s">
        <v>12</v>
      </c>
      <c r="I557" t="s">
        <v>42</v>
      </c>
    </row>
    <row r="558" spans="1:9" x14ac:dyDescent="0.35">
      <c r="A558" t="s">
        <v>588</v>
      </c>
      <c r="B558">
        <v>1997</v>
      </c>
      <c r="C558" t="s">
        <v>20</v>
      </c>
      <c r="D558">
        <v>29</v>
      </c>
      <c r="E558">
        <v>4</v>
      </c>
      <c r="F558">
        <v>4877.9799999999996</v>
      </c>
      <c r="G558" t="s">
        <v>11</v>
      </c>
      <c r="H558" t="s">
        <v>12</v>
      </c>
      <c r="I558" t="s">
        <v>23</v>
      </c>
    </row>
    <row r="559" spans="1:9" x14ac:dyDescent="0.35">
      <c r="A559" t="s">
        <v>589</v>
      </c>
      <c r="B559">
        <v>1986</v>
      </c>
      <c r="C559" t="s">
        <v>30</v>
      </c>
      <c r="D559">
        <v>23</v>
      </c>
      <c r="E559">
        <v>0</v>
      </c>
      <c r="F559">
        <v>4883.87</v>
      </c>
      <c r="G559" t="s">
        <v>11</v>
      </c>
      <c r="H559" t="s">
        <v>16</v>
      </c>
      <c r="I559" t="s">
        <v>42</v>
      </c>
    </row>
    <row r="560" spans="1:9" x14ac:dyDescent="0.35">
      <c r="A560" t="s">
        <v>590</v>
      </c>
      <c r="B560">
        <v>1986</v>
      </c>
      <c r="C560" t="s">
        <v>37</v>
      </c>
      <c r="D560">
        <v>27</v>
      </c>
      <c r="E560">
        <v>0</v>
      </c>
      <c r="F560">
        <v>4889.04</v>
      </c>
      <c r="G560" t="s">
        <v>11</v>
      </c>
      <c r="H560" t="s">
        <v>16</v>
      </c>
      <c r="I560" t="s">
        <v>13</v>
      </c>
    </row>
    <row r="561" spans="1:9" x14ac:dyDescent="0.35">
      <c r="A561" t="s">
        <v>591</v>
      </c>
      <c r="B561">
        <v>1989</v>
      </c>
      <c r="C561" t="s">
        <v>10</v>
      </c>
      <c r="D561">
        <v>10</v>
      </c>
      <c r="E561">
        <v>2</v>
      </c>
      <c r="F561">
        <v>4890</v>
      </c>
      <c r="G561" t="s">
        <v>12</v>
      </c>
      <c r="H561" t="s">
        <v>11</v>
      </c>
      <c r="I561" t="s">
        <v>13</v>
      </c>
    </row>
    <row r="562" spans="1:9" x14ac:dyDescent="0.35">
      <c r="A562" t="s">
        <v>592</v>
      </c>
      <c r="B562">
        <v>1990</v>
      </c>
      <c r="C562" t="s">
        <v>15</v>
      </c>
      <c r="D562">
        <v>28</v>
      </c>
      <c r="E562">
        <v>3</v>
      </c>
      <c r="F562">
        <v>4894.3900000000003</v>
      </c>
      <c r="G562" t="s">
        <v>11</v>
      </c>
      <c r="H562" t="s">
        <v>12</v>
      </c>
      <c r="I562" t="s">
        <v>13</v>
      </c>
    </row>
    <row r="563" spans="1:9" x14ac:dyDescent="0.35">
      <c r="A563" t="s">
        <v>593</v>
      </c>
      <c r="B563">
        <v>1988</v>
      </c>
      <c r="C563" t="s">
        <v>20</v>
      </c>
      <c r="D563">
        <v>23</v>
      </c>
      <c r="E563">
        <v>1</v>
      </c>
      <c r="F563">
        <v>4894.75</v>
      </c>
      <c r="G563" t="s">
        <v>12</v>
      </c>
      <c r="H563" t="s">
        <v>12</v>
      </c>
      <c r="I563" t="s">
        <v>23</v>
      </c>
    </row>
    <row r="564" spans="1:9" x14ac:dyDescent="0.35">
      <c r="A564" t="s">
        <v>594</v>
      </c>
      <c r="B564">
        <v>1993</v>
      </c>
      <c r="C564" t="s">
        <v>10</v>
      </c>
      <c r="D564">
        <v>10</v>
      </c>
      <c r="E564">
        <v>2</v>
      </c>
      <c r="F564">
        <v>4906.41</v>
      </c>
      <c r="G564" t="s">
        <v>11</v>
      </c>
      <c r="H564" t="s">
        <v>16</v>
      </c>
      <c r="I564" t="s">
        <v>23</v>
      </c>
    </row>
    <row r="565" spans="1:9" x14ac:dyDescent="0.35">
      <c r="A565" t="s">
        <v>595</v>
      </c>
      <c r="B565">
        <v>1981</v>
      </c>
      <c r="C565" t="s">
        <v>37</v>
      </c>
      <c r="D565">
        <v>18</v>
      </c>
      <c r="E565">
        <v>1</v>
      </c>
      <c r="F565">
        <v>4911.8900000000003</v>
      </c>
      <c r="G565" t="s">
        <v>11</v>
      </c>
      <c r="H565" t="s">
        <v>12</v>
      </c>
      <c r="I565" t="s">
        <v>13</v>
      </c>
    </row>
    <row r="566" spans="1:9" x14ac:dyDescent="0.35">
      <c r="A566" t="s">
        <v>596</v>
      </c>
      <c r="B566">
        <v>2002</v>
      </c>
      <c r="C566" t="s">
        <v>35</v>
      </c>
      <c r="D566">
        <v>21</v>
      </c>
      <c r="E566">
        <v>5</v>
      </c>
      <c r="F566">
        <v>4915.0600000000004</v>
      </c>
      <c r="G566" t="s">
        <v>11</v>
      </c>
      <c r="H566" t="s">
        <v>16</v>
      </c>
      <c r="I566" t="s">
        <v>356</v>
      </c>
    </row>
    <row r="567" spans="1:9" x14ac:dyDescent="0.35">
      <c r="A567" t="s">
        <v>597</v>
      </c>
      <c r="B567">
        <v>1993</v>
      </c>
      <c r="C567" t="s">
        <v>35</v>
      </c>
      <c r="D567">
        <v>10</v>
      </c>
      <c r="E567">
        <v>2</v>
      </c>
      <c r="F567">
        <v>4922.92</v>
      </c>
      <c r="G567" t="s">
        <v>11</v>
      </c>
      <c r="H567" t="s">
        <v>11</v>
      </c>
      <c r="I567" t="s">
        <v>23</v>
      </c>
    </row>
    <row r="568" spans="1:9" x14ac:dyDescent="0.35">
      <c r="A568" t="s">
        <v>598</v>
      </c>
      <c r="B568">
        <v>1991</v>
      </c>
      <c r="C568" t="s">
        <v>35</v>
      </c>
      <c r="D568">
        <v>23</v>
      </c>
      <c r="E568">
        <v>2</v>
      </c>
      <c r="F568">
        <v>4931.6499999999996</v>
      </c>
      <c r="G568" t="s">
        <v>11</v>
      </c>
      <c r="H568" t="s">
        <v>12</v>
      </c>
      <c r="I568" t="s">
        <v>42</v>
      </c>
    </row>
    <row r="569" spans="1:9" x14ac:dyDescent="0.35">
      <c r="A569" t="s">
        <v>599</v>
      </c>
      <c r="B569">
        <v>1991</v>
      </c>
      <c r="C569" t="s">
        <v>15</v>
      </c>
      <c r="D569">
        <v>27</v>
      </c>
      <c r="E569">
        <v>2</v>
      </c>
      <c r="F569">
        <v>4934.71</v>
      </c>
      <c r="G569" t="s">
        <v>11</v>
      </c>
      <c r="H569" t="s">
        <v>12</v>
      </c>
      <c r="I569" t="s">
        <v>42</v>
      </c>
    </row>
    <row r="570" spans="1:9" x14ac:dyDescent="0.35">
      <c r="A570" t="s">
        <v>600</v>
      </c>
      <c r="B570">
        <v>1974</v>
      </c>
      <c r="C570" t="s">
        <v>18</v>
      </c>
      <c r="D570">
        <v>26</v>
      </c>
      <c r="E570">
        <v>0</v>
      </c>
      <c r="F570">
        <v>4942.0600000000004</v>
      </c>
      <c r="G570" t="s">
        <v>11</v>
      </c>
      <c r="H570" t="s">
        <v>11</v>
      </c>
      <c r="I570" t="s">
        <v>13</v>
      </c>
    </row>
    <row r="571" spans="1:9" x14ac:dyDescent="0.35">
      <c r="A571" t="s">
        <v>601</v>
      </c>
      <c r="B571">
        <v>1991</v>
      </c>
      <c r="C571" t="s">
        <v>35</v>
      </c>
      <c r="D571">
        <v>30</v>
      </c>
      <c r="E571">
        <v>2</v>
      </c>
      <c r="F571">
        <v>4949.76</v>
      </c>
      <c r="G571" t="s">
        <v>11</v>
      </c>
      <c r="H571" t="s">
        <v>16</v>
      </c>
      <c r="I571" t="s">
        <v>13</v>
      </c>
    </row>
    <row r="572" spans="1:9" x14ac:dyDescent="0.35">
      <c r="A572" t="s">
        <v>602</v>
      </c>
      <c r="B572">
        <v>1973</v>
      </c>
      <c r="C572" t="s">
        <v>15</v>
      </c>
      <c r="D572">
        <v>7</v>
      </c>
      <c r="E572">
        <v>0</v>
      </c>
      <c r="F572">
        <v>4985.22</v>
      </c>
      <c r="G572" t="s">
        <v>11</v>
      </c>
      <c r="H572" t="s">
        <v>12</v>
      </c>
      <c r="I572" t="s">
        <v>13</v>
      </c>
    </row>
    <row r="573" spans="1:9" x14ac:dyDescent="0.35">
      <c r="A573" t="s">
        <v>603</v>
      </c>
      <c r="B573">
        <v>1988</v>
      </c>
      <c r="C573" t="s">
        <v>18</v>
      </c>
      <c r="D573">
        <v>24</v>
      </c>
      <c r="E573">
        <v>0</v>
      </c>
      <c r="F573">
        <v>4992.38</v>
      </c>
      <c r="G573" t="s">
        <v>11</v>
      </c>
      <c r="H573" t="s">
        <v>12</v>
      </c>
      <c r="I573" t="s">
        <v>247</v>
      </c>
    </row>
    <row r="574" spans="1:9" x14ac:dyDescent="0.35">
      <c r="A574" t="s">
        <v>604</v>
      </c>
      <c r="B574">
        <v>2001</v>
      </c>
      <c r="C574" t="s">
        <v>37</v>
      </c>
      <c r="D574">
        <v>5</v>
      </c>
      <c r="E574">
        <v>0</v>
      </c>
      <c r="F574">
        <v>4999.04</v>
      </c>
      <c r="G574" t="s">
        <v>11</v>
      </c>
      <c r="H574" t="s">
        <v>11</v>
      </c>
      <c r="I574" t="s">
        <v>42</v>
      </c>
    </row>
    <row r="575" spans="1:9" x14ac:dyDescent="0.35">
      <c r="A575" t="s">
        <v>605</v>
      </c>
      <c r="B575">
        <v>1988</v>
      </c>
      <c r="C575" t="s">
        <v>20</v>
      </c>
      <c r="D575">
        <v>4</v>
      </c>
      <c r="E575">
        <v>1</v>
      </c>
      <c r="F575">
        <v>5002.78</v>
      </c>
      <c r="G575" t="s">
        <v>11</v>
      </c>
      <c r="H575" t="s">
        <v>11</v>
      </c>
      <c r="I575" t="s">
        <v>13</v>
      </c>
    </row>
    <row r="576" spans="1:9" x14ac:dyDescent="0.35">
      <c r="A576" t="s">
        <v>606</v>
      </c>
      <c r="B576">
        <v>1977</v>
      </c>
      <c r="C576" t="s">
        <v>18</v>
      </c>
      <c r="D576">
        <v>9</v>
      </c>
      <c r="E576">
        <v>2</v>
      </c>
      <c r="F576">
        <v>5003.7700000000004</v>
      </c>
      <c r="G576" t="s">
        <v>11</v>
      </c>
      <c r="H576" t="s">
        <v>12</v>
      </c>
      <c r="I576" t="s">
        <v>13</v>
      </c>
    </row>
    <row r="577" spans="1:9" x14ac:dyDescent="0.35">
      <c r="A577" t="s">
        <v>607</v>
      </c>
      <c r="B577">
        <v>1988</v>
      </c>
      <c r="C577" t="s">
        <v>10</v>
      </c>
      <c r="D577">
        <v>8</v>
      </c>
      <c r="E577">
        <v>1</v>
      </c>
      <c r="F577">
        <v>5003.8500000000004</v>
      </c>
      <c r="G577" t="s">
        <v>11</v>
      </c>
      <c r="H577" t="s">
        <v>12</v>
      </c>
      <c r="I577" t="s">
        <v>42</v>
      </c>
    </row>
    <row r="578" spans="1:9" x14ac:dyDescent="0.35">
      <c r="A578" t="s">
        <v>608</v>
      </c>
      <c r="B578">
        <v>1988</v>
      </c>
      <c r="C578" t="s">
        <v>15</v>
      </c>
      <c r="D578">
        <v>9</v>
      </c>
      <c r="E578">
        <v>1</v>
      </c>
      <c r="F578">
        <v>5012.47</v>
      </c>
      <c r="G578" t="s">
        <v>11</v>
      </c>
      <c r="H578" t="s">
        <v>12</v>
      </c>
      <c r="I578" t="s">
        <v>42</v>
      </c>
    </row>
    <row r="579" spans="1:9" x14ac:dyDescent="0.35">
      <c r="A579" t="s">
        <v>609</v>
      </c>
      <c r="B579">
        <v>1985</v>
      </c>
      <c r="C579" t="s">
        <v>30</v>
      </c>
      <c r="D579">
        <v>28</v>
      </c>
      <c r="E579">
        <v>0</v>
      </c>
      <c r="F579">
        <v>5028.1499999999996</v>
      </c>
      <c r="G579" t="s">
        <v>16</v>
      </c>
      <c r="H579" t="s">
        <v>11</v>
      </c>
      <c r="I579" t="s">
        <v>23</v>
      </c>
    </row>
    <row r="580" spans="1:9" x14ac:dyDescent="0.35">
      <c r="A580" t="s">
        <v>610</v>
      </c>
      <c r="B580">
        <v>1991</v>
      </c>
      <c r="C580" t="s">
        <v>20</v>
      </c>
      <c r="D580">
        <v>10</v>
      </c>
      <c r="E580">
        <v>2</v>
      </c>
      <c r="F580">
        <v>5031.2700000000004</v>
      </c>
      <c r="G580" t="s">
        <v>12</v>
      </c>
      <c r="H580" t="s">
        <v>16</v>
      </c>
      <c r="I580" t="s">
        <v>168</v>
      </c>
    </row>
    <row r="581" spans="1:9" x14ac:dyDescent="0.35">
      <c r="A581" t="s">
        <v>611</v>
      </c>
      <c r="B581">
        <v>1986</v>
      </c>
      <c r="C581" t="s">
        <v>18</v>
      </c>
      <c r="D581">
        <v>29</v>
      </c>
      <c r="E581">
        <v>3</v>
      </c>
      <c r="F581">
        <v>5034.1000000000004</v>
      </c>
      <c r="G581" t="s">
        <v>11</v>
      </c>
      <c r="H581" t="s">
        <v>11</v>
      </c>
      <c r="I581" t="s">
        <v>13</v>
      </c>
    </row>
    <row r="582" spans="1:9" x14ac:dyDescent="0.35">
      <c r="A582" t="s">
        <v>612</v>
      </c>
      <c r="B582">
        <v>1997</v>
      </c>
      <c r="C582" t="s">
        <v>30</v>
      </c>
      <c r="D582">
        <v>4</v>
      </c>
      <c r="E582">
        <v>0</v>
      </c>
      <c r="F582">
        <v>5038.57</v>
      </c>
      <c r="G582" t="s">
        <v>11</v>
      </c>
      <c r="H582" t="s">
        <v>11</v>
      </c>
      <c r="I582" t="s">
        <v>200</v>
      </c>
    </row>
    <row r="583" spans="1:9" x14ac:dyDescent="0.35">
      <c r="A583" t="s">
        <v>613</v>
      </c>
      <c r="B583">
        <v>2001</v>
      </c>
      <c r="C583" t="s">
        <v>37</v>
      </c>
      <c r="D583">
        <v>16</v>
      </c>
      <c r="E583">
        <v>0</v>
      </c>
      <c r="F583">
        <v>5043.13</v>
      </c>
      <c r="G583" t="s">
        <v>11</v>
      </c>
      <c r="H583" t="s">
        <v>12</v>
      </c>
      <c r="I583" t="s">
        <v>42</v>
      </c>
    </row>
    <row r="584" spans="1:9" x14ac:dyDescent="0.35">
      <c r="A584" t="s">
        <v>614</v>
      </c>
      <c r="B584">
        <v>1997</v>
      </c>
      <c r="C584" t="s">
        <v>10</v>
      </c>
      <c r="D584">
        <v>29</v>
      </c>
      <c r="E584">
        <v>0</v>
      </c>
      <c r="F584">
        <v>5045.1499999999996</v>
      </c>
      <c r="G584" t="s">
        <v>11</v>
      </c>
      <c r="H584" t="s">
        <v>11</v>
      </c>
      <c r="I584" t="s">
        <v>23</v>
      </c>
    </row>
    <row r="585" spans="1:9" x14ac:dyDescent="0.35">
      <c r="A585" t="s">
        <v>615</v>
      </c>
      <c r="B585">
        <v>1980</v>
      </c>
      <c r="C585" t="s">
        <v>20</v>
      </c>
      <c r="D585">
        <v>7</v>
      </c>
      <c r="E585">
        <v>2</v>
      </c>
      <c r="F585">
        <v>5054.05</v>
      </c>
      <c r="G585" t="s">
        <v>11</v>
      </c>
      <c r="H585" t="s">
        <v>11</v>
      </c>
      <c r="I585" t="s">
        <v>13</v>
      </c>
    </row>
    <row r="586" spans="1:9" x14ac:dyDescent="0.35">
      <c r="A586" t="s">
        <v>616</v>
      </c>
      <c r="B586">
        <v>1993</v>
      </c>
      <c r="C586" t="s">
        <v>18</v>
      </c>
      <c r="D586">
        <v>11</v>
      </c>
      <c r="E586">
        <v>0</v>
      </c>
      <c r="F586">
        <v>5059.5600000000004</v>
      </c>
      <c r="G586" t="s">
        <v>11</v>
      </c>
      <c r="H586" t="s">
        <v>16</v>
      </c>
      <c r="I586" t="s">
        <v>300</v>
      </c>
    </row>
    <row r="587" spans="1:9" x14ac:dyDescent="0.35">
      <c r="A587" t="s">
        <v>617</v>
      </c>
      <c r="B587">
        <v>1978</v>
      </c>
      <c r="C587" t="s">
        <v>15</v>
      </c>
      <c r="D587">
        <v>22</v>
      </c>
      <c r="E587">
        <v>2</v>
      </c>
      <c r="F587">
        <v>5077.1899999999996</v>
      </c>
      <c r="G587" t="s">
        <v>11</v>
      </c>
      <c r="H587" t="s">
        <v>12</v>
      </c>
      <c r="I587" t="s">
        <v>23</v>
      </c>
    </row>
    <row r="588" spans="1:9" x14ac:dyDescent="0.35">
      <c r="A588" t="s">
        <v>618</v>
      </c>
      <c r="B588">
        <v>1997</v>
      </c>
      <c r="C588" t="s">
        <v>10</v>
      </c>
      <c r="D588">
        <v>14</v>
      </c>
      <c r="E588">
        <v>5</v>
      </c>
      <c r="F588">
        <v>5080.1000000000004</v>
      </c>
      <c r="G588" t="s">
        <v>12</v>
      </c>
      <c r="H588" t="s">
        <v>11</v>
      </c>
      <c r="I588" t="s">
        <v>42</v>
      </c>
    </row>
    <row r="589" spans="1:9" x14ac:dyDescent="0.35">
      <c r="A589" t="s">
        <v>619</v>
      </c>
      <c r="B589">
        <v>1999</v>
      </c>
      <c r="C589" t="s">
        <v>18</v>
      </c>
      <c r="D589">
        <v>19</v>
      </c>
      <c r="E589">
        <v>0</v>
      </c>
      <c r="F589">
        <v>5087.92</v>
      </c>
      <c r="G589" t="s">
        <v>11</v>
      </c>
      <c r="H589" t="s">
        <v>11</v>
      </c>
      <c r="I589" t="s">
        <v>535</v>
      </c>
    </row>
    <row r="590" spans="1:9" x14ac:dyDescent="0.35">
      <c r="A590" t="s">
        <v>620</v>
      </c>
      <c r="B590">
        <v>1987</v>
      </c>
      <c r="C590" t="s">
        <v>15</v>
      </c>
      <c r="D590">
        <v>18</v>
      </c>
      <c r="E590">
        <v>1</v>
      </c>
      <c r="F590">
        <v>5116.5</v>
      </c>
      <c r="G590" t="s">
        <v>11</v>
      </c>
      <c r="H590" t="s">
        <v>11</v>
      </c>
      <c r="I590" t="s">
        <v>23</v>
      </c>
    </row>
    <row r="591" spans="1:9" x14ac:dyDescent="0.35">
      <c r="A591" t="s">
        <v>621</v>
      </c>
      <c r="B591">
        <v>1988</v>
      </c>
      <c r="C591" t="s">
        <v>15</v>
      </c>
      <c r="D591">
        <v>1</v>
      </c>
      <c r="E591">
        <v>2</v>
      </c>
      <c r="F591">
        <v>5124.1899999999996</v>
      </c>
      <c r="G591" t="s">
        <v>11</v>
      </c>
      <c r="H591" t="s">
        <v>12</v>
      </c>
      <c r="I591" t="s">
        <v>13</v>
      </c>
    </row>
    <row r="592" spans="1:9" x14ac:dyDescent="0.35">
      <c r="A592" t="s">
        <v>622</v>
      </c>
      <c r="B592">
        <v>1987</v>
      </c>
      <c r="C592" t="s">
        <v>20</v>
      </c>
      <c r="D592">
        <v>13</v>
      </c>
      <c r="E592">
        <v>1</v>
      </c>
      <c r="F592">
        <v>5125.22</v>
      </c>
      <c r="G592" t="s">
        <v>16</v>
      </c>
      <c r="H592" t="s">
        <v>11</v>
      </c>
      <c r="I592" t="s">
        <v>23</v>
      </c>
    </row>
    <row r="593" spans="1:9" x14ac:dyDescent="0.35">
      <c r="A593" t="s">
        <v>623</v>
      </c>
      <c r="B593">
        <v>1988</v>
      </c>
      <c r="C593" t="s">
        <v>20</v>
      </c>
      <c r="D593">
        <v>15</v>
      </c>
      <c r="E593">
        <v>3</v>
      </c>
      <c r="F593">
        <v>5136.75</v>
      </c>
      <c r="G593" t="s">
        <v>11</v>
      </c>
      <c r="H593" t="s">
        <v>16</v>
      </c>
      <c r="I593" t="s">
        <v>13</v>
      </c>
    </row>
    <row r="594" spans="1:9" x14ac:dyDescent="0.35">
      <c r="A594" t="s">
        <v>624</v>
      </c>
      <c r="B594">
        <v>1993</v>
      </c>
      <c r="C594" t="s">
        <v>30</v>
      </c>
      <c r="D594">
        <v>10</v>
      </c>
      <c r="E594">
        <v>3</v>
      </c>
      <c r="F594">
        <v>5138.26</v>
      </c>
      <c r="G594" t="s">
        <v>11</v>
      </c>
      <c r="H594" t="s">
        <v>11</v>
      </c>
      <c r="I594" t="s">
        <v>13</v>
      </c>
    </row>
    <row r="595" spans="1:9" x14ac:dyDescent="0.35">
      <c r="A595" t="s">
        <v>625</v>
      </c>
      <c r="B595">
        <v>1984</v>
      </c>
      <c r="C595" t="s">
        <v>35</v>
      </c>
      <c r="D595">
        <v>22</v>
      </c>
      <c r="E595">
        <v>3</v>
      </c>
      <c r="F595">
        <v>5144.18</v>
      </c>
      <c r="G595" t="s">
        <v>11</v>
      </c>
      <c r="H595" t="s">
        <v>16</v>
      </c>
      <c r="I595" t="s">
        <v>13</v>
      </c>
    </row>
    <row r="596" spans="1:9" x14ac:dyDescent="0.35">
      <c r="A596" t="s">
        <v>626</v>
      </c>
      <c r="B596">
        <v>1990</v>
      </c>
      <c r="C596" t="s">
        <v>35</v>
      </c>
      <c r="D596">
        <v>22</v>
      </c>
      <c r="E596">
        <v>1</v>
      </c>
      <c r="F596">
        <v>5148.55</v>
      </c>
      <c r="G596" t="s">
        <v>11</v>
      </c>
      <c r="H596" t="s">
        <v>11</v>
      </c>
      <c r="I596" t="s">
        <v>247</v>
      </c>
    </row>
    <row r="597" spans="1:9" x14ac:dyDescent="0.35">
      <c r="A597" t="s">
        <v>627</v>
      </c>
      <c r="B597">
        <v>1990</v>
      </c>
      <c r="C597" t="s">
        <v>37</v>
      </c>
      <c r="D597">
        <v>9</v>
      </c>
      <c r="E597">
        <v>2</v>
      </c>
      <c r="F597">
        <v>5152.13</v>
      </c>
      <c r="G597" t="s">
        <v>11</v>
      </c>
      <c r="H597" t="s">
        <v>11</v>
      </c>
      <c r="I597" t="s">
        <v>42</v>
      </c>
    </row>
    <row r="598" spans="1:9" x14ac:dyDescent="0.35">
      <c r="A598" t="s">
        <v>628</v>
      </c>
      <c r="B598">
        <v>1991</v>
      </c>
      <c r="C598" t="s">
        <v>35</v>
      </c>
      <c r="D598">
        <v>29</v>
      </c>
      <c r="E598">
        <v>3</v>
      </c>
      <c r="F598">
        <v>5166.96</v>
      </c>
      <c r="G598" t="s">
        <v>11</v>
      </c>
      <c r="H598" t="s">
        <v>11</v>
      </c>
      <c r="I598" t="s">
        <v>23</v>
      </c>
    </row>
    <row r="599" spans="1:9" x14ac:dyDescent="0.35">
      <c r="A599" t="s">
        <v>629</v>
      </c>
      <c r="B599">
        <v>1984</v>
      </c>
      <c r="C599" t="s">
        <v>37</v>
      </c>
      <c r="D599">
        <v>16</v>
      </c>
      <c r="E599">
        <v>3</v>
      </c>
      <c r="F599">
        <v>5177.12</v>
      </c>
      <c r="G599" t="s">
        <v>11</v>
      </c>
      <c r="H599" t="s">
        <v>16</v>
      </c>
      <c r="I599" t="s">
        <v>13</v>
      </c>
    </row>
    <row r="600" spans="1:9" x14ac:dyDescent="0.35">
      <c r="A600" t="s">
        <v>630</v>
      </c>
      <c r="B600">
        <v>1979</v>
      </c>
      <c r="C600" t="s">
        <v>20</v>
      </c>
      <c r="D600">
        <v>12</v>
      </c>
      <c r="E600">
        <v>2</v>
      </c>
      <c r="F600">
        <v>5195.58</v>
      </c>
      <c r="G600" t="s">
        <v>11</v>
      </c>
      <c r="H600" t="s">
        <v>11</v>
      </c>
      <c r="I600" t="s">
        <v>13</v>
      </c>
    </row>
    <row r="601" spans="1:9" x14ac:dyDescent="0.35">
      <c r="A601" t="s">
        <v>631</v>
      </c>
      <c r="B601">
        <v>2004</v>
      </c>
      <c r="C601" t="s">
        <v>18</v>
      </c>
      <c r="D601">
        <v>6</v>
      </c>
      <c r="E601">
        <v>0</v>
      </c>
      <c r="F601">
        <v>5198.6899999999996</v>
      </c>
      <c r="G601" t="s">
        <v>11</v>
      </c>
      <c r="H601" t="s">
        <v>11</v>
      </c>
      <c r="I601" t="s">
        <v>632</v>
      </c>
    </row>
    <row r="602" spans="1:9" x14ac:dyDescent="0.35">
      <c r="A602" t="s">
        <v>633</v>
      </c>
      <c r="B602">
        <v>1983</v>
      </c>
      <c r="C602" t="s">
        <v>37</v>
      </c>
      <c r="D602">
        <v>24</v>
      </c>
      <c r="E602">
        <v>3</v>
      </c>
      <c r="F602">
        <v>5207.97</v>
      </c>
      <c r="G602" t="s">
        <v>11</v>
      </c>
      <c r="H602" t="s">
        <v>11</v>
      </c>
      <c r="I602" t="s">
        <v>23</v>
      </c>
    </row>
    <row r="603" spans="1:9" x14ac:dyDescent="0.35">
      <c r="A603" t="s">
        <v>634</v>
      </c>
      <c r="B603">
        <v>1993</v>
      </c>
      <c r="C603" t="s">
        <v>18</v>
      </c>
      <c r="D603">
        <v>17</v>
      </c>
      <c r="E603">
        <v>3</v>
      </c>
      <c r="F603">
        <v>5209.58</v>
      </c>
      <c r="G603" t="s">
        <v>12</v>
      </c>
      <c r="H603" t="s">
        <v>12</v>
      </c>
      <c r="I603" t="s">
        <v>356</v>
      </c>
    </row>
    <row r="604" spans="1:9" x14ac:dyDescent="0.35">
      <c r="A604" t="s">
        <v>635</v>
      </c>
      <c r="B604">
        <v>1999</v>
      </c>
      <c r="C604" t="s">
        <v>30</v>
      </c>
      <c r="D604">
        <v>1</v>
      </c>
      <c r="E604">
        <v>0</v>
      </c>
      <c r="F604">
        <v>5213.22</v>
      </c>
      <c r="G604" t="s">
        <v>11</v>
      </c>
      <c r="H604" t="s">
        <v>16</v>
      </c>
      <c r="I604" t="s">
        <v>23</v>
      </c>
    </row>
    <row r="605" spans="1:9" x14ac:dyDescent="0.35">
      <c r="A605" t="s">
        <v>636</v>
      </c>
      <c r="B605">
        <v>1995</v>
      </c>
      <c r="C605" t="s">
        <v>18</v>
      </c>
      <c r="D605">
        <v>6</v>
      </c>
      <c r="E605">
        <v>0</v>
      </c>
      <c r="F605">
        <v>5216.4799999999996</v>
      </c>
      <c r="G605" t="s">
        <v>11</v>
      </c>
      <c r="H605" t="s">
        <v>11</v>
      </c>
      <c r="I605" t="s">
        <v>200</v>
      </c>
    </row>
    <row r="606" spans="1:9" x14ac:dyDescent="0.35">
      <c r="A606" t="s">
        <v>637</v>
      </c>
      <c r="B606">
        <v>1987</v>
      </c>
      <c r="C606" t="s">
        <v>18</v>
      </c>
      <c r="D606">
        <v>29</v>
      </c>
      <c r="E606">
        <v>0</v>
      </c>
      <c r="F606">
        <v>5227.99</v>
      </c>
      <c r="G606" t="s">
        <v>11</v>
      </c>
      <c r="H606" t="s">
        <v>16</v>
      </c>
      <c r="I606" t="s">
        <v>247</v>
      </c>
    </row>
    <row r="607" spans="1:9" x14ac:dyDescent="0.35">
      <c r="A607" t="s">
        <v>638</v>
      </c>
      <c r="B607">
        <v>1987</v>
      </c>
      <c r="C607" t="s">
        <v>30</v>
      </c>
      <c r="D607">
        <v>26</v>
      </c>
      <c r="E607">
        <v>1</v>
      </c>
      <c r="F607">
        <v>5240.7700000000004</v>
      </c>
      <c r="G607" t="s">
        <v>11</v>
      </c>
      <c r="H607" t="s">
        <v>11</v>
      </c>
      <c r="I607" t="s">
        <v>42</v>
      </c>
    </row>
    <row r="608" spans="1:9" x14ac:dyDescent="0.35">
      <c r="A608" t="s">
        <v>639</v>
      </c>
      <c r="B608">
        <v>1987</v>
      </c>
      <c r="C608" t="s">
        <v>10</v>
      </c>
      <c r="D608">
        <v>5</v>
      </c>
      <c r="E608">
        <v>1</v>
      </c>
      <c r="F608">
        <v>5245.23</v>
      </c>
      <c r="G608" t="s">
        <v>11</v>
      </c>
      <c r="H608" t="s">
        <v>11</v>
      </c>
      <c r="I608" t="s">
        <v>13</v>
      </c>
    </row>
    <row r="609" spans="1:9" x14ac:dyDescent="0.35">
      <c r="A609" t="s">
        <v>640</v>
      </c>
      <c r="B609">
        <v>1987</v>
      </c>
      <c r="C609" t="s">
        <v>20</v>
      </c>
      <c r="D609">
        <v>9</v>
      </c>
      <c r="E609">
        <v>1</v>
      </c>
      <c r="F609">
        <v>5246.05</v>
      </c>
      <c r="G609" t="s">
        <v>11</v>
      </c>
      <c r="H609" t="s">
        <v>12</v>
      </c>
      <c r="I609" t="s">
        <v>42</v>
      </c>
    </row>
    <row r="610" spans="1:9" x14ac:dyDescent="0.35">
      <c r="A610" t="s">
        <v>641</v>
      </c>
      <c r="B610">
        <v>1990</v>
      </c>
      <c r="C610" t="s">
        <v>10</v>
      </c>
      <c r="D610">
        <v>6</v>
      </c>
      <c r="E610">
        <v>3</v>
      </c>
      <c r="F610">
        <v>5253.52</v>
      </c>
      <c r="G610" t="s">
        <v>12</v>
      </c>
      <c r="H610" t="s">
        <v>12</v>
      </c>
      <c r="I610" t="s">
        <v>42</v>
      </c>
    </row>
    <row r="611" spans="1:9" x14ac:dyDescent="0.35">
      <c r="A611" t="s">
        <v>642</v>
      </c>
      <c r="B611">
        <v>1989</v>
      </c>
      <c r="C611" t="s">
        <v>15</v>
      </c>
      <c r="D611">
        <v>25</v>
      </c>
      <c r="E611">
        <v>2</v>
      </c>
      <c r="F611">
        <v>5257.51</v>
      </c>
      <c r="G611" t="s">
        <v>11</v>
      </c>
      <c r="H611" t="s">
        <v>11</v>
      </c>
      <c r="I611" t="s">
        <v>23</v>
      </c>
    </row>
    <row r="612" spans="1:9" x14ac:dyDescent="0.35">
      <c r="A612" t="s">
        <v>643</v>
      </c>
      <c r="B612">
        <v>1989</v>
      </c>
      <c r="C612" t="s">
        <v>10</v>
      </c>
      <c r="D612">
        <v>19</v>
      </c>
      <c r="E612">
        <v>2</v>
      </c>
      <c r="F612">
        <v>5261.47</v>
      </c>
      <c r="G612" t="s">
        <v>11</v>
      </c>
      <c r="H612" t="s">
        <v>11</v>
      </c>
      <c r="I612" t="s">
        <v>23</v>
      </c>
    </row>
    <row r="613" spans="1:9" x14ac:dyDescent="0.35">
      <c r="A613" t="s">
        <v>644</v>
      </c>
      <c r="B613">
        <v>1986</v>
      </c>
      <c r="C613" t="s">
        <v>37</v>
      </c>
      <c r="D613">
        <v>25</v>
      </c>
      <c r="E613">
        <v>0</v>
      </c>
      <c r="F613">
        <v>5266.37</v>
      </c>
      <c r="G613" t="s">
        <v>11</v>
      </c>
      <c r="H613" t="s">
        <v>11</v>
      </c>
      <c r="I613" t="s">
        <v>23</v>
      </c>
    </row>
    <row r="614" spans="1:9" x14ac:dyDescent="0.35">
      <c r="A614" t="s">
        <v>645</v>
      </c>
      <c r="B614">
        <v>1986</v>
      </c>
      <c r="C614" t="s">
        <v>20</v>
      </c>
      <c r="D614">
        <v>20</v>
      </c>
      <c r="E614">
        <v>0</v>
      </c>
      <c r="F614">
        <v>5267.82</v>
      </c>
      <c r="G614" t="s">
        <v>11</v>
      </c>
      <c r="H614" t="s">
        <v>11</v>
      </c>
      <c r="I614" t="s">
        <v>23</v>
      </c>
    </row>
    <row r="615" spans="1:9" x14ac:dyDescent="0.35">
      <c r="A615" t="s">
        <v>646</v>
      </c>
      <c r="B615">
        <v>1986</v>
      </c>
      <c r="C615" t="s">
        <v>37</v>
      </c>
      <c r="D615">
        <v>20</v>
      </c>
      <c r="E615">
        <v>0</v>
      </c>
      <c r="F615">
        <v>5272.18</v>
      </c>
      <c r="G615" t="s">
        <v>11</v>
      </c>
      <c r="H615" t="s">
        <v>12</v>
      </c>
      <c r="I615" t="s">
        <v>23</v>
      </c>
    </row>
    <row r="616" spans="1:9" x14ac:dyDescent="0.35">
      <c r="A616" t="s">
        <v>647</v>
      </c>
      <c r="B616">
        <v>1987</v>
      </c>
      <c r="C616" t="s">
        <v>20</v>
      </c>
      <c r="D616">
        <v>1</v>
      </c>
      <c r="E616">
        <v>3</v>
      </c>
      <c r="F616">
        <v>5275.86</v>
      </c>
      <c r="G616" t="s">
        <v>11</v>
      </c>
      <c r="H616" t="s">
        <v>11</v>
      </c>
      <c r="I616" t="s">
        <v>13</v>
      </c>
    </row>
    <row r="617" spans="1:9" x14ac:dyDescent="0.35">
      <c r="A617" t="s">
        <v>648</v>
      </c>
      <c r="B617">
        <v>1974</v>
      </c>
      <c r="C617" t="s">
        <v>15</v>
      </c>
      <c r="D617">
        <v>12</v>
      </c>
      <c r="E617">
        <v>0</v>
      </c>
      <c r="F617">
        <v>5291.71</v>
      </c>
      <c r="G617" t="s">
        <v>11</v>
      </c>
      <c r="H617" t="s">
        <v>11</v>
      </c>
      <c r="I617" t="s">
        <v>23</v>
      </c>
    </row>
    <row r="618" spans="1:9" x14ac:dyDescent="0.35">
      <c r="A618" t="s">
        <v>649</v>
      </c>
      <c r="B618">
        <v>2004</v>
      </c>
      <c r="C618" t="s">
        <v>35</v>
      </c>
      <c r="D618">
        <v>22</v>
      </c>
      <c r="E618">
        <v>0</v>
      </c>
      <c r="F618">
        <v>5293.67</v>
      </c>
      <c r="G618" t="s">
        <v>11</v>
      </c>
      <c r="H618" t="s">
        <v>11</v>
      </c>
      <c r="I618" t="s">
        <v>632</v>
      </c>
    </row>
    <row r="619" spans="1:9" x14ac:dyDescent="0.35">
      <c r="A619" t="s">
        <v>650</v>
      </c>
      <c r="B619">
        <v>2000</v>
      </c>
      <c r="C619" t="s">
        <v>20</v>
      </c>
      <c r="D619">
        <v>9</v>
      </c>
      <c r="E619">
        <v>0</v>
      </c>
      <c r="F619">
        <v>5306.7</v>
      </c>
      <c r="G619" t="s">
        <v>11</v>
      </c>
      <c r="H619" t="s">
        <v>12</v>
      </c>
      <c r="I619" t="s">
        <v>23</v>
      </c>
    </row>
    <row r="620" spans="1:9" x14ac:dyDescent="0.35">
      <c r="A620" t="s">
        <v>651</v>
      </c>
      <c r="B620">
        <v>1994</v>
      </c>
      <c r="C620" t="s">
        <v>15</v>
      </c>
      <c r="D620">
        <v>13</v>
      </c>
      <c r="E620">
        <v>3</v>
      </c>
      <c r="F620">
        <v>5312.17</v>
      </c>
      <c r="G620" t="s">
        <v>11</v>
      </c>
      <c r="H620" t="s">
        <v>11</v>
      </c>
      <c r="I620" t="s">
        <v>23</v>
      </c>
    </row>
    <row r="621" spans="1:9" x14ac:dyDescent="0.35">
      <c r="A621" t="s">
        <v>652</v>
      </c>
      <c r="B621">
        <v>1974</v>
      </c>
      <c r="C621" t="s">
        <v>20</v>
      </c>
      <c r="D621">
        <v>2</v>
      </c>
      <c r="E621">
        <v>0</v>
      </c>
      <c r="F621">
        <v>5322.24</v>
      </c>
      <c r="G621" t="s">
        <v>11</v>
      </c>
      <c r="H621" t="s">
        <v>16</v>
      </c>
      <c r="I621" t="s">
        <v>23</v>
      </c>
    </row>
    <row r="622" spans="1:9" x14ac:dyDescent="0.35">
      <c r="A622" t="s">
        <v>653</v>
      </c>
      <c r="B622">
        <v>1992</v>
      </c>
      <c r="C622" t="s">
        <v>18</v>
      </c>
      <c r="D622">
        <v>18</v>
      </c>
      <c r="E622">
        <v>3</v>
      </c>
      <c r="F622">
        <v>5325.65</v>
      </c>
      <c r="G622" t="s">
        <v>11</v>
      </c>
      <c r="H622" t="s">
        <v>16</v>
      </c>
      <c r="I622" t="s">
        <v>42</v>
      </c>
    </row>
    <row r="623" spans="1:9" x14ac:dyDescent="0.35">
      <c r="A623" t="s">
        <v>654</v>
      </c>
      <c r="B623">
        <v>1991</v>
      </c>
      <c r="C623" t="s">
        <v>35</v>
      </c>
      <c r="D623">
        <v>28</v>
      </c>
      <c r="E623">
        <v>2</v>
      </c>
      <c r="F623">
        <v>5327.4</v>
      </c>
      <c r="G623" t="s">
        <v>11</v>
      </c>
      <c r="H623" t="s">
        <v>16</v>
      </c>
      <c r="I623" t="s">
        <v>23</v>
      </c>
    </row>
    <row r="624" spans="1:9" x14ac:dyDescent="0.35">
      <c r="A624" t="s">
        <v>655</v>
      </c>
      <c r="B624">
        <v>1972</v>
      </c>
      <c r="C624" t="s">
        <v>30</v>
      </c>
      <c r="D624">
        <v>15</v>
      </c>
      <c r="E624">
        <v>0</v>
      </c>
      <c r="F624">
        <v>5344.81</v>
      </c>
      <c r="G624" t="s">
        <v>11</v>
      </c>
      <c r="H624" t="s">
        <v>12</v>
      </c>
      <c r="I624" t="s">
        <v>13</v>
      </c>
    </row>
    <row r="625" spans="1:9" x14ac:dyDescent="0.35">
      <c r="A625" t="s">
        <v>656</v>
      </c>
      <c r="B625">
        <v>1989</v>
      </c>
      <c r="C625" t="s">
        <v>15</v>
      </c>
      <c r="D625">
        <v>7</v>
      </c>
      <c r="E625">
        <v>1</v>
      </c>
      <c r="F625">
        <v>5354.07</v>
      </c>
      <c r="G625" t="s">
        <v>11</v>
      </c>
      <c r="H625" t="s">
        <v>12</v>
      </c>
      <c r="I625" t="s">
        <v>247</v>
      </c>
    </row>
    <row r="626" spans="1:9" x14ac:dyDescent="0.35">
      <c r="A626" t="s">
        <v>657</v>
      </c>
      <c r="B626">
        <v>1994</v>
      </c>
      <c r="C626" t="s">
        <v>30</v>
      </c>
      <c r="D626">
        <v>7</v>
      </c>
      <c r="E626">
        <v>0</v>
      </c>
      <c r="F626">
        <v>5364.66</v>
      </c>
      <c r="G626" t="s">
        <v>11</v>
      </c>
      <c r="H626" t="s">
        <v>16</v>
      </c>
      <c r="I626" t="s">
        <v>42</v>
      </c>
    </row>
    <row r="627" spans="1:9" x14ac:dyDescent="0.35">
      <c r="A627" t="s">
        <v>658</v>
      </c>
      <c r="B627">
        <v>1986</v>
      </c>
      <c r="C627" t="s">
        <v>18</v>
      </c>
      <c r="D627">
        <v>1</v>
      </c>
      <c r="E627">
        <v>1</v>
      </c>
      <c r="F627">
        <v>5373.36</v>
      </c>
      <c r="G627" t="s">
        <v>11</v>
      </c>
      <c r="H627" t="s">
        <v>11</v>
      </c>
      <c r="I627" t="s">
        <v>23</v>
      </c>
    </row>
    <row r="628" spans="1:9" x14ac:dyDescent="0.35">
      <c r="A628" t="s">
        <v>659</v>
      </c>
      <c r="B628">
        <v>1989</v>
      </c>
      <c r="C628" t="s">
        <v>15</v>
      </c>
      <c r="D628">
        <v>18</v>
      </c>
      <c r="E628">
        <v>2</v>
      </c>
      <c r="F628">
        <v>5375.04</v>
      </c>
      <c r="G628" t="s">
        <v>11</v>
      </c>
      <c r="H628" t="s">
        <v>16</v>
      </c>
      <c r="I628" t="s">
        <v>42</v>
      </c>
    </row>
    <row r="629" spans="1:9" x14ac:dyDescent="0.35">
      <c r="A629" t="s">
        <v>660</v>
      </c>
      <c r="B629">
        <v>1986</v>
      </c>
      <c r="C629" t="s">
        <v>10</v>
      </c>
      <c r="D629">
        <v>22</v>
      </c>
      <c r="E629">
        <v>1</v>
      </c>
      <c r="F629">
        <v>5377.46</v>
      </c>
      <c r="G629" t="s">
        <v>11</v>
      </c>
      <c r="H629" t="s">
        <v>12</v>
      </c>
      <c r="I629" t="s">
        <v>23</v>
      </c>
    </row>
    <row r="630" spans="1:9" x14ac:dyDescent="0.35">
      <c r="A630" t="s">
        <v>661</v>
      </c>
      <c r="B630">
        <v>1984</v>
      </c>
      <c r="C630" t="s">
        <v>18</v>
      </c>
      <c r="D630">
        <v>1</v>
      </c>
      <c r="E630">
        <v>0</v>
      </c>
      <c r="F630">
        <v>5383.54</v>
      </c>
      <c r="G630" t="s">
        <v>11</v>
      </c>
      <c r="H630" t="s">
        <v>12</v>
      </c>
      <c r="I630" t="s">
        <v>42</v>
      </c>
    </row>
    <row r="631" spans="1:9" x14ac:dyDescent="0.35">
      <c r="A631" t="s">
        <v>662</v>
      </c>
      <c r="B631">
        <v>1988</v>
      </c>
      <c r="C631" t="s">
        <v>35</v>
      </c>
      <c r="D631">
        <v>8</v>
      </c>
      <c r="E631">
        <v>1</v>
      </c>
      <c r="F631">
        <v>5385.34</v>
      </c>
      <c r="G631" t="s">
        <v>11</v>
      </c>
      <c r="H631" t="s">
        <v>12</v>
      </c>
      <c r="I631" t="s">
        <v>23</v>
      </c>
    </row>
    <row r="632" spans="1:9" x14ac:dyDescent="0.35">
      <c r="A632" t="s">
        <v>663</v>
      </c>
      <c r="B632">
        <v>1989</v>
      </c>
      <c r="C632" t="s">
        <v>15</v>
      </c>
      <c r="D632">
        <v>6</v>
      </c>
      <c r="E632">
        <v>3</v>
      </c>
      <c r="F632">
        <v>5396.44</v>
      </c>
      <c r="G632" t="s">
        <v>11</v>
      </c>
      <c r="H632" t="s">
        <v>12</v>
      </c>
      <c r="I632" t="s">
        <v>13</v>
      </c>
    </row>
    <row r="633" spans="1:9" x14ac:dyDescent="0.35">
      <c r="A633" t="s">
        <v>664</v>
      </c>
      <c r="B633">
        <v>1984</v>
      </c>
      <c r="C633" t="s">
        <v>20</v>
      </c>
      <c r="D633">
        <v>3</v>
      </c>
      <c r="E633">
        <v>0</v>
      </c>
      <c r="F633">
        <v>5397.62</v>
      </c>
      <c r="G633" t="s">
        <v>11</v>
      </c>
      <c r="H633" t="s">
        <v>11</v>
      </c>
      <c r="I633" t="s">
        <v>13</v>
      </c>
    </row>
    <row r="634" spans="1:9" x14ac:dyDescent="0.35">
      <c r="A634" t="s">
        <v>665</v>
      </c>
      <c r="B634">
        <v>1984</v>
      </c>
      <c r="C634" t="s">
        <v>35</v>
      </c>
      <c r="D634">
        <v>1</v>
      </c>
      <c r="E634">
        <v>0</v>
      </c>
      <c r="F634">
        <v>5400.98</v>
      </c>
      <c r="G634" t="s">
        <v>11</v>
      </c>
      <c r="H634" t="s">
        <v>11</v>
      </c>
      <c r="I634" t="s">
        <v>13</v>
      </c>
    </row>
    <row r="635" spans="1:9" x14ac:dyDescent="0.35">
      <c r="A635" t="s">
        <v>666</v>
      </c>
      <c r="B635">
        <v>1985</v>
      </c>
      <c r="C635" t="s">
        <v>30</v>
      </c>
      <c r="D635">
        <v>23</v>
      </c>
      <c r="E635">
        <v>3</v>
      </c>
      <c r="F635">
        <v>5402.89</v>
      </c>
      <c r="G635" t="s">
        <v>11</v>
      </c>
      <c r="H635" t="s">
        <v>16</v>
      </c>
      <c r="I635" t="s">
        <v>13</v>
      </c>
    </row>
    <row r="636" spans="1:9" x14ac:dyDescent="0.35">
      <c r="A636" t="s">
        <v>667</v>
      </c>
      <c r="B636">
        <v>1975</v>
      </c>
      <c r="C636" t="s">
        <v>20</v>
      </c>
      <c r="D636">
        <v>27</v>
      </c>
      <c r="E636">
        <v>1</v>
      </c>
      <c r="F636">
        <v>5411.99</v>
      </c>
      <c r="G636" t="s">
        <v>11</v>
      </c>
      <c r="H636" t="s">
        <v>12</v>
      </c>
      <c r="I636" t="s">
        <v>23</v>
      </c>
    </row>
    <row r="637" spans="1:9" x14ac:dyDescent="0.35">
      <c r="A637" t="s">
        <v>668</v>
      </c>
      <c r="B637">
        <v>1982</v>
      </c>
      <c r="C637" t="s">
        <v>20</v>
      </c>
      <c r="D637">
        <v>27</v>
      </c>
      <c r="E637">
        <v>0</v>
      </c>
      <c r="F637">
        <v>5415.66</v>
      </c>
      <c r="G637" t="s">
        <v>11</v>
      </c>
      <c r="H637" t="s">
        <v>12</v>
      </c>
      <c r="I637" t="s">
        <v>13</v>
      </c>
    </row>
    <row r="638" spans="1:9" x14ac:dyDescent="0.35">
      <c r="A638" t="s">
        <v>669</v>
      </c>
      <c r="B638">
        <v>1991</v>
      </c>
      <c r="C638" t="s">
        <v>10</v>
      </c>
      <c r="D638">
        <v>6</v>
      </c>
      <c r="E638">
        <v>3</v>
      </c>
      <c r="F638">
        <v>5425.02</v>
      </c>
      <c r="G638" t="s">
        <v>11</v>
      </c>
      <c r="H638" t="s">
        <v>16</v>
      </c>
      <c r="I638" t="s">
        <v>23</v>
      </c>
    </row>
    <row r="639" spans="1:9" x14ac:dyDescent="0.35">
      <c r="A639" t="s">
        <v>670</v>
      </c>
      <c r="B639">
        <v>1992</v>
      </c>
      <c r="C639" t="s">
        <v>20</v>
      </c>
      <c r="D639">
        <v>17</v>
      </c>
      <c r="E639">
        <v>3</v>
      </c>
      <c r="F639">
        <v>5428.73</v>
      </c>
      <c r="G639" t="s">
        <v>12</v>
      </c>
      <c r="H639" t="s">
        <v>16</v>
      </c>
      <c r="I639" t="s">
        <v>356</v>
      </c>
    </row>
    <row r="640" spans="1:9" x14ac:dyDescent="0.35">
      <c r="A640" t="s">
        <v>671</v>
      </c>
      <c r="B640">
        <v>1978</v>
      </c>
      <c r="C640" t="s">
        <v>18</v>
      </c>
      <c r="D640">
        <v>8</v>
      </c>
      <c r="E640">
        <v>2</v>
      </c>
      <c r="F640">
        <v>5428.98</v>
      </c>
      <c r="G640" t="s">
        <v>11</v>
      </c>
      <c r="H640" t="s">
        <v>11</v>
      </c>
      <c r="I640" t="s">
        <v>23</v>
      </c>
    </row>
    <row r="641" spans="1:9" x14ac:dyDescent="0.35">
      <c r="A641" t="s">
        <v>672</v>
      </c>
      <c r="B641">
        <v>1982</v>
      </c>
      <c r="C641" t="s">
        <v>35</v>
      </c>
      <c r="D641">
        <v>25</v>
      </c>
      <c r="E641">
        <v>0</v>
      </c>
      <c r="F641">
        <v>5438.75</v>
      </c>
      <c r="G641" t="s">
        <v>12</v>
      </c>
      <c r="H641" t="s">
        <v>11</v>
      </c>
      <c r="I641" t="s">
        <v>13</v>
      </c>
    </row>
    <row r="642" spans="1:9" x14ac:dyDescent="0.35">
      <c r="A642" t="s">
        <v>673</v>
      </c>
      <c r="B642">
        <v>1986</v>
      </c>
      <c r="C642" t="s">
        <v>30</v>
      </c>
      <c r="D642">
        <v>25</v>
      </c>
      <c r="E642">
        <v>0</v>
      </c>
      <c r="F642">
        <v>5458.05</v>
      </c>
      <c r="G642" t="s">
        <v>11</v>
      </c>
      <c r="H642" t="s">
        <v>11</v>
      </c>
      <c r="I642" t="s">
        <v>247</v>
      </c>
    </row>
    <row r="643" spans="1:9" x14ac:dyDescent="0.35">
      <c r="A643" t="s">
        <v>674</v>
      </c>
      <c r="B643">
        <v>1973</v>
      </c>
      <c r="C643" t="s">
        <v>37</v>
      </c>
      <c r="D643">
        <v>24</v>
      </c>
      <c r="E643">
        <v>0</v>
      </c>
      <c r="F643">
        <v>5466.88</v>
      </c>
      <c r="G643" t="s">
        <v>11</v>
      </c>
      <c r="H643" t="s">
        <v>11</v>
      </c>
      <c r="I643" t="s">
        <v>13</v>
      </c>
    </row>
    <row r="644" spans="1:9" x14ac:dyDescent="0.35">
      <c r="A644" t="s">
        <v>675</v>
      </c>
      <c r="B644">
        <v>1986</v>
      </c>
      <c r="C644" t="s">
        <v>30</v>
      </c>
      <c r="D644">
        <v>2</v>
      </c>
      <c r="E644">
        <v>0</v>
      </c>
      <c r="F644">
        <v>5469.01</v>
      </c>
      <c r="G644" t="s">
        <v>11</v>
      </c>
      <c r="H644" t="s">
        <v>11</v>
      </c>
      <c r="I644" t="s">
        <v>247</v>
      </c>
    </row>
    <row r="645" spans="1:9" x14ac:dyDescent="0.35">
      <c r="A645" t="s">
        <v>676</v>
      </c>
      <c r="B645">
        <v>1986</v>
      </c>
      <c r="C645" t="s">
        <v>10</v>
      </c>
      <c r="D645">
        <v>12</v>
      </c>
      <c r="E645">
        <v>1</v>
      </c>
      <c r="F645">
        <v>5472.45</v>
      </c>
      <c r="G645" t="s">
        <v>11</v>
      </c>
      <c r="H645" t="s">
        <v>12</v>
      </c>
      <c r="I645" t="s">
        <v>42</v>
      </c>
    </row>
    <row r="646" spans="1:9" x14ac:dyDescent="0.35">
      <c r="A646" t="s">
        <v>677</v>
      </c>
      <c r="B646">
        <v>1986</v>
      </c>
      <c r="C646" t="s">
        <v>20</v>
      </c>
      <c r="D646">
        <v>30</v>
      </c>
      <c r="E646">
        <v>1</v>
      </c>
      <c r="F646">
        <v>5478.04</v>
      </c>
      <c r="G646" t="s">
        <v>11</v>
      </c>
      <c r="H646" t="s">
        <v>12</v>
      </c>
      <c r="I646" t="s">
        <v>13</v>
      </c>
    </row>
    <row r="647" spans="1:9" x14ac:dyDescent="0.35">
      <c r="A647" t="s">
        <v>678</v>
      </c>
      <c r="B647">
        <v>1984</v>
      </c>
      <c r="C647" t="s">
        <v>35</v>
      </c>
      <c r="D647">
        <v>26</v>
      </c>
      <c r="E647">
        <v>1</v>
      </c>
      <c r="F647">
        <v>5484.47</v>
      </c>
      <c r="G647" t="s">
        <v>11</v>
      </c>
      <c r="H647" t="s">
        <v>11</v>
      </c>
      <c r="I647" t="s">
        <v>13</v>
      </c>
    </row>
    <row r="648" spans="1:9" x14ac:dyDescent="0.35">
      <c r="A648" t="s">
        <v>679</v>
      </c>
      <c r="B648">
        <v>1984</v>
      </c>
      <c r="C648" t="s">
        <v>35</v>
      </c>
      <c r="D648">
        <v>17</v>
      </c>
      <c r="E648">
        <v>1</v>
      </c>
      <c r="F648">
        <v>5488.26</v>
      </c>
      <c r="G648" t="s">
        <v>11</v>
      </c>
      <c r="H648" t="s">
        <v>12</v>
      </c>
      <c r="I648" t="s">
        <v>42</v>
      </c>
    </row>
    <row r="649" spans="1:9" x14ac:dyDescent="0.35">
      <c r="A649" t="s">
        <v>680</v>
      </c>
      <c r="B649">
        <v>1988</v>
      </c>
      <c r="C649" t="s">
        <v>10</v>
      </c>
      <c r="D649">
        <v>29</v>
      </c>
      <c r="E649">
        <v>3</v>
      </c>
      <c r="F649">
        <v>5503.36</v>
      </c>
      <c r="G649" t="s">
        <v>11</v>
      </c>
      <c r="H649" t="s">
        <v>11</v>
      </c>
      <c r="I649" t="s">
        <v>23</v>
      </c>
    </row>
    <row r="650" spans="1:9" x14ac:dyDescent="0.35">
      <c r="A650" t="s">
        <v>681</v>
      </c>
      <c r="B650">
        <v>1981</v>
      </c>
      <c r="C650" t="s">
        <v>15</v>
      </c>
      <c r="D650">
        <v>7</v>
      </c>
      <c r="E650">
        <v>1</v>
      </c>
      <c r="F650">
        <v>5539.4</v>
      </c>
      <c r="G650" t="s">
        <v>11</v>
      </c>
      <c r="H650" t="s">
        <v>11</v>
      </c>
      <c r="I650" t="s">
        <v>13</v>
      </c>
    </row>
    <row r="651" spans="1:9" x14ac:dyDescent="0.35">
      <c r="A651" t="s">
        <v>682</v>
      </c>
      <c r="B651">
        <v>1980</v>
      </c>
      <c r="C651" t="s">
        <v>30</v>
      </c>
      <c r="D651">
        <v>7</v>
      </c>
      <c r="E651">
        <v>2</v>
      </c>
      <c r="F651">
        <v>5540.35</v>
      </c>
      <c r="G651" t="s">
        <v>11</v>
      </c>
      <c r="H651" t="s">
        <v>11</v>
      </c>
      <c r="I651" t="s">
        <v>23</v>
      </c>
    </row>
    <row r="652" spans="1:9" x14ac:dyDescent="0.35">
      <c r="A652" t="s">
        <v>683</v>
      </c>
      <c r="B652">
        <v>1999</v>
      </c>
      <c r="C652" t="s">
        <v>20</v>
      </c>
      <c r="D652">
        <v>22</v>
      </c>
      <c r="E652">
        <v>0</v>
      </c>
      <c r="F652">
        <v>5552.61</v>
      </c>
      <c r="G652" t="s">
        <v>11</v>
      </c>
      <c r="H652" t="s">
        <v>12</v>
      </c>
      <c r="I652" t="s">
        <v>535</v>
      </c>
    </row>
    <row r="653" spans="1:9" x14ac:dyDescent="0.35">
      <c r="A653" t="s">
        <v>684</v>
      </c>
      <c r="B653">
        <v>1974</v>
      </c>
      <c r="C653" t="s">
        <v>20</v>
      </c>
      <c r="D653">
        <v>18</v>
      </c>
      <c r="E653">
        <v>0</v>
      </c>
      <c r="F653">
        <v>5576.35</v>
      </c>
      <c r="G653" t="s">
        <v>11</v>
      </c>
      <c r="H653" t="s">
        <v>12</v>
      </c>
      <c r="I653" t="s">
        <v>13</v>
      </c>
    </row>
    <row r="654" spans="1:9" x14ac:dyDescent="0.35">
      <c r="A654" t="s">
        <v>685</v>
      </c>
      <c r="B654">
        <v>1985</v>
      </c>
      <c r="C654" t="s">
        <v>20</v>
      </c>
      <c r="D654">
        <v>5</v>
      </c>
      <c r="E654">
        <v>3</v>
      </c>
      <c r="F654">
        <v>5582.95</v>
      </c>
      <c r="G654" t="s">
        <v>11</v>
      </c>
      <c r="H654" t="s">
        <v>16</v>
      </c>
      <c r="I654" t="s">
        <v>23</v>
      </c>
    </row>
    <row r="655" spans="1:9" x14ac:dyDescent="0.35">
      <c r="A655" t="s">
        <v>686</v>
      </c>
      <c r="B655">
        <v>1986</v>
      </c>
      <c r="C655" t="s">
        <v>15</v>
      </c>
      <c r="D655">
        <v>21</v>
      </c>
      <c r="E655">
        <v>2</v>
      </c>
      <c r="F655">
        <v>5584.31</v>
      </c>
      <c r="G655" t="s">
        <v>12</v>
      </c>
      <c r="H655" t="s">
        <v>16</v>
      </c>
      <c r="I655" t="s">
        <v>13</v>
      </c>
    </row>
    <row r="656" spans="1:9" x14ac:dyDescent="0.35">
      <c r="A656" t="s">
        <v>687</v>
      </c>
      <c r="B656">
        <v>1983</v>
      </c>
      <c r="C656" t="s">
        <v>37</v>
      </c>
      <c r="D656">
        <v>3</v>
      </c>
      <c r="E656">
        <v>3</v>
      </c>
      <c r="F656">
        <v>5587.59</v>
      </c>
      <c r="G656" t="s">
        <v>11</v>
      </c>
      <c r="H656" t="s">
        <v>16</v>
      </c>
      <c r="I656" t="s">
        <v>13</v>
      </c>
    </row>
    <row r="657" spans="1:9" x14ac:dyDescent="0.35">
      <c r="A657" t="s">
        <v>688</v>
      </c>
      <c r="B657">
        <v>1988</v>
      </c>
      <c r="C657" t="s">
        <v>15</v>
      </c>
      <c r="D657">
        <v>18</v>
      </c>
      <c r="E657">
        <v>1</v>
      </c>
      <c r="F657">
        <v>5594.85</v>
      </c>
      <c r="G657" t="s">
        <v>11</v>
      </c>
      <c r="H657" t="s">
        <v>12</v>
      </c>
      <c r="I657" t="s">
        <v>247</v>
      </c>
    </row>
    <row r="658" spans="1:9" x14ac:dyDescent="0.35">
      <c r="A658" t="s">
        <v>689</v>
      </c>
      <c r="B658">
        <v>1978</v>
      </c>
      <c r="C658" t="s">
        <v>20</v>
      </c>
      <c r="D658">
        <v>11</v>
      </c>
      <c r="E658">
        <v>2</v>
      </c>
      <c r="F658">
        <v>5612.83</v>
      </c>
      <c r="G658" t="s">
        <v>11</v>
      </c>
      <c r="H658" t="s">
        <v>12</v>
      </c>
      <c r="I658" t="s">
        <v>13</v>
      </c>
    </row>
    <row r="659" spans="1:9" x14ac:dyDescent="0.35">
      <c r="A659" t="s">
        <v>690</v>
      </c>
      <c r="B659">
        <v>1994</v>
      </c>
      <c r="C659" t="s">
        <v>15</v>
      </c>
      <c r="D659">
        <v>15</v>
      </c>
      <c r="E659">
        <v>5</v>
      </c>
      <c r="F659">
        <v>5615.37</v>
      </c>
      <c r="G659" t="s">
        <v>11</v>
      </c>
      <c r="H659" t="s">
        <v>12</v>
      </c>
      <c r="I659" t="s">
        <v>42</v>
      </c>
    </row>
    <row r="660" spans="1:9" x14ac:dyDescent="0.35">
      <c r="A660" t="s">
        <v>691</v>
      </c>
      <c r="B660">
        <v>1987</v>
      </c>
      <c r="C660" t="s">
        <v>30</v>
      </c>
      <c r="D660">
        <v>9</v>
      </c>
      <c r="E660">
        <v>1</v>
      </c>
      <c r="F660">
        <v>5630.46</v>
      </c>
      <c r="G660" t="s">
        <v>11</v>
      </c>
      <c r="H660" t="s">
        <v>12</v>
      </c>
      <c r="I660" t="s">
        <v>23</v>
      </c>
    </row>
    <row r="661" spans="1:9" x14ac:dyDescent="0.35">
      <c r="A661" t="s">
        <v>692</v>
      </c>
      <c r="B661">
        <v>1983</v>
      </c>
      <c r="C661" t="s">
        <v>18</v>
      </c>
      <c r="D661">
        <v>8</v>
      </c>
      <c r="E661">
        <v>0</v>
      </c>
      <c r="F661">
        <v>5649.72</v>
      </c>
      <c r="G661" t="s">
        <v>11</v>
      </c>
      <c r="H661" t="s">
        <v>12</v>
      </c>
      <c r="I661" t="s">
        <v>42</v>
      </c>
    </row>
    <row r="662" spans="1:9" x14ac:dyDescent="0.35">
      <c r="A662" t="s">
        <v>693</v>
      </c>
      <c r="B662">
        <v>1978</v>
      </c>
      <c r="C662" t="s">
        <v>20</v>
      </c>
      <c r="D662">
        <v>27</v>
      </c>
      <c r="E662">
        <v>2</v>
      </c>
      <c r="F662">
        <v>5650.14</v>
      </c>
      <c r="G662" t="s">
        <v>11</v>
      </c>
      <c r="H662" t="s">
        <v>16</v>
      </c>
      <c r="I662" t="s">
        <v>13</v>
      </c>
    </row>
    <row r="663" spans="1:9" x14ac:dyDescent="0.35">
      <c r="A663" t="s">
        <v>694</v>
      </c>
      <c r="B663">
        <v>1983</v>
      </c>
      <c r="C663" t="s">
        <v>20</v>
      </c>
      <c r="D663">
        <v>3</v>
      </c>
      <c r="E663">
        <v>0</v>
      </c>
      <c r="F663">
        <v>5662.23</v>
      </c>
      <c r="G663" t="s">
        <v>11</v>
      </c>
      <c r="H663" t="s">
        <v>16</v>
      </c>
      <c r="I663" t="s">
        <v>13</v>
      </c>
    </row>
    <row r="664" spans="1:9" x14ac:dyDescent="0.35">
      <c r="A664" t="s">
        <v>695</v>
      </c>
      <c r="B664">
        <v>1984</v>
      </c>
      <c r="C664" t="s">
        <v>35</v>
      </c>
      <c r="D664">
        <v>12</v>
      </c>
      <c r="E664">
        <v>3</v>
      </c>
      <c r="F664">
        <v>5679.13</v>
      </c>
      <c r="G664" t="s">
        <v>11</v>
      </c>
      <c r="H664" t="s">
        <v>11</v>
      </c>
      <c r="I664" t="s">
        <v>13</v>
      </c>
    </row>
    <row r="665" spans="1:9" x14ac:dyDescent="0.35">
      <c r="A665" t="s">
        <v>696</v>
      </c>
      <c r="B665">
        <v>1972</v>
      </c>
      <c r="C665" t="s">
        <v>37</v>
      </c>
      <c r="D665">
        <v>28</v>
      </c>
      <c r="E665">
        <v>0</v>
      </c>
      <c r="F665">
        <v>5690.79</v>
      </c>
      <c r="G665" t="s">
        <v>11</v>
      </c>
      <c r="H665" t="s">
        <v>16</v>
      </c>
      <c r="I665" t="s">
        <v>13</v>
      </c>
    </row>
    <row r="666" spans="1:9" x14ac:dyDescent="0.35">
      <c r="A666" t="s">
        <v>697</v>
      </c>
      <c r="B666">
        <v>1992</v>
      </c>
      <c r="C666" t="s">
        <v>15</v>
      </c>
      <c r="D666">
        <v>3</v>
      </c>
      <c r="E666">
        <v>3</v>
      </c>
      <c r="F666">
        <v>5693.43</v>
      </c>
      <c r="G666" t="s">
        <v>11</v>
      </c>
      <c r="H666" t="s">
        <v>12</v>
      </c>
      <c r="I666" t="s">
        <v>23</v>
      </c>
    </row>
    <row r="667" spans="1:9" x14ac:dyDescent="0.35">
      <c r="A667" t="s">
        <v>698</v>
      </c>
      <c r="B667">
        <v>1974</v>
      </c>
      <c r="C667" t="s">
        <v>10</v>
      </c>
      <c r="D667">
        <v>6</v>
      </c>
      <c r="E667">
        <v>0</v>
      </c>
      <c r="F667">
        <v>5698.74</v>
      </c>
      <c r="G667" t="s">
        <v>11</v>
      </c>
      <c r="H667" t="s">
        <v>11</v>
      </c>
      <c r="I667" t="s">
        <v>23</v>
      </c>
    </row>
    <row r="668" spans="1:9" x14ac:dyDescent="0.35">
      <c r="A668" t="s">
        <v>699</v>
      </c>
      <c r="B668">
        <v>1981</v>
      </c>
      <c r="C668" t="s">
        <v>18</v>
      </c>
      <c r="D668">
        <v>15</v>
      </c>
      <c r="E668">
        <v>0</v>
      </c>
      <c r="F668">
        <v>5699.84</v>
      </c>
      <c r="G668" t="s">
        <v>11</v>
      </c>
      <c r="H668" t="s">
        <v>12</v>
      </c>
      <c r="I668" t="s">
        <v>13</v>
      </c>
    </row>
    <row r="669" spans="1:9" x14ac:dyDescent="0.35">
      <c r="A669" t="s">
        <v>700</v>
      </c>
      <c r="B669">
        <v>1993</v>
      </c>
      <c r="C669" t="s">
        <v>15</v>
      </c>
      <c r="D669">
        <v>3</v>
      </c>
      <c r="E669">
        <v>4</v>
      </c>
      <c r="F669">
        <v>5708.87</v>
      </c>
      <c r="G669" t="s">
        <v>11</v>
      </c>
      <c r="H669" t="s">
        <v>16</v>
      </c>
      <c r="I669" t="s">
        <v>42</v>
      </c>
    </row>
    <row r="670" spans="1:9" x14ac:dyDescent="0.35">
      <c r="A670" t="s">
        <v>701</v>
      </c>
      <c r="B670">
        <v>1981</v>
      </c>
      <c r="C670" t="s">
        <v>35</v>
      </c>
      <c r="D670">
        <v>30</v>
      </c>
      <c r="E670">
        <v>0</v>
      </c>
      <c r="F670">
        <v>5709.16</v>
      </c>
      <c r="G670" t="s">
        <v>12</v>
      </c>
      <c r="H670" t="s">
        <v>12</v>
      </c>
      <c r="I670" t="s">
        <v>13</v>
      </c>
    </row>
    <row r="671" spans="1:9" x14ac:dyDescent="0.35">
      <c r="A671" t="s">
        <v>702</v>
      </c>
      <c r="B671">
        <v>1971</v>
      </c>
      <c r="C671" t="s">
        <v>30</v>
      </c>
      <c r="D671">
        <v>18</v>
      </c>
      <c r="E671">
        <v>0</v>
      </c>
      <c r="F671">
        <v>5720.38</v>
      </c>
      <c r="G671" t="s">
        <v>11</v>
      </c>
      <c r="H671" t="s">
        <v>16</v>
      </c>
      <c r="I671" t="s">
        <v>13</v>
      </c>
    </row>
    <row r="672" spans="1:9" x14ac:dyDescent="0.35">
      <c r="A672" t="s">
        <v>703</v>
      </c>
      <c r="B672">
        <v>1987</v>
      </c>
      <c r="C672" t="s">
        <v>37</v>
      </c>
      <c r="D672">
        <v>19</v>
      </c>
      <c r="E672">
        <v>2</v>
      </c>
      <c r="F672">
        <v>5729.01</v>
      </c>
      <c r="G672" t="s">
        <v>16</v>
      </c>
      <c r="H672" t="s">
        <v>11</v>
      </c>
      <c r="I672" t="s">
        <v>23</v>
      </c>
    </row>
    <row r="673" spans="1:9" x14ac:dyDescent="0.35">
      <c r="A673" t="s">
        <v>704</v>
      </c>
      <c r="B673">
        <v>1972</v>
      </c>
      <c r="C673" t="s">
        <v>35</v>
      </c>
      <c r="D673">
        <v>21</v>
      </c>
      <c r="E673">
        <v>0</v>
      </c>
      <c r="F673">
        <v>5741.67</v>
      </c>
      <c r="G673" t="s">
        <v>11</v>
      </c>
      <c r="H673" t="s">
        <v>12</v>
      </c>
      <c r="I673" t="s">
        <v>13</v>
      </c>
    </row>
    <row r="674" spans="1:9" x14ac:dyDescent="0.35">
      <c r="A674" t="s">
        <v>705</v>
      </c>
      <c r="B674">
        <v>1993</v>
      </c>
      <c r="C674" t="s">
        <v>18</v>
      </c>
      <c r="D674">
        <v>10</v>
      </c>
      <c r="E674">
        <v>0</v>
      </c>
      <c r="F674">
        <v>5748.13</v>
      </c>
      <c r="G674" t="s">
        <v>11</v>
      </c>
      <c r="H674" t="s">
        <v>16</v>
      </c>
      <c r="I674" t="s">
        <v>300</v>
      </c>
    </row>
    <row r="675" spans="1:9" x14ac:dyDescent="0.35">
      <c r="A675" t="s">
        <v>706</v>
      </c>
      <c r="B675">
        <v>1983</v>
      </c>
      <c r="C675" t="s">
        <v>35</v>
      </c>
      <c r="D675">
        <v>30</v>
      </c>
      <c r="E675">
        <v>0</v>
      </c>
      <c r="F675">
        <v>5757.41</v>
      </c>
      <c r="G675" t="s">
        <v>11</v>
      </c>
      <c r="H675" t="s">
        <v>12</v>
      </c>
      <c r="I675" t="s">
        <v>166</v>
      </c>
    </row>
    <row r="676" spans="1:9" x14ac:dyDescent="0.35">
      <c r="A676" t="s">
        <v>707</v>
      </c>
      <c r="B676">
        <v>2004</v>
      </c>
      <c r="C676" t="s">
        <v>15</v>
      </c>
      <c r="D676">
        <v>1</v>
      </c>
      <c r="E676">
        <v>0</v>
      </c>
      <c r="F676">
        <v>5778.71</v>
      </c>
      <c r="G676" t="s">
        <v>11</v>
      </c>
      <c r="H676" t="s">
        <v>12</v>
      </c>
      <c r="I676" t="s">
        <v>632</v>
      </c>
    </row>
    <row r="677" spans="1:9" x14ac:dyDescent="0.35">
      <c r="A677" t="s">
        <v>708</v>
      </c>
      <c r="B677">
        <v>1980</v>
      </c>
      <c r="C677" t="s">
        <v>20</v>
      </c>
      <c r="D677">
        <v>18</v>
      </c>
      <c r="E677">
        <v>2</v>
      </c>
      <c r="F677">
        <v>5807.06</v>
      </c>
      <c r="G677" t="s">
        <v>11</v>
      </c>
      <c r="H677" t="s">
        <v>12</v>
      </c>
      <c r="I677" t="s">
        <v>13</v>
      </c>
    </row>
    <row r="678" spans="1:9" x14ac:dyDescent="0.35">
      <c r="A678" t="s">
        <v>709</v>
      </c>
      <c r="B678">
        <v>1972</v>
      </c>
      <c r="C678" t="s">
        <v>15</v>
      </c>
      <c r="D678">
        <v>2</v>
      </c>
      <c r="E678">
        <v>0</v>
      </c>
      <c r="F678">
        <v>5812.9</v>
      </c>
      <c r="G678" t="s">
        <v>11</v>
      </c>
      <c r="H678" t="s">
        <v>11</v>
      </c>
      <c r="I678" t="s">
        <v>13</v>
      </c>
    </row>
    <row r="679" spans="1:9" x14ac:dyDescent="0.35">
      <c r="A679" t="s">
        <v>710</v>
      </c>
      <c r="B679">
        <v>2002</v>
      </c>
      <c r="C679" t="s">
        <v>10</v>
      </c>
      <c r="D679">
        <v>22</v>
      </c>
      <c r="E679">
        <v>0</v>
      </c>
      <c r="F679">
        <v>5816.58</v>
      </c>
      <c r="G679" t="s">
        <v>11</v>
      </c>
      <c r="H679" t="s">
        <v>11</v>
      </c>
      <c r="I679" t="s">
        <v>535</v>
      </c>
    </row>
    <row r="680" spans="1:9" x14ac:dyDescent="0.35">
      <c r="A680" t="s">
        <v>711</v>
      </c>
      <c r="B680">
        <v>1971</v>
      </c>
      <c r="C680" t="s">
        <v>20</v>
      </c>
      <c r="D680">
        <v>27</v>
      </c>
      <c r="E680">
        <v>0</v>
      </c>
      <c r="F680">
        <v>5832.6</v>
      </c>
      <c r="G680" t="s">
        <v>11</v>
      </c>
      <c r="H680" t="s">
        <v>12</v>
      </c>
      <c r="I680" t="s">
        <v>23</v>
      </c>
    </row>
    <row r="681" spans="1:9" x14ac:dyDescent="0.35">
      <c r="A681" t="s">
        <v>712</v>
      </c>
      <c r="B681">
        <v>1987</v>
      </c>
      <c r="C681" t="s">
        <v>10</v>
      </c>
      <c r="D681">
        <v>27</v>
      </c>
      <c r="E681">
        <v>2</v>
      </c>
      <c r="F681">
        <v>5836.52</v>
      </c>
      <c r="G681" t="s">
        <v>11</v>
      </c>
      <c r="H681" t="s">
        <v>12</v>
      </c>
      <c r="I681" t="s">
        <v>13</v>
      </c>
    </row>
    <row r="682" spans="1:9" x14ac:dyDescent="0.35">
      <c r="A682" t="s">
        <v>713</v>
      </c>
      <c r="B682">
        <v>1995</v>
      </c>
      <c r="C682" t="s">
        <v>35</v>
      </c>
      <c r="D682">
        <v>20</v>
      </c>
      <c r="E682">
        <v>0</v>
      </c>
      <c r="F682">
        <v>5843.99</v>
      </c>
      <c r="G682" t="s">
        <v>11</v>
      </c>
      <c r="H682" t="s">
        <v>11</v>
      </c>
      <c r="I682" t="s">
        <v>200</v>
      </c>
    </row>
    <row r="683" spans="1:9" x14ac:dyDescent="0.35">
      <c r="A683" t="s">
        <v>714</v>
      </c>
      <c r="B683">
        <v>1987</v>
      </c>
      <c r="C683" t="s">
        <v>20</v>
      </c>
      <c r="D683">
        <v>30</v>
      </c>
      <c r="E683">
        <v>2</v>
      </c>
      <c r="F683">
        <v>5846.92</v>
      </c>
      <c r="G683" t="s">
        <v>11</v>
      </c>
      <c r="H683" t="s">
        <v>11</v>
      </c>
      <c r="I683" t="s">
        <v>13</v>
      </c>
    </row>
    <row r="684" spans="1:9" x14ac:dyDescent="0.35">
      <c r="A684" t="s">
        <v>715</v>
      </c>
      <c r="B684">
        <v>1985</v>
      </c>
      <c r="C684" t="s">
        <v>18</v>
      </c>
      <c r="D684">
        <v>18</v>
      </c>
      <c r="E684">
        <v>3</v>
      </c>
      <c r="F684">
        <v>5847.24</v>
      </c>
      <c r="G684" t="s">
        <v>11</v>
      </c>
      <c r="H684" t="s">
        <v>16</v>
      </c>
      <c r="I684" t="s">
        <v>13</v>
      </c>
    </row>
    <row r="685" spans="1:9" x14ac:dyDescent="0.35">
      <c r="A685" t="s">
        <v>716</v>
      </c>
      <c r="B685">
        <v>1984</v>
      </c>
      <c r="C685" t="s">
        <v>15</v>
      </c>
      <c r="D685">
        <v>22</v>
      </c>
      <c r="E685">
        <v>1</v>
      </c>
      <c r="F685">
        <v>5855.9</v>
      </c>
      <c r="G685" t="s">
        <v>11</v>
      </c>
      <c r="H685" t="s">
        <v>12</v>
      </c>
      <c r="I685" t="s">
        <v>23</v>
      </c>
    </row>
    <row r="686" spans="1:9" x14ac:dyDescent="0.35">
      <c r="A686" t="s">
        <v>717</v>
      </c>
      <c r="B686">
        <v>1993</v>
      </c>
      <c r="C686" t="s">
        <v>37</v>
      </c>
      <c r="D686">
        <v>19</v>
      </c>
      <c r="E686">
        <v>0</v>
      </c>
      <c r="F686">
        <v>5877.02</v>
      </c>
      <c r="G686" t="s">
        <v>11</v>
      </c>
      <c r="H686" t="s">
        <v>11</v>
      </c>
      <c r="I686" t="s">
        <v>300</v>
      </c>
    </row>
    <row r="687" spans="1:9" x14ac:dyDescent="0.35">
      <c r="A687" t="s">
        <v>718</v>
      </c>
      <c r="B687">
        <v>1982</v>
      </c>
      <c r="C687" t="s">
        <v>10</v>
      </c>
      <c r="D687">
        <v>8</v>
      </c>
      <c r="E687">
        <v>0</v>
      </c>
      <c r="F687">
        <v>5910.94</v>
      </c>
      <c r="G687" t="s">
        <v>11</v>
      </c>
      <c r="H687" t="s">
        <v>16</v>
      </c>
      <c r="I687" t="s">
        <v>42</v>
      </c>
    </row>
    <row r="688" spans="1:9" x14ac:dyDescent="0.35">
      <c r="A688" t="s">
        <v>719</v>
      </c>
      <c r="B688">
        <v>1982</v>
      </c>
      <c r="C688" t="s">
        <v>30</v>
      </c>
      <c r="D688">
        <v>21</v>
      </c>
      <c r="E688">
        <v>0</v>
      </c>
      <c r="F688">
        <v>5920.1</v>
      </c>
      <c r="G688" t="s">
        <v>11</v>
      </c>
      <c r="H688" t="s">
        <v>16</v>
      </c>
      <c r="I688" t="s">
        <v>13</v>
      </c>
    </row>
    <row r="689" spans="1:9" x14ac:dyDescent="0.35">
      <c r="A689" t="s">
        <v>720</v>
      </c>
      <c r="B689">
        <v>1987</v>
      </c>
      <c r="C689" t="s">
        <v>10</v>
      </c>
      <c r="D689">
        <v>29</v>
      </c>
      <c r="E689">
        <v>3</v>
      </c>
      <c r="F689">
        <v>5926.85</v>
      </c>
      <c r="G689" t="s">
        <v>12</v>
      </c>
      <c r="H689" t="s">
        <v>12</v>
      </c>
      <c r="I689" t="s">
        <v>42</v>
      </c>
    </row>
    <row r="690" spans="1:9" x14ac:dyDescent="0.35">
      <c r="A690" t="s">
        <v>721</v>
      </c>
      <c r="B690">
        <v>1993</v>
      </c>
      <c r="C690" t="s">
        <v>35</v>
      </c>
      <c r="D690">
        <v>13</v>
      </c>
      <c r="E690">
        <v>0</v>
      </c>
      <c r="F690">
        <v>5926.93</v>
      </c>
      <c r="G690" t="s">
        <v>11</v>
      </c>
      <c r="H690" t="s">
        <v>11</v>
      </c>
      <c r="I690" t="s">
        <v>200</v>
      </c>
    </row>
    <row r="691" spans="1:9" x14ac:dyDescent="0.35">
      <c r="A691" t="s">
        <v>722</v>
      </c>
      <c r="B691">
        <v>1994</v>
      </c>
      <c r="C691" t="s">
        <v>10</v>
      </c>
      <c r="D691">
        <v>30</v>
      </c>
      <c r="E691">
        <v>0</v>
      </c>
      <c r="F691">
        <v>5927.65</v>
      </c>
      <c r="G691" t="s">
        <v>11</v>
      </c>
      <c r="H691" t="s">
        <v>16</v>
      </c>
      <c r="I691" t="s">
        <v>23</v>
      </c>
    </row>
    <row r="692" spans="1:9" x14ac:dyDescent="0.35">
      <c r="A692" t="s">
        <v>723</v>
      </c>
      <c r="B692">
        <v>1987</v>
      </c>
      <c r="C692" t="s">
        <v>10</v>
      </c>
      <c r="D692">
        <v>14</v>
      </c>
      <c r="E692">
        <v>3</v>
      </c>
      <c r="F692">
        <v>5934.38</v>
      </c>
      <c r="G692" t="s">
        <v>12</v>
      </c>
      <c r="H692" t="s">
        <v>11</v>
      </c>
      <c r="I692" t="s">
        <v>13</v>
      </c>
    </row>
    <row r="693" spans="1:9" x14ac:dyDescent="0.35">
      <c r="A693" t="s">
        <v>724</v>
      </c>
      <c r="B693">
        <v>2003</v>
      </c>
      <c r="C693" t="s">
        <v>35</v>
      </c>
      <c r="D693">
        <v>13</v>
      </c>
      <c r="E693">
        <v>0</v>
      </c>
      <c r="F693">
        <v>5957.35</v>
      </c>
      <c r="G693" t="s">
        <v>11</v>
      </c>
      <c r="H693" t="s">
        <v>11</v>
      </c>
      <c r="I693" t="s">
        <v>23</v>
      </c>
    </row>
    <row r="694" spans="1:9" x14ac:dyDescent="0.35">
      <c r="A694" t="s">
        <v>725</v>
      </c>
      <c r="B694">
        <v>2004</v>
      </c>
      <c r="C694" t="s">
        <v>10</v>
      </c>
      <c r="D694">
        <v>15</v>
      </c>
      <c r="E694">
        <v>0</v>
      </c>
      <c r="F694">
        <v>5960.91</v>
      </c>
      <c r="G694" t="s">
        <v>11</v>
      </c>
      <c r="H694" t="s">
        <v>16</v>
      </c>
      <c r="I694" t="s">
        <v>535</v>
      </c>
    </row>
    <row r="695" spans="1:9" x14ac:dyDescent="0.35">
      <c r="A695" t="s">
        <v>726</v>
      </c>
      <c r="B695">
        <v>1980</v>
      </c>
      <c r="C695" t="s">
        <v>35</v>
      </c>
      <c r="D695">
        <v>5</v>
      </c>
      <c r="E695">
        <v>0</v>
      </c>
      <c r="F695">
        <v>5966.89</v>
      </c>
      <c r="G695" t="s">
        <v>11</v>
      </c>
      <c r="H695" t="s">
        <v>12</v>
      </c>
      <c r="I695" t="s">
        <v>13</v>
      </c>
    </row>
    <row r="696" spans="1:9" x14ac:dyDescent="0.35">
      <c r="A696" t="s">
        <v>727</v>
      </c>
      <c r="B696">
        <v>1980</v>
      </c>
      <c r="C696" t="s">
        <v>10</v>
      </c>
      <c r="D696">
        <v>21</v>
      </c>
      <c r="E696">
        <v>0</v>
      </c>
      <c r="F696">
        <v>5969.72</v>
      </c>
      <c r="G696" t="s">
        <v>12</v>
      </c>
      <c r="H696" t="s">
        <v>12</v>
      </c>
      <c r="I696" t="s">
        <v>42</v>
      </c>
    </row>
    <row r="697" spans="1:9" x14ac:dyDescent="0.35">
      <c r="A697" t="s">
        <v>728</v>
      </c>
      <c r="B697">
        <v>1989</v>
      </c>
      <c r="C697" t="s">
        <v>10</v>
      </c>
      <c r="D697">
        <v>22</v>
      </c>
      <c r="E697">
        <v>3</v>
      </c>
      <c r="F697">
        <v>5972.38</v>
      </c>
      <c r="G697" t="s">
        <v>11</v>
      </c>
      <c r="H697" t="s">
        <v>11</v>
      </c>
      <c r="I697" t="s">
        <v>42</v>
      </c>
    </row>
    <row r="698" spans="1:9" x14ac:dyDescent="0.35">
      <c r="A698" t="s">
        <v>729</v>
      </c>
      <c r="B698">
        <v>1984</v>
      </c>
      <c r="C698" t="s">
        <v>20</v>
      </c>
      <c r="D698">
        <v>19</v>
      </c>
      <c r="E698">
        <v>1</v>
      </c>
      <c r="F698">
        <v>5974.38</v>
      </c>
      <c r="G698" t="s">
        <v>11</v>
      </c>
      <c r="H698" t="s">
        <v>12</v>
      </c>
      <c r="I698" t="s">
        <v>13</v>
      </c>
    </row>
    <row r="699" spans="1:9" x14ac:dyDescent="0.35">
      <c r="A699" t="s">
        <v>730</v>
      </c>
      <c r="B699">
        <v>1984</v>
      </c>
      <c r="C699" t="s">
        <v>15</v>
      </c>
      <c r="D699">
        <v>11</v>
      </c>
      <c r="E699">
        <v>1</v>
      </c>
      <c r="F699">
        <v>5976.83</v>
      </c>
      <c r="G699" t="s">
        <v>11</v>
      </c>
      <c r="H699" t="s">
        <v>11</v>
      </c>
      <c r="I699" t="s">
        <v>13</v>
      </c>
    </row>
    <row r="700" spans="1:9" x14ac:dyDescent="0.35">
      <c r="A700" t="s">
        <v>731</v>
      </c>
      <c r="B700">
        <v>1970</v>
      </c>
      <c r="C700" t="s">
        <v>18</v>
      </c>
      <c r="D700">
        <v>25</v>
      </c>
      <c r="E700">
        <v>0</v>
      </c>
      <c r="F700">
        <v>5979.66</v>
      </c>
      <c r="G700" t="s">
        <v>11</v>
      </c>
      <c r="H700" t="s">
        <v>12</v>
      </c>
      <c r="I700" t="s">
        <v>13</v>
      </c>
    </row>
    <row r="701" spans="1:9" x14ac:dyDescent="0.35">
      <c r="A701" t="s">
        <v>732</v>
      </c>
      <c r="B701">
        <v>1980</v>
      </c>
      <c r="C701" t="s">
        <v>37</v>
      </c>
      <c r="D701">
        <v>10</v>
      </c>
      <c r="E701">
        <v>0</v>
      </c>
      <c r="F701">
        <v>5979.73</v>
      </c>
      <c r="G701" t="s">
        <v>11</v>
      </c>
      <c r="H701" t="s">
        <v>11</v>
      </c>
      <c r="I701" t="s">
        <v>42</v>
      </c>
    </row>
    <row r="702" spans="1:9" x14ac:dyDescent="0.35">
      <c r="A702" t="s">
        <v>733</v>
      </c>
      <c r="B702">
        <v>1974</v>
      </c>
      <c r="C702" t="s">
        <v>37</v>
      </c>
      <c r="D702">
        <v>11</v>
      </c>
      <c r="E702">
        <v>0</v>
      </c>
      <c r="F702">
        <v>5979.99</v>
      </c>
      <c r="G702" t="s">
        <v>11</v>
      </c>
      <c r="H702" t="s">
        <v>12</v>
      </c>
      <c r="I702" t="s">
        <v>13</v>
      </c>
    </row>
    <row r="703" spans="1:9" x14ac:dyDescent="0.35">
      <c r="A703" t="s">
        <v>734</v>
      </c>
      <c r="B703">
        <v>1988</v>
      </c>
      <c r="C703" t="s">
        <v>18</v>
      </c>
      <c r="D703">
        <v>10</v>
      </c>
      <c r="E703">
        <v>2</v>
      </c>
      <c r="F703">
        <v>5989.52</v>
      </c>
      <c r="G703" t="s">
        <v>11</v>
      </c>
      <c r="H703" t="s">
        <v>16</v>
      </c>
      <c r="I703" t="s">
        <v>23</v>
      </c>
    </row>
    <row r="704" spans="1:9" x14ac:dyDescent="0.35">
      <c r="A704" t="s">
        <v>735</v>
      </c>
      <c r="B704">
        <v>1974</v>
      </c>
      <c r="C704" t="s">
        <v>35</v>
      </c>
      <c r="D704">
        <v>17</v>
      </c>
      <c r="E704">
        <v>0</v>
      </c>
      <c r="F704">
        <v>5990.17</v>
      </c>
      <c r="G704" t="s">
        <v>11</v>
      </c>
      <c r="H704" t="s">
        <v>11</v>
      </c>
      <c r="I704" t="s">
        <v>13</v>
      </c>
    </row>
    <row r="705" spans="1:9" x14ac:dyDescent="0.35">
      <c r="A705" t="s">
        <v>736</v>
      </c>
      <c r="B705">
        <v>1980</v>
      </c>
      <c r="C705" t="s">
        <v>35</v>
      </c>
      <c r="D705">
        <v>8</v>
      </c>
      <c r="E705">
        <v>2</v>
      </c>
      <c r="F705">
        <v>5993.62</v>
      </c>
      <c r="G705" t="s">
        <v>11</v>
      </c>
      <c r="H705" t="s">
        <v>12</v>
      </c>
      <c r="I705" t="s">
        <v>13</v>
      </c>
    </row>
    <row r="706" spans="1:9" x14ac:dyDescent="0.35">
      <c r="A706" t="s">
        <v>737</v>
      </c>
      <c r="B706">
        <v>1989</v>
      </c>
      <c r="C706" t="s">
        <v>35</v>
      </c>
      <c r="D706">
        <v>16</v>
      </c>
      <c r="E706">
        <v>4</v>
      </c>
      <c r="F706">
        <v>6059.17</v>
      </c>
      <c r="G706" t="s">
        <v>11</v>
      </c>
      <c r="H706" t="s">
        <v>16</v>
      </c>
      <c r="I706" t="s">
        <v>42</v>
      </c>
    </row>
    <row r="707" spans="1:9" x14ac:dyDescent="0.35">
      <c r="A707" t="s">
        <v>738</v>
      </c>
      <c r="B707">
        <v>1996</v>
      </c>
      <c r="C707" t="s">
        <v>10</v>
      </c>
      <c r="D707">
        <v>28</v>
      </c>
      <c r="E707">
        <v>0</v>
      </c>
      <c r="F707">
        <v>6061.8</v>
      </c>
      <c r="G707" t="s">
        <v>11</v>
      </c>
      <c r="H707" t="s">
        <v>12</v>
      </c>
      <c r="I707" t="s">
        <v>23</v>
      </c>
    </row>
    <row r="708" spans="1:9" x14ac:dyDescent="0.35">
      <c r="A708" t="s">
        <v>739</v>
      </c>
      <c r="B708">
        <v>1994</v>
      </c>
      <c r="C708" t="s">
        <v>15</v>
      </c>
      <c r="D708">
        <v>8</v>
      </c>
      <c r="E708">
        <v>0</v>
      </c>
      <c r="F708">
        <v>6064.37</v>
      </c>
      <c r="G708" t="s">
        <v>11</v>
      </c>
      <c r="H708" t="s">
        <v>11</v>
      </c>
      <c r="I708" t="s">
        <v>42</v>
      </c>
    </row>
    <row r="709" spans="1:9" x14ac:dyDescent="0.35">
      <c r="A709" t="s">
        <v>740</v>
      </c>
      <c r="B709">
        <v>1984</v>
      </c>
      <c r="C709" t="s">
        <v>20</v>
      </c>
      <c r="D709">
        <v>21</v>
      </c>
      <c r="E709">
        <v>1</v>
      </c>
      <c r="F709">
        <v>6067.13</v>
      </c>
      <c r="G709" t="s">
        <v>12</v>
      </c>
      <c r="H709" t="s">
        <v>16</v>
      </c>
      <c r="I709" t="s">
        <v>168</v>
      </c>
    </row>
    <row r="710" spans="1:9" x14ac:dyDescent="0.35">
      <c r="A710" t="s">
        <v>741</v>
      </c>
      <c r="B710">
        <v>1979</v>
      </c>
      <c r="C710" t="s">
        <v>35</v>
      </c>
      <c r="D710">
        <v>8</v>
      </c>
      <c r="E710">
        <v>2</v>
      </c>
      <c r="F710">
        <v>6074.37</v>
      </c>
      <c r="G710" t="s">
        <v>11</v>
      </c>
      <c r="H710" t="s">
        <v>11</v>
      </c>
      <c r="I710" t="s">
        <v>23</v>
      </c>
    </row>
    <row r="711" spans="1:9" x14ac:dyDescent="0.35">
      <c r="A711" t="s">
        <v>742</v>
      </c>
      <c r="B711">
        <v>1984</v>
      </c>
      <c r="C711" t="s">
        <v>37</v>
      </c>
      <c r="D711">
        <v>14</v>
      </c>
      <c r="E711">
        <v>1</v>
      </c>
      <c r="F711">
        <v>6079.67</v>
      </c>
      <c r="G711" t="s">
        <v>16</v>
      </c>
      <c r="H711" t="s">
        <v>16</v>
      </c>
      <c r="I711" t="s">
        <v>276</v>
      </c>
    </row>
    <row r="712" spans="1:9" x14ac:dyDescent="0.35">
      <c r="A712" t="s">
        <v>743</v>
      </c>
      <c r="B712">
        <v>1984</v>
      </c>
      <c r="C712" t="s">
        <v>10</v>
      </c>
      <c r="D712">
        <v>25</v>
      </c>
      <c r="E712">
        <v>2</v>
      </c>
      <c r="F712">
        <v>6082.41</v>
      </c>
      <c r="G712" t="s">
        <v>16</v>
      </c>
      <c r="H712" t="s">
        <v>11</v>
      </c>
      <c r="I712" t="s">
        <v>42</v>
      </c>
    </row>
    <row r="713" spans="1:9" x14ac:dyDescent="0.35">
      <c r="A713" t="s">
        <v>744</v>
      </c>
      <c r="B713">
        <v>1970</v>
      </c>
      <c r="C713" t="s">
        <v>18</v>
      </c>
      <c r="D713">
        <v>9</v>
      </c>
      <c r="E713">
        <v>0</v>
      </c>
      <c r="F713">
        <v>6098.38</v>
      </c>
      <c r="G713" t="s">
        <v>11</v>
      </c>
      <c r="H713" t="s">
        <v>11</v>
      </c>
      <c r="I713" t="s">
        <v>13</v>
      </c>
    </row>
    <row r="714" spans="1:9" x14ac:dyDescent="0.35">
      <c r="A714" t="s">
        <v>745</v>
      </c>
      <c r="B714">
        <v>1995</v>
      </c>
      <c r="C714" t="s">
        <v>20</v>
      </c>
      <c r="D714">
        <v>9</v>
      </c>
      <c r="E714">
        <v>0</v>
      </c>
      <c r="F714">
        <v>6111.95</v>
      </c>
      <c r="G714" t="s">
        <v>11</v>
      </c>
      <c r="H714" t="s">
        <v>12</v>
      </c>
      <c r="I714" t="s">
        <v>535</v>
      </c>
    </row>
    <row r="715" spans="1:9" x14ac:dyDescent="0.35">
      <c r="A715" t="s">
        <v>746</v>
      </c>
      <c r="B715">
        <v>1985</v>
      </c>
      <c r="C715" t="s">
        <v>10</v>
      </c>
      <c r="D715">
        <v>21</v>
      </c>
      <c r="E715">
        <v>1</v>
      </c>
      <c r="F715">
        <v>6112.35</v>
      </c>
      <c r="G715" t="s">
        <v>11</v>
      </c>
      <c r="H715" t="s">
        <v>16</v>
      </c>
      <c r="I715" t="s">
        <v>23</v>
      </c>
    </row>
    <row r="716" spans="1:9" x14ac:dyDescent="0.35">
      <c r="A716" t="s">
        <v>747</v>
      </c>
      <c r="B716">
        <v>1991</v>
      </c>
      <c r="C716" t="s">
        <v>10</v>
      </c>
      <c r="D716">
        <v>25</v>
      </c>
      <c r="E716">
        <v>3</v>
      </c>
      <c r="F716">
        <v>6113.23</v>
      </c>
      <c r="G716" t="s">
        <v>11</v>
      </c>
      <c r="H716" t="s">
        <v>11</v>
      </c>
      <c r="I716" t="s">
        <v>247</v>
      </c>
    </row>
    <row r="717" spans="1:9" x14ac:dyDescent="0.35">
      <c r="A717" t="s">
        <v>748</v>
      </c>
      <c r="B717">
        <v>1983</v>
      </c>
      <c r="C717" t="s">
        <v>35</v>
      </c>
      <c r="D717">
        <v>11</v>
      </c>
      <c r="E717">
        <v>1</v>
      </c>
      <c r="F717">
        <v>6117.49</v>
      </c>
      <c r="G717" t="s">
        <v>11</v>
      </c>
      <c r="H717" t="s">
        <v>12</v>
      </c>
      <c r="I717" t="s">
        <v>23</v>
      </c>
    </row>
    <row r="718" spans="1:9" x14ac:dyDescent="0.35">
      <c r="A718" t="s">
        <v>749</v>
      </c>
      <c r="B718">
        <v>1983</v>
      </c>
      <c r="C718" t="s">
        <v>15</v>
      </c>
      <c r="D718">
        <v>16</v>
      </c>
      <c r="E718">
        <v>1</v>
      </c>
      <c r="F718">
        <v>6123.57</v>
      </c>
      <c r="G718" t="s">
        <v>12</v>
      </c>
      <c r="H718" t="s">
        <v>11</v>
      </c>
      <c r="I718" t="s">
        <v>23</v>
      </c>
    </row>
    <row r="719" spans="1:9" x14ac:dyDescent="0.35">
      <c r="A719" t="s">
        <v>750</v>
      </c>
      <c r="B719">
        <v>1990</v>
      </c>
      <c r="C719" t="s">
        <v>35</v>
      </c>
      <c r="D719">
        <v>18</v>
      </c>
      <c r="E719">
        <v>3</v>
      </c>
      <c r="F719">
        <v>6128.8</v>
      </c>
      <c r="G719" t="s">
        <v>11</v>
      </c>
      <c r="H719" t="s">
        <v>12</v>
      </c>
      <c r="I719" t="s">
        <v>23</v>
      </c>
    </row>
    <row r="720" spans="1:9" x14ac:dyDescent="0.35">
      <c r="A720" t="s">
        <v>751</v>
      </c>
      <c r="B720">
        <v>1969</v>
      </c>
      <c r="C720" t="s">
        <v>15</v>
      </c>
      <c r="D720">
        <v>9</v>
      </c>
      <c r="E720">
        <v>0</v>
      </c>
      <c r="F720">
        <v>6138.5</v>
      </c>
      <c r="G720" t="s">
        <v>11</v>
      </c>
      <c r="H720" t="s">
        <v>11</v>
      </c>
      <c r="I720" t="s">
        <v>42</v>
      </c>
    </row>
    <row r="721" spans="1:9" x14ac:dyDescent="0.35">
      <c r="A721" t="s">
        <v>752</v>
      </c>
      <c r="B721">
        <v>1978</v>
      </c>
      <c r="C721" t="s">
        <v>20</v>
      </c>
      <c r="D721">
        <v>5</v>
      </c>
      <c r="E721">
        <v>2</v>
      </c>
      <c r="F721">
        <v>6138.58</v>
      </c>
      <c r="G721" t="s">
        <v>11</v>
      </c>
      <c r="H721" t="s">
        <v>16</v>
      </c>
      <c r="I721" t="s">
        <v>13</v>
      </c>
    </row>
    <row r="722" spans="1:9" x14ac:dyDescent="0.35">
      <c r="A722" t="s">
        <v>753</v>
      </c>
      <c r="B722">
        <v>1976</v>
      </c>
      <c r="C722" t="s">
        <v>30</v>
      </c>
      <c r="D722">
        <v>12</v>
      </c>
      <c r="E722">
        <v>2</v>
      </c>
      <c r="F722">
        <v>6139.14</v>
      </c>
      <c r="G722" t="s">
        <v>11</v>
      </c>
      <c r="H722" t="s">
        <v>12</v>
      </c>
      <c r="I722" t="s">
        <v>13</v>
      </c>
    </row>
    <row r="723" spans="1:9" x14ac:dyDescent="0.35">
      <c r="A723" t="s">
        <v>754</v>
      </c>
      <c r="B723">
        <v>1970</v>
      </c>
      <c r="C723" t="s">
        <v>37</v>
      </c>
      <c r="D723">
        <v>14</v>
      </c>
      <c r="E723">
        <v>0</v>
      </c>
      <c r="F723">
        <v>6147.12</v>
      </c>
      <c r="G723" t="s">
        <v>11</v>
      </c>
      <c r="H723" t="s">
        <v>12</v>
      </c>
      <c r="I723" t="s">
        <v>23</v>
      </c>
    </row>
    <row r="724" spans="1:9" x14ac:dyDescent="0.35">
      <c r="A724" t="s">
        <v>755</v>
      </c>
      <c r="B724">
        <v>1973</v>
      </c>
      <c r="C724" t="s">
        <v>15</v>
      </c>
      <c r="D724">
        <v>6</v>
      </c>
      <c r="E724">
        <v>0</v>
      </c>
      <c r="F724">
        <v>6152.05</v>
      </c>
      <c r="G724" t="s">
        <v>11</v>
      </c>
      <c r="H724" t="s">
        <v>12</v>
      </c>
      <c r="I724" t="s">
        <v>13</v>
      </c>
    </row>
    <row r="725" spans="1:9" x14ac:dyDescent="0.35">
      <c r="A725" t="s">
        <v>756</v>
      </c>
      <c r="B725">
        <v>1985</v>
      </c>
      <c r="C725" t="s">
        <v>37</v>
      </c>
      <c r="D725">
        <v>15</v>
      </c>
      <c r="E725">
        <v>3</v>
      </c>
      <c r="F725">
        <v>6159.57</v>
      </c>
      <c r="G725" t="s">
        <v>11</v>
      </c>
      <c r="H725" t="s">
        <v>16</v>
      </c>
      <c r="I725" t="s">
        <v>23</v>
      </c>
    </row>
    <row r="726" spans="1:9" x14ac:dyDescent="0.35">
      <c r="A726" t="s">
        <v>757</v>
      </c>
      <c r="B726">
        <v>1984</v>
      </c>
      <c r="C726" t="s">
        <v>37</v>
      </c>
      <c r="D726">
        <v>6</v>
      </c>
      <c r="E726">
        <v>3</v>
      </c>
      <c r="F726">
        <v>6170.96</v>
      </c>
      <c r="G726" t="s">
        <v>11</v>
      </c>
      <c r="H726" t="s">
        <v>16</v>
      </c>
      <c r="I726" t="s">
        <v>13</v>
      </c>
    </row>
    <row r="727" spans="1:9" x14ac:dyDescent="0.35">
      <c r="A727" t="s">
        <v>758</v>
      </c>
      <c r="B727">
        <v>1985</v>
      </c>
      <c r="C727" t="s">
        <v>35</v>
      </c>
      <c r="D727">
        <v>9</v>
      </c>
      <c r="E727">
        <v>3</v>
      </c>
      <c r="F727">
        <v>6183.32</v>
      </c>
      <c r="G727" t="s">
        <v>11</v>
      </c>
      <c r="H727" t="s">
        <v>11</v>
      </c>
      <c r="I727" t="s">
        <v>23</v>
      </c>
    </row>
    <row r="728" spans="1:9" x14ac:dyDescent="0.35">
      <c r="A728" t="s">
        <v>759</v>
      </c>
      <c r="B728">
        <v>1970</v>
      </c>
      <c r="C728" t="s">
        <v>37</v>
      </c>
      <c r="D728">
        <v>5</v>
      </c>
      <c r="E728">
        <v>0</v>
      </c>
      <c r="F728">
        <v>6183.46</v>
      </c>
      <c r="G728" t="s">
        <v>11</v>
      </c>
      <c r="H728" t="s">
        <v>11</v>
      </c>
      <c r="I728" t="s">
        <v>23</v>
      </c>
    </row>
    <row r="729" spans="1:9" x14ac:dyDescent="0.35">
      <c r="A729" t="s">
        <v>760</v>
      </c>
      <c r="B729">
        <v>1988</v>
      </c>
      <c r="C729" t="s">
        <v>15</v>
      </c>
      <c r="D729">
        <v>1</v>
      </c>
      <c r="E729">
        <v>3</v>
      </c>
      <c r="F729">
        <v>6184.3</v>
      </c>
      <c r="G729" t="s">
        <v>11</v>
      </c>
      <c r="H729" t="s">
        <v>12</v>
      </c>
      <c r="I729" t="s">
        <v>13</v>
      </c>
    </row>
    <row r="730" spans="1:9" x14ac:dyDescent="0.35">
      <c r="A730" t="s">
        <v>761</v>
      </c>
      <c r="B730">
        <v>1981</v>
      </c>
      <c r="C730" t="s">
        <v>15</v>
      </c>
      <c r="D730">
        <v>22</v>
      </c>
      <c r="E730">
        <v>0</v>
      </c>
      <c r="F730">
        <v>6185.32</v>
      </c>
      <c r="G730" t="s">
        <v>11</v>
      </c>
      <c r="H730" t="s">
        <v>16</v>
      </c>
      <c r="I730" t="s">
        <v>13</v>
      </c>
    </row>
    <row r="731" spans="1:9" x14ac:dyDescent="0.35">
      <c r="A731" t="s">
        <v>762</v>
      </c>
      <c r="B731">
        <v>1981</v>
      </c>
      <c r="C731" t="s">
        <v>37</v>
      </c>
      <c r="D731">
        <v>1</v>
      </c>
      <c r="E731">
        <v>0</v>
      </c>
      <c r="F731">
        <v>6186.13</v>
      </c>
      <c r="G731" t="s">
        <v>11</v>
      </c>
      <c r="H731" t="s">
        <v>12</v>
      </c>
      <c r="I731" t="s">
        <v>42</v>
      </c>
    </row>
    <row r="732" spans="1:9" x14ac:dyDescent="0.35">
      <c r="A732" t="s">
        <v>763</v>
      </c>
      <c r="B732">
        <v>1988</v>
      </c>
      <c r="C732" t="s">
        <v>37</v>
      </c>
      <c r="D732">
        <v>23</v>
      </c>
      <c r="E732">
        <v>3</v>
      </c>
      <c r="F732">
        <v>6196.45</v>
      </c>
      <c r="G732" t="s">
        <v>11</v>
      </c>
      <c r="H732" t="s">
        <v>16</v>
      </c>
      <c r="I732" t="s">
        <v>42</v>
      </c>
    </row>
    <row r="733" spans="1:9" x14ac:dyDescent="0.35">
      <c r="A733" t="s">
        <v>764</v>
      </c>
      <c r="B733">
        <v>1985</v>
      </c>
      <c r="C733" t="s">
        <v>10</v>
      </c>
      <c r="D733">
        <v>22</v>
      </c>
      <c r="E733">
        <v>2</v>
      </c>
      <c r="F733">
        <v>6198.75</v>
      </c>
      <c r="G733" t="s">
        <v>11</v>
      </c>
      <c r="H733" t="s">
        <v>16</v>
      </c>
      <c r="I733" t="s">
        <v>23</v>
      </c>
    </row>
    <row r="734" spans="1:9" x14ac:dyDescent="0.35">
      <c r="A734" t="s">
        <v>31</v>
      </c>
      <c r="B734">
        <v>1985</v>
      </c>
      <c r="C734" t="s">
        <v>30</v>
      </c>
      <c r="D734">
        <v>20</v>
      </c>
      <c r="E734">
        <v>2</v>
      </c>
      <c r="F734">
        <v>6203.9</v>
      </c>
      <c r="G734" t="s">
        <v>16</v>
      </c>
      <c r="H734" t="s">
        <v>11</v>
      </c>
      <c r="I734" t="s">
        <v>23</v>
      </c>
    </row>
    <row r="735" spans="1:9" x14ac:dyDescent="0.35">
      <c r="A735" t="s">
        <v>765</v>
      </c>
      <c r="B735">
        <v>1985</v>
      </c>
      <c r="C735" t="s">
        <v>20</v>
      </c>
      <c r="D735">
        <v>22</v>
      </c>
      <c r="E735">
        <v>2</v>
      </c>
      <c r="F735">
        <v>6203.9</v>
      </c>
      <c r="G735" t="s">
        <v>11</v>
      </c>
      <c r="H735" t="s">
        <v>11</v>
      </c>
      <c r="I735" t="s">
        <v>23</v>
      </c>
    </row>
    <row r="736" spans="1:9" x14ac:dyDescent="0.35">
      <c r="A736" t="s">
        <v>766</v>
      </c>
      <c r="B736">
        <v>1999</v>
      </c>
      <c r="C736" t="s">
        <v>20</v>
      </c>
      <c r="D736">
        <v>10</v>
      </c>
      <c r="E736">
        <v>0</v>
      </c>
      <c r="F736">
        <v>6207.26</v>
      </c>
      <c r="G736" t="s">
        <v>11</v>
      </c>
      <c r="H736" t="s">
        <v>11</v>
      </c>
      <c r="I736" t="s">
        <v>535</v>
      </c>
    </row>
    <row r="737" spans="1:9" x14ac:dyDescent="0.35">
      <c r="A737" t="s">
        <v>767</v>
      </c>
      <c r="B737">
        <v>1992</v>
      </c>
      <c r="C737" t="s">
        <v>35</v>
      </c>
      <c r="D737">
        <v>12</v>
      </c>
      <c r="E737">
        <v>0</v>
      </c>
      <c r="F737">
        <v>6208.5</v>
      </c>
      <c r="G737" t="s">
        <v>11</v>
      </c>
      <c r="H737" t="s">
        <v>16</v>
      </c>
      <c r="I737" t="s">
        <v>300</v>
      </c>
    </row>
    <row r="738" spans="1:9" x14ac:dyDescent="0.35">
      <c r="A738" t="s">
        <v>768</v>
      </c>
      <c r="B738">
        <v>1972</v>
      </c>
      <c r="C738" t="s">
        <v>18</v>
      </c>
      <c r="D738">
        <v>29</v>
      </c>
      <c r="E738">
        <v>0</v>
      </c>
      <c r="F738">
        <v>6219.93</v>
      </c>
      <c r="G738" t="s">
        <v>11</v>
      </c>
      <c r="H738" t="s">
        <v>11</v>
      </c>
      <c r="I738" t="s">
        <v>13</v>
      </c>
    </row>
    <row r="739" spans="1:9" x14ac:dyDescent="0.35">
      <c r="A739" t="s">
        <v>769</v>
      </c>
      <c r="B739">
        <v>1978</v>
      </c>
      <c r="C739" t="s">
        <v>20</v>
      </c>
      <c r="D739">
        <v>19</v>
      </c>
      <c r="E739">
        <v>2</v>
      </c>
      <c r="F739">
        <v>6236.95</v>
      </c>
      <c r="G739" t="s">
        <v>11</v>
      </c>
      <c r="H739" t="s">
        <v>11</v>
      </c>
      <c r="I739" t="s">
        <v>13</v>
      </c>
    </row>
    <row r="740" spans="1:9" x14ac:dyDescent="0.35">
      <c r="A740" t="s">
        <v>770</v>
      </c>
      <c r="B740">
        <v>1983</v>
      </c>
      <c r="C740" t="s">
        <v>35</v>
      </c>
      <c r="D740">
        <v>11</v>
      </c>
      <c r="E740">
        <v>1</v>
      </c>
      <c r="F740">
        <v>6238.3</v>
      </c>
      <c r="G740" t="s">
        <v>11</v>
      </c>
      <c r="H740" t="s">
        <v>16</v>
      </c>
      <c r="I740" t="s">
        <v>42</v>
      </c>
    </row>
    <row r="741" spans="1:9" x14ac:dyDescent="0.35">
      <c r="A741" t="s">
        <v>771</v>
      </c>
      <c r="B741">
        <v>1979</v>
      </c>
      <c r="C741" t="s">
        <v>37</v>
      </c>
      <c r="D741">
        <v>10</v>
      </c>
      <c r="E741">
        <v>0</v>
      </c>
      <c r="F741">
        <v>6250.44</v>
      </c>
      <c r="G741" t="s">
        <v>11</v>
      </c>
      <c r="H741" t="s">
        <v>16</v>
      </c>
      <c r="I741" t="s">
        <v>42</v>
      </c>
    </row>
    <row r="742" spans="1:9" x14ac:dyDescent="0.35">
      <c r="A742" t="s">
        <v>772</v>
      </c>
      <c r="B742">
        <v>1972</v>
      </c>
      <c r="C742" t="s">
        <v>15</v>
      </c>
      <c r="D742">
        <v>11</v>
      </c>
      <c r="E742">
        <v>0</v>
      </c>
      <c r="F742">
        <v>6253.85</v>
      </c>
      <c r="G742" t="s">
        <v>11</v>
      </c>
      <c r="H742" t="s">
        <v>11</v>
      </c>
      <c r="I742" t="s">
        <v>13</v>
      </c>
    </row>
    <row r="743" spans="1:9" x14ac:dyDescent="0.35">
      <c r="A743" t="s">
        <v>773</v>
      </c>
      <c r="B743">
        <v>1972</v>
      </c>
      <c r="C743" t="s">
        <v>20</v>
      </c>
      <c r="D743">
        <v>8</v>
      </c>
      <c r="E743">
        <v>0</v>
      </c>
      <c r="F743">
        <v>6254.13</v>
      </c>
      <c r="G743" t="s">
        <v>11</v>
      </c>
      <c r="H743" t="s">
        <v>11</v>
      </c>
      <c r="I743" t="s">
        <v>23</v>
      </c>
    </row>
    <row r="744" spans="1:9" x14ac:dyDescent="0.35">
      <c r="A744" t="s">
        <v>774</v>
      </c>
      <c r="B744">
        <v>1970</v>
      </c>
      <c r="C744" t="s">
        <v>37</v>
      </c>
      <c r="D744">
        <v>11</v>
      </c>
      <c r="E744">
        <v>0</v>
      </c>
      <c r="F744">
        <v>6255.38</v>
      </c>
      <c r="G744" t="s">
        <v>11</v>
      </c>
      <c r="H744" t="s">
        <v>11</v>
      </c>
      <c r="I744" t="s">
        <v>13</v>
      </c>
    </row>
    <row r="745" spans="1:9" x14ac:dyDescent="0.35">
      <c r="A745" t="s">
        <v>775</v>
      </c>
      <c r="B745">
        <v>1995</v>
      </c>
      <c r="C745" t="s">
        <v>37</v>
      </c>
      <c r="D745">
        <v>17</v>
      </c>
      <c r="E745">
        <v>0</v>
      </c>
      <c r="F745">
        <v>6261.2</v>
      </c>
      <c r="G745" t="s">
        <v>11</v>
      </c>
      <c r="H745" t="s">
        <v>16</v>
      </c>
      <c r="I745" t="s">
        <v>535</v>
      </c>
    </row>
    <row r="746" spans="1:9" x14ac:dyDescent="0.35">
      <c r="A746" t="s">
        <v>776</v>
      </c>
      <c r="B746">
        <v>1984</v>
      </c>
      <c r="C746" t="s">
        <v>20</v>
      </c>
      <c r="D746">
        <v>25</v>
      </c>
      <c r="E746">
        <v>3</v>
      </c>
      <c r="F746">
        <v>6269.33</v>
      </c>
      <c r="G746" t="s">
        <v>11</v>
      </c>
      <c r="H746" t="s">
        <v>16</v>
      </c>
      <c r="I746" t="s">
        <v>13</v>
      </c>
    </row>
    <row r="747" spans="1:9" x14ac:dyDescent="0.35">
      <c r="A747" t="s">
        <v>777</v>
      </c>
      <c r="B747">
        <v>1981</v>
      </c>
      <c r="C747" t="s">
        <v>18</v>
      </c>
      <c r="D747">
        <v>30</v>
      </c>
      <c r="E747">
        <v>1</v>
      </c>
      <c r="F747">
        <v>6272.48</v>
      </c>
      <c r="G747" t="s">
        <v>16</v>
      </c>
      <c r="H747" t="s">
        <v>12</v>
      </c>
      <c r="I747" t="s">
        <v>13</v>
      </c>
    </row>
    <row r="748" spans="1:9" x14ac:dyDescent="0.35">
      <c r="A748" t="s">
        <v>778</v>
      </c>
      <c r="B748">
        <v>1993</v>
      </c>
      <c r="C748" t="s">
        <v>37</v>
      </c>
      <c r="D748">
        <v>16</v>
      </c>
      <c r="E748">
        <v>0</v>
      </c>
      <c r="F748">
        <v>6276.3</v>
      </c>
      <c r="G748" t="s">
        <v>11</v>
      </c>
      <c r="H748" t="s">
        <v>16</v>
      </c>
      <c r="I748" t="s">
        <v>200</v>
      </c>
    </row>
    <row r="749" spans="1:9" x14ac:dyDescent="0.35">
      <c r="A749" t="s">
        <v>779</v>
      </c>
      <c r="B749">
        <v>1981</v>
      </c>
      <c r="C749" t="s">
        <v>15</v>
      </c>
      <c r="D749">
        <v>24</v>
      </c>
      <c r="E749">
        <v>1</v>
      </c>
      <c r="F749">
        <v>6282.24</v>
      </c>
      <c r="G749" t="s">
        <v>11</v>
      </c>
      <c r="H749" t="s">
        <v>16</v>
      </c>
      <c r="I749" t="s">
        <v>42</v>
      </c>
    </row>
    <row r="750" spans="1:9" x14ac:dyDescent="0.35">
      <c r="A750" t="s">
        <v>780</v>
      </c>
      <c r="B750">
        <v>1981</v>
      </c>
      <c r="C750" t="s">
        <v>35</v>
      </c>
      <c r="D750">
        <v>26</v>
      </c>
      <c r="E750">
        <v>1</v>
      </c>
      <c r="F750">
        <v>6289.75</v>
      </c>
      <c r="G750" t="s">
        <v>11</v>
      </c>
      <c r="H750" t="s">
        <v>12</v>
      </c>
      <c r="I750" t="s">
        <v>13</v>
      </c>
    </row>
    <row r="751" spans="1:9" x14ac:dyDescent="0.35">
      <c r="A751" t="s">
        <v>781</v>
      </c>
      <c r="B751">
        <v>1996</v>
      </c>
      <c r="C751" t="s">
        <v>10</v>
      </c>
      <c r="D751">
        <v>4</v>
      </c>
      <c r="E751">
        <v>0</v>
      </c>
      <c r="F751">
        <v>6293.63</v>
      </c>
      <c r="G751" t="s">
        <v>11</v>
      </c>
      <c r="H751" t="s">
        <v>12</v>
      </c>
      <c r="I751" t="s">
        <v>300</v>
      </c>
    </row>
    <row r="752" spans="1:9" x14ac:dyDescent="0.35">
      <c r="A752" t="s">
        <v>782</v>
      </c>
      <c r="B752">
        <v>1974</v>
      </c>
      <c r="C752" t="s">
        <v>20</v>
      </c>
      <c r="D752">
        <v>17</v>
      </c>
      <c r="E752">
        <v>0</v>
      </c>
      <c r="F752">
        <v>6302.23</v>
      </c>
      <c r="G752" t="s">
        <v>11</v>
      </c>
      <c r="H752" t="s">
        <v>16</v>
      </c>
      <c r="I752" t="s">
        <v>13</v>
      </c>
    </row>
    <row r="753" spans="1:9" x14ac:dyDescent="0.35">
      <c r="A753" t="s">
        <v>783</v>
      </c>
      <c r="B753">
        <v>1969</v>
      </c>
      <c r="C753" t="s">
        <v>20</v>
      </c>
      <c r="D753">
        <v>4</v>
      </c>
      <c r="E753">
        <v>0</v>
      </c>
      <c r="F753">
        <v>6305.61</v>
      </c>
      <c r="G753" t="s">
        <v>11</v>
      </c>
      <c r="H753" t="s">
        <v>11</v>
      </c>
      <c r="I753" t="s">
        <v>23</v>
      </c>
    </row>
    <row r="754" spans="1:9" x14ac:dyDescent="0.35">
      <c r="A754" t="s">
        <v>784</v>
      </c>
      <c r="B754">
        <v>2004</v>
      </c>
      <c r="C754" t="s">
        <v>10</v>
      </c>
      <c r="D754">
        <v>27</v>
      </c>
      <c r="E754">
        <v>0</v>
      </c>
      <c r="F754">
        <v>6311.11</v>
      </c>
      <c r="G754" t="s">
        <v>11</v>
      </c>
      <c r="H754" t="s">
        <v>11</v>
      </c>
      <c r="I754" t="s">
        <v>42</v>
      </c>
    </row>
    <row r="755" spans="1:9" x14ac:dyDescent="0.35">
      <c r="A755" t="s">
        <v>785</v>
      </c>
      <c r="B755">
        <v>1985</v>
      </c>
      <c r="C755" t="s">
        <v>15</v>
      </c>
      <c r="D755">
        <v>19</v>
      </c>
      <c r="E755">
        <v>2</v>
      </c>
      <c r="F755">
        <v>6311.95</v>
      </c>
      <c r="G755" t="s">
        <v>11</v>
      </c>
      <c r="H755" t="s">
        <v>16</v>
      </c>
      <c r="I755" t="s">
        <v>42</v>
      </c>
    </row>
    <row r="756" spans="1:9" x14ac:dyDescent="0.35">
      <c r="A756" t="s">
        <v>786</v>
      </c>
      <c r="B756">
        <v>1985</v>
      </c>
      <c r="C756" t="s">
        <v>30</v>
      </c>
      <c r="D756">
        <v>15</v>
      </c>
      <c r="E756">
        <v>2</v>
      </c>
      <c r="F756">
        <v>6313.76</v>
      </c>
      <c r="G756" t="s">
        <v>11</v>
      </c>
      <c r="H756" t="s">
        <v>16</v>
      </c>
      <c r="I756" t="s">
        <v>13</v>
      </c>
    </row>
    <row r="757" spans="1:9" x14ac:dyDescent="0.35">
      <c r="A757" t="s">
        <v>787</v>
      </c>
      <c r="B757">
        <v>1990</v>
      </c>
      <c r="C757" t="s">
        <v>35</v>
      </c>
      <c r="D757">
        <v>13</v>
      </c>
      <c r="E757">
        <v>3</v>
      </c>
      <c r="F757">
        <v>6334.34</v>
      </c>
      <c r="G757" t="s">
        <v>11</v>
      </c>
      <c r="H757" t="s">
        <v>11</v>
      </c>
      <c r="I757" t="s">
        <v>247</v>
      </c>
    </row>
    <row r="758" spans="1:9" x14ac:dyDescent="0.35">
      <c r="A758" t="s">
        <v>788</v>
      </c>
      <c r="B758">
        <v>1986</v>
      </c>
      <c r="C758" t="s">
        <v>20</v>
      </c>
      <c r="D758">
        <v>25</v>
      </c>
      <c r="E758">
        <v>3</v>
      </c>
      <c r="F758">
        <v>6335.64</v>
      </c>
      <c r="G758" t="s">
        <v>11</v>
      </c>
      <c r="H758" t="s">
        <v>11</v>
      </c>
      <c r="I758" t="s">
        <v>13</v>
      </c>
    </row>
    <row r="759" spans="1:9" x14ac:dyDescent="0.35">
      <c r="A759" t="s">
        <v>789</v>
      </c>
      <c r="B759">
        <v>1983</v>
      </c>
      <c r="C759" t="s">
        <v>37</v>
      </c>
      <c r="D759">
        <v>21</v>
      </c>
      <c r="E759">
        <v>2</v>
      </c>
      <c r="F759">
        <v>6338.08</v>
      </c>
      <c r="G759" t="s">
        <v>11</v>
      </c>
      <c r="H759" t="s">
        <v>16</v>
      </c>
      <c r="I759" t="s">
        <v>13</v>
      </c>
    </row>
    <row r="760" spans="1:9" x14ac:dyDescent="0.35">
      <c r="A760" t="s">
        <v>790</v>
      </c>
      <c r="B760">
        <v>1983</v>
      </c>
      <c r="C760" t="s">
        <v>35</v>
      </c>
      <c r="D760">
        <v>19</v>
      </c>
      <c r="E760">
        <v>2</v>
      </c>
      <c r="F760">
        <v>6356.27</v>
      </c>
      <c r="G760" t="s">
        <v>12</v>
      </c>
      <c r="H760" t="s">
        <v>11</v>
      </c>
      <c r="I760" t="s">
        <v>13</v>
      </c>
    </row>
    <row r="761" spans="1:9" x14ac:dyDescent="0.35">
      <c r="A761" t="s">
        <v>791</v>
      </c>
      <c r="B761">
        <v>1980</v>
      </c>
      <c r="C761" t="s">
        <v>37</v>
      </c>
      <c r="D761">
        <v>30</v>
      </c>
      <c r="E761">
        <v>0</v>
      </c>
      <c r="F761">
        <v>6358.78</v>
      </c>
      <c r="G761" t="s">
        <v>11</v>
      </c>
      <c r="H761" t="s">
        <v>16</v>
      </c>
      <c r="I761" t="s">
        <v>23</v>
      </c>
    </row>
    <row r="762" spans="1:9" x14ac:dyDescent="0.35">
      <c r="A762" t="s">
        <v>792</v>
      </c>
      <c r="B762">
        <v>1989</v>
      </c>
      <c r="C762" t="s">
        <v>18</v>
      </c>
      <c r="D762">
        <v>24</v>
      </c>
      <c r="E762">
        <v>3</v>
      </c>
      <c r="F762">
        <v>6360.99</v>
      </c>
      <c r="G762" t="s">
        <v>11</v>
      </c>
      <c r="H762" t="s">
        <v>11</v>
      </c>
      <c r="I762" t="s">
        <v>23</v>
      </c>
    </row>
    <row r="763" spans="1:9" x14ac:dyDescent="0.35">
      <c r="A763" t="s">
        <v>793</v>
      </c>
      <c r="B763">
        <v>1996</v>
      </c>
      <c r="C763" t="s">
        <v>10</v>
      </c>
      <c r="D763">
        <v>7</v>
      </c>
      <c r="E763">
        <v>0</v>
      </c>
      <c r="F763">
        <v>6361.47</v>
      </c>
      <c r="G763" t="s">
        <v>11</v>
      </c>
      <c r="H763" t="s">
        <v>12</v>
      </c>
      <c r="I763" t="s">
        <v>300</v>
      </c>
    </row>
    <row r="764" spans="1:9" x14ac:dyDescent="0.35">
      <c r="A764" t="s">
        <v>794</v>
      </c>
      <c r="B764">
        <v>1970</v>
      </c>
      <c r="C764" t="s">
        <v>15</v>
      </c>
      <c r="D764">
        <v>9</v>
      </c>
      <c r="E764">
        <v>0</v>
      </c>
      <c r="F764">
        <v>6367.31</v>
      </c>
      <c r="G764" t="s">
        <v>11</v>
      </c>
      <c r="H764" t="s">
        <v>16</v>
      </c>
      <c r="I764" t="s">
        <v>13</v>
      </c>
    </row>
    <row r="765" spans="1:9" x14ac:dyDescent="0.35">
      <c r="A765" t="s">
        <v>795</v>
      </c>
      <c r="B765">
        <v>1984</v>
      </c>
      <c r="C765" t="s">
        <v>35</v>
      </c>
      <c r="D765">
        <v>13</v>
      </c>
      <c r="E765">
        <v>1</v>
      </c>
      <c r="F765">
        <v>6373.56</v>
      </c>
      <c r="G765" t="s">
        <v>11</v>
      </c>
      <c r="H765" t="s">
        <v>16</v>
      </c>
      <c r="I765" t="s">
        <v>23</v>
      </c>
    </row>
    <row r="766" spans="1:9" x14ac:dyDescent="0.35">
      <c r="A766" t="s">
        <v>796</v>
      </c>
      <c r="B766">
        <v>1976</v>
      </c>
      <c r="C766" t="s">
        <v>15</v>
      </c>
      <c r="D766">
        <v>18</v>
      </c>
      <c r="E766">
        <v>2</v>
      </c>
      <c r="F766">
        <v>6374.16</v>
      </c>
      <c r="G766" t="s">
        <v>11</v>
      </c>
      <c r="H766" t="s">
        <v>11</v>
      </c>
      <c r="I766" t="s">
        <v>13</v>
      </c>
    </row>
    <row r="767" spans="1:9" x14ac:dyDescent="0.35">
      <c r="A767" t="s">
        <v>797</v>
      </c>
      <c r="B767">
        <v>1982</v>
      </c>
      <c r="C767" t="s">
        <v>35</v>
      </c>
      <c r="D767">
        <v>6</v>
      </c>
      <c r="E767">
        <v>1</v>
      </c>
      <c r="F767">
        <v>6389.38</v>
      </c>
      <c r="G767" t="s">
        <v>16</v>
      </c>
      <c r="H767" t="s">
        <v>11</v>
      </c>
      <c r="I767" t="s">
        <v>23</v>
      </c>
    </row>
    <row r="768" spans="1:9" x14ac:dyDescent="0.35">
      <c r="A768" t="s">
        <v>798</v>
      </c>
      <c r="B768">
        <v>1997</v>
      </c>
      <c r="C768" t="s">
        <v>35</v>
      </c>
      <c r="D768">
        <v>16</v>
      </c>
      <c r="E768">
        <v>0</v>
      </c>
      <c r="F768">
        <v>6389.53</v>
      </c>
      <c r="G768" t="s">
        <v>11</v>
      </c>
      <c r="H768" t="s">
        <v>11</v>
      </c>
      <c r="I768" t="s">
        <v>300</v>
      </c>
    </row>
    <row r="769" spans="1:9" x14ac:dyDescent="0.35">
      <c r="A769" t="s">
        <v>799</v>
      </c>
      <c r="B769">
        <v>1982</v>
      </c>
      <c r="C769" t="s">
        <v>37</v>
      </c>
      <c r="D769">
        <v>28</v>
      </c>
      <c r="E769">
        <v>1</v>
      </c>
      <c r="F769">
        <v>6393.6</v>
      </c>
      <c r="G769" t="s">
        <v>11</v>
      </c>
      <c r="H769" t="s">
        <v>16</v>
      </c>
      <c r="I769" t="s">
        <v>23</v>
      </c>
    </row>
    <row r="770" spans="1:9" x14ac:dyDescent="0.35">
      <c r="A770" t="s">
        <v>800</v>
      </c>
      <c r="B770">
        <v>1987</v>
      </c>
      <c r="C770" t="s">
        <v>20</v>
      </c>
      <c r="D770">
        <v>9</v>
      </c>
      <c r="E770">
        <v>2</v>
      </c>
      <c r="F770">
        <v>6402.29</v>
      </c>
      <c r="G770" t="s">
        <v>11</v>
      </c>
      <c r="H770" t="s">
        <v>12</v>
      </c>
      <c r="I770" t="s">
        <v>247</v>
      </c>
    </row>
    <row r="771" spans="1:9" x14ac:dyDescent="0.35">
      <c r="A771" t="s">
        <v>801</v>
      </c>
      <c r="B771">
        <v>1985</v>
      </c>
      <c r="C771" t="s">
        <v>30</v>
      </c>
      <c r="D771">
        <v>10</v>
      </c>
      <c r="E771">
        <v>2</v>
      </c>
      <c r="F771">
        <v>6406.41</v>
      </c>
      <c r="G771" t="s">
        <v>16</v>
      </c>
      <c r="H771" t="s">
        <v>12</v>
      </c>
      <c r="I771" t="s">
        <v>276</v>
      </c>
    </row>
    <row r="772" spans="1:9" x14ac:dyDescent="0.35">
      <c r="A772" t="s">
        <v>802</v>
      </c>
      <c r="B772">
        <v>1970</v>
      </c>
      <c r="C772" t="s">
        <v>35</v>
      </c>
      <c r="D772">
        <v>20</v>
      </c>
      <c r="E772">
        <v>0</v>
      </c>
      <c r="F772">
        <v>6407.05</v>
      </c>
      <c r="G772" t="s">
        <v>11</v>
      </c>
      <c r="H772" t="s">
        <v>16</v>
      </c>
      <c r="I772" t="s">
        <v>13</v>
      </c>
    </row>
    <row r="773" spans="1:9" x14ac:dyDescent="0.35">
      <c r="A773" t="s">
        <v>803</v>
      </c>
      <c r="B773">
        <v>1971</v>
      </c>
      <c r="C773" t="s">
        <v>35</v>
      </c>
      <c r="D773">
        <v>22</v>
      </c>
      <c r="E773">
        <v>0</v>
      </c>
      <c r="F773">
        <v>6412.34</v>
      </c>
      <c r="G773" t="s">
        <v>11</v>
      </c>
      <c r="H773" t="s">
        <v>12</v>
      </c>
      <c r="I773" t="s">
        <v>13</v>
      </c>
    </row>
    <row r="774" spans="1:9" x14ac:dyDescent="0.35">
      <c r="A774" t="s">
        <v>804</v>
      </c>
      <c r="B774">
        <v>1987</v>
      </c>
      <c r="C774" t="s">
        <v>20</v>
      </c>
      <c r="D774">
        <v>4</v>
      </c>
      <c r="E774">
        <v>3</v>
      </c>
      <c r="F774">
        <v>6414.18</v>
      </c>
      <c r="G774" t="s">
        <v>11</v>
      </c>
      <c r="H774" t="s">
        <v>11</v>
      </c>
      <c r="I774" t="s">
        <v>42</v>
      </c>
    </row>
    <row r="775" spans="1:9" x14ac:dyDescent="0.35">
      <c r="A775" t="s">
        <v>805</v>
      </c>
      <c r="B775">
        <v>1976</v>
      </c>
      <c r="C775" t="s">
        <v>30</v>
      </c>
      <c r="D775">
        <v>30</v>
      </c>
      <c r="E775">
        <v>2</v>
      </c>
      <c r="F775">
        <v>6417.28</v>
      </c>
      <c r="G775" t="s">
        <v>11</v>
      </c>
      <c r="H775" t="s">
        <v>12</v>
      </c>
      <c r="I775" t="s">
        <v>13</v>
      </c>
    </row>
    <row r="776" spans="1:9" x14ac:dyDescent="0.35">
      <c r="A776" t="s">
        <v>806</v>
      </c>
      <c r="B776">
        <v>1975</v>
      </c>
      <c r="C776" t="s">
        <v>35</v>
      </c>
      <c r="D776">
        <v>5</v>
      </c>
      <c r="E776">
        <v>1</v>
      </c>
      <c r="F776">
        <v>6423.48</v>
      </c>
      <c r="G776" t="s">
        <v>11</v>
      </c>
      <c r="H776" t="s">
        <v>12</v>
      </c>
      <c r="I776" t="s">
        <v>13</v>
      </c>
    </row>
    <row r="777" spans="1:9" x14ac:dyDescent="0.35">
      <c r="A777" t="s">
        <v>807</v>
      </c>
      <c r="B777">
        <v>1985</v>
      </c>
      <c r="C777" t="s">
        <v>10</v>
      </c>
      <c r="D777">
        <v>22</v>
      </c>
      <c r="E777">
        <v>3</v>
      </c>
      <c r="F777">
        <v>6435.62</v>
      </c>
      <c r="G777" t="s">
        <v>12</v>
      </c>
      <c r="H777" t="s">
        <v>11</v>
      </c>
      <c r="I777" t="s">
        <v>13</v>
      </c>
    </row>
    <row r="778" spans="1:9" x14ac:dyDescent="0.35">
      <c r="A778" t="s">
        <v>808</v>
      </c>
      <c r="B778">
        <v>1984</v>
      </c>
      <c r="C778" t="s">
        <v>35</v>
      </c>
      <c r="D778">
        <v>26</v>
      </c>
      <c r="E778">
        <v>2</v>
      </c>
      <c r="F778">
        <v>6455.86</v>
      </c>
      <c r="G778" t="s">
        <v>12</v>
      </c>
      <c r="H778" t="s">
        <v>12</v>
      </c>
      <c r="I778" t="s">
        <v>23</v>
      </c>
    </row>
    <row r="779" spans="1:9" x14ac:dyDescent="0.35">
      <c r="A779" t="s">
        <v>809</v>
      </c>
      <c r="B779">
        <v>1984</v>
      </c>
      <c r="C779" t="s">
        <v>15</v>
      </c>
      <c r="D779">
        <v>1</v>
      </c>
      <c r="E779">
        <v>2</v>
      </c>
      <c r="F779">
        <v>6457.84</v>
      </c>
      <c r="G779" t="s">
        <v>11</v>
      </c>
      <c r="H779" t="s">
        <v>12</v>
      </c>
      <c r="I779" t="s">
        <v>23</v>
      </c>
    </row>
    <row r="780" spans="1:9" x14ac:dyDescent="0.35">
      <c r="A780" t="s">
        <v>810</v>
      </c>
      <c r="B780">
        <v>1981</v>
      </c>
      <c r="C780" t="s">
        <v>10</v>
      </c>
      <c r="D780">
        <v>27</v>
      </c>
      <c r="E780">
        <v>1</v>
      </c>
      <c r="F780">
        <v>6473.15</v>
      </c>
      <c r="G780" t="s">
        <v>11</v>
      </c>
      <c r="H780" t="s">
        <v>11</v>
      </c>
      <c r="I780" t="s">
        <v>13</v>
      </c>
    </row>
    <row r="781" spans="1:9" x14ac:dyDescent="0.35">
      <c r="A781" t="s">
        <v>811</v>
      </c>
      <c r="B781">
        <v>1980</v>
      </c>
      <c r="C781" t="s">
        <v>18</v>
      </c>
      <c r="D781">
        <v>8</v>
      </c>
      <c r="E781">
        <v>0</v>
      </c>
      <c r="F781">
        <v>6474.01</v>
      </c>
      <c r="G781" t="s">
        <v>11</v>
      </c>
      <c r="H781" t="s">
        <v>12</v>
      </c>
      <c r="I781" t="s">
        <v>42</v>
      </c>
    </row>
    <row r="782" spans="1:9" x14ac:dyDescent="0.35">
      <c r="A782" t="s">
        <v>812</v>
      </c>
      <c r="B782">
        <v>1970</v>
      </c>
      <c r="C782" t="s">
        <v>30</v>
      </c>
      <c r="D782">
        <v>1</v>
      </c>
      <c r="E782">
        <v>0</v>
      </c>
      <c r="F782">
        <v>6481.67</v>
      </c>
      <c r="G782" t="s">
        <v>11</v>
      </c>
      <c r="H782" t="s">
        <v>11</v>
      </c>
      <c r="I782" t="s">
        <v>13</v>
      </c>
    </row>
    <row r="783" spans="1:9" x14ac:dyDescent="0.35">
      <c r="A783" t="s">
        <v>813</v>
      </c>
      <c r="B783">
        <v>1982</v>
      </c>
      <c r="C783" t="s">
        <v>37</v>
      </c>
      <c r="D783">
        <v>9</v>
      </c>
      <c r="E783">
        <v>1</v>
      </c>
      <c r="F783">
        <v>6496.89</v>
      </c>
      <c r="G783" t="s">
        <v>11</v>
      </c>
      <c r="H783" t="s">
        <v>12</v>
      </c>
      <c r="I783" t="s">
        <v>42</v>
      </c>
    </row>
    <row r="784" spans="1:9" x14ac:dyDescent="0.35">
      <c r="A784" t="s">
        <v>814</v>
      </c>
      <c r="B784">
        <v>1982</v>
      </c>
      <c r="C784" t="s">
        <v>35</v>
      </c>
      <c r="D784">
        <v>28</v>
      </c>
      <c r="E784">
        <v>1</v>
      </c>
      <c r="F784">
        <v>6500.24</v>
      </c>
      <c r="G784" t="s">
        <v>11</v>
      </c>
      <c r="H784" t="s">
        <v>11</v>
      </c>
      <c r="I784" t="s">
        <v>13</v>
      </c>
    </row>
    <row r="785" spans="1:9" x14ac:dyDescent="0.35">
      <c r="A785" t="s">
        <v>815</v>
      </c>
      <c r="B785">
        <v>1994</v>
      </c>
      <c r="C785" t="s">
        <v>10</v>
      </c>
      <c r="D785">
        <v>7</v>
      </c>
      <c r="E785">
        <v>0</v>
      </c>
      <c r="F785">
        <v>6512.24</v>
      </c>
      <c r="G785" t="s">
        <v>11</v>
      </c>
      <c r="H785" t="s">
        <v>16</v>
      </c>
      <c r="I785" t="s">
        <v>300</v>
      </c>
    </row>
    <row r="786" spans="1:9" x14ac:dyDescent="0.35">
      <c r="A786" t="s">
        <v>816</v>
      </c>
      <c r="B786">
        <v>1976</v>
      </c>
      <c r="C786" t="s">
        <v>37</v>
      </c>
      <c r="D786">
        <v>23</v>
      </c>
      <c r="E786">
        <v>2</v>
      </c>
      <c r="F786">
        <v>6529.21</v>
      </c>
      <c r="G786" t="s">
        <v>11</v>
      </c>
      <c r="H786" t="s">
        <v>16</v>
      </c>
      <c r="I786" t="s">
        <v>13</v>
      </c>
    </row>
    <row r="787" spans="1:9" x14ac:dyDescent="0.35">
      <c r="A787" t="s">
        <v>817</v>
      </c>
      <c r="B787">
        <v>1982</v>
      </c>
      <c r="C787" t="s">
        <v>35</v>
      </c>
      <c r="D787">
        <v>12</v>
      </c>
      <c r="E787">
        <v>3</v>
      </c>
      <c r="F787">
        <v>6532.04</v>
      </c>
      <c r="G787" t="s">
        <v>11</v>
      </c>
      <c r="H787" t="s">
        <v>16</v>
      </c>
      <c r="I787" t="s">
        <v>13</v>
      </c>
    </row>
    <row r="788" spans="1:9" x14ac:dyDescent="0.35">
      <c r="A788" t="s">
        <v>818</v>
      </c>
      <c r="B788">
        <v>1982</v>
      </c>
      <c r="C788" t="s">
        <v>37</v>
      </c>
      <c r="D788">
        <v>2</v>
      </c>
      <c r="E788">
        <v>3</v>
      </c>
      <c r="F788">
        <v>6536.68</v>
      </c>
      <c r="G788" t="s">
        <v>11</v>
      </c>
      <c r="H788" t="s">
        <v>11</v>
      </c>
      <c r="I788" t="s">
        <v>23</v>
      </c>
    </row>
    <row r="789" spans="1:9" x14ac:dyDescent="0.35">
      <c r="A789" t="s">
        <v>819</v>
      </c>
      <c r="B789">
        <v>1969</v>
      </c>
      <c r="C789" t="s">
        <v>30</v>
      </c>
      <c r="D789">
        <v>3</v>
      </c>
      <c r="E789">
        <v>0</v>
      </c>
      <c r="F789">
        <v>6546.16</v>
      </c>
      <c r="G789" t="s">
        <v>11</v>
      </c>
      <c r="H789" t="s">
        <v>12</v>
      </c>
      <c r="I789" t="s">
        <v>13</v>
      </c>
    </row>
    <row r="790" spans="1:9" x14ac:dyDescent="0.35">
      <c r="A790" t="s">
        <v>820</v>
      </c>
      <c r="B790">
        <v>1986</v>
      </c>
      <c r="C790" t="s">
        <v>30</v>
      </c>
      <c r="D790">
        <v>18</v>
      </c>
      <c r="E790">
        <v>3</v>
      </c>
      <c r="F790">
        <v>6548.2</v>
      </c>
      <c r="G790" t="s">
        <v>11</v>
      </c>
      <c r="H790" t="s">
        <v>12</v>
      </c>
      <c r="I790" t="s">
        <v>23</v>
      </c>
    </row>
    <row r="791" spans="1:9" x14ac:dyDescent="0.35">
      <c r="A791" t="s">
        <v>821</v>
      </c>
      <c r="B791">
        <v>1989</v>
      </c>
      <c r="C791" t="s">
        <v>35</v>
      </c>
      <c r="D791">
        <v>6</v>
      </c>
      <c r="E791">
        <v>3</v>
      </c>
      <c r="F791">
        <v>6551.75</v>
      </c>
      <c r="G791" t="s">
        <v>11</v>
      </c>
      <c r="H791" t="s">
        <v>11</v>
      </c>
      <c r="I791" t="s">
        <v>247</v>
      </c>
    </row>
    <row r="792" spans="1:9" x14ac:dyDescent="0.35">
      <c r="A792" t="s">
        <v>822</v>
      </c>
      <c r="B792">
        <v>1968</v>
      </c>
      <c r="C792" t="s">
        <v>30</v>
      </c>
      <c r="D792">
        <v>11</v>
      </c>
      <c r="E792">
        <v>0</v>
      </c>
      <c r="F792">
        <v>6552.01</v>
      </c>
      <c r="G792" t="s">
        <v>12</v>
      </c>
      <c r="H792" t="s">
        <v>11</v>
      </c>
      <c r="I792" t="s">
        <v>13</v>
      </c>
    </row>
    <row r="793" spans="1:9" x14ac:dyDescent="0.35">
      <c r="A793" t="s">
        <v>823</v>
      </c>
      <c r="B793">
        <v>1984</v>
      </c>
      <c r="C793" t="s">
        <v>20</v>
      </c>
      <c r="D793">
        <v>20</v>
      </c>
      <c r="E793">
        <v>1</v>
      </c>
      <c r="F793">
        <v>6555.07</v>
      </c>
      <c r="G793" t="s">
        <v>11</v>
      </c>
      <c r="H793" t="s">
        <v>11</v>
      </c>
      <c r="I793" t="s">
        <v>247</v>
      </c>
    </row>
    <row r="794" spans="1:9" x14ac:dyDescent="0.35">
      <c r="A794" t="s">
        <v>824</v>
      </c>
      <c r="B794">
        <v>1981</v>
      </c>
      <c r="C794" t="s">
        <v>10</v>
      </c>
      <c r="D794">
        <v>20</v>
      </c>
      <c r="E794">
        <v>0</v>
      </c>
      <c r="F794">
        <v>6571.02</v>
      </c>
      <c r="G794" t="s">
        <v>11</v>
      </c>
      <c r="H794" t="s">
        <v>16</v>
      </c>
      <c r="I794" t="s">
        <v>23</v>
      </c>
    </row>
    <row r="795" spans="1:9" x14ac:dyDescent="0.35">
      <c r="A795" t="s">
        <v>825</v>
      </c>
      <c r="B795">
        <v>1984</v>
      </c>
      <c r="C795" t="s">
        <v>37</v>
      </c>
      <c r="D795">
        <v>5</v>
      </c>
      <c r="E795">
        <v>2</v>
      </c>
      <c r="F795">
        <v>6571.54</v>
      </c>
      <c r="G795" t="s">
        <v>11</v>
      </c>
      <c r="H795" t="s">
        <v>12</v>
      </c>
      <c r="I795" t="s">
        <v>42</v>
      </c>
    </row>
    <row r="796" spans="1:9" x14ac:dyDescent="0.35">
      <c r="A796" t="s">
        <v>826</v>
      </c>
      <c r="B796">
        <v>1982</v>
      </c>
      <c r="C796" t="s">
        <v>15</v>
      </c>
      <c r="D796">
        <v>22</v>
      </c>
      <c r="E796">
        <v>2</v>
      </c>
      <c r="F796">
        <v>6593.51</v>
      </c>
      <c r="G796" t="s">
        <v>11</v>
      </c>
      <c r="H796" t="s">
        <v>16</v>
      </c>
      <c r="I796" t="s">
        <v>13</v>
      </c>
    </row>
    <row r="797" spans="1:9" x14ac:dyDescent="0.35">
      <c r="A797" t="s">
        <v>827</v>
      </c>
      <c r="B797">
        <v>1982</v>
      </c>
      <c r="C797" t="s">
        <v>30</v>
      </c>
      <c r="D797">
        <v>29</v>
      </c>
      <c r="E797">
        <v>1</v>
      </c>
      <c r="F797">
        <v>6600.21</v>
      </c>
      <c r="G797" t="s">
        <v>12</v>
      </c>
      <c r="H797" t="s">
        <v>11</v>
      </c>
      <c r="I797" t="s">
        <v>168</v>
      </c>
    </row>
    <row r="798" spans="1:9" x14ac:dyDescent="0.35">
      <c r="A798" t="s">
        <v>828</v>
      </c>
      <c r="B798">
        <v>1982</v>
      </c>
      <c r="C798" t="s">
        <v>15</v>
      </c>
      <c r="D798">
        <v>7</v>
      </c>
      <c r="E798">
        <v>2</v>
      </c>
      <c r="F798">
        <v>6600.36</v>
      </c>
      <c r="G798" t="s">
        <v>11</v>
      </c>
      <c r="H798" t="s">
        <v>12</v>
      </c>
      <c r="I798" t="s">
        <v>42</v>
      </c>
    </row>
    <row r="799" spans="1:9" x14ac:dyDescent="0.35">
      <c r="A799" t="s">
        <v>829</v>
      </c>
      <c r="B799">
        <v>1982</v>
      </c>
      <c r="C799" t="s">
        <v>35</v>
      </c>
      <c r="D799">
        <v>28</v>
      </c>
      <c r="E799">
        <v>1</v>
      </c>
      <c r="F799">
        <v>6610.11</v>
      </c>
      <c r="G799" t="s">
        <v>12</v>
      </c>
      <c r="H799" t="s">
        <v>11</v>
      </c>
      <c r="I799" t="s">
        <v>164</v>
      </c>
    </row>
    <row r="800" spans="1:9" x14ac:dyDescent="0.35">
      <c r="A800" t="s">
        <v>830</v>
      </c>
      <c r="B800">
        <v>1973</v>
      </c>
      <c r="C800" t="s">
        <v>35</v>
      </c>
      <c r="D800">
        <v>29</v>
      </c>
      <c r="E800">
        <v>0</v>
      </c>
      <c r="F800">
        <v>6630.31</v>
      </c>
      <c r="G800" t="s">
        <v>11</v>
      </c>
      <c r="H800" t="s">
        <v>16</v>
      </c>
      <c r="I800" t="s">
        <v>13</v>
      </c>
    </row>
    <row r="801" spans="1:9" x14ac:dyDescent="0.35">
      <c r="A801" t="s">
        <v>831</v>
      </c>
      <c r="B801">
        <v>2003</v>
      </c>
      <c r="C801" t="s">
        <v>20</v>
      </c>
      <c r="D801">
        <v>4</v>
      </c>
      <c r="E801">
        <v>0</v>
      </c>
      <c r="F801">
        <v>6638.16</v>
      </c>
      <c r="G801" t="s">
        <v>11</v>
      </c>
      <c r="H801" t="s">
        <v>16</v>
      </c>
      <c r="I801" t="s">
        <v>23</v>
      </c>
    </row>
    <row r="802" spans="1:9" x14ac:dyDescent="0.35">
      <c r="A802" t="s">
        <v>832</v>
      </c>
      <c r="B802">
        <v>1990</v>
      </c>
      <c r="C802" t="s">
        <v>18</v>
      </c>
      <c r="D802">
        <v>6</v>
      </c>
      <c r="E802">
        <v>3</v>
      </c>
      <c r="F802">
        <v>6639.3</v>
      </c>
      <c r="G802" t="s">
        <v>11</v>
      </c>
      <c r="H802" t="s">
        <v>11</v>
      </c>
      <c r="I802" t="s">
        <v>300</v>
      </c>
    </row>
    <row r="803" spans="1:9" x14ac:dyDescent="0.35">
      <c r="A803" t="s">
        <v>833</v>
      </c>
      <c r="B803">
        <v>1984</v>
      </c>
      <c r="C803" t="s">
        <v>30</v>
      </c>
      <c r="D803">
        <v>8</v>
      </c>
      <c r="E803">
        <v>2</v>
      </c>
      <c r="F803">
        <v>6640.54</v>
      </c>
      <c r="G803" t="s">
        <v>11</v>
      </c>
      <c r="H803" t="s">
        <v>12</v>
      </c>
      <c r="I803" t="s">
        <v>166</v>
      </c>
    </row>
    <row r="804" spans="1:9" x14ac:dyDescent="0.35">
      <c r="A804" t="s">
        <v>834</v>
      </c>
      <c r="B804">
        <v>1970</v>
      </c>
      <c r="C804" t="s">
        <v>15</v>
      </c>
      <c r="D804">
        <v>8</v>
      </c>
      <c r="E804">
        <v>0</v>
      </c>
      <c r="F804">
        <v>6651.26</v>
      </c>
      <c r="G804" t="s">
        <v>11</v>
      </c>
      <c r="H804" t="s">
        <v>12</v>
      </c>
      <c r="I804" t="s">
        <v>13</v>
      </c>
    </row>
    <row r="805" spans="1:9" x14ac:dyDescent="0.35">
      <c r="A805" t="s">
        <v>835</v>
      </c>
      <c r="B805">
        <v>1984</v>
      </c>
      <c r="C805" t="s">
        <v>10</v>
      </c>
      <c r="D805">
        <v>1</v>
      </c>
      <c r="E805">
        <v>3</v>
      </c>
      <c r="F805">
        <v>6652.53</v>
      </c>
      <c r="G805" t="s">
        <v>12</v>
      </c>
      <c r="H805" t="s">
        <v>11</v>
      </c>
      <c r="I805" t="s">
        <v>13</v>
      </c>
    </row>
    <row r="806" spans="1:9" x14ac:dyDescent="0.35">
      <c r="A806" t="s">
        <v>836</v>
      </c>
      <c r="B806">
        <v>1989</v>
      </c>
      <c r="C806" t="s">
        <v>15</v>
      </c>
      <c r="D806">
        <v>19</v>
      </c>
      <c r="E806">
        <v>5</v>
      </c>
      <c r="F806">
        <v>6653.79</v>
      </c>
      <c r="G806" t="s">
        <v>11</v>
      </c>
      <c r="H806" t="s">
        <v>16</v>
      </c>
      <c r="I806" t="s">
        <v>13</v>
      </c>
    </row>
    <row r="807" spans="1:9" x14ac:dyDescent="0.35">
      <c r="A807" t="s">
        <v>837</v>
      </c>
      <c r="B807">
        <v>1982</v>
      </c>
      <c r="C807" t="s">
        <v>20</v>
      </c>
      <c r="D807">
        <v>27</v>
      </c>
      <c r="E807">
        <v>3</v>
      </c>
      <c r="F807">
        <v>6664.32</v>
      </c>
      <c r="G807" t="s">
        <v>11</v>
      </c>
      <c r="H807" t="s">
        <v>11</v>
      </c>
      <c r="I807" t="s">
        <v>13</v>
      </c>
    </row>
    <row r="808" spans="1:9" x14ac:dyDescent="0.35">
      <c r="A808" t="s">
        <v>838</v>
      </c>
      <c r="B808">
        <v>1981</v>
      </c>
      <c r="C808" t="s">
        <v>20</v>
      </c>
      <c r="D808">
        <v>17</v>
      </c>
      <c r="E808">
        <v>1</v>
      </c>
      <c r="F808">
        <v>6664.69</v>
      </c>
      <c r="G808" t="s">
        <v>12</v>
      </c>
      <c r="H808" t="s">
        <v>16</v>
      </c>
      <c r="I808" t="s">
        <v>23</v>
      </c>
    </row>
    <row r="809" spans="1:9" x14ac:dyDescent="0.35">
      <c r="A809" t="s">
        <v>839</v>
      </c>
      <c r="B809">
        <v>1989</v>
      </c>
      <c r="C809" t="s">
        <v>37</v>
      </c>
      <c r="D809">
        <v>20</v>
      </c>
      <c r="E809">
        <v>5</v>
      </c>
      <c r="F809">
        <v>6666.24</v>
      </c>
      <c r="G809" t="s">
        <v>12</v>
      </c>
      <c r="H809" t="s">
        <v>16</v>
      </c>
      <c r="I809" t="s">
        <v>42</v>
      </c>
    </row>
    <row r="810" spans="1:9" x14ac:dyDescent="0.35">
      <c r="A810" t="s">
        <v>840</v>
      </c>
      <c r="B810">
        <v>1985</v>
      </c>
      <c r="C810" t="s">
        <v>10</v>
      </c>
      <c r="D810">
        <v>9</v>
      </c>
      <c r="E810">
        <v>2</v>
      </c>
      <c r="F810">
        <v>6686.43</v>
      </c>
      <c r="G810" t="s">
        <v>11</v>
      </c>
      <c r="H810" t="s">
        <v>12</v>
      </c>
      <c r="I810" t="s">
        <v>23</v>
      </c>
    </row>
    <row r="811" spans="1:9" x14ac:dyDescent="0.35">
      <c r="A811" t="s">
        <v>841</v>
      </c>
      <c r="B811">
        <v>1968</v>
      </c>
      <c r="C811" t="s">
        <v>10</v>
      </c>
      <c r="D811">
        <v>13</v>
      </c>
      <c r="E811">
        <v>0</v>
      </c>
      <c r="F811">
        <v>6700.56</v>
      </c>
      <c r="G811" t="s">
        <v>12</v>
      </c>
      <c r="H811" t="s">
        <v>16</v>
      </c>
      <c r="I811" t="s">
        <v>23</v>
      </c>
    </row>
    <row r="812" spans="1:9" x14ac:dyDescent="0.35">
      <c r="A812" t="s">
        <v>842</v>
      </c>
      <c r="B812">
        <v>1971</v>
      </c>
      <c r="C812" t="s">
        <v>30</v>
      </c>
      <c r="D812">
        <v>12</v>
      </c>
      <c r="E812">
        <v>0</v>
      </c>
      <c r="F812">
        <v>6706.47</v>
      </c>
      <c r="G812" t="s">
        <v>11</v>
      </c>
      <c r="H812" t="s">
        <v>16</v>
      </c>
      <c r="I812" t="s">
        <v>13</v>
      </c>
    </row>
    <row r="813" spans="1:9" x14ac:dyDescent="0.35">
      <c r="A813" t="s">
        <v>843</v>
      </c>
      <c r="B813">
        <v>1983</v>
      </c>
      <c r="C813" t="s">
        <v>18</v>
      </c>
      <c r="D813">
        <v>12</v>
      </c>
      <c r="E813">
        <v>2</v>
      </c>
      <c r="F813">
        <v>6710.19</v>
      </c>
      <c r="G813" t="s">
        <v>12</v>
      </c>
      <c r="H813" t="s">
        <v>12</v>
      </c>
      <c r="I813" t="s">
        <v>23</v>
      </c>
    </row>
    <row r="814" spans="1:9" x14ac:dyDescent="0.35">
      <c r="A814" t="s">
        <v>844</v>
      </c>
      <c r="B814">
        <v>1994</v>
      </c>
      <c r="C814" t="s">
        <v>18</v>
      </c>
      <c r="D814">
        <v>13</v>
      </c>
      <c r="E814">
        <v>0</v>
      </c>
      <c r="F814">
        <v>6721.37</v>
      </c>
      <c r="G814" t="s">
        <v>11</v>
      </c>
      <c r="H814" t="s">
        <v>16</v>
      </c>
      <c r="I814" t="s">
        <v>23</v>
      </c>
    </row>
    <row r="815" spans="1:9" x14ac:dyDescent="0.35">
      <c r="A815" t="s">
        <v>845</v>
      </c>
      <c r="B815">
        <v>1978</v>
      </c>
      <c r="C815" t="s">
        <v>37</v>
      </c>
      <c r="D815">
        <v>21</v>
      </c>
      <c r="E815">
        <v>2</v>
      </c>
      <c r="F815">
        <v>6737.98</v>
      </c>
      <c r="G815" t="s">
        <v>11</v>
      </c>
      <c r="H815" t="s">
        <v>12</v>
      </c>
      <c r="I815" t="s">
        <v>13</v>
      </c>
    </row>
    <row r="816" spans="1:9" x14ac:dyDescent="0.35">
      <c r="A816" t="s">
        <v>846</v>
      </c>
      <c r="B816">
        <v>1968</v>
      </c>
      <c r="C816" t="s">
        <v>10</v>
      </c>
      <c r="D816">
        <v>18</v>
      </c>
      <c r="E816">
        <v>0</v>
      </c>
      <c r="F816">
        <v>6738.84</v>
      </c>
      <c r="G816" t="s">
        <v>12</v>
      </c>
      <c r="H816" t="s">
        <v>16</v>
      </c>
      <c r="I816" t="s">
        <v>23</v>
      </c>
    </row>
    <row r="817" spans="1:9" x14ac:dyDescent="0.35">
      <c r="A817" t="s">
        <v>847</v>
      </c>
      <c r="B817">
        <v>1986</v>
      </c>
      <c r="C817" t="s">
        <v>35</v>
      </c>
      <c r="D817">
        <v>7</v>
      </c>
      <c r="E817">
        <v>3</v>
      </c>
      <c r="F817">
        <v>6746.74</v>
      </c>
      <c r="G817" t="s">
        <v>12</v>
      </c>
      <c r="H817" t="s">
        <v>11</v>
      </c>
      <c r="I817" t="s">
        <v>168</v>
      </c>
    </row>
    <row r="818" spans="1:9" x14ac:dyDescent="0.35">
      <c r="A818" t="s">
        <v>848</v>
      </c>
      <c r="B818">
        <v>1986</v>
      </c>
      <c r="C818" t="s">
        <v>18</v>
      </c>
      <c r="D818">
        <v>5</v>
      </c>
      <c r="E818">
        <v>3</v>
      </c>
      <c r="F818">
        <v>6748.59</v>
      </c>
      <c r="G818" t="s">
        <v>12</v>
      </c>
      <c r="H818" t="s">
        <v>16</v>
      </c>
      <c r="I818" t="s">
        <v>168</v>
      </c>
    </row>
    <row r="819" spans="1:9" x14ac:dyDescent="0.35">
      <c r="A819" t="s">
        <v>849</v>
      </c>
      <c r="B819">
        <v>1970</v>
      </c>
      <c r="C819" t="s">
        <v>18</v>
      </c>
      <c r="D819">
        <v>17</v>
      </c>
      <c r="E819">
        <v>0</v>
      </c>
      <c r="F819">
        <v>6749.63</v>
      </c>
      <c r="G819" t="s">
        <v>11</v>
      </c>
      <c r="H819" t="s">
        <v>16</v>
      </c>
      <c r="I819" t="s">
        <v>13</v>
      </c>
    </row>
    <row r="820" spans="1:9" x14ac:dyDescent="0.35">
      <c r="A820" t="s">
        <v>850</v>
      </c>
      <c r="B820">
        <v>1966</v>
      </c>
      <c r="C820" t="s">
        <v>30</v>
      </c>
      <c r="D820">
        <v>9</v>
      </c>
      <c r="E820">
        <v>0</v>
      </c>
      <c r="F820">
        <v>6750.27</v>
      </c>
      <c r="G820" t="s">
        <v>12</v>
      </c>
      <c r="H820" t="s">
        <v>11</v>
      </c>
      <c r="I820" t="s">
        <v>13</v>
      </c>
    </row>
    <row r="821" spans="1:9" x14ac:dyDescent="0.35">
      <c r="A821" t="s">
        <v>851</v>
      </c>
      <c r="B821">
        <v>1988</v>
      </c>
      <c r="C821" t="s">
        <v>37</v>
      </c>
      <c r="D821">
        <v>10</v>
      </c>
      <c r="E821">
        <v>3</v>
      </c>
      <c r="F821">
        <v>6753.04</v>
      </c>
      <c r="G821" t="s">
        <v>11</v>
      </c>
      <c r="H821" t="s">
        <v>11</v>
      </c>
      <c r="I821" t="s">
        <v>247</v>
      </c>
    </row>
    <row r="822" spans="1:9" x14ac:dyDescent="0.35">
      <c r="A822" t="s">
        <v>852</v>
      </c>
      <c r="B822">
        <v>1981</v>
      </c>
      <c r="C822" t="s">
        <v>20</v>
      </c>
      <c r="D822">
        <v>21</v>
      </c>
      <c r="E822">
        <v>1</v>
      </c>
      <c r="F822">
        <v>6770.19</v>
      </c>
      <c r="G822" t="s">
        <v>11</v>
      </c>
      <c r="H822" t="s">
        <v>12</v>
      </c>
      <c r="I822" t="s">
        <v>13</v>
      </c>
    </row>
    <row r="823" spans="1:9" x14ac:dyDescent="0.35">
      <c r="A823" t="s">
        <v>853</v>
      </c>
      <c r="B823">
        <v>1981</v>
      </c>
      <c r="C823" t="s">
        <v>20</v>
      </c>
      <c r="D823">
        <v>3</v>
      </c>
      <c r="E823">
        <v>1</v>
      </c>
      <c r="F823">
        <v>6775.96</v>
      </c>
      <c r="G823" t="s">
        <v>11</v>
      </c>
      <c r="H823" t="s">
        <v>12</v>
      </c>
      <c r="I823" t="s">
        <v>42</v>
      </c>
    </row>
    <row r="824" spans="1:9" x14ac:dyDescent="0.35">
      <c r="A824" t="s">
        <v>854</v>
      </c>
      <c r="B824">
        <v>1981</v>
      </c>
      <c r="C824" t="s">
        <v>37</v>
      </c>
      <c r="D824">
        <v>8</v>
      </c>
      <c r="E824">
        <v>1</v>
      </c>
      <c r="F824">
        <v>6781.35</v>
      </c>
      <c r="G824" t="s">
        <v>11</v>
      </c>
      <c r="H824" t="s">
        <v>16</v>
      </c>
      <c r="I824" t="s">
        <v>13</v>
      </c>
    </row>
    <row r="825" spans="1:9" x14ac:dyDescent="0.35">
      <c r="A825" t="s">
        <v>855</v>
      </c>
      <c r="B825">
        <v>1980</v>
      </c>
      <c r="C825" t="s">
        <v>15</v>
      </c>
      <c r="D825">
        <v>23</v>
      </c>
      <c r="E825">
        <v>2</v>
      </c>
      <c r="F825">
        <v>6781.52</v>
      </c>
      <c r="G825" t="s">
        <v>11</v>
      </c>
      <c r="H825" t="s">
        <v>11</v>
      </c>
      <c r="I825" t="s">
        <v>13</v>
      </c>
    </row>
    <row r="826" spans="1:9" x14ac:dyDescent="0.35">
      <c r="A826" t="s">
        <v>856</v>
      </c>
      <c r="B826">
        <v>1985</v>
      </c>
      <c r="C826" t="s">
        <v>30</v>
      </c>
      <c r="D826">
        <v>24</v>
      </c>
      <c r="E826">
        <v>3</v>
      </c>
      <c r="F826">
        <v>6796.86</v>
      </c>
      <c r="G826" t="s">
        <v>12</v>
      </c>
      <c r="H826" t="s">
        <v>12</v>
      </c>
      <c r="I826" t="s">
        <v>23</v>
      </c>
    </row>
    <row r="827" spans="1:9" x14ac:dyDescent="0.35">
      <c r="A827" t="s">
        <v>857</v>
      </c>
      <c r="B827">
        <v>1991</v>
      </c>
      <c r="C827" t="s">
        <v>18</v>
      </c>
      <c r="D827">
        <v>29</v>
      </c>
      <c r="E827">
        <v>5</v>
      </c>
      <c r="F827">
        <v>6799.46</v>
      </c>
      <c r="G827" t="s">
        <v>16</v>
      </c>
      <c r="H827" t="s">
        <v>11</v>
      </c>
      <c r="I827" t="s">
        <v>276</v>
      </c>
    </row>
    <row r="828" spans="1:9" x14ac:dyDescent="0.35">
      <c r="A828" t="s">
        <v>858</v>
      </c>
      <c r="B828">
        <v>1975</v>
      </c>
      <c r="C828" t="s">
        <v>35</v>
      </c>
      <c r="D828">
        <v>17</v>
      </c>
      <c r="E828">
        <v>1</v>
      </c>
      <c r="F828">
        <v>6809.46</v>
      </c>
      <c r="G828" t="s">
        <v>11</v>
      </c>
      <c r="H828" t="s">
        <v>16</v>
      </c>
      <c r="I828" t="s">
        <v>23</v>
      </c>
    </row>
    <row r="829" spans="1:9" x14ac:dyDescent="0.35">
      <c r="A829" t="s">
        <v>859</v>
      </c>
      <c r="B829">
        <v>1994</v>
      </c>
      <c r="C829" t="s">
        <v>10</v>
      </c>
      <c r="D829">
        <v>8</v>
      </c>
      <c r="E829">
        <v>0</v>
      </c>
      <c r="F829">
        <v>6827.69</v>
      </c>
      <c r="G829" t="s">
        <v>11</v>
      </c>
      <c r="H829" t="s">
        <v>11</v>
      </c>
      <c r="I829" t="s">
        <v>300</v>
      </c>
    </row>
    <row r="830" spans="1:9" x14ac:dyDescent="0.35">
      <c r="A830" t="s">
        <v>860</v>
      </c>
      <c r="B830">
        <v>1979</v>
      </c>
      <c r="C830" t="s">
        <v>10</v>
      </c>
      <c r="D830">
        <v>15</v>
      </c>
      <c r="E830">
        <v>0</v>
      </c>
      <c r="F830">
        <v>6837.37</v>
      </c>
      <c r="G830" t="s">
        <v>12</v>
      </c>
      <c r="H830" t="s">
        <v>16</v>
      </c>
      <c r="I830" t="s">
        <v>168</v>
      </c>
    </row>
    <row r="831" spans="1:9" x14ac:dyDescent="0.35">
      <c r="A831" t="s">
        <v>861</v>
      </c>
      <c r="B831">
        <v>2000</v>
      </c>
      <c r="C831" t="s">
        <v>15</v>
      </c>
      <c r="D831">
        <v>30</v>
      </c>
      <c r="E831">
        <v>0</v>
      </c>
      <c r="F831">
        <v>6842.28</v>
      </c>
      <c r="G831" t="s">
        <v>11</v>
      </c>
      <c r="H831" t="s">
        <v>16</v>
      </c>
      <c r="I831" t="s">
        <v>23</v>
      </c>
    </row>
    <row r="832" spans="1:9" x14ac:dyDescent="0.35">
      <c r="A832" t="s">
        <v>862</v>
      </c>
      <c r="B832">
        <v>1977</v>
      </c>
      <c r="C832" t="s">
        <v>18</v>
      </c>
      <c r="D832">
        <v>15</v>
      </c>
      <c r="E832">
        <v>2</v>
      </c>
      <c r="F832">
        <v>6843.17</v>
      </c>
      <c r="G832" t="s">
        <v>11</v>
      </c>
      <c r="H832" t="s">
        <v>16</v>
      </c>
      <c r="I832" t="s">
        <v>13</v>
      </c>
    </row>
    <row r="833" spans="1:9" x14ac:dyDescent="0.35">
      <c r="A833" t="s">
        <v>863</v>
      </c>
      <c r="B833">
        <v>1979</v>
      </c>
      <c r="C833" t="s">
        <v>15</v>
      </c>
      <c r="D833">
        <v>4</v>
      </c>
      <c r="E833">
        <v>1</v>
      </c>
      <c r="F833">
        <v>6849.03</v>
      </c>
      <c r="G833" t="s">
        <v>11</v>
      </c>
      <c r="H833" t="s">
        <v>11</v>
      </c>
      <c r="I833" t="s">
        <v>42</v>
      </c>
    </row>
    <row r="834" spans="1:9" x14ac:dyDescent="0.35">
      <c r="A834" t="s">
        <v>864</v>
      </c>
      <c r="B834">
        <v>1981</v>
      </c>
      <c r="C834" t="s">
        <v>18</v>
      </c>
      <c r="D834">
        <v>19</v>
      </c>
      <c r="E834">
        <v>1</v>
      </c>
      <c r="F834">
        <v>6858.48</v>
      </c>
      <c r="G834" t="s">
        <v>11</v>
      </c>
      <c r="H834" t="s">
        <v>11</v>
      </c>
      <c r="I834" t="s">
        <v>166</v>
      </c>
    </row>
    <row r="835" spans="1:9" x14ac:dyDescent="0.35">
      <c r="A835" t="s">
        <v>865</v>
      </c>
      <c r="B835">
        <v>1978</v>
      </c>
      <c r="C835" t="s">
        <v>35</v>
      </c>
      <c r="D835">
        <v>5</v>
      </c>
      <c r="E835">
        <v>2</v>
      </c>
      <c r="F835">
        <v>6863.49</v>
      </c>
      <c r="G835" t="s">
        <v>11</v>
      </c>
      <c r="H835" t="s">
        <v>16</v>
      </c>
      <c r="I835" t="s">
        <v>13</v>
      </c>
    </row>
    <row r="836" spans="1:9" x14ac:dyDescent="0.35">
      <c r="A836" t="s">
        <v>866</v>
      </c>
      <c r="B836">
        <v>1969</v>
      </c>
      <c r="C836" t="s">
        <v>37</v>
      </c>
      <c r="D836">
        <v>23</v>
      </c>
      <c r="E836">
        <v>0</v>
      </c>
      <c r="F836">
        <v>6868.39</v>
      </c>
      <c r="G836" t="s">
        <v>11</v>
      </c>
      <c r="H836" t="s">
        <v>11</v>
      </c>
      <c r="I836" t="s">
        <v>13</v>
      </c>
    </row>
    <row r="837" spans="1:9" x14ac:dyDescent="0.35">
      <c r="A837" t="s">
        <v>867</v>
      </c>
      <c r="B837">
        <v>1981</v>
      </c>
      <c r="C837" t="s">
        <v>18</v>
      </c>
      <c r="D837">
        <v>23</v>
      </c>
      <c r="E837">
        <v>2</v>
      </c>
      <c r="F837">
        <v>6875.96</v>
      </c>
      <c r="G837" t="s">
        <v>11</v>
      </c>
      <c r="H837" t="s">
        <v>11</v>
      </c>
      <c r="I837" t="s">
        <v>42</v>
      </c>
    </row>
    <row r="838" spans="1:9" x14ac:dyDescent="0.35">
      <c r="A838" t="s">
        <v>868</v>
      </c>
      <c r="B838">
        <v>2004</v>
      </c>
      <c r="C838" t="s">
        <v>30</v>
      </c>
      <c r="D838">
        <v>24</v>
      </c>
      <c r="E838">
        <v>0</v>
      </c>
      <c r="F838">
        <v>6876.53</v>
      </c>
      <c r="G838" t="s">
        <v>11</v>
      </c>
      <c r="H838" t="s">
        <v>16</v>
      </c>
      <c r="I838" t="s">
        <v>23</v>
      </c>
    </row>
    <row r="839" spans="1:9" x14ac:dyDescent="0.35">
      <c r="A839" t="s">
        <v>869</v>
      </c>
      <c r="B839">
        <v>1985</v>
      </c>
      <c r="C839" t="s">
        <v>20</v>
      </c>
      <c r="D839">
        <v>10</v>
      </c>
      <c r="E839">
        <v>2</v>
      </c>
      <c r="F839">
        <v>6877.98</v>
      </c>
      <c r="G839" t="s">
        <v>11</v>
      </c>
      <c r="H839" t="s">
        <v>16</v>
      </c>
      <c r="I839" t="s">
        <v>247</v>
      </c>
    </row>
    <row r="840" spans="1:9" x14ac:dyDescent="0.35">
      <c r="A840" t="s">
        <v>870</v>
      </c>
      <c r="B840">
        <v>1989</v>
      </c>
      <c r="C840" t="s">
        <v>30</v>
      </c>
      <c r="D840">
        <v>21</v>
      </c>
      <c r="E840">
        <v>3</v>
      </c>
      <c r="F840">
        <v>6895.19</v>
      </c>
      <c r="G840" t="s">
        <v>11</v>
      </c>
      <c r="H840" t="s">
        <v>12</v>
      </c>
      <c r="I840" t="s">
        <v>247</v>
      </c>
    </row>
    <row r="841" spans="1:9" x14ac:dyDescent="0.35">
      <c r="A841" t="s">
        <v>871</v>
      </c>
      <c r="B841">
        <v>1984</v>
      </c>
      <c r="C841" t="s">
        <v>20</v>
      </c>
      <c r="D841">
        <v>5</v>
      </c>
      <c r="E841">
        <v>2</v>
      </c>
      <c r="F841">
        <v>6933.24</v>
      </c>
      <c r="G841" t="s">
        <v>11</v>
      </c>
      <c r="H841" t="s">
        <v>12</v>
      </c>
      <c r="I841" t="s">
        <v>23</v>
      </c>
    </row>
    <row r="842" spans="1:9" x14ac:dyDescent="0.35">
      <c r="A842" t="s">
        <v>872</v>
      </c>
      <c r="B842">
        <v>1978</v>
      </c>
      <c r="C842" t="s">
        <v>15</v>
      </c>
      <c r="D842">
        <v>29</v>
      </c>
      <c r="E842">
        <v>2</v>
      </c>
      <c r="F842">
        <v>6938.11</v>
      </c>
      <c r="G842" t="s">
        <v>11</v>
      </c>
      <c r="H842" t="s">
        <v>11</v>
      </c>
      <c r="I842" t="s">
        <v>13</v>
      </c>
    </row>
    <row r="843" spans="1:9" x14ac:dyDescent="0.35">
      <c r="A843" t="s">
        <v>873</v>
      </c>
      <c r="B843">
        <v>1980</v>
      </c>
      <c r="C843" t="s">
        <v>35</v>
      </c>
      <c r="D843">
        <v>30</v>
      </c>
      <c r="E843">
        <v>1</v>
      </c>
      <c r="F843">
        <v>6940.91</v>
      </c>
      <c r="G843" t="s">
        <v>11</v>
      </c>
      <c r="H843" t="s">
        <v>11</v>
      </c>
      <c r="I843" t="s">
        <v>23</v>
      </c>
    </row>
    <row r="844" spans="1:9" x14ac:dyDescent="0.35">
      <c r="A844" t="s">
        <v>874</v>
      </c>
      <c r="B844">
        <v>1980</v>
      </c>
      <c r="C844" t="s">
        <v>37</v>
      </c>
      <c r="D844">
        <v>5</v>
      </c>
      <c r="E844">
        <v>2</v>
      </c>
      <c r="F844">
        <v>6940.94</v>
      </c>
      <c r="G844" t="s">
        <v>11</v>
      </c>
      <c r="H844" t="s">
        <v>12</v>
      </c>
      <c r="I844" t="s">
        <v>13</v>
      </c>
    </row>
    <row r="845" spans="1:9" x14ac:dyDescent="0.35">
      <c r="A845" t="s">
        <v>875</v>
      </c>
      <c r="B845">
        <v>1978</v>
      </c>
      <c r="C845" t="s">
        <v>30</v>
      </c>
      <c r="D845">
        <v>15</v>
      </c>
      <c r="E845">
        <v>0</v>
      </c>
      <c r="F845">
        <v>6948.7</v>
      </c>
      <c r="G845" t="s">
        <v>16</v>
      </c>
      <c r="H845" t="s">
        <v>11</v>
      </c>
      <c r="I845" t="s">
        <v>23</v>
      </c>
    </row>
    <row r="846" spans="1:9" x14ac:dyDescent="0.35">
      <c r="A846" t="s">
        <v>876</v>
      </c>
      <c r="B846">
        <v>1980</v>
      </c>
      <c r="C846" t="s">
        <v>35</v>
      </c>
      <c r="D846">
        <v>18</v>
      </c>
      <c r="E846">
        <v>2</v>
      </c>
      <c r="F846">
        <v>6951.12</v>
      </c>
      <c r="G846" t="s">
        <v>11</v>
      </c>
      <c r="H846" t="s">
        <v>11</v>
      </c>
      <c r="I846" t="s">
        <v>13</v>
      </c>
    </row>
    <row r="847" spans="1:9" x14ac:dyDescent="0.35">
      <c r="A847" t="s">
        <v>877</v>
      </c>
      <c r="B847">
        <v>1975</v>
      </c>
      <c r="C847" t="s">
        <v>18</v>
      </c>
      <c r="D847">
        <v>3</v>
      </c>
      <c r="E847">
        <v>1</v>
      </c>
      <c r="F847">
        <v>6965.21</v>
      </c>
      <c r="G847" t="s">
        <v>11</v>
      </c>
      <c r="H847" t="s">
        <v>12</v>
      </c>
      <c r="I847" t="s">
        <v>13</v>
      </c>
    </row>
    <row r="848" spans="1:9" x14ac:dyDescent="0.35">
      <c r="A848" t="s">
        <v>878</v>
      </c>
      <c r="B848">
        <v>1985</v>
      </c>
      <c r="C848" t="s">
        <v>30</v>
      </c>
      <c r="D848">
        <v>10</v>
      </c>
      <c r="E848">
        <v>3</v>
      </c>
      <c r="F848">
        <v>6985.51</v>
      </c>
      <c r="G848" t="s">
        <v>11</v>
      </c>
      <c r="H848" t="s">
        <v>11</v>
      </c>
      <c r="I848" t="s">
        <v>166</v>
      </c>
    </row>
    <row r="849" spans="1:9" x14ac:dyDescent="0.35">
      <c r="A849" t="s">
        <v>879</v>
      </c>
      <c r="B849">
        <v>1982</v>
      </c>
      <c r="C849" t="s">
        <v>37</v>
      </c>
      <c r="D849">
        <v>18</v>
      </c>
      <c r="E849">
        <v>2</v>
      </c>
      <c r="F849">
        <v>6986.7</v>
      </c>
      <c r="G849" t="s">
        <v>12</v>
      </c>
      <c r="H849" t="s">
        <v>16</v>
      </c>
      <c r="I849" t="s">
        <v>23</v>
      </c>
    </row>
    <row r="850" spans="1:9" x14ac:dyDescent="0.35">
      <c r="A850" t="s">
        <v>880</v>
      </c>
      <c r="B850">
        <v>1982</v>
      </c>
      <c r="C850" t="s">
        <v>20</v>
      </c>
      <c r="D850">
        <v>1</v>
      </c>
      <c r="E850">
        <v>3</v>
      </c>
      <c r="F850">
        <v>6989.95</v>
      </c>
      <c r="G850" t="s">
        <v>11</v>
      </c>
      <c r="H850" t="s">
        <v>16</v>
      </c>
      <c r="I850" t="s">
        <v>13</v>
      </c>
    </row>
    <row r="851" spans="1:9" x14ac:dyDescent="0.35">
      <c r="A851" t="s">
        <v>881</v>
      </c>
      <c r="B851">
        <v>1969</v>
      </c>
      <c r="C851" t="s">
        <v>10</v>
      </c>
      <c r="D851">
        <v>6</v>
      </c>
      <c r="E851">
        <v>0</v>
      </c>
      <c r="F851">
        <v>7003.1</v>
      </c>
      <c r="G851" t="s">
        <v>11</v>
      </c>
      <c r="H851" t="s">
        <v>12</v>
      </c>
      <c r="I851" t="s">
        <v>13</v>
      </c>
    </row>
    <row r="852" spans="1:9" x14ac:dyDescent="0.35">
      <c r="A852" t="s">
        <v>882</v>
      </c>
      <c r="B852">
        <v>1978</v>
      </c>
      <c r="C852" t="s">
        <v>18</v>
      </c>
      <c r="D852">
        <v>2</v>
      </c>
      <c r="E852">
        <v>2</v>
      </c>
      <c r="F852">
        <v>7033.08</v>
      </c>
      <c r="G852" t="s">
        <v>11</v>
      </c>
      <c r="H852" t="s">
        <v>11</v>
      </c>
      <c r="I852" t="s">
        <v>13</v>
      </c>
    </row>
    <row r="853" spans="1:9" x14ac:dyDescent="0.35">
      <c r="A853" t="s">
        <v>883</v>
      </c>
      <c r="B853">
        <v>1995</v>
      </c>
      <c r="C853" t="s">
        <v>37</v>
      </c>
      <c r="D853">
        <v>29</v>
      </c>
      <c r="E853">
        <v>0</v>
      </c>
      <c r="F853">
        <v>7042.11</v>
      </c>
      <c r="G853" t="s">
        <v>11</v>
      </c>
      <c r="H853" t="s">
        <v>12</v>
      </c>
      <c r="I853" t="s">
        <v>23</v>
      </c>
    </row>
    <row r="854" spans="1:9" x14ac:dyDescent="0.35">
      <c r="A854" t="s">
        <v>884</v>
      </c>
      <c r="B854">
        <v>1980</v>
      </c>
      <c r="C854" t="s">
        <v>10</v>
      </c>
      <c r="D854">
        <v>26</v>
      </c>
      <c r="E854">
        <v>1</v>
      </c>
      <c r="F854">
        <v>7045.5</v>
      </c>
      <c r="G854" t="s">
        <v>11</v>
      </c>
      <c r="H854" t="s">
        <v>16</v>
      </c>
      <c r="I854" t="s">
        <v>42</v>
      </c>
    </row>
    <row r="855" spans="1:9" x14ac:dyDescent="0.35">
      <c r="A855" t="s">
        <v>885</v>
      </c>
      <c r="B855">
        <v>1980</v>
      </c>
      <c r="C855" t="s">
        <v>37</v>
      </c>
      <c r="D855">
        <v>22</v>
      </c>
      <c r="E855">
        <v>1</v>
      </c>
      <c r="F855">
        <v>7046.72</v>
      </c>
      <c r="G855" t="s">
        <v>11</v>
      </c>
      <c r="H855" t="s">
        <v>12</v>
      </c>
      <c r="I855" t="s">
        <v>13</v>
      </c>
    </row>
    <row r="856" spans="1:9" x14ac:dyDescent="0.35">
      <c r="A856" t="s">
        <v>886</v>
      </c>
      <c r="B856">
        <v>1980</v>
      </c>
      <c r="C856" t="s">
        <v>10</v>
      </c>
      <c r="D856">
        <v>21</v>
      </c>
      <c r="E856">
        <v>0</v>
      </c>
      <c r="F856">
        <v>7050.02</v>
      </c>
      <c r="G856" t="s">
        <v>11</v>
      </c>
      <c r="H856" t="s">
        <v>16</v>
      </c>
      <c r="I856" t="s">
        <v>247</v>
      </c>
    </row>
    <row r="857" spans="1:9" x14ac:dyDescent="0.35">
      <c r="A857" t="s">
        <v>887</v>
      </c>
      <c r="B857">
        <v>1980</v>
      </c>
      <c r="C857" t="s">
        <v>18</v>
      </c>
      <c r="D857">
        <v>28</v>
      </c>
      <c r="E857">
        <v>1</v>
      </c>
      <c r="F857">
        <v>7050.64</v>
      </c>
      <c r="G857" t="s">
        <v>11</v>
      </c>
      <c r="H857" t="s">
        <v>12</v>
      </c>
      <c r="I857" t="s">
        <v>42</v>
      </c>
    </row>
    <row r="858" spans="1:9" x14ac:dyDescent="0.35">
      <c r="A858" t="s">
        <v>888</v>
      </c>
      <c r="B858">
        <v>1978</v>
      </c>
      <c r="C858" t="s">
        <v>18</v>
      </c>
      <c r="D858">
        <v>24</v>
      </c>
      <c r="E858">
        <v>2</v>
      </c>
      <c r="F858">
        <v>7054.41</v>
      </c>
      <c r="G858" t="s">
        <v>11</v>
      </c>
      <c r="H858" t="s">
        <v>11</v>
      </c>
      <c r="I858" t="s">
        <v>13</v>
      </c>
    </row>
    <row r="859" spans="1:9" x14ac:dyDescent="0.35">
      <c r="A859" t="s">
        <v>889</v>
      </c>
      <c r="B859">
        <v>1982</v>
      </c>
      <c r="C859" t="s">
        <v>37</v>
      </c>
      <c r="D859">
        <v>6</v>
      </c>
      <c r="E859">
        <v>1</v>
      </c>
      <c r="F859">
        <v>7077.19</v>
      </c>
      <c r="G859" t="s">
        <v>11</v>
      </c>
      <c r="H859" t="s">
        <v>12</v>
      </c>
      <c r="I859" t="s">
        <v>247</v>
      </c>
    </row>
    <row r="860" spans="1:9" x14ac:dyDescent="0.35">
      <c r="A860" t="s">
        <v>890</v>
      </c>
      <c r="B860">
        <v>1992</v>
      </c>
      <c r="C860" t="s">
        <v>18</v>
      </c>
      <c r="D860">
        <v>18</v>
      </c>
      <c r="E860">
        <v>0</v>
      </c>
      <c r="F860">
        <v>7096.98</v>
      </c>
      <c r="G860" t="s">
        <v>11</v>
      </c>
      <c r="H860" t="s">
        <v>11</v>
      </c>
      <c r="I860" t="s">
        <v>23</v>
      </c>
    </row>
    <row r="861" spans="1:9" x14ac:dyDescent="0.35">
      <c r="A861" t="s">
        <v>891</v>
      </c>
      <c r="B861">
        <v>1987</v>
      </c>
      <c r="C861" t="s">
        <v>35</v>
      </c>
      <c r="D861">
        <v>11</v>
      </c>
      <c r="E861">
        <v>3</v>
      </c>
      <c r="F861">
        <v>7106.81</v>
      </c>
      <c r="G861" t="s">
        <v>11</v>
      </c>
      <c r="H861" t="s">
        <v>16</v>
      </c>
      <c r="I861" t="s">
        <v>23</v>
      </c>
    </row>
    <row r="862" spans="1:9" x14ac:dyDescent="0.35">
      <c r="A862" t="s">
        <v>892</v>
      </c>
      <c r="B862">
        <v>1968</v>
      </c>
      <c r="C862" t="s">
        <v>18</v>
      </c>
      <c r="D862">
        <v>29</v>
      </c>
      <c r="E862">
        <v>0</v>
      </c>
      <c r="F862">
        <v>7125.25</v>
      </c>
      <c r="G862" t="s">
        <v>12</v>
      </c>
      <c r="H862" t="s">
        <v>11</v>
      </c>
      <c r="I862" t="s">
        <v>13</v>
      </c>
    </row>
    <row r="863" spans="1:9" x14ac:dyDescent="0.35">
      <c r="A863" t="s">
        <v>893</v>
      </c>
      <c r="B863">
        <v>1993</v>
      </c>
      <c r="C863" t="s">
        <v>35</v>
      </c>
      <c r="D863">
        <v>1</v>
      </c>
      <c r="E863">
        <v>0</v>
      </c>
      <c r="F863">
        <v>7128.64</v>
      </c>
      <c r="G863" t="s">
        <v>11</v>
      </c>
      <c r="H863" t="s">
        <v>11</v>
      </c>
      <c r="I863" t="s">
        <v>300</v>
      </c>
    </row>
    <row r="864" spans="1:9" x14ac:dyDescent="0.35">
      <c r="A864" t="s">
        <v>894</v>
      </c>
      <c r="B864">
        <v>1984</v>
      </c>
      <c r="C864" t="s">
        <v>10</v>
      </c>
      <c r="D864">
        <v>7</v>
      </c>
      <c r="E864">
        <v>2</v>
      </c>
      <c r="F864">
        <v>7133.9</v>
      </c>
      <c r="G864" t="s">
        <v>11</v>
      </c>
      <c r="H864" t="s">
        <v>16</v>
      </c>
      <c r="I864" t="s">
        <v>247</v>
      </c>
    </row>
    <row r="865" spans="1:9" x14ac:dyDescent="0.35">
      <c r="A865" t="s">
        <v>895</v>
      </c>
      <c r="B865">
        <v>1999</v>
      </c>
      <c r="C865" t="s">
        <v>35</v>
      </c>
      <c r="D865">
        <v>8</v>
      </c>
      <c r="E865">
        <v>0</v>
      </c>
      <c r="F865">
        <v>7144.4</v>
      </c>
      <c r="G865" t="s">
        <v>11</v>
      </c>
      <c r="H865" t="s">
        <v>16</v>
      </c>
      <c r="I865" t="s">
        <v>632</v>
      </c>
    </row>
    <row r="866" spans="1:9" x14ac:dyDescent="0.35">
      <c r="A866" t="s">
        <v>896</v>
      </c>
      <c r="B866">
        <v>1984</v>
      </c>
      <c r="C866" t="s">
        <v>15</v>
      </c>
      <c r="D866">
        <v>21</v>
      </c>
      <c r="E866">
        <v>2</v>
      </c>
      <c r="F866">
        <v>7144.86</v>
      </c>
      <c r="G866" t="s">
        <v>11</v>
      </c>
      <c r="H866" t="s">
        <v>11</v>
      </c>
      <c r="I866" t="s">
        <v>247</v>
      </c>
    </row>
    <row r="867" spans="1:9" x14ac:dyDescent="0.35">
      <c r="A867" t="s">
        <v>897</v>
      </c>
      <c r="B867">
        <v>1976</v>
      </c>
      <c r="C867" t="s">
        <v>18</v>
      </c>
      <c r="D867">
        <v>24</v>
      </c>
      <c r="E867">
        <v>0</v>
      </c>
      <c r="F867">
        <v>7147.11</v>
      </c>
      <c r="G867" t="s">
        <v>12</v>
      </c>
      <c r="H867" t="s">
        <v>11</v>
      </c>
      <c r="I867" t="s">
        <v>42</v>
      </c>
    </row>
    <row r="868" spans="1:9" x14ac:dyDescent="0.35">
      <c r="A868" t="s">
        <v>898</v>
      </c>
      <c r="B868">
        <v>1978</v>
      </c>
      <c r="C868" t="s">
        <v>10</v>
      </c>
      <c r="D868">
        <v>30</v>
      </c>
      <c r="E868">
        <v>1</v>
      </c>
      <c r="F868">
        <v>7147.47</v>
      </c>
      <c r="G868" t="s">
        <v>11</v>
      </c>
      <c r="H868" t="s">
        <v>12</v>
      </c>
      <c r="I868" t="s">
        <v>13</v>
      </c>
    </row>
    <row r="869" spans="1:9" x14ac:dyDescent="0.35">
      <c r="A869" t="s">
        <v>899</v>
      </c>
      <c r="B869">
        <v>1984</v>
      </c>
      <c r="C869" t="s">
        <v>18</v>
      </c>
      <c r="D869">
        <v>29</v>
      </c>
      <c r="E869">
        <v>3</v>
      </c>
      <c r="F869">
        <v>7151.09</v>
      </c>
      <c r="G869" t="s">
        <v>11</v>
      </c>
      <c r="H869" t="s">
        <v>11</v>
      </c>
      <c r="I869" t="s">
        <v>42</v>
      </c>
    </row>
    <row r="870" spans="1:9" x14ac:dyDescent="0.35">
      <c r="A870" t="s">
        <v>900</v>
      </c>
      <c r="B870">
        <v>1978</v>
      </c>
      <c r="C870" t="s">
        <v>20</v>
      </c>
      <c r="D870">
        <v>6</v>
      </c>
      <c r="E870">
        <v>1</v>
      </c>
      <c r="F870">
        <v>7152.67</v>
      </c>
      <c r="G870" t="s">
        <v>12</v>
      </c>
      <c r="H870" t="s">
        <v>11</v>
      </c>
      <c r="I870" t="s">
        <v>13</v>
      </c>
    </row>
    <row r="871" spans="1:9" x14ac:dyDescent="0.35">
      <c r="A871" t="s">
        <v>901</v>
      </c>
      <c r="B871">
        <v>1981</v>
      </c>
      <c r="C871" t="s">
        <v>10</v>
      </c>
      <c r="D871">
        <v>17</v>
      </c>
      <c r="E871">
        <v>1</v>
      </c>
      <c r="F871">
        <v>7153.55</v>
      </c>
      <c r="G871" t="s">
        <v>11</v>
      </c>
      <c r="H871" t="s">
        <v>16</v>
      </c>
      <c r="I871" t="s">
        <v>23</v>
      </c>
    </row>
    <row r="872" spans="1:9" x14ac:dyDescent="0.35">
      <c r="A872" t="s">
        <v>902</v>
      </c>
      <c r="B872">
        <v>1980</v>
      </c>
      <c r="C872" t="s">
        <v>18</v>
      </c>
      <c r="D872">
        <v>22</v>
      </c>
      <c r="E872">
        <v>2</v>
      </c>
      <c r="F872">
        <v>7160.09</v>
      </c>
      <c r="G872" t="s">
        <v>11</v>
      </c>
      <c r="H872" t="s">
        <v>11</v>
      </c>
      <c r="I872" t="s">
        <v>42</v>
      </c>
    </row>
    <row r="873" spans="1:9" x14ac:dyDescent="0.35">
      <c r="A873" t="s">
        <v>903</v>
      </c>
      <c r="B873">
        <v>1980</v>
      </c>
      <c r="C873" t="s">
        <v>37</v>
      </c>
      <c r="D873">
        <v>7</v>
      </c>
      <c r="E873">
        <v>2</v>
      </c>
      <c r="F873">
        <v>7160.33</v>
      </c>
      <c r="G873" t="s">
        <v>11</v>
      </c>
      <c r="H873" t="s">
        <v>16</v>
      </c>
      <c r="I873" t="s">
        <v>13</v>
      </c>
    </row>
    <row r="874" spans="1:9" x14ac:dyDescent="0.35">
      <c r="A874" t="s">
        <v>904</v>
      </c>
      <c r="B874">
        <v>1980</v>
      </c>
      <c r="C874" t="s">
        <v>20</v>
      </c>
      <c r="D874">
        <v>30</v>
      </c>
      <c r="E874">
        <v>2</v>
      </c>
      <c r="F874">
        <v>7162.01</v>
      </c>
      <c r="G874" t="s">
        <v>11</v>
      </c>
      <c r="H874" t="s">
        <v>12</v>
      </c>
      <c r="I874" t="s">
        <v>13</v>
      </c>
    </row>
    <row r="875" spans="1:9" x14ac:dyDescent="0.35">
      <c r="A875" t="s">
        <v>905</v>
      </c>
      <c r="B875">
        <v>1982</v>
      </c>
      <c r="C875" t="s">
        <v>35</v>
      </c>
      <c r="D875">
        <v>16</v>
      </c>
      <c r="E875">
        <v>2</v>
      </c>
      <c r="F875">
        <v>7173.36</v>
      </c>
      <c r="G875" t="s">
        <v>12</v>
      </c>
      <c r="H875" t="s">
        <v>11</v>
      </c>
      <c r="I875" t="s">
        <v>168</v>
      </c>
    </row>
    <row r="876" spans="1:9" x14ac:dyDescent="0.35">
      <c r="A876" t="s">
        <v>906</v>
      </c>
      <c r="B876">
        <v>1975</v>
      </c>
      <c r="C876" t="s">
        <v>10</v>
      </c>
      <c r="D876">
        <v>19</v>
      </c>
      <c r="E876">
        <v>1</v>
      </c>
      <c r="F876">
        <v>7175.51</v>
      </c>
      <c r="G876" t="s">
        <v>11</v>
      </c>
      <c r="H876" t="s">
        <v>12</v>
      </c>
      <c r="I876" t="s">
        <v>13</v>
      </c>
    </row>
    <row r="877" spans="1:9" x14ac:dyDescent="0.35">
      <c r="A877" t="s">
        <v>907</v>
      </c>
      <c r="B877">
        <v>1968</v>
      </c>
      <c r="C877" t="s">
        <v>35</v>
      </c>
      <c r="D877">
        <v>26</v>
      </c>
      <c r="E877">
        <v>0</v>
      </c>
      <c r="F877">
        <v>7179.52</v>
      </c>
      <c r="G877" t="s">
        <v>12</v>
      </c>
      <c r="H877" t="s">
        <v>12</v>
      </c>
      <c r="I877" t="s">
        <v>13</v>
      </c>
    </row>
    <row r="878" spans="1:9" x14ac:dyDescent="0.35">
      <c r="A878" t="s">
        <v>908</v>
      </c>
      <c r="B878">
        <v>1982</v>
      </c>
      <c r="C878" t="s">
        <v>20</v>
      </c>
      <c r="D878">
        <v>14</v>
      </c>
      <c r="E878">
        <v>3</v>
      </c>
      <c r="F878">
        <v>7196.87</v>
      </c>
      <c r="G878" t="s">
        <v>12</v>
      </c>
      <c r="H878" t="s">
        <v>11</v>
      </c>
      <c r="I878" t="s">
        <v>42</v>
      </c>
    </row>
    <row r="879" spans="1:9" x14ac:dyDescent="0.35">
      <c r="A879" t="s">
        <v>909</v>
      </c>
      <c r="B879">
        <v>1983</v>
      </c>
      <c r="C879" t="s">
        <v>35</v>
      </c>
      <c r="D879">
        <v>11</v>
      </c>
      <c r="E879">
        <v>2</v>
      </c>
      <c r="F879">
        <v>7201.7</v>
      </c>
      <c r="G879" t="s">
        <v>11</v>
      </c>
      <c r="H879" t="s">
        <v>12</v>
      </c>
      <c r="I879" t="s">
        <v>23</v>
      </c>
    </row>
    <row r="880" spans="1:9" x14ac:dyDescent="0.35">
      <c r="A880" t="s">
        <v>910</v>
      </c>
      <c r="B880">
        <v>1983</v>
      </c>
      <c r="C880" t="s">
        <v>15</v>
      </c>
      <c r="D880">
        <v>21</v>
      </c>
      <c r="E880">
        <v>2</v>
      </c>
      <c r="F880">
        <v>7209.49</v>
      </c>
      <c r="G880" t="s">
        <v>11</v>
      </c>
      <c r="H880" t="s">
        <v>12</v>
      </c>
      <c r="I880" t="s">
        <v>23</v>
      </c>
    </row>
    <row r="881" spans="1:9" x14ac:dyDescent="0.35">
      <c r="A881" t="s">
        <v>911</v>
      </c>
      <c r="B881">
        <v>1991</v>
      </c>
      <c r="C881" t="s">
        <v>18</v>
      </c>
      <c r="D881">
        <v>28</v>
      </c>
      <c r="E881">
        <v>3</v>
      </c>
      <c r="F881">
        <v>7220.25</v>
      </c>
      <c r="G881" t="s">
        <v>11</v>
      </c>
      <c r="H881" t="s">
        <v>11</v>
      </c>
      <c r="I881" t="s">
        <v>300</v>
      </c>
    </row>
    <row r="882" spans="1:9" x14ac:dyDescent="0.35">
      <c r="A882" t="s">
        <v>912</v>
      </c>
      <c r="B882">
        <v>1977</v>
      </c>
      <c r="C882" t="s">
        <v>20</v>
      </c>
      <c r="D882">
        <v>15</v>
      </c>
      <c r="E882">
        <v>0</v>
      </c>
      <c r="F882">
        <v>7222.79</v>
      </c>
      <c r="G882" t="s">
        <v>12</v>
      </c>
      <c r="H882" t="s">
        <v>12</v>
      </c>
      <c r="I882" t="s">
        <v>23</v>
      </c>
    </row>
    <row r="883" spans="1:9" x14ac:dyDescent="0.35">
      <c r="A883" t="s">
        <v>913</v>
      </c>
      <c r="B883">
        <v>1986</v>
      </c>
      <c r="C883" t="s">
        <v>10</v>
      </c>
      <c r="D883">
        <v>13</v>
      </c>
      <c r="E883">
        <v>3</v>
      </c>
      <c r="F883">
        <v>7228.22</v>
      </c>
      <c r="G883" t="s">
        <v>11</v>
      </c>
      <c r="H883" t="s">
        <v>16</v>
      </c>
      <c r="I883" t="s">
        <v>247</v>
      </c>
    </row>
    <row r="884" spans="1:9" x14ac:dyDescent="0.35">
      <c r="A884" t="s">
        <v>914</v>
      </c>
      <c r="B884">
        <v>1986</v>
      </c>
      <c r="C884" t="s">
        <v>20</v>
      </c>
      <c r="D884">
        <v>2</v>
      </c>
      <c r="E884">
        <v>4</v>
      </c>
      <c r="F884">
        <v>7243.81</v>
      </c>
      <c r="G884" t="s">
        <v>11</v>
      </c>
      <c r="H884" t="s">
        <v>12</v>
      </c>
      <c r="I884" t="s">
        <v>13</v>
      </c>
    </row>
    <row r="885" spans="1:9" x14ac:dyDescent="0.35">
      <c r="A885" t="s">
        <v>915</v>
      </c>
      <c r="B885">
        <v>1982</v>
      </c>
      <c r="C885" t="s">
        <v>10</v>
      </c>
      <c r="D885">
        <v>24</v>
      </c>
      <c r="E885">
        <v>3</v>
      </c>
      <c r="F885">
        <v>7248.71</v>
      </c>
      <c r="G885" t="s">
        <v>11</v>
      </c>
      <c r="H885" t="s">
        <v>16</v>
      </c>
      <c r="I885" t="s">
        <v>13</v>
      </c>
    </row>
    <row r="886" spans="1:9" x14ac:dyDescent="0.35">
      <c r="A886" t="s">
        <v>916</v>
      </c>
      <c r="B886">
        <v>1981</v>
      </c>
      <c r="C886" t="s">
        <v>35</v>
      </c>
      <c r="D886">
        <v>14</v>
      </c>
      <c r="E886">
        <v>2</v>
      </c>
      <c r="F886">
        <v>7256.72</v>
      </c>
      <c r="G886" t="s">
        <v>12</v>
      </c>
      <c r="H886" t="s">
        <v>11</v>
      </c>
      <c r="I886" t="s">
        <v>23</v>
      </c>
    </row>
    <row r="887" spans="1:9" x14ac:dyDescent="0.35">
      <c r="A887" t="s">
        <v>917</v>
      </c>
      <c r="B887">
        <v>1981</v>
      </c>
      <c r="C887" t="s">
        <v>18</v>
      </c>
      <c r="D887">
        <v>13</v>
      </c>
      <c r="E887">
        <v>2</v>
      </c>
      <c r="F887">
        <v>7261.74</v>
      </c>
      <c r="G887" t="s">
        <v>12</v>
      </c>
      <c r="H887" t="s">
        <v>12</v>
      </c>
      <c r="I887" t="s">
        <v>23</v>
      </c>
    </row>
    <row r="888" spans="1:9" x14ac:dyDescent="0.35">
      <c r="A888" t="s">
        <v>918</v>
      </c>
      <c r="B888">
        <v>1973</v>
      </c>
      <c r="C888" t="s">
        <v>37</v>
      </c>
      <c r="D888">
        <v>25</v>
      </c>
      <c r="E888">
        <v>0</v>
      </c>
      <c r="F888">
        <v>7265.58</v>
      </c>
      <c r="G888" t="s">
        <v>11</v>
      </c>
      <c r="H888" t="s">
        <v>11</v>
      </c>
      <c r="I888" t="s">
        <v>13</v>
      </c>
    </row>
    <row r="889" spans="1:9" x14ac:dyDescent="0.35">
      <c r="A889" t="s">
        <v>919</v>
      </c>
      <c r="B889">
        <v>1981</v>
      </c>
      <c r="C889" t="s">
        <v>35</v>
      </c>
      <c r="D889">
        <v>4</v>
      </c>
      <c r="E889">
        <v>2</v>
      </c>
      <c r="F889">
        <v>7265.7</v>
      </c>
      <c r="G889" t="s">
        <v>12</v>
      </c>
      <c r="H889" t="s">
        <v>12</v>
      </c>
      <c r="I889" t="s">
        <v>23</v>
      </c>
    </row>
    <row r="890" spans="1:9" x14ac:dyDescent="0.35">
      <c r="A890" t="s">
        <v>920</v>
      </c>
      <c r="B890">
        <v>1976</v>
      </c>
      <c r="C890" t="s">
        <v>30</v>
      </c>
      <c r="D890">
        <v>18</v>
      </c>
      <c r="E890">
        <v>2</v>
      </c>
      <c r="F890">
        <v>7273.02</v>
      </c>
      <c r="G890" t="s">
        <v>11</v>
      </c>
      <c r="H890" t="s">
        <v>16</v>
      </c>
      <c r="I890" t="s">
        <v>13</v>
      </c>
    </row>
    <row r="891" spans="1:9" x14ac:dyDescent="0.35">
      <c r="A891" t="s">
        <v>921</v>
      </c>
      <c r="B891">
        <v>1985</v>
      </c>
      <c r="C891" t="s">
        <v>15</v>
      </c>
      <c r="D891">
        <v>2</v>
      </c>
      <c r="E891">
        <v>3</v>
      </c>
      <c r="F891">
        <v>7281.51</v>
      </c>
      <c r="G891" t="s">
        <v>11</v>
      </c>
      <c r="H891" t="s">
        <v>16</v>
      </c>
      <c r="I891" t="s">
        <v>23</v>
      </c>
    </row>
    <row r="892" spans="1:9" x14ac:dyDescent="0.35">
      <c r="A892" t="s">
        <v>922</v>
      </c>
      <c r="B892">
        <v>1966</v>
      </c>
      <c r="C892" t="s">
        <v>30</v>
      </c>
      <c r="D892">
        <v>26</v>
      </c>
      <c r="E892">
        <v>0</v>
      </c>
      <c r="F892">
        <v>7302.46</v>
      </c>
      <c r="G892" t="s">
        <v>12</v>
      </c>
      <c r="H892" t="s">
        <v>16</v>
      </c>
      <c r="I892" t="s">
        <v>23</v>
      </c>
    </row>
    <row r="893" spans="1:9" x14ac:dyDescent="0.35">
      <c r="A893" t="s">
        <v>923</v>
      </c>
      <c r="B893">
        <v>1965</v>
      </c>
      <c r="C893" t="s">
        <v>18</v>
      </c>
      <c r="D893">
        <v>6</v>
      </c>
      <c r="E893">
        <v>0</v>
      </c>
      <c r="F893">
        <v>7304.65</v>
      </c>
      <c r="G893" t="s">
        <v>12</v>
      </c>
      <c r="H893" t="s">
        <v>12</v>
      </c>
      <c r="I893" t="s">
        <v>13</v>
      </c>
    </row>
    <row r="894" spans="1:9" x14ac:dyDescent="0.35">
      <c r="A894" t="s">
        <v>924</v>
      </c>
      <c r="B894">
        <v>1965</v>
      </c>
      <c r="C894" t="s">
        <v>18</v>
      </c>
      <c r="D894">
        <v>25</v>
      </c>
      <c r="E894">
        <v>0</v>
      </c>
      <c r="F894">
        <v>7318.21</v>
      </c>
      <c r="G894" t="s">
        <v>12</v>
      </c>
      <c r="H894" t="s">
        <v>16</v>
      </c>
      <c r="I894" t="s">
        <v>13</v>
      </c>
    </row>
    <row r="895" spans="1:9" x14ac:dyDescent="0.35">
      <c r="A895" t="s">
        <v>925</v>
      </c>
      <c r="B895">
        <v>1972</v>
      </c>
      <c r="C895" t="s">
        <v>35</v>
      </c>
      <c r="D895">
        <v>11</v>
      </c>
      <c r="E895">
        <v>0</v>
      </c>
      <c r="F895">
        <v>7318.22</v>
      </c>
      <c r="G895" t="s">
        <v>11</v>
      </c>
      <c r="H895" t="s">
        <v>12</v>
      </c>
      <c r="I895" t="s">
        <v>23</v>
      </c>
    </row>
    <row r="896" spans="1:9" x14ac:dyDescent="0.35">
      <c r="A896" t="s">
        <v>926</v>
      </c>
      <c r="B896">
        <v>1965</v>
      </c>
      <c r="C896" t="s">
        <v>10</v>
      </c>
      <c r="D896">
        <v>11</v>
      </c>
      <c r="E896">
        <v>0</v>
      </c>
      <c r="F896">
        <v>7322.86</v>
      </c>
      <c r="G896" t="s">
        <v>12</v>
      </c>
      <c r="H896" t="s">
        <v>12</v>
      </c>
      <c r="I896" t="s">
        <v>23</v>
      </c>
    </row>
    <row r="897" spans="1:9" x14ac:dyDescent="0.35">
      <c r="A897" t="s">
        <v>927</v>
      </c>
      <c r="B897">
        <v>2004</v>
      </c>
      <c r="C897" t="s">
        <v>15</v>
      </c>
      <c r="D897">
        <v>15</v>
      </c>
      <c r="E897">
        <v>0</v>
      </c>
      <c r="F897">
        <v>7323.73</v>
      </c>
      <c r="G897" t="s">
        <v>11</v>
      </c>
      <c r="H897" t="s">
        <v>11</v>
      </c>
      <c r="I897" t="s">
        <v>247</v>
      </c>
    </row>
    <row r="898" spans="1:9" x14ac:dyDescent="0.35">
      <c r="A898" t="s">
        <v>928</v>
      </c>
      <c r="B898">
        <v>1979</v>
      </c>
      <c r="C898" t="s">
        <v>18</v>
      </c>
      <c r="D898">
        <v>19</v>
      </c>
      <c r="E898">
        <v>0</v>
      </c>
      <c r="F898">
        <v>7325.05</v>
      </c>
      <c r="G898" t="s">
        <v>11</v>
      </c>
      <c r="H898" t="s">
        <v>12</v>
      </c>
      <c r="I898" t="s">
        <v>247</v>
      </c>
    </row>
    <row r="899" spans="1:9" x14ac:dyDescent="0.35">
      <c r="A899" t="s">
        <v>929</v>
      </c>
      <c r="B899">
        <v>1984</v>
      </c>
      <c r="C899" t="s">
        <v>10</v>
      </c>
      <c r="D899">
        <v>25</v>
      </c>
      <c r="E899">
        <v>3</v>
      </c>
      <c r="F899">
        <v>7325.47</v>
      </c>
      <c r="G899" t="s">
        <v>11</v>
      </c>
      <c r="H899" t="s">
        <v>16</v>
      </c>
      <c r="I899" t="s">
        <v>23</v>
      </c>
    </row>
    <row r="900" spans="1:9" x14ac:dyDescent="0.35">
      <c r="A900" t="s">
        <v>930</v>
      </c>
      <c r="B900">
        <v>1979</v>
      </c>
      <c r="C900" t="s">
        <v>20</v>
      </c>
      <c r="D900">
        <v>19</v>
      </c>
      <c r="E900">
        <v>1</v>
      </c>
      <c r="F900">
        <v>7337.75</v>
      </c>
      <c r="G900" t="s">
        <v>11</v>
      </c>
      <c r="H900" t="s">
        <v>12</v>
      </c>
      <c r="I900" t="s">
        <v>42</v>
      </c>
    </row>
    <row r="901" spans="1:9" x14ac:dyDescent="0.35">
      <c r="A901" t="s">
        <v>931</v>
      </c>
      <c r="B901">
        <v>1986</v>
      </c>
      <c r="C901" t="s">
        <v>18</v>
      </c>
      <c r="D901">
        <v>15</v>
      </c>
      <c r="E901">
        <v>3</v>
      </c>
      <c r="F901">
        <v>7339.93</v>
      </c>
      <c r="G901" t="s">
        <v>11</v>
      </c>
      <c r="H901" t="s">
        <v>11</v>
      </c>
      <c r="I901" t="s">
        <v>23</v>
      </c>
    </row>
    <row r="902" spans="1:9" x14ac:dyDescent="0.35">
      <c r="A902" t="s">
        <v>932</v>
      </c>
      <c r="B902">
        <v>1977</v>
      </c>
      <c r="C902" t="s">
        <v>30</v>
      </c>
      <c r="D902">
        <v>18</v>
      </c>
      <c r="E902">
        <v>0</v>
      </c>
      <c r="F902">
        <v>7345.08</v>
      </c>
      <c r="G902" t="s">
        <v>11</v>
      </c>
      <c r="H902" t="s">
        <v>16</v>
      </c>
      <c r="I902" t="s">
        <v>42</v>
      </c>
    </row>
    <row r="903" spans="1:9" x14ac:dyDescent="0.35">
      <c r="A903" t="s">
        <v>933</v>
      </c>
      <c r="B903">
        <v>1979</v>
      </c>
      <c r="C903" t="s">
        <v>18</v>
      </c>
      <c r="D903">
        <v>26</v>
      </c>
      <c r="E903">
        <v>1</v>
      </c>
      <c r="F903">
        <v>7345.73</v>
      </c>
      <c r="G903" t="s">
        <v>11</v>
      </c>
      <c r="H903" t="s">
        <v>16</v>
      </c>
      <c r="I903" t="s">
        <v>13</v>
      </c>
    </row>
    <row r="904" spans="1:9" x14ac:dyDescent="0.35">
      <c r="A904" t="s">
        <v>934</v>
      </c>
      <c r="B904">
        <v>1977</v>
      </c>
      <c r="C904" t="s">
        <v>30</v>
      </c>
      <c r="D904">
        <v>1</v>
      </c>
      <c r="E904">
        <v>0</v>
      </c>
      <c r="F904">
        <v>7348.14</v>
      </c>
      <c r="G904" t="s">
        <v>11</v>
      </c>
      <c r="H904" t="s">
        <v>16</v>
      </c>
      <c r="I904" t="s">
        <v>42</v>
      </c>
    </row>
    <row r="905" spans="1:9" x14ac:dyDescent="0.35">
      <c r="A905" t="s">
        <v>935</v>
      </c>
      <c r="B905">
        <v>1993</v>
      </c>
      <c r="C905" t="s">
        <v>37</v>
      </c>
      <c r="D905">
        <v>5</v>
      </c>
      <c r="E905">
        <v>0</v>
      </c>
      <c r="F905">
        <v>7349.12</v>
      </c>
      <c r="G905" t="s">
        <v>11</v>
      </c>
      <c r="H905" t="s">
        <v>11</v>
      </c>
      <c r="I905" t="s">
        <v>300</v>
      </c>
    </row>
    <row r="906" spans="1:9" x14ac:dyDescent="0.35">
      <c r="A906" t="s">
        <v>936</v>
      </c>
      <c r="B906">
        <v>1983</v>
      </c>
      <c r="C906" t="s">
        <v>18</v>
      </c>
      <c r="D906">
        <v>21</v>
      </c>
      <c r="E906">
        <v>3</v>
      </c>
      <c r="F906">
        <v>7357.49</v>
      </c>
      <c r="G906" t="s">
        <v>11</v>
      </c>
      <c r="H906" t="s">
        <v>11</v>
      </c>
      <c r="I906" t="s">
        <v>23</v>
      </c>
    </row>
    <row r="907" spans="1:9" x14ac:dyDescent="0.35">
      <c r="A907" t="s">
        <v>937</v>
      </c>
      <c r="B907">
        <v>1981</v>
      </c>
      <c r="C907" t="s">
        <v>10</v>
      </c>
      <c r="D907">
        <v>16</v>
      </c>
      <c r="E907">
        <v>1</v>
      </c>
      <c r="F907">
        <v>7358.18</v>
      </c>
      <c r="G907" t="s">
        <v>11</v>
      </c>
      <c r="H907" t="s">
        <v>12</v>
      </c>
      <c r="I907" t="s">
        <v>247</v>
      </c>
    </row>
    <row r="908" spans="1:9" x14ac:dyDescent="0.35">
      <c r="A908" t="s">
        <v>938</v>
      </c>
      <c r="B908">
        <v>1965</v>
      </c>
      <c r="C908" t="s">
        <v>30</v>
      </c>
      <c r="D908">
        <v>9</v>
      </c>
      <c r="E908">
        <v>0</v>
      </c>
      <c r="F908">
        <v>7362.31</v>
      </c>
      <c r="G908" t="s">
        <v>12</v>
      </c>
      <c r="H908" t="s">
        <v>12</v>
      </c>
      <c r="I908" t="s">
        <v>13</v>
      </c>
    </row>
    <row r="909" spans="1:9" x14ac:dyDescent="0.35">
      <c r="A909" t="s">
        <v>939</v>
      </c>
      <c r="B909">
        <v>1981</v>
      </c>
      <c r="C909" t="s">
        <v>15</v>
      </c>
      <c r="D909">
        <v>24</v>
      </c>
      <c r="E909">
        <v>2</v>
      </c>
      <c r="F909">
        <v>7371.77</v>
      </c>
      <c r="G909" t="s">
        <v>11</v>
      </c>
      <c r="H909" t="s">
        <v>16</v>
      </c>
      <c r="I909" t="s">
        <v>42</v>
      </c>
    </row>
    <row r="910" spans="1:9" x14ac:dyDescent="0.35">
      <c r="A910" t="s">
        <v>940</v>
      </c>
      <c r="B910">
        <v>1993</v>
      </c>
      <c r="C910" t="s">
        <v>10</v>
      </c>
      <c r="D910">
        <v>22</v>
      </c>
      <c r="E910">
        <v>0</v>
      </c>
      <c r="F910">
        <v>7388.85</v>
      </c>
      <c r="G910" t="s">
        <v>11</v>
      </c>
      <c r="H910" t="s">
        <v>11</v>
      </c>
      <c r="I910" t="s">
        <v>535</v>
      </c>
    </row>
    <row r="911" spans="1:9" x14ac:dyDescent="0.35">
      <c r="A911" t="s">
        <v>941</v>
      </c>
      <c r="B911">
        <v>1965</v>
      </c>
      <c r="C911" t="s">
        <v>30</v>
      </c>
      <c r="D911">
        <v>5</v>
      </c>
      <c r="E911">
        <v>0</v>
      </c>
      <c r="F911">
        <v>7403.98</v>
      </c>
      <c r="G911" t="s">
        <v>12</v>
      </c>
      <c r="H911" t="s">
        <v>11</v>
      </c>
      <c r="I911" t="s">
        <v>13</v>
      </c>
    </row>
    <row r="912" spans="1:9" x14ac:dyDescent="0.35">
      <c r="A912" t="s">
        <v>942</v>
      </c>
      <c r="B912">
        <v>1983</v>
      </c>
      <c r="C912" t="s">
        <v>20</v>
      </c>
      <c r="D912">
        <v>19</v>
      </c>
      <c r="E912">
        <v>3</v>
      </c>
      <c r="F912">
        <v>7418.52</v>
      </c>
      <c r="G912" t="s">
        <v>11</v>
      </c>
      <c r="H912" t="s">
        <v>11</v>
      </c>
      <c r="I912" t="s">
        <v>42</v>
      </c>
    </row>
    <row r="913" spans="1:9" x14ac:dyDescent="0.35">
      <c r="A913" t="s">
        <v>943</v>
      </c>
      <c r="B913">
        <v>1978</v>
      </c>
      <c r="C913" t="s">
        <v>15</v>
      </c>
      <c r="D913">
        <v>12</v>
      </c>
      <c r="E913">
        <v>0</v>
      </c>
      <c r="F913">
        <v>7419.48</v>
      </c>
      <c r="G913" t="s">
        <v>11</v>
      </c>
      <c r="H913" t="s">
        <v>11</v>
      </c>
      <c r="I913" t="s">
        <v>23</v>
      </c>
    </row>
    <row r="914" spans="1:9" x14ac:dyDescent="0.35">
      <c r="A914" t="s">
        <v>944</v>
      </c>
      <c r="B914">
        <v>1978</v>
      </c>
      <c r="C914" t="s">
        <v>30</v>
      </c>
      <c r="D914">
        <v>2</v>
      </c>
      <c r="E914">
        <v>0</v>
      </c>
      <c r="F914">
        <v>7421.19</v>
      </c>
      <c r="G914" t="s">
        <v>11</v>
      </c>
      <c r="H914" t="s">
        <v>12</v>
      </c>
      <c r="I914" t="s">
        <v>23</v>
      </c>
    </row>
    <row r="915" spans="1:9" x14ac:dyDescent="0.35">
      <c r="A915" t="s">
        <v>945</v>
      </c>
      <c r="B915">
        <v>1977</v>
      </c>
      <c r="C915" t="s">
        <v>35</v>
      </c>
      <c r="D915">
        <v>25</v>
      </c>
      <c r="E915">
        <v>1</v>
      </c>
      <c r="F915">
        <v>7441.05</v>
      </c>
      <c r="G915" t="s">
        <v>12</v>
      </c>
      <c r="H915" t="s">
        <v>11</v>
      </c>
      <c r="I915" t="s">
        <v>42</v>
      </c>
    </row>
    <row r="916" spans="1:9" x14ac:dyDescent="0.35">
      <c r="A916" t="s">
        <v>946</v>
      </c>
      <c r="B916">
        <v>1979</v>
      </c>
      <c r="C916" t="s">
        <v>20</v>
      </c>
      <c r="D916">
        <v>1</v>
      </c>
      <c r="E916">
        <v>2</v>
      </c>
      <c r="F916">
        <v>7441.5</v>
      </c>
      <c r="G916" t="s">
        <v>12</v>
      </c>
      <c r="H916" t="s">
        <v>11</v>
      </c>
      <c r="I916" t="s">
        <v>42</v>
      </c>
    </row>
    <row r="917" spans="1:9" x14ac:dyDescent="0.35">
      <c r="A917" t="s">
        <v>947</v>
      </c>
      <c r="B917">
        <v>1980</v>
      </c>
      <c r="C917" t="s">
        <v>10</v>
      </c>
      <c r="D917">
        <v>7</v>
      </c>
      <c r="E917">
        <v>1</v>
      </c>
      <c r="F917">
        <v>7443.64</v>
      </c>
      <c r="G917" t="s">
        <v>11</v>
      </c>
      <c r="H917" t="s">
        <v>12</v>
      </c>
      <c r="I917" t="s">
        <v>23</v>
      </c>
    </row>
    <row r="918" spans="1:9" x14ac:dyDescent="0.35">
      <c r="A918" t="s">
        <v>948</v>
      </c>
      <c r="B918">
        <v>1977</v>
      </c>
      <c r="C918" t="s">
        <v>20</v>
      </c>
      <c r="D918">
        <v>25</v>
      </c>
      <c r="E918">
        <v>1</v>
      </c>
      <c r="F918">
        <v>7445.92</v>
      </c>
      <c r="G918" t="s">
        <v>12</v>
      </c>
      <c r="H918" t="s">
        <v>16</v>
      </c>
      <c r="I918" t="s">
        <v>42</v>
      </c>
    </row>
    <row r="919" spans="1:9" x14ac:dyDescent="0.35">
      <c r="A919" t="s">
        <v>949</v>
      </c>
      <c r="B919">
        <v>1977</v>
      </c>
      <c r="C919" t="s">
        <v>20</v>
      </c>
      <c r="D919">
        <v>30</v>
      </c>
      <c r="E919">
        <v>0</v>
      </c>
      <c r="F919">
        <v>7448.4</v>
      </c>
      <c r="G919" t="s">
        <v>12</v>
      </c>
      <c r="H919" t="s">
        <v>12</v>
      </c>
      <c r="I919" t="s">
        <v>356</v>
      </c>
    </row>
    <row r="920" spans="1:9" x14ac:dyDescent="0.35">
      <c r="A920" t="s">
        <v>950</v>
      </c>
      <c r="B920">
        <v>2001</v>
      </c>
      <c r="C920" t="s">
        <v>18</v>
      </c>
      <c r="D920">
        <v>1</v>
      </c>
      <c r="E920">
        <v>0</v>
      </c>
      <c r="F920">
        <v>7450.36</v>
      </c>
      <c r="G920" t="s">
        <v>11</v>
      </c>
      <c r="H920" t="s">
        <v>11</v>
      </c>
      <c r="I920" t="s">
        <v>23</v>
      </c>
    </row>
    <row r="921" spans="1:9" x14ac:dyDescent="0.35">
      <c r="A921" t="s">
        <v>951</v>
      </c>
      <c r="B921">
        <v>1967</v>
      </c>
      <c r="C921" t="s">
        <v>35</v>
      </c>
      <c r="D921">
        <v>4</v>
      </c>
      <c r="E921">
        <v>0</v>
      </c>
      <c r="F921">
        <v>7463.51</v>
      </c>
      <c r="G921" t="s">
        <v>12</v>
      </c>
      <c r="H921" t="s">
        <v>12</v>
      </c>
      <c r="I921" t="s">
        <v>13</v>
      </c>
    </row>
    <row r="922" spans="1:9" x14ac:dyDescent="0.35">
      <c r="A922" t="s">
        <v>952</v>
      </c>
      <c r="B922">
        <v>1996</v>
      </c>
      <c r="C922" t="s">
        <v>18</v>
      </c>
      <c r="D922">
        <v>14</v>
      </c>
      <c r="E922">
        <v>0</v>
      </c>
      <c r="F922">
        <v>7487.38</v>
      </c>
      <c r="G922" t="s">
        <v>11</v>
      </c>
      <c r="H922" t="s">
        <v>12</v>
      </c>
      <c r="I922" t="s">
        <v>23</v>
      </c>
    </row>
    <row r="923" spans="1:9" x14ac:dyDescent="0.35">
      <c r="A923" t="s">
        <v>953</v>
      </c>
      <c r="B923">
        <v>1988</v>
      </c>
      <c r="C923" t="s">
        <v>30</v>
      </c>
      <c r="D923">
        <v>15</v>
      </c>
      <c r="E923">
        <v>3</v>
      </c>
      <c r="F923">
        <v>7494.63</v>
      </c>
      <c r="G923" t="s">
        <v>11</v>
      </c>
      <c r="H923" t="s">
        <v>12</v>
      </c>
      <c r="I923" t="s">
        <v>200</v>
      </c>
    </row>
    <row r="924" spans="1:9" x14ac:dyDescent="0.35">
      <c r="A924" t="s">
        <v>954</v>
      </c>
      <c r="B924">
        <v>1997</v>
      </c>
      <c r="C924" t="s">
        <v>37</v>
      </c>
      <c r="D924">
        <v>28</v>
      </c>
      <c r="E924">
        <v>0</v>
      </c>
      <c r="F924">
        <v>7504.3</v>
      </c>
      <c r="G924" t="s">
        <v>11</v>
      </c>
      <c r="H924" t="s">
        <v>16</v>
      </c>
      <c r="I924" t="s">
        <v>23</v>
      </c>
    </row>
    <row r="925" spans="1:9" x14ac:dyDescent="0.35">
      <c r="A925" t="s">
        <v>955</v>
      </c>
      <c r="B925">
        <v>1983</v>
      </c>
      <c r="C925" t="s">
        <v>10</v>
      </c>
      <c r="D925">
        <v>10</v>
      </c>
      <c r="E925">
        <v>4</v>
      </c>
      <c r="F925">
        <v>7512.27</v>
      </c>
      <c r="G925" t="s">
        <v>12</v>
      </c>
      <c r="H925" t="s">
        <v>11</v>
      </c>
      <c r="I925" t="s">
        <v>42</v>
      </c>
    </row>
    <row r="926" spans="1:9" x14ac:dyDescent="0.35">
      <c r="A926" t="s">
        <v>956</v>
      </c>
      <c r="B926">
        <v>1978</v>
      </c>
      <c r="C926" t="s">
        <v>37</v>
      </c>
      <c r="D926">
        <v>18</v>
      </c>
      <c r="E926">
        <v>1</v>
      </c>
      <c r="F926">
        <v>7518.03</v>
      </c>
      <c r="G926" t="s">
        <v>11</v>
      </c>
      <c r="H926" t="s">
        <v>12</v>
      </c>
      <c r="I926" t="s">
        <v>23</v>
      </c>
    </row>
    <row r="927" spans="1:9" x14ac:dyDescent="0.35">
      <c r="A927" t="s">
        <v>957</v>
      </c>
      <c r="B927">
        <v>1976</v>
      </c>
      <c r="C927" t="s">
        <v>37</v>
      </c>
      <c r="D927">
        <v>10</v>
      </c>
      <c r="E927">
        <v>0</v>
      </c>
      <c r="F927">
        <v>7526.71</v>
      </c>
      <c r="G927" t="s">
        <v>12</v>
      </c>
      <c r="H927" t="s">
        <v>16</v>
      </c>
      <c r="I927" t="s">
        <v>23</v>
      </c>
    </row>
    <row r="928" spans="1:9" x14ac:dyDescent="0.35">
      <c r="A928" t="s">
        <v>958</v>
      </c>
      <c r="B928">
        <v>1978</v>
      </c>
      <c r="C928" t="s">
        <v>30</v>
      </c>
      <c r="D928">
        <v>14</v>
      </c>
      <c r="E928">
        <v>2</v>
      </c>
      <c r="F928">
        <v>7531.7</v>
      </c>
      <c r="G928" t="s">
        <v>11</v>
      </c>
      <c r="H928" t="s">
        <v>16</v>
      </c>
      <c r="I928" t="s">
        <v>13</v>
      </c>
    </row>
    <row r="929" spans="1:9" x14ac:dyDescent="0.35">
      <c r="A929" t="s">
        <v>959</v>
      </c>
      <c r="B929">
        <v>1984</v>
      </c>
      <c r="C929" t="s">
        <v>35</v>
      </c>
      <c r="D929">
        <v>22</v>
      </c>
      <c r="E929">
        <v>3</v>
      </c>
      <c r="F929">
        <v>7537.16</v>
      </c>
      <c r="G929" t="s">
        <v>11</v>
      </c>
      <c r="H929" t="s">
        <v>11</v>
      </c>
      <c r="I929" t="s">
        <v>23</v>
      </c>
    </row>
    <row r="930" spans="1:9" x14ac:dyDescent="0.35">
      <c r="A930" t="s">
        <v>960</v>
      </c>
      <c r="B930">
        <v>1988</v>
      </c>
      <c r="C930" t="s">
        <v>30</v>
      </c>
      <c r="D930">
        <v>15</v>
      </c>
      <c r="E930">
        <v>3</v>
      </c>
      <c r="F930">
        <v>7538.52</v>
      </c>
      <c r="G930" t="s">
        <v>11</v>
      </c>
      <c r="H930" t="s">
        <v>11</v>
      </c>
      <c r="I930" t="s">
        <v>23</v>
      </c>
    </row>
    <row r="931" spans="1:9" x14ac:dyDescent="0.35">
      <c r="A931" t="s">
        <v>961</v>
      </c>
      <c r="B931">
        <v>1994</v>
      </c>
      <c r="C931" t="s">
        <v>35</v>
      </c>
      <c r="D931">
        <v>14</v>
      </c>
      <c r="E931">
        <v>0</v>
      </c>
      <c r="F931">
        <v>7567.13</v>
      </c>
      <c r="G931" t="s">
        <v>11</v>
      </c>
      <c r="H931" t="s">
        <v>11</v>
      </c>
      <c r="I931" t="s">
        <v>300</v>
      </c>
    </row>
    <row r="932" spans="1:9" x14ac:dyDescent="0.35">
      <c r="A932" t="s">
        <v>962</v>
      </c>
      <c r="B932">
        <v>1967</v>
      </c>
      <c r="C932" t="s">
        <v>10</v>
      </c>
      <c r="D932">
        <v>17</v>
      </c>
      <c r="E932">
        <v>0</v>
      </c>
      <c r="F932">
        <v>7585.62</v>
      </c>
      <c r="G932" t="s">
        <v>12</v>
      </c>
      <c r="H932" t="s">
        <v>11</v>
      </c>
      <c r="I932" t="s">
        <v>13</v>
      </c>
    </row>
    <row r="933" spans="1:9" x14ac:dyDescent="0.35">
      <c r="A933" t="s">
        <v>963</v>
      </c>
      <c r="B933">
        <v>1997</v>
      </c>
      <c r="C933" t="s">
        <v>20</v>
      </c>
      <c r="D933">
        <v>30</v>
      </c>
      <c r="E933">
        <v>0</v>
      </c>
      <c r="F933">
        <v>7607.03</v>
      </c>
      <c r="G933" t="s">
        <v>11</v>
      </c>
      <c r="H933" t="s">
        <v>11</v>
      </c>
      <c r="I933" t="s">
        <v>23</v>
      </c>
    </row>
    <row r="934" spans="1:9" x14ac:dyDescent="0.35">
      <c r="A934" t="s">
        <v>964</v>
      </c>
      <c r="B934">
        <v>1968</v>
      </c>
      <c r="C934" t="s">
        <v>10</v>
      </c>
      <c r="D934">
        <v>3</v>
      </c>
      <c r="E934">
        <v>0</v>
      </c>
      <c r="F934">
        <v>7609.6</v>
      </c>
      <c r="G934" t="s">
        <v>12</v>
      </c>
      <c r="H934" t="s">
        <v>11</v>
      </c>
      <c r="I934" t="s">
        <v>23</v>
      </c>
    </row>
    <row r="935" spans="1:9" x14ac:dyDescent="0.35">
      <c r="A935" t="s">
        <v>965</v>
      </c>
      <c r="B935">
        <v>1996</v>
      </c>
      <c r="C935" t="s">
        <v>20</v>
      </c>
      <c r="D935">
        <v>17</v>
      </c>
      <c r="E935">
        <v>0</v>
      </c>
      <c r="F935">
        <v>7623.13</v>
      </c>
      <c r="G935" t="s">
        <v>11</v>
      </c>
      <c r="H935" t="s">
        <v>12</v>
      </c>
      <c r="I935" t="s">
        <v>42</v>
      </c>
    </row>
    <row r="936" spans="1:9" x14ac:dyDescent="0.35">
      <c r="A936" t="s">
        <v>966</v>
      </c>
      <c r="B936">
        <v>1978</v>
      </c>
      <c r="C936" t="s">
        <v>15</v>
      </c>
      <c r="D936">
        <v>28</v>
      </c>
      <c r="E936">
        <v>1</v>
      </c>
      <c r="F936">
        <v>7623.52</v>
      </c>
      <c r="G936" t="s">
        <v>11</v>
      </c>
      <c r="H936" t="s">
        <v>16</v>
      </c>
      <c r="I936" t="s">
        <v>42</v>
      </c>
    </row>
    <row r="937" spans="1:9" x14ac:dyDescent="0.35">
      <c r="A937" t="s">
        <v>967</v>
      </c>
      <c r="B937">
        <v>1978</v>
      </c>
      <c r="C937" t="s">
        <v>15</v>
      </c>
      <c r="D937">
        <v>6</v>
      </c>
      <c r="E937">
        <v>1</v>
      </c>
      <c r="F937">
        <v>7624.63</v>
      </c>
      <c r="G937" t="s">
        <v>11</v>
      </c>
      <c r="H937" t="s">
        <v>16</v>
      </c>
      <c r="I937" t="s">
        <v>42</v>
      </c>
    </row>
    <row r="938" spans="1:9" x14ac:dyDescent="0.35">
      <c r="A938" t="s">
        <v>968</v>
      </c>
      <c r="B938">
        <v>1978</v>
      </c>
      <c r="C938" t="s">
        <v>15</v>
      </c>
      <c r="D938">
        <v>29</v>
      </c>
      <c r="E938">
        <v>1</v>
      </c>
      <c r="F938">
        <v>7626.99</v>
      </c>
      <c r="G938" t="s">
        <v>11</v>
      </c>
      <c r="H938" t="s">
        <v>11</v>
      </c>
      <c r="I938" t="s">
        <v>42</v>
      </c>
    </row>
    <row r="939" spans="1:9" x14ac:dyDescent="0.35">
      <c r="A939" t="s">
        <v>969</v>
      </c>
      <c r="B939">
        <v>1978</v>
      </c>
      <c r="C939" t="s">
        <v>35</v>
      </c>
      <c r="D939">
        <v>24</v>
      </c>
      <c r="E939">
        <v>1</v>
      </c>
      <c r="F939">
        <v>7633.72</v>
      </c>
      <c r="G939" t="s">
        <v>11</v>
      </c>
      <c r="H939" t="s">
        <v>16</v>
      </c>
      <c r="I939" t="s">
        <v>13</v>
      </c>
    </row>
    <row r="940" spans="1:9" x14ac:dyDescent="0.35">
      <c r="A940" t="s">
        <v>970</v>
      </c>
      <c r="B940">
        <v>2001</v>
      </c>
      <c r="C940" t="s">
        <v>30</v>
      </c>
      <c r="D940">
        <v>13</v>
      </c>
      <c r="E940">
        <v>0</v>
      </c>
      <c r="F940">
        <v>7636.92</v>
      </c>
      <c r="G940" t="s">
        <v>11</v>
      </c>
      <c r="H940" t="s">
        <v>12</v>
      </c>
      <c r="I940" t="s">
        <v>23</v>
      </c>
    </row>
    <row r="941" spans="1:9" x14ac:dyDescent="0.35">
      <c r="A941" t="s">
        <v>971</v>
      </c>
      <c r="B941">
        <v>1980</v>
      </c>
      <c r="C941" t="s">
        <v>18</v>
      </c>
      <c r="D941">
        <v>20</v>
      </c>
      <c r="E941">
        <v>1</v>
      </c>
      <c r="F941">
        <v>7639.42</v>
      </c>
      <c r="G941" t="s">
        <v>11</v>
      </c>
      <c r="H941" t="s">
        <v>11</v>
      </c>
      <c r="I941" t="s">
        <v>247</v>
      </c>
    </row>
    <row r="942" spans="1:9" x14ac:dyDescent="0.35">
      <c r="A942" t="s">
        <v>972</v>
      </c>
      <c r="B942">
        <v>1980</v>
      </c>
      <c r="C942" t="s">
        <v>10</v>
      </c>
      <c r="D942">
        <v>24</v>
      </c>
      <c r="E942">
        <v>2</v>
      </c>
      <c r="F942">
        <v>7640.31</v>
      </c>
      <c r="G942" t="s">
        <v>11</v>
      </c>
      <c r="H942" t="s">
        <v>16</v>
      </c>
      <c r="I942" t="s">
        <v>13</v>
      </c>
    </row>
    <row r="943" spans="1:9" x14ac:dyDescent="0.35">
      <c r="A943" t="s">
        <v>973</v>
      </c>
      <c r="B943">
        <v>1999</v>
      </c>
      <c r="C943" t="s">
        <v>18</v>
      </c>
      <c r="D943">
        <v>15</v>
      </c>
      <c r="E943">
        <v>0</v>
      </c>
      <c r="F943">
        <v>7642.05</v>
      </c>
      <c r="G943" t="s">
        <v>11</v>
      </c>
      <c r="H943" t="s">
        <v>11</v>
      </c>
      <c r="I943" t="s">
        <v>535</v>
      </c>
    </row>
    <row r="944" spans="1:9" x14ac:dyDescent="0.35">
      <c r="A944" t="s">
        <v>974</v>
      </c>
      <c r="B944">
        <v>1980</v>
      </c>
      <c r="C944" t="s">
        <v>37</v>
      </c>
      <c r="D944">
        <v>16</v>
      </c>
      <c r="E944">
        <v>1</v>
      </c>
      <c r="F944">
        <v>7650.77</v>
      </c>
      <c r="G944" t="s">
        <v>11</v>
      </c>
      <c r="H944" t="s">
        <v>11</v>
      </c>
      <c r="I944" t="s">
        <v>247</v>
      </c>
    </row>
    <row r="945" spans="1:9" x14ac:dyDescent="0.35">
      <c r="A945" t="s">
        <v>975</v>
      </c>
      <c r="B945">
        <v>1993</v>
      </c>
      <c r="C945" t="s">
        <v>35</v>
      </c>
      <c r="D945">
        <v>10</v>
      </c>
      <c r="E945">
        <v>0</v>
      </c>
      <c r="F945">
        <v>7650.8</v>
      </c>
      <c r="G945" t="s">
        <v>11</v>
      </c>
      <c r="H945" t="s">
        <v>11</v>
      </c>
      <c r="I945" t="s">
        <v>23</v>
      </c>
    </row>
    <row r="946" spans="1:9" x14ac:dyDescent="0.35">
      <c r="A946" t="s">
        <v>976</v>
      </c>
      <c r="B946">
        <v>1998</v>
      </c>
      <c r="C946" t="s">
        <v>20</v>
      </c>
      <c r="D946">
        <v>30</v>
      </c>
      <c r="E946">
        <v>0</v>
      </c>
      <c r="F946">
        <v>7652.26</v>
      </c>
      <c r="G946" t="s">
        <v>11</v>
      </c>
      <c r="H946" t="s">
        <v>12</v>
      </c>
      <c r="I946" t="s">
        <v>249</v>
      </c>
    </row>
    <row r="947" spans="1:9" x14ac:dyDescent="0.35">
      <c r="A947" t="s">
        <v>977</v>
      </c>
      <c r="B947">
        <v>1965</v>
      </c>
      <c r="C947" t="s">
        <v>30</v>
      </c>
      <c r="D947">
        <v>27</v>
      </c>
      <c r="E947">
        <v>0</v>
      </c>
      <c r="F947">
        <v>7657.69</v>
      </c>
      <c r="G947" t="s">
        <v>12</v>
      </c>
      <c r="H947" t="s">
        <v>12</v>
      </c>
      <c r="I947" t="s">
        <v>23</v>
      </c>
    </row>
    <row r="948" spans="1:9" x14ac:dyDescent="0.35">
      <c r="A948" t="s">
        <v>978</v>
      </c>
      <c r="B948">
        <v>1976</v>
      </c>
      <c r="C948" t="s">
        <v>37</v>
      </c>
      <c r="D948">
        <v>9</v>
      </c>
      <c r="E948">
        <v>2</v>
      </c>
      <c r="F948">
        <v>7662.47</v>
      </c>
      <c r="G948" t="s">
        <v>11</v>
      </c>
      <c r="H948" t="s">
        <v>16</v>
      </c>
      <c r="I948" t="s">
        <v>42</v>
      </c>
    </row>
    <row r="949" spans="1:9" x14ac:dyDescent="0.35">
      <c r="A949" t="s">
        <v>979</v>
      </c>
      <c r="B949">
        <v>1996</v>
      </c>
      <c r="C949" t="s">
        <v>15</v>
      </c>
      <c r="D949">
        <v>24</v>
      </c>
      <c r="E949">
        <v>0</v>
      </c>
      <c r="F949">
        <v>7670.75</v>
      </c>
      <c r="G949" t="s">
        <v>11</v>
      </c>
      <c r="H949" t="s">
        <v>11</v>
      </c>
      <c r="I949" t="s">
        <v>632</v>
      </c>
    </row>
    <row r="950" spans="1:9" x14ac:dyDescent="0.35">
      <c r="A950" t="s">
        <v>980</v>
      </c>
      <c r="B950">
        <v>1995</v>
      </c>
      <c r="C950" t="s">
        <v>20</v>
      </c>
      <c r="D950">
        <v>13</v>
      </c>
      <c r="E950">
        <v>0</v>
      </c>
      <c r="F950">
        <v>7676.4</v>
      </c>
      <c r="G950" t="s">
        <v>11</v>
      </c>
      <c r="H950" t="s">
        <v>16</v>
      </c>
      <c r="I950" t="s">
        <v>23</v>
      </c>
    </row>
    <row r="951" spans="1:9" x14ac:dyDescent="0.35">
      <c r="A951" t="s">
        <v>981</v>
      </c>
      <c r="B951">
        <v>1971</v>
      </c>
      <c r="C951" t="s">
        <v>37</v>
      </c>
      <c r="D951">
        <v>11</v>
      </c>
      <c r="E951">
        <v>0</v>
      </c>
      <c r="F951">
        <v>7680.92</v>
      </c>
      <c r="G951" t="s">
        <v>11</v>
      </c>
      <c r="H951" t="s">
        <v>16</v>
      </c>
      <c r="I951" t="s">
        <v>13</v>
      </c>
    </row>
    <row r="952" spans="1:9" x14ac:dyDescent="0.35">
      <c r="A952" t="s">
        <v>982</v>
      </c>
      <c r="B952">
        <v>1981</v>
      </c>
      <c r="C952" t="s">
        <v>30</v>
      </c>
      <c r="D952">
        <v>19</v>
      </c>
      <c r="E952">
        <v>1</v>
      </c>
      <c r="F952">
        <v>7681.17</v>
      </c>
      <c r="G952" t="s">
        <v>11</v>
      </c>
      <c r="H952" t="s">
        <v>11</v>
      </c>
      <c r="I952" t="s">
        <v>516</v>
      </c>
    </row>
    <row r="953" spans="1:9" x14ac:dyDescent="0.35">
      <c r="A953" t="s">
        <v>983</v>
      </c>
      <c r="B953">
        <v>1982</v>
      </c>
      <c r="C953" t="s">
        <v>30</v>
      </c>
      <c r="D953">
        <v>18</v>
      </c>
      <c r="E953">
        <v>3</v>
      </c>
      <c r="F953">
        <v>7682.67</v>
      </c>
      <c r="G953" t="s">
        <v>11</v>
      </c>
      <c r="H953" t="s">
        <v>16</v>
      </c>
      <c r="I953" t="s">
        <v>13</v>
      </c>
    </row>
    <row r="954" spans="1:9" x14ac:dyDescent="0.35">
      <c r="A954" t="s">
        <v>984</v>
      </c>
      <c r="B954">
        <v>1987</v>
      </c>
      <c r="C954" t="s">
        <v>10</v>
      </c>
      <c r="D954">
        <v>12</v>
      </c>
      <c r="E954">
        <v>3</v>
      </c>
      <c r="F954">
        <v>7684.62</v>
      </c>
      <c r="G954" t="s">
        <v>11</v>
      </c>
      <c r="H954" t="s">
        <v>12</v>
      </c>
      <c r="I954" t="s">
        <v>300</v>
      </c>
    </row>
    <row r="955" spans="1:9" x14ac:dyDescent="0.35">
      <c r="A955" t="s">
        <v>985</v>
      </c>
      <c r="B955">
        <v>1978</v>
      </c>
      <c r="C955" t="s">
        <v>30</v>
      </c>
      <c r="D955">
        <v>29</v>
      </c>
      <c r="E955">
        <v>2</v>
      </c>
      <c r="F955">
        <v>7726.85</v>
      </c>
      <c r="G955" t="s">
        <v>16</v>
      </c>
      <c r="H955" t="s">
        <v>11</v>
      </c>
      <c r="I955" t="s">
        <v>42</v>
      </c>
    </row>
    <row r="956" spans="1:9" x14ac:dyDescent="0.35">
      <c r="A956" t="s">
        <v>986</v>
      </c>
      <c r="B956">
        <v>1979</v>
      </c>
      <c r="C956" t="s">
        <v>18</v>
      </c>
      <c r="D956">
        <v>2</v>
      </c>
      <c r="E956">
        <v>1</v>
      </c>
      <c r="F956">
        <v>7727.25</v>
      </c>
      <c r="G956" t="s">
        <v>11</v>
      </c>
      <c r="H956" t="s">
        <v>12</v>
      </c>
      <c r="I956" t="s">
        <v>23</v>
      </c>
    </row>
    <row r="957" spans="1:9" x14ac:dyDescent="0.35">
      <c r="A957" t="s">
        <v>987</v>
      </c>
      <c r="B957">
        <v>1980</v>
      </c>
      <c r="C957" t="s">
        <v>20</v>
      </c>
      <c r="D957">
        <v>10</v>
      </c>
      <c r="E957">
        <v>2</v>
      </c>
      <c r="F957">
        <v>7729.65</v>
      </c>
      <c r="G957" t="s">
        <v>12</v>
      </c>
      <c r="H957" t="s">
        <v>16</v>
      </c>
      <c r="I957" t="s">
        <v>168</v>
      </c>
    </row>
    <row r="958" spans="1:9" x14ac:dyDescent="0.35">
      <c r="A958" t="s">
        <v>988</v>
      </c>
      <c r="B958">
        <v>1978</v>
      </c>
      <c r="C958" t="s">
        <v>30</v>
      </c>
      <c r="D958">
        <v>4</v>
      </c>
      <c r="E958">
        <v>2</v>
      </c>
      <c r="F958">
        <v>7731.43</v>
      </c>
      <c r="G958" t="s">
        <v>12</v>
      </c>
      <c r="H958" t="s">
        <v>11</v>
      </c>
      <c r="I958" t="s">
        <v>13</v>
      </c>
    </row>
    <row r="959" spans="1:9" x14ac:dyDescent="0.35">
      <c r="A959" t="s">
        <v>989</v>
      </c>
      <c r="B959">
        <v>1977</v>
      </c>
      <c r="C959" t="s">
        <v>35</v>
      </c>
      <c r="D959">
        <v>29</v>
      </c>
      <c r="E959">
        <v>0</v>
      </c>
      <c r="F959">
        <v>7731.86</v>
      </c>
      <c r="G959" t="s">
        <v>11</v>
      </c>
      <c r="H959" t="s">
        <v>12</v>
      </c>
      <c r="I959" t="s">
        <v>23</v>
      </c>
    </row>
    <row r="960" spans="1:9" x14ac:dyDescent="0.35">
      <c r="A960" t="s">
        <v>990</v>
      </c>
      <c r="B960">
        <v>1965</v>
      </c>
      <c r="C960" t="s">
        <v>10</v>
      </c>
      <c r="D960">
        <v>18</v>
      </c>
      <c r="E960">
        <v>0</v>
      </c>
      <c r="F960">
        <v>7736.39</v>
      </c>
      <c r="G960" t="s">
        <v>12</v>
      </c>
      <c r="H960" t="s">
        <v>11</v>
      </c>
      <c r="I960" t="s">
        <v>13</v>
      </c>
    </row>
    <row r="961" spans="1:9" x14ac:dyDescent="0.35">
      <c r="A961" t="s">
        <v>991</v>
      </c>
      <c r="B961">
        <v>1978</v>
      </c>
      <c r="C961" t="s">
        <v>20</v>
      </c>
      <c r="D961">
        <v>4</v>
      </c>
      <c r="E961">
        <v>2</v>
      </c>
      <c r="F961">
        <v>7740.34</v>
      </c>
      <c r="G961" t="s">
        <v>16</v>
      </c>
      <c r="H961" t="s">
        <v>16</v>
      </c>
      <c r="I961" t="s">
        <v>42</v>
      </c>
    </row>
    <row r="962" spans="1:9" x14ac:dyDescent="0.35">
      <c r="A962" t="s">
        <v>992</v>
      </c>
      <c r="B962">
        <v>1976</v>
      </c>
      <c r="C962" t="s">
        <v>30</v>
      </c>
      <c r="D962">
        <v>12</v>
      </c>
      <c r="E962">
        <v>1</v>
      </c>
      <c r="F962">
        <v>7742.11</v>
      </c>
      <c r="G962" t="s">
        <v>12</v>
      </c>
      <c r="H962" t="s">
        <v>11</v>
      </c>
      <c r="I962" t="s">
        <v>13</v>
      </c>
    </row>
    <row r="963" spans="1:9" x14ac:dyDescent="0.35">
      <c r="A963" t="s">
        <v>993</v>
      </c>
      <c r="B963">
        <v>1981</v>
      </c>
      <c r="C963" t="s">
        <v>18</v>
      </c>
      <c r="D963">
        <v>30</v>
      </c>
      <c r="E963">
        <v>2</v>
      </c>
      <c r="F963">
        <v>7749.16</v>
      </c>
      <c r="G963" t="s">
        <v>11</v>
      </c>
      <c r="H963" t="s">
        <v>16</v>
      </c>
      <c r="I963" t="s">
        <v>23</v>
      </c>
    </row>
    <row r="964" spans="1:9" x14ac:dyDescent="0.35">
      <c r="A964" t="s">
        <v>994</v>
      </c>
      <c r="B964">
        <v>1997</v>
      </c>
      <c r="C964" t="s">
        <v>30</v>
      </c>
      <c r="D964">
        <v>21</v>
      </c>
      <c r="E964">
        <v>0</v>
      </c>
      <c r="F964">
        <v>7763.06</v>
      </c>
      <c r="G964" t="s">
        <v>11</v>
      </c>
      <c r="H964" t="s">
        <v>16</v>
      </c>
      <c r="I964" t="s">
        <v>23</v>
      </c>
    </row>
    <row r="965" spans="1:9" x14ac:dyDescent="0.35">
      <c r="A965" t="s">
        <v>995</v>
      </c>
      <c r="B965">
        <v>1974</v>
      </c>
      <c r="C965" t="s">
        <v>30</v>
      </c>
      <c r="D965">
        <v>6</v>
      </c>
      <c r="E965">
        <v>0</v>
      </c>
      <c r="F965">
        <v>7789.64</v>
      </c>
      <c r="G965" t="s">
        <v>16</v>
      </c>
      <c r="H965" t="s">
        <v>12</v>
      </c>
      <c r="I965" t="s">
        <v>13</v>
      </c>
    </row>
    <row r="966" spans="1:9" x14ac:dyDescent="0.35">
      <c r="A966" t="s">
        <v>996</v>
      </c>
      <c r="B966">
        <v>1999</v>
      </c>
      <c r="C966" t="s">
        <v>30</v>
      </c>
      <c r="D966">
        <v>25</v>
      </c>
      <c r="E966">
        <v>0</v>
      </c>
      <c r="F966">
        <v>7794.68</v>
      </c>
      <c r="G966" t="s">
        <v>11</v>
      </c>
      <c r="H966" t="s">
        <v>11</v>
      </c>
      <c r="I966" t="s">
        <v>535</v>
      </c>
    </row>
    <row r="967" spans="1:9" x14ac:dyDescent="0.35">
      <c r="A967" t="s">
        <v>997</v>
      </c>
      <c r="B967">
        <v>1997</v>
      </c>
      <c r="C967" t="s">
        <v>30</v>
      </c>
      <c r="D967">
        <v>2</v>
      </c>
      <c r="E967">
        <v>0</v>
      </c>
      <c r="F967">
        <v>7803.77</v>
      </c>
      <c r="G967" t="s">
        <v>11</v>
      </c>
      <c r="H967" t="s">
        <v>12</v>
      </c>
      <c r="I967" t="s">
        <v>23</v>
      </c>
    </row>
    <row r="968" spans="1:9" x14ac:dyDescent="0.35">
      <c r="A968" t="s">
        <v>998</v>
      </c>
      <c r="B968">
        <v>1974</v>
      </c>
      <c r="C968" t="s">
        <v>15</v>
      </c>
      <c r="D968">
        <v>9</v>
      </c>
      <c r="E968">
        <v>0</v>
      </c>
      <c r="F968">
        <v>7804.16</v>
      </c>
      <c r="G968" t="s">
        <v>11</v>
      </c>
      <c r="H968" t="s">
        <v>12</v>
      </c>
      <c r="I968" t="s">
        <v>13</v>
      </c>
    </row>
    <row r="969" spans="1:9" x14ac:dyDescent="0.35">
      <c r="A969" t="s">
        <v>999</v>
      </c>
      <c r="B969">
        <v>1991</v>
      </c>
      <c r="C969" t="s">
        <v>30</v>
      </c>
      <c r="D969">
        <v>21</v>
      </c>
      <c r="E969">
        <v>3</v>
      </c>
      <c r="F969">
        <v>7812.67</v>
      </c>
      <c r="G969" t="s">
        <v>11</v>
      </c>
      <c r="H969" t="s">
        <v>16</v>
      </c>
      <c r="I969" t="s">
        <v>23</v>
      </c>
    </row>
    <row r="970" spans="1:9" x14ac:dyDescent="0.35">
      <c r="A970" t="s">
        <v>1000</v>
      </c>
      <c r="B970">
        <v>1989</v>
      </c>
      <c r="C970" t="s">
        <v>37</v>
      </c>
      <c r="D970">
        <v>12</v>
      </c>
      <c r="E970">
        <v>3</v>
      </c>
      <c r="F970">
        <v>7824.37</v>
      </c>
      <c r="G970" t="s">
        <v>11</v>
      </c>
      <c r="H970" t="s">
        <v>11</v>
      </c>
      <c r="I970" t="s">
        <v>23</v>
      </c>
    </row>
    <row r="971" spans="1:9" x14ac:dyDescent="0.35">
      <c r="A971" t="s">
        <v>1001</v>
      </c>
      <c r="B971">
        <v>2001</v>
      </c>
      <c r="C971" t="s">
        <v>37</v>
      </c>
      <c r="D971">
        <v>5</v>
      </c>
      <c r="E971">
        <v>0</v>
      </c>
      <c r="F971">
        <v>7844.8</v>
      </c>
      <c r="G971" t="s">
        <v>11</v>
      </c>
      <c r="H971" t="s">
        <v>11</v>
      </c>
      <c r="I971" t="s">
        <v>23</v>
      </c>
    </row>
    <row r="972" spans="1:9" x14ac:dyDescent="0.35">
      <c r="A972" t="s">
        <v>1002</v>
      </c>
      <c r="B972">
        <v>1994</v>
      </c>
      <c r="C972" t="s">
        <v>15</v>
      </c>
      <c r="D972">
        <v>17</v>
      </c>
      <c r="E972">
        <v>0</v>
      </c>
      <c r="F972">
        <v>7851.85</v>
      </c>
      <c r="G972" t="s">
        <v>11</v>
      </c>
      <c r="H972" t="s">
        <v>12</v>
      </c>
      <c r="I972" t="s">
        <v>23</v>
      </c>
    </row>
    <row r="973" spans="1:9" x14ac:dyDescent="0.35">
      <c r="A973" t="s">
        <v>1003</v>
      </c>
      <c r="B973">
        <v>1962</v>
      </c>
      <c r="C973" t="s">
        <v>37</v>
      </c>
      <c r="D973">
        <v>10</v>
      </c>
      <c r="E973">
        <v>0</v>
      </c>
      <c r="F973">
        <v>7896.41</v>
      </c>
      <c r="G973" t="s">
        <v>12</v>
      </c>
      <c r="H973" t="s">
        <v>11</v>
      </c>
      <c r="I973" t="s">
        <v>13</v>
      </c>
    </row>
    <row r="974" spans="1:9" x14ac:dyDescent="0.35">
      <c r="A974" t="s">
        <v>1004</v>
      </c>
      <c r="B974">
        <v>1977</v>
      </c>
      <c r="C974" t="s">
        <v>10</v>
      </c>
      <c r="D974">
        <v>20</v>
      </c>
      <c r="E974">
        <v>0</v>
      </c>
      <c r="F974">
        <v>7935.29</v>
      </c>
      <c r="G974" t="s">
        <v>11</v>
      </c>
      <c r="H974" t="s">
        <v>16</v>
      </c>
      <c r="I974" t="s">
        <v>247</v>
      </c>
    </row>
    <row r="975" spans="1:9" x14ac:dyDescent="0.35">
      <c r="A975" t="s">
        <v>1005</v>
      </c>
      <c r="B975">
        <v>1987</v>
      </c>
      <c r="C975" t="s">
        <v>37</v>
      </c>
      <c r="D975">
        <v>29</v>
      </c>
      <c r="E975">
        <v>3</v>
      </c>
      <c r="F975">
        <v>7948.22</v>
      </c>
      <c r="G975" t="s">
        <v>11</v>
      </c>
      <c r="H975" t="s">
        <v>12</v>
      </c>
      <c r="I975" t="s">
        <v>200</v>
      </c>
    </row>
    <row r="976" spans="1:9" x14ac:dyDescent="0.35">
      <c r="A976" t="s">
        <v>1006</v>
      </c>
      <c r="B976">
        <v>1966</v>
      </c>
      <c r="C976" t="s">
        <v>10</v>
      </c>
      <c r="D976">
        <v>9</v>
      </c>
      <c r="E976">
        <v>0</v>
      </c>
      <c r="F976">
        <v>7953.72</v>
      </c>
      <c r="G976" t="s">
        <v>12</v>
      </c>
      <c r="H976" t="s">
        <v>12</v>
      </c>
      <c r="I976" t="s">
        <v>23</v>
      </c>
    </row>
    <row r="977" spans="1:9" x14ac:dyDescent="0.35">
      <c r="A977" t="s">
        <v>1007</v>
      </c>
      <c r="B977">
        <v>1981</v>
      </c>
      <c r="C977" t="s">
        <v>30</v>
      </c>
      <c r="D977">
        <v>28</v>
      </c>
      <c r="E977">
        <v>3</v>
      </c>
      <c r="F977">
        <v>7954.52</v>
      </c>
      <c r="G977" t="s">
        <v>11</v>
      </c>
      <c r="H977" t="s">
        <v>11</v>
      </c>
      <c r="I977" t="s">
        <v>42</v>
      </c>
    </row>
    <row r="978" spans="1:9" x14ac:dyDescent="0.35">
      <c r="A978" t="s">
        <v>1008</v>
      </c>
      <c r="B978">
        <v>1970</v>
      </c>
      <c r="C978" t="s">
        <v>18</v>
      </c>
      <c r="D978">
        <v>19</v>
      </c>
      <c r="E978">
        <v>0</v>
      </c>
      <c r="F978">
        <v>7958.13</v>
      </c>
      <c r="G978" t="s">
        <v>11</v>
      </c>
      <c r="H978" t="s">
        <v>11</v>
      </c>
      <c r="I978" t="s">
        <v>13</v>
      </c>
    </row>
    <row r="979" spans="1:9" x14ac:dyDescent="0.35">
      <c r="A979" t="s">
        <v>1009</v>
      </c>
      <c r="B979">
        <v>1975</v>
      </c>
      <c r="C979" t="s">
        <v>35</v>
      </c>
      <c r="D979">
        <v>10</v>
      </c>
      <c r="E979">
        <v>1</v>
      </c>
      <c r="F979">
        <v>7966.81</v>
      </c>
      <c r="G979" t="s">
        <v>11</v>
      </c>
      <c r="H979" t="s">
        <v>11</v>
      </c>
      <c r="I979" t="s">
        <v>13</v>
      </c>
    </row>
    <row r="980" spans="1:9" x14ac:dyDescent="0.35">
      <c r="A980" t="s">
        <v>1010</v>
      </c>
      <c r="B980">
        <v>1972</v>
      </c>
      <c r="C980" t="s">
        <v>15</v>
      </c>
      <c r="D980">
        <v>23</v>
      </c>
      <c r="E980">
        <v>0</v>
      </c>
      <c r="F980">
        <v>7980.34</v>
      </c>
      <c r="G980" t="s">
        <v>11</v>
      </c>
      <c r="H980" t="s">
        <v>11</v>
      </c>
      <c r="I980" t="s">
        <v>13</v>
      </c>
    </row>
    <row r="981" spans="1:9" x14ac:dyDescent="0.35">
      <c r="A981" t="s">
        <v>1011</v>
      </c>
      <c r="B981">
        <v>1983</v>
      </c>
      <c r="C981" t="s">
        <v>35</v>
      </c>
      <c r="D981">
        <v>28</v>
      </c>
      <c r="E981">
        <v>3</v>
      </c>
      <c r="F981">
        <v>7985.82</v>
      </c>
      <c r="G981" t="s">
        <v>11</v>
      </c>
      <c r="H981" t="s">
        <v>16</v>
      </c>
      <c r="I981" t="s">
        <v>247</v>
      </c>
    </row>
    <row r="982" spans="1:9" x14ac:dyDescent="0.35">
      <c r="A982" t="s">
        <v>1012</v>
      </c>
      <c r="B982">
        <v>1983</v>
      </c>
      <c r="C982" t="s">
        <v>35</v>
      </c>
      <c r="D982">
        <v>20</v>
      </c>
      <c r="E982">
        <v>3</v>
      </c>
      <c r="F982">
        <v>7986.48</v>
      </c>
      <c r="G982" t="s">
        <v>11</v>
      </c>
      <c r="H982" t="s">
        <v>12</v>
      </c>
      <c r="I982" t="s">
        <v>247</v>
      </c>
    </row>
    <row r="983" spans="1:9" x14ac:dyDescent="0.35">
      <c r="A983" t="s">
        <v>1013</v>
      </c>
      <c r="B983">
        <v>1962</v>
      </c>
      <c r="C983" t="s">
        <v>35</v>
      </c>
      <c r="D983">
        <v>22</v>
      </c>
      <c r="E983">
        <v>0</v>
      </c>
      <c r="F983">
        <v>8004.96</v>
      </c>
      <c r="G983" t="s">
        <v>12</v>
      </c>
      <c r="H983" t="s">
        <v>16</v>
      </c>
      <c r="I983" t="s">
        <v>13</v>
      </c>
    </row>
    <row r="984" spans="1:9" x14ac:dyDescent="0.35">
      <c r="A984" t="s">
        <v>1014</v>
      </c>
      <c r="B984">
        <v>1995</v>
      </c>
      <c r="C984" t="s">
        <v>20</v>
      </c>
      <c r="D984">
        <v>18</v>
      </c>
      <c r="E984">
        <v>0</v>
      </c>
      <c r="F984">
        <v>8014.62</v>
      </c>
      <c r="G984" t="s">
        <v>11</v>
      </c>
      <c r="H984" t="s">
        <v>12</v>
      </c>
      <c r="I984" t="s">
        <v>23</v>
      </c>
    </row>
    <row r="985" spans="1:9" x14ac:dyDescent="0.35">
      <c r="A985" t="s">
        <v>1015</v>
      </c>
      <c r="B985">
        <v>1980</v>
      </c>
      <c r="C985" t="s">
        <v>15</v>
      </c>
      <c r="D985">
        <v>8</v>
      </c>
      <c r="E985">
        <v>2</v>
      </c>
      <c r="F985">
        <v>8017.06</v>
      </c>
      <c r="G985" t="s">
        <v>11</v>
      </c>
      <c r="H985" t="s">
        <v>11</v>
      </c>
      <c r="I985" t="s">
        <v>23</v>
      </c>
    </row>
    <row r="986" spans="1:9" x14ac:dyDescent="0.35">
      <c r="A986" t="s">
        <v>1016</v>
      </c>
      <c r="B986">
        <v>1989</v>
      </c>
      <c r="C986" t="s">
        <v>15</v>
      </c>
      <c r="D986">
        <v>3</v>
      </c>
      <c r="E986">
        <v>3</v>
      </c>
      <c r="F986">
        <v>8021.11</v>
      </c>
      <c r="G986" t="s">
        <v>11</v>
      </c>
      <c r="H986" t="s">
        <v>16</v>
      </c>
      <c r="I986" t="s">
        <v>23</v>
      </c>
    </row>
    <row r="987" spans="1:9" x14ac:dyDescent="0.35">
      <c r="A987" t="s">
        <v>1017</v>
      </c>
      <c r="B987">
        <v>1978</v>
      </c>
      <c r="C987" t="s">
        <v>10</v>
      </c>
      <c r="D987">
        <v>17</v>
      </c>
      <c r="E987">
        <v>1</v>
      </c>
      <c r="F987">
        <v>8023.14</v>
      </c>
      <c r="G987" t="s">
        <v>11</v>
      </c>
      <c r="H987" t="s">
        <v>12</v>
      </c>
      <c r="I987" t="s">
        <v>23</v>
      </c>
    </row>
    <row r="988" spans="1:9" x14ac:dyDescent="0.35">
      <c r="A988" t="s">
        <v>1018</v>
      </c>
      <c r="B988">
        <v>1976</v>
      </c>
      <c r="C988" t="s">
        <v>30</v>
      </c>
      <c r="D988">
        <v>20</v>
      </c>
      <c r="E988">
        <v>0</v>
      </c>
      <c r="F988">
        <v>8026.67</v>
      </c>
      <c r="G988" t="s">
        <v>11</v>
      </c>
      <c r="H988" t="s">
        <v>11</v>
      </c>
      <c r="I988" t="s">
        <v>23</v>
      </c>
    </row>
    <row r="989" spans="1:9" x14ac:dyDescent="0.35">
      <c r="A989" t="s">
        <v>1019</v>
      </c>
      <c r="B989">
        <v>1977</v>
      </c>
      <c r="C989" t="s">
        <v>15</v>
      </c>
      <c r="D989">
        <v>6</v>
      </c>
      <c r="E989">
        <v>2</v>
      </c>
      <c r="F989">
        <v>8027.97</v>
      </c>
      <c r="G989" t="s">
        <v>12</v>
      </c>
      <c r="H989" t="s">
        <v>11</v>
      </c>
      <c r="I989" t="s">
        <v>42</v>
      </c>
    </row>
    <row r="990" spans="1:9" x14ac:dyDescent="0.35">
      <c r="A990" t="s">
        <v>1020</v>
      </c>
      <c r="B990">
        <v>2003</v>
      </c>
      <c r="C990" t="s">
        <v>30</v>
      </c>
      <c r="D990">
        <v>12</v>
      </c>
      <c r="E990">
        <v>0</v>
      </c>
      <c r="F990">
        <v>8035.64</v>
      </c>
      <c r="G990" t="s">
        <v>11</v>
      </c>
      <c r="H990" t="s">
        <v>11</v>
      </c>
      <c r="I990" t="s">
        <v>23</v>
      </c>
    </row>
    <row r="991" spans="1:9" x14ac:dyDescent="0.35">
      <c r="A991" t="s">
        <v>1021</v>
      </c>
      <c r="B991">
        <v>1985</v>
      </c>
      <c r="C991" t="s">
        <v>15</v>
      </c>
      <c r="D991">
        <v>28</v>
      </c>
      <c r="E991">
        <v>3</v>
      </c>
      <c r="F991">
        <v>8059.06</v>
      </c>
      <c r="G991" t="s">
        <v>11</v>
      </c>
      <c r="H991" t="s">
        <v>12</v>
      </c>
      <c r="I991" t="s">
        <v>23</v>
      </c>
    </row>
    <row r="992" spans="1:9" x14ac:dyDescent="0.35">
      <c r="A992" t="s">
        <v>1022</v>
      </c>
      <c r="B992">
        <v>1982</v>
      </c>
      <c r="C992" t="s">
        <v>30</v>
      </c>
      <c r="D992">
        <v>27</v>
      </c>
      <c r="E992">
        <v>3</v>
      </c>
      <c r="F992">
        <v>8059.68</v>
      </c>
      <c r="G992" t="s">
        <v>11</v>
      </c>
      <c r="H992" t="s">
        <v>12</v>
      </c>
      <c r="I992" t="s">
        <v>23</v>
      </c>
    </row>
    <row r="993" spans="1:9" x14ac:dyDescent="0.35">
      <c r="A993" t="s">
        <v>1023</v>
      </c>
      <c r="B993">
        <v>1970</v>
      </c>
      <c r="C993" t="s">
        <v>30</v>
      </c>
      <c r="D993">
        <v>12</v>
      </c>
      <c r="E993">
        <v>0</v>
      </c>
      <c r="F993">
        <v>8062.31</v>
      </c>
      <c r="G993" t="s">
        <v>11</v>
      </c>
      <c r="H993" t="s">
        <v>16</v>
      </c>
      <c r="I993" t="s">
        <v>13</v>
      </c>
    </row>
    <row r="994" spans="1:9" x14ac:dyDescent="0.35">
      <c r="A994" t="s">
        <v>1024</v>
      </c>
      <c r="B994">
        <v>1975</v>
      </c>
      <c r="C994" t="s">
        <v>18</v>
      </c>
      <c r="D994">
        <v>28</v>
      </c>
      <c r="E994">
        <v>1</v>
      </c>
      <c r="F994">
        <v>8062.76</v>
      </c>
      <c r="G994" t="s">
        <v>12</v>
      </c>
      <c r="H994" t="s">
        <v>12</v>
      </c>
      <c r="I994" t="s">
        <v>42</v>
      </c>
    </row>
    <row r="995" spans="1:9" x14ac:dyDescent="0.35">
      <c r="A995" t="s">
        <v>1025</v>
      </c>
      <c r="B995">
        <v>1965</v>
      </c>
      <c r="C995" t="s">
        <v>35</v>
      </c>
      <c r="D995">
        <v>11</v>
      </c>
      <c r="E995">
        <v>0</v>
      </c>
      <c r="F995">
        <v>8067.83</v>
      </c>
      <c r="G995" t="s">
        <v>12</v>
      </c>
      <c r="H995" t="s">
        <v>16</v>
      </c>
      <c r="I995" t="s">
        <v>13</v>
      </c>
    </row>
    <row r="996" spans="1:9" x14ac:dyDescent="0.35">
      <c r="A996" t="s">
        <v>1026</v>
      </c>
      <c r="B996">
        <v>1975</v>
      </c>
      <c r="C996" t="s">
        <v>30</v>
      </c>
      <c r="D996">
        <v>15</v>
      </c>
      <c r="E996">
        <v>1</v>
      </c>
      <c r="F996">
        <v>8068.19</v>
      </c>
      <c r="G996" t="s">
        <v>12</v>
      </c>
      <c r="H996" t="s">
        <v>11</v>
      </c>
      <c r="I996" t="s">
        <v>42</v>
      </c>
    </row>
    <row r="997" spans="1:9" x14ac:dyDescent="0.35">
      <c r="A997" t="s">
        <v>1027</v>
      </c>
      <c r="B997">
        <v>1965</v>
      </c>
      <c r="C997" t="s">
        <v>37</v>
      </c>
      <c r="D997">
        <v>21</v>
      </c>
      <c r="E997">
        <v>0</v>
      </c>
      <c r="F997">
        <v>8071.57</v>
      </c>
      <c r="G997" t="s">
        <v>12</v>
      </c>
      <c r="H997" t="s">
        <v>16</v>
      </c>
      <c r="I997" t="s">
        <v>42</v>
      </c>
    </row>
    <row r="998" spans="1:9" x14ac:dyDescent="0.35">
      <c r="A998" t="s">
        <v>1028</v>
      </c>
      <c r="B998">
        <v>1993</v>
      </c>
      <c r="C998" t="s">
        <v>15</v>
      </c>
      <c r="D998">
        <v>7</v>
      </c>
      <c r="E998">
        <v>0</v>
      </c>
      <c r="F998">
        <v>8077.41</v>
      </c>
      <c r="G998" t="s">
        <v>11</v>
      </c>
      <c r="H998" t="s">
        <v>16</v>
      </c>
      <c r="I998" t="s">
        <v>535</v>
      </c>
    </row>
    <row r="999" spans="1:9" x14ac:dyDescent="0.35">
      <c r="A999" t="s">
        <v>1029</v>
      </c>
      <c r="B999">
        <v>2001</v>
      </c>
      <c r="C999" t="s">
        <v>35</v>
      </c>
      <c r="D999">
        <v>28</v>
      </c>
      <c r="E999">
        <v>0</v>
      </c>
      <c r="F999">
        <v>8081.26</v>
      </c>
      <c r="G999" t="s">
        <v>11</v>
      </c>
      <c r="H999" t="s">
        <v>11</v>
      </c>
      <c r="I999" t="s">
        <v>23</v>
      </c>
    </row>
    <row r="1000" spans="1:9" x14ac:dyDescent="0.35">
      <c r="A1000" t="s">
        <v>1030</v>
      </c>
      <c r="B1000">
        <v>1994</v>
      </c>
      <c r="C1000" t="s">
        <v>37</v>
      </c>
      <c r="D1000">
        <v>12</v>
      </c>
      <c r="E1000">
        <v>0</v>
      </c>
      <c r="F1000">
        <v>8081.74</v>
      </c>
      <c r="G1000" t="s">
        <v>11</v>
      </c>
      <c r="H1000" t="s">
        <v>11</v>
      </c>
      <c r="I1000" t="s">
        <v>535</v>
      </c>
    </row>
    <row r="1001" spans="1:9" x14ac:dyDescent="0.35">
      <c r="A1001" t="s">
        <v>1031</v>
      </c>
      <c r="B1001">
        <v>1975</v>
      </c>
      <c r="C1001" t="s">
        <v>30</v>
      </c>
      <c r="D1001">
        <v>21</v>
      </c>
      <c r="E1001">
        <v>1</v>
      </c>
      <c r="F1001">
        <v>8083.92</v>
      </c>
      <c r="G1001" t="s">
        <v>12</v>
      </c>
      <c r="H1001" t="s">
        <v>12</v>
      </c>
      <c r="I1001" t="s">
        <v>13</v>
      </c>
    </row>
    <row r="1002" spans="1:9" x14ac:dyDescent="0.35">
      <c r="A1002" t="s">
        <v>1032</v>
      </c>
      <c r="B1002">
        <v>1967</v>
      </c>
      <c r="C1002" t="s">
        <v>18</v>
      </c>
      <c r="D1002">
        <v>10</v>
      </c>
      <c r="E1002">
        <v>0</v>
      </c>
      <c r="F1002">
        <v>8091.3</v>
      </c>
      <c r="G1002" t="s">
        <v>12</v>
      </c>
      <c r="H1002" t="s">
        <v>16</v>
      </c>
      <c r="I1002" t="s">
        <v>23</v>
      </c>
    </row>
    <row r="1003" spans="1:9" x14ac:dyDescent="0.35">
      <c r="A1003" t="s">
        <v>1033</v>
      </c>
      <c r="B1003">
        <v>1973</v>
      </c>
      <c r="C1003" t="s">
        <v>37</v>
      </c>
      <c r="D1003">
        <v>11</v>
      </c>
      <c r="E1003">
        <v>0</v>
      </c>
      <c r="F1003">
        <v>8112.59</v>
      </c>
      <c r="G1003" t="s">
        <v>11</v>
      </c>
      <c r="H1003" t="s">
        <v>11</v>
      </c>
      <c r="I1003" t="s">
        <v>13</v>
      </c>
    </row>
    <row r="1004" spans="1:9" x14ac:dyDescent="0.35">
      <c r="A1004" t="s">
        <v>1034</v>
      </c>
      <c r="B1004">
        <v>1978</v>
      </c>
      <c r="C1004" t="s">
        <v>20</v>
      </c>
      <c r="D1004">
        <v>1</v>
      </c>
      <c r="E1004">
        <v>2</v>
      </c>
      <c r="F1004">
        <v>8116.27</v>
      </c>
      <c r="G1004" t="s">
        <v>12</v>
      </c>
      <c r="H1004" t="s">
        <v>16</v>
      </c>
      <c r="I1004" t="s">
        <v>23</v>
      </c>
    </row>
    <row r="1005" spans="1:9" x14ac:dyDescent="0.35">
      <c r="A1005" t="s">
        <v>1035</v>
      </c>
      <c r="B1005">
        <v>1973</v>
      </c>
      <c r="C1005" t="s">
        <v>30</v>
      </c>
      <c r="D1005">
        <v>16</v>
      </c>
      <c r="E1005">
        <v>0</v>
      </c>
      <c r="F1005">
        <v>8116.68</v>
      </c>
      <c r="G1005" t="s">
        <v>12</v>
      </c>
      <c r="H1005" t="s">
        <v>16</v>
      </c>
      <c r="I1005" t="s">
        <v>42</v>
      </c>
    </row>
    <row r="1006" spans="1:9" x14ac:dyDescent="0.35">
      <c r="A1006" t="s">
        <v>1036</v>
      </c>
      <c r="B1006">
        <v>1973</v>
      </c>
      <c r="C1006" t="s">
        <v>35</v>
      </c>
      <c r="D1006">
        <v>30</v>
      </c>
      <c r="E1006">
        <v>0</v>
      </c>
      <c r="F1006">
        <v>8124.41</v>
      </c>
      <c r="G1006" t="s">
        <v>12</v>
      </c>
      <c r="H1006" t="s">
        <v>16</v>
      </c>
      <c r="I1006" t="s">
        <v>13</v>
      </c>
    </row>
    <row r="1007" spans="1:9" x14ac:dyDescent="0.35">
      <c r="A1007" t="s">
        <v>1037</v>
      </c>
      <c r="B1007">
        <v>1973</v>
      </c>
      <c r="C1007" t="s">
        <v>20</v>
      </c>
      <c r="D1007">
        <v>3</v>
      </c>
      <c r="E1007">
        <v>0</v>
      </c>
      <c r="F1007">
        <v>8125.78</v>
      </c>
      <c r="G1007" t="s">
        <v>11</v>
      </c>
      <c r="H1007" t="s">
        <v>11</v>
      </c>
      <c r="I1007" t="s">
        <v>13</v>
      </c>
    </row>
    <row r="1008" spans="1:9" x14ac:dyDescent="0.35">
      <c r="A1008" t="s">
        <v>1038</v>
      </c>
      <c r="B1008">
        <v>1990</v>
      </c>
      <c r="C1008" t="s">
        <v>18</v>
      </c>
      <c r="D1008">
        <v>21</v>
      </c>
      <c r="E1008">
        <v>3</v>
      </c>
      <c r="F1008">
        <v>8157.92</v>
      </c>
      <c r="G1008" t="s">
        <v>11</v>
      </c>
      <c r="H1008" t="s">
        <v>12</v>
      </c>
      <c r="I1008" t="s">
        <v>200</v>
      </c>
    </row>
    <row r="1009" spans="1:9" x14ac:dyDescent="0.35">
      <c r="A1009" t="s">
        <v>1039</v>
      </c>
      <c r="B1009">
        <v>1982</v>
      </c>
      <c r="C1009" t="s">
        <v>18</v>
      </c>
      <c r="D1009">
        <v>28</v>
      </c>
      <c r="E1009">
        <v>4</v>
      </c>
      <c r="F1009">
        <v>8162.72</v>
      </c>
      <c r="G1009" t="s">
        <v>12</v>
      </c>
      <c r="H1009" t="s">
        <v>12</v>
      </c>
      <c r="I1009" t="s">
        <v>23</v>
      </c>
    </row>
    <row r="1010" spans="1:9" x14ac:dyDescent="0.35">
      <c r="A1010" t="s">
        <v>1040</v>
      </c>
      <c r="B1010">
        <v>1963</v>
      </c>
      <c r="C1010" t="s">
        <v>15</v>
      </c>
      <c r="D1010">
        <v>5</v>
      </c>
      <c r="E1010">
        <v>0</v>
      </c>
      <c r="F1010">
        <v>8177.9</v>
      </c>
      <c r="G1010" t="s">
        <v>12</v>
      </c>
      <c r="H1010" t="s">
        <v>16</v>
      </c>
      <c r="I1010" t="s">
        <v>13</v>
      </c>
    </row>
    <row r="1011" spans="1:9" x14ac:dyDescent="0.35">
      <c r="A1011" t="s">
        <v>1041</v>
      </c>
      <c r="B1011">
        <v>1983</v>
      </c>
      <c r="C1011" t="s">
        <v>18</v>
      </c>
      <c r="D1011">
        <v>8</v>
      </c>
      <c r="E1011">
        <v>3</v>
      </c>
      <c r="F1011">
        <v>8179.51</v>
      </c>
      <c r="G1011" t="s">
        <v>11</v>
      </c>
      <c r="H1011" t="s">
        <v>11</v>
      </c>
      <c r="I1011" t="s">
        <v>516</v>
      </c>
    </row>
    <row r="1012" spans="1:9" x14ac:dyDescent="0.35">
      <c r="A1012" t="s">
        <v>1042</v>
      </c>
      <c r="B1012">
        <v>1997</v>
      </c>
      <c r="C1012" t="s">
        <v>37</v>
      </c>
      <c r="D1012">
        <v>21</v>
      </c>
      <c r="E1012">
        <v>0</v>
      </c>
      <c r="F1012">
        <v>8182.89</v>
      </c>
      <c r="G1012" t="s">
        <v>11</v>
      </c>
      <c r="H1012" t="s">
        <v>16</v>
      </c>
      <c r="I1012" t="s">
        <v>535</v>
      </c>
    </row>
    <row r="1013" spans="1:9" x14ac:dyDescent="0.35">
      <c r="A1013" t="s">
        <v>1043</v>
      </c>
      <c r="B1013">
        <v>1962</v>
      </c>
      <c r="C1013" t="s">
        <v>15</v>
      </c>
      <c r="D1013">
        <v>23</v>
      </c>
      <c r="E1013">
        <v>0</v>
      </c>
      <c r="F1013">
        <v>8188.12</v>
      </c>
      <c r="G1013" t="s">
        <v>12</v>
      </c>
      <c r="H1013" t="s">
        <v>12</v>
      </c>
      <c r="I1013" t="s">
        <v>13</v>
      </c>
    </row>
    <row r="1014" spans="1:9" x14ac:dyDescent="0.35">
      <c r="A1014" t="s">
        <v>1044</v>
      </c>
      <c r="B1014">
        <v>1978</v>
      </c>
      <c r="C1014" t="s">
        <v>37</v>
      </c>
      <c r="D1014">
        <v>24</v>
      </c>
      <c r="E1014">
        <v>2</v>
      </c>
      <c r="F1014">
        <v>8211.1</v>
      </c>
      <c r="G1014" t="s">
        <v>11</v>
      </c>
      <c r="H1014" t="s">
        <v>12</v>
      </c>
      <c r="I1014" t="s">
        <v>13</v>
      </c>
    </row>
    <row r="1015" spans="1:9" x14ac:dyDescent="0.35">
      <c r="A1015" t="s">
        <v>1045</v>
      </c>
      <c r="B1015">
        <v>1978</v>
      </c>
      <c r="C1015" t="s">
        <v>18</v>
      </c>
      <c r="D1015">
        <v>30</v>
      </c>
      <c r="E1015">
        <v>2</v>
      </c>
      <c r="F1015">
        <v>8219.2000000000007</v>
      </c>
      <c r="G1015" t="s">
        <v>11</v>
      </c>
      <c r="H1015" t="s">
        <v>11</v>
      </c>
      <c r="I1015" t="s">
        <v>13</v>
      </c>
    </row>
    <row r="1016" spans="1:9" x14ac:dyDescent="0.35">
      <c r="A1016" t="s">
        <v>1046</v>
      </c>
      <c r="B1016">
        <v>1976</v>
      </c>
      <c r="C1016" t="s">
        <v>20</v>
      </c>
      <c r="D1016">
        <v>3</v>
      </c>
      <c r="E1016">
        <v>1</v>
      </c>
      <c r="F1016">
        <v>8232.64</v>
      </c>
      <c r="G1016" t="s">
        <v>11</v>
      </c>
      <c r="H1016" t="s">
        <v>12</v>
      </c>
      <c r="I1016" t="s">
        <v>13</v>
      </c>
    </row>
    <row r="1017" spans="1:9" x14ac:dyDescent="0.35">
      <c r="A1017" t="s">
        <v>1047</v>
      </c>
      <c r="B1017">
        <v>1976</v>
      </c>
      <c r="C1017" t="s">
        <v>18</v>
      </c>
      <c r="D1017">
        <v>30</v>
      </c>
      <c r="E1017">
        <v>1</v>
      </c>
      <c r="F1017">
        <v>8233.1</v>
      </c>
      <c r="G1017" t="s">
        <v>11</v>
      </c>
      <c r="H1017" t="s">
        <v>11</v>
      </c>
      <c r="I1017" t="s">
        <v>13</v>
      </c>
    </row>
    <row r="1018" spans="1:9" x14ac:dyDescent="0.35">
      <c r="A1018" t="s">
        <v>1048</v>
      </c>
      <c r="B1018">
        <v>1976</v>
      </c>
      <c r="C1018" t="s">
        <v>20</v>
      </c>
      <c r="D1018">
        <v>2</v>
      </c>
      <c r="E1018">
        <v>1</v>
      </c>
      <c r="F1018">
        <v>8240.59</v>
      </c>
      <c r="G1018" t="s">
        <v>11</v>
      </c>
      <c r="H1018" t="s">
        <v>11</v>
      </c>
      <c r="I1018" t="s">
        <v>13</v>
      </c>
    </row>
    <row r="1019" spans="1:9" x14ac:dyDescent="0.35">
      <c r="A1019" t="s">
        <v>1049</v>
      </c>
      <c r="B1019">
        <v>1982</v>
      </c>
      <c r="C1019" t="s">
        <v>20</v>
      </c>
      <c r="D1019">
        <v>27</v>
      </c>
      <c r="E1019">
        <v>3</v>
      </c>
      <c r="F1019">
        <v>8252.2800000000007</v>
      </c>
      <c r="G1019" t="s">
        <v>11</v>
      </c>
      <c r="H1019" t="s">
        <v>11</v>
      </c>
      <c r="I1019" t="s">
        <v>247</v>
      </c>
    </row>
    <row r="1020" spans="1:9" x14ac:dyDescent="0.35">
      <c r="A1020" t="s">
        <v>1050</v>
      </c>
      <c r="B1020">
        <v>1964</v>
      </c>
      <c r="C1020" t="s">
        <v>20</v>
      </c>
      <c r="D1020">
        <v>5</v>
      </c>
      <c r="E1020">
        <v>0</v>
      </c>
      <c r="F1020">
        <v>8268</v>
      </c>
      <c r="G1020" t="s">
        <v>12</v>
      </c>
      <c r="H1020" t="s">
        <v>12</v>
      </c>
      <c r="I1020" t="s">
        <v>13</v>
      </c>
    </row>
    <row r="1021" spans="1:9" x14ac:dyDescent="0.35">
      <c r="A1021" t="s">
        <v>1051</v>
      </c>
      <c r="B1021">
        <v>1974</v>
      </c>
      <c r="C1021" t="s">
        <v>35</v>
      </c>
      <c r="D1021">
        <v>5</v>
      </c>
      <c r="E1021">
        <v>0</v>
      </c>
      <c r="F1021">
        <v>8269.0400000000009</v>
      </c>
      <c r="G1021" t="s">
        <v>11</v>
      </c>
      <c r="H1021" t="s">
        <v>16</v>
      </c>
      <c r="I1021" t="s">
        <v>42</v>
      </c>
    </row>
    <row r="1022" spans="1:9" x14ac:dyDescent="0.35">
      <c r="A1022" t="s">
        <v>1052</v>
      </c>
      <c r="B1022">
        <v>2000</v>
      </c>
      <c r="C1022" t="s">
        <v>15</v>
      </c>
      <c r="D1022">
        <v>28</v>
      </c>
      <c r="E1022">
        <v>0</v>
      </c>
      <c r="F1022">
        <v>8271.4599999999991</v>
      </c>
      <c r="G1022" t="s">
        <v>11</v>
      </c>
      <c r="H1022" t="s">
        <v>16</v>
      </c>
      <c r="I1022" t="s">
        <v>249</v>
      </c>
    </row>
    <row r="1023" spans="1:9" x14ac:dyDescent="0.35">
      <c r="A1023" t="s">
        <v>1053</v>
      </c>
      <c r="B1023">
        <v>1974</v>
      </c>
      <c r="C1023" t="s">
        <v>20</v>
      </c>
      <c r="D1023">
        <v>26</v>
      </c>
      <c r="E1023">
        <v>0</v>
      </c>
      <c r="F1023">
        <v>8277.52</v>
      </c>
      <c r="G1023" t="s">
        <v>11</v>
      </c>
      <c r="H1023" t="s">
        <v>11</v>
      </c>
      <c r="I1023" t="s">
        <v>42</v>
      </c>
    </row>
    <row r="1024" spans="1:9" x14ac:dyDescent="0.35">
      <c r="A1024" t="s">
        <v>1054</v>
      </c>
      <c r="B1024">
        <v>1974</v>
      </c>
      <c r="C1024" t="s">
        <v>30</v>
      </c>
      <c r="D1024">
        <v>22</v>
      </c>
      <c r="E1024">
        <v>0</v>
      </c>
      <c r="F1024">
        <v>8280.6200000000008</v>
      </c>
      <c r="G1024" t="s">
        <v>11</v>
      </c>
      <c r="H1024" t="s">
        <v>11</v>
      </c>
      <c r="I1024" t="s">
        <v>13</v>
      </c>
    </row>
    <row r="1025" spans="1:9" x14ac:dyDescent="0.35">
      <c r="A1025" t="s">
        <v>1055</v>
      </c>
      <c r="B1025">
        <v>1974</v>
      </c>
      <c r="C1025" t="s">
        <v>18</v>
      </c>
      <c r="D1025">
        <v>6</v>
      </c>
      <c r="E1025">
        <v>0</v>
      </c>
      <c r="F1025">
        <v>8283.68</v>
      </c>
      <c r="G1025" t="s">
        <v>11</v>
      </c>
      <c r="H1025" t="s">
        <v>12</v>
      </c>
      <c r="I1025" t="s">
        <v>13</v>
      </c>
    </row>
    <row r="1026" spans="1:9" x14ac:dyDescent="0.35">
      <c r="A1026" t="s">
        <v>1056</v>
      </c>
      <c r="B1026">
        <v>1978</v>
      </c>
      <c r="C1026" t="s">
        <v>18</v>
      </c>
      <c r="D1026">
        <v>26</v>
      </c>
      <c r="E1026">
        <v>2</v>
      </c>
      <c r="F1026">
        <v>8302.5400000000009</v>
      </c>
      <c r="G1026" t="s">
        <v>12</v>
      </c>
      <c r="H1026" t="s">
        <v>12</v>
      </c>
      <c r="I1026" t="s">
        <v>168</v>
      </c>
    </row>
    <row r="1027" spans="1:9" x14ac:dyDescent="0.35">
      <c r="A1027" t="s">
        <v>1057</v>
      </c>
      <c r="B1027">
        <v>1979</v>
      </c>
      <c r="C1027" t="s">
        <v>35</v>
      </c>
      <c r="D1027">
        <v>7</v>
      </c>
      <c r="E1027">
        <v>2</v>
      </c>
      <c r="F1027">
        <v>8310.84</v>
      </c>
      <c r="G1027" t="s">
        <v>11</v>
      </c>
      <c r="H1027" t="s">
        <v>11</v>
      </c>
      <c r="I1027" t="s">
        <v>23</v>
      </c>
    </row>
    <row r="1028" spans="1:9" x14ac:dyDescent="0.35">
      <c r="A1028" t="s">
        <v>1058</v>
      </c>
      <c r="B1028">
        <v>1993</v>
      </c>
      <c r="C1028" t="s">
        <v>18</v>
      </c>
      <c r="D1028">
        <v>22</v>
      </c>
      <c r="E1028">
        <v>0</v>
      </c>
      <c r="F1028">
        <v>8314.65</v>
      </c>
      <c r="G1028" t="s">
        <v>11</v>
      </c>
      <c r="H1028" t="s">
        <v>16</v>
      </c>
      <c r="I1028" t="s">
        <v>23</v>
      </c>
    </row>
    <row r="1029" spans="1:9" x14ac:dyDescent="0.35">
      <c r="A1029" t="s">
        <v>1059</v>
      </c>
      <c r="B1029">
        <v>1976</v>
      </c>
      <c r="C1029" t="s">
        <v>10</v>
      </c>
      <c r="D1029">
        <v>12</v>
      </c>
      <c r="E1029">
        <v>1</v>
      </c>
      <c r="F1029">
        <v>8334.4599999999991</v>
      </c>
      <c r="G1029" t="s">
        <v>12</v>
      </c>
      <c r="H1029" t="s">
        <v>11</v>
      </c>
      <c r="I1029" t="s">
        <v>168</v>
      </c>
    </row>
    <row r="1030" spans="1:9" x14ac:dyDescent="0.35">
      <c r="A1030" t="s">
        <v>1060</v>
      </c>
      <c r="B1030">
        <v>1976</v>
      </c>
      <c r="C1030" t="s">
        <v>10</v>
      </c>
      <c r="D1030">
        <v>20</v>
      </c>
      <c r="E1030">
        <v>1</v>
      </c>
      <c r="F1030">
        <v>8334.59</v>
      </c>
      <c r="G1030" t="s">
        <v>12</v>
      </c>
      <c r="H1030" t="s">
        <v>11</v>
      </c>
      <c r="I1030" t="s">
        <v>168</v>
      </c>
    </row>
    <row r="1031" spans="1:9" x14ac:dyDescent="0.35">
      <c r="A1031" t="s">
        <v>1061</v>
      </c>
      <c r="B1031">
        <v>1976</v>
      </c>
      <c r="C1031" t="s">
        <v>10</v>
      </c>
      <c r="D1031">
        <v>7</v>
      </c>
      <c r="E1031">
        <v>1</v>
      </c>
      <c r="F1031">
        <v>8342.91</v>
      </c>
      <c r="G1031" t="s">
        <v>12</v>
      </c>
      <c r="H1031" t="s">
        <v>16</v>
      </c>
      <c r="I1031" t="s">
        <v>168</v>
      </c>
    </row>
    <row r="1032" spans="1:9" x14ac:dyDescent="0.35">
      <c r="A1032" t="s">
        <v>1062</v>
      </c>
      <c r="B1032">
        <v>1976</v>
      </c>
      <c r="C1032" t="s">
        <v>18</v>
      </c>
      <c r="D1032">
        <v>12</v>
      </c>
      <c r="E1032">
        <v>2</v>
      </c>
      <c r="F1032">
        <v>8347.16</v>
      </c>
      <c r="G1032" t="s">
        <v>11</v>
      </c>
      <c r="H1032" t="s">
        <v>16</v>
      </c>
      <c r="I1032" t="s">
        <v>13</v>
      </c>
    </row>
    <row r="1033" spans="1:9" x14ac:dyDescent="0.35">
      <c r="A1033" t="s">
        <v>1063</v>
      </c>
      <c r="B1033">
        <v>1963</v>
      </c>
      <c r="C1033" t="s">
        <v>20</v>
      </c>
      <c r="D1033">
        <v>21</v>
      </c>
      <c r="E1033">
        <v>0</v>
      </c>
      <c r="F1033">
        <v>8355.5400000000009</v>
      </c>
      <c r="G1033" t="s">
        <v>12</v>
      </c>
      <c r="H1033" t="s">
        <v>12</v>
      </c>
      <c r="I1033" t="s">
        <v>23</v>
      </c>
    </row>
    <row r="1034" spans="1:9" x14ac:dyDescent="0.35">
      <c r="A1034" t="s">
        <v>1064</v>
      </c>
      <c r="B1034">
        <v>1971</v>
      </c>
      <c r="C1034" t="s">
        <v>20</v>
      </c>
      <c r="D1034">
        <v>4</v>
      </c>
      <c r="E1034">
        <v>0</v>
      </c>
      <c r="F1034">
        <v>8396.6200000000008</v>
      </c>
      <c r="G1034" t="s">
        <v>11</v>
      </c>
      <c r="H1034" t="s">
        <v>12</v>
      </c>
      <c r="I1034" t="s">
        <v>13</v>
      </c>
    </row>
    <row r="1035" spans="1:9" x14ac:dyDescent="0.35">
      <c r="A1035" t="s">
        <v>1065</v>
      </c>
      <c r="B1035">
        <v>1971</v>
      </c>
      <c r="C1035" t="s">
        <v>20</v>
      </c>
      <c r="D1035">
        <v>18</v>
      </c>
      <c r="E1035">
        <v>0</v>
      </c>
      <c r="F1035">
        <v>8400.01</v>
      </c>
      <c r="G1035" t="s">
        <v>11</v>
      </c>
      <c r="H1035" t="s">
        <v>12</v>
      </c>
      <c r="I1035" t="s">
        <v>13</v>
      </c>
    </row>
    <row r="1036" spans="1:9" x14ac:dyDescent="0.35">
      <c r="A1036" t="s">
        <v>1066</v>
      </c>
      <c r="B1036">
        <v>1979</v>
      </c>
      <c r="C1036" t="s">
        <v>18</v>
      </c>
      <c r="D1036">
        <v>11</v>
      </c>
      <c r="E1036">
        <v>3</v>
      </c>
      <c r="F1036">
        <v>8410.0499999999993</v>
      </c>
      <c r="G1036" t="s">
        <v>11</v>
      </c>
      <c r="H1036" t="s">
        <v>11</v>
      </c>
      <c r="I1036" t="s">
        <v>23</v>
      </c>
    </row>
    <row r="1037" spans="1:9" x14ac:dyDescent="0.35">
      <c r="A1037" t="s">
        <v>1067</v>
      </c>
      <c r="B1037">
        <v>1977</v>
      </c>
      <c r="C1037" t="s">
        <v>20</v>
      </c>
      <c r="D1037">
        <v>4</v>
      </c>
      <c r="E1037">
        <v>2</v>
      </c>
      <c r="F1037">
        <v>8413.4599999999991</v>
      </c>
      <c r="G1037" t="s">
        <v>12</v>
      </c>
      <c r="H1037" t="s">
        <v>16</v>
      </c>
      <c r="I1037" t="s">
        <v>23</v>
      </c>
    </row>
    <row r="1038" spans="1:9" x14ac:dyDescent="0.35">
      <c r="A1038" t="s">
        <v>1068</v>
      </c>
      <c r="B1038">
        <v>1975</v>
      </c>
      <c r="C1038" t="s">
        <v>20</v>
      </c>
      <c r="D1038">
        <v>28</v>
      </c>
      <c r="E1038">
        <v>1</v>
      </c>
      <c r="F1038">
        <v>8428.07</v>
      </c>
      <c r="G1038" t="s">
        <v>12</v>
      </c>
      <c r="H1038" t="s">
        <v>11</v>
      </c>
      <c r="I1038" t="s">
        <v>23</v>
      </c>
    </row>
    <row r="1039" spans="1:9" x14ac:dyDescent="0.35">
      <c r="A1039" t="s">
        <v>1069</v>
      </c>
      <c r="B1039">
        <v>1963</v>
      </c>
      <c r="C1039" t="s">
        <v>20</v>
      </c>
      <c r="D1039">
        <v>24</v>
      </c>
      <c r="E1039">
        <v>0</v>
      </c>
      <c r="F1039">
        <v>8440.0499999999993</v>
      </c>
      <c r="G1039" t="s">
        <v>12</v>
      </c>
      <c r="H1039" t="s">
        <v>11</v>
      </c>
      <c r="I1039" t="s">
        <v>13</v>
      </c>
    </row>
    <row r="1040" spans="1:9" x14ac:dyDescent="0.35">
      <c r="A1040" t="s">
        <v>1070</v>
      </c>
      <c r="B1040">
        <v>1972</v>
      </c>
      <c r="C1040" t="s">
        <v>20</v>
      </c>
      <c r="D1040">
        <v>9</v>
      </c>
      <c r="E1040">
        <v>0</v>
      </c>
      <c r="F1040">
        <v>8442.67</v>
      </c>
      <c r="G1040" t="s">
        <v>11</v>
      </c>
      <c r="H1040" t="s">
        <v>12</v>
      </c>
      <c r="I1040" t="s">
        <v>13</v>
      </c>
    </row>
    <row r="1041" spans="1:9" x14ac:dyDescent="0.35">
      <c r="A1041" t="s">
        <v>1071</v>
      </c>
      <c r="B1041">
        <v>1972</v>
      </c>
      <c r="C1041" t="s">
        <v>20</v>
      </c>
      <c r="D1041">
        <v>4</v>
      </c>
      <c r="E1041">
        <v>0</v>
      </c>
      <c r="F1041">
        <v>8444.4699999999993</v>
      </c>
      <c r="G1041" t="s">
        <v>12</v>
      </c>
      <c r="H1041" t="s">
        <v>16</v>
      </c>
      <c r="I1041" t="s">
        <v>42</v>
      </c>
    </row>
    <row r="1042" spans="1:9" x14ac:dyDescent="0.35">
      <c r="A1042" t="s">
        <v>1072</v>
      </c>
      <c r="B1042">
        <v>1966</v>
      </c>
      <c r="C1042" t="s">
        <v>18</v>
      </c>
      <c r="D1042">
        <v>12</v>
      </c>
      <c r="E1042">
        <v>0</v>
      </c>
      <c r="F1042">
        <v>8448.66</v>
      </c>
      <c r="G1042" t="s">
        <v>12</v>
      </c>
      <c r="H1042" t="s">
        <v>16</v>
      </c>
      <c r="I1042" t="s">
        <v>13</v>
      </c>
    </row>
    <row r="1043" spans="1:9" x14ac:dyDescent="0.35">
      <c r="A1043" t="s">
        <v>1073</v>
      </c>
      <c r="B1043">
        <v>1984</v>
      </c>
      <c r="C1043" t="s">
        <v>18</v>
      </c>
      <c r="D1043">
        <v>19</v>
      </c>
      <c r="E1043">
        <v>3</v>
      </c>
      <c r="F1043">
        <v>8450.82</v>
      </c>
      <c r="G1043" t="s">
        <v>11</v>
      </c>
      <c r="H1043" t="s">
        <v>11</v>
      </c>
      <c r="I1043" t="s">
        <v>200</v>
      </c>
    </row>
    <row r="1044" spans="1:9" x14ac:dyDescent="0.35">
      <c r="A1044" t="s">
        <v>1074</v>
      </c>
      <c r="B1044">
        <v>1972</v>
      </c>
      <c r="C1044" t="s">
        <v>30</v>
      </c>
      <c r="D1044">
        <v>26</v>
      </c>
      <c r="E1044">
        <v>0</v>
      </c>
      <c r="F1044">
        <v>8457.82</v>
      </c>
      <c r="G1044" t="s">
        <v>11</v>
      </c>
      <c r="H1044" t="s">
        <v>12</v>
      </c>
      <c r="I1044" t="s">
        <v>42</v>
      </c>
    </row>
    <row r="1045" spans="1:9" x14ac:dyDescent="0.35">
      <c r="A1045" t="s">
        <v>1075</v>
      </c>
      <c r="B1045">
        <v>1992</v>
      </c>
      <c r="C1045" t="s">
        <v>20</v>
      </c>
      <c r="D1045">
        <v>9</v>
      </c>
      <c r="E1045">
        <v>0</v>
      </c>
      <c r="F1045">
        <v>8466.35</v>
      </c>
      <c r="G1045" t="s">
        <v>11</v>
      </c>
      <c r="H1045" t="s">
        <v>11</v>
      </c>
      <c r="I1045" t="s">
        <v>23</v>
      </c>
    </row>
    <row r="1046" spans="1:9" x14ac:dyDescent="0.35">
      <c r="A1046" t="s">
        <v>1076</v>
      </c>
      <c r="B1046">
        <v>1993</v>
      </c>
      <c r="C1046" t="s">
        <v>15</v>
      </c>
      <c r="D1046">
        <v>10</v>
      </c>
      <c r="E1046">
        <v>0</v>
      </c>
      <c r="F1046">
        <v>8471.65</v>
      </c>
      <c r="G1046" t="s">
        <v>11</v>
      </c>
      <c r="H1046" t="s">
        <v>16</v>
      </c>
      <c r="I1046" t="s">
        <v>23</v>
      </c>
    </row>
    <row r="1047" spans="1:9" x14ac:dyDescent="0.35">
      <c r="A1047" t="s">
        <v>1077</v>
      </c>
      <c r="B1047">
        <v>1977</v>
      </c>
      <c r="C1047" t="s">
        <v>30</v>
      </c>
      <c r="D1047">
        <v>26</v>
      </c>
      <c r="E1047">
        <v>2</v>
      </c>
      <c r="F1047">
        <v>8515.76</v>
      </c>
      <c r="G1047" t="s">
        <v>11</v>
      </c>
      <c r="H1047" t="s">
        <v>11</v>
      </c>
      <c r="I1047" t="s">
        <v>13</v>
      </c>
    </row>
    <row r="1048" spans="1:9" x14ac:dyDescent="0.35">
      <c r="A1048" t="s">
        <v>1078</v>
      </c>
      <c r="B1048">
        <v>1977</v>
      </c>
      <c r="C1048" t="s">
        <v>18</v>
      </c>
      <c r="D1048">
        <v>21</v>
      </c>
      <c r="E1048">
        <v>2</v>
      </c>
      <c r="F1048">
        <v>8516.83</v>
      </c>
      <c r="G1048" t="s">
        <v>11</v>
      </c>
      <c r="H1048" t="s">
        <v>16</v>
      </c>
      <c r="I1048" t="s">
        <v>13</v>
      </c>
    </row>
    <row r="1049" spans="1:9" x14ac:dyDescent="0.35">
      <c r="A1049" t="s">
        <v>1079</v>
      </c>
      <c r="B1049">
        <v>1977</v>
      </c>
      <c r="C1049" t="s">
        <v>30</v>
      </c>
      <c r="D1049">
        <v>29</v>
      </c>
      <c r="E1049">
        <v>2</v>
      </c>
      <c r="F1049">
        <v>8520.0300000000007</v>
      </c>
      <c r="G1049" t="s">
        <v>11</v>
      </c>
      <c r="H1049" t="s">
        <v>12</v>
      </c>
      <c r="I1049" t="s">
        <v>42</v>
      </c>
    </row>
    <row r="1050" spans="1:9" x14ac:dyDescent="0.35">
      <c r="A1050" t="s">
        <v>1080</v>
      </c>
      <c r="B1050">
        <v>1979</v>
      </c>
      <c r="C1050" t="s">
        <v>35</v>
      </c>
      <c r="D1050">
        <v>13</v>
      </c>
      <c r="E1050">
        <v>3</v>
      </c>
      <c r="F1050">
        <v>8522</v>
      </c>
      <c r="G1050" t="s">
        <v>11</v>
      </c>
      <c r="H1050" t="s">
        <v>11</v>
      </c>
      <c r="I1050" t="s">
        <v>42</v>
      </c>
    </row>
    <row r="1051" spans="1:9" x14ac:dyDescent="0.35">
      <c r="A1051" t="s">
        <v>1081</v>
      </c>
      <c r="B1051">
        <v>1977</v>
      </c>
      <c r="C1051" t="s">
        <v>10</v>
      </c>
      <c r="D1051">
        <v>26</v>
      </c>
      <c r="E1051">
        <v>2</v>
      </c>
      <c r="F1051">
        <v>8527.5300000000007</v>
      </c>
      <c r="G1051" t="s">
        <v>11</v>
      </c>
      <c r="H1051" t="s">
        <v>11</v>
      </c>
      <c r="I1051" t="s">
        <v>13</v>
      </c>
    </row>
    <row r="1052" spans="1:9" x14ac:dyDescent="0.35">
      <c r="A1052" t="s">
        <v>1082</v>
      </c>
      <c r="B1052">
        <v>1983</v>
      </c>
      <c r="C1052" t="s">
        <v>10</v>
      </c>
      <c r="D1052">
        <v>24</v>
      </c>
      <c r="E1052">
        <v>0</v>
      </c>
      <c r="F1052">
        <v>8534.67</v>
      </c>
      <c r="G1052" t="s">
        <v>11</v>
      </c>
      <c r="H1052" t="s">
        <v>12</v>
      </c>
      <c r="I1052" t="s">
        <v>247</v>
      </c>
    </row>
    <row r="1053" spans="1:9" x14ac:dyDescent="0.35">
      <c r="A1053" t="s">
        <v>1083</v>
      </c>
      <c r="B1053">
        <v>1981</v>
      </c>
      <c r="C1053" t="s">
        <v>30</v>
      </c>
      <c r="D1053">
        <v>27</v>
      </c>
      <c r="E1053">
        <v>3</v>
      </c>
      <c r="F1053">
        <v>8538.2900000000009</v>
      </c>
      <c r="G1053" t="s">
        <v>11</v>
      </c>
      <c r="H1053" t="s">
        <v>12</v>
      </c>
      <c r="I1053" t="s">
        <v>247</v>
      </c>
    </row>
    <row r="1054" spans="1:9" x14ac:dyDescent="0.35">
      <c r="A1054" t="s">
        <v>1084</v>
      </c>
      <c r="B1054">
        <v>1975</v>
      </c>
      <c r="C1054" t="s">
        <v>15</v>
      </c>
      <c r="D1054">
        <v>6</v>
      </c>
      <c r="E1054">
        <v>1</v>
      </c>
      <c r="F1054">
        <v>8539.67</v>
      </c>
      <c r="G1054" t="s">
        <v>11</v>
      </c>
      <c r="H1054" t="s">
        <v>12</v>
      </c>
      <c r="I1054" t="s">
        <v>42</v>
      </c>
    </row>
    <row r="1055" spans="1:9" x14ac:dyDescent="0.35">
      <c r="A1055" t="s">
        <v>1085</v>
      </c>
      <c r="B1055">
        <v>1983</v>
      </c>
      <c r="C1055" t="s">
        <v>30</v>
      </c>
      <c r="D1055">
        <v>12</v>
      </c>
      <c r="E1055">
        <v>1</v>
      </c>
      <c r="F1055">
        <v>8547.69</v>
      </c>
      <c r="G1055" t="s">
        <v>11</v>
      </c>
      <c r="H1055" t="s">
        <v>16</v>
      </c>
      <c r="I1055" t="s">
        <v>13</v>
      </c>
    </row>
    <row r="1056" spans="1:9" x14ac:dyDescent="0.35">
      <c r="A1056" t="s">
        <v>1086</v>
      </c>
      <c r="B1056">
        <v>1975</v>
      </c>
      <c r="C1056" t="s">
        <v>35</v>
      </c>
      <c r="D1056">
        <v>6</v>
      </c>
      <c r="E1056">
        <v>1</v>
      </c>
      <c r="F1056">
        <v>8551.35</v>
      </c>
      <c r="G1056" t="s">
        <v>11</v>
      </c>
      <c r="H1056" t="s">
        <v>11</v>
      </c>
      <c r="I1056" t="s">
        <v>42</v>
      </c>
    </row>
    <row r="1057" spans="1:9" x14ac:dyDescent="0.35">
      <c r="A1057" t="s">
        <v>1087</v>
      </c>
      <c r="B1057">
        <v>1975</v>
      </c>
      <c r="C1057" t="s">
        <v>35</v>
      </c>
      <c r="D1057">
        <v>21</v>
      </c>
      <c r="E1057">
        <v>1</v>
      </c>
      <c r="F1057">
        <v>8556.91</v>
      </c>
      <c r="G1057" t="s">
        <v>11</v>
      </c>
      <c r="H1057" t="s">
        <v>16</v>
      </c>
      <c r="I1057" t="s">
        <v>42</v>
      </c>
    </row>
    <row r="1058" spans="1:9" x14ac:dyDescent="0.35">
      <c r="A1058" t="s">
        <v>1088</v>
      </c>
      <c r="B1058">
        <v>1988</v>
      </c>
      <c r="C1058" t="s">
        <v>20</v>
      </c>
      <c r="D1058">
        <v>21</v>
      </c>
      <c r="E1058">
        <v>3</v>
      </c>
      <c r="F1058">
        <v>8567.25</v>
      </c>
      <c r="G1058" t="s">
        <v>11</v>
      </c>
      <c r="H1058" t="s">
        <v>16</v>
      </c>
      <c r="I1058" t="s">
        <v>23</v>
      </c>
    </row>
    <row r="1059" spans="1:9" x14ac:dyDescent="0.35">
      <c r="A1059" t="s">
        <v>1089</v>
      </c>
      <c r="B1059">
        <v>1975</v>
      </c>
      <c r="C1059" t="s">
        <v>20</v>
      </c>
      <c r="D1059">
        <v>26</v>
      </c>
      <c r="E1059">
        <v>1</v>
      </c>
      <c r="F1059">
        <v>8569.86</v>
      </c>
      <c r="G1059" t="s">
        <v>11</v>
      </c>
      <c r="H1059" t="s">
        <v>12</v>
      </c>
      <c r="I1059" t="s">
        <v>13</v>
      </c>
    </row>
    <row r="1060" spans="1:9" x14ac:dyDescent="0.35">
      <c r="A1060" t="s">
        <v>1090</v>
      </c>
      <c r="B1060">
        <v>1982</v>
      </c>
      <c r="C1060" t="s">
        <v>30</v>
      </c>
      <c r="D1060">
        <v>6</v>
      </c>
      <c r="E1060">
        <v>3</v>
      </c>
      <c r="F1060">
        <v>8572.0400000000009</v>
      </c>
      <c r="G1060" t="s">
        <v>11</v>
      </c>
      <c r="H1060" t="s">
        <v>11</v>
      </c>
      <c r="I1060" t="s">
        <v>300</v>
      </c>
    </row>
    <row r="1061" spans="1:9" x14ac:dyDescent="0.35">
      <c r="A1061" t="s">
        <v>1091</v>
      </c>
      <c r="B1061">
        <v>1987</v>
      </c>
      <c r="C1061" t="s">
        <v>15</v>
      </c>
      <c r="D1061">
        <v>11</v>
      </c>
      <c r="E1061">
        <v>3</v>
      </c>
      <c r="F1061">
        <v>8573.2999999999993</v>
      </c>
      <c r="G1061" t="s">
        <v>11</v>
      </c>
      <c r="H1061" t="s">
        <v>11</v>
      </c>
      <c r="I1061" t="s">
        <v>300</v>
      </c>
    </row>
    <row r="1062" spans="1:9" x14ac:dyDescent="0.35">
      <c r="A1062" t="s">
        <v>1092</v>
      </c>
      <c r="B1062">
        <v>1983</v>
      </c>
      <c r="C1062" t="s">
        <v>30</v>
      </c>
      <c r="D1062">
        <v>30</v>
      </c>
      <c r="E1062">
        <v>5</v>
      </c>
      <c r="F1062">
        <v>8582.2999999999993</v>
      </c>
      <c r="G1062" t="s">
        <v>11</v>
      </c>
      <c r="H1062" t="s">
        <v>16</v>
      </c>
      <c r="I1062" t="s">
        <v>13</v>
      </c>
    </row>
    <row r="1063" spans="1:9" x14ac:dyDescent="0.35">
      <c r="A1063" t="s">
        <v>1093</v>
      </c>
      <c r="B1063">
        <v>1983</v>
      </c>
      <c r="C1063" t="s">
        <v>10</v>
      </c>
      <c r="D1063">
        <v>25</v>
      </c>
      <c r="E1063">
        <v>5</v>
      </c>
      <c r="F1063">
        <v>8596.83</v>
      </c>
      <c r="G1063" t="s">
        <v>11</v>
      </c>
      <c r="H1063" t="s">
        <v>12</v>
      </c>
      <c r="I1063" t="s">
        <v>13</v>
      </c>
    </row>
    <row r="1064" spans="1:9" x14ac:dyDescent="0.35">
      <c r="A1064" t="s">
        <v>1094</v>
      </c>
      <c r="B1064">
        <v>1973</v>
      </c>
      <c r="C1064" t="s">
        <v>10</v>
      </c>
      <c r="D1064">
        <v>11</v>
      </c>
      <c r="E1064">
        <v>0</v>
      </c>
      <c r="F1064">
        <v>8601.33</v>
      </c>
      <c r="G1064" t="s">
        <v>11</v>
      </c>
      <c r="H1064" t="s">
        <v>16</v>
      </c>
      <c r="I1064" t="s">
        <v>13</v>
      </c>
    </row>
    <row r="1065" spans="1:9" x14ac:dyDescent="0.35">
      <c r="A1065" t="s">
        <v>1095</v>
      </c>
      <c r="B1065">
        <v>1977</v>
      </c>
      <c r="C1065" t="s">
        <v>20</v>
      </c>
      <c r="D1065">
        <v>24</v>
      </c>
      <c r="E1065">
        <v>2</v>
      </c>
      <c r="F1065">
        <v>8603.82</v>
      </c>
      <c r="G1065" t="s">
        <v>11</v>
      </c>
      <c r="H1065" t="s">
        <v>16</v>
      </c>
      <c r="I1065" t="s">
        <v>166</v>
      </c>
    </row>
    <row r="1066" spans="1:9" x14ac:dyDescent="0.35">
      <c r="A1066" t="s">
        <v>1096</v>
      </c>
      <c r="B1066">
        <v>1977</v>
      </c>
      <c r="C1066" t="s">
        <v>15</v>
      </c>
      <c r="D1066">
        <v>12</v>
      </c>
      <c r="E1066">
        <v>2</v>
      </c>
      <c r="F1066">
        <v>8604.48</v>
      </c>
      <c r="G1066" t="s">
        <v>12</v>
      </c>
      <c r="H1066" t="s">
        <v>11</v>
      </c>
      <c r="I1066" t="s">
        <v>168</v>
      </c>
    </row>
    <row r="1067" spans="1:9" x14ac:dyDescent="0.35">
      <c r="A1067" t="s">
        <v>1097</v>
      </c>
      <c r="B1067">
        <v>1977</v>
      </c>
      <c r="C1067" t="s">
        <v>37</v>
      </c>
      <c r="D1067">
        <v>15</v>
      </c>
      <c r="E1067">
        <v>3</v>
      </c>
      <c r="F1067">
        <v>8605.36</v>
      </c>
      <c r="G1067" t="s">
        <v>11</v>
      </c>
      <c r="H1067" t="s">
        <v>11</v>
      </c>
      <c r="I1067" t="s">
        <v>13</v>
      </c>
    </row>
    <row r="1068" spans="1:9" x14ac:dyDescent="0.35">
      <c r="A1068" t="s">
        <v>1098</v>
      </c>
      <c r="B1068">
        <v>1979</v>
      </c>
      <c r="C1068" t="s">
        <v>10</v>
      </c>
      <c r="D1068">
        <v>17</v>
      </c>
      <c r="E1068">
        <v>3</v>
      </c>
      <c r="F1068">
        <v>8606.2199999999993</v>
      </c>
      <c r="G1068" t="s">
        <v>16</v>
      </c>
      <c r="H1068" t="s">
        <v>11</v>
      </c>
      <c r="I1068" t="s">
        <v>276</v>
      </c>
    </row>
    <row r="1069" spans="1:9" x14ac:dyDescent="0.35">
      <c r="A1069" t="s">
        <v>1099</v>
      </c>
      <c r="B1069">
        <v>1977</v>
      </c>
      <c r="C1069" t="s">
        <v>20</v>
      </c>
      <c r="D1069">
        <v>2</v>
      </c>
      <c r="E1069">
        <v>3</v>
      </c>
      <c r="F1069">
        <v>8615.2999999999993</v>
      </c>
      <c r="G1069" t="s">
        <v>11</v>
      </c>
      <c r="H1069" t="s">
        <v>12</v>
      </c>
      <c r="I1069" t="s">
        <v>42</v>
      </c>
    </row>
    <row r="1070" spans="1:9" x14ac:dyDescent="0.35">
      <c r="A1070" t="s">
        <v>1100</v>
      </c>
      <c r="B1070">
        <v>1975</v>
      </c>
      <c r="C1070" t="s">
        <v>35</v>
      </c>
      <c r="D1070">
        <v>3</v>
      </c>
      <c r="E1070">
        <v>1</v>
      </c>
      <c r="F1070">
        <v>8627.5400000000009</v>
      </c>
      <c r="G1070" t="s">
        <v>11</v>
      </c>
      <c r="H1070" t="s">
        <v>11</v>
      </c>
      <c r="I1070" t="s">
        <v>356</v>
      </c>
    </row>
    <row r="1071" spans="1:9" x14ac:dyDescent="0.35">
      <c r="A1071" t="s">
        <v>1101</v>
      </c>
      <c r="B1071">
        <v>1965</v>
      </c>
      <c r="C1071" t="s">
        <v>37</v>
      </c>
      <c r="D1071">
        <v>21</v>
      </c>
      <c r="E1071">
        <v>0</v>
      </c>
      <c r="F1071">
        <v>8665.09</v>
      </c>
      <c r="G1071" t="s">
        <v>12</v>
      </c>
      <c r="H1071" t="s">
        <v>11</v>
      </c>
      <c r="I1071" t="s">
        <v>23</v>
      </c>
    </row>
    <row r="1072" spans="1:9" x14ac:dyDescent="0.35">
      <c r="A1072" t="s">
        <v>1102</v>
      </c>
      <c r="B1072">
        <v>1969</v>
      </c>
      <c r="C1072" t="s">
        <v>35</v>
      </c>
      <c r="D1072">
        <v>10</v>
      </c>
      <c r="E1072">
        <v>0</v>
      </c>
      <c r="F1072">
        <v>8665.14</v>
      </c>
      <c r="G1072" t="s">
        <v>11</v>
      </c>
      <c r="H1072" t="s">
        <v>12</v>
      </c>
      <c r="I1072" t="s">
        <v>13</v>
      </c>
    </row>
    <row r="1073" spans="1:9" x14ac:dyDescent="0.35">
      <c r="A1073" t="s">
        <v>1103</v>
      </c>
      <c r="B1073">
        <v>1974</v>
      </c>
      <c r="C1073" t="s">
        <v>35</v>
      </c>
      <c r="D1073">
        <v>16</v>
      </c>
      <c r="E1073">
        <v>0</v>
      </c>
      <c r="F1073">
        <v>8671.19</v>
      </c>
      <c r="G1073" t="s">
        <v>11</v>
      </c>
      <c r="H1073" t="s">
        <v>16</v>
      </c>
      <c r="I1073" t="s">
        <v>23</v>
      </c>
    </row>
    <row r="1074" spans="1:9" x14ac:dyDescent="0.35">
      <c r="A1074" t="s">
        <v>1104</v>
      </c>
      <c r="B1074">
        <v>1973</v>
      </c>
      <c r="C1074" t="s">
        <v>37</v>
      </c>
      <c r="D1074">
        <v>11</v>
      </c>
      <c r="E1074">
        <v>0</v>
      </c>
      <c r="F1074">
        <v>8688.86</v>
      </c>
      <c r="G1074" t="s">
        <v>11</v>
      </c>
      <c r="H1074" t="s">
        <v>16</v>
      </c>
      <c r="I1074" t="s">
        <v>356</v>
      </c>
    </row>
    <row r="1075" spans="1:9" x14ac:dyDescent="0.35">
      <c r="A1075" t="s">
        <v>1105</v>
      </c>
      <c r="B1075">
        <v>1980</v>
      </c>
      <c r="C1075" t="s">
        <v>37</v>
      </c>
      <c r="D1075">
        <v>28</v>
      </c>
      <c r="E1075">
        <v>2</v>
      </c>
      <c r="F1075">
        <v>8701.84</v>
      </c>
      <c r="G1075" t="s">
        <v>11</v>
      </c>
      <c r="H1075" t="s">
        <v>12</v>
      </c>
      <c r="I1075" t="s">
        <v>300</v>
      </c>
    </row>
    <row r="1076" spans="1:9" x14ac:dyDescent="0.35">
      <c r="A1076" t="s">
        <v>1106</v>
      </c>
      <c r="B1076">
        <v>1973</v>
      </c>
      <c r="C1076" t="s">
        <v>18</v>
      </c>
      <c r="D1076">
        <v>25</v>
      </c>
      <c r="E1076">
        <v>1</v>
      </c>
      <c r="F1076">
        <v>8703.4599999999991</v>
      </c>
      <c r="G1076" t="s">
        <v>12</v>
      </c>
      <c r="H1076" t="s">
        <v>12</v>
      </c>
      <c r="I1076" t="s">
        <v>42</v>
      </c>
    </row>
    <row r="1077" spans="1:9" x14ac:dyDescent="0.35">
      <c r="A1077" t="s">
        <v>1107</v>
      </c>
      <c r="B1077">
        <v>1976</v>
      </c>
      <c r="C1077" t="s">
        <v>18</v>
      </c>
      <c r="D1077">
        <v>17</v>
      </c>
      <c r="E1077">
        <v>2</v>
      </c>
      <c r="F1077">
        <v>8733.23</v>
      </c>
      <c r="G1077" t="s">
        <v>11</v>
      </c>
      <c r="H1077" t="s">
        <v>12</v>
      </c>
      <c r="I1077" t="s">
        <v>23</v>
      </c>
    </row>
    <row r="1078" spans="1:9" x14ac:dyDescent="0.35">
      <c r="A1078" t="s">
        <v>1108</v>
      </c>
      <c r="B1078">
        <v>1999</v>
      </c>
      <c r="C1078" t="s">
        <v>35</v>
      </c>
      <c r="D1078">
        <v>23</v>
      </c>
      <c r="E1078">
        <v>0</v>
      </c>
      <c r="F1078">
        <v>8747.68</v>
      </c>
      <c r="G1078" t="s">
        <v>11</v>
      </c>
      <c r="H1078" t="s">
        <v>12</v>
      </c>
      <c r="I1078" t="s">
        <v>42</v>
      </c>
    </row>
    <row r="1079" spans="1:9" x14ac:dyDescent="0.35">
      <c r="A1079" t="s">
        <v>1109</v>
      </c>
      <c r="B1079">
        <v>1969</v>
      </c>
      <c r="C1079" t="s">
        <v>20</v>
      </c>
      <c r="D1079">
        <v>9</v>
      </c>
      <c r="E1079">
        <v>0</v>
      </c>
      <c r="F1079">
        <v>8760.1200000000008</v>
      </c>
      <c r="G1079" t="s">
        <v>11</v>
      </c>
      <c r="H1079" t="s">
        <v>16</v>
      </c>
      <c r="I1079" t="s">
        <v>13</v>
      </c>
    </row>
    <row r="1080" spans="1:9" x14ac:dyDescent="0.35">
      <c r="A1080" t="s">
        <v>1110</v>
      </c>
      <c r="B1080">
        <v>1974</v>
      </c>
      <c r="C1080" t="s">
        <v>20</v>
      </c>
      <c r="D1080">
        <v>6</v>
      </c>
      <c r="E1080">
        <v>1</v>
      </c>
      <c r="F1080">
        <v>8765.25</v>
      </c>
      <c r="G1080" t="s">
        <v>11</v>
      </c>
      <c r="H1080" t="s">
        <v>12</v>
      </c>
      <c r="I1080" t="s">
        <v>23</v>
      </c>
    </row>
    <row r="1081" spans="1:9" x14ac:dyDescent="0.35">
      <c r="A1081" t="s">
        <v>1111</v>
      </c>
      <c r="B1081">
        <v>1971</v>
      </c>
      <c r="C1081" t="s">
        <v>35</v>
      </c>
      <c r="D1081">
        <v>23</v>
      </c>
      <c r="E1081">
        <v>0</v>
      </c>
      <c r="F1081">
        <v>8782.4699999999993</v>
      </c>
      <c r="G1081" t="s">
        <v>11</v>
      </c>
      <c r="H1081" t="s">
        <v>12</v>
      </c>
      <c r="I1081" t="s">
        <v>42</v>
      </c>
    </row>
    <row r="1082" spans="1:9" x14ac:dyDescent="0.35">
      <c r="A1082" t="s">
        <v>1112</v>
      </c>
      <c r="B1082">
        <v>1971</v>
      </c>
      <c r="C1082" t="s">
        <v>18</v>
      </c>
      <c r="D1082">
        <v>18</v>
      </c>
      <c r="E1082">
        <v>0</v>
      </c>
      <c r="F1082">
        <v>8798.59</v>
      </c>
      <c r="G1082" t="s">
        <v>11</v>
      </c>
      <c r="H1082" t="s">
        <v>16</v>
      </c>
      <c r="I1082" t="s">
        <v>42</v>
      </c>
    </row>
    <row r="1083" spans="1:9" x14ac:dyDescent="0.35">
      <c r="A1083" t="s">
        <v>1113</v>
      </c>
      <c r="B1083">
        <v>1965</v>
      </c>
      <c r="C1083" t="s">
        <v>35</v>
      </c>
      <c r="D1083">
        <v>29</v>
      </c>
      <c r="E1083">
        <v>0</v>
      </c>
      <c r="F1083">
        <v>8800.49</v>
      </c>
      <c r="G1083" t="s">
        <v>12</v>
      </c>
      <c r="H1083" t="s">
        <v>11</v>
      </c>
      <c r="I1083" t="s">
        <v>13</v>
      </c>
    </row>
    <row r="1084" spans="1:9" x14ac:dyDescent="0.35">
      <c r="A1084" t="s">
        <v>1114</v>
      </c>
      <c r="B1084">
        <v>2001</v>
      </c>
      <c r="C1084" t="s">
        <v>15</v>
      </c>
      <c r="D1084">
        <v>7</v>
      </c>
      <c r="E1084">
        <v>0</v>
      </c>
      <c r="F1084">
        <v>8821.8799999999992</v>
      </c>
      <c r="G1084" t="s">
        <v>11</v>
      </c>
      <c r="H1084" t="s">
        <v>12</v>
      </c>
      <c r="I1084" t="s">
        <v>249</v>
      </c>
    </row>
    <row r="1085" spans="1:9" x14ac:dyDescent="0.35">
      <c r="A1085" t="s">
        <v>1115</v>
      </c>
      <c r="B1085">
        <v>1976</v>
      </c>
      <c r="C1085" t="s">
        <v>18</v>
      </c>
      <c r="D1085">
        <v>14</v>
      </c>
      <c r="E1085">
        <v>2</v>
      </c>
      <c r="F1085">
        <v>8823.2800000000007</v>
      </c>
      <c r="G1085" t="s">
        <v>11</v>
      </c>
      <c r="H1085" t="s">
        <v>16</v>
      </c>
      <c r="I1085" t="s">
        <v>42</v>
      </c>
    </row>
    <row r="1086" spans="1:9" x14ac:dyDescent="0.35">
      <c r="A1086" t="s">
        <v>1116</v>
      </c>
      <c r="B1086">
        <v>1976</v>
      </c>
      <c r="C1086" t="s">
        <v>37</v>
      </c>
      <c r="D1086">
        <v>19</v>
      </c>
      <c r="E1086">
        <v>1</v>
      </c>
      <c r="F1086">
        <v>8823.99</v>
      </c>
      <c r="G1086" t="s">
        <v>11</v>
      </c>
      <c r="H1086" t="s">
        <v>12</v>
      </c>
      <c r="I1086" t="s">
        <v>247</v>
      </c>
    </row>
    <row r="1087" spans="1:9" x14ac:dyDescent="0.35">
      <c r="A1087" t="s">
        <v>1117</v>
      </c>
      <c r="B1087">
        <v>1988</v>
      </c>
      <c r="C1087" t="s">
        <v>35</v>
      </c>
      <c r="D1087">
        <v>22</v>
      </c>
      <c r="E1087">
        <v>3</v>
      </c>
      <c r="F1087">
        <v>8824.27</v>
      </c>
      <c r="G1087" t="s">
        <v>11</v>
      </c>
      <c r="H1087" t="s">
        <v>16</v>
      </c>
      <c r="I1087" t="s">
        <v>200</v>
      </c>
    </row>
    <row r="1088" spans="1:9" x14ac:dyDescent="0.35">
      <c r="A1088" t="s">
        <v>1118</v>
      </c>
      <c r="B1088">
        <v>1976</v>
      </c>
      <c r="C1088" t="s">
        <v>10</v>
      </c>
      <c r="D1088">
        <v>14</v>
      </c>
      <c r="E1088">
        <v>2</v>
      </c>
      <c r="F1088">
        <v>8825.09</v>
      </c>
      <c r="G1088" t="s">
        <v>11</v>
      </c>
      <c r="H1088" t="s">
        <v>12</v>
      </c>
      <c r="I1088" t="s">
        <v>42</v>
      </c>
    </row>
    <row r="1089" spans="1:9" x14ac:dyDescent="0.35">
      <c r="A1089" t="s">
        <v>1119</v>
      </c>
      <c r="B1089">
        <v>1972</v>
      </c>
      <c r="C1089" t="s">
        <v>15</v>
      </c>
      <c r="D1089">
        <v>14</v>
      </c>
      <c r="E1089">
        <v>0</v>
      </c>
      <c r="F1089">
        <v>8827.2099999999991</v>
      </c>
      <c r="G1089" t="s">
        <v>12</v>
      </c>
      <c r="H1089" t="s">
        <v>16</v>
      </c>
      <c r="I1089" t="s">
        <v>23</v>
      </c>
    </row>
    <row r="1090" spans="1:9" x14ac:dyDescent="0.35">
      <c r="A1090" t="s">
        <v>1120</v>
      </c>
      <c r="B1090">
        <v>1972</v>
      </c>
      <c r="C1090" t="s">
        <v>15</v>
      </c>
      <c r="D1090">
        <v>22</v>
      </c>
      <c r="E1090">
        <v>0</v>
      </c>
      <c r="F1090">
        <v>8835.26</v>
      </c>
      <c r="G1090" t="s">
        <v>12</v>
      </c>
      <c r="H1090" t="s">
        <v>11</v>
      </c>
      <c r="I1090" t="s">
        <v>23</v>
      </c>
    </row>
    <row r="1091" spans="1:9" x14ac:dyDescent="0.35">
      <c r="A1091" t="s">
        <v>1121</v>
      </c>
      <c r="B1091">
        <v>1974</v>
      </c>
      <c r="C1091" t="s">
        <v>18</v>
      </c>
      <c r="D1091">
        <v>18</v>
      </c>
      <c r="E1091">
        <v>1</v>
      </c>
      <c r="F1091">
        <v>8871.15</v>
      </c>
      <c r="G1091" t="s">
        <v>11</v>
      </c>
      <c r="H1091" t="s">
        <v>12</v>
      </c>
      <c r="I1091" t="s">
        <v>13</v>
      </c>
    </row>
    <row r="1092" spans="1:9" x14ac:dyDescent="0.35">
      <c r="A1092" t="s">
        <v>1122</v>
      </c>
      <c r="B1092">
        <v>1973</v>
      </c>
      <c r="C1092" t="s">
        <v>20</v>
      </c>
      <c r="D1092">
        <v>9</v>
      </c>
      <c r="E1092">
        <v>0</v>
      </c>
      <c r="F1092">
        <v>8890.59</v>
      </c>
      <c r="G1092" t="s">
        <v>11</v>
      </c>
      <c r="H1092" t="s">
        <v>12</v>
      </c>
      <c r="I1092" t="s">
        <v>23</v>
      </c>
    </row>
    <row r="1093" spans="1:9" x14ac:dyDescent="0.35">
      <c r="A1093" t="s">
        <v>1123</v>
      </c>
      <c r="B1093">
        <v>1978</v>
      </c>
      <c r="C1093" t="s">
        <v>30</v>
      </c>
      <c r="D1093">
        <v>16</v>
      </c>
      <c r="E1093">
        <v>3</v>
      </c>
      <c r="F1093">
        <v>8891.14</v>
      </c>
      <c r="G1093" t="s">
        <v>11</v>
      </c>
      <c r="H1093" t="s">
        <v>12</v>
      </c>
      <c r="I1093" t="s">
        <v>356</v>
      </c>
    </row>
    <row r="1094" spans="1:9" x14ac:dyDescent="0.35">
      <c r="A1094" t="s">
        <v>1124</v>
      </c>
      <c r="B1094">
        <v>1997</v>
      </c>
      <c r="C1094" t="s">
        <v>15</v>
      </c>
      <c r="D1094">
        <v>28</v>
      </c>
      <c r="E1094">
        <v>0</v>
      </c>
      <c r="F1094">
        <v>8906.14</v>
      </c>
      <c r="G1094" t="s">
        <v>11</v>
      </c>
      <c r="H1094" t="s">
        <v>11</v>
      </c>
      <c r="I1094" t="s">
        <v>23</v>
      </c>
    </row>
    <row r="1095" spans="1:9" x14ac:dyDescent="0.35">
      <c r="A1095" t="s">
        <v>1125</v>
      </c>
      <c r="B1095">
        <v>1967</v>
      </c>
      <c r="C1095" t="s">
        <v>20</v>
      </c>
      <c r="D1095">
        <v>6</v>
      </c>
      <c r="E1095">
        <v>0</v>
      </c>
      <c r="F1095">
        <v>8908.4699999999993</v>
      </c>
      <c r="G1095" t="s">
        <v>12</v>
      </c>
      <c r="H1095" t="s">
        <v>11</v>
      </c>
      <c r="I1095" t="s">
        <v>13</v>
      </c>
    </row>
    <row r="1096" spans="1:9" x14ac:dyDescent="0.35">
      <c r="A1096" t="s">
        <v>1126</v>
      </c>
      <c r="B1096">
        <v>1975</v>
      </c>
      <c r="C1096" t="s">
        <v>10</v>
      </c>
      <c r="D1096">
        <v>7</v>
      </c>
      <c r="E1096">
        <v>1</v>
      </c>
      <c r="F1096">
        <v>8930.93</v>
      </c>
      <c r="G1096" t="s">
        <v>11</v>
      </c>
      <c r="H1096" t="s">
        <v>11</v>
      </c>
      <c r="I1096" t="s">
        <v>23</v>
      </c>
    </row>
    <row r="1097" spans="1:9" x14ac:dyDescent="0.35">
      <c r="A1097" t="s">
        <v>1127</v>
      </c>
      <c r="B1097">
        <v>1972</v>
      </c>
      <c r="C1097" t="s">
        <v>18</v>
      </c>
      <c r="D1097">
        <v>6</v>
      </c>
      <c r="E1097">
        <v>0</v>
      </c>
      <c r="F1097">
        <v>8932.08</v>
      </c>
      <c r="G1097" t="s">
        <v>11</v>
      </c>
      <c r="H1097" t="s">
        <v>16</v>
      </c>
      <c r="I1097" t="s">
        <v>42</v>
      </c>
    </row>
    <row r="1098" spans="1:9" x14ac:dyDescent="0.35">
      <c r="A1098" t="s">
        <v>1128</v>
      </c>
      <c r="B1098">
        <v>1976</v>
      </c>
      <c r="C1098" t="s">
        <v>30</v>
      </c>
      <c r="D1098">
        <v>25</v>
      </c>
      <c r="E1098">
        <v>3</v>
      </c>
      <c r="F1098">
        <v>8944.1200000000008</v>
      </c>
      <c r="G1098" t="s">
        <v>12</v>
      </c>
      <c r="H1098" t="s">
        <v>11</v>
      </c>
      <c r="I1098" t="s">
        <v>13</v>
      </c>
    </row>
    <row r="1099" spans="1:9" x14ac:dyDescent="0.35">
      <c r="A1099" t="s">
        <v>1129</v>
      </c>
      <c r="B1099">
        <v>1992</v>
      </c>
      <c r="C1099" t="s">
        <v>20</v>
      </c>
      <c r="D1099">
        <v>27</v>
      </c>
      <c r="E1099">
        <v>0</v>
      </c>
      <c r="F1099">
        <v>8954.99</v>
      </c>
      <c r="G1099" t="s">
        <v>11</v>
      </c>
      <c r="H1099" t="s">
        <v>12</v>
      </c>
      <c r="I1099" t="s">
        <v>535</v>
      </c>
    </row>
    <row r="1100" spans="1:9" x14ac:dyDescent="0.35">
      <c r="A1100" t="s">
        <v>1130</v>
      </c>
      <c r="B1100">
        <v>1974</v>
      </c>
      <c r="C1100" t="s">
        <v>35</v>
      </c>
      <c r="D1100">
        <v>17</v>
      </c>
      <c r="E1100">
        <v>1</v>
      </c>
      <c r="F1100">
        <v>8964.06</v>
      </c>
      <c r="G1100" t="s">
        <v>12</v>
      </c>
      <c r="H1100" t="s">
        <v>11</v>
      </c>
      <c r="I1100" t="s">
        <v>168</v>
      </c>
    </row>
    <row r="1101" spans="1:9" x14ac:dyDescent="0.35">
      <c r="A1101" t="s">
        <v>1131</v>
      </c>
      <c r="B1101">
        <v>1983</v>
      </c>
      <c r="C1101" t="s">
        <v>10</v>
      </c>
      <c r="D1101">
        <v>15</v>
      </c>
      <c r="E1101">
        <v>5</v>
      </c>
      <c r="F1101">
        <v>8965.7999999999993</v>
      </c>
      <c r="G1101" t="s">
        <v>11</v>
      </c>
      <c r="H1101" t="s">
        <v>12</v>
      </c>
      <c r="I1101" t="s">
        <v>23</v>
      </c>
    </row>
    <row r="1102" spans="1:9" x14ac:dyDescent="0.35">
      <c r="A1102" t="s">
        <v>1132</v>
      </c>
      <c r="B1102">
        <v>1974</v>
      </c>
      <c r="C1102" t="s">
        <v>20</v>
      </c>
      <c r="D1102">
        <v>8</v>
      </c>
      <c r="E1102">
        <v>2</v>
      </c>
      <c r="F1102">
        <v>8968.33</v>
      </c>
      <c r="G1102" t="s">
        <v>12</v>
      </c>
      <c r="H1102" t="s">
        <v>11</v>
      </c>
      <c r="I1102" t="s">
        <v>42</v>
      </c>
    </row>
    <row r="1103" spans="1:9" x14ac:dyDescent="0.35">
      <c r="A1103" t="s">
        <v>1133</v>
      </c>
      <c r="B1103">
        <v>1974</v>
      </c>
      <c r="C1103" t="s">
        <v>10</v>
      </c>
      <c r="D1103">
        <v>21</v>
      </c>
      <c r="E1103">
        <v>2</v>
      </c>
      <c r="F1103">
        <v>8978.19</v>
      </c>
      <c r="G1103" t="s">
        <v>11</v>
      </c>
      <c r="H1103" t="s">
        <v>11</v>
      </c>
      <c r="I1103" t="s">
        <v>13</v>
      </c>
    </row>
    <row r="1104" spans="1:9" x14ac:dyDescent="0.35">
      <c r="A1104" t="s">
        <v>1134</v>
      </c>
      <c r="B1104">
        <v>1973</v>
      </c>
      <c r="C1104" t="s">
        <v>37</v>
      </c>
      <c r="D1104">
        <v>11</v>
      </c>
      <c r="E1104">
        <v>0</v>
      </c>
      <c r="F1104">
        <v>8988.16</v>
      </c>
      <c r="G1104" t="s">
        <v>11</v>
      </c>
      <c r="H1104" t="s">
        <v>16</v>
      </c>
      <c r="I1104" t="s">
        <v>23</v>
      </c>
    </row>
    <row r="1105" spans="1:9" x14ac:dyDescent="0.35">
      <c r="A1105" t="s">
        <v>1135</v>
      </c>
      <c r="B1105">
        <v>1979</v>
      </c>
      <c r="C1105" t="s">
        <v>30</v>
      </c>
      <c r="D1105">
        <v>16</v>
      </c>
      <c r="E1105">
        <v>2</v>
      </c>
      <c r="F1105">
        <v>8998.43</v>
      </c>
      <c r="G1105" t="s">
        <v>11</v>
      </c>
      <c r="H1105" t="s">
        <v>16</v>
      </c>
      <c r="I1105" t="s">
        <v>200</v>
      </c>
    </row>
    <row r="1106" spans="1:9" x14ac:dyDescent="0.35">
      <c r="A1106" t="s">
        <v>1136</v>
      </c>
      <c r="B1106">
        <v>1993</v>
      </c>
      <c r="C1106" t="s">
        <v>30</v>
      </c>
      <c r="D1106">
        <v>1</v>
      </c>
      <c r="E1106">
        <v>0</v>
      </c>
      <c r="F1106">
        <v>9010.2000000000007</v>
      </c>
      <c r="G1106" t="s">
        <v>11</v>
      </c>
      <c r="H1106" t="s">
        <v>12</v>
      </c>
      <c r="I1106" t="s">
        <v>535</v>
      </c>
    </row>
    <row r="1107" spans="1:9" x14ac:dyDescent="0.35">
      <c r="A1107" t="s">
        <v>1137</v>
      </c>
      <c r="B1107">
        <v>1972</v>
      </c>
      <c r="C1107" t="s">
        <v>30</v>
      </c>
      <c r="D1107">
        <v>7</v>
      </c>
      <c r="E1107">
        <v>1</v>
      </c>
      <c r="F1107">
        <v>9048.0300000000007</v>
      </c>
      <c r="G1107" t="s">
        <v>11</v>
      </c>
      <c r="H1107" t="s">
        <v>11</v>
      </c>
      <c r="I1107" t="s">
        <v>13</v>
      </c>
    </row>
    <row r="1108" spans="1:9" x14ac:dyDescent="0.35">
      <c r="A1108" t="s">
        <v>1138</v>
      </c>
      <c r="B1108">
        <v>1972</v>
      </c>
      <c r="C1108" t="s">
        <v>30</v>
      </c>
      <c r="D1108">
        <v>2</v>
      </c>
      <c r="E1108">
        <v>1</v>
      </c>
      <c r="F1108">
        <v>9058.73</v>
      </c>
      <c r="G1108" t="s">
        <v>12</v>
      </c>
      <c r="H1108" t="s">
        <v>11</v>
      </c>
      <c r="I1108" t="s">
        <v>13</v>
      </c>
    </row>
    <row r="1109" spans="1:9" x14ac:dyDescent="0.35">
      <c r="A1109" t="s">
        <v>1139</v>
      </c>
      <c r="B1109">
        <v>1977</v>
      </c>
      <c r="C1109" t="s">
        <v>15</v>
      </c>
      <c r="D1109">
        <v>4</v>
      </c>
      <c r="E1109">
        <v>2</v>
      </c>
      <c r="F1109">
        <v>9095.07</v>
      </c>
      <c r="G1109" t="s">
        <v>11</v>
      </c>
      <c r="H1109" t="s">
        <v>11</v>
      </c>
      <c r="I1109" t="s">
        <v>247</v>
      </c>
    </row>
    <row r="1110" spans="1:9" x14ac:dyDescent="0.35">
      <c r="A1110" t="s">
        <v>1140</v>
      </c>
      <c r="B1110">
        <v>1965</v>
      </c>
      <c r="C1110" t="s">
        <v>15</v>
      </c>
      <c r="D1110">
        <v>9</v>
      </c>
      <c r="E1110">
        <v>0</v>
      </c>
      <c r="F1110">
        <v>9095.94</v>
      </c>
      <c r="G1110" t="s">
        <v>12</v>
      </c>
      <c r="H1110" t="s">
        <v>16</v>
      </c>
      <c r="I1110" t="s">
        <v>42</v>
      </c>
    </row>
    <row r="1111" spans="1:9" x14ac:dyDescent="0.35">
      <c r="A1111" t="s">
        <v>1141</v>
      </c>
      <c r="B1111">
        <v>1977</v>
      </c>
      <c r="C1111" t="s">
        <v>30</v>
      </c>
      <c r="D1111">
        <v>2</v>
      </c>
      <c r="E1111">
        <v>3</v>
      </c>
      <c r="F1111">
        <v>9101.7999999999993</v>
      </c>
      <c r="G1111" t="s">
        <v>11</v>
      </c>
      <c r="H1111" t="s">
        <v>16</v>
      </c>
      <c r="I1111" t="s">
        <v>42</v>
      </c>
    </row>
    <row r="1112" spans="1:9" x14ac:dyDescent="0.35">
      <c r="A1112" t="s">
        <v>1142</v>
      </c>
      <c r="B1112">
        <v>1970</v>
      </c>
      <c r="C1112" t="s">
        <v>35</v>
      </c>
      <c r="D1112">
        <v>12</v>
      </c>
      <c r="E1112">
        <v>0</v>
      </c>
      <c r="F1112">
        <v>9140.9500000000007</v>
      </c>
      <c r="G1112" t="s">
        <v>12</v>
      </c>
      <c r="H1112" t="s">
        <v>12</v>
      </c>
      <c r="I1112" t="s">
        <v>13</v>
      </c>
    </row>
    <row r="1113" spans="1:9" x14ac:dyDescent="0.35">
      <c r="A1113" t="s">
        <v>1143</v>
      </c>
      <c r="B1113">
        <v>1970</v>
      </c>
      <c r="C1113" t="s">
        <v>37</v>
      </c>
      <c r="D1113">
        <v>18</v>
      </c>
      <c r="E1113">
        <v>0</v>
      </c>
      <c r="F1113">
        <v>9144.57</v>
      </c>
      <c r="G1113" t="s">
        <v>12</v>
      </c>
      <c r="H1113" t="s">
        <v>11</v>
      </c>
      <c r="I1113" t="s">
        <v>42</v>
      </c>
    </row>
    <row r="1114" spans="1:9" x14ac:dyDescent="0.35">
      <c r="A1114" t="s">
        <v>1144</v>
      </c>
      <c r="B1114">
        <v>1982</v>
      </c>
      <c r="C1114" t="s">
        <v>30</v>
      </c>
      <c r="D1114">
        <v>8</v>
      </c>
      <c r="E1114">
        <v>3</v>
      </c>
      <c r="F1114">
        <v>9147.5</v>
      </c>
      <c r="G1114" t="s">
        <v>11</v>
      </c>
      <c r="H1114" t="s">
        <v>16</v>
      </c>
      <c r="I1114" t="s">
        <v>23</v>
      </c>
    </row>
    <row r="1115" spans="1:9" x14ac:dyDescent="0.35">
      <c r="A1115" t="s">
        <v>1145</v>
      </c>
      <c r="B1115">
        <v>1990</v>
      </c>
      <c r="C1115" t="s">
        <v>35</v>
      </c>
      <c r="D1115">
        <v>23</v>
      </c>
      <c r="E1115">
        <v>3</v>
      </c>
      <c r="F1115">
        <v>9159.51</v>
      </c>
      <c r="G1115" t="s">
        <v>11</v>
      </c>
      <c r="H1115" t="s">
        <v>11</v>
      </c>
      <c r="I1115" t="s">
        <v>300</v>
      </c>
    </row>
    <row r="1116" spans="1:9" x14ac:dyDescent="0.35">
      <c r="A1116" t="s">
        <v>1146</v>
      </c>
      <c r="B1116">
        <v>1970</v>
      </c>
      <c r="C1116" t="s">
        <v>37</v>
      </c>
      <c r="D1116">
        <v>24</v>
      </c>
      <c r="E1116">
        <v>0</v>
      </c>
      <c r="F1116">
        <v>9171.75</v>
      </c>
      <c r="G1116" t="s">
        <v>11</v>
      </c>
      <c r="H1116" t="s">
        <v>11</v>
      </c>
      <c r="I1116" t="s">
        <v>23</v>
      </c>
    </row>
    <row r="1117" spans="1:9" x14ac:dyDescent="0.35">
      <c r="A1117" t="s">
        <v>1147</v>
      </c>
      <c r="B1117">
        <v>1971</v>
      </c>
      <c r="C1117" t="s">
        <v>30</v>
      </c>
      <c r="D1117">
        <v>29</v>
      </c>
      <c r="E1117">
        <v>0</v>
      </c>
      <c r="F1117">
        <v>9174.14</v>
      </c>
      <c r="G1117" t="s">
        <v>12</v>
      </c>
      <c r="H1117" t="s">
        <v>16</v>
      </c>
      <c r="I1117" t="s">
        <v>23</v>
      </c>
    </row>
    <row r="1118" spans="1:9" x14ac:dyDescent="0.35">
      <c r="A1118" t="s">
        <v>1148</v>
      </c>
      <c r="B1118">
        <v>1973</v>
      </c>
      <c r="C1118" t="s">
        <v>30</v>
      </c>
      <c r="D1118">
        <v>25</v>
      </c>
      <c r="E1118">
        <v>1</v>
      </c>
      <c r="F1118">
        <v>9182.17</v>
      </c>
      <c r="G1118" t="s">
        <v>11</v>
      </c>
      <c r="H1118" t="s">
        <v>12</v>
      </c>
      <c r="I1118" t="s">
        <v>42</v>
      </c>
    </row>
    <row r="1119" spans="1:9" x14ac:dyDescent="0.35">
      <c r="A1119" t="s">
        <v>1149</v>
      </c>
      <c r="B1119">
        <v>1976</v>
      </c>
      <c r="C1119" t="s">
        <v>20</v>
      </c>
      <c r="D1119">
        <v>10</v>
      </c>
      <c r="E1119">
        <v>2</v>
      </c>
      <c r="F1119">
        <v>9193.84</v>
      </c>
      <c r="G1119" t="s">
        <v>11</v>
      </c>
      <c r="H1119" t="s">
        <v>16</v>
      </c>
      <c r="I1119" t="s">
        <v>23</v>
      </c>
    </row>
    <row r="1120" spans="1:9" x14ac:dyDescent="0.35">
      <c r="A1120" t="s">
        <v>1150</v>
      </c>
      <c r="B1120">
        <v>1986</v>
      </c>
      <c r="C1120" t="s">
        <v>30</v>
      </c>
      <c r="D1120">
        <v>25</v>
      </c>
      <c r="E1120">
        <v>3</v>
      </c>
      <c r="F1120">
        <v>9210.06</v>
      </c>
      <c r="G1120" t="s">
        <v>11</v>
      </c>
      <c r="H1120" t="s">
        <v>12</v>
      </c>
      <c r="I1120" t="s">
        <v>300</v>
      </c>
    </row>
    <row r="1121" spans="1:9" x14ac:dyDescent="0.35">
      <c r="A1121" t="s">
        <v>1151</v>
      </c>
      <c r="B1121">
        <v>1981</v>
      </c>
      <c r="C1121" t="s">
        <v>30</v>
      </c>
      <c r="D1121">
        <v>5</v>
      </c>
      <c r="E1121">
        <v>5</v>
      </c>
      <c r="F1121">
        <v>9222.4</v>
      </c>
      <c r="G1121" t="s">
        <v>11</v>
      </c>
      <c r="H1121" t="s">
        <v>12</v>
      </c>
      <c r="I1121" t="s">
        <v>166</v>
      </c>
    </row>
    <row r="1122" spans="1:9" x14ac:dyDescent="0.35">
      <c r="A1122" t="s">
        <v>1152</v>
      </c>
      <c r="B1122">
        <v>1975</v>
      </c>
      <c r="C1122" t="s">
        <v>30</v>
      </c>
      <c r="D1122">
        <v>6</v>
      </c>
      <c r="E1122">
        <v>2</v>
      </c>
      <c r="F1122">
        <v>9225.26</v>
      </c>
      <c r="G1122" t="s">
        <v>12</v>
      </c>
      <c r="H1122" t="s">
        <v>12</v>
      </c>
      <c r="I1122" t="s">
        <v>164</v>
      </c>
    </row>
    <row r="1123" spans="1:9" x14ac:dyDescent="0.35">
      <c r="A1123" t="s">
        <v>1153</v>
      </c>
      <c r="B1123">
        <v>1980</v>
      </c>
      <c r="C1123" t="s">
        <v>37</v>
      </c>
      <c r="D1123">
        <v>5</v>
      </c>
      <c r="E1123">
        <v>2</v>
      </c>
      <c r="F1123">
        <v>9247.94</v>
      </c>
      <c r="G1123" t="s">
        <v>11</v>
      </c>
      <c r="H1123" t="s">
        <v>16</v>
      </c>
      <c r="I1123" t="s">
        <v>300</v>
      </c>
    </row>
    <row r="1124" spans="1:9" x14ac:dyDescent="0.35">
      <c r="A1124" t="s">
        <v>1154</v>
      </c>
      <c r="B1124">
        <v>1974</v>
      </c>
      <c r="C1124" t="s">
        <v>35</v>
      </c>
      <c r="D1124">
        <v>21</v>
      </c>
      <c r="E1124">
        <v>1</v>
      </c>
      <c r="F1124">
        <v>9249.5</v>
      </c>
      <c r="G1124" t="s">
        <v>11</v>
      </c>
      <c r="H1124" t="s">
        <v>16</v>
      </c>
      <c r="I1124" t="s">
        <v>23</v>
      </c>
    </row>
    <row r="1125" spans="1:9" x14ac:dyDescent="0.35">
      <c r="A1125" t="s">
        <v>1155</v>
      </c>
      <c r="B1125">
        <v>1971</v>
      </c>
      <c r="C1125" t="s">
        <v>35</v>
      </c>
      <c r="D1125">
        <v>6</v>
      </c>
      <c r="E1125">
        <v>0</v>
      </c>
      <c r="F1125">
        <v>9264.7999999999993</v>
      </c>
      <c r="G1125" t="s">
        <v>11</v>
      </c>
      <c r="H1125" t="s">
        <v>16</v>
      </c>
      <c r="I1125" t="s">
        <v>42</v>
      </c>
    </row>
    <row r="1126" spans="1:9" x14ac:dyDescent="0.35">
      <c r="A1126" t="s">
        <v>1156</v>
      </c>
      <c r="B1126">
        <v>1973</v>
      </c>
      <c r="C1126" t="s">
        <v>37</v>
      </c>
      <c r="D1126">
        <v>27</v>
      </c>
      <c r="E1126">
        <v>1</v>
      </c>
      <c r="F1126">
        <v>9282.48</v>
      </c>
      <c r="G1126" t="s">
        <v>12</v>
      </c>
      <c r="H1126" t="s">
        <v>11</v>
      </c>
      <c r="I1126" t="s">
        <v>168</v>
      </c>
    </row>
    <row r="1127" spans="1:9" x14ac:dyDescent="0.35">
      <c r="A1127" t="s">
        <v>1157</v>
      </c>
      <c r="B1127">
        <v>1971</v>
      </c>
      <c r="C1127" t="s">
        <v>10</v>
      </c>
      <c r="D1127">
        <v>2</v>
      </c>
      <c r="E1127">
        <v>0</v>
      </c>
      <c r="F1127">
        <v>9283.56</v>
      </c>
      <c r="G1127" t="s">
        <v>11</v>
      </c>
      <c r="H1127" t="s">
        <v>12</v>
      </c>
      <c r="I1127" t="s">
        <v>13</v>
      </c>
    </row>
    <row r="1128" spans="1:9" x14ac:dyDescent="0.35">
      <c r="A1128" t="s">
        <v>1158</v>
      </c>
      <c r="B1128">
        <v>1969</v>
      </c>
      <c r="C1128" t="s">
        <v>15</v>
      </c>
      <c r="D1128">
        <v>26</v>
      </c>
      <c r="E1128">
        <v>0</v>
      </c>
      <c r="F1128">
        <v>9285.8700000000008</v>
      </c>
      <c r="G1128" t="s">
        <v>11</v>
      </c>
      <c r="H1128" t="s">
        <v>12</v>
      </c>
      <c r="I1128" t="s">
        <v>13</v>
      </c>
    </row>
    <row r="1129" spans="1:9" x14ac:dyDescent="0.35">
      <c r="A1129" t="s">
        <v>1159</v>
      </c>
      <c r="B1129">
        <v>1973</v>
      </c>
      <c r="C1129" t="s">
        <v>37</v>
      </c>
      <c r="D1129">
        <v>16</v>
      </c>
      <c r="E1129">
        <v>1</v>
      </c>
      <c r="F1129">
        <v>9288.0300000000007</v>
      </c>
      <c r="G1129" t="s">
        <v>11</v>
      </c>
      <c r="H1129" t="s">
        <v>12</v>
      </c>
      <c r="I1129" t="s">
        <v>170</v>
      </c>
    </row>
    <row r="1130" spans="1:9" x14ac:dyDescent="0.35">
      <c r="A1130" t="s">
        <v>1160</v>
      </c>
      <c r="B1130">
        <v>1973</v>
      </c>
      <c r="C1130" t="s">
        <v>20</v>
      </c>
      <c r="D1130">
        <v>18</v>
      </c>
      <c r="E1130">
        <v>1</v>
      </c>
      <c r="F1130">
        <v>9290.14</v>
      </c>
      <c r="G1130" t="s">
        <v>12</v>
      </c>
      <c r="H1130" t="s">
        <v>12</v>
      </c>
      <c r="I1130" t="s">
        <v>168</v>
      </c>
    </row>
    <row r="1131" spans="1:9" x14ac:dyDescent="0.35">
      <c r="A1131" t="s">
        <v>1161</v>
      </c>
      <c r="B1131">
        <v>1976</v>
      </c>
      <c r="C1131" t="s">
        <v>15</v>
      </c>
      <c r="D1131">
        <v>3</v>
      </c>
      <c r="E1131">
        <v>3</v>
      </c>
      <c r="F1131">
        <v>9301.89</v>
      </c>
      <c r="G1131" t="s">
        <v>11</v>
      </c>
      <c r="H1131" t="s">
        <v>16</v>
      </c>
      <c r="I1131" t="s">
        <v>23</v>
      </c>
    </row>
    <row r="1132" spans="1:9" x14ac:dyDescent="0.35">
      <c r="A1132" t="s">
        <v>1162</v>
      </c>
      <c r="B1132">
        <v>1973</v>
      </c>
      <c r="C1132" t="s">
        <v>37</v>
      </c>
      <c r="D1132">
        <v>16</v>
      </c>
      <c r="E1132">
        <v>2</v>
      </c>
      <c r="F1132">
        <v>9304.7000000000007</v>
      </c>
      <c r="G1132" t="s">
        <v>12</v>
      </c>
      <c r="H1132" t="s">
        <v>12</v>
      </c>
      <c r="I1132" t="s">
        <v>13</v>
      </c>
    </row>
    <row r="1133" spans="1:9" x14ac:dyDescent="0.35">
      <c r="A1133" t="s">
        <v>1163</v>
      </c>
      <c r="B1133">
        <v>1963</v>
      </c>
      <c r="C1133" t="s">
        <v>18</v>
      </c>
      <c r="D1133">
        <v>8</v>
      </c>
      <c r="E1133">
        <v>0</v>
      </c>
      <c r="F1133">
        <v>9310.81</v>
      </c>
      <c r="G1133" t="s">
        <v>12</v>
      </c>
      <c r="H1133" t="s">
        <v>16</v>
      </c>
      <c r="I1133" t="s">
        <v>13</v>
      </c>
    </row>
    <row r="1134" spans="1:9" x14ac:dyDescent="0.35">
      <c r="A1134" t="s">
        <v>1164</v>
      </c>
      <c r="B1134">
        <v>1977</v>
      </c>
      <c r="C1134" t="s">
        <v>37</v>
      </c>
      <c r="D1134">
        <v>12</v>
      </c>
      <c r="E1134">
        <v>2</v>
      </c>
      <c r="F1134">
        <v>9315.41</v>
      </c>
      <c r="G1134" t="s">
        <v>11</v>
      </c>
      <c r="H1134" t="s">
        <v>16</v>
      </c>
      <c r="I1134" t="s">
        <v>247</v>
      </c>
    </row>
    <row r="1135" spans="1:9" x14ac:dyDescent="0.35">
      <c r="A1135" t="s">
        <v>1165</v>
      </c>
      <c r="B1135">
        <v>1988</v>
      </c>
      <c r="C1135" t="s">
        <v>10</v>
      </c>
      <c r="D1135">
        <v>9</v>
      </c>
      <c r="E1135">
        <v>3</v>
      </c>
      <c r="F1135">
        <v>9320.26</v>
      </c>
      <c r="G1135" t="s">
        <v>11</v>
      </c>
      <c r="H1135" t="s">
        <v>16</v>
      </c>
      <c r="I1135" t="s">
        <v>23</v>
      </c>
    </row>
    <row r="1136" spans="1:9" x14ac:dyDescent="0.35">
      <c r="A1136" t="s">
        <v>1166</v>
      </c>
      <c r="B1136">
        <v>1996</v>
      </c>
      <c r="C1136" t="s">
        <v>37</v>
      </c>
      <c r="D1136">
        <v>12</v>
      </c>
      <c r="E1136">
        <v>0</v>
      </c>
      <c r="F1136">
        <v>9338.61</v>
      </c>
      <c r="G1136" t="s">
        <v>11</v>
      </c>
      <c r="H1136" t="s">
        <v>16</v>
      </c>
      <c r="I1136" t="s">
        <v>535</v>
      </c>
    </row>
    <row r="1137" spans="1:9" x14ac:dyDescent="0.35">
      <c r="A1137" t="s">
        <v>1167</v>
      </c>
      <c r="B1137">
        <v>1988</v>
      </c>
      <c r="C1137" t="s">
        <v>10</v>
      </c>
      <c r="D1137">
        <v>1</v>
      </c>
      <c r="E1137">
        <v>3</v>
      </c>
      <c r="F1137">
        <v>9344.2000000000007</v>
      </c>
      <c r="G1137" t="s">
        <v>11</v>
      </c>
      <c r="H1137" t="s">
        <v>16</v>
      </c>
      <c r="I1137" t="s">
        <v>300</v>
      </c>
    </row>
    <row r="1138" spans="1:9" x14ac:dyDescent="0.35">
      <c r="A1138" t="s">
        <v>1168</v>
      </c>
      <c r="B1138">
        <v>1971</v>
      </c>
      <c r="C1138" t="s">
        <v>37</v>
      </c>
      <c r="D1138">
        <v>8</v>
      </c>
      <c r="E1138">
        <v>0</v>
      </c>
      <c r="F1138">
        <v>9361.33</v>
      </c>
      <c r="G1138" t="s">
        <v>12</v>
      </c>
      <c r="H1138" t="s">
        <v>16</v>
      </c>
      <c r="I1138" t="s">
        <v>168</v>
      </c>
    </row>
    <row r="1139" spans="1:9" x14ac:dyDescent="0.35">
      <c r="A1139" t="s">
        <v>1169</v>
      </c>
      <c r="B1139">
        <v>1969</v>
      </c>
      <c r="C1139" t="s">
        <v>15</v>
      </c>
      <c r="D1139">
        <v>24</v>
      </c>
      <c r="E1139">
        <v>0</v>
      </c>
      <c r="F1139">
        <v>9377.4500000000007</v>
      </c>
      <c r="G1139" t="s">
        <v>11</v>
      </c>
      <c r="H1139" t="s">
        <v>12</v>
      </c>
      <c r="I1139" t="s">
        <v>13</v>
      </c>
    </row>
    <row r="1140" spans="1:9" x14ac:dyDescent="0.35">
      <c r="A1140" t="s">
        <v>1170</v>
      </c>
      <c r="B1140">
        <v>1971</v>
      </c>
      <c r="C1140" t="s">
        <v>15</v>
      </c>
      <c r="D1140">
        <v>26</v>
      </c>
      <c r="E1140">
        <v>1</v>
      </c>
      <c r="F1140">
        <v>9377.9</v>
      </c>
      <c r="G1140" t="s">
        <v>11</v>
      </c>
      <c r="H1140" t="s">
        <v>16</v>
      </c>
      <c r="I1140" t="s">
        <v>13</v>
      </c>
    </row>
    <row r="1141" spans="1:9" x14ac:dyDescent="0.35">
      <c r="A1141" t="s">
        <v>1171</v>
      </c>
      <c r="B1141">
        <v>1975</v>
      </c>
      <c r="C1141" t="s">
        <v>30</v>
      </c>
      <c r="D1141">
        <v>2</v>
      </c>
      <c r="E1141">
        <v>1</v>
      </c>
      <c r="F1141">
        <v>9380.75</v>
      </c>
      <c r="G1141" t="s">
        <v>11</v>
      </c>
      <c r="H1141" t="s">
        <v>11</v>
      </c>
      <c r="I1141" t="s">
        <v>247</v>
      </c>
    </row>
    <row r="1142" spans="1:9" x14ac:dyDescent="0.35">
      <c r="A1142" t="s">
        <v>1172</v>
      </c>
      <c r="B1142">
        <v>1971</v>
      </c>
      <c r="C1142" t="s">
        <v>30</v>
      </c>
      <c r="D1142">
        <v>29</v>
      </c>
      <c r="E1142">
        <v>1</v>
      </c>
      <c r="F1142">
        <v>9386.16</v>
      </c>
      <c r="G1142" t="s">
        <v>12</v>
      </c>
      <c r="H1142" t="s">
        <v>11</v>
      </c>
      <c r="I1142" t="s">
        <v>13</v>
      </c>
    </row>
    <row r="1143" spans="1:9" x14ac:dyDescent="0.35">
      <c r="A1143" t="s">
        <v>1173</v>
      </c>
      <c r="B1143">
        <v>1971</v>
      </c>
      <c r="C1143" t="s">
        <v>37</v>
      </c>
      <c r="D1143">
        <v>20</v>
      </c>
      <c r="E1143">
        <v>1</v>
      </c>
      <c r="F1143">
        <v>9391.35</v>
      </c>
      <c r="G1143" t="s">
        <v>12</v>
      </c>
      <c r="H1143" t="s">
        <v>12</v>
      </c>
      <c r="I1143" t="s">
        <v>42</v>
      </c>
    </row>
    <row r="1144" spans="1:9" x14ac:dyDescent="0.35">
      <c r="A1144" t="s">
        <v>1174</v>
      </c>
      <c r="B1144">
        <v>1976</v>
      </c>
      <c r="C1144" t="s">
        <v>37</v>
      </c>
      <c r="D1144">
        <v>17</v>
      </c>
      <c r="E1144">
        <v>2</v>
      </c>
      <c r="F1144">
        <v>9411.01</v>
      </c>
      <c r="G1144" t="s">
        <v>11</v>
      </c>
      <c r="H1144" t="s">
        <v>12</v>
      </c>
      <c r="I1144" t="s">
        <v>247</v>
      </c>
    </row>
    <row r="1145" spans="1:9" x14ac:dyDescent="0.35">
      <c r="A1145" t="s">
        <v>1175</v>
      </c>
      <c r="B1145">
        <v>1976</v>
      </c>
      <c r="C1145" t="s">
        <v>37</v>
      </c>
      <c r="D1145">
        <v>30</v>
      </c>
      <c r="E1145">
        <v>3</v>
      </c>
      <c r="F1145">
        <v>9414.92</v>
      </c>
      <c r="G1145" t="s">
        <v>11</v>
      </c>
      <c r="H1145" t="s">
        <v>11</v>
      </c>
      <c r="I1145" t="s">
        <v>42</v>
      </c>
    </row>
    <row r="1146" spans="1:9" x14ac:dyDescent="0.35">
      <c r="A1146" t="s">
        <v>1176</v>
      </c>
      <c r="B1146">
        <v>1976</v>
      </c>
      <c r="C1146" t="s">
        <v>15</v>
      </c>
      <c r="D1146">
        <v>3</v>
      </c>
      <c r="E1146">
        <v>2</v>
      </c>
      <c r="F1146">
        <v>9432.93</v>
      </c>
      <c r="G1146" t="s">
        <v>11</v>
      </c>
      <c r="H1146" t="s">
        <v>16</v>
      </c>
      <c r="I1146" t="s">
        <v>247</v>
      </c>
    </row>
    <row r="1147" spans="1:9" x14ac:dyDescent="0.35">
      <c r="A1147" t="s">
        <v>1177</v>
      </c>
      <c r="B1147">
        <v>1974</v>
      </c>
      <c r="C1147" t="s">
        <v>15</v>
      </c>
      <c r="D1147">
        <v>27</v>
      </c>
      <c r="E1147">
        <v>1</v>
      </c>
      <c r="F1147">
        <v>9447.25</v>
      </c>
      <c r="G1147" t="s">
        <v>11</v>
      </c>
      <c r="H1147" t="s">
        <v>16</v>
      </c>
      <c r="I1147" t="s">
        <v>247</v>
      </c>
    </row>
    <row r="1148" spans="1:9" x14ac:dyDescent="0.35">
      <c r="A1148" t="s">
        <v>1178</v>
      </c>
      <c r="B1148">
        <v>1974</v>
      </c>
      <c r="C1148" t="s">
        <v>18</v>
      </c>
      <c r="D1148">
        <v>8</v>
      </c>
      <c r="E1148">
        <v>1</v>
      </c>
      <c r="F1148">
        <v>9447.3799999999992</v>
      </c>
      <c r="G1148" t="s">
        <v>11</v>
      </c>
      <c r="H1148" t="s">
        <v>12</v>
      </c>
      <c r="I1148" t="s">
        <v>247</v>
      </c>
    </row>
    <row r="1149" spans="1:9" x14ac:dyDescent="0.35">
      <c r="A1149" t="s">
        <v>1179</v>
      </c>
      <c r="B1149">
        <v>1987</v>
      </c>
      <c r="C1149" t="s">
        <v>15</v>
      </c>
      <c r="D1149">
        <v>14</v>
      </c>
      <c r="E1149">
        <v>3</v>
      </c>
      <c r="F1149">
        <v>9448.42</v>
      </c>
      <c r="G1149" t="s">
        <v>11</v>
      </c>
      <c r="H1149" t="s">
        <v>12</v>
      </c>
      <c r="I1149" t="s">
        <v>300</v>
      </c>
    </row>
    <row r="1150" spans="1:9" x14ac:dyDescent="0.35">
      <c r="A1150" t="s">
        <v>1180</v>
      </c>
      <c r="B1150">
        <v>1979</v>
      </c>
      <c r="C1150" t="s">
        <v>10</v>
      </c>
      <c r="D1150">
        <v>17</v>
      </c>
      <c r="E1150">
        <v>2</v>
      </c>
      <c r="F1150">
        <v>9453.92</v>
      </c>
      <c r="G1150" t="s">
        <v>11</v>
      </c>
      <c r="H1150" t="s">
        <v>11</v>
      </c>
      <c r="I1150" t="s">
        <v>300</v>
      </c>
    </row>
    <row r="1151" spans="1:9" x14ac:dyDescent="0.35">
      <c r="A1151" t="s">
        <v>1181</v>
      </c>
      <c r="B1151">
        <v>1969</v>
      </c>
      <c r="C1151" t="s">
        <v>18</v>
      </c>
      <c r="D1151">
        <v>4</v>
      </c>
      <c r="E1151">
        <v>0</v>
      </c>
      <c r="F1151">
        <v>9487.64</v>
      </c>
      <c r="G1151" t="s">
        <v>11</v>
      </c>
      <c r="H1151" t="s">
        <v>11</v>
      </c>
      <c r="I1151" t="s">
        <v>13</v>
      </c>
    </row>
    <row r="1152" spans="1:9" x14ac:dyDescent="0.35">
      <c r="A1152" t="s">
        <v>1182</v>
      </c>
      <c r="B1152">
        <v>1976</v>
      </c>
      <c r="C1152" t="s">
        <v>15</v>
      </c>
      <c r="D1152">
        <v>28</v>
      </c>
      <c r="E1152">
        <v>3</v>
      </c>
      <c r="F1152">
        <v>9500.57</v>
      </c>
      <c r="G1152" t="s">
        <v>11</v>
      </c>
      <c r="H1152" t="s">
        <v>12</v>
      </c>
      <c r="I1152" t="s">
        <v>356</v>
      </c>
    </row>
    <row r="1153" spans="1:9" x14ac:dyDescent="0.35">
      <c r="A1153" t="s">
        <v>1183</v>
      </c>
      <c r="B1153">
        <v>1969</v>
      </c>
      <c r="C1153" t="s">
        <v>35</v>
      </c>
      <c r="D1153">
        <v>24</v>
      </c>
      <c r="E1153">
        <v>0</v>
      </c>
      <c r="F1153">
        <v>9504.31</v>
      </c>
      <c r="G1153" t="s">
        <v>12</v>
      </c>
      <c r="H1153" t="s">
        <v>11</v>
      </c>
      <c r="I1153" t="s">
        <v>13</v>
      </c>
    </row>
    <row r="1154" spans="1:9" x14ac:dyDescent="0.35">
      <c r="A1154" t="s">
        <v>1184</v>
      </c>
      <c r="B1154">
        <v>1992</v>
      </c>
      <c r="C1154" t="s">
        <v>35</v>
      </c>
      <c r="D1154">
        <v>22</v>
      </c>
      <c r="E1154">
        <v>0</v>
      </c>
      <c r="F1154">
        <v>9507.68</v>
      </c>
      <c r="G1154" t="s">
        <v>11</v>
      </c>
      <c r="H1154" t="s">
        <v>16</v>
      </c>
      <c r="I1154" t="s">
        <v>23</v>
      </c>
    </row>
    <row r="1155" spans="1:9" x14ac:dyDescent="0.35">
      <c r="A1155" t="s">
        <v>1185</v>
      </c>
      <c r="B1155">
        <v>1971</v>
      </c>
      <c r="C1155" t="s">
        <v>15</v>
      </c>
      <c r="D1155">
        <v>29</v>
      </c>
      <c r="E1155">
        <v>0</v>
      </c>
      <c r="F1155">
        <v>9528.9</v>
      </c>
      <c r="G1155" t="s">
        <v>11</v>
      </c>
      <c r="H1155" t="s">
        <v>11</v>
      </c>
      <c r="I1155" t="s">
        <v>42</v>
      </c>
    </row>
    <row r="1156" spans="1:9" x14ac:dyDescent="0.35">
      <c r="A1156" t="s">
        <v>1186</v>
      </c>
      <c r="B1156">
        <v>1973</v>
      </c>
      <c r="C1156" t="s">
        <v>30</v>
      </c>
      <c r="D1156">
        <v>21</v>
      </c>
      <c r="E1156">
        <v>0</v>
      </c>
      <c r="F1156">
        <v>9538.65</v>
      </c>
      <c r="G1156" t="s">
        <v>11</v>
      </c>
      <c r="H1156" t="s">
        <v>12</v>
      </c>
      <c r="I1156" t="s">
        <v>300</v>
      </c>
    </row>
    <row r="1157" spans="1:9" x14ac:dyDescent="0.35">
      <c r="A1157" t="s">
        <v>1187</v>
      </c>
      <c r="B1157">
        <v>1975</v>
      </c>
      <c r="C1157" t="s">
        <v>10</v>
      </c>
      <c r="D1157">
        <v>28</v>
      </c>
      <c r="E1157">
        <v>1</v>
      </c>
      <c r="F1157">
        <v>9540.17</v>
      </c>
      <c r="G1157" t="s">
        <v>11</v>
      </c>
      <c r="H1157" t="s">
        <v>11</v>
      </c>
      <c r="I1157" t="s">
        <v>247</v>
      </c>
    </row>
    <row r="1158" spans="1:9" x14ac:dyDescent="0.35">
      <c r="A1158" t="s">
        <v>1188</v>
      </c>
      <c r="B1158">
        <v>1972</v>
      </c>
      <c r="C1158" t="s">
        <v>20</v>
      </c>
      <c r="D1158">
        <v>22</v>
      </c>
      <c r="E1158">
        <v>0</v>
      </c>
      <c r="F1158">
        <v>9541.7000000000007</v>
      </c>
      <c r="G1158" t="s">
        <v>11</v>
      </c>
      <c r="H1158" t="s">
        <v>16</v>
      </c>
      <c r="I1158" t="s">
        <v>247</v>
      </c>
    </row>
    <row r="1159" spans="1:9" x14ac:dyDescent="0.35">
      <c r="A1159" t="s">
        <v>1189</v>
      </c>
      <c r="B1159">
        <v>1972</v>
      </c>
      <c r="C1159" t="s">
        <v>20</v>
      </c>
      <c r="D1159">
        <v>22</v>
      </c>
      <c r="E1159">
        <v>1</v>
      </c>
      <c r="F1159">
        <v>9549.57</v>
      </c>
      <c r="G1159" t="s">
        <v>11</v>
      </c>
      <c r="H1159" t="s">
        <v>16</v>
      </c>
      <c r="I1159" t="s">
        <v>13</v>
      </c>
    </row>
    <row r="1160" spans="1:9" x14ac:dyDescent="0.35">
      <c r="A1160" t="s">
        <v>1190</v>
      </c>
      <c r="B1160">
        <v>1974</v>
      </c>
      <c r="C1160" t="s">
        <v>35</v>
      </c>
      <c r="D1160">
        <v>14</v>
      </c>
      <c r="E1160">
        <v>3</v>
      </c>
      <c r="F1160">
        <v>9563.0300000000007</v>
      </c>
      <c r="G1160" t="s">
        <v>12</v>
      </c>
      <c r="H1160" t="s">
        <v>16</v>
      </c>
      <c r="I1160" t="s">
        <v>42</v>
      </c>
    </row>
    <row r="1161" spans="1:9" x14ac:dyDescent="0.35">
      <c r="A1161" t="s">
        <v>1191</v>
      </c>
      <c r="B1161">
        <v>1973</v>
      </c>
      <c r="C1161" t="s">
        <v>30</v>
      </c>
      <c r="D1161">
        <v>1</v>
      </c>
      <c r="E1161">
        <v>1</v>
      </c>
      <c r="F1161">
        <v>9566.99</v>
      </c>
      <c r="G1161" t="s">
        <v>11</v>
      </c>
      <c r="H1161" t="s">
        <v>16</v>
      </c>
      <c r="I1161" t="s">
        <v>23</v>
      </c>
    </row>
    <row r="1162" spans="1:9" x14ac:dyDescent="0.35">
      <c r="A1162" t="s">
        <v>1192</v>
      </c>
      <c r="B1162">
        <v>1966</v>
      </c>
      <c r="C1162" t="s">
        <v>30</v>
      </c>
      <c r="D1162">
        <v>4</v>
      </c>
      <c r="E1162">
        <v>0</v>
      </c>
      <c r="F1162">
        <v>9582.5400000000009</v>
      </c>
      <c r="G1162" t="s">
        <v>12</v>
      </c>
      <c r="H1162" t="s">
        <v>11</v>
      </c>
      <c r="I1162" t="s">
        <v>13</v>
      </c>
    </row>
    <row r="1163" spans="1:9" x14ac:dyDescent="0.35">
      <c r="A1163" t="s">
        <v>1193</v>
      </c>
      <c r="B1163">
        <v>1973</v>
      </c>
      <c r="C1163" t="s">
        <v>15</v>
      </c>
      <c r="D1163">
        <v>28</v>
      </c>
      <c r="E1163">
        <v>1</v>
      </c>
      <c r="F1163">
        <v>9583.89</v>
      </c>
      <c r="G1163" t="s">
        <v>11</v>
      </c>
      <c r="H1163" t="s">
        <v>12</v>
      </c>
      <c r="I1163" t="s">
        <v>23</v>
      </c>
    </row>
    <row r="1164" spans="1:9" x14ac:dyDescent="0.35">
      <c r="A1164" t="s">
        <v>1194</v>
      </c>
      <c r="B1164">
        <v>1981</v>
      </c>
      <c r="C1164" t="s">
        <v>37</v>
      </c>
      <c r="D1164">
        <v>18</v>
      </c>
      <c r="E1164">
        <v>1</v>
      </c>
      <c r="F1164">
        <v>9584.0400000000009</v>
      </c>
      <c r="G1164" t="s">
        <v>11</v>
      </c>
      <c r="H1164" t="s">
        <v>16</v>
      </c>
      <c r="I1164" t="s">
        <v>300</v>
      </c>
    </row>
    <row r="1165" spans="1:9" x14ac:dyDescent="0.35">
      <c r="A1165" t="s">
        <v>1195</v>
      </c>
      <c r="B1165">
        <v>1964</v>
      </c>
      <c r="C1165" t="s">
        <v>30</v>
      </c>
      <c r="D1165">
        <v>15</v>
      </c>
      <c r="E1165">
        <v>0</v>
      </c>
      <c r="F1165">
        <v>9597.6299999999992</v>
      </c>
      <c r="G1165" t="s">
        <v>12</v>
      </c>
      <c r="H1165" t="s">
        <v>12</v>
      </c>
      <c r="I1165" t="s">
        <v>13</v>
      </c>
    </row>
    <row r="1166" spans="1:9" x14ac:dyDescent="0.35">
      <c r="A1166" t="s">
        <v>1196</v>
      </c>
      <c r="B1166">
        <v>1972</v>
      </c>
      <c r="C1166" t="s">
        <v>30</v>
      </c>
      <c r="D1166">
        <v>27</v>
      </c>
      <c r="E1166">
        <v>1</v>
      </c>
      <c r="F1166">
        <v>9617.66</v>
      </c>
      <c r="G1166" t="s">
        <v>12</v>
      </c>
      <c r="H1166" t="s">
        <v>12</v>
      </c>
      <c r="I1166" t="s">
        <v>168</v>
      </c>
    </row>
    <row r="1167" spans="1:9" x14ac:dyDescent="0.35">
      <c r="A1167" t="s">
        <v>1197</v>
      </c>
      <c r="B1167">
        <v>1982</v>
      </c>
      <c r="C1167" t="s">
        <v>35</v>
      </c>
      <c r="D1167">
        <v>29</v>
      </c>
      <c r="E1167">
        <v>3</v>
      </c>
      <c r="F1167">
        <v>9619.18</v>
      </c>
      <c r="G1167" t="s">
        <v>11</v>
      </c>
      <c r="H1167" t="s">
        <v>16</v>
      </c>
      <c r="I1167" t="s">
        <v>200</v>
      </c>
    </row>
    <row r="1168" spans="1:9" x14ac:dyDescent="0.35">
      <c r="A1168" t="s">
        <v>1198</v>
      </c>
      <c r="B1168">
        <v>1975</v>
      </c>
      <c r="C1168" t="s">
        <v>37</v>
      </c>
      <c r="D1168">
        <v>29</v>
      </c>
      <c r="E1168">
        <v>3</v>
      </c>
      <c r="F1168">
        <v>9620.33</v>
      </c>
      <c r="G1168" t="s">
        <v>12</v>
      </c>
      <c r="H1168" t="s">
        <v>12</v>
      </c>
      <c r="I1168" t="s">
        <v>23</v>
      </c>
    </row>
    <row r="1169" spans="1:9" x14ac:dyDescent="0.35">
      <c r="A1169" t="s">
        <v>1199</v>
      </c>
      <c r="B1169">
        <v>1970</v>
      </c>
      <c r="C1169" t="s">
        <v>30</v>
      </c>
      <c r="D1169">
        <v>16</v>
      </c>
      <c r="E1169">
        <v>0</v>
      </c>
      <c r="F1169">
        <v>9625.92</v>
      </c>
      <c r="G1169" t="s">
        <v>11</v>
      </c>
      <c r="H1169" t="s">
        <v>12</v>
      </c>
      <c r="I1169" t="s">
        <v>42</v>
      </c>
    </row>
    <row r="1170" spans="1:9" x14ac:dyDescent="0.35">
      <c r="A1170" t="s">
        <v>1200</v>
      </c>
      <c r="B1170">
        <v>1998</v>
      </c>
      <c r="C1170" t="s">
        <v>18</v>
      </c>
      <c r="D1170">
        <v>23</v>
      </c>
      <c r="E1170">
        <v>0</v>
      </c>
      <c r="F1170">
        <v>9628.7900000000009</v>
      </c>
      <c r="G1170" t="s">
        <v>11</v>
      </c>
      <c r="H1170" t="s">
        <v>11</v>
      </c>
      <c r="I1170" t="s">
        <v>535</v>
      </c>
    </row>
    <row r="1171" spans="1:9" x14ac:dyDescent="0.35">
      <c r="A1171" t="s">
        <v>1201</v>
      </c>
      <c r="B1171">
        <v>1979</v>
      </c>
      <c r="C1171" t="s">
        <v>30</v>
      </c>
      <c r="D1171">
        <v>19</v>
      </c>
      <c r="E1171">
        <v>2</v>
      </c>
      <c r="F1171">
        <v>9630.2999999999993</v>
      </c>
      <c r="G1171" t="s">
        <v>11</v>
      </c>
      <c r="H1171" t="s">
        <v>11</v>
      </c>
      <c r="I1171" t="s">
        <v>300</v>
      </c>
    </row>
    <row r="1172" spans="1:9" x14ac:dyDescent="0.35">
      <c r="A1172" t="s">
        <v>1202</v>
      </c>
      <c r="B1172">
        <v>1972</v>
      </c>
      <c r="C1172" t="s">
        <v>37</v>
      </c>
      <c r="D1172">
        <v>23</v>
      </c>
      <c r="E1172">
        <v>2</v>
      </c>
      <c r="F1172">
        <v>9630.4</v>
      </c>
      <c r="G1172" t="s">
        <v>11</v>
      </c>
      <c r="H1172" t="s">
        <v>11</v>
      </c>
      <c r="I1172" t="s">
        <v>42</v>
      </c>
    </row>
    <row r="1173" spans="1:9" x14ac:dyDescent="0.35">
      <c r="A1173" t="s">
        <v>1203</v>
      </c>
      <c r="B1173">
        <v>1968</v>
      </c>
      <c r="C1173" t="s">
        <v>18</v>
      </c>
      <c r="D1173">
        <v>22</v>
      </c>
      <c r="E1173">
        <v>0</v>
      </c>
      <c r="F1173">
        <v>9630.91</v>
      </c>
      <c r="G1173" t="s">
        <v>12</v>
      </c>
      <c r="H1173" t="s">
        <v>11</v>
      </c>
      <c r="I1173" t="s">
        <v>13</v>
      </c>
    </row>
    <row r="1174" spans="1:9" x14ac:dyDescent="0.35">
      <c r="A1174" t="s">
        <v>1204</v>
      </c>
      <c r="B1174">
        <v>1970</v>
      </c>
      <c r="C1174" t="s">
        <v>20</v>
      </c>
      <c r="D1174">
        <v>30</v>
      </c>
      <c r="E1174">
        <v>0</v>
      </c>
      <c r="F1174">
        <v>9634.5400000000009</v>
      </c>
      <c r="G1174" t="s">
        <v>11</v>
      </c>
      <c r="H1174" t="s">
        <v>11</v>
      </c>
      <c r="I1174" t="s">
        <v>42</v>
      </c>
    </row>
    <row r="1175" spans="1:9" x14ac:dyDescent="0.35">
      <c r="A1175" t="s">
        <v>1205</v>
      </c>
      <c r="B1175">
        <v>1971</v>
      </c>
      <c r="C1175" t="s">
        <v>10</v>
      </c>
      <c r="D1175">
        <v>19</v>
      </c>
      <c r="E1175">
        <v>0</v>
      </c>
      <c r="F1175">
        <v>9644.25</v>
      </c>
      <c r="G1175" t="s">
        <v>11</v>
      </c>
      <c r="H1175" t="s">
        <v>16</v>
      </c>
      <c r="I1175" t="s">
        <v>23</v>
      </c>
    </row>
    <row r="1176" spans="1:9" x14ac:dyDescent="0.35">
      <c r="A1176" t="s">
        <v>1206</v>
      </c>
      <c r="B1176">
        <v>1974</v>
      </c>
      <c r="C1176" t="s">
        <v>10</v>
      </c>
      <c r="D1176">
        <v>8</v>
      </c>
      <c r="E1176">
        <v>0</v>
      </c>
      <c r="F1176">
        <v>9653.81</v>
      </c>
      <c r="G1176" t="s">
        <v>11</v>
      </c>
      <c r="H1176" t="s">
        <v>11</v>
      </c>
      <c r="I1176" t="s">
        <v>42</v>
      </c>
    </row>
    <row r="1177" spans="1:9" x14ac:dyDescent="0.35">
      <c r="A1177" t="s">
        <v>1207</v>
      </c>
      <c r="B1177">
        <v>1981</v>
      </c>
      <c r="C1177" t="s">
        <v>35</v>
      </c>
      <c r="D1177">
        <v>8</v>
      </c>
      <c r="E1177">
        <v>1</v>
      </c>
      <c r="F1177">
        <v>9664.34</v>
      </c>
      <c r="G1177" t="s">
        <v>11</v>
      </c>
      <c r="H1177" t="s">
        <v>12</v>
      </c>
      <c r="I1177" t="s">
        <v>42</v>
      </c>
    </row>
    <row r="1178" spans="1:9" x14ac:dyDescent="0.35">
      <c r="A1178" t="s">
        <v>1208</v>
      </c>
      <c r="B1178">
        <v>1966</v>
      </c>
      <c r="C1178" t="s">
        <v>20</v>
      </c>
      <c r="D1178">
        <v>16</v>
      </c>
      <c r="E1178">
        <v>0</v>
      </c>
      <c r="F1178">
        <v>9684.2900000000009</v>
      </c>
      <c r="G1178" t="s">
        <v>12</v>
      </c>
      <c r="H1178" t="s">
        <v>11</v>
      </c>
      <c r="I1178" t="s">
        <v>13</v>
      </c>
    </row>
    <row r="1179" spans="1:9" x14ac:dyDescent="0.35">
      <c r="A1179" t="s">
        <v>1209</v>
      </c>
      <c r="B1179">
        <v>1964</v>
      </c>
      <c r="C1179" t="s">
        <v>15</v>
      </c>
      <c r="D1179">
        <v>7</v>
      </c>
      <c r="E1179">
        <v>0</v>
      </c>
      <c r="F1179">
        <v>9698.42</v>
      </c>
      <c r="G1179" t="s">
        <v>12</v>
      </c>
      <c r="H1179" t="s">
        <v>12</v>
      </c>
      <c r="I1179" t="s">
        <v>13</v>
      </c>
    </row>
    <row r="1180" spans="1:9" x14ac:dyDescent="0.35">
      <c r="A1180" t="s">
        <v>1210</v>
      </c>
      <c r="B1180">
        <v>1977</v>
      </c>
      <c r="C1180" t="s">
        <v>20</v>
      </c>
      <c r="D1180">
        <v>19</v>
      </c>
      <c r="E1180">
        <v>3</v>
      </c>
      <c r="F1180">
        <v>9704.67</v>
      </c>
      <c r="G1180" t="s">
        <v>11</v>
      </c>
      <c r="H1180" t="s">
        <v>12</v>
      </c>
      <c r="I1180" t="s">
        <v>247</v>
      </c>
    </row>
    <row r="1181" spans="1:9" x14ac:dyDescent="0.35">
      <c r="A1181" t="s">
        <v>1211</v>
      </c>
      <c r="B1181">
        <v>1972</v>
      </c>
      <c r="C1181" t="s">
        <v>10</v>
      </c>
      <c r="D1181">
        <v>10</v>
      </c>
      <c r="E1181">
        <v>0</v>
      </c>
      <c r="F1181">
        <v>9710.7099999999991</v>
      </c>
      <c r="G1181" t="s">
        <v>11</v>
      </c>
      <c r="H1181" t="s">
        <v>16</v>
      </c>
      <c r="I1181" t="s">
        <v>300</v>
      </c>
    </row>
    <row r="1182" spans="1:9" x14ac:dyDescent="0.35">
      <c r="A1182" t="s">
        <v>1212</v>
      </c>
      <c r="B1182">
        <v>1975</v>
      </c>
      <c r="C1182" t="s">
        <v>18</v>
      </c>
      <c r="D1182">
        <v>27</v>
      </c>
      <c r="E1182">
        <v>2</v>
      </c>
      <c r="F1182">
        <v>9715.84</v>
      </c>
      <c r="G1182" t="s">
        <v>11</v>
      </c>
      <c r="H1182" t="s">
        <v>16</v>
      </c>
      <c r="I1182" t="s">
        <v>247</v>
      </c>
    </row>
    <row r="1183" spans="1:9" x14ac:dyDescent="0.35">
      <c r="A1183" t="s">
        <v>1213</v>
      </c>
      <c r="B1183">
        <v>1970</v>
      </c>
      <c r="C1183" t="s">
        <v>20</v>
      </c>
      <c r="D1183">
        <v>12</v>
      </c>
      <c r="E1183">
        <v>0</v>
      </c>
      <c r="F1183">
        <v>9722.77</v>
      </c>
      <c r="G1183" t="s">
        <v>12</v>
      </c>
      <c r="H1183" t="s">
        <v>16</v>
      </c>
      <c r="I1183" t="s">
        <v>168</v>
      </c>
    </row>
    <row r="1184" spans="1:9" x14ac:dyDescent="0.35">
      <c r="A1184" t="s">
        <v>1214</v>
      </c>
      <c r="B1184">
        <v>1970</v>
      </c>
      <c r="C1184" t="s">
        <v>35</v>
      </c>
      <c r="D1184">
        <v>18</v>
      </c>
      <c r="E1184">
        <v>1</v>
      </c>
      <c r="F1184">
        <v>9724.5300000000007</v>
      </c>
      <c r="G1184" t="s">
        <v>12</v>
      </c>
      <c r="H1184" t="s">
        <v>16</v>
      </c>
      <c r="I1184" t="s">
        <v>42</v>
      </c>
    </row>
    <row r="1185" spans="1:9" x14ac:dyDescent="0.35">
      <c r="A1185" t="s">
        <v>1215</v>
      </c>
      <c r="B1185">
        <v>1970</v>
      </c>
      <c r="C1185" t="s">
        <v>10</v>
      </c>
      <c r="D1185">
        <v>4</v>
      </c>
      <c r="E1185">
        <v>1</v>
      </c>
      <c r="F1185">
        <v>9748.91</v>
      </c>
      <c r="G1185" t="s">
        <v>11</v>
      </c>
      <c r="H1185" t="s">
        <v>16</v>
      </c>
      <c r="I1185" t="s">
        <v>13</v>
      </c>
    </row>
    <row r="1186" spans="1:9" x14ac:dyDescent="0.35">
      <c r="A1186" t="s">
        <v>1216</v>
      </c>
      <c r="B1186">
        <v>2001</v>
      </c>
      <c r="C1186" t="s">
        <v>10</v>
      </c>
      <c r="D1186">
        <v>14</v>
      </c>
      <c r="E1186">
        <v>0</v>
      </c>
      <c r="F1186">
        <v>9753.49</v>
      </c>
      <c r="G1186" t="s">
        <v>11</v>
      </c>
      <c r="H1186" t="s">
        <v>11</v>
      </c>
      <c r="I1186" t="s">
        <v>23</v>
      </c>
    </row>
    <row r="1187" spans="1:9" x14ac:dyDescent="0.35">
      <c r="A1187" t="s">
        <v>1217</v>
      </c>
      <c r="B1187">
        <v>1965</v>
      </c>
      <c r="C1187" t="s">
        <v>20</v>
      </c>
      <c r="D1187">
        <v>5</v>
      </c>
      <c r="E1187">
        <v>0</v>
      </c>
      <c r="F1187">
        <v>9764.08</v>
      </c>
      <c r="G1187" t="s">
        <v>12</v>
      </c>
      <c r="H1187" t="s">
        <v>16</v>
      </c>
      <c r="I1187" t="s">
        <v>23</v>
      </c>
    </row>
    <row r="1188" spans="1:9" x14ac:dyDescent="0.35">
      <c r="A1188" t="s">
        <v>1218</v>
      </c>
      <c r="B1188">
        <v>1973</v>
      </c>
      <c r="C1188" t="s">
        <v>10</v>
      </c>
      <c r="D1188">
        <v>7</v>
      </c>
      <c r="E1188">
        <v>1</v>
      </c>
      <c r="F1188">
        <v>9778.35</v>
      </c>
      <c r="G1188" t="s">
        <v>11</v>
      </c>
      <c r="H1188" t="s">
        <v>11</v>
      </c>
      <c r="I1188" t="s">
        <v>247</v>
      </c>
    </row>
    <row r="1189" spans="1:9" x14ac:dyDescent="0.35">
      <c r="A1189" t="s">
        <v>1219</v>
      </c>
      <c r="B1189">
        <v>1996</v>
      </c>
      <c r="C1189" t="s">
        <v>35</v>
      </c>
      <c r="D1189">
        <v>8</v>
      </c>
      <c r="E1189">
        <v>0</v>
      </c>
      <c r="F1189">
        <v>9787.32</v>
      </c>
      <c r="G1189" t="s">
        <v>11</v>
      </c>
      <c r="H1189" t="s">
        <v>12</v>
      </c>
      <c r="I1189" t="s">
        <v>249</v>
      </c>
    </row>
    <row r="1190" spans="1:9" x14ac:dyDescent="0.35">
      <c r="A1190" t="s">
        <v>1220</v>
      </c>
      <c r="B1190">
        <v>1977</v>
      </c>
      <c r="C1190" t="s">
        <v>18</v>
      </c>
      <c r="D1190">
        <v>7</v>
      </c>
      <c r="E1190">
        <v>5</v>
      </c>
      <c r="F1190">
        <v>9788.8700000000008</v>
      </c>
      <c r="G1190" t="s">
        <v>12</v>
      </c>
      <c r="H1190" t="s">
        <v>11</v>
      </c>
      <c r="I1190" t="s">
        <v>13</v>
      </c>
    </row>
    <row r="1191" spans="1:9" x14ac:dyDescent="0.35">
      <c r="A1191" t="s">
        <v>1221</v>
      </c>
      <c r="B1191">
        <v>1973</v>
      </c>
      <c r="C1191" t="s">
        <v>20</v>
      </c>
      <c r="D1191">
        <v>17</v>
      </c>
      <c r="E1191">
        <v>2</v>
      </c>
      <c r="F1191">
        <v>9800.89</v>
      </c>
      <c r="G1191" t="s">
        <v>11</v>
      </c>
      <c r="H1191" t="s">
        <v>16</v>
      </c>
      <c r="I1191" t="s">
        <v>13</v>
      </c>
    </row>
    <row r="1192" spans="1:9" x14ac:dyDescent="0.35">
      <c r="A1192" t="s">
        <v>1222</v>
      </c>
      <c r="B1192">
        <v>1972</v>
      </c>
      <c r="C1192" t="s">
        <v>18</v>
      </c>
      <c r="D1192">
        <v>28</v>
      </c>
      <c r="E1192">
        <v>0</v>
      </c>
      <c r="F1192">
        <v>9819.25</v>
      </c>
      <c r="G1192" t="s">
        <v>11</v>
      </c>
      <c r="H1192" t="s">
        <v>11</v>
      </c>
      <c r="I1192" t="s">
        <v>300</v>
      </c>
    </row>
    <row r="1193" spans="1:9" x14ac:dyDescent="0.35">
      <c r="A1193" t="s">
        <v>1223</v>
      </c>
      <c r="B1193">
        <v>1972</v>
      </c>
      <c r="C1193" t="s">
        <v>20</v>
      </c>
      <c r="D1193">
        <v>26</v>
      </c>
      <c r="E1193">
        <v>0</v>
      </c>
      <c r="F1193">
        <v>9836.2099999999991</v>
      </c>
      <c r="G1193" t="s">
        <v>11</v>
      </c>
      <c r="H1193" t="s">
        <v>12</v>
      </c>
      <c r="I1193" t="s">
        <v>300</v>
      </c>
    </row>
    <row r="1194" spans="1:9" x14ac:dyDescent="0.35">
      <c r="A1194" t="s">
        <v>1224</v>
      </c>
      <c r="B1194">
        <v>1992</v>
      </c>
      <c r="C1194" t="s">
        <v>35</v>
      </c>
      <c r="D1194">
        <v>13</v>
      </c>
      <c r="E1194">
        <v>0</v>
      </c>
      <c r="F1194">
        <v>9844.4500000000007</v>
      </c>
      <c r="G1194" t="s">
        <v>11</v>
      </c>
      <c r="H1194" t="s">
        <v>16</v>
      </c>
      <c r="I1194" t="s">
        <v>23</v>
      </c>
    </row>
    <row r="1195" spans="1:9" x14ac:dyDescent="0.35">
      <c r="A1195" t="s">
        <v>1225</v>
      </c>
      <c r="B1195">
        <v>1968</v>
      </c>
      <c r="C1195" t="s">
        <v>15</v>
      </c>
      <c r="D1195">
        <v>4</v>
      </c>
      <c r="E1195">
        <v>0</v>
      </c>
      <c r="F1195">
        <v>9850.43</v>
      </c>
      <c r="G1195" t="s">
        <v>12</v>
      </c>
      <c r="H1195" t="s">
        <v>12</v>
      </c>
      <c r="I1195" t="s">
        <v>42</v>
      </c>
    </row>
    <row r="1196" spans="1:9" x14ac:dyDescent="0.35">
      <c r="A1196" t="s">
        <v>1226</v>
      </c>
      <c r="B1196">
        <v>1971</v>
      </c>
      <c r="C1196" t="s">
        <v>37</v>
      </c>
      <c r="D1196">
        <v>23</v>
      </c>
      <c r="E1196">
        <v>1</v>
      </c>
      <c r="F1196">
        <v>9855.1299999999992</v>
      </c>
      <c r="G1196" t="s">
        <v>11</v>
      </c>
      <c r="H1196" t="s">
        <v>12</v>
      </c>
      <c r="I1196" t="s">
        <v>13</v>
      </c>
    </row>
    <row r="1197" spans="1:9" x14ac:dyDescent="0.35">
      <c r="A1197" t="s">
        <v>1227</v>
      </c>
      <c r="B1197">
        <v>1971</v>
      </c>
      <c r="C1197" t="s">
        <v>10</v>
      </c>
      <c r="D1197">
        <v>17</v>
      </c>
      <c r="E1197">
        <v>1</v>
      </c>
      <c r="F1197">
        <v>9861.0300000000007</v>
      </c>
      <c r="G1197" t="s">
        <v>11</v>
      </c>
      <c r="H1197" t="s">
        <v>11</v>
      </c>
      <c r="I1197" t="s">
        <v>42</v>
      </c>
    </row>
    <row r="1198" spans="1:9" x14ac:dyDescent="0.35">
      <c r="A1198" t="s">
        <v>1228</v>
      </c>
      <c r="B1198">
        <v>1969</v>
      </c>
      <c r="C1198" t="s">
        <v>37</v>
      </c>
      <c r="D1198">
        <v>20</v>
      </c>
      <c r="E1198">
        <v>0</v>
      </c>
      <c r="F1198">
        <v>9863.4699999999993</v>
      </c>
      <c r="G1198" t="s">
        <v>12</v>
      </c>
      <c r="H1198" t="s">
        <v>12</v>
      </c>
      <c r="I1198" t="s">
        <v>23</v>
      </c>
    </row>
    <row r="1199" spans="1:9" x14ac:dyDescent="0.35">
      <c r="A1199" t="s">
        <v>1229</v>
      </c>
      <c r="B1199">
        <v>1971</v>
      </c>
      <c r="C1199" t="s">
        <v>15</v>
      </c>
      <c r="D1199">
        <v>9</v>
      </c>
      <c r="E1199">
        <v>0</v>
      </c>
      <c r="F1199">
        <v>9866.2999999999993</v>
      </c>
      <c r="G1199" t="s">
        <v>11</v>
      </c>
      <c r="H1199" t="s">
        <v>12</v>
      </c>
      <c r="I1199" t="s">
        <v>247</v>
      </c>
    </row>
    <row r="1200" spans="1:9" x14ac:dyDescent="0.35">
      <c r="A1200" t="s">
        <v>1230</v>
      </c>
      <c r="B1200">
        <v>1969</v>
      </c>
      <c r="C1200" t="s">
        <v>35</v>
      </c>
      <c r="D1200">
        <v>13</v>
      </c>
      <c r="E1200">
        <v>0</v>
      </c>
      <c r="F1200">
        <v>9869.81</v>
      </c>
      <c r="G1200" t="s">
        <v>12</v>
      </c>
      <c r="H1200" t="s">
        <v>12</v>
      </c>
      <c r="I1200" t="s">
        <v>23</v>
      </c>
    </row>
    <row r="1201" spans="1:9" x14ac:dyDescent="0.35">
      <c r="A1201" t="s">
        <v>1231</v>
      </c>
      <c r="B1201">
        <v>1998</v>
      </c>
      <c r="C1201" t="s">
        <v>10</v>
      </c>
      <c r="D1201">
        <v>6</v>
      </c>
      <c r="E1201">
        <v>0</v>
      </c>
      <c r="F1201">
        <v>9870.59</v>
      </c>
      <c r="G1201" t="s">
        <v>11</v>
      </c>
      <c r="H1201" t="s">
        <v>11</v>
      </c>
      <c r="I1201" t="s">
        <v>249</v>
      </c>
    </row>
    <row r="1202" spans="1:9" x14ac:dyDescent="0.35">
      <c r="A1202" t="s">
        <v>1232</v>
      </c>
      <c r="B1202">
        <v>1971</v>
      </c>
      <c r="C1202" t="s">
        <v>30</v>
      </c>
      <c r="D1202">
        <v>22</v>
      </c>
      <c r="E1202">
        <v>1</v>
      </c>
      <c r="F1202">
        <v>9872.7000000000007</v>
      </c>
      <c r="G1202" t="s">
        <v>11</v>
      </c>
      <c r="H1202" t="s">
        <v>11</v>
      </c>
      <c r="I1202" t="s">
        <v>42</v>
      </c>
    </row>
    <row r="1203" spans="1:9" x14ac:dyDescent="0.35">
      <c r="A1203" t="s">
        <v>1233</v>
      </c>
      <c r="B1203">
        <v>1971</v>
      </c>
      <c r="C1203" t="s">
        <v>10</v>
      </c>
      <c r="D1203">
        <v>3</v>
      </c>
      <c r="E1203">
        <v>0</v>
      </c>
      <c r="F1203">
        <v>9875.68</v>
      </c>
      <c r="G1203" t="s">
        <v>11</v>
      </c>
      <c r="H1203" t="s">
        <v>12</v>
      </c>
      <c r="I1203" t="s">
        <v>247</v>
      </c>
    </row>
    <row r="1204" spans="1:9" x14ac:dyDescent="0.35">
      <c r="A1204" t="s">
        <v>1234</v>
      </c>
      <c r="B1204">
        <v>1971</v>
      </c>
      <c r="C1204" t="s">
        <v>37</v>
      </c>
      <c r="D1204">
        <v>3</v>
      </c>
      <c r="E1204">
        <v>1</v>
      </c>
      <c r="F1204">
        <v>9877.61</v>
      </c>
      <c r="G1204" t="s">
        <v>11</v>
      </c>
      <c r="H1204" t="s">
        <v>16</v>
      </c>
      <c r="I1204" t="s">
        <v>13</v>
      </c>
    </row>
    <row r="1205" spans="1:9" x14ac:dyDescent="0.35">
      <c r="A1205" t="s">
        <v>1235</v>
      </c>
      <c r="B1205">
        <v>1971</v>
      </c>
      <c r="C1205" t="s">
        <v>15</v>
      </c>
      <c r="D1205">
        <v>8</v>
      </c>
      <c r="E1205">
        <v>1</v>
      </c>
      <c r="F1205">
        <v>9880.07</v>
      </c>
      <c r="G1205" t="s">
        <v>11</v>
      </c>
      <c r="H1205" t="s">
        <v>12</v>
      </c>
      <c r="I1205" t="s">
        <v>42</v>
      </c>
    </row>
    <row r="1206" spans="1:9" x14ac:dyDescent="0.35">
      <c r="A1206" t="s">
        <v>1236</v>
      </c>
      <c r="B1206">
        <v>1966</v>
      </c>
      <c r="C1206" t="s">
        <v>15</v>
      </c>
      <c r="D1206">
        <v>5</v>
      </c>
      <c r="E1206">
        <v>0</v>
      </c>
      <c r="F1206">
        <v>9890.23</v>
      </c>
      <c r="G1206" t="s">
        <v>12</v>
      </c>
      <c r="H1206" t="s">
        <v>12</v>
      </c>
      <c r="I1206" t="s">
        <v>13</v>
      </c>
    </row>
    <row r="1207" spans="1:9" x14ac:dyDescent="0.35">
      <c r="A1207" t="s">
        <v>1237</v>
      </c>
      <c r="B1207">
        <v>1996</v>
      </c>
      <c r="C1207" t="s">
        <v>10</v>
      </c>
      <c r="D1207">
        <v>8</v>
      </c>
      <c r="E1207">
        <v>0</v>
      </c>
      <c r="F1207">
        <v>9894.69</v>
      </c>
      <c r="G1207" t="s">
        <v>11</v>
      </c>
      <c r="H1207" t="s">
        <v>12</v>
      </c>
      <c r="I1207" t="s">
        <v>23</v>
      </c>
    </row>
    <row r="1208" spans="1:9" x14ac:dyDescent="0.35">
      <c r="A1208" t="s">
        <v>1238</v>
      </c>
      <c r="B1208">
        <v>1962</v>
      </c>
      <c r="C1208" t="s">
        <v>35</v>
      </c>
      <c r="D1208">
        <v>17</v>
      </c>
      <c r="E1208">
        <v>0</v>
      </c>
      <c r="F1208">
        <v>9907.83</v>
      </c>
      <c r="G1208" t="s">
        <v>12</v>
      </c>
      <c r="H1208" t="s">
        <v>11</v>
      </c>
      <c r="I1208" t="s">
        <v>13</v>
      </c>
    </row>
    <row r="1209" spans="1:9" x14ac:dyDescent="0.35">
      <c r="A1209" t="s">
        <v>1239</v>
      </c>
      <c r="B1209">
        <v>1972</v>
      </c>
      <c r="C1209" t="s">
        <v>20</v>
      </c>
      <c r="D1209">
        <v>14</v>
      </c>
      <c r="E1209">
        <v>1</v>
      </c>
      <c r="F1209">
        <v>9910.36</v>
      </c>
      <c r="G1209" t="s">
        <v>11</v>
      </c>
      <c r="H1209" t="s">
        <v>12</v>
      </c>
      <c r="I1209" t="s">
        <v>23</v>
      </c>
    </row>
    <row r="1210" spans="1:9" x14ac:dyDescent="0.35">
      <c r="A1210" t="s">
        <v>1240</v>
      </c>
      <c r="B1210">
        <v>1985</v>
      </c>
      <c r="C1210" t="s">
        <v>35</v>
      </c>
      <c r="D1210">
        <v>19</v>
      </c>
      <c r="E1210">
        <v>3</v>
      </c>
      <c r="F1210">
        <v>9930.64</v>
      </c>
      <c r="G1210" t="s">
        <v>11</v>
      </c>
      <c r="H1210" t="s">
        <v>12</v>
      </c>
      <c r="I1210" t="s">
        <v>200</v>
      </c>
    </row>
    <row r="1211" spans="1:9" x14ac:dyDescent="0.35">
      <c r="A1211" t="s">
        <v>1241</v>
      </c>
      <c r="B1211">
        <v>1983</v>
      </c>
      <c r="C1211" t="s">
        <v>30</v>
      </c>
      <c r="D1211">
        <v>3</v>
      </c>
      <c r="E1211">
        <v>3</v>
      </c>
      <c r="F1211">
        <v>9931.9599999999991</v>
      </c>
      <c r="G1211" t="s">
        <v>11</v>
      </c>
      <c r="H1211" t="s">
        <v>11</v>
      </c>
      <c r="I1211" t="s">
        <v>23</v>
      </c>
    </row>
    <row r="1212" spans="1:9" x14ac:dyDescent="0.35">
      <c r="A1212" t="s">
        <v>1242</v>
      </c>
      <c r="B1212">
        <v>1964</v>
      </c>
      <c r="C1212" t="s">
        <v>20</v>
      </c>
      <c r="D1212">
        <v>11</v>
      </c>
      <c r="E1212">
        <v>0</v>
      </c>
      <c r="F1212">
        <v>9933.44</v>
      </c>
      <c r="G1212" t="s">
        <v>12</v>
      </c>
      <c r="H1212" t="s">
        <v>12</v>
      </c>
      <c r="I1212" t="s">
        <v>13</v>
      </c>
    </row>
    <row r="1213" spans="1:9" x14ac:dyDescent="0.35">
      <c r="A1213" t="s">
        <v>1243</v>
      </c>
      <c r="B1213">
        <v>1971</v>
      </c>
      <c r="C1213" t="s">
        <v>30</v>
      </c>
      <c r="D1213">
        <v>26</v>
      </c>
      <c r="E1213">
        <v>1</v>
      </c>
      <c r="F1213">
        <v>9957.7199999999993</v>
      </c>
      <c r="G1213" t="s">
        <v>11</v>
      </c>
      <c r="H1213" t="s">
        <v>12</v>
      </c>
      <c r="I1213" t="s">
        <v>170</v>
      </c>
    </row>
    <row r="1214" spans="1:9" x14ac:dyDescent="0.35">
      <c r="A1214" t="s">
        <v>1244</v>
      </c>
      <c r="B1214">
        <v>1971</v>
      </c>
      <c r="C1214" t="s">
        <v>37</v>
      </c>
      <c r="D1214">
        <v>6</v>
      </c>
      <c r="E1214">
        <v>1</v>
      </c>
      <c r="F1214">
        <v>9964.06</v>
      </c>
      <c r="G1214" t="s">
        <v>11</v>
      </c>
      <c r="H1214" t="s">
        <v>11</v>
      </c>
      <c r="I1214" t="s">
        <v>166</v>
      </c>
    </row>
    <row r="1215" spans="1:9" x14ac:dyDescent="0.35">
      <c r="A1215" t="s">
        <v>1245</v>
      </c>
      <c r="B1215">
        <v>1970</v>
      </c>
      <c r="C1215" t="s">
        <v>35</v>
      </c>
      <c r="D1215">
        <v>11</v>
      </c>
      <c r="E1215">
        <v>0</v>
      </c>
      <c r="F1215">
        <v>9991.0400000000009</v>
      </c>
      <c r="G1215" t="s">
        <v>11</v>
      </c>
      <c r="H1215" t="s">
        <v>12</v>
      </c>
      <c r="I1215" t="s">
        <v>23</v>
      </c>
    </row>
    <row r="1216" spans="1:9" x14ac:dyDescent="0.35">
      <c r="A1216" t="s">
        <v>1246</v>
      </c>
      <c r="B1216">
        <v>1988</v>
      </c>
      <c r="C1216" t="s">
        <v>10</v>
      </c>
      <c r="D1216">
        <v>3</v>
      </c>
      <c r="E1216">
        <v>3</v>
      </c>
      <c r="F1216">
        <v>10011.44</v>
      </c>
      <c r="G1216" t="s">
        <v>12</v>
      </c>
      <c r="H1216" t="s">
        <v>12</v>
      </c>
      <c r="I1216" t="s">
        <v>535</v>
      </c>
    </row>
    <row r="1217" spans="1:9" x14ac:dyDescent="0.35">
      <c r="A1217" t="s">
        <v>1247</v>
      </c>
      <c r="B1217">
        <v>1979</v>
      </c>
      <c r="C1217" t="s">
        <v>30</v>
      </c>
      <c r="D1217">
        <v>28</v>
      </c>
      <c r="E1217">
        <v>2</v>
      </c>
      <c r="F1217">
        <v>10027.15</v>
      </c>
      <c r="G1217" t="s">
        <v>12</v>
      </c>
      <c r="H1217" t="s">
        <v>16</v>
      </c>
      <c r="I1217" t="s">
        <v>300</v>
      </c>
    </row>
    <row r="1218" spans="1:9" x14ac:dyDescent="0.35">
      <c r="A1218" t="s">
        <v>1248</v>
      </c>
      <c r="B1218">
        <v>1974</v>
      </c>
      <c r="C1218" t="s">
        <v>35</v>
      </c>
      <c r="D1218">
        <v>30</v>
      </c>
      <c r="E1218">
        <v>2</v>
      </c>
      <c r="F1218">
        <v>10043.25</v>
      </c>
      <c r="G1218" t="s">
        <v>12</v>
      </c>
      <c r="H1218" t="s">
        <v>11</v>
      </c>
      <c r="I1218" t="s">
        <v>247</v>
      </c>
    </row>
    <row r="1219" spans="1:9" x14ac:dyDescent="0.35">
      <c r="A1219" t="s">
        <v>1249</v>
      </c>
      <c r="B1219">
        <v>1969</v>
      </c>
      <c r="C1219" t="s">
        <v>35</v>
      </c>
      <c r="D1219">
        <v>22</v>
      </c>
      <c r="E1219">
        <v>1</v>
      </c>
      <c r="F1219">
        <v>10065.41</v>
      </c>
      <c r="G1219" t="s">
        <v>12</v>
      </c>
      <c r="H1219" t="s">
        <v>11</v>
      </c>
      <c r="I1219" t="s">
        <v>42</v>
      </c>
    </row>
    <row r="1220" spans="1:9" x14ac:dyDescent="0.35">
      <c r="A1220" t="s">
        <v>1250</v>
      </c>
      <c r="B1220">
        <v>1969</v>
      </c>
      <c r="C1220" t="s">
        <v>37</v>
      </c>
      <c r="D1220">
        <v>27</v>
      </c>
      <c r="E1220">
        <v>0</v>
      </c>
      <c r="F1220">
        <v>10072.06</v>
      </c>
      <c r="G1220" t="s">
        <v>12</v>
      </c>
      <c r="H1220" t="s">
        <v>16</v>
      </c>
      <c r="I1220" t="s">
        <v>356</v>
      </c>
    </row>
    <row r="1221" spans="1:9" x14ac:dyDescent="0.35">
      <c r="A1221" t="s">
        <v>1251</v>
      </c>
      <c r="B1221">
        <v>1969</v>
      </c>
      <c r="C1221" t="s">
        <v>10</v>
      </c>
      <c r="D1221">
        <v>3</v>
      </c>
      <c r="E1221">
        <v>1</v>
      </c>
      <c r="F1221">
        <v>10085.85</v>
      </c>
      <c r="G1221" t="s">
        <v>12</v>
      </c>
      <c r="H1221" t="s">
        <v>12</v>
      </c>
      <c r="I1221" t="s">
        <v>42</v>
      </c>
    </row>
    <row r="1222" spans="1:9" x14ac:dyDescent="0.35">
      <c r="A1222" t="s">
        <v>1252</v>
      </c>
      <c r="B1222">
        <v>1976</v>
      </c>
      <c r="C1222" t="s">
        <v>30</v>
      </c>
      <c r="D1222">
        <v>19</v>
      </c>
      <c r="E1222">
        <v>5</v>
      </c>
      <c r="F1222">
        <v>10096.969999999999</v>
      </c>
      <c r="G1222" t="s">
        <v>12</v>
      </c>
      <c r="H1222" t="s">
        <v>11</v>
      </c>
      <c r="I1222" t="s">
        <v>42</v>
      </c>
    </row>
    <row r="1223" spans="1:9" x14ac:dyDescent="0.35">
      <c r="A1223" t="s">
        <v>1253</v>
      </c>
      <c r="B1223">
        <v>1972</v>
      </c>
      <c r="C1223" t="s">
        <v>37</v>
      </c>
      <c r="D1223">
        <v>19</v>
      </c>
      <c r="E1223">
        <v>1</v>
      </c>
      <c r="F1223">
        <v>10106.129999999999</v>
      </c>
      <c r="G1223" t="s">
        <v>12</v>
      </c>
      <c r="H1223" t="s">
        <v>16</v>
      </c>
      <c r="I1223" t="s">
        <v>247</v>
      </c>
    </row>
    <row r="1224" spans="1:9" x14ac:dyDescent="0.35">
      <c r="A1224" t="s">
        <v>1254</v>
      </c>
      <c r="B1224">
        <v>1972</v>
      </c>
      <c r="C1224" t="s">
        <v>35</v>
      </c>
      <c r="D1224">
        <v>8</v>
      </c>
      <c r="E1224">
        <v>2</v>
      </c>
      <c r="F1224">
        <v>10107.219999999999</v>
      </c>
      <c r="G1224" t="s">
        <v>12</v>
      </c>
      <c r="H1224" t="s">
        <v>16</v>
      </c>
      <c r="I1224" t="s">
        <v>13</v>
      </c>
    </row>
    <row r="1225" spans="1:9" x14ac:dyDescent="0.35">
      <c r="A1225" t="s">
        <v>1255</v>
      </c>
      <c r="B1225">
        <v>1975</v>
      </c>
      <c r="C1225" t="s">
        <v>10</v>
      </c>
      <c r="D1225">
        <v>2</v>
      </c>
      <c r="E1225">
        <v>3</v>
      </c>
      <c r="F1225">
        <v>10115.01</v>
      </c>
      <c r="G1225" t="s">
        <v>12</v>
      </c>
      <c r="H1225" t="s">
        <v>12</v>
      </c>
      <c r="I1225" t="s">
        <v>23</v>
      </c>
    </row>
    <row r="1226" spans="1:9" x14ac:dyDescent="0.35">
      <c r="A1226" t="s">
        <v>1256</v>
      </c>
      <c r="B1226">
        <v>1972</v>
      </c>
      <c r="C1226" t="s">
        <v>15</v>
      </c>
      <c r="D1226">
        <v>16</v>
      </c>
      <c r="E1226">
        <v>2</v>
      </c>
      <c r="F1226">
        <v>10118.42</v>
      </c>
      <c r="G1226" t="s">
        <v>12</v>
      </c>
      <c r="H1226" t="s">
        <v>12</v>
      </c>
      <c r="I1226" t="s">
        <v>42</v>
      </c>
    </row>
    <row r="1227" spans="1:9" x14ac:dyDescent="0.35">
      <c r="A1227" t="s">
        <v>1257</v>
      </c>
      <c r="B1227">
        <v>1997</v>
      </c>
      <c r="C1227" t="s">
        <v>20</v>
      </c>
      <c r="D1227">
        <v>5</v>
      </c>
      <c r="E1227">
        <v>0</v>
      </c>
      <c r="F1227">
        <v>10139.84</v>
      </c>
      <c r="G1227" t="s">
        <v>12</v>
      </c>
      <c r="H1227" t="s">
        <v>11</v>
      </c>
      <c r="I1227" t="s">
        <v>23</v>
      </c>
    </row>
    <row r="1228" spans="1:9" x14ac:dyDescent="0.35">
      <c r="A1228" t="s">
        <v>1258</v>
      </c>
      <c r="B1228">
        <v>1974</v>
      </c>
      <c r="C1228" t="s">
        <v>30</v>
      </c>
      <c r="D1228">
        <v>30</v>
      </c>
      <c r="E1228">
        <v>3</v>
      </c>
      <c r="F1228">
        <v>10141.14</v>
      </c>
      <c r="G1228" t="s">
        <v>12</v>
      </c>
      <c r="H1228" t="s">
        <v>16</v>
      </c>
      <c r="I1228" t="s">
        <v>168</v>
      </c>
    </row>
    <row r="1229" spans="1:9" x14ac:dyDescent="0.35">
      <c r="A1229" t="s">
        <v>1259</v>
      </c>
      <c r="B1229">
        <v>1981</v>
      </c>
      <c r="C1229" t="s">
        <v>18</v>
      </c>
      <c r="D1229">
        <v>12</v>
      </c>
      <c r="E1229">
        <v>1</v>
      </c>
      <c r="F1229">
        <v>10146.129999999999</v>
      </c>
      <c r="G1229" t="s">
        <v>12</v>
      </c>
      <c r="H1229" t="s">
        <v>16</v>
      </c>
      <c r="I1229" t="s">
        <v>200</v>
      </c>
    </row>
    <row r="1230" spans="1:9" x14ac:dyDescent="0.35">
      <c r="A1230" t="s">
        <v>1260</v>
      </c>
      <c r="B1230">
        <v>1973</v>
      </c>
      <c r="C1230" t="s">
        <v>37</v>
      </c>
      <c r="D1230">
        <v>13</v>
      </c>
      <c r="E1230">
        <v>2</v>
      </c>
      <c r="F1230">
        <v>10156.780000000001</v>
      </c>
      <c r="G1230" t="s">
        <v>12</v>
      </c>
      <c r="H1230" t="s">
        <v>11</v>
      </c>
      <c r="I1230" t="s">
        <v>23</v>
      </c>
    </row>
    <row r="1231" spans="1:9" x14ac:dyDescent="0.35">
      <c r="A1231" t="s">
        <v>1261</v>
      </c>
      <c r="B1231">
        <v>1972</v>
      </c>
      <c r="C1231" t="s">
        <v>10</v>
      </c>
      <c r="D1231">
        <v>10</v>
      </c>
      <c r="E1231">
        <v>0</v>
      </c>
      <c r="F1231">
        <v>10160.870000000001</v>
      </c>
      <c r="G1231" t="s">
        <v>12</v>
      </c>
      <c r="H1231" t="s">
        <v>12</v>
      </c>
      <c r="I1231" t="s">
        <v>200</v>
      </c>
    </row>
    <row r="1232" spans="1:9" x14ac:dyDescent="0.35">
      <c r="A1232" t="s">
        <v>1262</v>
      </c>
      <c r="B1232">
        <v>1985</v>
      </c>
      <c r="C1232" t="s">
        <v>37</v>
      </c>
      <c r="D1232">
        <v>16</v>
      </c>
      <c r="E1232">
        <v>3</v>
      </c>
      <c r="F1232">
        <v>10191.82</v>
      </c>
      <c r="G1232" t="s">
        <v>12</v>
      </c>
      <c r="H1232" t="s">
        <v>11</v>
      </c>
      <c r="I1232" t="s">
        <v>535</v>
      </c>
    </row>
    <row r="1233" spans="1:9" x14ac:dyDescent="0.35">
      <c r="A1233" t="s">
        <v>1263</v>
      </c>
      <c r="B1233">
        <v>1970</v>
      </c>
      <c r="C1233" t="s">
        <v>30</v>
      </c>
      <c r="D1233">
        <v>24</v>
      </c>
      <c r="E1233">
        <v>0</v>
      </c>
      <c r="F1233">
        <v>10197.77</v>
      </c>
      <c r="G1233" t="s">
        <v>12</v>
      </c>
      <c r="H1233" t="s">
        <v>16</v>
      </c>
      <c r="I1233" t="s">
        <v>247</v>
      </c>
    </row>
    <row r="1234" spans="1:9" x14ac:dyDescent="0.35">
      <c r="A1234" t="s">
        <v>1264</v>
      </c>
      <c r="B1234">
        <v>1967</v>
      </c>
      <c r="C1234" t="s">
        <v>20</v>
      </c>
      <c r="D1234">
        <v>26</v>
      </c>
      <c r="E1234">
        <v>0</v>
      </c>
      <c r="F1234">
        <v>10214.64</v>
      </c>
      <c r="G1234" t="s">
        <v>12</v>
      </c>
      <c r="H1234" t="s">
        <v>11</v>
      </c>
      <c r="I1234" t="s">
        <v>42</v>
      </c>
    </row>
    <row r="1235" spans="1:9" x14ac:dyDescent="0.35">
      <c r="A1235" t="s">
        <v>1265</v>
      </c>
      <c r="B1235">
        <v>1967</v>
      </c>
      <c r="C1235" t="s">
        <v>18</v>
      </c>
      <c r="D1235">
        <v>28</v>
      </c>
      <c r="E1235">
        <v>0</v>
      </c>
      <c r="F1235">
        <v>10226.280000000001</v>
      </c>
      <c r="G1235" t="s">
        <v>12</v>
      </c>
      <c r="H1235" t="s">
        <v>12</v>
      </c>
      <c r="I1235" t="s">
        <v>13</v>
      </c>
    </row>
    <row r="1236" spans="1:9" x14ac:dyDescent="0.35">
      <c r="A1236" t="s">
        <v>1266</v>
      </c>
      <c r="B1236">
        <v>1968</v>
      </c>
      <c r="C1236" t="s">
        <v>20</v>
      </c>
      <c r="D1236">
        <v>23</v>
      </c>
      <c r="E1236">
        <v>0</v>
      </c>
      <c r="F1236">
        <v>10231.5</v>
      </c>
      <c r="G1236" t="s">
        <v>12</v>
      </c>
      <c r="H1236" t="s">
        <v>16</v>
      </c>
      <c r="I1236" t="s">
        <v>23</v>
      </c>
    </row>
    <row r="1237" spans="1:9" x14ac:dyDescent="0.35">
      <c r="A1237" t="s">
        <v>1267</v>
      </c>
      <c r="B1237">
        <v>1975</v>
      </c>
      <c r="C1237" t="s">
        <v>35</v>
      </c>
      <c r="D1237">
        <v>15</v>
      </c>
      <c r="E1237">
        <v>1</v>
      </c>
      <c r="F1237">
        <v>10259.129999999999</v>
      </c>
      <c r="G1237" t="s">
        <v>12</v>
      </c>
      <c r="H1237" t="s">
        <v>11</v>
      </c>
      <c r="I1237" t="s">
        <v>42</v>
      </c>
    </row>
    <row r="1238" spans="1:9" x14ac:dyDescent="0.35">
      <c r="A1238" t="s">
        <v>1268</v>
      </c>
      <c r="B1238">
        <v>1973</v>
      </c>
      <c r="C1238" t="s">
        <v>20</v>
      </c>
      <c r="D1238">
        <v>5</v>
      </c>
      <c r="E1238">
        <v>3</v>
      </c>
      <c r="F1238">
        <v>10264.44</v>
      </c>
      <c r="G1238" t="s">
        <v>12</v>
      </c>
      <c r="H1238" t="s">
        <v>11</v>
      </c>
      <c r="I1238" t="s">
        <v>23</v>
      </c>
    </row>
    <row r="1239" spans="1:9" x14ac:dyDescent="0.35">
      <c r="A1239" t="s">
        <v>1269</v>
      </c>
      <c r="B1239">
        <v>1973</v>
      </c>
      <c r="C1239" t="s">
        <v>15</v>
      </c>
      <c r="D1239">
        <v>27</v>
      </c>
      <c r="E1239">
        <v>3</v>
      </c>
      <c r="F1239">
        <v>10269.459999999999</v>
      </c>
      <c r="G1239" t="s">
        <v>12</v>
      </c>
      <c r="H1239" t="s">
        <v>12</v>
      </c>
      <c r="I1239" t="s">
        <v>23</v>
      </c>
    </row>
    <row r="1240" spans="1:9" x14ac:dyDescent="0.35">
      <c r="A1240" t="s">
        <v>1270</v>
      </c>
      <c r="B1240">
        <v>1970</v>
      </c>
      <c r="C1240" t="s">
        <v>18</v>
      </c>
      <c r="D1240">
        <v>21</v>
      </c>
      <c r="E1240">
        <v>0</v>
      </c>
      <c r="F1240">
        <v>10274.33</v>
      </c>
      <c r="G1240" t="s">
        <v>12</v>
      </c>
      <c r="H1240" t="s">
        <v>16</v>
      </c>
      <c r="I1240" t="s">
        <v>247</v>
      </c>
    </row>
    <row r="1241" spans="1:9" x14ac:dyDescent="0.35">
      <c r="A1241" t="s">
        <v>1271</v>
      </c>
      <c r="B1241">
        <v>1988</v>
      </c>
      <c r="C1241" t="s">
        <v>20</v>
      </c>
      <c r="D1241">
        <v>14</v>
      </c>
      <c r="E1241">
        <v>3</v>
      </c>
      <c r="F1241">
        <v>10276.99</v>
      </c>
      <c r="G1241" t="s">
        <v>12</v>
      </c>
      <c r="H1241" t="s">
        <v>16</v>
      </c>
      <c r="I1241" t="s">
        <v>300</v>
      </c>
    </row>
    <row r="1242" spans="1:9" x14ac:dyDescent="0.35">
      <c r="A1242" t="s">
        <v>1272</v>
      </c>
      <c r="B1242">
        <v>1963</v>
      </c>
      <c r="C1242" t="s">
        <v>20</v>
      </c>
      <c r="D1242">
        <v>24</v>
      </c>
      <c r="E1242">
        <v>0</v>
      </c>
      <c r="F1242">
        <v>10308.040000000001</v>
      </c>
      <c r="G1242" t="s">
        <v>12</v>
      </c>
      <c r="H1242" t="s">
        <v>16</v>
      </c>
      <c r="I1242" t="s">
        <v>13</v>
      </c>
    </row>
    <row r="1243" spans="1:9" x14ac:dyDescent="0.35">
      <c r="A1243" t="s">
        <v>1273</v>
      </c>
      <c r="B1243">
        <v>1962</v>
      </c>
      <c r="C1243" t="s">
        <v>10</v>
      </c>
      <c r="D1243">
        <v>12</v>
      </c>
      <c r="E1243">
        <v>0</v>
      </c>
      <c r="F1243">
        <v>10310.780000000001</v>
      </c>
      <c r="G1243" t="s">
        <v>12</v>
      </c>
      <c r="H1243" t="s">
        <v>12</v>
      </c>
      <c r="I1243" t="s">
        <v>23</v>
      </c>
    </row>
    <row r="1244" spans="1:9" x14ac:dyDescent="0.35">
      <c r="A1244" t="s">
        <v>1274</v>
      </c>
      <c r="B1244">
        <v>1991</v>
      </c>
      <c r="C1244" t="s">
        <v>15</v>
      </c>
      <c r="D1244">
        <v>17</v>
      </c>
      <c r="E1244">
        <v>3</v>
      </c>
      <c r="F1244">
        <v>10315.91</v>
      </c>
      <c r="G1244" t="s">
        <v>12</v>
      </c>
      <c r="H1244" t="s">
        <v>11</v>
      </c>
      <c r="I1244" t="s">
        <v>23</v>
      </c>
    </row>
    <row r="1245" spans="1:9" x14ac:dyDescent="0.35">
      <c r="A1245" t="s">
        <v>1275</v>
      </c>
      <c r="B1245">
        <v>1991</v>
      </c>
      <c r="C1245" t="s">
        <v>35</v>
      </c>
      <c r="D1245">
        <v>21</v>
      </c>
      <c r="E1245">
        <v>3</v>
      </c>
      <c r="F1245">
        <v>10322.9</v>
      </c>
      <c r="G1245" t="s">
        <v>12</v>
      </c>
      <c r="H1245" t="s">
        <v>16</v>
      </c>
      <c r="I1245" t="s">
        <v>535</v>
      </c>
    </row>
    <row r="1246" spans="1:9" x14ac:dyDescent="0.35">
      <c r="A1246" t="s">
        <v>1276</v>
      </c>
      <c r="B1246">
        <v>1970</v>
      </c>
      <c r="C1246" t="s">
        <v>30</v>
      </c>
      <c r="D1246">
        <v>1</v>
      </c>
      <c r="E1246">
        <v>2</v>
      </c>
      <c r="F1246">
        <v>10325.209999999999</v>
      </c>
      <c r="G1246" t="s">
        <v>12</v>
      </c>
      <c r="H1246" t="s">
        <v>12</v>
      </c>
      <c r="I1246" t="s">
        <v>42</v>
      </c>
    </row>
    <row r="1247" spans="1:9" x14ac:dyDescent="0.35">
      <c r="A1247" t="s">
        <v>1277</v>
      </c>
      <c r="B1247">
        <v>1982</v>
      </c>
      <c r="C1247" t="s">
        <v>10</v>
      </c>
      <c r="D1247">
        <v>21</v>
      </c>
      <c r="E1247">
        <v>3</v>
      </c>
      <c r="F1247">
        <v>10329.06</v>
      </c>
      <c r="G1247" t="s">
        <v>12</v>
      </c>
      <c r="H1247" t="s">
        <v>16</v>
      </c>
      <c r="I1247" t="s">
        <v>300</v>
      </c>
    </row>
    <row r="1248" spans="1:9" x14ac:dyDescent="0.35">
      <c r="A1248" t="s">
        <v>1278</v>
      </c>
      <c r="B1248">
        <v>1968</v>
      </c>
      <c r="C1248" t="s">
        <v>10</v>
      </c>
      <c r="D1248">
        <v>19</v>
      </c>
      <c r="E1248">
        <v>0</v>
      </c>
      <c r="F1248">
        <v>10338.93</v>
      </c>
      <c r="G1248" t="s">
        <v>12</v>
      </c>
      <c r="H1248" t="s">
        <v>16</v>
      </c>
      <c r="I1248" t="s">
        <v>13</v>
      </c>
    </row>
    <row r="1249" spans="1:9" x14ac:dyDescent="0.35">
      <c r="A1249" t="s">
        <v>1279</v>
      </c>
      <c r="B1249">
        <v>1973</v>
      </c>
      <c r="C1249" t="s">
        <v>35</v>
      </c>
      <c r="D1249">
        <v>8</v>
      </c>
      <c r="E1249">
        <v>0</v>
      </c>
      <c r="F1249">
        <v>10345.93</v>
      </c>
      <c r="G1249" t="s">
        <v>12</v>
      </c>
      <c r="H1249" t="s">
        <v>11</v>
      </c>
      <c r="I1249" t="s">
        <v>300</v>
      </c>
    </row>
    <row r="1250" spans="1:9" x14ac:dyDescent="0.35">
      <c r="A1250" t="s">
        <v>1280</v>
      </c>
      <c r="B1250">
        <v>1974</v>
      </c>
      <c r="C1250" t="s">
        <v>20</v>
      </c>
      <c r="D1250">
        <v>29</v>
      </c>
      <c r="E1250">
        <v>0</v>
      </c>
      <c r="F1250">
        <v>10352.48</v>
      </c>
      <c r="G1250" t="s">
        <v>12</v>
      </c>
      <c r="H1250" t="s">
        <v>16</v>
      </c>
      <c r="I1250" t="s">
        <v>23</v>
      </c>
    </row>
    <row r="1251" spans="1:9" x14ac:dyDescent="0.35">
      <c r="A1251" t="s">
        <v>1281</v>
      </c>
      <c r="B1251">
        <v>1969</v>
      </c>
      <c r="C1251" t="s">
        <v>18</v>
      </c>
      <c r="D1251">
        <v>17</v>
      </c>
      <c r="E1251">
        <v>0</v>
      </c>
      <c r="F1251">
        <v>10355.64</v>
      </c>
      <c r="G1251" t="s">
        <v>12</v>
      </c>
      <c r="H1251" t="s">
        <v>16</v>
      </c>
      <c r="I1251" t="s">
        <v>23</v>
      </c>
    </row>
    <row r="1252" spans="1:9" x14ac:dyDescent="0.35">
      <c r="A1252" t="s">
        <v>1282</v>
      </c>
      <c r="B1252">
        <v>1971</v>
      </c>
      <c r="C1252" t="s">
        <v>20</v>
      </c>
      <c r="D1252">
        <v>6</v>
      </c>
      <c r="E1252">
        <v>0</v>
      </c>
      <c r="F1252">
        <v>10356.67</v>
      </c>
      <c r="G1252" t="s">
        <v>12</v>
      </c>
      <c r="H1252" t="s">
        <v>16</v>
      </c>
      <c r="I1252" t="s">
        <v>200</v>
      </c>
    </row>
    <row r="1253" spans="1:9" x14ac:dyDescent="0.35">
      <c r="A1253" t="s">
        <v>1283</v>
      </c>
      <c r="B1253">
        <v>1973</v>
      </c>
      <c r="C1253" t="s">
        <v>20</v>
      </c>
      <c r="D1253">
        <v>29</v>
      </c>
      <c r="E1253">
        <v>2</v>
      </c>
      <c r="F1253">
        <v>10370.91</v>
      </c>
      <c r="G1253" t="s">
        <v>12</v>
      </c>
      <c r="H1253" t="s">
        <v>12</v>
      </c>
      <c r="I1253" t="s">
        <v>247</v>
      </c>
    </row>
    <row r="1254" spans="1:9" x14ac:dyDescent="0.35">
      <c r="A1254" t="s">
        <v>1284</v>
      </c>
      <c r="B1254">
        <v>1973</v>
      </c>
      <c r="C1254" t="s">
        <v>20</v>
      </c>
      <c r="D1254">
        <v>19</v>
      </c>
      <c r="E1254">
        <v>3</v>
      </c>
      <c r="F1254">
        <v>10381.48</v>
      </c>
      <c r="G1254" t="s">
        <v>12</v>
      </c>
      <c r="H1254" t="s">
        <v>12</v>
      </c>
      <c r="I1254" t="s">
        <v>13</v>
      </c>
    </row>
    <row r="1255" spans="1:9" x14ac:dyDescent="0.35">
      <c r="A1255" t="s">
        <v>1285</v>
      </c>
      <c r="B1255">
        <v>1969</v>
      </c>
      <c r="C1255" t="s">
        <v>10</v>
      </c>
      <c r="D1255">
        <v>7</v>
      </c>
      <c r="E1255">
        <v>0</v>
      </c>
      <c r="F1255">
        <v>10403.27</v>
      </c>
      <c r="G1255" t="s">
        <v>12</v>
      </c>
      <c r="H1255" t="s">
        <v>11</v>
      </c>
      <c r="I1255" t="s">
        <v>516</v>
      </c>
    </row>
    <row r="1256" spans="1:9" x14ac:dyDescent="0.35">
      <c r="A1256" t="s">
        <v>1286</v>
      </c>
      <c r="B1256">
        <v>1975</v>
      </c>
      <c r="C1256" t="s">
        <v>18</v>
      </c>
      <c r="D1256">
        <v>5</v>
      </c>
      <c r="E1256">
        <v>4</v>
      </c>
      <c r="F1256">
        <v>10407.09</v>
      </c>
      <c r="G1256" t="s">
        <v>12</v>
      </c>
      <c r="H1256" t="s">
        <v>16</v>
      </c>
      <c r="I1256" t="s">
        <v>164</v>
      </c>
    </row>
    <row r="1257" spans="1:9" x14ac:dyDescent="0.35">
      <c r="A1257" t="s">
        <v>1287</v>
      </c>
      <c r="B1257">
        <v>1980</v>
      </c>
      <c r="C1257" t="s">
        <v>37</v>
      </c>
      <c r="D1257">
        <v>24</v>
      </c>
      <c r="E1257">
        <v>2</v>
      </c>
      <c r="F1257">
        <v>10407.98</v>
      </c>
      <c r="G1257" t="s">
        <v>12</v>
      </c>
      <c r="H1257" t="s">
        <v>16</v>
      </c>
      <c r="I1257" t="s">
        <v>300</v>
      </c>
    </row>
    <row r="1258" spans="1:9" x14ac:dyDescent="0.35">
      <c r="A1258" t="s">
        <v>1288</v>
      </c>
      <c r="B1258">
        <v>1973</v>
      </c>
      <c r="C1258" t="s">
        <v>37</v>
      </c>
      <c r="D1258">
        <v>11</v>
      </c>
      <c r="E1258">
        <v>0</v>
      </c>
      <c r="F1258">
        <v>10419.59</v>
      </c>
      <c r="G1258" t="s">
        <v>12</v>
      </c>
      <c r="H1258" t="s">
        <v>11</v>
      </c>
      <c r="I1258" t="s">
        <v>200</v>
      </c>
    </row>
    <row r="1259" spans="1:9" x14ac:dyDescent="0.35">
      <c r="A1259" t="s">
        <v>1289</v>
      </c>
      <c r="B1259">
        <v>1979</v>
      </c>
      <c r="C1259" t="s">
        <v>15</v>
      </c>
      <c r="D1259">
        <v>25</v>
      </c>
      <c r="E1259">
        <v>2</v>
      </c>
      <c r="F1259">
        <v>10419.65</v>
      </c>
      <c r="G1259" t="s">
        <v>12</v>
      </c>
      <c r="H1259" t="s">
        <v>11</v>
      </c>
      <c r="I1259" t="s">
        <v>200</v>
      </c>
    </row>
    <row r="1260" spans="1:9" x14ac:dyDescent="0.35">
      <c r="A1260" t="s">
        <v>1290</v>
      </c>
      <c r="B1260">
        <v>1968</v>
      </c>
      <c r="C1260" t="s">
        <v>30</v>
      </c>
      <c r="D1260">
        <v>27</v>
      </c>
      <c r="E1260">
        <v>0</v>
      </c>
      <c r="F1260">
        <v>10422.92</v>
      </c>
      <c r="G1260" t="s">
        <v>12</v>
      </c>
      <c r="H1260" t="s">
        <v>16</v>
      </c>
      <c r="I1260" t="s">
        <v>356</v>
      </c>
    </row>
    <row r="1261" spans="1:9" x14ac:dyDescent="0.35">
      <c r="A1261" t="s">
        <v>1291</v>
      </c>
      <c r="B1261">
        <v>1968</v>
      </c>
      <c r="C1261" t="s">
        <v>35</v>
      </c>
      <c r="D1261">
        <v>23</v>
      </c>
      <c r="E1261">
        <v>0</v>
      </c>
      <c r="F1261">
        <v>10435.07</v>
      </c>
      <c r="G1261" t="s">
        <v>12</v>
      </c>
      <c r="H1261" t="s">
        <v>16</v>
      </c>
      <c r="I1261" t="s">
        <v>168</v>
      </c>
    </row>
    <row r="1262" spans="1:9" x14ac:dyDescent="0.35">
      <c r="A1262" t="s">
        <v>1292</v>
      </c>
      <c r="B1262">
        <v>1968</v>
      </c>
      <c r="C1262" t="s">
        <v>35</v>
      </c>
      <c r="D1262">
        <v>29</v>
      </c>
      <c r="E1262">
        <v>1</v>
      </c>
      <c r="F1262">
        <v>10436.1</v>
      </c>
      <c r="G1262" t="s">
        <v>12</v>
      </c>
      <c r="H1262" t="s">
        <v>12</v>
      </c>
      <c r="I1262" t="s">
        <v>42</v>
      </c>
    </row>
    <row r="1263" spans="1:9" x14ac:dyDescent="0.35">
      <c r="A1263" t="s">
        <v>1293</v>
      </c>
      <c r="B1263">
        <v>1968</v>
      </c>
      <c r="C1263" t="s">
        <v>15</v>
      </c>
      <c r="D1263">
        <v>8</v>
      </c>
      <c r="E1263">
        <v>1</v>
      </c>
      <c r="F1263">
        <v>10450.549999999999</v>
      </c>
      <c r="G1263" t="s">
        <v>12</v>
      </c>
      <c r="H1263" t="s">
        <v>16</v>
      </c>
      <c r="I1263" t="s">
        <v>42</v>
      </c>
    </row>
    <row r="1264" spans="1:9" x14ac:dyDescent="0.35">
      <c r="A1264" t="s">
        <v>1294</v>
      </c>
      <c r="B1264">
        <v>1964</v>
      </c>
      <c r="C1264" t="s">
        <v>37</v>
      </c>
      <c r="D1264">
        <v>14</v>
      </c>
      <c r="E1264">
        <v>0</v>
      </c>
      <c r="F1264">
        <v>10455.1</v>
      </c>
      <c r="G1264" t="s">
        <v>12</v>
      </c>
      <c r="H1264" t="s">
        <v>16</v>
      </c>
      <c r="I1264" t="s">
        <v>23</v>
      </c>
    </row>
    <row r="1265" spans="1:9" x14ac:dyDescent="0.35">
      <c r="A1265" t="s">
        <v>1295</v>
      </c>
      <c r="B1265">
        <v>1976</v>
      </c>
      <c r="C1265" t="s">
        <v>35</v>
      </c>
      <c r="D1265">
        <v>3</v>
      </c>
      <c r="E1265">
        <v>2</v>
      </c>
      <c r="F1265">
        <v>10455.14</v>
      </c>
      <c r="G1265" t="s">
        <v>12</v>
      </c>
      <c r="H1265" t="s">
        <v>11</v>
      </c>
      <c r="I1265" t="s">
        <v>300</v>
      </c>
    </row>
    <row r="1266" spans="1:9" x14ac:dyDescent="0.35">
      <c r="A1266" t="s">
        <v>1296</v>
      </c>
      <c r="B1266">
        <v>1964</v>
      </c>
      <c r="C1266" t="s">
        <v>10</v>
      </c>
      <c r="D1266">
        <v>27</v>
      </c>
      <c r="E1266">
        <v>0</v>
      </c>
      <c r="F1266">
        <v>10459.19</v>
      </c>
      <c r="G1266" t="s">
        <v>12</v>
      </c>
      <c r="H1266" t="s">
        <v>16</v>
      </c>
      <c r="I1266" t="s">
        <v>13</v>
      </c>
    </row>
    <row r="1267" spans="1:9" x14ac:dyDescent="0.35">
      <c r="A1267" t="s">
        <v>1297</v>
      </c>
      <c r="B1267">
        <v>1969</v>
      </c>
      <c r="C1267" t="s">
        <v>20</v>
      </c>
      <c r="D1267">
        <v>22</v>
      </c>
      <c r="E1267">
        <v>1</v>
      </c>
      <c r="F1267">
        <v>10461.98</v>
      </c>
      <c r="G1267" t="s">
        <v>12</v>
      </c>
      <c r="H1267" t="s">
        <v>16</v>
      </c>
      <c r="I1267" t="s">
        <v>23</v>
      </c>
    </row>
    <row r="1268" spans="1:9" x14ac:dyDescent="0.35">
      <c r="A1268" t="s">
        <v>1298</v>
      </c>
      <c r="B1268">
        <v>1987</v>
      </c>
      <c r="C1268" t="s">
        <v>18</v>
      </c>
      <c r="D1268">
        <v>28</v>
      </c>
      <c r="E1268">
        <v>3</v>
      </c>
      <c r="F1268">
        <v>10464.83</v>
      </c>
      <c r="G1268" t="s">
        <v>12</v>
      </c>
      <c r="H1268" t="s">
        <v>16</v>
      </c>
      <c r="I1268" t="s">
        <v>23</v>
      </c>
    </row>
    <row r="1269" spans="1:9" x14ac:dyDescent="0.35">
      <c r="A1269" t="s">
        <v>1299</v>
      </c>
      <c r="B1269">
        <v>1978</v>
      </c>
      <c r="C1269" t="s">
        <v>35</v>
      </c>
      <c r="D1269">
        <v>21</v>
      </c>
      <c r="E1269">
        <v>2</v>
      </c>
      <c r="F1269">
        <v>10486.55</v>
      </c>
      <c r="G1269" t="s">
        <v>12</v>
      </c>
      <c r="H1269" t="s">
        <v>12</v>
      </c>
      <c r="I1269" t="s">
        <v>200</v>
      </c>
    </row>
    <row r="1270" spans="1:9" x14ac:dyDescent="0.35">
      <c r="A1270" t="s">
        <v>1300</v>
      </c>
      <c r="B1270">
        <v>1972</v>
      </c>
      <c r="C1270" t="s">
        <v>37</v>
      </c>
      <c r="D1270">
        <v>19</v>
      </c>
      <c r="E1270">
        <v>2</v>
      </c>
      <c r="F1270">
        <v>10493.95</v>
      </c>
      <c r="G1270" t="s">
        <v>12</v>
      </c>
      <c r="H1270" t="s">
        <v>16</v>
      </c>
      <c r="I1270" t="s">
        <v>23</v>
      </c>
    </row>
    <row r="1271" spans="1:9" x14ac:dyDescent="0.35">
      <c r="A1271" t="s">
        <v>1301</v>
      </c>
      <c r="B1271">
        <v>1977</v>
      </c>
      <c r="C1271" t="s">
        <v>37</v>
      </c>
      <c r="D1271">
        <v>25</v>
      </c>
      <c r="E1271">
        <v>2</v>
      </c>
      <c r="F1271">
        <v>10495.6</v>
      </c>
      <c r="G1271" t="s">
        <v>12</v>
      </c>
      <c r="H1271" t="s">
        <v>16</v>
      </c>
      <c r="I1271" t="s">
        <v>23</v>
      </c>
    </row>
    <row r="1272" spans="1:9" x14ac:dyDescent="0.35">
      <c r="A1272" t="s">
        <v>1302</v>
      </c>
      <c r="B1272">
        <v>1971</v>
      </c>
      <c r="C1272" t="s">
        <v>20</v>
      </c>
      <c r="D1272">
        <v>26</v>
      </c>
      <c r="E1272">
        <v>0</v>
      </c>
      <c r="F1272">
        <v>10546.48</v>
      </c>
      <c r="G1272" t="s">
        <v>12</v>
      </c>
      <c r="H1272" t="s">
        <v>12</v>
      </c>
      <c r="I1272" t="s">
        <v>42</v>
      </c>
    </row>
    <row r="1273" spans="1:9" x14ac:dyDescent="0.35">
      <c r="A1273" t="s">
        <v>1303</v>
      </c>
      <c r="B1273">
        <v>1971</v>
      </c>
      <c r="C1273" t="s">
        <v>18</v>
      </c>
      <c r="D1273">
        <v>29</v>
      </c>
      <c r="E1273">
        <v>3</v>
      </c>
      <c r="F1273">
        <v>10560.49</v>
      </c>
      <c r="G1273" t="s">
        <v>12</v>
      </c>
      <c r="H1273" t="s">
        <v>11</v>
      </c>
      <c r="I1273" t="s">
        <v>13</v>
      </c>
    </row>
    <row r="1274" spans="1:9" x14ac:dyDescent="0.35">
      <c r="A1274" t="s">
        <v>1304</v>
      </c>
      <c r="B1274">
        <v>1969</v>
      </c>
      <c r="C1274" t="s">
        <v>10</v>
      </c>
      <c r="D1274">
        <v>17</v>
      </c>
      <c r="E1274">
        <v>0</v>
      </c>
      <c r="F1274">
        <v>10564.88</v>
      </c>
      <c r="G1274" t="s">
        <v>12</v>
      </c>
      <c r="H1274" t="s">
        <v>16</v>
      </c>
      <c r="I1274" t="s">
        <v>247</v>
      </c>
    </row>
    <row r="1275" spans="1:9" x14ac:dyDescent="0.35">
      <c r="A1275" t="s">
        <v>1305</v>
      </c>
      <c r="B1275">
        <v>1966</v>
      </c>
      <c r="C1275" t="s">
        <v>30</v>
      </c>
      <c r="D1275">
        <v>11</v>
      </c>
      <c r="E1275">
        <v>0</v>
      </c>
      <c r="F1275">
        <v>10577.09</v>
      </c>
      <c r="G1275" t="s">
        <v>12</v>
      </c>
      <c r="H1275" t="s">
        <v>12</v>
      </c>
      <c r="I1275" t="s">
        <v>42</v>
      </c>
    </row>
    <row r="1276" spans="1:9" x14ac:dyDescent="0.35">
      <c r="A1276" t="s">
        <v>1306</v>
      </c>
      <c r="B1276">
        <v>1969</v>
      </c>
      <c r="C1276" t="s">
        <v>30</v>
      </c>
      <c r="D1276">
        <v>25</v>
      </c>
      <c r="E1276">
        <v>1</v>
      </c>
      <c r="F1276">
        <v>10579.71</v>
      </c>
      <c r="G1276" t="s">
        <v>12</v>
      </c>
      <c r="H1276" t="s">
        <v>12</v>
      </c>
      <c r="I1276" t="s">
        <v>13</v>
      </c>
    </row>
    <row r="1277" spans="1:9" x14ac:dyDescent="0.35">
      <c r="A1277" t="s">
        <v>1307</v>
      </c>
      <c r="B1277">
        <v>1966</v>
      </c>
      <c r="C1277" t="s">
        <v>15</v>
      </c>
      <c r="D1277">
        <v>3</v>
      </c>
      <c r="E1277">
        <v>0</v>
      </c>
      <c r="F1277">
        <v>10594.23</v>
      </c>
      <c r="G1277" t="s">
        <v>12</v>
      </c>
      <c r="H1277" t="s">
        <v>12</v>
      </c>
      <c r="I1277" t="s">
        <v>13</v>
      </c>
    </row>
    <row r="1278" spans="1:9" x14ac:dyDescent="0.35">
      <c r="A1278" t="s">
        <v>1308</v>
      </c>
      <c r="B1278">
        <v>1967</v>
      </c>
      <c r="C1278" t="s">
        <v>15</v>
      </c>
      <c r="D1278">
        <v>29</v>
      </c>
      <c r="E1278">
        <v>0</v>
      </c>
      <c r="F1278">
        <v>10594.5</v>
      </c>
      <c r="G1278" t="s">
        <v>12</v>
      </c>
      <c r="H1278" t="s">
        <v>16</v>
      </c>
      <c r="I1278" t="s">
        <v>23</v>
      </c>
    </row>
    <row r="1279" spans="1:9" x14ac:dyDescent="0.35">
      <c r="A1279" t="s">
        <v>1309</v>
      </c>
      <c r="B1279">
        <v>1972</v>
      </c>
      <c r="C1279" t="s">
        <v>30</v>
      </c>
      <c r="D1279">
        <v>14</v>
      </c>
      <c r="E1279">
        <v>3</v>
      </c>
      <c r="F1279">
        <v>10600.55</v>
      </c>
      <c r="G1279" t="s">
        <v>12</v>
      </c>
      <c r="H1279" t="s">
        <v>16</v>
      </c>
      <c r="I1279" t="s">
        <v>23</v>
      </c>
    </row>
    <row r="1280" spans="1:9" x14ac:dyDescent="0.35">
      <c r="A1280" t="s">
        <v>1310</v>
      </c>
      <c r="B1280">
        <v>1966</v>
      </c>
      <c r="C1280" t="s">
        <v>10</v>
      </c>
      <c r="D1280">
        <v>20</v>
      </c>
      <c r="E1280">
        <v>0</v>
      </c>
      <c r="F1280">
        <v>10601.41</v>
      </c>
      <c r="G1280" t="s">
        <v>12</v>
      </c>
      <c r="H1280" t="s">
        <v>11</v>
      </c>
      <c r="I1280" t="s">
        <v>42</v>
      </c>
    </row>
    <row r="1281" spans="1:9" x14ac:dyDescent="0.35">
      <c r="A1281" t="s">
        <v>1311</v>
      </c>
      <c r="B1281">
        <v>1967</v>
      </c>
      <c r="C1281" t="s">
        <v>18</v>
      </c>
      <c r="D1281">
        <v>23</v>
      </c>
      <c r="E1281">
        <v>0</v>
      </c>
      <c r="F1281">
        <v>10601.63</v>
      </c>
      <c r="G1281" t="s">
        <v>12</v>
      </c>
      <c r="H1281" t="s">
        <v>11</v>
      </c>
      <c r="I1281" t="s">
        <v>23</v>
      </c>
    </row>
    <row r="1282" spans="1:9" x14ac:dyDescent="0.35">
      <c r="A1282" t="s">
        <v>1312</v>
      </c>
      <c r="B1282">
        <v>1966</v>
      </c>
      <c r="C1282" t="s">
        <v>10</v>
      </c>
      <c r="D1282">
        <v>2</v>
      </c>
      <c r="E1282">
        <v>0</v>
      </c>
      <c r="F1282">
        <v>10602.39</v>
      </c>
      <c r="G1282" t="s">
        <v>12</v>
      </c>
      <c r="H1282" t="s">
        <v>12</v>
      </c>
      <c r="I1282" t="s">
        <v>42</v>
      </c>
    </row>
    <row r="1283" spans="1:9" x14ac:dyDescent="0.35">
      <c r="A1283" t="s">
        <v>1313</v>
      </c>
      <c r="B1283">
        <v>1965</v>
      </c>
      <c r="C1283" t="s">
        <v>18</v>
      </c>
      <c r="D1283">
        <v>27</v>
      </c>
      <c r="E1283">
        <v>0</v>
      </c>
      <c r="F1283">
        <v>10608.67</v>
      </c>
      <c r="G1283" t="s">
        <v>12</v>
      </c>
      <c r="H1283" t="s">
        <v>12</v>
      </c>
      <c r="I1283" t="s">
        <v>23</v>
      </c>
    </row>
    <row r="1284" spans="1:9" x14ac:dyDescent="0.35">
      <c r="A1284" t="s">
        <v>1314</v>
      </c>
      <c r="B1284">
        <v>1992</v>
      </c>
      <c r="C1284" t="s">
        <v>10</v>
      </c>
      <c r="D1284">
        <v>23</v>
      </c>
      <c r="E1284">
        <v>0</v>
      </c>
      <c r="F1284">
        <v>10617.04</v>
      </c>
      <c r="G1284" t="s">
        <v>12</v>
      </c>
      <c r="H1284" t="s">
        <v>12</v>
      </c>
      <c r="I1284" t="s">
        <v>535</v>
      </c>
    </row>
    <row r="1285" spans="1:9" x14ac:dyDescent="0.35">
      <c r="A1285" t="s">
        <v>1315</v>
      </c>
      <c r="B1285">
        <v>1990</v>
      </c>
      <c r="C1285" t="s">
        <v>10</v>
      </c>
      <c r="D1285">
        <v>6</v>
      </c>
      <c r="E1285">
        <v>3</v>
      </c>
      <c r="F1285">
        <v>10620.26</v>
      </c>
      <c r="G1285" t="s">
        <v>12</v>
      </c>
      <c r="H1285" t="s">
        <v>12</v>
      </c>
      <c r="I1285" t="s">
        <v>23</v>
      </c>
    </row>
    <row r="1286" spans="1:9" x14ac:dyDescent="0.35">
      <c r="A1286" t="s">
        <v>1316</v>
      </c>
      <c r="B1286">
        <v>1964</v>
      </c>
      <c r="C1286" t="s">
        <v>35</v>
      </c>
      <c r="D1286">
        <v>8</v>
      </c>
      <c r="E1286">
        <v>0</v>
      </c>
      <c r="F1286">
        <v>10627.81</v>
      </c>
      <c r="G1286" t="s">
        <v>12</v>
      </c>
      <c r="H1286" t="s">
        <v>12</v>
      </c>
      <c r="I1286" t="s">
        <v>13</v>
      </c>
    </row>
    <row r="1287" spans="1:9" x14ac:dyDescent="0.35">
      <c r="A1287" t="s">
        <v>1317</v>
      </c>
      <c r="B1287">
        <v>1976</v>
      </c>
      <c r="C1287" t="s">
        <v>15</v>
      </c>
      <c r="D1287">
        <v>22</v>
      </c>
      <c r="E1287">
        <v>2</v>
      </c>
      <c r="F1287">
        <v>10665.44</v>
      </c>
      <c r="G1287" t="s">
        <v>12</v>
      </c>
      <c r="H1287" t="s">
        <v>11</v>
      </c>
      <c r="I1287" t="s">
        <v>300</v>
      </c>
    </row>
    <row r="1288" spans="1:9" x14ac:dyDescent="0.35">
      <c r="A1288" t="s">
        <v>1318</v>
      </c>
      <c r="B1288">
        <v>1962</v>
      </c>
      <c r="C1288" t="s">
        <v>20</v>
      </c>
      <c r="D1288">
        <v>7</v>
      </c>
      <c r="E1288">
        <v>0</v>
      </c>
      <c r="F1288">
        <v>10676.83</v>
      </c>
      <c r="G1288" t="s">
        <v>12</v>
      </c>
      <c r="H1288" t="s">
        <v>12</v>
      </c>
      <c r="I1288" t="s">
        <v>13</v>
      </c>
    </row>
    <row r="1289" spans="1:9" x14ac:dyDescent="0.35">
      <c r="A1289" t="s">
        <v>1319</v>
      </c>
      <c r="B1289">
        <v>1977</v>
      </c>
      <c r="C1289" t="s">
        <v>35</v>
      </c>
      <c r="D1289">
        <v>2</v>
      </c>
      <c r="E1289">
        <v>2</v>
      </c>
      <c r="F1289">
        <v>10690.11</v>
      </c>
      <c r="G1289" t="s">
        <v>12</v>
      </c>
      <c r="H1289" t="s">
        <v>11</v>
      </c>
      <c r="I1289" t="s">
        <v>300</v>
      </c>
    </row>
    <row r="1290" spans="1:9" x14ac:dyDescent="0.35">
      <c r="A1290" t="s">
        <v>1320</v>
      </c>
      <c r="B1290">
        <v>1976</v>
      </c>
      <c r="C1290" t="s">
        <v>20</v>
      </c>
      <c r="D1290">
        <v>30</v>
      </c>
      <c r="E1290">
        <v>2</v>
      </c>
      <c r="F1290">
        <v>10698.38</v>
      </c>
      <c r="G1290" t="s">
        <v>12</v>
      </c>
      <c r="H1290" t="s">
        <v>16</v>
      </c>
      <c r="I1290" t="s">
        <v>200</v>
      </c>
    </row>
    <row r="1291" spans="1:9" x14ac:dyDescent="0.35">
      <c r="A1291" t="s">
        <v>1321</v>
      </c>
      <c r="B1291">
        <v>1972</v>
      </c>
      <c r="C1291" t="s">
        <v>37</v>
      </c>
      <c r="D1291">
        <v>24</v>
      </c>
      <c r="E1291">
        <v>3</v>
      </c>
      <c r="F1291">
        <v>10702.64</v>
      </c>
      <c r="G1291" t="s">
        <v>12</v>
      </c>
      <c r="H1291" t="s">
        <v>12</v>
      </c>
      <c r="I1291" t="s">
        <v>13</v>
      </c>
    </row>
    <row r="1292" spans="1:9" x14ac:dyDescent="0.35">
      <c r="A1292" t="s">
        <v>1322</v>
      </c>
      <c r="B1292">
        <v>1967</v>
      </c>
      <c r="C1292" t="s">
        <v>10</v>
      </c>
      <c r="D1292">
        <v>30</v>
      </c>
      <c r="E1292">
        <v>0</v>
      </c>
      <c r="F1292">
        <v>10704.47</v>
      </c>
      <c r="G1292" t="s">
        <v>12</v>
      </c>
      <c r="H1292" t="s">
        <v>11</v>
      </c>
      <c r="I1292" t="s">
        <v>42</v>
      </c>
    </row>
    <row r="1293" spans="1:9" x14ac:dyDescent="0.35">
      <c r="A1293" t="s">
        <v>1323</v>
      </c>
      <c r="B1293">
        <v>1967</v>
      </c>
      <c r="C1293" t="s">
        <v>37</v>
      </c>
      <c r="D1293">
        <v>5</v>
      </c>
      <c r="E1293">
        <v>0</v>
      </c>
      <c r="F1293">
        <v>10713.64</v>
      </c>
      <c r="G1293" t="s">
        <v>12</v>
      </c>
      <c r="H1293" t="s">
        <v>12</v>
      </c>
      <c r="I1293" t="s">
        <v>42</v>
      </c>
    </row>
    <row r="1294" spans="1:9" x14ac:dyDescent="0.35">
      <c r="A1294" t="s">
        <v>1324</v>
      </c>
      <c r="B1294">
        <v>1992</v>
      </c>
      <c r="C1294" t="s">
        <v>18</v>
      </c>
      <c r="D1294">
        <v>25</v>
      </c>
      <c r="E1294">
        <v>0</v>
      </c>
      <c r="F1294">
        <v>10719.57</v>
      </c>
      <c r="G1294" t="s">
        <v>12</v>
      </c>
      <c r="H1294" t="s">
        <v>16</v>
      </c>
      <c r="I1294" t="s">
        <v>23</v>
      </c>
    </row>
    <row r="1295" spans="1:9" x14ac:dyDescent="0.35">
      <c r="A1295" t="s">
        <v>1325</v>
      </c>
      <c r="B1295">
        <v>1974</v>
      </c>
      <c r="C1295" t="s">
        <v>30</v>
      </c>
      <c r="D1295">
        <v>9</v>
      </c>
      <c r="E1295">
        <v>4</v>
      </c>
      <c r="F1295">
        <v>10736.87</v>
      </c>
      <c r="G1295" t="s">
        <v>12</v>
      </c>
      <c r="H1295" t="s">
        <v>16</v>
      </c>
      <c r="I1295" t="s">
        <v>168</v>
      </c>
    </row>
    <row r="1296" spans="1:9" x14ac:dyDescent="0.35">
      <c r="A1296" t="s">
        <v>1326</v>
      </c>
      <c r="B1296">
        <v>1986</v>
      </c>
      <c r="C1296" t="s">
        <v>35</v>
      </c>
      <c r="D1296">
        <v>29</v>
      </c>
      <c r="E1296">
        <v>3</v>
      </c>
      <c r="F1296">
        <v>10749.02</v>
      </c>
      <c r="G1296" t="s">
        <v>12</v>
      </c>
      <c r="H1296" t="s">
        <v>16</v>
      </c>
      <c r="I1296" t="s">
        <v>535</v>
      </c>
    </row>
    <row r="1297" spans="1:9" x14ac:dyDescent="0.35">
      <c r="A1297" t="s">
        <v>1327</v>
      </c>
      <c r="B1297">
        <v>1989</v>
      </c>
      <c r="C1297" t="s">
        <v>15</v>
      </c>
      <c r="D1297">
        <v>25</v>
      </c>
      <c r="E1297">
        <v>3</v>
      </c>
      <c r="F1297">
        <v>10769.75</v>
      </c>
      <c r="G1297" t="s">
        <v>12</v>
      </c>
      <c r="H1297" t="s">
        <v>11</v>
      </c>
      <c r="I1297" t="s">
        <v>632</v>
      </c>
    </row>
    <row r="1298" spans="1:9" x14ac:dyDescent="0.35">
      <c r="A1298" t="s">
        <v>1328</v>
      </c>
      <c r="B1298">
        <v>1967</v>
      </c>
      <c r="C1298" t="s">
        <v>15</v>
      </c>
      <c r="D1298">
        <v>11</v>
      </c>
      <c r="E1298">
        <v>1</v>
      </c>
      <c r="F1298">
        <v>10791.96</v>
      </c>
      <c r="G1298" t="s">
        <v>12</v>
      </c>
      <c r="H1298" t="s">
        <v>11</v>
      </c>
      <c r="I1298" t="s">
        <v>42</v>
      </c>
    </row>
    <row r="1299" spans="1:9" x14ac:dyDescent="0.35">
      <c r="A1299" t="s">
        <v>1329</v>
      </c>
      <c r="B1299">
        <v>1999</v>
      </c>
      <c r="C1299" t="s">
        <v>30</v>
      </c>
      <c r="D1299">
        <v>24</v>
      </c>
      <c r="E1299">
        <v>0</v>
      </c>
      <c r="F1299">
        <v>10795.94</v>
      </c>
      <c r="G1299" t="s">
        <v>12</v>
      </c>
      <c r="H1299" t="s">
        <v>16</v>
      </c>
      <c r="I1299" t="s">
        <v>42</v>
      </c>
    </row>
    <row r="1300" spans="1:9" x14ac:dyDescent="0.35">
      <c r="A1300" t="s">
        <v>1330</v>
      </c>
      <c r="B1300">
        <v>1967</v>
      </c>
      <c r="C1300" t="s">
        <v>37</v>
      </c>
      <c r="D1300">
        <v>23</v>
      </c>
      <c r="E1300">
        <v>0</v>
      </c>
      <c r="F1300">
        <v>10796.35</v>
      </c>
      <c r="G1300" t="s">
        <v>12</v>
      </c>
      <c r="H1300" t="s">
        <v>16</v>
      </c>
      <c r="I1300" t="s">
        <v>166</v>
      </c>
    </row>
    <row r="1301" spans="1:9" x14ac:dyDescent="0.35">
      <c r="A1301" t="s">
        <v>1331</v>
      </c>
      <c r="B1301">
        <v>1970</v>
      </c>
      <c r="C1301" t="s">
        <v>37</v>
      </c>
      <c r="D1301">
        <v>28</v>
      </c>
      <c r="E1301">
        <v>1</v>
      </c>
      <c r="F1301">
        <v>10797.34</v>
      </c>
      <c r="G1301" t="s">
        <v>12</v>
      </c>
      <c r="H1301" t="s">
        <v>11</v>
      </c>
      <c r="I1301" t="s">
        <v>249</v>
      </c>
    </row>
    <row r="1302" spans="1:9" x14ac:dyDescent="0.35">
      <c r="A1302" t="s">
        <v>1332</v>
      </c>
      <c r="B1302">
        <v>1970</v>
      </c>
      <c r="C1302" t="s">
        <v>30</v>
      </c>
      <c r="D1302">
        <v>18</v>
      </c>
      <c r="E1302">
        <v>2</v>
      </c>
      <c r="F1302">
        <v>10806.84</v>
      </c>
      <c r="G1302" t="s">
        <v>12</v>
      </c>
      <c r="H1302" t="s">
        <v>11</v>
      </c>
      <c r="I1302" t="s">
        <v>42</v>
      </c>
    </row>
    <row r="1303" spans="1:9" x14ac:dyDescent="0.35">
      <c r="A1303" t="s">
        <v>1333</v>
      </c>
      <c r="B1303">
        <v>1967</v>
      </c>
      <c r="C1303" t="s">
        <v>37</v>
      </c>
      <c r="D1303">
        <v>2</v>
      </c>
      <c r="E1303">
        <v>1</v>
      </c>
      <c r="F1303">
        <v>10807.49</v>
      </c>
      <c r="G1303" t="s">
        <v>12</v>
      </c>
      <c r="H1303" t="s">
        <v>11</v>
      </c>
      <c r="I1303" t="s">
        <v>13</v>
      </c>
    </row>
    <row r="1304" spans="1:9" x14ac:dyDescent="0.35">
      <c r="A1304" t="s">
        <v>1334</v>
      </c>
      <c r="B1304">
        <v>1968</v>
      </c>
      <c r="C1304" t="s">
        <v>10</v>
      </c>
      <c r="D1304">
        <v>28</v>
      </c>
      <c r="E1304">
        <v>1</v>
      </c>
      <c r="F1304">
        <v>10825.25</v>
      </c>
      <c r="G1304" t="s">
        <v>12</v>
      </c>
      <c r="H1304" t="s">
        <v>12</v>
      </c>
      <c r="I1304" t="s">
        <v>23</v>
      </c>
    </row>
    <row r="1305" spans="1:9" x14ac:dyDescent="0.35">
      <c r="A1305" t="s">
        <v>1335</v>
      </c>
      <c r="B1305">
        <v>1971</v>
      </c>
      <c r="C1305" t="s">
        <v>30</v>
      </c>
      <c r="D1305">
        <v>20</v>
      </c>
      <c r="E1305">
        <v>2</v>
      </c>
      <c r="F1305">
        <v>10848.13</v>
      </c>
      <c r="G1305" t="s">
        <v>12</v>
      </c>
      <c r="H1305" t="s">
        <v>12</v>
      </c>
      <c r="I1305" t="s">
        <v>23</v>
      </c>
    </row>
    <row r="1306" spans="1:9" x14ac:dyDescent="0.35">
      <c r="A1306" t="s">
        <v>1336</v>
      </c>
      <c r="B1306">
        <v>1994</v>
      </c>
      <c r="C1306" t="s">
        <v>20</v>
      </c>
      <c r="D1306">
        <v>6</v>
      </c>
      <c r="E1306">
        <v>0</v>
      </c>
      <c r="F1306">
        <v>10886.66</v>
      </c>
      <c r="G1306" t="s">
        <v>12</v>
      </c>
      <c r="H1306" t="s">
        <v>12</v>
      </c>
      <c r="I1306" t="s">
        <v>23</v>
      </c>
    </row>
    <row r="1307" spans="1:9" x14ac:dyDescent="0.35">
      <c r="A1307" t="s">
        <v>1337</v>
      </c>
      <c r="B1307">
        <v>1968</v>
      </c>
      <c r="C1307" t="s">
        <v>15</v>
      </c>
      <c r="D1307">
        <v>13</v>
      </c>
      <c r="E1307">
        <v>0</v>
      </c>
      <c r="F1307">
        <v>10923.93</v>
      </c>
      <c r="G1307" t="s">
        <v>12</v>
      </c>
      <c r="H1307" t="s">
        <v>16</v>
      </c>
      <c r="I1307" t="s">
        <v>247</v>
      </c>
    </row>
    <row r="1308" spans="1:9" x14ac:dyDescent="0.35">
      <c r="A1308" t="s">
        <v>1338</v>
      </c>
      <c r="B1308">
        <v>1968</v>
      </c>
      <c r="C1308" t="s">
        <v>15</v>
      </c>
      <c r="D1308">
        <v>12</v>
      </c>
      <c r="E1308">
        <v>1</v>
      </c>
      <c r="F1308">
        <v>10928.85</v>
      </c>
      <c r="G1308" t="s">
        <v>12</v>
      </c>
      <c r="H1308" t="s">
        <v>12</v>
      </c>
      <c r="I1308" t="s">
        <v>13</v>
      </c>
    </row>
    <row r="1309" spans="1:9" x14ac:dyDescent="0.35">
      <c r="A1309" t="s">
        <v>1339</v>
      </c>
      <c r="B1309">
        <v>1969</v>
      </c>
      <c r="C1309" t="s">
        <v>15</v>
      </c>
      <c r="D1309">
        <v>10</v>
      </c>
      <c r="E1309">
        <v>1</v>
      </c>
      <c r="F1309">
        <v>10942.13</v>
      </c>
      <c r="G1309" t="s">
        <v>12</v>
      </c>
      <c r="H1309" t="s">
        <v>12</v>
      </c>
      <c r="I1309" t="s">
        <v>23</v>
      </c>
    </row>
    <row r="1310" spans="1:9" x14ac:dyDescent="0.35">
      <c r="A1310" t="s">
        <v>1340</v>
      </c>
      <c r="B1310">
        <v>1965</v>
      </c>
      <c r="C1310" t="s">
        <v>30</v>
      </c>
      <c r="D1310">
        <v>4</v>
      </c>
      <c r="E1310">
        <v>0</v>
      </c>
      <c r="F1310">
        <v>10959.33</v>
      </c>
      <c r="G1310" t="s">
        <v>12</v>
      </c>
      <c r="H1310" t="s">
        <v>12</v>
      </c>
      <c r="I1310" t="s">
        <v>42</v>
      </c>
    </row>
    <row r="1311" spans="1:9" x14ac:dyDescent="0.35">
      <c r="A1311" t="s">
        <v>1341</v>
      </c>
      <c r="B1311">
        <v>1969</v>
      </c>
      <c r="C1311" t="s">
        <v>35</v>
      </c>
      <c r="D1311">
        <v>14</v>
      </c>
      <c r="E1311">
        <v>1</v>
      </c>
      <c r="F1311">
        <v>10959.69</v>
      </c>
      <c r="G1311" t="s">
        <v>12</v>
      </c>
      <c r="H1311" t="s">
        <v>12</v>
      </c>
      <c r="I1311" t="s">
        <v>23</v>
      </c>
    </row>
    <row r="1312" spans="1:9" x14ac:dyDescent="0.35">
      <c r="A1312" t="s">
        <v>1342</v>
      </c>
      <c r="B1312">
        <v>1965</v>
      </c>
      <c r="C1312" t="s">
        <v>18</v>
      </c>
      <c r="D1312">
        <v>19</v>
      </c>
      <c r="E1312">
        <v>0</v>
      </c>
      <c r="F1312">
        <v>10965.45</v>
      </c>
      <c r="G1312" t="s">
        <v>12</v>
      </c>
      <c r="H1312" t="s">
        <v>11</v>
      </c>
      <c r="I1312" t="s">
        <v>42</v>
      </c>
    </row>
    <row r="1313" spans="1:9" x14ac:dyDescent="0.35">
      <c r="A1313" t="s">
        <v>1343</v>
      </c>
      <c r="B1313">
        <v>1966</v>
      </c>
      <c r="C1313" t="s">
        <v>10</v>
      </c>
      <c r="D1313">
        <v>9</v>
      </c>
      <c r="E1313">
        <v>0</v>
      </c>
      <c r="F1313">
        <v>10976.25</v>
      </c>
      <c r="G1313" t="s">
        <v>12</v>
      </c>
      <c r="H1313" t="s">
        <v>11</v>
      </c>
      <c r="I1313" t="s">
        <v>23</v>
      </c>
    </row>
    <row r="1314" spans="1:9" x14ac:dyDescent="0.35">
      <c r="A1314" t="s">
        <v>1344</v>
      </c>
      <c r="B1314">
        <v>1973</v>
      </c>
      <c r="C1314" t="s">
        <v>37</v>
      </c>
      <c r="D1314">
        <v>21</v>
      </c>
      <c r="E1314">
        <v>4</v>
      </c>
      <c r="F1314">
        <v>10977.21</v>
      </c>
      <c r="G1314" t="s">
        <v>12</v>
      </c>
      <c r="H1314" t="s">
        <v>16</v>
      </c>
      <c r="I1314" t="s">
        <v>13</v>
      </c>
    </row>
    <row r="1315" spans="1:9" x14ac:dyDescent="0.35">
      <c r="A1315" t="s">
        <v>1345</v>
      </c>
      <c r="B1315">
        <v>1965</v>
      </c>
      <c r="C1315" t="s">
        <v>30</v>
      </c>
      <c r="D1315">
        <v>18</v>
      </c>
      <c r="E1315">
        <v>0</v>
      </c>
      <c r="F1315">
        <v>10982.5</v>
      </c>
      <c r="G1315" t="s">
        <v>12</v>
      </c>
      <c r="H1315" t="s">
        <v>12</v>
      </c>
      <c r="I1315" t="s">
        <v>13</v>
      </c>
    </row>
    <row r="1316" spans="1:9" x14ac:dyDescent="0.35">
      <c r="A1316" t="s">
        <v>1346</v>
      </c>
      <c r="B1316">
        <v>2000</v>
      </c>
      <c r="C1316" t="s">
        <v>20</v>
      </c>
      <c r="D1316">
        <v>17</v>
      </c>
      <c r="E1316">
        <v>0</v>
      </c>
      <c r="F1316">
        <v>10991.58</v>
      </c>
      <c r="G1316" t="s">
        <v>12</v>
      </c>
      <c r="H1316" t="s">
        <v>12</v>
      </c>
      <c r="I1316" t="s">
        <v>23</v>
      </c>
    </row>
    <row r="1317" spans="1:9" x14ac:dyDescent="0.35">
      <c r="A1317" t="s">
        <v>1347</v>
      </c>
      <c r="B1317">
        <v>1968</v>
      </c>
      <c r="C1317" t="s">
        <v>37</v>
      </c>
      <c r="D1317">
        <v>24</v>
      </c>
      <c r="E1317">
        <v>2</v>
      </c>
      <c r="F1317">
        <v>11013.71</v>
      </c>
      <c r="G1317" t="s">
        <v>12</v>
      </c>
      <c r="H1317" t="s">
        <v>16</v>
      </c>
      <c r="I1317" t="s">
        <v>13</v>
      </c>
    </row>
    <row r="1318" spans="1:9" x14ac:dyDescent="0.35">
      <c r="A1318" t="s">
        <v>1348</v>
      </c>
      <c r="B1318">
        <v>1974</v>
      </c>
      <c r="C1318" t="s">
        <v>30</v>
      </c>
      <c r="D1318">
        <v>15</v>
      </c>
      <c r="E1318">
        <v>4</v>
      </c>
      <c r="F1318">
        <v>11015.17</v>
      </c>
      <c r="G1318" t="s">
        <v>12</v>
      </c>
      <c r="H1318" t="s">
        <v>16</v>
      </c>
      <c r="I1318" t="s">
        <v>23</v>
      </c>
    </row>
    <row r="1319" spans="1:9" x14ac:dyDescent="0.35">
      <c r="A1319" t="s">
        <v>1349</v>
      </c>
      <c r="B1319">
        <v>1991</v>
      </c>
      <c r="C1319" t="s">
        <v>18</v>
      </c>
      <c r="D1319">
        <v>26</v>
      </c>
      <c r="E1319">
        <v>3</v>
      </c>
      <c r="F1319">
        <v>11018.05</v>
      </c>
      <c r="G1319" t="s">
        <v>12</v>
      </c>
      <c r="H1319" t="s">
        <v>11</v>
      </c>
      <c r="I1319" t="s">
        <v>23</v>
      </c>
    </row>
    <row r="1320" spans="1:9" x14ac:dyDescent="0.35">
      <c r="A1320" t="s">
        <v>1350</v>
      </c>
      <c r="B1320">
        <v>1996</v>
      </c>
      <c r="C1320" t="s">
        <v>10</v>
      </c>
      <c r="D1320">
        <v>21</v>
      </c>
      <c r="E1320">
        <v>0</v>
      </c>
      <c r="F1320">
        <v>11028.56</v>
      </c>
      <c r="G1320" t="s">
        <v>12</v>
      </c>
      <c r="H1320" t="s">
        <v>12</v>
      </c>
      <c r="I1320" t="s">
        <v>23</v>
      </c>
    </row>
    <row r="1321" spans="1:9" x14ac:dyDescent="0.35">
      <c r="A1321" t="s">
        <v>1351</v>
      </c>
      <c r="B1321">
        <v>1974</v>
      </c>
      <c r="C1321" t="s">
        <v>30</v>
      </c>
      <c r="D1321">
        <v>10</v>
      </c>
      <c r="E1321">
        <v>4</v>
      </c>
      <c r="F1321">
        <v>11033.66</v>
      </c>
      <c r="G1321" t="s">
        <v>12</v>
      </c>
      <c r="H1321" t="s">
        <v>12</v>
      </c>
      <c r="I1321" t="s">
        <v>23</v>
      </c>
    </row>
    <row r="1322" spans="1:9" x14ac:dyDescent="0.35">
      <c r="A1322" t="s">
        <v>1352</v>
      </c>
      <c r="B1322">
        <v>1989</v>
      </c>
      <c r="C1322" t="s">
        <v>37</v>
      </c>
      <c r="D1322">
        <v>25</v>
      </c>
      <c r="E1322">
        <v>3</v>
      </c>
      <c r="F1322">
        <v>11037.51</v>
      </c>
      <c r="G1322" t="s">
        <v>12</v>
      </c>
      <c r="H1322" t="s">
        <v>16</v>
      </c>
      <c r="I1322" t="s">
        <v>23</v>
      </c>
    </row>
    <row r="1323" spans="1:9" x14ac:dyDescent="0.35">
      <c r="A1323" t="s">
        <v>1353</v>
      </c>
      <c r="B1323">
        <v>1974</v>
      </c>
      <c r="C1323" t="s">
        <v>35</v>
      </c>
      <c r="D1323">
        <v>30</v>
      </c>
      <c r="E1323">
        <v>0</v>
      </c>
      <c r="F1323">
        <v>11037.85</v>
      </c>
      <c r="G1323" t="s">
        <v>12</v>
      </c>
      <c r="H1323" t="s">
        <v>11</v>
      </c>
      <c r="I1323" t="s">
        <v>200</v>
      </c>
    </row>
    <row r="1324" spans="1:9" x14ac:dyDescent="0.35">
      <c r="A1324" t="s">
        <v>1354</v>
      </c>
      <c r="B1324">
        <v>2001</v>
      </c>
      <c r="C1324" t="s">
        <v>30</v>
      </c>
      <c r="D1324">
        <v>17</v>
      </c>
      <c r="E1324">
        <v>0</v>
      </c>
      <c r="F1324">
        <v>11046.02</v>
      </c>
      <c r="G1324" t="s">
        <v>12</v>
      </c>
      <c r="H1324" t="s">
        <v>16</v>
      </c>
      <c r="I1324" t="s">
        <v>535</v>
      </c>
    </row>
    <row r="1325" spans="1:9" x14ac:dyDescent="0.35">
      <c r="A1325" t="s">
        <v>1355</v>
      </c>
      <c r="B1325">
        <v>2000</v>
      </c>
      <c r="C1325" t="s">
        <v>20</v>
      </c>
      <c r="D1325">
        <v>18</v>
      </c>
      <c r="E1325">
        <v>0</v>
      </c>
      <c r="F1325">
        <v>11068.7</v>
      </c>
      <c r="G1325" t="s">
        <v>12</v>
      </c>
      <c r="H1325" t="s">
        <v>16</v>
      </c>
      <c r="I1325" t="s">
        <v>42</v>
      </c>
    </row>
    <row r="1326" spans="1:9" x14ac:dyDescent="0.35">
      <c r="A1326" t="s">
        <v>1356</v>
      </c>
      <c r="B1326">
        <v>1971</v>
      </c>
      <c r="C1326" t="s">
        <v>15</v>
      </c>
      <c r="D1326">
        <v>9</v>
      </c>
      <c r="E1326">
        <v>0</v>
      </c>
      <c r="F1326">
        <v>11068.77</v>
      </c>
      <c r="G1326" t="s">
        <v>12</v>
      </c>
      <c r="H1326" t="s">
        <v>11</v>
      </c>
      <c r="I1326" t="s">
        <v>23</v>
      </c>
    </row>
    <row r="1327" spans="1:9" x14ac:dyDescent="0.35">
      <c r="A1327" t="s">
        <v>1357</v>
      </c>
      <c r="B1327">
        <v>1966</v>
      </c>
      <c r="C1327" t="s">
        <v>15</v>
      </c>
      <c r="D1327">
        <v>7</v>
      </c>
      <c r="E1327">
        <v>0</v>
      </c>
      <c r="F1327">
        <v>11070.54</v>
      </c>
      <c r="G1327" t="s">
        <v>12</v>
      </c>
      <c r="H1327" t="s">
        <v>12</v>
      </c>
      <c r="I1327" t="s">
        <v>42</v>
      </c>
    </row>
    <row r="1328" spans="1:9" x14ac:dyDescent="0.35">
      <c r="A1328" t="s">
        <v>1358</v>
      </c>
      <c r="B1328">
        <v>1966</v>
      </c>
      <c r="C1328" t="s">
        <v>15</v>
      </c>
      <c r="D1328">
        <v>20</v>
      </c>
      <c r="E1328">
        <v>0</v>
      </c>
      <c r="F1328">
        <v>11073.18</v>
      </c>
      <c r="G1328" t="s">
        <v>12</v>
      </c>
      <c r="H1328" t="s">
        <v>12</v>
      </c>
      <c r="I1328" t="s">
        <v>42</v>
      </c>
    </row>
    <row r="1329" spans="1:9" x14ac:dyDescent="0.35">
      <c r="A1329" t="s">
        <v>1359</v>
      </c>
      <c r="B1329">
        <v>1967</v>
      </c>
      <c r="C1329" t="s">
        <v>20</v>
      </c>
      <c r="D1329">
        <v>4</v>
      </c>
      <c r="E1329">
        <v>0</v>
      </c>
      <c r="F1329">
        <v>11082.58</v>
      </c>
      <c r="G1329" t="s">
        <v>12</v>
      </c>
      <c r="H1329" t="s">
        <v>11</v>
      </c>
      <c r="I1329" t="s">
        <v>23</v>
      </c>
    </row>
    <row r="1330" spans="1:9" x14ac:dyDescent="0.35">
      <c r="A1330" t="s">
        <v>1360</v>
      </c>
      <c r="B1330">
        <v>1972</v>
      </c>
      <c r="C1330" t="s">
        <v>37</v>
      </c>
      <c r="D1330">
        <v>7</v>
      </c>
      <c r="E1330">
        <v>3</v>
      </c>
      <c r="F1330">
        <v>11085.59</v>
      </c>
      <c r="G1330" t="s">
        <v>12</v>
      </c>
      <c r="H1330" t="s">
        <v>11</v>
      </c>
      <c r="I1330" t="s">
        <v>23</v>
      </c>
    </row>
    <row r="1331" spans="1:9" x14ac:dyDescent="0.35">
      <c r="A1331" t="s">
        <v>1361</v>
      </c>
      <c r="B1331">
        <v>1966</v>
      </c>
      <c r="C1331" t="s">
        <v>20</v>
      </c>
      <c r="D1331">
        <v>9</v>
      </c>
      <c r="E1331">
        <v>0</v>
      </c>
      <c r="F1331">
        <v>11090.72</v>
      </c>
      <c r="G1331" t="s">
        <v>12</v>
      </c>
      <c r="H1331" t="s">
        <v>16</v>
      </c>
      <c r="I1331" t="s">
        <v>13</v>
      </c>
    </row>
    <row r="1332" spans="1:9" x14ac:dyDescent="0.35">
      <c r="A1332" t="s">
        <v>1362</v>
      </c>
      <c r="B1332">
        <v>1966</v>
      </c>
      <c r="C1332" t="s">
        <v>10</v>
      </c>
      <c r="D1332">
        <v>5</v>
      </c>
      <c r="E1332">
        <v>0</v>
      </c>
      <c r="F1332">
        <v>11093.62</v>
      </c>
      <c r="G1332" t="s">
        <v>12</v>
      </c>
      <c r="H1332" t="s">
        <v>16</v>
      </c>
      <c r="I1332" t="s">
        <v>13</v>
      </c>
    </row>
    <row r="1333" spans="1:9" x14ac:dyDescent="0.35">
      <c r="A1333" t="s">
        <v>1363</v>
      </c>
      <c r="B1333">
        <v>1980</v>
      </c>
      <c r="C1333" t="s">
        <v>35</v>
      </c>
      <c r="D1333">
        <v>20</v>
      </c>
      <c r="E1333">
        <v>2</v>
      </c>
      <c r="F1333">
        <v>11103.33</v>
      </c>
      <c r="G1333" t="s">
        <v>12</v>
      </c>
      <c r="H1333" t="s">
        <v>16</v>
      </c>
      <c r="I1333" t="s">
        <v>300</v>
      </c>
    </row>
    <row r="1334" spans="1:9" x14ac:dyDescent="0.35">
      <c r="A1334" t="s">
        <v>1364</v>
      </c>
      <c r="B1334">
        <v>1969</v>
      </c>
      <c r="C1334" t="s">
        <v>15</v>
      </c>
      <c r="D1334">
        <v>30</v>
      </c>
      <c r="E1334">
        <v>2</v>
      </c>
      <c r="F1334">
        <v>11150.78</v>
      </c>
      <c r="G1334" t="s">
        <v>12</v>
      </c>
      <c r="H1334" t="s">
        <v>11</v>
      </c>
      <c r="I1334" t="s">
        <v>42</v>
      </c>
    </row>
    <row r="1335" spans="1:9" x14ac:dyDescent="0.35">
      <c r="A1335" t="s">
        <v>1365</v>
      </c>
      <c r="B1335">
        <v>1969</v>
      </c>
      <c r="C1335" t="s">
        <v>18</v>
      </c>
      <c r="D1335">
        <v>25</v>
      </c>
      <c r="E1335">
        <v>2</v>
      </c>
      <c r="F1335">
        <v>11163.57</v>
      </c>
      <c r="G1335" t="s">
        <v>12</v>
      </c>
      <c r="H1335" t="s">
        <v>11</v>
      </c>
      <c r="I1335" t="s">
        <v>42</v>
      </c>
    </row>
    <row r="1336" spans="1:9" x14ac:dyDescent="0.35">
      <c r="A1336" t="s">
        <v>1366</v>
      </c>
      <c r="B1336">
        <v>1966</v>
      </c>
      <c r="C1336" t="s">
        <v>35</v>
      </c>
      <c r="D1336">
        <v>6</v>
      </c>
      <c r="E1336">
        <v>0</v>
      </c>
      <c r="F1336">
        <v>11165.42</v>
      </c>
      <c r="G1336" t="s">
        <v>12</v>
      </c>
      <c r="H1336" t="s">
        <v>16</v>
      </c>
      <c r="I1336" t="s">
        <v>168</v>
      </c>
    </row>
    <row r="1337" spans="1:9" x14ac:dyDescent="0.35">
      <c r="A1337" t="s">
        <v>1367</v>
      </c>
      <c r="B1337">
        <v>1972</v>
      </c>
      <c r="C1337" t="s">
        <v>20</v>
      </c>
      <c r="D1337">
        <v>3</v>
      </c>
      <c r="E1337">
        <v>0</v>
      </c>
      <c r="F1337">
        <v>11186.2</v>
      </c>
      <c r="G1337" t="s">
        <v>12</v>
      </c>
      <c r="H1337" t="s">
        <v>11</v>
      </c>
      <c r="I1337" t="s">
        <v>300</v>
      </c>
    </row>
    <row r="1338" spans="1:9" x14ac:dyDescent="0.35">
      <c r="A1338" t="s">
        <v>1368</v>
      </c>
      <c r="B1338">
        <v>1970</v>
      </c>
      <c r="C1338" t="s">
        <v>18</v>
      </c>
      <c r="D1338">
        <v>14</v>
      </c>
      <c r="E1338">
        <v>2</v>
      </c>
      <c r="F1338">
        <v>11187.66</v>
      </c>
      <c r="G1338" t="s">
        <v>12</v>
      </c>
      <c r="H1338" t="s">
        <v>11</v>
      </c>
      <c r="I1338" t="s">
        <v>23</v>
      </c>
    </row>
    <row r="1339" spans="1:9" x14ac:dyDescent="0.35">
      <c r="A1339" t="s">
        <v>1369</v>
      </c>
      <c r="B1339">
        <v>1976</v>
      </c>
      <c r="C1339" t="s">
        <v>18</v>
      </c>
      <c r="D1339">
        <v>28</v>
      </c>
      <c r="E1339">
        <v>2</v>
      </c>
      <c r="F1339">
        <v>11217.35</v>
      </c>
      <c r="G1339" t="s">
        <v>12</v>
      </c>
      <c r="H1339" t="s">
        <v>11</v>
      </c>
      <c r="I1339" t="s">
        <v>200</v>
      </c>
    </row>
    <row r="1340" spans="1:9" x14ac:dyDescent="0.35">
      <c r="A1340" t="s">
        <v>1370</v>
      </c>
      <c r="B1340">
        <v>1969</v>
      </c>
      <c r="C1340" t="s">
        <v>30</v>
      </c>
      <c r="D1340">
        <v>30</v>
      </c>
      <c r="E1340">
        <v>2</v>
      </c>
      <c r="F1340">
        <v>11244.38</v>
      </c>
      <c r="G1340" t="s">
        <v>12</v>
      </c>
      <c r="H1340" t="s">
        <v>16</v>
      </c>
      <c r="I1340" t="s">
        <v>168</v>
      </c>
    </row>
    <row r="1341" spans="1:9" x14ac:dyDescent="0.35">
      <c r="A1341" t="s">
        <v>1371</v>
      </c>
      <c r="B1341">
        <v>1989</v>
      </c>
      <c r="C1341" t="s">
        <v>30</v>
      </c>
      <c r="D1341">
        <v>17</v>
      </c>
      <c r="E1341">
        <v>3</v>
      </c>
      <c r="F1341">
        <v>11250.43</v>
      </c>
      <c r="G1341" t="s">
        <v>12</v>
      </c>
      <c r="H1341" t="s">
        <v>11</v>
      </c>
      <c r="I1341" t="s">
        <v>535</v>
      </c>
    </row>
    <row r="1342" spans="1:9" x14ac:dyDescent="0.35">
      <c r="A1342" t="s">
        <v>1372</v>
      </c>
      <c r="B1342">
        <v>1969</v>
      </c>
      <c r="C1342" t="s">
        <v>35</v>
      </c>
      <c r="D1342">
        <v>20</v>
      </c>
      <c r="E1342">
        <v>3</v>
      </c>
      <c r="F1342">
        <v>11253.42</v>
      </c>
      <c r="G1342" t="s">
        <v>12</v>
      </c>
      <c r="H1342" t="s">
        <v>16</v>
      </c>
      <c r="I1342" t="s">
        <v>42</v>
      </c>
    </row>
    <row r="1343" spans="1:9" x14ac:dyDescent="0.35">
      <c r="A1343" t="s">
        <v>1373</v>
      </c>
      <c r="B1343">
        <v>1981</v>
      </c>
      <c r="C1343" t="s">
        <v>37</v>
      </c>
      <c r="D1343">
        <v>2</v>
      </c>
      <c r="E1343">
        <v>1</v>
      </c>
      <c r="F1343">
        <v>11255.29</v>
      </c>
      <c r="G1343" t="s">
        <v>12</v>
      </c>
      <c r="H1343" t="s">
        <v>16</v>
      </c>
      <c r="I1343" t="s">
        <v>535</v>
      </c>
    </row>
    <row r="1344" spans="1:9" x14ac:dyDescent="0.35">
      <c r="A1344" t="s">
        <v>1374</v>
      </c>
      <c r="B1344">
        <v>1969</v>
      </c>
      <c r="C1344" t="s">
        <v>37</v>
      </c>
      <c r="D1344">
        <v>11</v>
      </c>
      <c r="E1344">
        <v>3</v>
      </c>
      <c r="F1344">
        <v>11264.54</v>
      </c>
      <c r="G1344" t="s">
        <v>12</v>
      </c>
      <c r="H1344" t="s">
        <v>11</v>
      </c>
      <c r="I1344" t="s">
        <v>42</v>
      </c>
    </row>
    <row r="1345" spans="1:9" x14ac:dyDescent="0.35">
      <c r="A1345" t="s">
        <v>1375</v>
      </c>
      <c r="B1345">
        <v>1971</v>
      </c>
      <c r="C1345" t="s">
        <v>30</v>
      </c>
      <c r="D1345">
        <v>26</v>
      </c>
      <c r="E1345">
        <v>0</v>
      </c>
      <c r="F1345">
        <v>11265.71</v>
      </c>
      <c r="G1345" t="s">
        <v>12</v>
      </c>
      <c r="H1345" t="s">
        <v>16</v>
      </c>
      <c r="I1345" t="s">
        <v>200</v>
      </c>
    </row>
    <row r="1346" spans="1:9" x14ac:dyDescent="0.35">
      <c r="A1346" t="s">
        <v>1376</v>
      </c>
      <c r="B1346">
        <v>2004</v>
      </c>
      <c r="C1346" t="s">
        <v>37</v>
      </c>
      <c r="D1346">
        <v>4</v>
      </c>
      <c r="E1346">
        <v>1</v>
      </c>
      <c r="F1346">
        <v>11272.33</v>
      </c>
      <c r="G1346" t="s">
        <v>12</v>
      </c>
      <c r="H1346" t="s">
        <v>11</v>
      </c>
      <c r="I1346" t="s">
        <v>166</v>
      </c>
    </row>
    <row r="1347" spans="1:9" x14ac:dyDescent="0.35">
      <c r="A1347" t="s">
        <v>1377</v>
      </c>
      <c r="B1347">
        <v>1967</v>
      </c>
      <c r="C1347" t="s">
        <v>18</v>
      </c>
      <c r="D1347">
        <v>14</v>
      </c>
      <c r="E1347">
        <v>0</v>
      </c>
      <c r="F1347">
        <v>11286.54</v>
      </c>
      <c r="G1347" t="s">
        <v>12</v>
      </c>
      <c r="H1347" t="s">
        <v>12</v>
      </c>
      <c r="I1347" t="s">
        <v>247</v>
      </c>
    </row>
    <row r="1348" spans="1:9" x14ac:dyDescent="0.35">
      <c r="A1348" t="s">
        <v>1378</v>
      </c>
      <c r="B1348">
        <v>1970</v>
      </c>
      <c r="C1348" t="s">
        <v>18</v>
      </c>
      <c r="D1348">
        <v>22</v>
      </c>
      <c r="E1348">
        <v>3</v>
      </c>
      <c r="F1348">
        <v>11289.11</v>
      </c>
      <c r="G1348" t="s">
        <v>12</v>
      </c>
      <c r="H1348" t="s">
        <v>16</v>
      </c>
      <c r="I1348" t="s">
        <v>23</v>
      </c>
    </row>
    <row r="1349" spans="1:9" x14ac:dyDescent="0.35">
      <c r="A1349" t="s">
        <v>1379</v>
      </c>
      <c r="B1349">
        <v>1988</v>
      </c>
      <c r="C1349" t="s">
        <v>15</v>
      </c>
      <c r="D1349">
        <v>14</v>
      </c>
      <c r="E1349">
        <v>3</v>
      </c>
      <c r="F1349">
        <v>11294.57</v>
      </c>
      <c r="G1349" t="s">
        <v>12</v>
      </c>
      <c r="H1349" t="s">
        <v>16</v>
      </c>
      <c r="I1349" t="s">
        <v>632</v>
      </c>
    </row>
    <row r="1350" spans="1:9" x14ac:dyDescent="0.35">
      <c r="A1350" t="s">
        <v>1380</v>
      </c>
      <c r="B1350">
        <v>1972</v>
      </c>
      <c r="C1350" t="s">
        <v>20</v>
      </c>
      <c r="D1350">
        <v>25</v>
      </c>
      <c r="E1350">
        <v>4</v>
      </c>
      <c r="F1350">
        <v>11299.34</v>
      </c>
      <c r="G1350" t="s">
        <v>12</v>
      </c>
      <c r="H1350" t="s">
        <v>11</v>
      </c>
      <c r="I1350" t="s">
        <v>42</v>
      </c>
    </row>
    <row r="1351" spans="1:9" x14ac:dyDescent="0.35">
      <c r="A1351" t="s">
        <v>1381</v>
      </c>
      <c r="B1351">
        <v>1968</v>
      </c>
      <c r="C1351" t="s">
        <v>37</v>
      </c>
      <c r="D1351">
        <v>6</v>
      </c>
      <c r="E1351">
        <v>1</v>
      </c>
      <c r="F1351">
        <v>11305.93</v>
      </c>
      <c r="G1351" t="s">
        <v>12</v>
      </c>
      <c r="H1351" t="s">
        <v>16</v>
      </c>
      <c r="I1351" t="s">
        <v>23</v>
      </c>
    </row>
    <row r="1352" spans="1:9" x14ac:dyDescent="0.35">
      <c r="A1352" t="s">
        <v>1382</v>
      </c>
      <c r="B1352">
        <v>1963</v>
      </c>
      <c r="C1352" t="s">
        <v>15</v>
      </c>
      <c r="D1352">
        <v>22</v>
      </c>
      <c r="E1352">
        <v>0</v>
      </c>
      <c r="F1352">
        <v>11312.33</v>
      </c>
      <c r="G1352" t="s">
        <v>12</v>
      </c>
      <c r="H1352" t="s">
        <v>12</v>
      </c>
      <c r="I1352" t="s">
        <v>23</v>
      </c>
    </row>
    <row r="1353" spans="1:9" x14ac:dyDescent="0.35">
      <c r="A1353" t="s">
        <v>1383</v>
      </c>
      <c r="B1353">
        <v>1995</v>
      </c>
      <c r="C1353" t="s">
        <v>30</v>
      </c>
      <c r="D1353">
        <v>10</v>
      </c>
      <c r="E1353">
        <v>0</v>
      </c>
      <c r="F1353">
        <v>11318.57</v>
      </c>
      <c r="G1353" t="s">
        <v>12</v>
      </c>
      <c r="H1353" t="s">
        <v>11</v>
      </c>
      <c r="I1353" t="s">
        <v>535</v>
      </c>
    </row>
    <row r="1354" spans="1:9" x14ac:dyDescent="0.35">
      <c r="A1354" t="s">
        <v>1384</v>
      </c>
      <c r="B1354">
        <v>1963</v>
      </c>
      <c r="C1354" t="s">
        <v>10</v>
      </c>
      <c r="D1354">
        <v>11</v>
      </c>
      <c r="E1354">
        <v>0</v>
      </c>
      <c r="F1354">
        <v>11319.12</v>
      </c>
      <c r="G1354" t="s">
        <v>12</v>
      </c>
      <c r="H1354" t="s">
        <v>16</v>
      </c>
      <c r="I1354" t="s">
        <v>23</v>
      </c>
    </row>
    <row r="1355" spans="1:9" x14ac:dyDescent="0.35">
      <c r="A1355" t="s">
        <v>1385</v>
      </c>
      <c r="B1355">
        <v>2002</v>
      </c>
      <c r="C1355" t="s">
        <v>20</v>
      </c>
      <c r="D1355">
        <v>20</v>
      </c>
      <c r="E1355">
        <v>0</v>
      </c>
      <c r="F1355">
        <v>11321.49</v>
      </c>
      <c r="G1355" t="s">
        <v>12</v>
      </c>
      <c r="H1355" t="s">
        <v>12</v>
      </c>
      <c r="I1355" t="s">
        <v>23</v>
      </c>
    </row>
    <row r="1356" spans="1:9" x14ac:dyDescent="0.35">
      <c r="A1356" t="s">
        <v>1386</v>
      </c>
      <c r="B1356">
        <v>1989</v>
      </c>
      <c r="C1356" t="s">
        <v>35</v>
      </c>
      <c r="D1356">
        <v>19</v>
      </c>
      <c r="E1356">
        <v>1</v>
      </c>
      <c r="F1356">
        <v>11326.71</v>
      </c>
      <c r="G1356" t="s">
        <v>12</v>
      </c>
      <c r="H1356" t="s">
        <v>12</v>
      </c>
      <c r="I1356" t="s">
        <v>13</v>
      </c>
    </row>
    <row r="1357" spans="1:9" x14ac:dyDescent="0.35">
      <c r="A1357" t="s">
        <v>1387</v>
      </c>
      <c r="B1357">
        <v>1968</v>
      </c>
      <c r="C1357" t="s">
        <v>15</v>
      </c>
      <c r="D1357">
        <v>2</v>
      </c>
      <c r="E1357">
        <v>0</v>
      </c>
      <c r="F1357">
        <v>11344.32</v>
      </c>
      <c r="G1357" t="s">
        <v>12</v>
      </c>
      <c r="H1357" t="s">
        <v>11</v>
      </c>
      <c r="I1357" t="s">
        <v>200</v>
      </c>
    </row>
    <row r="1358" spans="1:9" x14ac:dyDescent="0.35">
      <c r="A1358" t="s">
        <v>1388</v>
      </c>
      <c r="B1358">
        <v>1964</v>
      </c>
      <c r="C1358" t="s">
        <v>10</v>
      </c>
      <c r="D1358">
        <v>12</v>
      </c>
      <c r="E1358">
        <v>0</v>
      </c>
      <c r="F1358">
        <v>11345.52</v>
      </c>
      <c r="G1358" t="s">
        <v>12</v>
      </c>
      <c r="H1358" t="s">
        <v>12</v>
      </c>
      <c r="I1358" t="s">
        <v>42</v>
      </c>
    </row>
    <row r="1359" spans="1:9" x14ac:dyDescent="0.35">
      <c r="A1359" t="s">
        <v>1389</v>
      </c>
      <c r="B1359">
        <v>1965</v>
      </c>
      <c r="C1359" t="s">
        <v>15</v>
      </c>
      <c r="D1359">
        <v>29</v>
      </c>
      <c r="E1359">
        <v>0</v>
      </c>
      <c r="F1359">
        <v>11353.23</v>
      </c>
      <c r="G1359" t="s">
        <v>12</v>
      </c>
      <c r="H1359" t="s">
        <v>16</v>
      </c>
      <c r="I1359" t="s">
        <v>23</v>
      </c>
    </row>
    <row r="1360" spans="1:9" x14ac:dyDescent="0.35">
      <c r="A1360" t="s">
        <v>1390</v>
      </c>
      <c r="B1360">
        <v>1965</v>
      </c>
      <c r="C1360" t="s">
        <v>20</v>
      </c>
      <c r="D1360">
        <v>26</v>
      </c>
      <c r="E1360">
        <v>0</v>
      </c>
      <c r="F1360">
        <v>11356.66</v>
      </c>
      <c r="G1360" t="s">
        <v>12</v>
      </c>
      <c r="H1360" t="s">
        <v>12</v>
      </c>
      <c r="I1360" t="s">
        <v>23</v>
      </c>
    </row>
    <row r="1361" spans="1:9" x14ac:dyDescent="0.35">
      <c r="A1361" t="s">
        <v>1391</v>
      </c>
      <c r="B1361">
        <v>1964</v>
      </c>
      <c r="C1361" t="s">
        <v>10</v>
      </c>
      <c r="D1361">
        <v>4</v>
      </c>
      <c r="E1361">
        <v>0</v>
      </c>
      <c r="F1361">
        <v>11362.76</v>
      </c>
      <c r="G1361" t="s">
        <v>12</v>
      </c>
      <c r="H1361" t="s">
        <v>16</v>
      </c>
      <c r="I1361" t="s">
        <v>42</v>
      </c>
    </row>
    <row r="1362" spans="1:9" x14ac:dyDescent="0.35">
      <c r="A1362" t="s">
        <v>1392</v>
      </c>
      <c r="B1362">
        <v>1964</v>
      </c>
      <c r="C1362" t="s">
        <v>10</v>
      </c>
      <c r="D1362">
        <v>3</v>
      </c>
      <c r="E1362">
        <v>0</v>
      </c>
      <c r="F1362">
        <v>11363.28</v>
      </c>
      <c r="G1362" t="s">
        <v>12</v>
      </c>
      <c r="H1362" t="s">
        <v>16</v>
      </c>
      <c r="I1362" t="s">
        <v>13</v>
      </c>
    </row>
    <row r="1363" spans="1:9" x14ac:dyDescent="0.35">
      <c r="A1363" t="s">
        <v>1393</v>
      </c>
      <c r="B1363">
        <v>1964</v>
      </c>
      <c r="C1363" t="s">
        <v>30</v>
      </c>
      <c r="D1363">
        <v>13</v>
      </c>
      <c r="E1363">
        <v>0</v>
      </c>
      <c r="F1363">
        <v>11365.95</v>
      </c>
      <c r="G1363" t="s">
        <v>12</v>
      </c>
      <c r="H1363" t="s">
        <v>11</v>
      </c>
      <c r="I1363" t="s">
        <v>42</v>
      </c>
    </row>
    <row r="1364" spans="1:9" x14ac:dyDescent="0.35">
      <c r="A1364" t="s">
        <v>1394</v>
      </c>
      <c r="B1364">
        <v>1979</v>
      </c>
      <c r="C1364" t="s">
        <v>18</v>
      </c>
      <c r="D1364">
        <v>7</v>
      </c>
      <c r="E1364">
        <v>2</v>
      </c>
      <c r="F1364">
        <v>11369.39</v>
      </c>
      <c r="G1364" t="s">
        <v>12</v>
      </c>
      <c r="H1364" t="s">
        <v>16</v>
      </c>
      <c r="I1364" t="s">
        <v>535</v>
      </c>
    </row>
    <row r="1365" spans="1:9" x14ac:dyDescent="0.35">
      <c r="A1365" t="s">
        <v>1395</v>
      </c>
      <c r="B1365">
        <v>1972</v>
      </c>
      <c r="C1365" t="s">
        <v>30</v>
      </c>
      <c r="D1365">
        <v>6</v>
      </c>
      <c r="E1365">
        <v>0</v>
      </c>
      <c r="F1365">
        <v>11378.57</v>
      </c>
      <c r="G1365" t="s">
        <v>12</v>
      </c>
      <c r="H1365" t="s">
        <v>11</v>
      </c>
      <c r="I1365" t="s">
        <v>200</v>
      </c>
    </row>
    <row r="1366" spans="1:9" x14ac:dyDescent="0.35">
      <c r="A1366" t="s">
        <v>1396</v>
      </c>
      <c r="B1366">
        <v>1964</v>
      </c>
      <c r="C1366" t="s">
        <v>18</v>
      </c>
      <c r="D1366">
        <v>13</v>
      </c>
      <c r="E1366">
        <v>0</v>
      </c>
      <c r="F1366">
        <v>11381.33</v>
      </c>
      <c r="G1366" t="s">
        <v>12</v>
      </c>
      <c r="H1366" t="s">
        <v>11</v>
      </c>
      <c r="I1366" t="s">
        <v>13</v>
      </c>
    </row>
    <row r="1367" spans="1:9" x14ac:dyDescent="0.35">
      <c r="A1367" t="s">
        <v>1397</v>
      </c>
      <c r="B1367">
        <v>1997</v>
      </c>
      <c r="C1367" t="s">
        <v>10</v>
      </c>
      <c r="D1367">
        <v>28</v>
      </c>
      <c r="E1367">
        <v>0</v>
      </c>
      <c r="F1367">
        <v>11388.27</v>
      </c>
      <c r="G1367" t="s">
        <v>12</v>
      </c>
      <c r="H1367" t="s">
        <v>11</v>
      </c>
      <c r="I1367" t="s">
        <v>535</v>
      </c>
    </row>
    <row r="1368" spans="1:9" x14ac:dyDescent="0.35">
      <c r="A1368" t="s">
        <v>1398</v>
      </c>
      <c r="B1368">
        <v>1967</v>
      </c>
      <c r="C1368" t="s">
        <v>30</v>
      </c>
      <c r="D1368">
        <v>19</v>
      </c>
      <c r="E1368">
        <v>1</v>
      </c>
      <c r="F1368">
        <v>11394.07</v>
      </c>
      <c r="G1368" t="s">
        <v>12</v>
      </c>
      <c r="H1368" t="s">
        <v>16</v>
      </c>
      <c r="I1368" t="s">
        <v>170</v>
      </c>
    </row>
    <row r="1369" spans="1:9" x14ac:dyDescent="0.35">
      <c r="A1369" t="s">
        <v>1399</v>
      </c>
      <c r="B1369">
        <v>1970</v>
      </c>
      <c r="C1369" t="s">
        <v>37</v>
      </c>
      <c r="D1369">
        <v>2</v>
      </c>
      <c r="E1369">
        <v>2</v>
      </c>
      <c r="F1369">
        <v>11396.9</v>
      </c>
      <c r="G1369" t="s">
        <v>12</v>
      </c>
      <c r="H1369" t="s">
        <v>12</v>
      </c>
      <c r="I1369" t="s">
        <v>247</v>
      </c>
    </row>
    <row r="1370" spans="1:9" x14ac:dyDescent="0.35">
      <c r="A1370" t="s">
        <v>1400</v>
      </c>
      <c r="B1370">
        <v>1970</v>
      </c>
      <c r="C1370" t="s">
        <v>37</v>
      </c>
      <c r="D1370">
        <v>7</v>
      </c>
      <c r="E1370">
        <v>3</v>
      </c>
      <c r="F1370">
        <v>11411.69</v>
      </c>
      <c r="G1370" t="s">
        <v>12</v>
      </c>
      <c r="H1370" t="s">
        <v>11</v>
      </c>
      <c r="I1370" t="s">
        <v>42</v>
      </c>
    </row>
    <row r="1371" spans="1:9" x14ac:dyDescent="0.35">
      <c r="A1371" t="s">
        <v>1401</v>
      </c>
      <c r="B1371">
        <v>1983</v>
      </c>
      <c r="C1371" t="s">
        <v>37</v>
      </c>
      <c r="D1371">
        <v>23</v>
      </c>
      <c r="E1371">
        <v>3</v>
      </c>
      <c r="F1371">
        <v>11412.02</v>
      </c>
      <c r="G1371" t="s">
        <v>12</v>
      </c>
      <c r="H1371" t="s">
        <v>16</v>
      </c>
      <c r="I1371" t="s">
        <v>300</v>
      </c>
    </row>
    <row r="1372" spans="1:9" x14ac:dyDescent="0.35">
      <c r="A1372" t="s">
        <v>1402</v>
      </c>
      <c r="B1372">
        <v>1985</v>
      </c>
      <c r="C1372" t="s">
        <v>18</v>
      </c>
      <c r="D1372">
        <v>9</v>
      </c>
      <c r="E1372">
        <v>3</v>
      </c>
      <c r="F1372">
        <v>11419.49</v>
      </c>
      <c r="G1372" t="s">
        <v>12</v>
      </c>
      <c r="H1372" t="s">
        <v>16</v>
      </c>
      <c r="I1372" t="s">
        <v>23</v>
      </c>
    </row>
    <row r="1373" spans="1:9" x14ac:dyDescent="0.35">
      <c r="A1373" t="s">
        <v>1403</v>
      </c>
      <c r="B1373">
        <v>1980</v>
      </c>
      <c r="C1373" t="s">
        <v>10</v>
      </c>
      <c r="D1373">
        <v>17</v>
      </c>
      <c r="E1373">
        <v>2</v>
      </c>
      <c r="F1373">
        <v>11435.74</v>
      </c>
      <c r="G1373" t="s">
        <v>12</v>
      </c>
      <c r="H1373" t="s">
        <v>12</v>
      </c>
      <c r="I1373" t="s">
        <v>300</v>
      </c>
    </row>
    <row r="1374" spans="1:9" x14ac:dyDescent="0.35">
      <c r="A1374" t="s">
        <v>1404</v>
      </c>
      <c r="B1374">
        <v>1971</v>
      </c>
      <c r="C1374" t="s">
        <v>20</v>
      </c>
      <c r="D1374">
        <v>12</v>
      </c>
      <c r="E1374">
        <v>3</v>
      </c>
      <c r="F1374">
        <v>11436.74</v>
      </c>
      <c r="G1374" t="s">
        <v>12</v>
      </c>
      <c r="H1374" t="s">
        <v>12</v>
      </c>
      <c r="I1374" t="s">
        <v>23</v>
      </c>
    </row>
    <row r="1375" spans="1:9" x14ac:dyDescent="0.35">
      <c r="A1375" t="s">
        <v>1405</v>
      </c>
      <c r="B1375">
        <v>1966</v>
      </c>
      <c r="C1375" t="s">
        <v>18</v>
      </c>
      <c r="D1375">
        <v>14</v>
      </c>
      <c r="E1375">
        <v>0</v>
      </c>
      <c r="F1375">
        <v>11454.02</v>
      </c>
      <c r="G1375" t="s">
        <v>12</v>
      </c>
      <c r="H1375" t="s">
        <v>16</v>
      </c>
      <c r="I1375" t="s">
        <v>23</v>
      </c>
    </row>
    <row r="1376" spans="1:9" x14ac:dyDescent="0.35">
      <c r="A1376" t="s">
        <v>1406</v>
      </c>
      <c r="B1376">
        <v>1965</v>
      </c>
      <c r="C1376" t="s">
        <v>18</v>
      </c>
      <c r="D1376">
        <v>23</v>
      </c>
      <c r="E1376">
        <v>0</v>
      </c>
      <c r="F1376">
        <v>11455.28</v>
      </c>
      <c r="G1376" t="s">
        <v>12</v>
      </c>
      <c r="H1376" t="s">
        <v>11</v>
      </c>
      <c r="I1376" t="s">
        <v>42</v>
      </c>
    </row>
    <row r="1377" spans="1:9" x14ac:dyDescent="0.35">
      <c r="A1377" t="s">
        <v>1407</v>
      </c>
      <c r="B1377">
        <v>1966</v>
      </c>
      <c r="C1377" t="s">
        <v>20</v>
      </c>
      <c r="D1377">
        <v>7</v>
      </c>
      <c r="E1377">
        <v>0</v>
      </c>
      <c r="F1377">
        <v>11478.14</v>
      </c>
      <c r="G1377" t="s">
        <v>12</v>
      </c>
      <c r="H1377" t="s">
        <v>11</v>
      </c>
      <c r="I1377" t="s">
        <v>200</v>
      </c>
    </row>
    <row r="1378" spans="1:9" x14ac:dyDescent="0.35">
      <c r="A1378" t="s">
        <v>1408</v>
      </c>
      <c r="B1378">
        <v>2004</v>
      </c>
      <c r="C1378" t="s">
        <v>20</v>
      </c>
      <c r="D1378">
        <v>10</v>
      </c>
      <c r="E1378">
        <v>0</v>
      </c>
      <c r="F1378">
        <v>11482.63</v>
      </c>
      <c r="G1378" t="s">
        <v>12</v>
      </c>
      <c r="H1378" t="s">
        <v>11</v>
      </c>
      <c r="I1378" t="s">
        <v>13</v>
      </c>
    </row>
    <row r="1379" spans="1:9" x14ac:dyDescent="0.35">
      <c r="A1379" t="s">
        <v>1409</v>
      </c>
      <c r="B1379">
        <v>1970</v>
      </c>
      <c r="C1379" t="s">
        <v>37</v>
      </c>
      <c r="D1379">
        <v>13</v>
      </c>
      <c r="E1379">
        <v>3</v>
      </c>
      <c r="F1379">
        <v>11488.32</v>
      </c>
      <c r="G1379" t="s">
        <v>12</v>
      </c>
      <c r="H1379" t="s">
        <v>16</v>
      </c>
      <c r="I1379" t="s">
        <v>276</v>
      </c>
    </row>
    <row r="1380" spans="1:9" x14ac:dyDescent="0.35">
      <c r="A1380" t="s">
        <v>1410</v>
      </c>
      <c r="B1380">
        <v>1983</v>
      </c>
      <c r="C1380" t="s">
        <v>18</v>
      </c>
      <c r="D1380">
        <v>7</v>
      </c>
      <c r="E1380">
        <v>3</v>
      </c>
      <c r="F1380">
        <v>11492.46</v>
      </c>
      <c r="G1380" t="s">
        <v>12</v>
      </c>
      <c r="H1380" t="s">
        <v>12</v>
      </c>
      <c r="I1380" t="s">
        <v>535</v>
      </c>
    </row>
    <row r="1381" spans="1:9" x14ac:dyDescent="0.35">
      <c r="A1381" t="s">
        <v>1411</v>
      </c>
      <c r="B1381">
        <v>1969</v>
      </c>
      <c r="C1381" t="s">
        <v>35</v>
      </c>
      <c r="D1381">
        <v>11</v>
      </c>
      <c r="E1381">
        <v>0</v>
      </c>
      <c r="F1381">
        <v>11497.69</v>
      </c>
      <c r="G1381" t="s">
        <v>12</v>
      </c>
      <c r="H1381" t="s">
        <v>16</v>
      </c>
      <c r="I1381" t="s">
        <v>23</v>
      </c>
    </row>
    <row r="1382" spans="1:9" x14ac:dyDescent="0.35">
      <c r="A1382" t="s">
        <v>1412</v>
      </c>
      <c r="B1382">
        <v>1989</v>
      </c>
      <c r="C1382" t="s">
        <v>37</v>
      </c>
      <c r="D1382">
        <v>6</v>
      </c>
      <c r="E1382">
        <v>3</v>
      </c>
      <c r="F1382">
        <v>11511.61</v>
      </c>
      <c r="G1382" t="s">
        <v>12</v>
      </c>
      <c r="H1382" t="s">
        <v>12</v>
      </c>
      <c r="I1382" t="s">
        <v>535</v>
      </c>
    </row>
    <row r="1383" spans="1:9" x14ac:dyDescent="0.35">
      <c r="A1383" t="s">
        <v>1413</v>
      </c>
      <c r="B1383">
        <v>1968</v>
      </c>
      <c r="C1383" t="s">
        <v>18</v>
      </c>
      <c r="D1383">
        <v>24</v>
      </c>
      <c r="E1383">
        <v>1</v>
      </c>
      <c r="F1383">
        <v>11512.41</v>
      </c>
      <c r="G1383" t="s">
        <v>12</v>
      </c>
      <c r="H1383" t="s">
        <v>16</v>
      </c>
      <c r="I1383" t="s">
        <v>247</v>
      </c>
    </row>
    <row r="1384" spans="1:9" x14ac:dyDescent="0.35">
      <c r="A1384" t="s">
        <v>1414</v>
      </c>
      <c r="B1384">
        <v>1971</v>
      </c>
      <c r="C1384" t="s">
        <v>30</v>
      </c>
      <c r="D1384">
        <v>19</v>
      </c>
      <c r="E1384">
        <v>4</v>
      </c>
      <c r="F1384">
        <v>11520.1</v>
      </c>
      <c r="G1384" t="s">
        <v>12</v>
      </c>
      <c r="H1384" t="s">
        <v>16</v>
      </c>
      <c r="I1384" t="s">
        <v>23</v>
      </c>
    </row>
    <row r="1385" spans="1:9" x14ac:dyDescent="0.35">
      <c r="A1385" t="s">
        <v>1415</v>
      </c>
      <c r="B1385">
        <v>1988</v>
      </c>
      <c r="C1385" t="s">
        <v>18</v>
      </c>
      <c r="D1385">
        <v>12</v>
      </c>
      <c r="E1385">
        <v>3</v>
      </c>
      <c r="F1385">
        <v>11524.25</v>
      </c>
      <c r="G1385" t="s">
        <v>12</v>
      </c>
      <c r="H1385" t="s">
        <v>16</v>
      </c>
      <c r="I1385" t="s">
        <v>535</v>
      </c>
    </row>
    <row r="1386" spans="1:9" x14ac:dyDescent="0.35">
      <c r="A1386" t="s">
        <v>1416</v>
      </c>
      <c r="B1386">
        <v>1970</v>
      </c>
      <c r="C1386" t="s">
        <v>10</v>
      </c>
      <c r="D1386">
        <v>23</v>
      </c>
      <c r="E1386">
        <v>0</v>
      </c>
      <c r="F1386">
        <v>11530.12</v>
      </c>
      <c r="G1386" t="s">
        <v>12</v>
      </c>
      <c r="H1386" t="s">
        <v>16</v>
      </c>
      <c r="I1386" t="s">
        <v>23</v>
      </c>
    </row>
    <row r="1387" spans="1:9" x14ac:dyDescent="0.35">
      <c r="A1387" t="s">
        <v>1417</v>
      </c>
      <c r="B1387">
        <v>1965</v>
      </c>
      <c r="C1387" t="s">
        <v>37</v>
      </c>
      <c r="D1387">
        <v>3</v>
      </c>
      <c r="E1387">
        <v>0</v>
      </c>
      <c r="F1387">
        <v>11534.87</v>
      </c>
      <c r="G1387" t="s">
        <v>12</v>
      </c>
      <c r="H1387" t="s">
        <v>16</v>
      </c>
      <c r="I1387" t="s">
        <v>356</v>
      </c>
    </row>
    <row r="1388" spans="1:9" x14ac:dyDescent="0.35">
      <c r="A1388" t="s">
        <v>1418</v>
      </c>
      <c r="B1388">
        <v>1968</v>
      </c>
      <c r="C1388" t="s">
        <v>15</v>
      </c>
      <c r="D1388">
        <v>14</v>
      </c>
      <c r="E1388">
        <v>2</v>
      </c>
      <c r="F1388">
        <v>11538.42</v>
      </c>
      <c r="G1388" t="s">
        <v>12</v>
      </c>
      <c r="H1388" t="s">
        <v>16</v>
      </c>
      <c r="I1388" t="s">
        <v>42</v>
      </c>
    </row>
    <row r="1389" spans="1:9" x14ac:dyDescent="0.35">
      <c r="A1389" t="s">
        <v>1419</v>
      </c>
      <c r="B1389">
        <v>1971</v>
      </c>
      <c r="C1389" t="s">
        <v>30</v>
      </c>
      <c r="D1389">
        <v>1</v>
      </c>
      <c r="E1389">
        <v>0</v>
      </c>
      <c r="F1389">
        <v>11540.25</v>
      </c>
      <c r="G1389" t="s">
        <v>12</v>
      </c>
      <c r="H1389" t="s">
        <v>16</v>
      </c>
      <c r="I1389" t="s">
        <v>23</v>
      </c>
    </row>
    <row r="1390" spans="1:9" x14ac:dyDescent="0.35">
      <c r="A1390" t="s">
        <v>1420</v>
      </c>
      <c r="B1390">
        <v>1973</v>
      </c>
      <c r="C1390" t="s">
        <v>10</v>
      </c>
      <c r="D1390">
        <v>23</v>
      </c>
      <c r="E1390">
        <v>5</v>
      </c>
      <c r="F1390">
        <v>11552.9</v>
      </c>
      <c r="G1390" t="s">
        <v>12</v>
      </c>
      <c r="H1390" t="s">
        <v>11</v>
      </c>
      <c r="I1390" t="s">
        <v>42</v>
      </c>
    </row>
    <row r="1391" spans="1:9" x14ac:dyDescent="0.35">
      <c r="A1391" t="s">
        <v>1421</v>
      </c>
      <c r="B1391">
        <v>1965</v>
      </c>
      <c r="C1391" t="s">
        <v>37</v>
      </c>
      <c r="D1391">
        <v>27</v>
      </c>
      <c r="E1391">
        <v>1</v>
      </c>
      <c r="F1391">
        <v>11554.22</v>
      </c>
      <c r="G1391" t="s">
        <v>12</v>
      </c>
      <c r="H1391" t="s">
        <v>16</v>
      </c>
      <c r="I1391" t="s">
        <v>13</v>
      </c>
    </row>
    <row r="1392" spans="1:9" x14ac:dyDescent="0.35">
      <c r="A1392" t="s">
        <v>1422</v>
      </c>
      <c r="B1392">
        <v>1965</v>
      </c>
      <c r="C1392" t="s">
        <v>30</v>
      </c>
      <c r="D1392">
        <v>25</v>
      </c>
      <c r="E1392">
        <v>0</v>
      </c>
      <c r="F1392">
        <v>11566.3</v>
      </c>
      <c r="G1392" t="s">
        <v>12</v>
      </c>
      <c r="H1392" t="s">
        <v>12</v>
      </c>
      <c r="I1392" t="s">
        <v>168</v>
      </c>
    </row>
    <row r="1393" spans="1:9" x14ac:dyDescent="0.35">
      <c r="A1393" t="s">
        <v>1423</v>
      </c>
      <c r="B1393">
        <v>1965</v>
      </c>
      <c r="C1393" t="s">
        <v>15</v>
      </c>
      <c r="D1393">
        <v>6</v>
      </c>
      <c r="E1393">
        <v>1</v>
      </c>
      <c r="F1393">
        <v>11576.13</v>
      </c>
      <c r="G1393" t="s">
        <v>12</v>
      </c>
      <c r="H1393" t="s">
        <v>12</v>
      </c>
      <c r="I1393" t="s">
        <v>42</v>
      </c>
    </row>
    <row r="1394" spans="1:9" x14ac:dyDescent="0.35">
      <c r="A1394" t="s">
        <v>1424</v>
      </c>
      <c r="B1394">
        <v>1964</v>
      </c>
      <c r="C1394" t="s">
        <v>18</v>
      </c>
      <c r="D1394">
        <v>20</v>
      </c>
      <c r="E1394">
        <v>0</v>
      </c>
      <c r="F1394">
        <v>11602.75</v>
      </c>
      <c r="G1394" t="s">
        <v>12</v>
      </c>
      <c r="H1394" t="s">
        <v>16</v>
      </c>
      <c r="I1394" t="s">
        <v>516</v>
      </c>
    </row>
    <row r="1395" spans="1:9" x14ac:dyDescent="0.35">
      <c r="A1395" t="s">
        <v>1425</v>
      </c>
      <c r="B1395">
        <v>1986</v>
      </c>
      <c r="C1395" t="s">
        <v>10</v>
      </c>
      <c r="D1395">
        <v>17</v>
      </c>
      <c r="E1395">
        <v>3</v>
      </c>
      <c r="F1395">
        <v>11625.11</v>
      </c>
      <c r="G1395" t="s">
        <v>12</v>
      </c>
      <c r="H1395" t="s">
        <v>12</v>
      </c>
      <c r="I1395" t="s">
        <v>632</v>
      </c>
    </row>
    <row r="1396" spans="1:9" x14ac:dyDescent="0.35">
      <c r="A1396" t="s">
        <v>1426</v>
      </c>
      <c r="B1396">
        <v>1966</v>
      </c>
      <c r="C1396" t="s">
        <v>37</v>
      </c>
      <c r="D1396">
        <v>4</v>
      </c>
      <c r="E1396">
        <v>0</v>
      </c>
      <c r="F1396">
        <v>11657.72</v>
      </c>
      <c r="G1396" t="s">
        <v>12</v>
      </c>
      <c r="H1396" t="s">
        <v>11</v>
      </c>
      <c r="I1396" t="s">
        <v>247</v>
      </c>
    </row>
    <row r="1397" spans="1:9" x14ac:dyDescent="0.35">
      <c r="A1397" t="s">
        <v>1427</v>
      </c>
      <c r="B1397">
        <v>1994</v>
      </c>
      <c r="C1397" t="s">
        <v>10</v>
      </c>
      <c r="D1397">
        <v>20</v>
      </c>
      <c r="E1397">
        <v>0</v>
      </c>
      <c r="F1397">
        <v>11657.81</v>
      </c>
      <c r="G1397" t="s">
        <v>12</v>
      </c>
      <c r="H1397" t="s">
        <v>11</v>
      </c>
      <c r="I1397" t="s">
        <v>249</v>
      </c>
    </row>
    <row r="1398" spans="1:9" x14ac:dyDescent="0.35">
      <c r="A1398" t="s">
        <v>1428</v>
      </c>
      <c r="B1398">
        <v>1966</v>
      </c>
      <c r="C1398" t="s">
        <v>10</v>
      </c>
      <c r="D1398">
        <v>6</v>
      </c>
      <c r="E1398">
        <v>0</v>
      </c>
      <c r="F1398">
        <v>11658.12</v>
      </c>
      <c r="G1398" t="s">
        <v>12</v>
      </c>
      <c r="H1398" t="s">
        <v>16</v>
      </c>
      <c r="I1398" t="s">
        <v>247</v>
      </c>
    </row>
    <row r="1399" spans="1:9" x14ac:dyDescent="0.35">
      <c r="A1399" t="s">
        <v>1429</v>
      </c>
      <c r="B1399">
        <v>1966</v>
      </c>
      <c r="C1399" t="s">
        <v>35</v>
      </c>
      <c r="D1399">
        <v>23</v>
      </c>
      <c r="E1399">
        <v>0</v>
      </c>
      <c r="F1399">
        <v>11658.38</v>
      </c>
      <c r="G1399" t="s">
        <v>12</v>
      </c>
      <c r="H1399" t="s">
        <v>12</v>
      </c>
      <c r="I1399" t="s">
        <v>247</v>
      </c>
    </row>
    <row r="1400" spans="1:9" x14ac:dyDescent="0.35">
      <c r="A1400" t="s">
        <v>1430</v>
      </c>
      <c r="B1400">
        <v>1966</v>
      </c>
      <c r="C1400" t="s">
        <v>15</v>
      </c>
      <c r="D1400">
        <v>9</v>
      </c>
      <c r="E1400">
        <v>1</v>
      </c>
      <c r="F1400">
        <v>11674.13</v>
      </c>
      <c r="G1400" t="s">
        <v>12</v>
      </c>
      <c r="H1400" t="s">
        <v>16</v>
      </c>
      <c r="I1400" t="s">
        <v>42</v>
      </c>
    </row>
    <row r="1401" spans="1:9" x14ac:dyDescent="0.35">
      <c r="A1401" t="s">
        <v>1431</v>
      </c>
      <c r="B1401">
        <v>1970</v>
      </c>
      <c r="C1401" t="s">
        <v>30</v>
      </c>
      <c r="D1401">
        <v>1</v>
      </c>
      <c r="E1401">
        <v>0</v>
      </c>
      <c r="F1401">
        <v>11696.52</v>
      </c>
      <c r="G1401" t="s">
        <v>12</v>
      </c>
      <c r="H1401" t="s">
        <v>16</v>
      </c>
      <c r="I1401" t="s">
        <v>300</v>
      </c>
    </row>
    <row r="1402" spans="1:9" x14ac:dyDescent="0.35">
      <c r="A1402" t="s">
        <v>1432</v>
      </c>
      <c r="B1402">
        <v>1982</v>
      </c>
      <c r="C1402" t="s">
        <v>37</v>
      </c>
      <c r="D1402">
        <v>21</v>
      </c>
      <c r="E1402">
        <v>3</v>
      </c>
      <c r="F1402">
        <v>11712.97</v>
      </c>
      <c r="G1402" t="s">
        <v>12</v>
      </c>
      <c r="H1402" t="s">
        <v>11</v>
      </c>
      <c r="I1402" t="s">
        <v>300</v>
      </c>
    </row>
    <row r="1403" spans="1:9" x14ac:dyDescent="0.35">
      <c r="A1403" t="s">
        <v>1433</v>
      </c>
      <c r="B1403">
        <v>1969</v>
      </c>
      <c r="C1403" t="s">
        <v>37</v>
      </c>
      <c r="D1403">
        <v>12</v>
      </c>
      <c r="E1403">
        <v>2</v>
      </c>
      <c r="F1403">
        <v>11729.68</v>
      </c>
      <c r="G1403" t="s">
        <v>12</v>
      </c>
      <c r="H1403" t="s">
        <v>16</v>
      </c>
      <c r="I1403" t="s">
        <v>247</v>
      </c>
    </row>
    <row r="1404" spans="1:9" x14ac:dyDescent="0.35">
      <c r="A1404" t="s">
        <v>1434</v>
      </c>
      <c r="B1404">
        <v>1984</v>
      </c>
      <c r="C1404" t="s">
        <v>15</v>
      </c>
      <c r="D1404">
        <v>26</v>
      </c>
      <c r="E1404">
        <v>3</v>
      </c>
      <c r="F1404">
        <v>11730.82</v>
      </c>
      <c r="G1404" t="s">
        <v>12</v>
      </c>
      <c r="H1404" t="s">
        <v>12</v>
      </c>
      <c r="I1404" t="s">
        <v>535</v>
      </c>
    </row>
    <row r="1405" spans="1:9" x14ac:dyDescent="0.35">
      <c r="A1405" t="s">
        <v>1435</v>
      </c>
      <c r="B1405">
        <v>1964</v>
      </c>
      <c r="C1405" t="s">
        <v>15</v>
      </c>
      <c r="D1405">
        <v>9</v>
      </c>
      <c r="E1405">
        <v>0</v>
      </c>
      <c r="F1405">
        <v>11735.88</v>
      </c>
      <c r="G1405" t="s">
        <v>12</v>
      </c>
      <c r="H1405" t="s">
        <v>16</v>
      </c>
      <c r="I1405" t="s">
        <v>23</v>
      </c>
    </row>
    <row r="1406" spans="1:9" x14ac:dyDescent="0.35">
      <c r="A1406" t="s">
        <v>1436</v>
      </c>
      <c r="B1406">
        <v>1988</v>
      </c>
      <c r="C1406" t="s">
        <v>20</v>
      </c>
      <c r="D1406">
        <v>5</v>
      </c>
      <c r="E1406">
        <v>2</v>
      </c>
      <c r="F1406">
        <v>11737.85</v>
      </c>
      <c r="G1406" t="s">
        <v>12</v>
      </c>
      <c r="H1406" t="s">
        <v>16</v>
      </c>
      <c r="I1406" t="s">
        <v>42</v>
      </c>
    </row>
    <row r="1407" spans="1:9" x14ac:dyDescent="0.35">
      <c r="A1407" t="s">
        <v>1437</v>
      </c>
      <c r="B1407">
        <v>1969</v>
      </c>
      <c r="C1407" t="s">
        <v>15</v>
      </c>
      <c r="D1407">
        <v>12</v>
      </c>
      <c r="E1407">
        <v>3</v>
      </c>
      <c r="F1407">
        <v>11741.73</v>
      </c>
      <c r="G1407" t="s">
        <v>12</v>
      </c>
      <c r="H1407" t="s">
        <v>16</v>
      </c>
      <c r="I1407" t="s">
        <v>42</v>
      </c>
    </row>
    <row r="1408" spans="1:9" x14ac:dyDescent="0.35">
      <c r="A1408" t="s">
        <v>1438</v>
      </c>
      <c r="B1408">
        <v>1963</v>
      </c>
      <c r="C1408" t="s">
        <v>18</v>
      </c>
      <c r="D1408">
        <v>9</v>
      </c>
      <c r="E1408">
        <v>0</v>
      </c>
      <c r="F1408">
        <v>11743.3</v>
      </c>
      <c r="G1408" t="s">
        <v>12</v>
      </c>
      <c r="H1408" t="s">
        <v>12</v>
      </c>
      <c r="I1408" t="s">
        <v>13</v>
      </c>
    </row>
    <row r="1409" spans="1:9" x14ac:dyDescent="0.35">
      <c r="A1409" t="s">
        <v>1439</v>
      </c>
      <c r="B1409">
        <v>1964</v>
      </c>
      <c r="C1409" t="s">
        <v>30</v>
      </c>
      <c r="D1409">
        <v>2</v>
      </c>
      <c r="E1409">
        <v>0</v>
      </c>
      <c r="F1409">
        <v>11743.93</v>
      </c>
      <c r="G1409" t="s">
        <v>12</v>
      </c>
      <c r="H1409" t="s">
        <v>16</v>
      </c>
      <c r="I1409" t="s">
        <v>23</v>
      </c>
    </row>
    <row r="1410" spans="1:9" x14ac:dyDescent="0.35">
      <c r="A1410" t="s">
        <v>1440</v>
      </c>
      <c r="B1410">
        <v>1979</v>
      </c>
      <c r="C1410" t="s">
        <v>15</v>
      </c>
      <c r="D1410">
        <v>6</v>
      </c>
      <c r="E1410">
        <v>2</v>
      </c>
      <c r="F1410">
        <v>11752.68</v>
      </c>
      <c r="G1410" t="s">
        <v>12</v>
      </c>
      <c r="H1410" t="s">
        <v>16</v>
      </c>
      <c r="I1410" t="s">
        <v>535</v>
      </c>
    </row>
    <row r="1411" spans="1:9" x14ac:dyDescent="0.35">
      <c r="A1411" t="s">
        <v>1441</v>
      </c>
      <c r="B1411">
        <v>1966</v>
      </c>
      <c r="C1411" t="s">
        <v>10</v>
      </c>
      <c r="D1411">
        <v>25</v>
      </c>
      <c r="E1411">
        <v>1</v>
      </c>
      <c r="F1411">
        <v>11763</v>
      </c>
      <c r="G1411" t="s">
        <v>12</v>
      </c>
      <c r="H1411" t="s">
        <v>12</v>
      </c>
      <c r="I1411" t="s">
        <v>168</v>
      </c>
    </row>
    <row r="1412" spans="1:9" x14ac:dyDescent="0.35">
      <c r="A1412" t="s">
        <v>1442</v>
      </c>
      <c r="B1412">
        <v>1982</v>
      </c>
      <c r="C1412" t="s">
        <v>15</v>
      </c>
      <c r="D1412">
        <v>20</v>
      </c>
      <c r="E1412">
        <v>3</v>
      </c>
      <c r="F1412">
        <v>11773.06</v>
      </c>
      <c r="G1412" t="s">
        <v>12</v>
      </c>
      <c r="H1412" t="s">
        <v>12</v>
      </c>
      <c r="I1412" t="s">
        <v>535</v>
      </c>
    </row>
    <row r="1413" spans="1:9" x14ac:dyDescent="0.35">
      <c r="A1413" t="s">
        <v>1443</v>
      </c>
      <c r="B1413">
        <v>1965</v>
      </c>
      <c r="C1413" t="s">
        <v>37</v>
      </c>
      <c r="D1413">
        <v>3</v>
      </c>
      <c r="E1413">
        <v>0</v>
      </c>
      <c r="F1413">
        <v>11830.61</v>
      </c>
      <c r="G1413" t="s">
        <v>12</v>
      </c>
      <c r="H1413" t="s">
        <v>16</v>
      </c>
      <c r="I1413" t="s">
        <v>23</v>
      </c>
    </row>
    <row r="1414" spans="1:9" x14ac:dyDescent="0.35">
      <c r="A1414" t="s">
        <v>1444</v>
      </c>
      <c r="B1414">
        <v>1964</v>
      </c>
      <c r="C1414" t="s">
        <v>18</v>
      </c>
      <c r="D1414">
        <v>27</v>
      </c>
      <c r="E1414">
        <v>0</v>
      </c>
      <c r="F1414">
        <v>11833.78</v>
      </c>
      <c r="G1414" t="s">
        <v>12</v>
      </c>
      <c r="H1414" t="s">
        <v>12</v>
      </c>
      <c r="I1414" t="s">
        <v>13</v>
      </c>
    </row>
    <row r="1415" spans="1:9" x14ac:dyDescent="0.35">
      <c r="A1415" t="s">
        <v>1445</v>
      </c>
      <c r="B1415">
        <v>1964</v>
      </c>
      <c r="C1415" t="s">
        <v>20</v>
      </c>
      <c r="D1415">
        <v>11</v>
      </c>
      <c r="E1415">
        <v>0</v>
      </c>
      <c r="F1415">
        <v>11837.16</v>
      </c>
      <c r="G1415" t="s">
        <v>12</v>
      </c>
      <c r="H1415" t="s">
        <v>12</v>
      </c>
      <c r="I1415" t="s">
        <v>42</v>
      </c>
    </row>
    <row r="1416" spans="1:9" x14ac:dyDescent="0.35">
      <c r="A1416" t="s">
        <v>1446</v>
      </c>
      <c r="B1416">
        <v>1965</v>
      </c>
      <c r="C1416" t="s">
        <v>20</v>
      </c>
      <c r="D1416">
        <v>25</v>
      </c>
      <c r="E1416">
        <v>0</v>
      </c>
      <c r="F1416">
        <v>11840.78</v>
      </c>
      <c r="G1416" t="s">
        <v>12</v>
      </c>
      <c r="H1416" t="s">
        <v>11</v>
      </c>
      <c r="I1416" t="s">
        <v>23</v>
      </c>
    </row>
    <row r="1417" spans="1:9" x14ac:dyDescent="0.35">
      <c r="A1417" t="s">
        <v>1447</v>
      </c>
      <c r="B1417">
        <v>1964</v>
      </c>
      <c r="C1417" t="s">
        <v>10</v>
      </c>
      <c r="D1417">
        <v>11</v>
      </c>
      <c r="E1417">
        <v>0</v>
      </c>
      <c r="F1417">
        <v>11842.44</v>
      </c>
      <c r="G1417" t="s">
        <v>12</v>
      </c>
      <c r="H1417" t="s">
        <v>11</v>
      </c>
      <c r="I1417" t="s">
        <v>42</v>
      </c>
    </row>
    <row r="1418" spans="1:9" x14ac:dyDescent="0.35">
      <c r="A1418" t="s">
        <v>1448</v>
      </c>
      <c r="B1418">
        <v>1965</v>
      </c>
      <c r="C1418" t="s">
        <v>15</v>
      </c>
      <c r="D1418">
        <v>10</v>
      </c>
      <c r="E1418">
        <v>0</v>
      </c>
      <c r="F1418">
        <v>11842.62</v>
      </c>
      <c r="G1418" t="s">
        <v>12</v>
      </c>
      <c r="H1418" t="s">
        <v>12</v>
      </c>
      <c r="I1418" t="s">
        <v>23</v>
      </c>
    </row>
    <row r="1419" spans="1:9" x14ac:dyDescent="0.35">
      <c r="A1419" t="s">
        <v>1449</v>
      </c>
      <c r="B1419">
        <v>1964</v>
      </c>
      <c r="C1419" t="s">
        <v>18</v>
      </c>
      <c r="D1419">
        <v>27</v>
      </c>
      <c r="E1419">
        <v>0</v>
      </c>
      <c r="F1419">
        <v>11848.14</v>
      </c>
      <c r="G1419" t="s">
        <v>12</v>
      </c>
      <c r="H1419" t="s">
        <v>11</v>
      </c>
      <c r="I1419" t="s">
        <v>42</v>
      </c>
    </row>
    <row r="1420" spans="1:9" x14ac:dyDescent="0.35">
      <c r="A1420" t="s">
        <v>1450</v>
      </c>
      <c r="B1420">
        <v>1964</v>
      </c>
      <c r="C1420" t="s">
        <v>20</v>
      </c>
      <c r="D1420">
        <v>29</v>
      </c>
      <c r="E1420">
        <v>0</v>
      </c>
      <c r="F1420">
        <v>11856.41</v>
      </c>
      <c r="G1420" t="s">
        <v>12</v>
      </c>
      <c r="H1420" t="s">
        <v>11</v>
      </c>
      <c r="I1420" t="s">
        <v>13</v>
      </c>
    </row>
    <row r="1421" spans="1:9" x14ac:dyDescent="0.35">
      <c r="A1421" t="s">
        <v>1451</v>
      </c>
      <c r="B1421">
        <v>1974</v>
      </c>
      <c r="C1421" t="s">
        <v>10</v>
      </c>
      <c r="D1421">
        <v>7</v>
      </c>
      <c r="E1421">
        <v>0</v>
      </c>
      <c r="F1421">
        <v>11858.56</v>
      </c>
      <c r="G1421" t="s">
        <v>12</v>
      </c>
      <c r="H1421" t="s">
        <v>12</v>
      </c>
      <c r="I1421" t="s">
        <v>42</v>
      </c>
    </row>
    <row r="1422" spans="1:9" x14ac:dyDescent="0.35">
      <c r="A1422" t="s">
        <v>1452</v>
      </c>
      <c r="B1422">
        <v>1967</v>
      </c>
      <c r="C1422" t="s">
        <v>35</v>
      </c>
      <c r="D1422">
        <v>24</v>
      </c>
      <c r="E1422">
        <v>1</v>
      </c>
      <c r="F1422">
        <v>11879.1</v>
      </c>
      <c r="G1422" t="s">
        <v>12</v>
      </c>
      <c r="H1422" t="s">
        <v>12</v>
      </c>
      <c r="I1422" t="s">
        <v>247</v>
      </c>
    </row>
    <row r="1423" spans="1:9" x14ac:dyDescent="0.35">
      <c r="A1423" t="s">
        <v>1453</v>
      </c>
      <c r="B1423">
        <v>1967</v>
      </c>
      <c r="C1423" t="s">
        <v>10</v>
      </c>
      <c r="D1423">
        <v>14</v>
      </c>
      <c r="E1423">
        <v>2</v>
      </c>
      <c r="F1423">
        <v>11881.36</v>
      </c>
      <c r="G1423" t="s">
        <v>12</v>
      </c>
      <c r="H1423" t="s">
        <v>11</v>
      </c>
      <c r="I1423" t="s">
        <v>42</v>
      </c>
    </row>
    <row r="1424" spans="1:9" x14ac:dyDescent="0.35">
      <c r="A1424" t="s">
        <v>1454</v>
      </c>
      <c r="B1424">
        <v>1967</v>
      </c>
      <c r="C1424" t="s">
        <v>37</v>
      </c>
      <c r="D1424">
        <v>29</v>
      </c>
      <c r="E1424">
        <v>2</v>
      </c>
      <c r="F1424">
        <v>11881.97</v>
      </c>
      <c r="G1424" t="s">
        <v>12</v>
      </c>
      <c r="H1424" t="s">
        <v>16</v>
      </c>
      <c r="I1424" t="s">
        <v>13</v>
      </c>
    </row>
    <row r="1425" spans="1:9" x14ac:dyDescent="0.35">
      <c r="A1425" t="s">
        <v>1455</v>
      </c>
      <c r="B1425">
        <v>2004</v>
      </c>
      <c r="C1425" t="s">
        <v>18</v>
      </c>
      <c r="D1425">
        <v>2</v>
      </c>
      <c r="E1425">
        <v>2</v>
      </c>
      <c r="F1425">
        <v>11884.05</v>
      </c>
      <c r="G1425" t="s">
        <v>12</v>
      </c>
      <c r="H1425" t="s">
        <v>12</v>
      </c>
      <c r="I1425" t="s">
        <v>13</v>
      </c>
    </row>
    <row r="1426" spans="1:9" x14ac:dyDescent="0.35">
      <c r="A1426" t="s">
        <v>1456</v>
      </c>
      <c r="B1426">
        <v>1964</v>
      </c>
      <c r="C1426" t="s">
        <v>15</v>
      </c>
      <c r="D1426">
        <v>19</v>
      </c>
      <c r="E1426">
        <v>0</v>
      </c>
      <c r="F1426">
        <v>11918.2</v>
      </c>
      <c r="G1426" t="s">
        <v>12</v>
      </c>
      <c r="H1426" t="s">
        <v>16</v>
      </c>
      <c r="I1426" t="s">
        <v>300</v>
      </c>
    </row>
    <row r="1427" spans="1:9" x14ac:dyDescent="0.35">
      <c r="A1427" t="s">
        <v>1457</v>
      </c>
      <c r="B1427">
        <v>1964</v>
      </c>
      <c r="C1427" t="s">
        <v>30</v>
      </c>
      <c r="D1427">
        <v>20</v>
      </c>
      <c r="E1427">
        <v>0</v>
      </c>
      <c r="F1427">
        <v>11931.13</v>
      </c>
      <c r="G1427" t="s">
        <v>12</v>
      </c>
      <c r="H1427" t="s">
        <v>16</v>
      </c>
      <c r="I1427" t="s">
        <v>166</v>
      </c>
    </row>
    <row r="1428" spans="1:9" x14ac:dyDescent="0.35">
      <c r="A1428" t="s">
        <v>1458</v>
      </c>
      <c r="B1428">
        <v>1964</v>
      </c>
      <c r="C1428" t="s">
        <v>35</v>
      </c>
      <c r="D1428">
        <v>2</v>
      </c>
      <c r="E1428">
        <v>0</v>
      </c>
      <c r="F1428">
        <v>11938.26</v>
      </c>
      <c r="G1428" t="s">
        <v>12</v>
      </c>
      <c r="H1428" t="s">
        <v>12</v>
      </c>
      <c r="I1428" t="s">
        <v>166</v>
      </c>
    </row>
    <row r="1429" spans="1:9" x14ac:dyDescent="0.35">
      <c r="A1429" t="s">
        <v>1459</v>
      </c>
      <c r="B1429">
        <v>1991</v>
      </c>
      <c r="C1429" t="s">
        <v>37</v>
      </c>
      <c r="D1429">
        <v>19</v>
      </c>
      <c r="E1429">
        <v>3</v>
      </c>
      <c r="F1429">
        <v>11941.83</v>
      </c>
      <c r="G1429" t="s">
        <v>12</v>
      </c>
      <c r="H1429" t="s">
        <v>16</v>
      </c>
      <c r="I1429" t="s">
        <v>249</v>
      </c>
    </row>
    <row r="1430" spans="1:9" x14ac:dyDescent="0.35">
      <c r="A1430" t="s">
        <v>1460</v>
      </c>
      <c r="B1430">
        <v>1964</v>
      </c>
      <c r="C1430" t="s">
        <v>30</v>
      </c>
      <c r="D1430">
        <v>25</v>
      </c>
      <c r="E1430">
        <v>0</v>
      </c>
      <c r="F1430">
        <v>11944.59</v>
      </c>
      <c r="G1430" t="s">
        <v>12</v>
      </c>
      <c r="H1430" t="s">
        <v>11</v>
      </c>
      <c r="I1430" t="s">
        <v>168</v>
      </c>
    </row>
    <row r="1431" spans="1:9" x14ac:dyDescent="0.35">
      <c r="A1431" t="s">
        <v>1461</v>
      </c>
      <c r="B1431">
        <v>1965</v>
      </c>
      <c r="C1431" t="s">
        <v>15</v>
      </c>
      <c r="D1431">
        <v>1</v>
      </c>
      <c r="E1431">
        <v>1</v>
      </c>
      <c r="F1431">
        <v>11945.13</v>
      </c>
      <c r="G1431" t="s">
        <v>12</v>
      </c>
      <c r="H1431" t="s">
        <v>11</v>
      </c>
      <c r="I1431" t="s">
        <v>23</v>
      </c>
    </row>
    <row r="1432" spans="1:9" x14ac:dyDescent="0.35">
      <c r="A1432" t="s">
        <v>1462</v>
      </c>
      <c r="B1432">
        <v>1964</v>
      </c>
      <c r="C1432" t="s">
        <v>20</v>
      </c>
      <c r="D1432">
        <v>29</v>
      </c>
      <c r="E1432">
        <v>1</v>
      </c>
      <c r="F1432">
        <v>11946.63</v>
      </c>
      <c r="G1432" t="s">
        <v>12</v>
      </c>
      <c r="H1432" t="s">
        <v>11</v>
      </c>
      <c r="I1432" t="s">
        <v>13</v>
      </c>
    </row>
    <row r="1433" spans="1:9" x14ac:dyDescent="0.35">
      <c r="A1433" t="s">
        <v>1463</v>
      </c>
      <c r="B1433">
        <v>1967</v>
      </c>
      <c r="C1433" t="s">
        <v>30</v>
      </c>
      <c r="D1433">
        <v>22</v>
      </c>
      <c r="E1433">
        <v>3</v>
      </c>
      <c r="F1433">
        <v>11987.17</v>
      </c>
      <c r="G1433" t="s">
        <v>12</v>
      </c>
      <c r="H1433" t="s">
        <v>12</v>
      </c>
      <c r="I1433" t="s">
        <v>13</v>
      </c>
    </row>
    <row r="1434" spans="1:9" x14ac:dyDescent="0.35">
      <c r="A1434" t="s">
        <v>1464</v>
      </c>
      <c r="B1434">
        <v>1983</v>
      </c>
      <c r="C1434" t="s">
        <v>10</v>
      </c>
      <c r="D1434">
        <v>4</v>
      </c>
      <c r="E1434">
        <v>3</v>
      </c>
      <c r="F1434">
        <v>11987.68</v>
      </c>
      <c r="G1434" t="s">
        <v>12</v>
      </c>
      <c r="H1434" t="s">
        <v>11</v>
      </c>
      <c r="I1434" t="s">
        <v>535</v>
      </c>
    </row>
    <row r="1435" spans="1:9" x14ac:dyDescent="0.35">
      <c r="A1435" t="s">
        <v>1465</v>
      </c>
      <c r="B1435">
        <v>1993</v>
      </c>
      <c r="C1435" t="s">
        <v>30</v>
      </c>
      <c r="D1435">
        <v>12</v>
      </c>
      <c r="E1435">
        <v>0</v>
      </c>
      <c r="F1435">
        <v>11994.89</v>
      </c>
      <c r="G1435" t="s">
        <v>12</v>
      </c>
      <c r="H1435" t="s">
        <v>11</v>
      </c>
      <c r="I1435" t="s">
        <v>23</v>
      </c>
    </row>
    <row r="1436" spans="1:9" x14ac:dyDescent="0.35">
      <c r="A1436" t="s">
        <v>1466</v>
      </c>
      <c r="B1436">
        <v>1982</v>
      </c>
      <c r="C1436" t="s">
        <v>37</v>
      </c>
      <c r="D1436">
        <v>17</v>
      </c>
      <c r="E1436">
        <v>3</v>
      </c>
      <c r="F1436">
        <v>12001.29</v>
      </c>
      <c r="G1436" t="s">
        <v>12</v>
      </c>
      <c r="H1436" t="s">
        <v>12</v>
      </c>
      <c r="I1436" t="s">
        <v>300</v>
      </c>
    </row>
    <row r="1437" spans="1:9" x14ac:dyDescent="0.35">
      <c r="A1437" t="s">
        <v>1467</v>
      </c>
      <c r="B1437">
        <v>1965</v>
      </c>
      <c r="C1437" t="s">
        <v>18</v>
      </c>
      <c r="D1437">
        <v>9</v>
      </c>
      <c r="E1437">
        <v>0</v>
      </c>
      <c r="F1437">
        <v>12029.29</v>
      </c>
      <c r="G1437" t="s">
        <v>12</v>
      </c>
      <c r="H1437" t="s">
        <v>11</v>
      </c>
      <c r="I1437" t="s">
        <v>247</v>
      </c>
    </row>
    <row r="1438" spans="1:9" x14ac:dyDescent="0.35">
      <c r="A1438" t="s">
        <v>1468</v>
      </c>
      <c r="B1438">
        <v>1965</v>
      </c>
      <c r="C1438" t="s">
        <v>37</v>
      </c>
      <c r="D1438">
        <v>29</v>
      </c>
      <c r="E1438">
        <v>1</v>
      </c>
      <c r="F1438">
        <v>12032.33</v>
      </c>
      <c r="G1438" t="s">
        <v>12</v>
      </c>
      <c r="H1438" t="s">
        <v>16</v>
      </c>
      <c r="I1438" t="s">
        <v>42</v>
      </c>
    </row>
    <row r="1439" spans="1:9" x14ac:dyDescent="0.35">
      <c r="A1439" t="s">
        <v>1469</v>
      </c>
      <c r="B1439">
        <v>1979</v>
      </c>
      <c r="C1439" t="s">
        <v>37</v>
      </c>
      <c r="D1439">
        <v>16</v>
      </c>
      <c r="E1439">
        <v>2</v>
      </c>
      <c r="F1439">
        <v>12035.18</v>
      </c>
      <c r="G1439" t="s">
        <v>12</v>
      </c>
      <c r="H1439" t="s">
        <v>12</v>
      </c>
      <c r="I1439" t="s">
        <v>300</v>
      </c>
    </row>
    <row r="1440" spans="1:9" x14ac:dyDescent="0.35">
      <c r="A1440" t="s">
        <v>1470</v>
      </c>
      <c r="B1440">
        <v>1966</v>
      </c>
      <c r="C1440" t="s">
        <v>15</v>
      </c>
      <c r="D1440">
        <v>24</v>
      </c>
      <c r="E1440">
        <v>1</v>
      </c>
      <c r="F1440">
        <v>12044.34</v>
      </c>
      <c r="G1440" t="s">
        <v>12</v>
      </c>
      <c r="H1440" t="s">
        <v>16</v>
      </c>
      <c r="I1440" t="s">
        <v>23</v>
      </c>
    </row>
    <row r="1441" spans="1:9" x14ac:dyDescent="0.35">
      <c r="A1441" t="s">
        <v>1471</v>
      </c>
      <c r="B1441">
        <v>1986</v>
      </c>
      <c r="C1441" t="s">
        <v>20</v>
      </c>
      <c r="D1441">
        <v>7</v>
      </c>
      <c r="E1441">
        <v>3</v>
      </c>
      <c r="F1441">
        <v>12048.13</v>
      </c>
      <c r="G1441" t="s">
        <v>12</v>
      </c>
      <c r="H1441" t="s">
        <v>11</v>
      </c>
      <c r="I1441" t="s">
        <v>535</v>
      </c>
    </row>
    <row r="1442" spans="1:9" x14ac:dyDescent="0.35">
      <c r="A1442" t="s">
        <v>1472</v>
      </c>
      <c r="B1442">
        <v>1984</v>
      </c>
      <c r="C1442" t="s">
        <v>20</v>
      </c>
      <c r="D1442">
        <v>2</v>
      </c>
      <c r="E1442">
        <v>3</v>
      </c>
      <c r="F1442">
        <v>12091.34</v>
      </c>
      <c r="G1442" t="s">
        <v>12</v>
      </c>
      <c r="H1442" t="s">
        <v>11</v>
      </c>
      <c r="I1442" t="s">
        <v>632</v>
      </c>
    </row>
    <row r="1443" spans="1:9" x14ac:dyDescent="0.35">
      <c r="A1443" t="s">
        <v>1473</v>
      </c>
      <c r="B1443">
        <v>1968</v>
      </c>
      <c r="C1443" t="s">
        <v>18</v>
      </c>
      <c r="D1443">
        <v>21</v>
      </c>
      <c r="E1443">
        <v>3</v>
      </c>
      <c r="F1443">
        <v>12094.48</v>
      </c>
      <c r="G1443" t="s">
        <v>12</v>
      </c>
      <c r="H1443" t="s">
        <v>12</v>
      </c>
      <c r="I1443" t="s">
        <v>42</v>
      </c>
    </row>
    <row r="1444" spans="1:9" x14ac:dyDescent="0.35">
      <c r="A1444" t="s">
        <v>1474</v>
      </c>
      <c r="B1444">
        <v>1968</v>
      </c>
      <c r="C1444" t="s">
        <v>30</v>
      </c>
      <c r="D1444">
        <v>9</v>
      </c>
      <c r="E1444">
        <v>2</v>
      </c>
      <c r="F1444">
        <v>12096.65</v>
      </c>
      <c r="G1444" t="s">
        <v>12</v>
      </c>
      <c r="H1444" t="s">
        <v>16</v>
      </c>
      <c r="I1444" t="s">
        <v>247</v>
      </c>
    </row>
    <row r="1445" spans="1:9" x14ac:dyDescent="0.35">
      <c r="A1445" t="s">
        <v>1475</v>
      </c>
      <c r="B1445">
        <v>1968</v>
      </c>
      <c r="C1445" t="s">
        <v>37</v>
      </c>
      <c r="D1445">
        <v>25</v>
      </c>
      <c r="E1445">
        <v>3</v>
      </c>
      <c r="F1445">
        <v>12105.32</v>
      </c>
      <c r="G1445" t="s">
        <v>12</v>
      </c>
      <c r="H1445" t="s">
        <v>12</v>
      </c>
      <c r="I1445" t="s">
        <v>42</v>
      </c>
    </row>
    <row r="1446" spans="1:9" x14ac:dyDescent="0.35">
      <c r="A1446" t="s">
        <v>1476</v>
      </c>
      <c r="B1446">
        <v>1963</v>
      </c>
      <c r="C1446" t="s">
        <v>10</v>
      </c>
      <c r="D1446">
        <v>20</v>
      </c>
      <c r="E1446">
        <v>0</v>
      </c>
      <c r="F1446">
        <v>12124.99</v>
      </c>
      <c r="G1446" t="s">
        <v>12</v>
      </c>
      <c r="H1446" t="s">
        <v>16</v>
      </c>
      <c r="I1446" t="s">
        <v>23</v>
      </c>
    </row>
    <row r="1447" spans="1:9" x14ac:dyDescent="0.35">
      <c r="A1447" t="s">
        <v>1477</v>
      </c>
      <c r="B1447">
        <v>1963</v>
      </c>
      <c r="C1447" t="s">
        <v>18</v>
      </c>
      <c r="D1447">
        <v>4</v>
      </c>
      <c r="E1447">
        <v>0</v>
      </c>
      <c r="F1447">
        <v>12129.61</v>
      </c>
      <c r="G1447" t="s">
        <v>12</v>
      </c>
      <c r="H1447" t="s">
        <v>16</v>
      </c>
      <c r="I1447" t="s">
        <v>23</v>
      </c>
    </row>
    <row r="1448" spans="1:9" x14ac:dyDescent="0.35">
      <c r="A1448" t="s">
        <v>1478</v>
      </c>
      <c r="B1448">
        <v>1991</v>
      </c>
      <c r="C1448" t="s">
        <v>15</v>
      </c>
      <c r="D1448">
        <v>6</v>
      </c>
      <c r="E1448">
        <v>3</v>
      </c>
      <c r="F1448">
        <v>12130.8</v>
      </c>
      <c r="G1448" t="s">
        <v>12</v>
      </c>
      <c r="H1448" t="s">
        <v>12</v>
      </c>
      <c r="I1448" t="s">
        <v>535</v>
      </c>
    </row>
    <row r="1449" spans="1:9" x14ac:dyDescent="0.35">
      <c r="A1449" t="s">
        <v>1479</v>
      </c>
      <c r="B1449">
        <v>1974</v>
      </c>
      <c r="C1449" t="s">
        <v>20</v>
      </c>
      <c r="D1449">
        <v>16</v>
      </c>
      <c r="E1449">
        <v>0</v>
      </c>
      <c r="F1449">
        <v>12137.6</v>
      </c>
      <c r="G1449" t="s">
        <v>12</v>
      </c>
      <c r="H1449" t="s">
        <v>12</v>
      </c>
      <c r="I1449" t="s">
        <v>23</v>
      </c>
    </row>
    <row r="1450" spans="1:9" x14ac:dyDescent="0.35">
      <c r="A1450" t="s">
        <v>1480</v>
      </c>
      <c r="B1450">
        <v>1962</v>
      </c>
      <c r="C1450" t="s">
        <v>15</v>
      </c>
      <c r="D1450">
        <v>4</v>
      </c>
      <c r="E1450">
        <v>0</v>
      </c>
      <c r="F1450">
        <v>12142.58</v>
      </c>
      <c r="G1450" t="s">
        <v>12</v>
      </c>
      <c r="H1450" t="s">
        <v>11</v>
      </c>
      <c r="I1450" t="s">
        <v>13</v>
      </c>
    </row>
    <row r="1451" spans="1:9" x14ac:dyDescent="0.35">
      <c r="A1451" t="s">
        <v>1481</v>
      </c>
      <c r="B1451">
        <v>1962</v>
      </c>
      <c r="C1451" t="s">
        <v>20</v>
      </c>
      <c r="D1451">
        <v>15</v>
      </c>
      <c r="E1451">
        <v>0</v>
      </c>
      <c r="F1451">
        <v>12146.97</v>
      </c>
      <c r="G1451" t="s">
        <v>12</v>
      </c>
      <c r="H1451" t="s">
        <v>12</v>
      </c>
      <c r="I1451" t="s">
        <v>42</v>
      </c>
    </row>
    <row r="1452" spans="1:9" x14ac:dyDescent="0.35">
      <c r="A1452" t="s">
        <v>1482</v>
      </c>
      <c r="B1452">
        <v>1987</v>
      </c>
      <c r="C1452" t="s">
        <v>37</v>
      </c>
      <c r="D1452">
        <v>5</v>
      </c>
      <c r="E1452">
        <v>3</v>
      </c>
      <c r="F1452">
        <v>12148.2</v>
      </c>
      <c r="G1452" t="s">
        <v>12</v>
      </c>
      <c r="H1452" t="s">
        <v>12</v>
      </c>
      <c r="I1452" t="s">
        <v>23</v>
      </c>
    </row>
    <row r="1453" spans="1:9" x14ac:dyDescent="0.35">
      <c r="A1453" t="s">
        <v>1483</v>
      </c>
      <c r="B1453">
        <v>1991</v>
      </c>
      <c r="C1453" t="s">
        <v>35</v>
      </c>
      <c r="D1453">
        <v>29</v>
      </c>
      <c r="E1453">
        <v>3</v>
      </c>
      <c r="F1453">
        <v>12198.64</v>
      </c>
      <c r="G1453" t="s">
        <v>12</v>
      </c>
      <c r="H1453" t="s">
        <v>12</v>
      </c>
      <c r="I1453" t="s">
        <v>535</v>
      </c>
    </row>
    <row r="1454" spans="1:9" x14ac:dyDescent="0.35">
      <c r="A1454" t="s">
        <v>1484</v>
      </c>
      <c r="B1454">
        <v>1977</v>
      </c>
      <c r="C1454" t="s">
        <v>35</v>
      </c>
      <c r="D1454">
        <v>14</v>
      </c>
      <c r="E1454">
        <v>2</v>
      </c>
      <c r="F1454">
        <v>12218.7</v>
      </c>
      <c r="G1454" t="s">
        <v>12</v>
      </c>
      <c r="H1454" t="s">
        <v>16</v>
      </c>
      <c r="I1454" t="s">
        <v>23</v>
      </c>
    </row>
    <row r="1455" spans="1:9" x14ac:dyDescent="0.35">
      <c r="A1455" t="s">
        <v>1485</v>
      </c>
      <c r="B1455">
        <v>1964</v>
      </c>
      <c r="C1455" t="s">
        <v>10</v>
      </c>
      <c r="D1455">
        <v>20</v>
      </c>
      <c r="E1455">
        <v>0</v>
      </c>
      <c r="F1455">
        <v>12222.9</v>
      </c>
      <c r="G1455" t="s">
        <v>12</v>
      </c>
      <c r="H1455" t="s">
        <v>11</v>
      </c>
      <c r="I1455" t="s">
        <v>23</v>
      </c>
    </row>
    <row r="1456" spans="1:9" x14ac:dyDescent="0.35">
      <c r="A1456" t="s">
        <v>1486</v>
      </c>
      <c r="B1456">
        <v>1964</v>
      </c>
      <c r="C1456" t="s">
        <v>10</v>
      </c>
      <c r="D1456">
        <v>2</v>
      </c>
      <c r="E1456">
        <v>0</v>
      </c>
      <c r="F1456">
        <v>12224.35</v>
      </c>
      <c r="G1456" t="s">
        <v>12</v>
      </c>
      <c r="H1456" t="s">
        <v>16</v>
      </c>
      <c r="I1456" t="s">
        <v>23</v>
      </c>
    </row>
    <row r="1457" spans="1:9" x14ac:dyDescent="0.35">
      <c r="A1457" t="s">
        <v>1487</v>
      </c>
      <c r="B1457">
        <v>1964</v>
      </c>
      <c r="C1457" t="s">
        <v>18</v>
      </c>
      <c r="D1457">
        <v>24</v>
      </c>
      <c r="E1457">
        <v>0</v>
      </c>
      <c r="F1457">
        <v>12231.61</v>
      </c>
      <c r="G1457" t="s">
        <v>12</v>
      </c>
      <c r="H1457" t="s">
        <v>12</v>
      </c>
      <c r="I1457" t="s">
        <v>23</v>
      </c>
    </row>
    <row r="1458" spans="1:9" x14ac:dyDescent="0.35">
      <c r="A1458" t="s">
        <v>1488</v>
      </c>
      <c r="B1458">
        <v>1963</v>
      </c>
      <c r="C1458" t="s">
        <v>10</v>
      </c>
      <c r="D1458">
        <v>19</v>
      </c>
      <c r="E1458">
        <v>0</v>
      </c>
      <c r="F1458">
        <v>12233.83</v>
      </c>
      <c r="G1458" t="s">
        <v>12</v>
      </c>
      <c r="H1458" t="s">
        <v>16</v>
      </c>
      <c r="I1458" t="s">
        <v>42</v>
      </c>
    </row>
    <row r="1459" spans="1:9" x14ac:dyDescent="0.35">
      <c r="A1459" t="s">
        <v>1489</v>
      </c>
      <c r="B1459">
        <v>1964</v>
      </c>
      <c r="C1459" t="s">
        <v>37</v>
      </c>
      <c r="D1459">
        <v>15</v>
      </c>
      <c r="E1459">
        <v>0</v>
      </c>
      <c r="F1459">
        <v>12235.84</v>
      </c>
      <c r="G1459" t="s">
        <v>12</v>
      </c>
      <c r="H1459" t="s">
        <v>12</v>
      </c>
      <c r="I1459" t="s">
        <v>23</v>
      </c>
    </row>
    <row r="1460" spans="1:9" x14ac:dyDescent="0.35">
      <c r="A1460" t="s">
        <v>1490</v>
      </c>
      <c r="B1460">
        <v>1966</v>
      </c>
      <c r="C1460" t="s">
        <v>10</v>
      </c>
      <c r="D1460">
        <v>29</v>
      </c>
      <c r="E1460">
        <v>0</v>
      </c>
      <c r="F1460">
        <v>12237.73</v>
      </c>
      <c r="G1460" t="s">
        <v>12</v>
      </c>
      <c r="H1460" t="s">
        <v>12</v>
      </c>
      <c r="I1460" t="s">
        <v>23</v>
      </c>
    </row>
    <row r="1461" spans="1:9" x14ac:dyDescent="0.35">
      <c r="A1461" t="s">
        <v>1491</v>
      </c>
      <c r="B1461">
        <v>1963</v>
      </c>
      <c r="C1461" t="s">
        <v>10</v>
      </c>
      <c r="D1461">
        <v>17</v>
      </c>
      <c r="E1461">
        <v>0</v>
      </c>
      <c r="F1461">
        <v>12244.53</v>
      </c>
      <c r="G1461" t="s">
        <v>12</v>
      </c>
      <c r="H1461" t="s">
        <v>16</v>
      </c>
      <c r="I1461" t="s">
        <v>13</v>
      </c>
    </row>
    <row r="1462" spans="1:9" x14ac:dyDescent="0.35">
      <c r="A1462" t="s">
        <v>1492</v>
      </c>
      <c r="B1462">
        <v>1974</v>
      </c>
      <c r="C1462" t="s">
        <v>18</v>
      </c>
      <c r="D1462">
        <v>23</v>
      </c>
      <c r="E1462">
        <v>0</v>
      </c>
      <c r="F1462">
        <v>12245.17</v>
      </c>
      <c r="G1462" t="s">
        <v>12</v>
      </c>
      <c r="H1462" t="s">
        <v>16</v>
      </c>
      <c r="I1462" t="s">
        <v>23</v>
      </c>
    </row>
    <row r="1463" spans="1:9" x14ac:dyDescent="0.35">
      <c r="A1463" t="s">
        <v>1493</v>
      </c>
      <c r="B1463">
        <v>1989</v>
      </c>
      <c r="C1463" t="s">
        <v>15</v>
      </c>
      <c r="D1463">
        <v>23</v>
      </c>
      <c r="E1463">
        <v>3</v>
      </c>
      <c r="F1463">
        <v>12254.44</v>
      </c>
      <c r="G1463" t="s">
        <v>12</v>
      </c>
      <c r="H1463" t="s">
        <v>12</v>
      </c>
      <c r="I1463" t="s">
        <v>535</v>
      </c>
    </row>
    <row r="1464" spans="1:9" x14ac:dyDescent="0.35">
      <c r="A1464" t="s">
        <v>1494</v>
      </c>
      <c r="B1464">
        <v>1986</v>
      </c>
      <c r="C1464" t="s">
        <v>35</v>
      </c>
      <c r="D1464">
        <v>13</v>
      </c>
      <c r="E1464">
        <v>3</v>
      </c>
      <c r="F1464">
        <v>12255.04</v>
      </c>
      <c r="G1464" t="s">
        <v>12</v>
      </c>
      <c r="H1464" t="s">
        <v>11</v>
      </c>
      <c r="I1464" t="s">
        <v>535</v>
      </c>
    </row>
    <row r="1465" spans="1:9" x14ac:dyDescent="0.35">
      <c r="A1465" t="s">
        <v>1495</v>
      </c>
      <c r="B1465">
        <v>1966</v>
      </c>
      <c r="C1465" t="s">
        <v>30</v>
      </c>
      <c r="D1465">
        <v>6</v>
      </c>
      <c r="E1465">
        <v>2</v>
      </c>
      <c r="F1465">
        <v>12265.51</v>
      </c>
      <c r="G1465" t="s">
        <v>12</v>
      </c>
      <c r="H1465" t="s">
        <v>12</v>
      </c>
      <c r="I1465" t="s">
        <v>13</v>
      </c>
    </row>
    <row r="1466" spans="1:9" x14ac:dyDescent="0.35">
      <c r="A1466" t="s">
        <v>1496</v>
      </c>
      <c r="B1466">
        <v>1967</v>
      </c>
      <c r="C1466" t="s">
        <v>30</v>
      </c>
      <c r="D1466">
        <v>30</v>
      </c>
      <c r="E1466">
        <v>2</v>
      </c>
      <c r="F1466">
        <v>12268.63</v>
      </c>
      <c r="G1466" t="s">
        <v>12</v>
      </c>
      <c r="H1466" t="s">
        <v>16</v>
      </c>
      <c r="I1466" t="s">
        <v>23</v>
      </c>
    </row>
    <row r="1467" spans="1:9" x14ac:dyDescent="0.35">
      <c r="A1467" t="s">
        <v>1497</v>
      </c>
      <c r="B1467">
        <v>1967</v>
      </c>
      <c r="C1467" t="s">
        <v>35</v>
      </c>
      <c r="D1467">
        <v>28</v>
      </c>
      <c r="E1467">
        <v>2</v>
      </c>
      <c r="F1467">
        <v>12269.69</v>
      </c>
      <c r="G1467" t="s">
        <v>12</v>
      </c>
      <c r="H1467" t="s">
        <v>11</v>
      </c>
      <c r="I1467" t="s">
        <v>23</v>
      </c>
    </row>
    <row r="1468" spans="1:9" x14ac:dyDescent="0.35">
      <c r="A1468" t="s">
        <v>1498</v>
      </c>
      <c r="B1468">
        <v>1966</v>
      </c>
      <c r="C1468" t="s">
        <v>15</v>
      </c>
      <c r="D1468">
        <v>16</v>
      </c>
      <c r="E1468">
        <v>0</v>
      </c>
      <c r="F1468">
        <v>12282.03</v>
      </c>
      <c r="G1468" t="s">
        <v>12</v>
      </c>
      <c r="H1468" t="s">
        <v>16</v>
      </c>
      <c r="I1468" t="s">
        <v>200</v>
      </c>
    </row>
    <row r="1469" spans="1:9" x14ac:dyDescent="0.35">
      <c r="A1469" t="s">
        <v>1499</v>
      </c>
      <c r="B1469">
        <v>1990</v>
      </c>
      <c r="C1469" t="s">
        <v>37</v>
      </c>
      <c r="D1469">
        <v>29</v>
      </c>
      <c r="E1469">
        <v>3</v>
      </c>
      <c r="F1469">
        <v>12282.38</v>
      </c>
      <c r="G1469" t="s">
        <v>12</v>
      </c>
      <c r="H1469" t="s">
        <v>16</v>
      </c>
      <c r="I1469" t="s">
        <v>42</v>
      </c>
    </row>
    <row r="1470" spans="1:9" x14ac:dyDescent="0.35">
      <c r="A1470" t="s">
        <v>1500</v>
      </c>
      <c r="B1470">
        <v>1963</v>
      </c>
      <c r="C1470" t="s">
        <v>37</v>
      </c>
      <c r="D1470">
        <v>28</v>
      </c>
      <c r="E1470">
        <v>0</v>
      </c>
      <c r="F1470">
        <v>12299.59</v>
      </c>
      <c r="G1470" t="s">
        <v>12</v>
      </c>
      <c r="H1470" t="s">
        <v>16</v>
      </c>
      <c r="I1470" t="s">
        <v>200</v>
      </c>
    </row>
    <row r="1471" spans="1:9" x14ac:dyDescent="0.35">
      <c r="A1471" t="s">
        <v>1501</v>
      </c>
      <c r="B1471">
        <v>1963</v>
      </c>
      <c r="C1471" t="s">
        <v>35</v>
      </c>
      <c r="D1471">
        <v>29</v>
      </c>
      <c r="E1471">
        <v>0</v>
      </c>
      <c r="F1471">
        <v>12323.94</v>
      </c>
      <c r="G1471" t="s">
        <v>12</v>
      </c>
      <c r="H1471" t="s">
        <v>12</v>
      </c>
      <c r="I1471" t="s">
        <v>356</v>
      </c>
    </row>
    <row r="1472" spans="1:9" x14ac:dyDescent="0.35">
      <c r="A1472" t="s">
        <v>1502</v>
      </c>
      <c r="B1472">
        <v>1963</v>
      </c>
      <c r="C1472" t="s">
        <v>35</v>
      </c>
      <c r="D1472">
        <v>2</v>
      </c>
      <c r="E1472">
        <v>1</v>
      </c>
      <c r="F1472">
        <v>12333.83</v>
      </c>
      <c r="G1472" t="s">
        <v>12</v>
      </c>
      <c r="H1472" t="s">
        <v>11</v>
      </c>
      <c r="I1472" t="s">
        <v>42</v>
      </c>
    </row>
    <row r="1473" spans="1:9" x14ac:dyDescent="0.35">
      <c r="A1473" t="s">
        <v>1503</v>
      </c>
      <c r="B1473">
        <v>1963</v>
      </c>
      <c r="C1473" t="s">
        <v>20</v>
      </c>
      <c r="D1473">
        <v>22</v>
      </c>
      <c r="E1473">
        <v>1</v>
      </c>
      <c r="F1473">
        <v>12347.17</v>
      </c>
      <c r="G1473" t="s">
        <v>12</v>
      </c>
      <c r="H1473" t="s">
        <v>12</v>
      </c>
      <c r="I1473" t="s">
        <v>42</v>
      </c>
    </row>
    <row r="1474" spans="1:9" x14ac:dyDescent="0.35">
      <c r="A1474" t="s">
        <v>1504</v>
      </c>
      <c r="B1474">
        <v>1966</v>
      </c>
      <c r="C1474" t="s">
        <v>30</v>
      </c>
      <c r="D1474">
        <v>29</v>
      </c>
      <c r="E1474">
        <v>3</v>
      </c>
      <c r="F1474">
        <v>12363.55</v>
      </c>
      <c r="G1474" t="s">
        <v>12</v>
      </c>
      <c r="H1474" t="s">
        <v>12</v>
      </c>
      <c r="I1474" t="s">
        <v>42</v>
      </c>
    </row>
    <row r="1475" spans="1:9" x14ac:dyDescent="0.35">
      <c r="A1475" t="s">
        <v>1505</v>
      </c>
      <c r="B1475">
        <v>1962</v>
      </c>
      <c r="C1475" t="s">
        <v>20</v>
      </c>
      <c r="D1475">
        <v>26</v>
      </c>
      <c r="E1475">
        <v>0</v>
      </c>
      <c r="F1475">
        <v>12369.89</v>
      </c>
      <c r="G1475" t="s">
        <v>12</v>
      </c>
      <c r="H1475" t="s">
        <v>11</v>
      </c>
      <c r="I1475" t="s">
        <v>247</v>
      </c>
    </row>
    <row r="1476" spans="1:9" x14ac:dyDescent="0.35">
      <c r="A1476" t="s">
        <v>1506</v>
      </c>
      <c r="B1476">
        <v>1989</v>
      </c>
      <c r="C1476" t="s">
        <v>30</v>
      </c>
      <c r="D1476">
        <v>29</v>
      </c>
      <c r="E1476">
        <v>0</v>
      </c>
      <c r="F1476">
        <v>12404.88</v>
      </c>
      <c r="G1476" t="s">
        <v>12</v>
      </c>
      <c r="H1476" t="s">
        <v>12</v>
      </c>
      <c r="I1476" t="s">
        <v>168</v>
      </c>
    </row>
    <row r="1477" spans="1:9" x14ac:dyDescent="0.35">
      <c r="A1477" t="s">
        <v>1507</v>
      </c>
      <c r="B1477">
        <v>1972</v>
      </c>
      <c r="C1477" t="s">
        <v>35</v>
      </c>
      <c r="D1477">
        <v>21</v>
      </c>
      <c r="E1477">
        <v>0</v>
      </c>
      <c r="F1477">
        <v>12407.3</v>
      </c>
      <c r="G1477" t="s">
        <v>12</v>
      </c>
      <c r="H1477" t="s">
        <v>11</v>
      </c>
      <c r="I1477" t="s">
        <v>300</v>
      </c>
    </row>
    <row r="1478" spans="1:9" x14ac:dyDescent="0.35">
      <c r="A1478" t="s">
        <v>1508</v>
      </c>
      <c r="B1478">
        <v>1979</v>
      </c>
      <c r="C1478" t="s">
        <v>10</v>
      </c>
      <c r="D1478">
        <v>14</v>
      </c>
      <c r="E1478">
        <v>2</v>
      </c>
      <c r="F1478">
        <v>12408.29</v>
      </c>
      <c r="G1478" t="s">
        <v>12</v>
      </c>
      <c r="H1478" t="s">
        <v>16</v>
      </c>
      <c r="I1478" t="s">
        <v>632</v>
      </c>
    </row>
    <row r="1479" spans="1:9" x14ac:dyDescent="0.35">
      <c r="A1479" t="s">
        <v>1509</v>
      </c>
      <c r="B1479">
        <v>1964</v>
      </c>
      <c r="C1479" t="s">
        <v>35</v>
      </c>
      <c r="D1479">
        <v>4</v>
      </c>
      <c r="E1479">
        <v>0</v>
      </c>
      <c r="F1479">
        <v>12430.95</v>
      </c>
      <c r="G1479" t="s">
        <v>12</v>
      </c>
      <c r="H1479" t="s">
        <v>12</v>
      </c>
      <c r="I1479" t="s">
        <v>247</v>
      </c>
    </row>
    <row r="1480" spans="1:9" x14ac:dyDescent="0.35">
      <c r="A1480" t="s">
        <v>1510</v>
      </c>
      <c r="B1480">
        <v>1995</v>
      </c>
      <c r="C1480" t="s">
        <v>35</v>
      </c>
      <c r="D1480">
        <v>9</v>
      </c>
      <c r="E1480">
        <v>0</v>
      </c>
      <c r="F1480">
        <v>12452.25</v>
      </c>
      <c r="G1480" t="s">
        <v>12</v>
      </c>
      <c r="H1480" t="s">
        <v>12</v>
      </c>
      <c r="I1480" t="s">
        <v>23</v>
      </c>
    </row>
    <row r="1481" spans="1:9" x14ac:dyDescent="0.35">
      <c r="A1481" t="s">
        <v>1511</v>
      </c>
      <c r="B1481">
        <v>1968</v>
      </c>
      <c r="C1481" t="s">
        <v>15</v>
      </c>
      <c r="D1481">
        <v>26</v>
      </c>
      <c r="E1481">
        <v>3</v>
      </c>
      <c r="F1481">
        <v>12475.35</v>
      </c>
      <c r="G1481" t="s">
        <v>12</v>
      </c>
      <c r="H1481" t="s">
        <v>16</v>
      </c>
      <c r="I1481" t="s">
        <v>23</v>
      </c>
    </row>
    <row r="1482" spans="1:9" x14ac:dyDescent="0.35">
      <c r="A1482" t="s">
        <v>1512</v>
      </c>
      <c r="B1482">
        <v>1968</v>
      </c>
      <c r="C1482" t="s">
        <v>15</v>
      </c>
      <c r="D1482">
        <v>12</v>
      </c>
      <c r="E1482">
        <v>3</v>
      </c>
      <c r="F1482">
        <v>12479.71</v>
      </c>
      <c r="G1482" t="s">
        <v>12</v>
      </c>
      <c r="H1482" t="s">
        <v>12</v>
      </c>
      <c r="I1482" t="s">
        <v>23</v>
      </c>
    </row>
    <row r="1483" spans="1:9" x14ac:dyDescent="0.35">
      <c r="A1483" t="s">
        <v>1513</v>
      </c>
      <c r="B1483">
        <v>1967</v>
      </c>
      <c r="C1483" t="s">
        <v>20</v>
      </c>
      <c r="D1483">
        <v>1</v>
      </c>
      <c r="E1483">
        <v>3</v>
      </c>
      <c r="F1483">
        <v>12485.8</v>
      </c>
      <c r="G1483" t="s">
        <v>12</v>
      </c>
      <c r="H1483" t="s">
        <v>12</v>
      </c>
      <c r="I1483" t="s">
        <v>13</v>
      </c>
    </row>
    <row r="1484" spans="1:9" x14ac:dyDescent="0.35">
      <c r="A1484" t="s">
        <v>1514</v>
      </c>
      <c r="B1484">
        <v>1968</v>
      </c>
      <c r="C1484" t="s">
        <v>30</v>
      </c>
      <c r="D1484">
        <v>3</v>
      </c>
      <c r="E1484">
        <v>3</v>
      </c>
      <c r="F1484">
        <v>12495.29</v>
      </c>
      <c r="G1484" t="s">
        <v>12</v>
      </c>
      <c r="H1484" t="s">
        <v>12</v>
      </c>
      <c r="I1484" t="s">
        <v>23</v>
      </c>
    </row>
    <row r="1485" spans="1:9" x14ac:dyDescent="0.35">
      <c r="A1485" t="s">
        <v>1515</v>
      </c>
      <c r="B1485">
        <v>1966</v>
      </c>
      <c r="C1485" t="s">
        <v>10</v>
      </c>
      <c r="D1485">
        <v>12</v>
      </c>
      <c r="E1485">
        <v>0</v>
      </c>
      <c r="F1485">
        <v>12499.88</v>
      </c>
      <c r="G1485" t="s">
        <v>12</v>
      </c>
      <c r="H1485" t="s">
        <v>11</v>
      </c>
      <c r="I1485" t="s">
        <v>23</v>
      </c>
    </row>
    <row r="1486" spans="1:9" x14ac:dyDescent="0.35">
      <c r="A1486" t="s">
        <v>1516</v>
      </c>
      <c r="B1486">
        <v>1962</v>
      </c>
      <c r="C1486" t="s">
        <v>37</v>
      </c>
      <c r="D1486">
        <v>16</v>
      </c>
      <c r="E1486">
        <v>0</v>
      </c>
      <c r="F1486">
        <v>12523.6</v>
      </c>
      <c r="G1486" t="s">
        <v>12</v>
      </c>
      <c r="H1486" t="s">
        <v>12</v>
      </c>
      <c r="I1486" t="s">
        <v>23</v>
      </c>
    </row>
    <row r="1487" spans="1:9" x14ac:dyDescent="0.35">
      <c r="A1487" t="s">
        <v>1517</v>
      </c>
      <c r="B1487">
        <v>1961</v>
      </c>
      <c r="C1487" t="s">
        <v>15</v>
      </c>
      <c r="D1487">
        <v>28</v>
      </c>
      <c r="E1487">
        <v>0</v>
      </c>
      <c r="F1487">
        <v>12557.61</v>
      </c>
      <c r="G1487" t="s">
        <v>12</v>
      </c>
      <c r="H1487" t="s">
        <v>12</v>
      </c>
      <c r="I1487" t="s">
        <v>13</v>
      </c>
    </row>
    <row r="1488" spans="1:9" x14ac:dyDescent="0.35">
      <c r="A1488" t="s">
        <v>1518</v>
      </c>
      <c r="B1488">
        <v>1961</v>
      </c>
      <c r="C1488" t="s">
        <v>15</v>
      </c>
      <c r="D1488">
        <v>28</v>
      </c>
      <c r="E1488">
        <v>0</v>
      </c>
      <c r="F1488">
        <v>12574.05</v>
      </c>
      <c r="G1488" t="s">
        <v>12</v>
      </c>
      <c r="H1488" t="s">
        <v>16</v>
      </c>
      <c r="I1488" t="s">
        <v>42</v>
      </c>
    </row>
    <row r="1489" spans="1:9" x14ac:dyDescent="0.35">
      <c r="A1489" t="s">
        <v>1519</v>
      </c>
      <c r="B1489">
        <v>1969</v>
      </c>
      <c r="C1489" t="s">
        <v>15</v>
      </c>
      <c r="D1489">
        <v>26</v>
      </c>
      <c r="E1489">
        <v>0</v>
      </c>
      <c r="F1489">
        <v>12579.92</v>
      </c>
      <c r="G1489" t="s">
        <v>12</v>
      </c>
      <c r="H1489" t="s">
        <v>16</v>
      </c>
      <c r="I1489" t="s">
        <v>200</v>
      </c>
    </row>
    <row r="1490" spans="1:9" x14ac:dyDescent="0.35">
      <c r="A1490" t="s">
        <v>1520</v>
      </c>
      <c r="B1490">
        <v>1970</v>
      </c>
      <c r="C1490" t="s">
        <v>18</v>
      </c>
      <c r="D1490">
        <v>18</v>
      </c>
      <c r="E1490">
        <v>5</v>
      </c>
      <c r="F1490">
        <v>12592.53</v>
      </c>
      <c r="G1490" t="s">
        <v>12</v>
      </c>
      <c r="H1490" t="s">
        <v>11</v>
      </c>
      <c r="I1490" t="s">
        <v>13</v>
      </c>
    </row>
    <row r="1491" spans="1:9" x14ac:dyDescent="0.35">
      <c r="A1491" t="s">
        <v>1521</v>
      </c>
      <c r="B1491">
        <v>1988</v>
      </c>
      <c r="C1491" t="s">
        <v>35</v>
      </c>
      <c r="D1491">
        <v>11</v>
      </c>
      <c r="E1491">
        <v>3</v>
      </c>
      <c r="F1491">
        <v>12600.46</v>
      </c>
      <c r="G1491" t="s">
        <v>12</v>
      </c>
      <c r="H1491" t="s">
        <v>16</v>
      </c>
      <c r="I1491" t="s">
        <v>249</v>
      </c>
    </row>
    <row r="1492" spans="1:9" x14ac:dyDescent="0.35">
      <c r="A1492" t="s">
        <v>1522</v>
      </c>
      <c r="B1492">
        <v>1998</v>
      </c>
      <c r="C1492" t="s">
        <v>15</v>
      </c>
      <c r="D1492">
        <v>18</v>
      </c>
      <c r="E1492">
        <v>1</v>
      </c>
      <c r="F1492">
        <v>12609.89</v>
      </c>
      <c r="G1492" t="s">
        <v>12</v>
      </c>
      <c r="H1492" t="s">
        <v>12</v>
      </c>
      <c r="I1492" t="s">
        <v>23</v>
      </c>
    </row>
    <row r="1493" spans="1:9" x14ac:dyDescent="0.35">
      <c r="A1493" t="s">
        <v>1523</v>
      </c>
      <c r="B1493">
        <v>1963</v>
      </c>
      <c r="C1493" t="s">
        <v>35</v>
      </c>
      <c r="D1493">
        <v>19</v>
      </c>
      <c r="E1493">
        <v>0</v>
      </c>
      <c r="F1493">
        <v>12622.18</v>
      </c>
      <c r="G1493" t="s">
        <v>12</v>
      </c>
      <c r="H1493" t="s">
        <v>16</v>
      </c>
      <c r="I1493" t="s">
        <v>23</v>
      </c>
    </row>
    <row r="1494" spans="1:9" x14ac:dyDescent="0.35">
      <c r="A1494" t="s">
        <v>1524</v>
      </c>
      <c r="B1494">
        <v>1970</v>
      </c>
      <c r="C1494" t="s">
        <v>30</v>
      </c>
      <c r="D1494">
        <v>28</v>
      </c>
      <c r="E1494">
        <v>0</v>
      </c>
      <c r="F1494">
        <v>12624.74</v>
      </c>
      <c r="G1494" t="s">
        <v>12</v>
      </c>
      <c r="H1494" t="s">
        <v>16</v>
      </c>
      <c r="I1494" t="s">
        <v>23</v>
      </c>
    </row>
    <row r="1495" spans="1:9" x14ac:dyDescent="0.35">
      <c r="A1495" t="s">
        <v>1525</v>
      </c>
      <c r="B1495">
        <v>1965</v>
      </c>
      <c r="C1495" t="s">
        <v>37</v>
      </c>
      <c r="D1495">
        <v>4</v>
      </c>
      <c r="E1495">
        <v>2</v>
      </c>
      <c r="F1495">
        <v>12629.17</v>
      </c>
      <c r="G1495" t="s">
        <v>12</v>
      </c>
      <c r="H1495" t="s">
        <v>16</v>
      </c>
      <c r="I1495" t="s">
        <v>13</v>
      </c>
    </row>
    <row r="1496" spans="1:9" x14ac:dyDescent="0.35">
      <c r="A1496" t="s">
        <v>1526</v>
      </c>
      <c r="B1496">
        <v>1962</v>
      </c>
      <c r="C1496" t="s">
        <v>15</v>
      </c>
      <c r="D1496">
        <v>22</v>
      </c>
      <c r="E1496">
        <v>0</v>
      </c>
      <c r="F1496">
        <v>12629.9</v>
      </c>
      <c r="G1496" t="s">
        <v>12</v>
      </c>
      <c r="H1496" t="s">
        <v>12</v>
      </c>
      <c r="I1496" t="s">
        <v>13</v>
      </c>
    </row>
    <row r="1497" spans="1:9" x14ac:dyDescent="0.35">
      <c r="A1497" t="s">
        <v>1527</v>
      </c>
      <c r="B1497">
        <v>1962</v>
      </c>
      <c r="C1497" t="s">
        <v>10</v>
      </c>
      <c r="D1497">
        <v>22</v>
      </c>
      <c r="E1497">
        <v>0</v>
      </c>
      <c r="F1497">
        <v>12638.2</v>
      </c>
      <c r="G1497" t="s">
        <v>12</v>
      </c>
      <c r="H1497" t="s">
        <v>16</v>
      </c>
      <c r="I1497" t="s">
        <v>42</v>
      </c>
    </row>
    <row r="1498" spans="1:9" x14ac:dyDescent="0.35">
      <c r="A1498" t="s">
        <v>1528</v>
      </c>
      <c r="B1498">
        <v>1972</v>
      </c>
      <c r="C1498" t="s">
        <v>20</v>
      </c>
      <c r="D1498">
        <v>5</v>
      </c>
      <c r="E1498">
        <v>0</v>
      </c>
      <c r="F1498">
        <v>12640.24</v>
      </c>
      <c r="G1498" t="s">
        <v>12</v>
      </c>
      <c r="H1498" t="s">
        <v>16</v>
      </c>
      <c r="I1498" t="s">
        <v>42</v>
      </c>
    </row>
    <row r="1499" spans="1:9" x14ac:dyDescent="0.35">
      <c r="A1499" t="s">
        <v>1529</v>
      </c>
      <c r="B1499">
        <v>1966</v>
      </c>
      <c r="C1499" t="s">
        <v>30</v>
      </c>
      <c r="D1499">
        <v>17</v>
      </c>
      <c r="E1499">
        <v>2</v>
      </c>
      <c r="F1499">
        <v>12643.38</v>
      </c>
      <c r="G1499" t="s">
        <v>12</v>
      </c>
      <c r="H1499" t="s">
        <v>16</v>
      </c>
      <c r="I1499" t="s">
        <v>23</v>
      </c>
    </row>
    <row r="1500" spans="1:9" x14ac:dyDescent="0.35">
      <c r="A1500" t="s">
        <v>1530</v>
      </c>
      <c r="B1500">
        <v>1962</v>
      </c>
      <c r="C1500" t="s">
        <v>10</v>
      </c>
      <c r="D1500">
        <v>11</v>
      </c>
      <c r="E1500">
        <v>0</v>
      </c>
      <c r="F1500">
        <v>12644.59</v>
      </c>
      <c r="G1500" t="s">
        <v>12</v>
      </c>
      <c r="H1500" t="s">
        <v>11</v>
      </c>
      <c r="I1500" t="s">
        <v>42</v>
      </c>
    </row>
    <row r="1501" spans="1:9" x14ac:dyDescent="0.35">
      <c r="A1501" t="s">
        <v>1531</v>
      </c>
      <c r="B1501">
        <v>1965</v>
      </c>
      <c r="C1501" t="s">
        <v>20</v>
      </c>
      <c r="D1501">
        <v>14</v>
      </c>
      <c r="E1501">
        <v>2</v>
      </c>
      <c r="F1501">
        <v>12646.21</v>
      </c>
      <c r="G1501" t="s">
        <v>12</v>
      </c>
      <c r="H1501" t="s">
        <v>11</v>
      </c>
      <c r="I1501" t="s">
        <v>42</v>
      </c>
    </row>
    <row r="1502" spans="1:9" x14ac:dyDescent="0.35">
      <c r="A1502" t="s">
        <v>1532</v>
      </c>
      <c r="B1502">
        <v>1962</v>
      </c>
      <c r="C1502" t="s">
        <v>35</v>
      </c>
      <c r="D1502">
        <v>27</v>
      </c>
      <c r="E1502">
        <v>0</v>
      </c>
      <c r="F1502">
        <v>12648.7</v>
      </c>
      <c r="G1502" t="s">
        <v>12</v>
      </c>
      <c r="H1502" t="s">
        <v>11</v>
      </c>
      <c r="I1502" t="s">
        <v>13</v>
      </c>
    </row>
    <row r="1503" spans="1:9" x14ac:dyDescent="0.35">
      <c r="A1503" t="s">
        <v>1533</v>
      </c>
      <c r="B1503">
        <v>1974</v>
      </c>
      <c r="C1503" t="s">
        <v>20</v>
      </c>
      <c r="D1503">
        <v>24</v>
      </c>
      <c r="E1503">
        <v>0</v>
      </c>
      <c r="F1503">
        <v>12697.48</v>
      </c>
      <c r="G1503" t="s">
        <v>12</v>
      </c>
      <c r="H1503" t="s">
        <v>12</v>
      </c>
      <c r="I1503" t="s">
        <v>300</v>
      </c>
    </row>
    <row r="1504" spans="1:9" x14ac:dyDescent="0.35">
      <c r="A1504" t="s">
        <v>1534</v>
      </c>
      <c r="B1504">
        <v>1992</v>
      </c>
      <c r="C1504" t="s">
        <v>10</v>
      </c>
      <c r="D1504">
        <v>7</v>
      </c>
      <c r="E1504">
        <v>0</v>
      </c>
      <c r="F1504">
        <v>12699.56</v>
      </c>
      <c r="G1504" t="s">
        <v>12</v>
      </c>
      <c r="H1504" t="s">
        <v>11</v>
      </c>
      <c r="I1504" t="s">
        <v>42</v>
      </c>
    </row>
    <row r="1505" spans="1:9" x14ac:dyDescent="0.35">
      <c r="A1505" t="s">
        <v>1535</v>
      </c>
      <c r="B1505">
        <v>1964</v>
      </c>
      <c r="C1505" t="s">
        <v>15</v>
      </c>
      <c r="D1505">
        <v>28</v>
      </c>
      <c r="E1505">
        <v>0</v>
      </c>
      <c r="F1505">
        <v>12700.63</v>
      </c>
      <c r="G1505" t="s">
        <v>12</v>
      </c>
      <c r="H1505" t="s">
        <v>12</v>
      </c>
      <c r="I1505" t="s">
        <v>42</v>
      </c>
    </row>
    <row r="1506" spans="1:9" x14ac:dyDescent="0.35">
      <c r="A1506" t="s">
        <v>1536</v>
      </c>
      <c r="B1506">
        <v>1970</v>
      </c>
      <c r="C1506" t="s">
        <v>10</v>
      </c>
      <c r="D1506">
        <v>8</v>
      </c>
      <c r="E1506">
        <v>0</v>
      </c>
      <c r="F1506">
        <v>12713</v>
      </c>
      <c r="G1506" t="s">
        <v>12</v>
      </c>
      <c r="H1506" t="s">
        <v>16</v>
      </c>
      <c r="I1506" t="s">
        <v>42</v>
      </c>
    </row>
    <row r="1507" spans="1:9" x14ac:dyDescent="0.35">
      <c r="A1507" t="s">
        <v>1537</v>
      </c>
      <c r="B1507">
        <v>1988</v>
      </c>
      <c r="C1507" t="s">
        <v>10</v>
      </c>
      <c r="D1507">
        <v>17</v>
      </c>
      <c r="E1507">
        <v>3</v>
      </c>
      <c r="F1507">
        <v>12718.21</v>
      </c>
      <c r="G1507" t="s">
        <v>12</v>
      </c>
      <c r="H1507" t="s">
        <v>16</v>
      </c>
      <c r="I1507" t="s">
        <v>535</v>
      </c>
    </row>
    <row r="1508" spans="1:9" x14ac:dyDescent="0.35">
      <c r="A1508" t="s">
        <v>1538</v>
      </c>
      <c r="B1508">
        <v>1962</v>
      </c>
      <c r="C1508" t="s">
        <v>20</v>
      </c>
      <c r="D1508">
        <v>2</v>
      </c>
      <c r="E1508">
        <v>0</v>
      </c>
      <c r="F1508">
        <v>12731</v>
      </c>
      <c r="G1508" t="s">
        <v>12</v>
      </c>
      <c r="H1508" t="s">
        <v>12</v>
      </c>
      <c r="I1508" t="s">
        <v>168</v>
      </c>
    </row>
    <row r="1509" spans="1:9" x14ac:dyDescent="0.35">
      <c r="A1509" t="s">
        <v>1539</v>
      </c>
      <c r="B1509">
        <v>1962</v>
      </c>
      <c r="C1509" t="s">
        <v>37</v>
      </c>
      <c r="D1509">
        <v>1</v>
      </c>
      <c r="E1509">
        <v>0</v>
      </c>
      <c r="F1509">
        <v>12741.17</v>
      </c>
      <c r="G1509" t="s">
        <v>12</v>
      </c>
      <c r="H1509" t="s">
        <v>16</v>
      </c>
      <c r="I1509" t="s">
        <v>356</v>
      </c>
    </row>
    <row r="1510" spans="1:9" x14ac:dyDescent="0.35">
      <c r="A1510" t="s">
        <v>1540</v>
      </c>
      <c r="B1510">
        <v>1975</v>
      </c>
      <c r="C1510" t="s">
        <v>20</v>
      </c>
      <c r="D1510">
        <v>25</v>
      </c>
      <c r="E1510">
        <v>1</v>
      </c>
      <c r="F1510">
        <v>12770.27</v>
      </c>
      <c r="G1510" t="s">
        <v>12</v>
      </c>
      <c r="H1510" t="s">
        <v>12</v>
      </c>
      <c r="I1510" t="s">
        <v>300</v>
      </c>
    </row>
    <row r="1511" spans="1:9" x14ac:dyDescent="0.35">
      <c r="A1511" t="s">
        <v>1541</v>
      </c>
      <c r="B1511">
        <v>1972</v>
      </c>
      <c r="C1511" t="s">
        <v>37</v>
      </c>
      <c r="D1511">
        <v>7</v>
      </c>
      <c r="E1511">
        <v>0</v>
      </c>
      <c r="F1511">
        <v>12776.05</v>
      </c>
      <c r="G1511" t="s">
        <v>12</v>
      </c>
      <c r="H1511" t="s">
        <v>12</v>
      </c>
      <c r="I1511" t="s">
        <v>535</v>
      </c>
    </row>
    <row r="1512" spans="1:9" x14ac:dyDescent="0.35">
      <c r="A1512" t="s">
        <v>1542</v>
      </c>
      <c r="B1512">
        <v>1963</v>
      </c>
      <c r="C1512" t="s">
        <v>30</v>
      </c>
      <c r="D1512">
        <v>5</v>
      </c>
      <c r="E1512">
        <v>0</v>
      </c>
      <c r="F1512">
        <v>12788.03</v>
      </c>
      <c r="G1512" t="s">
        <v>12</v>
      </c>
      <c r="H1512" t="s">
        <v>12</v>
      </c>
      <c r="I1512" t="s">
        <v>200</v>
      </c>
    </row>
    <row r="1513" spans="1:9" x14ac:dyDescent="0.35">
      <c r="A1513" t="s">
        <v>1543</v>
      </c>
      <c r="B1513">
        <v>1983</v>
      </c>
      <c r="C1513" t="s">
        <v>37</v>
      </c>
      <c r="D1513">
        <v>29</v>
      </c>
      <c r="E1513">
        <v>3</v>
      </c>
      <c r="F1513">
        <v>12788.18</v>
      </c>
      <c r="G1513" t="s">
        <v>12</v>
      </c>
      <c r="H1513" t="s">
        <v>16</v>
      </c>
      <c r="I1513" t="s">
        <v>535</v>
      </c>
    </row>
    <row r="1514" spans="1:9" x14ac:dyDescent="0.35">
      <c r="A1514" t="s">
        <v>1544</v>
      </c>
      <c r="B1514">
        <v>1978</v>
      </c>
      <c r="C1514" t="s">
        <v>10</v>
      </c>
      <c r="D1514">
        <v>24</v>
      </c>
      <c r="E1514">
        <v>0</v>
      </c>
      <c r="F1514">
        <v>12797.21</v>
      </c>
      <c r="G1514" t="s">
        <v>12</v>
      </c>
      <c r="H1514" t="s">
        <v>16</v>
      </c>
      <c r="I1514" t="s">
        <v>247</v>
      </c>
    </row>
    <row r="1515" spans="1:9" x14ac:dyDescent="0.35">
      <c r="A1515" t="s">
        <v>1545</v>
      </c>
      <c r="B1515">
        <v>1963</v>
      </c>
      <c r="C1515" t="s">
        <v>10</v>
      </c>
      <c r="D1515">
        <v>20</v>
      </c>
      <c r="E1515">
        <v>0</v>
      </c>
      <c r="F1515">
        <v>12815.44</v>
      </c>
      <c r="G1515" t="s">
        <v>12</v>
      </c>
      <c r="H1515" t="s">
        <v>12</v>
      </c>
      <c r="I1515" t="s">
        <v>247</v>
      </c>
    </row>
    <row r="1516" spans="1:9" x14ac:dyDescent="0.35">
      <c r="A1516" t="s">
        <v>1546</v>
      </c>
      <c r="B1516">
        <v>1967</v>
      </c>
      <c r="C1516" t="s">
        <v>20</v>
      </c>
      <c r="D1516">
        <v>25</v>
      </c>
      <c r="E1516">
        <v>0</v>
      </c>
      <c r="F1516">
        <v>12823.25</v>
      </c>
      <c r="G1516" t="s">
        <v>12</v>
      </c>
      <c r="H1516" t="s">
        <v>12</v>
      </c>
      <c r="I1516" t="s">
        <v>300</v>
      </c>
    </row>
    <row r="1517" spans="1:9" x14ac:dyDescent="0.35">
      <c r="A1517" t="s">
        <v>1547</v>
      </c>
      <c r="B1517">
        <v>2004</v>
      </c>
      <c r="C1517" t="s">
        <v>15</v>
      </c>
      <c r="D1517">
        <v>9</v>
      </c>
      <c r="E1517">
        <v>2</v>
      </c>
      <c r="F1517">
        <v>12829.46</v>
      </c>
      <c r="G1517" t="s">
        <v>12</v>
      </c>
      <c r="H1517" t="s">
        <v>12</v>
      </c>
      <c r="I1517" t="s">
        <v>168</v>
      </c>
    </row>
    <row r="1518" spans="1:9" x14ac:dyDescent="0.35">
      <c r="A1518" t="s">
        <v>1548</v>
      </c>
      <c r="B1518">
        <v>1993</v>
      </c>
      <c r="C1518" t="s">
        <v>20</v>
      </c>
      <c r="D1518">
        <v>27</v>
      </c>
      <c r="E1518">
        <v>0</v>
      </c>
      <c r="F1518">
        <v>12847.24</v>
      </c>
      <c r="G1518" t="s">
        <v>12</v>
      </c>
      <c r="H1518" t="s">
        <v>11</v>
      </c>
      <c r="I1518" t="s">
        <v>23</v>
      </c>
    </row>
    <row r="1519" spans="1:9" x14ac:dyDescent="0.35">
      <c r="A1519" t="s">
        <v>1549</v>
      </c>
      <c r="B1519">
        <v>1973</v>
      </c>
      <c r="C1519" t="s">
        <v>20</v>
      </c>
      <c r="D1519">
        <v>22</v>
      </c>
      <c r="E1519">
        <v>0</v>
      </c>
      <c r="F1519">
        <v>12852.37</v>
      </c>
      <c r="G1519" t="s">
        <v>12</v>
      </c>
      <c r="H1519" t="s">
        <v>16</v>
      </c>
      <c r="I1519" t="s">
        <v>23</v>
      </c>
    </row>
    <row r="1520" spans="1:9" x14ac:dyDescent="0.35">
      <c r="A1520" t="s">
        <v>1550</v>
      </c>
      <c r="B1520">
        <v>1963</v>
      </c>
      <c r="C1520" t="s">
        <v>20</v>
      </c>
      <c r="D1520">
        <v>27</v>
      </c>
      <c r="E1520">
        <v>0</v>
      </c>
      <c r="F1520">
        <v>12856.84</v>
      </c>
      <c r="G1520" t="s">
        <v>12</v>
      </c>
      <c r="H1520" t="s">
        <v>12</v>
      </c>
      <c r="I1520" t="s">
        <v>300</v>
      </c>
    </row>
    <row r="1521" spans="1:9" x14ac:dyDescent="0.35">
      <c r="A1521" t="s">
        <v>1551</v>
      </c>
      <c r="B1521">
        <v>1984</v>
      </c>
      <c r="C1521" t="s">
        <v>35</v>
      </c>
      <c r="D1521">
        <v>6</v>
      </c>
      <c r="E1521">
        <v>3</v>
      </c>
      <c r="F1521">
        <v>12870.31</v>
      </c>
      <c r="G1521" t="s">
        <v>12</v>
      </c>
      <c r="H1521" t="s">
        <v>12</v>
      </c>
      <c r="I1521" t="s">
        <v>23</v>
      </c>
    </row>
    <row r="1522" spans="1:9" x14ac:dyDescent="0.35">
      <c r="A1522" t="s">
        <v>1552</v>
      </c>
      <c r="B1522">
        <v>2004</v>
      </c>
      <c r="C1522" t="s">
        <v>10</v>
      </c>
      <c r="D1522">
        <v>9</v>
      </c>
      <c r="E1522">
        <v>0</v>
      </c>
      <c r="F1522">
        <v>12890.06</v>
      </c>
      <c r="G1522" t="s">
        <v>12</v>
      </c>
      <c r="H1522" t="s">
        <v>16</v>
      </c>
      <c r="I1522" t="s">
        <v>166</v>
      </c>
    </row>
    <row r="1523" spans="1:9" x14ac:dyDescent="0.35">
      <c r="A1523" t="s">
        <v>1553</v>
      </c>
      <c r="B1523">
        <v>1963</v>
      </c>
      <c r="C1523" t="s">
        <v>35</v>
      </c>
      <c r="D1523">
        <v>16</v>
      </c>
      <c r="E1523">
        <v>1</v>
      </c>
      <c r="F1523">
        <v>12913.99</v>
      </c>
      <c r="G1523" t="s">
        <v>12</v>
      </c>
      <c r="H1523" t="s">
        <v>11</v>
      </c>
      <c r="I1523" t="s">
        <v>168</v>
      </c>
    </row>
    <row r="1524" spans="1:9" x14ac:dyDescent="0.35">
      <c r="A1524" t="s">
        <v>1554</v>
      </c>
      <c r="B1524">
        <v>1963</v>
      </c>
      <c r="C1524" t="s">
        <v>20</v>
      </c>
      <c r="D1524">
        <v>1</v>
      </c>
      <c r="E1524">
        <v>2</v>
      </c>
      <c r="F1524">
        <v>12925.89</v>
      </c>
      <c r="G1524" t="s">
        <v>12</v>
      </c>
      <c r="H1524" t="s">
        <v>11</v>
      </c>
      <c r="I1524" t="s">
        <v>13</v>
      </c>
    </row>
    <row r="1525" spans="1:9" x14ac:dyDescent="0.35">
      <c r="A1525" t="s">
        <v>1555</v>
      </c>
      <c r="B1525">
        <v>1963</v>
      </c>
      <c r="C1525" t="s">
        <v>35</v>
      </c>
      <c r="D1525">
        <v>14</v>
      </c>
      <c r="E1525">
        <v>2</v>
      </c>
      <c r="F1525">
        <v>12928.79</v>
      </c>
      <c r="G1525" t="s">
        <v>12</v>
      </c>
      <c r="H1525" t="s">
        <v>11</v>
      </c>
      <c r="I1525" t="s">
        <v>13</v>
      </c>
    </row>
    <row r="1526" spans="1:9" x14ac:dyDescent="0.35">
      <c r="A1526" t="s">
        <v>1556</v>
      </c>
      <c r="B1526">
        <v>1966</v>
      </c>
      <c r="C1526" t="s">
        <v>30</v>
      </c>
      <c r="D1526">
        <v>22</v>
      </c>
      <c r="E1526">
        <v>4</v>
      </c>
      <c r="F1526">
        <v>12949.16</v>
      </c>
      <c r="G1526" t="s">
        <v>12</v>
      </c>
      <c r="H1526" t="s">
        <v>12</v>
      </c>
      <c r="I1526" t="s">
        <v>13</v>
      </c>
    </row>
    <row r="1527" spans="1:9" x14ac:dyDescent="0.35">
      <c r="A1527" t="s">
        <v>1557</v>
      </c>
      <c r="B1527">
        <v>1961</v>
      </c>
      <c r="C1527" t="s">
        <v>35</v>
      </c>
      <c r="D1527">
        <v>20</v>
      </c>
      <c r="E1527">
        <v>0</v>
      </c>
      <c r="F1527">
        <v>12950.07</v>
      </c>
      <c r="G1527" t="s">
        <v>12</v>
      </c>
      <c r="H1527" t="s">
        <v>16</v>
      </c>
      <c r="I1527" t="s">
        <v>23</v>
      </c>
    </row>
    <row r="1528" spans="1:9" x14ac:dyDescent="0.35">
      <c r="A1528" t="s">
        <v>1558</v>
      </c>
      <c r="B1528">
        <v>1960</v>
      </c>
      <c r="C1528" t="s">
        <v>15</v>
      </c>
      <c r="D1528">
        <v>4</v>
      </c>
      <c r="E1528">
        <v>0</v>
      </c>
      <c r="F1528">
        <v>12957.12</v>
      </c>
      <c r="G1528" t="s">
        <v>12</v>
      </c>
      <c r="H1528" t="s">
        <v>16</v>
      </c>
      <c r="I1528" t="s">
        <v>42</v>
      </c>
    </row>
    <row r="1529" spans="1:9" x14ac:dyDescent="0.35">
      <c r="A1529" t="s">
        <v>1559</v>
      </c>
      <c r="B1529">
        <v>1960</v>
      </c>
      <c r="C1529" t="s">
        <v>18</v>
      </c>
      <c r="D1529">
        <v>22</v>
      </c>
      <c r="E1529">
        <v>0</v>
      </c>
      <c r="F1529">
        <v>12979.36</v>
      </c>
      <c r="G1529" t="s">
        <v>12</v>
      </c>
      <c r="H1529" t="s">
        <v>16</v>
      </c>
      <c r="I1529" t="s">
        <v>42</v>
      </c>
    </row>
    <row r="1530" spans="1:9" x14ac:dyDescent="0.35">
      <c r="A1530" t="s">
        <v>1560</v>
      </c>
      <c r="B1530">
        <v>1960</v>
      </c>
      <c r="C1530" t="s">
        <v>20</v>
      </c>
      <c r="D1530">
        <v>23</v>
      </c>
      <c r="E1530">
        <v>0</v>
      </c>
      <c r="F1530">
        <v>12981.35</v>
      </c>
      <c r="G1530" t="s">
        <v>12</v>
      </c>
      <c r="H1530" t="s">
        <v>12</v>
      </c>
      <c r="I1530" t="s">
        <v>13</v>
      </c>
    </row>
    <row r="1531" spans="1:9" x14ac:dyDescent="0.35">
      <c r="A1531" t="s">
        <v>1561</v>
      </c>
      <c r="B1531">
        <v>1960</v>
      </c>
      <c r="C1531" t="s">
        <v>15</v>
      </c>
      <c r="D1531">
        <v>28</v>
      </c>
      <c r="E1531">
        <v>0</v>
      </c>
      <c r="F1531">
        <v>12982.87</v>
      </c>
      <c r="G1531" t="s">
        <v>12</v>
      </c>
      <c r="H1531" t="s">
        <v>16</v>
      </c>
      <c r="I1531" t="s">
        <v>13</v>
      </c>
    </row>
    <row r="1532" spans="1:9" x14ac:dyDescent="0.35">
      <c r="A1532" t="s">
        <v>1562</v>
      </c>
      <c r="B1532">
        <v>1979</v>
      </c>
      <c r="C1532" t="s">
        <v>15</v>
      </c>
      <c r="D1532">
        <v>27</v>
      </c>
      <c r="E1532">
        <v>2</v>
      </c>
      <c r="F1532">
        <v>12994.12</v>
      </c>
      <c r="G1532" t="s">
        <v>12</v>
      </c>
      <c r="H1532" t="s">
        <v>11</v>
      </c>
      <c r="I1532" t="s">
        <v>535</v>
      </c>
    </row>
    <row r="1533" spans="1:9" x14ac:dyDescent="0.35">
      <c r="A1533" t="s">
        <v>1563</v>
      </c>
      <c r="B1533">
        <v>1981</v>
      </c>
      <c r="C1533" t="s">
        <v>37</v>
      </c>
      <c r="D1533">
        <v>30</v>
      </c>
      <c r="E1533">
        <v>1</v>
      </c>
      <c r="F1533">
        <v>13002.91</v>
      </c>
      <c r="G1533" t="s">
        <v>12</v>
      </c>
      <c r="H1533" t="s">
        <v>16</v>
      </c>
      <c r="I1533" t="s">
        <v>23</v>
      </c>
    </row>
    <row r="1534" spans="1:9" x14ac:dyDescent="0.35">
      <c r="A1534" t="s">
        <v>1564</v>
      </c>
      <c r="B1534">
        <v>1962</v>
      </c>
      <c r="C1534" t="s">
        <v>18</v>
      </c>
      <c r="D1534">
        <v>24</v>
      </c>
      <c r="E1534">
        <v>0</v>
      </c>
      <c r="F1534">
        <v>13004.95</v>
      </c>
      <c r="G1534" t="s">
        <v>12</v>
      </c>
      <c r="H1534" t="s">
        <v>16</v>
      </c>
      <c r="I1534" t="s">
        <v>23</v>
      </c>
    </row>
    <row r="1535" spans="1:9" x14ac:dyDescent="0.35">
      <c r="A1535" t="s">
        <v>1565</v>
      </c>
      <c r="B1535">
        <v>1969</v>
      </c>
      <c r="C1535" t="s">
        <v>30</v>
      </c>
      <c r="D1535">
        <v>13</v>
      </c>
      <c r="E1535">
        <v>0</v>
      </c>
      <c r="F1535">
        <v>13008.07</v>
      </c>
      <c r="G1535" t="s">
        <v>12</v>
      </c>
      <c r="H1535" t="s">
        <v>12</v>
      </c>
      <c r="I1535" t="s">
        <v>23</v>
      </c>
    </row>
    <row r="1536" spans="1:9" x14ac:dyDescent="0.35">
      <c r="A1536" t="s">
        <v>1566</v>
      </c>
      <c r="B1536">
        <v>1972</v>
      </c>
      <c r="C1536" t="s">
        <v>20</v>
      </c>
      <c r="D1536">
        <v>27</v>
      </c>
      <c r="E1536">
        <v>0</v>
      </c>
      <c r="F1536">
        <v>13010.86</v>
      </c>
      <c r="G1536" t="s">
        <v>12</v>
      </c>
      <c r="H1536" t="s">
        <v>11</v>
      </c>
      <c r="I1536" t="s">
        <v>23</v>
      </c>
    </row>
    <row r="1537" spans="1:9" x14ac:dyDescent="0.35">
      <c r="A1537" t="s">
        <v>1567</v>
      </c>
      <c r="B1537">
        <v>1962</v>
      </c>
      <c r="C1537" t="s">
        <v>10</v>
      </c>
      <c r="D1537">
        <v>20</v>
      </c>
      <c r="E1537">
        <v>0</v>
      </c>
      <c r="F1537">
        <v>13012.21</v>
      </c>
      <c r="G1537" t="s">
        <v>12</v>
      </c>
      <c r="H1537" t="s">
        <v>16</v>
      </c>
      <c r="I1537" t="s">
        <v>23</v>
      </c>
    </row>
    <row r="1538" spans="1:9" x14ac:dyDescent="0.35">
      <c r="A1538" t="s">
        <v>1568</v>
      </c>
      <c r="B1538">
        <v>1964</v>
      </c>
      <c r="C1538" t="s">
        <v>20</v>
      </c>
      <c r="D1538">
        <v>23</v>
      </c>
      <c r="E1538">
        <v>1</v>
      </c>
      <c r="F1538">
        <v>13019.16</v>
      </c>
      <c r="G1538" t="s">
        <v>12</v>
      </c>
      <c r="H1538" t="s">
        <v>16</v>
      </c>
      <c r="I1538" t="s">
        <v>247</v>
      </c>
    </row>
    <row r="1539" spans="1:9" x14ac:dyDescent="0.35">
      <c r="A1539" t="s">
        <v>1569</v>
      </c>
      <c r="B1539">
        <v>1965</v>
      </c>
      <c r="C1539" t="s">
        <v>15</v>
      </c>
      <c r="D1539">
        <v>4</v>
      </c>
      <c r="E1539">
        <v>0</v>
      </c>
      <c r="F1539">
        <v>13023.93</v>
      </c>
      <c r="G1539" t="s">
        <v>12</v>
      </c>
      <c r="H1539" t="s">
        <v>11</v>
      </c>
      <c r="I1539" t="s">
        <v>200</v>
      </c>
    </row>
    <row r="1540" spans="1:9" x14ac:dyDescent="0.35">
      <c r="A1540" t="s">
        <v>1570</v>
      </c>
      <c r="B1540">
        <v>1961</v>
      </c>
      <c r="C1540" t="s">
        <v>15</v>
      </c>
      <c r="D1540">
        <v>9</v>
      </c>
      <c r="E1540">
        <v>0</v>
      </c>
      <c r="F1540">
        <v>13041.92</v>
      </c>
      <c r="G1540" t="s">
        <v>12</v>
      </c>
      <c r="H1540" t="s">
        <v>16</v>
      </c>
      <c r="I1540" t="s">
        <v>42</v>
      </c>
    </row>
    <row r="1541" spans="1:9" x14ac:dyDescent="0.35">
      <c r="A1541" t="s">
        <v>1571</v>
      </c>
      <c r="B1541">
        <v>1969</v>
      </c>
      <c r="C1541" t="s">
        <v>20</v>
      </c>
      <c r="D1541">
        <v>23</v>
      </c>
      <c r="E1541">
        <v>0</v>
      </c>
      <c r="F1541">
        <v>13044.41</v>
      </c>
      <c r="G1541" t="s">
        <v>12</v>
      </c>
      <c r="H1541" t="s">
        <v>16</v>
      </c>
      <c r="I1541" t="s">
        <v>23</v>
      </c>
    </row>
    <row r="1542" spans="1:9" x14ac:dyDescent="0.35">
      <c r="A1542" t="s">
        <v>1572</v>
      </c>
      <c r="B1542">
        <v>1967</v>
      </c>
      <c r="C1542" t="s">
        <v>35</v>
      </c>
      <c r="D1542">
        <v>6</v>
      </c>
      <c r="E1542">
        <v>3</v>
      </c>
      <c r="F1542">
        <v>13047.33</v>
      </c>
      <c r="G1542" t="s">
        <v>12</v>
      </c>
      <c r="H1542" t="s">
        <v>12</v>
      </c>
      <c r="I1542" t="s">
        <v>247</v>
      </c>
    </row>
    <row r="1543" spans="1:9" x14ac:dyDescent="0.35">
      <c r="A1543" t="s">
        <v>1573</v>
      </c>
      <c r="B1543">
        <v>1985</v>
      </c>
      <c r="C1543" t="s">
        <v>37</v>
      </c>
      <c r="D1543">
        <v>26</v>
      </c>
      <c r="E1543">
        <v>3</v>
      </c>
      <c r="F1543">
        <v>13051.22</v>
      </c>
      <c r="G1543" t="s">
        <v>12</v>
      </c>
      <c r="H1543" t="s">
        <v>16</v>
      </c>
      <c r="I1543" t="s">
        <v>535</v>
      </c>
    </row>
    <row r="1544" spans="1:9" x14ac:dyDescent="0.35">
      <c r="A1544" t="s">
        <v>1574</v>
      </c>
      <c r="B1544">
        <v>1961</v>
      </c>
      <c r="C1544" t="s">
        <v>15</v>
      </c>
      <c r="D1544">
        <v>6</v>
      </c>
      <c r="E1544">
        <v>0</v>
      </c>
      <c r="F1544">
        <v>13063.88</v>
      </c>
      <c r="G1544" t="s">
        <v>12</v>
      </c>
      <c r="H1544" t="s">
        <v>11</v>
      </c>
      <c r="I1544" t="s">
        <v>42</v>
      </c>
    </row>
    <row r="1545" spans="1:9" x14ac:dyDescent="0.35">
      <c r="A1545" t="s">
        <v>1575</v>
      </c>
      <c r="B1545">
        <v>1978</v>
      </c>
      <c r="C1545" t="s">
        <v>10</v>
      </c>
      <c r="D1545">
        <v>17</v>
      </c>
      <c r="E1545">
        <v>2</v>
      </c>
      <c r="F1545">
        <v>13101.74</v>
      </c>
      <c r="G1545" t="s">
        <v>12</v>
      </c>
      <c r="H1545" t="s">
        <v>11</v>
      </c>
      <c r="I1545" t="s">
        <v>535</v>
      </c>
    </row>
    <row r="1546" spans="1:9" x14ac:dyDescent="0.35">
      <c r="A1546" t="s">
        <v>1576</v>
      </c>
      <c r="B1546">
        <v>1971</v>
      </c>
      <c r="C1546" t="s">
        <v>37</v>
      </c>
      <c r="D1546">
        <v>30</v>
      </c>
      <c r="E1546">
        <v>0</v>
      </c>
      <c r="F1546">
        <v>13110.79</v>
      </c>
      <c r="G1546" t="s">
        <v>12</v>
      </c>
      <c r="H1546" t="s">
        <v>11</v>
      </c>
      <c r="I1546" t="s">
        <v>42</v>
      </c>
    </row>
    <row r="1547" spans="1:9" x14ac:dyDescent="0.35">
      <c r="A1547" t="s">
        <v>1577</v>
      </c>
      <c r="B1547">
        <v>1962</v>
      </c>
      <c r="C1547" t="s">
        <v>35</v>
      </c>
      <c r="D1547">
        <v>2</v>
      </c>
      <c r="E1547">
        <v>1</v>
      </c>
      <c r="F1547">
        <v>13112.6</v>
      </c>
      <c r="G1547" t="s">
        <v>12</v>
      </c>
      <c r="H1547" t="s">
        <v>12</v>
      </c>
      <c r="I1547" t="s">
        <v>23</v>
      </c>
    </row>
    <row r="1548" spans="1:9" x14ac:dyDescent="0.35">
      <c r="A1548" t="s">
        <v>1578</v>
      </c>
      <c r="B1548">
        <v>1992</v>
      </c>
      <c r="C1548" t="s">
        <v>35</v>
      </c>
      <c r="D1548">
        <v>12</v>
      </c>
      <c r="E1548">
        <v>0</v>
      </c>
      <c r="F1548">
        <v>13113.51</v>
      </c>
      <c r="G1548" t="s">
        <v>12</v>
      </c>
      <c r="H1548" t="s">
        <v>11</v>
      </c>
      <c r="I1548" t="s">
        <v>535</v>
      </c>
    </row>
    <row r="1549" spans="1:9" x14ac:dyDescent="0.35">
      <c r="A1549" t="s">
        <v>1579</v>
      </c>
      <c r="B1549">
        <v>1963</v>
      </c>
      <c r="C1549" t="s">
        <v>20</v>
      </c>
      <c r="D1549">
        <v>14</v>
      </c>
      <c r="E1549">
        <v>0</v>
      </c>
      <c r="F1549">
        <v>13116.84</v>
      </c>
      <c r="G1549" t="s">
        <v>12</v>
      </c>
      <c r="H1549" t="s">
        <v>16</v>
      </c>
      <c r="I1549" t="s">
        <v>23</v>
      </c>
    </row>
    <row r="1550" spans="1:9" x14ac:dyDescent="0.35">
      <c r="A1550" t="s">
        <v>1580</v>
      </c>
      <c r="B1550">
        <v>1999</v>
      </c>
      <c r="C1550" t="s">
        <v>35</v>
      </c>
      <c r="D1550">
        <v>16</v>
      </c>
      <c r="E1550">
        <v>0</v>
      </c>
      <c r="F1550">
        <v>13126.68</v>
      </c>
      <c r="G1550" t="s">
        <v>12</v>
      </c>
      <c r="H1550" t="s">
        <v>12</v>
      </c>
      <c r="I1550" t="s">
        <v>42</v>
      </c>
    </row>
    <row r="1551" spans="1:9" x14ac:dyDescent="0.35">
      <c r="A1551" t="s">
        <v>1581</v>
      </c>
      <c r="B1551">
        <v>1961</v>
      </c>
      <c r="C1551" t="s">
        <v>20</v>
      </c>
      <c r="D1551">
        <v>7</v>
      </c>
      <c r="E1551">
        <v>0</v>
      </c>
      <c r="F1551">
        <v>13129.6</v>
      </c>
      <c r="G1551" t="s">
        <v>12</v>
      </c>
      <c r="H1551" t="s">
        <v>11</v>
      </c>
      <c r="I1551" t="s">
        <v>356</v>
      </c>
    </row>
    <row r="1552" spans="1:9" x14ac:dyDescent="0.35">
      <c r="A1552" t="s">
        <v>1582</v>
      </c>
      <c r="B1552">
        <v>1961</v>
      </c>
      <c r="C1552" t="s">
        <v>30</v>
      </c>
      <c r="D1552">
        <v>6</v>
      </c>
      <c r="E1552">
        <v>0</v>
      </c>
      <c r="F1552">
        <v>13143.34</v>
      </c>
      <c r="G1552" t="s">
        <v>12</v>
      </c>
      <c r="H1552" t="s">
        <v>11</v>
      </c>
      <c r="I1552" t="s">
        <v>516</v>
      </c>
    </row>
    <row r="1553" spans="1:9" x14ac:dyDescent="0.35">
      <c r="A1553" t="s">
        <v>1583</v>
      </c>
      <c r="B1553">
        <v>1961</v>
      </c>
      <c r="C1553" t="s">
        <v>30</v>
      </c>
      <c r="D1553">
        <v>6</v>
      </c>
      <c r="E1553">
        <v>0</v>
      </c>
      <c r="F1553">
        <v>13143.86</v>
      </c>
      <c r="G1553" t="s">
        <v>12</v>
      </c>
      <c r="H1553" t="s">
        <v>11</v>
      </c>
      <c r="I1553" t="s">
        <v>168</v>
      </c>
    </row>
    <row r="1554" spans="1:9" x14ac:dyDescent="0.35">
      <c r="A1554" t="s">
        <v>1584</v>
      </c>
      <c r="B1554">
        <v>1962</v>
      </c>
      <c r="C1554" t="s">
        <v>35</v>
      </c>
      <c r="D1554">
        <v>5</v>
      </c>
      <c r="E1554">
        <v>0</v>
      </c>
      <c r="F1554">
        <v>13204.29</v>
      </c>
      <c r="G1554" t="s">
        <v>12</v>
      </c>
      <c r="H1554" t="s">
        <v>16</v>
      </c>
      <c r="I1554" t="s">
        <v>247</v>
      </c>
    </row>
    <row r="1555" spans="1:9" x14ac:dyDescent="0.35">
      <c r="A1555" t="s">
        <v>1585</v>
      </c>
      <c r="B1555">
        <v>1982</v>
      </c>
      <c r="C1555" t="s">
        <v>37</v>
      </c>
      <c r="D1555">
        <v>15</v>
      </c>
      <c r="E1555">
        <v>3</v>
      </c>
      <c r="F1555">
        <v>13214.43</v>
      </c>
      <c r="G1555" t="s">
        <v>12</v>
      </c>
      <c r="H1555" t="s">
        <v>11</v>
      </c>
      <c r="I1555" t="s">
        <v>23</v>
      </c>
    </row>
    <row r="1556" spans="1:9" x14ac:dyDescent="0.35">
      <c r="A1556" t="s">
        <v>1586</v>
      </c>
      <c r="B1556">
        <v>1962</v>
      </c>
      <c r="C1556" t="s">
        <v>30</v>
      </c>
      <c r="D1556">
        <v>7</v>
      </c>
      <c r="E1556">
        <v>0</v>
      </c>
      <c r="F1556">
        <v>13217.09</v>
      </c>
      <c r="G1556" t="s">
        <v>12</v>
      </c>
      <c r="H1556" t="s">
        <v>16</v>
      </c>
      <c r="I1556" t="s">
        <v>247</v>
      </c>
    </row>
    <row r="1557" spans="1:9" x14ac:dyDescent="0.35">
      <c r="A1557" t="s">
        <v>1587</v>
      </c>
      <c r="B1557">
        <v>1965</v>
      </c>
      <c r="C1557" t="s">
        <v>15</v>
      </c>
      <c r="D1557">
        <v>13</v>
      </c>
      <c r="E1557">
        <v>2</v>
      </c>
      <c r="F1557">
        <v>13224.06</v>
      </c>
      <c r="G1557" t="s">
        <v>12</v>
      </c>
      <c r="H1557" t="s">
        <v>12</v>
      </c>
      <c r="I1557" t="s">
        <v>247</v>
      </c>
    </row>
    <row r="1558" spans="1:9" x14ac:dyDescent="0.35">
      <c r="A1558" t="s">
        <v>1588</v>
      </c>
      <c r="B1558">
        <v>1962</v>
      </c>
      <c r="C1558" t="s">
        <v>15</v>
      </c>
      <c r="D1558">
        <v>24</v>
      </c>
      <c r="E1558">
        <v>1</v>
      </c>
      <c r="F1558">
        <v>13224.69</v>
      </c>
      <c r="G1558" t="s">
        <v>12</v>
      </c>
      <c r="H1558" t="s">
        <v>11</v>
      </c>
      <c r="I1558" t="s">
        <v>42</v>
      </c>
    </row>
    <row r="1559" spans="1:9" x14ac:dyDescent="0.35">
      <c r="A1559" t="s">
        <v>1589</v>
      </c>
      <c r="B1559">
        <v>1962</v>
      </c>
      <c r="C1559" t="s">
        <v>37</v>
      </c>
      <c r="D1559">
        <v>11</v>
      </c>
      <c r="E1559">
        <v>0</v>
      </c>
      <c r="F1559">
        <v>13228.85</v>
      </c>
      <c r="G1559" t="s">
        <v>12</v>
      </c>
      <c r="H1559" t="s">
        <v>12</v>
      </c>
      <c r="I1559" t="s">
        <v>249</v>
      </c>
    </row>
    <row r="1560" spans="1:9" x14ac:dyDescent="0.35">
      <c r="A1560" t="s">
        <v>1590</v>
      </c>
      <c r="B1560">
        <v>1994</v>
      </c>
      <c r="C1560" t="s">
        <v>10</v>
      </c>
      <c r="D1560">
        <v>1</v>
      </c>
      <c r="E1560">
        <v>0</v>
      </c>
      <c r="F1560">
        <v>13292.52</v>
      </c>
      <c r="G1560" t="s">
        <v>12</v>
      </c>
      <c r="H1560" t="s">
        <v>12</v>
      </c>
      <c r="I1560" t="s">
        <v>23</v>
      </c>
    </row>
    <row r="1561" spans="1:9" x14ac:dyDescent="0.35">
      <c r="A1561" t="s">
        <v>1591</v>
      </c>
      <c r="B1561">
        <v>1976</v>
      </c>
      <c r="C1561" t="s">
        <v>35</v>
      </c>
      <c r="D1561">
        <v>23</v>
      </c>
      <c r="E1561">
        <v>2</v>
      </c>
      <c r="F1561">
        <v>13333.71</v>
      </c>
      <c r="G1561" t="s">
        <v>12</v>
      </c>
      <c r="H1561" t="s">
        <v>11</v>
      </c>
      <c r="I1561" t="s">
        <v>23</v>
      </c>
    </row>
    <row r="1562" spans="1:9" x14ac:dyDescent="0.35">
      <c r="A1562" t="s">
        <v>1592</v>
      </c>
      <c r="B1562">
        <v>1960</v>
      </c>
      <c r="C1562" t="s">
        <v>15</v>
      </c>
      <c r="D1562">
        <v>11</v>
      </c>
      <c r="E1562">
        <v>0</v>
      </c>
      <c r="F1562">
        <v>13352.1</v>
      </c>
      <c r="G1562" t="s">
        <v>12</v>
      </c>
      <c r="H1562" t="s">
        <v>16</v>
      </c>
      <c r="I1562" t="s">
        <v>23</v>
      </c>
    </row>
    <row r="1563" spans="1:9" x14ac:dyDescent="0.35">
      <c r="A1563" t="s">
        <v>1593</v>
      </c>
      <c r="B1563">
        <v>1990</v>
      </c>
      <c r="C1563" t="s">
        <v>37</v>
      </c>
      <c r="D1563">
        <v>2</v>
      </c>
      <c r="E1563">
        <v>3</v>
      </c>
      <c r="F1563">
        <v>13360.94</v>
      </c>
      <c r="G1563" t="s">
        <v>12</v>
      </c>
      <c r="H1563" t="s">
        <v>16</v>
      </c>
      <c r="I1563" t="s">
        <v>23</v>
      </c>
    </row>
    <row r="1564" spans="1:9" x14ac:dyDescent="0.35">
      <c r="A1564" t="s">
        <v>1594</v>
      </c>
      <c r="B1564">
        <v>1964</v>
      </c>
      <c r="C1564" t="s">
        <v>20</v>
      </c>
      <c r="D1564">
        <v>24</v>
      </c>
      <c r="E1564">
        <v>0</v>
      </c>
      <c r="F1564">
        <v>13375.76</v>
      </c>
      <c r="G1564" t="s">
        <v>12</v>
      </c>
      <c r="H1564" t="s">
        <v>11</v>
      </c>
      <c r="I1564" t="s">
        <v>200</v>
      </c>
    </row>
    <row r="1565" spans="1:9" x14ac:dyDescent="0.35">
      <c r="A1565" t="s">
        <v>1595</v>
      </c>
      <c r="B1565">
        <v>1979</v>
      </c>
      <c r="C1565" t="s">
        <v>20</v>
      </c>
      <c r="D1565">
        <v>30</v>
      </c>
      <c r="E1565">
        <v>2</v>
      </c>
      <c r="F1565">
        <v>13377.41</v>
      </c>
      <c r="G1565" t="s">
        <v>12</v>
      </c>
      <c r="H1565" t="s">
        <v>12</v>
      </c>
      <c r="I1565" t="s">
        <v>535</v>
      </c>
    </row>
    <row r="1566" spans="1:9" x14ac:dyDescent="0.35">
      <c r="A1566" t="s">
        <v>1596</v>
      </c>
      <c r="B1566">
        <v>1984</v>
      </c>
      <c r="C1566" t="s">
        <v>18</v>
      </c>
      <c r="D1566">
        <v>6</v>
      </c>
      <c r="E1566">
        <v>3</v>
      </c>
      <c r="F1566">
        <v>13383.67</v>
      </c>
      <c r="G1566" t="s">
        <v>12</v>
      </c>
      <c r="H1566" t="s">
        <v>11</v>
      </c>
      <c r="I1566" t="s">
        <v>249</v>
      </c>
    </row>
    <row r="1567" spans="1:9" x14ac:dyDescent="0.35">
      <c r="A1567" t="s">
        <v>1597</v>
      </c>
      <c r="B1567">
        <v>1959</v>
      </c>
      <c r="C1567" t="s">
        <v>30</v>
      </c>
      <c r="D1567">
        <v>9</v>
      </c>
      <c r="E1567">
        <v>0</v>
      </c>
      <c r="F1567">
        <v>13390.56</v>
      </c>
      <c r="G1567" t="s">
        <v>12</v>
      </c>
      <c r="H1567" t="s">
        <v>12</v>
      </c>
      <c r="I1567" t="s">
        <v>42</v>
      </c>
    </row>
    <row r="1568" spans="1:9" x14ac:dyDescent="0.35">
      <c r="A1568" t="s">
        <v>1598</v>
      </c>
      <c r="B1568">
        <v>1959</v>
      </c>
      <c r="C1568" t="s">
        <v>15</v>
      </c>
      <c r="D1568">
        <v>25</v>
      </c>
      <c r="E1568">
        <v>0</v>
      </c>
      <c r="F1568">
        <v>13393.76</v>
      </c>
      <c r="G1568" t="s">
        <v>12</v>
      </c>
      <c r="H1568" t="s">
        <v>16</v>
      </c>
      <c r="I1568" t="s">
        <v>42</v>
      </c>
    </row>
    <row r="1569" spans="1:9" x14ac:dyDescent="0.35">
      <c r="A1569" t="s">
        <v>1599</v>
      </c>
      <c r="B1569">
        <v>1959</v>
      </c>
      <c r="C1569" t="s">
        <v>30</v>
      </c>
      <c r="D1569">
        <v>20</v>
      </c>
      <c r="E1569">
        <v>0</v>
      </c>
      <c r="F1569">
        <v>13405.39</v>
      </c>
      <c r="G1569" t="s">
        <v>12</v>
      </c>
      <c r="H1569" t="s">
        <v>12</v>
      </c>
      <c r="I1569" t="s">
        <v>13</v>
      </c>
    </row>
    <row r="1570" spans="1:9" x14ac:dyDescent="0.35">
      <c r="A1570" t="s">
        <v>1600</v>
      </c>
      <c r="B1570">
        <v>1992</v>
      </c>
      <c r="C1570" t="s">
        <v>30</v>
      </c>
      <c r="D1570">
        <v>19</v>
      </c>
      <c r="E1570">
        <v>0</v>
      </c>
      <c r="F1570">
        <v>13412.97</v>
      </c>
      <c r="G1570" t="s">
        <v>12</v>
      </c>
      <c r="H1570" t="s">
        <v>12</v>
      </c>
      <c r="I1570" t="s">
        <v>249</v>
      </c>
    </row>
    <row r="1571" spans="1:9" x14ac:dyDescent="0.35">
      <c r="A1571" t="s">
        <v>1601</v>
      </c>
      <c r="B1571">
        <v>1961</v>
      </c>
      <c r="C1571" t="s">
        <v>10</v>
      </c>
      <c r="D1571">
        <v>22</v>
      </c>
      <c r="E1571">
        <v>0</v>
      </c>
      <c r="F1571">
        <v>13415.04</v>
      </c>
      <c r="G1571" t="s">
        <v>12</v>
      </c>
      <c r="H1571" t="s">
        <v>11</v>
      </c>
      <c r="I1571" t="s">
        <v>23</v>
      </c>
    </row>
    <row r="1572" spans="1:9" x14ac:dyDescent="0.35">
      <c r="A1572" t="s">
        <v>1602</v>
      </c>
      <c r="B1572">
        <v>1994</v>
      </c>
      <c r="C1572" t="s">
        <v>18</v>
      </c>
      <c r="D1572">
        <v>17</v>
      </c>
      <c r="E1572">
        <v>0</v>
      </c>
      <c r="F1572">
        <v>13417.05</v>
      </c>
      <c r="G1572" t="s">
        <v>12</v>
      </c>
      <c r="H1572" t="s">
        <v>12</v>
      </c>
      <c r="I1572" t="s">
        <v>23</v>
      </c>
    </row>
    <row r="1573" spans="1:9" x14ac:dyDescent="0.35">
      <c r="A1573" t="s">
        <v>1603</v>
      </c>
      <c r="B1573">
        <v>1961</v>
      </c>
      <c r="C1573" t="s">
        <v>15</v>
      </c>
      <c r="D1573">
        <v>3</v>
      </c>
      <c r="E1573">
        <v>0</v>
      </c>
      <c r="F1573">
        <v>13429.04</v>
      </c>
      <c r="G1573" t="s">
        <v>12</v>
      </c>
      <c r="H1573" t="s">
        <v>12</v>
      </c>
      <c r="I1573" t="s">
        <v>23</v>
      </c>
    </row>
    <row r="1574" spans="1:9" x14ac:dyDescent="0.35">
      <c r="A1574" t="s">
        <v>1604</v>
      </c>
      <c r="B1574">
        <v>1966</v>
      </c>
      <c r="C1574" t="s">
        <v>15</v>
      </c>
      <c r="D1574">
        <v>14</v>
      </c>
      <c r="E1574">
        <v>3</v>
      </c>
      <c r="F1574">
        <v>13430.27</v>
      </c>
      <c r="G1574" t="s">
        <v>12</v>
      </c>
      <c r="H1574" t="s">
        <v>12</v>
      </c>
      <c r="I1574" t="s">
        <v>247</v>
      </c>
    </row>
    <row r="1575" spans="1:9" x14ac:dyDescent="0.35">
      <c r="A1575" t="s">
        <v>1605</v>
      </c>
      <c r="B1575">
        <v>1975</v>
      </c>
      <c r="C1575" t="s">
        <v>18</v>
      </c>
      <c r="D1575">
        <v>29</v>
      </c>
      <c r="E1575">
        <v>1</v>
      </c>
      <c r="F1575">
        <v>13440.7</v>
      </c>
      <c r="G1575" t="s">
        <v>12</v>
      </c>
      <c r="H1575" t="s">
        <v>11</v>
      </c>
      <c r="I1575" t="s">
        <v>23</v>
      </c>
    </row>
    <row r="1576" spans="1:9" x14ac:dyDescent="0.35">
      <c r="A1576" t="s">
        <v>1606</v>
      </c>
      <c r="B1576">
        <v>1960</v>
      </c>
      <c r="C1576" t="s">
        <v>35</v>
      </c>
      <c r="D1576">
        <v>13</v>
      </c>
      <c r="E1576">
        <v>0</v>
      </c>
      <c r="F1576">
        <v>13451.12</v>
      </c>
      <c r="G1576" t="s">
        <v>12</v>
      </c>
      <c r="H1576" t="s">
        <v>16</v>
      </c>
      <c r="I1576" t="s">
        <v>42</v>
      </c>
    </row>
    <row r="1577" spans="1:9" x14ac:dyDescent="0.35">
      <c r="A1577" t="s">
        <v>1607</v>
      </c>
      <c r="B1577">
        <v>1960</v>
      </c>
      <c r="C1577" t="s">
        <v>10</v>
      </c>
      <c r="D1577">
        <v>11</v>
      </c>
      <c r="E1577">
        <v>0</v>
      </c>
      <c r="F1577">
        <v>13457.96</v>
      </c>
      <c r="G1577" t="s">
        <v>12</v>
      </c>
      <c r="H1577" t="s">
        <v>16</v>
      </c>
      <c r="I1577" t="s">
        <v>13</v>
      </c>
    </row>
    <row r="1578" spans="1:9" x14ac:dyDescent="0.35">
      <c r="A1578" t="s">
        <v>1608</v>
      </c>
      <c r="B1578">
        <v>1960</v>
      </c>
      <c r="C1578" t="s">
        <v>30</v>
      </c>
      <c r="D1578">
        <v>16</v>
      </c>
      <c r="E1578">
        <v>0</v>
      </c>
      <c r="F1578">
        <v>13462.52</v>
      </c>
      <c r="G1578" t="s">
        <v>12</v>
      </c>
      <c r="H1578" t="s">
        <v>11</v>
      </c>
      <c r="I1578" t="s">
        <v>42</v>
      </c>
    </row>
    <row r="1579" spans="1:9" x14ac:dyDescent="0.35">
      <c r="A1579" t="s">
        <v>1609</v>
      </c>
      <c r="B1579">
        <v>1985</v>
      </c>
      <c r="C1579" t="s">
        <v>35</v>
      </c>
      <c r="D1579">
        <v>19</v>
      </c>
      <c r="E1579">
        <v>3</v>
      </c>
      <c r="F1579">
        <v>13465.8</v>
      </c>
      <c r="G1579" t="s">
        <v>12</v>
      </c>
      <c r="H1579" t="s">
        <v>16</v>
      </c>
      <c r="I1579" t="s">
        <v>23</v>
      </c>
    </row>
    <row r="1580" spans="1:9" x14ac:dyDescent="0.35">
      <c r="A1580" t="s">
        <v>1610</v>
      </c>
      <c r="B1580">
        <v>1960</v>
      </c>
      <c r="C1580" t="s">
        <v>10</v>
      </c>
      <c r="D1580">
        <v>28</v>
      </c>
      <c r="E1580">
        <v>0</v>
      </c>
      <c r="F1580">
        <v>13470.8</v>
      </c>
      <c r="G1580" t="s">
        <v>12</v>
      </c>
      <c r="H1580" t="s">
        <v>11</v>
      </c>
      <c r="I1580" t="s">
        <v>13</v>
      </c>
    </row>
    <row r="1581" spans="1:9" x14ac:dyDescent="0.35">
      <c r="A1581" t="s">
        <v>1611</v>
      </c>
      <c r="B1581">
        <v>1960</v>
      </c>
      <c r="C1581" t="s">
        <v>10</v>
      </c>
      <c r="D1581">
        <v>24</v>
      </c>
      <c r="E1581">
        <v>0</v>
      </c>
      <c r="F1581">
        <v>13470.86</v>
      </c>
      <c r="G1581" t="s">
        <v>12</v>
      </c>
      <c r="H1581" t="s">
        <v>12</v>
      </c>
      <c r="I1581" t="s">
        <v>42</v>
      </c>
    </row>
    <row r="1582" spans="1:9" x14ac:dyDescent="0.35">
      <c r="A1582" t="s">
        <v>1612</v>
      </c>
      <c r="B1582">
        <v>1975</v>
      </c>
      <c r="C1582" t="s">
        <v>35</v>
      </c>
      <c r="D1582">
        <v>7</v>
      </c>
      <c r="E1582">
        <v>1</v>
      </c>
      <c r="F1582">
        <v>13472.19</v>
      </c>
      <c r="G1582" t="s">
        <v>12</v>
      </c>
      <c r="H1582" t="s">
        <v>11</v>
      </c>
      <c r="I1582" t="s">
        <v>23</v>
      </c>
    </row>
    <row r="1583" spans="1:9" x14ac:dyDescent="0.35">
      <c r="A1583" t="s">
        <v>1613</v>
      </c>
      <c r="B1583">
        <v>1990</v>
      </c>
      <c r="C1583" t="s">
        <v>35</v>
      </c>
      <c r="D1583">
        <v>30</v>
      </c>
      <c r="E1583">
        <v>3</v>
      </c>
      <c r="F1583">
        <v>13480.83</v>
      </c>
      <c r="G1583" t="s">
        <v>12</v>
      </c>
      <c r="H1583" t="s">
        <v>11</v>
      </c>
      <c r="I1583" t="s">
        <v>249</v>
      </c>
    </row>
    <row r="1584" spans="1:9" x14ac:dyDescent="0.35">
      <c r="A1584" t="s">
        <v>1614</v>
      </c>
      <c r="B1584">
        <v>1963</v>
      </c>
      <c r="C1584" t="s">
        <v>37</v>
      </c>
      <c r="D1584">
        <v>14</v>
      </c>
      <c r="E1584">
        <v>0</v>
      </c>
      <c r="F1584">
        <v>13511.28</v>
      </c>
      <c r="G1584" t="s">
        <v>12</v>
      </c>
      <c r="H1584" t="s">
        <v>16</v>
      </c>
      <c r="I1584" t="s">
        <v>23</v>
      </c>
    </row>
    <row r="1585" spans="1:9" x14ac:dyDescent="0.35">
      <c r="A1585" t="s">
        <v>1615</v>
      </c>
      <c r="B1585">
        <v>1960</v>
      </c>
      <c r="C1585" t="s">
        <v>10</v>
      </c>
      <c r="D1585">
        <v>11</v>
      </c>
      <c r="E1585">
        <v>0</v>
      </c>
      <c r="F1585">
        <v>13555</v>
      </c>
      <c r="G1585" t="s">
        <v>12</v>
      </c>
      <c r="H1585" t="s">
        <v>12</v>
      </c>
      <c r="I1585" t="s">
        <v>356</v>
      </c>
    </row>
    <row r="1586" spans="1:9" x14ac:dyDescent="0.35">
      <c r="A1586" t="s">
        <v>1616</v>
      </c>
      <c r="B1586">
        <v>1968</v>
      </c>
      <c r="C1586" t="s">
        <v>10</v>
      </c>
      <c r="D1586">
        <v>15</v>
      </c>
      <c r="E1586">
        <v>0</v>
      </c>
      <c r="F1586">
        <v>13566.04</v>
      </c>
      <c r="G1586" t="s">
        <v>12</v>
      </c>
      <c r="H1586" t="s">
        <v>12</v>
      </c>
      <c r="I1586" t="s">
        <v>535</v>
      </c>
    </row>
    <row r="1587" spans="1:9" x14ac:dyDescent="0.35">
      <c r="A1587" t="s">
        <v>1617</v>
      </c>
      <c r="B1587">
        <v>1992</v>
      </c>
      <c r="C1587" t="s">
        <v>35</v>
      </c>
      <c r="D1587">
        <v>14</v>
      </c>
      <c r="E1587">
        <v>0</v>
      </c>
      <c r="F1587">
        <v>13588.17</v>
      </c>
      <c r="G1587" t="s">
        <v>12</v>
      </c>
      <c r="H1587" t="s">
        <v>16</v>
      </c>
      <c r="I1587" t="s">
        <v>23</v>
      </c>
    </row>
    <row r="1588" spans="1:9" x14ac:dyDescent="0.35">
      <c r="A1588" t="s">
        <v>1618</v>
      </c>
      <c r="B1588">
        <v>1964</v>
      </c>
      <c r="C1588" t="s">
        <v>20</v>
      </c>
      <c r="D1588">
        <v>10</v>
      </c>
      <c r="E1588">
        <v>2</v>
      </c>
      <c r="F1588">
        <v>13607.37</v>
      </c>
      <c r="G1588" t="s">
        <v>12</v>
      </c>
      <c r="H1588" t="s">
        <v>16</v>
      </c>
      <c r="I1588" t="s">
        <v>247</v>
      </c>
    </row>
    <row r="1589" spans="1:9" x14ac:dyDescent="0.35">
      <c r="A1589" t="s">
        <v>1619</v>
      </c>
      <c r="B1589">
        <v>1961</v>
      </c>
      <c r="C1589" t="s">
        <v>15</v>
      </c>
      <c r="D1589">
        <v>18</v>
      </c>
      <c r="E1589">
        <v>0</v>
      </c>
      <c r="F1589">
        <v>13616.36</v>
      </c>
      <c r="G1589" t="s">
        <v>12</v>
      </c>
      <c r="H1589" t="s">
        <v>12</v>
      </c>
      <c r="I1589" t="s">
        <v>247</v>
      </c>
    </row>
    <row r="1590" spans="1:9" x14ac:dyDescent="0.35">
      <c r="A1590" t="s">
        <v>1620</v>
      </c>
      <c r="B1590">
        <v>1969</v>
      </c>
      <c r="C1590" t="s">
        <v>10</v>
      </c>
      <c r="D1590">
        <v>26</v>
      </c>
      <c r="E1590">
        <v>0</v>
      </c>
      <c r="F1590">
        <v>13622.01</v>
      </c>
      <c r="G1590" t="s">
        <v>12</v>
      </c>
      <c r="H1590" t="s">
        <v>12</v>
      </c>
      <c r="I1590" t="s">
        <v>23</v>
      </c>
    </row>
    <row r="1591" spans="1:9" x14ac:dyDescent="0.35">
      <c r="A1591" t="s">
        <v>1621</v>
      </c>
      <c r="B1591">
        <v>1961</v>
      </c>
      <c r="C1591" t="s">
        <v>30</v>
      </c>
      <c r="D1591">
        <v>24</v>
      </c>
      <c r="E1591">
        <v>0</v>
      </c>
      <c r="F1591">
        <v>13635.64</v>
      </c>
      <c r="G1591" t="s">
        <v>12</v>
      </c>
      <c r="H1591" t="s">
        <v>12</v>
      </c>
      <c r="I1591" t="s">
        <v>247</v>
      </c>
    </row>
    <row r="1592" spans="1:9" x14ac:dyDescent="0.35">
      <c r="A1592" t="s">
        <v>1622</v>
      </c>
      <c r="B1592">
        <v>1984</v>
      </c>
      <c r="C1592" t="s">
        <v>10</v>
      </c>
      <c r="D1592">
        <v>20</v>
      </c>
      <c r="E1592">
        <v>3</v>
      </c>
      <c r="F1592">
        <v>13638.06</v>
      </c>
      <c r="G1592" t="s">
        <v>12</v>
      </c>
      <c r="H1592" t="s">
        <v>12</v>
      </c>
      <c r="I1592" t="s">
        <v>249</v>
      </c>
    </row>
    <row r="1593" spans="1:9" x14ac:dyDescent="0.35">
      <c r="A1593" t="s">
        <v>1623</v>
      </c>
      <c r="B1593">
        <v>1963</v>
      </c>
      <c r="C1593" t="s">
        <v>35</v>
      </c>
      <c r="D1593">
        <v>4</v>
      </c>
      <c r="E1593">
        <v>0</v>
      </c>
      <c r="F1593">
        <v>13677.68</v>
      </c>
      <c r="G1593" t="s">
        <v>12</v>
      </c>
      <c r="H1593" t="s">
        <v>11</v>
      </c>
      <c r="I1593" t="s">
        <v>300</v>
      </c>
    </row>
    <row r="1594" spans="1:9" x14ac:dyDescent="0.35">
      <c r="A1594" t="s">
        <v>1624</v>
      </c>
      <c r="B1594">
        <v>1985</v>
      </c>
      <c r="C1594" t="s">
        <v>20</v>
      </c>
      <c r="D1594">
        <v>14</v>
      </c>
      <c r="E1594">
        <v>3</v>
      </c>
      <c r="F1594">
        <v>13685.51</v>
      </c>
      <c r="G1594" t="s">
        <v>12</v>
      </c>
      <c r="H1594" t="s">
        <v>16</v>
      </c>
      <c r="I1594" t="s">
        <v>535</v>
      </c>
    </row>
    <row r="1595" spans="1:9" x14ac:dyDescent="0.35">
      <c r="A1595" t="s">
        <v>1625</v>
      </c>
      <c r="B1595">
        <v>1986</v>
      </c>
      <c r="C1595" t="s">
        <v>15</v>
      </c>
      <c r="D1595">
        <v>24</v>
      </c>
      <c r="E1595">
        <v>3</v>
      </c>
      <c r="F1595">
        <v>13714.55</v>
      </c>
      <c r="G1595" t="s">
        <v>12</v>
      </c>
      <c r="H1595" t="s">
        <v>11</v>
      </c>
      <c r="I1595" t="s">
        <v>249</v>
      </c>
    </row>
    <row r="1596" spans="1:9" x14ac:dyDescent="0.35">
      <c r="A1596" t="s">
        <v>1626</v>
      </c>
      <c r="B1596">
        <v>1981</v>
      </c>
      <c r="C1596" t="s">
        <v>35</v>
      </c>
      <c r="D1596">
        <v>2</v>
      </c>
      <c r="E1596">
        <v>1</v>
      </c>
      <c r="F1596">
        <v>13725.47</v>
      </c>
      <c r="G1596" t="s">
        <v>12</v>
      </c>
      <c r="H1596" t="s">
        <v>11</v>
      </c>
      <c r="I1596" t="s">
        <v>247</v>
      </c>
    </row>
    <row r="1597" spans="1:9" x14ac:dyDescent="0.35">
      <c r="A1597" t="s">
        <v>1627</v>
      </c>
      <c r="B1597">
        <v>1985</v>
      </c>
      <c r="C1597" t="s">
        <v>35</v>
      </c>
      <c r="D1597">
        <v>29</v>
      </c>
      <c r="E1597">
        <v>3</v>
      </c>
      <c r="F1597">
        <v>13726.21</v>
      </c>
      <c r="G1597" t="s">
        <v>12</v>
      </c>
      <c r="H1597" t="s">
        <v>12</v>
      </c>
      <c r="I1597" t="s">
        <v>535</v>
      </c>
    </row>
    <row r="1598" spans="1:9" x14ac:dyDescent="0.35">
      <c r="A1598" t="s">
        <v>1628</v>
      </c>
      <c r="B1598">
        <v>1969</v>
      </c>
      <c r="C1598" t="s">
        <v>37</v>
      </c>
      <c r="D1598">
        <v>23</v>
      </c>
      <c r="E1598">
        <v>0</v>
      </c>
      <c r="F1598">
        <v>13746.74</v>
      </c>
      <c r="G1598" t="s">
        <v>12</v>
      </c>
      <c r="H1598" t="s">
        <v>11</v>
      </c>
      <c r="I1598" t="s">
        <v>535</v>
      </c>
    </row>
    <row r="1599" spans="1:9" x14ac:dyDescent="0.35">
      <c r="A1599" t="s">
        <v>1629</v>
      </c>
      <c r="B1599">
        <v>2004</v>
      </c>
      <c r="C1599" t="s">
        <v>10</v>
      </c>
      <c r="D1599">
        <v>16</v>
      </c>
      <c r="E1599">
        <v>0</v>
      </c>
      <c r="F1599">
        <v>13747.87</v>
      </c>
      <c r="G1599" t="s">
        <v>12</v>
      </c>
      <c r="H1599" t="s">
        <v>11</v>
      </c>
      <c r="I1599" t="s">
        <v>170</v>
      </c>
    </row>
    <row r="1600" spans="1:9" x14ac:dyDescent="0.35">
      <c r="A1600" t="s">
        <v>1630</v>
      </c>
      <c r="B1600">
        <v>1959</v>
      </c>
      <c r="C1600" t="s">
        <v>35</v>
      </c>
      <c r="D1600">
        <v>6</v>
      </c>
      <c r="E1600">
        <v>0</v>
      </c>
      <c r="F1600">
        <v>13770.1</v>
      </c>
      <c r="G1600" t="s">
        <v>12</v>
      </c>
      <c r="H1600" t="s">
        <v>16</v>
      </c>
      <c r="I1600" t="s">
        <v>23</v>
      </c>
    </row>
    <row r="1601" spans="1:9" x14ac:dyDescent="0.35">
      <c r="A1601" t="s">
        <v>1631</v>
      </c>
      <c r="B1601">
        <v>1966</v>
      </c>
      <c r="C1601" t="s">
        <v>15</v>
      </c>
      <c r="D1601">
        <v>10</v>
      </c>
      <c r="E1601">
        <v>0</v>
      </c>
      <c r="F1601">
        <v>13801.61</v>
      </c>
      <c r="G1601" t="s">
        <v>12</v>
      </c>
      <c r="H1601" t="s">
        <v>12</v>
      </c>
      <c r="I1601" t="s">
        <v>535</v>
      </c>
    </row>
    <row r="1602" spans="1:9" x14ac:dyDescent="0.35">
      <c r="A1602" t="s">
        <v>1632</v>
      </c>
      <c r="B1602">
        <v>1986</v>
      </c>
      <c r="C1602" t="s">
        <v>30</v>
      </c>
      <c r="D1602">
        <v>8</v>
      </c>
      <c r="E1602">
        <v>3</v>
      </c>
      <c r="F1602">
        <v>13819.49</v>
      </c>
      <c r="G1602" t="s">
        <v>12</v>
      </c>
      <c r="H1602" t="s">
        <v>11</v>
      </c>
      <c r="I1602" t="s">
        <v>23</v>
      </c>
    </row>
    <row r="1603" spans="1:9" x14ac:dyDescent="0.35">
      <c r="A1603" t="s">
        <v>1633</v>
      </c>
      <c r="B1603">
        <v>1958</v>
      </c>
      <c r="C1603" t="s">
        <v>15</v>
      </c>
      <c r="D1603">
        <v>25</v>
      </c>
      <c r="E1603">
        <v>0</v>
      </c>
      <c r="F1603">
        <v>13822.8</v>
      </c>
      <c r="G1603" t="s">
        <v>12</v>
      </c>
      <c r="H1603" t="s">
        <v>12</v>
      </c>
      <c r="I1603" t="s">
        <v>42</v>
      </c>
    </row>
    <row r="1604" spans="1:9" x14ac:dyDescent="0.35">
      <c r="A1604" t="s">
        <v>1634</v>
      </c>
      <c r="B1604">
        <v>1958</v>
      </c>
      <c r="C1604" t="s">
        <v>30</v>
      </c>
      <c r="D1604">
        <v>10</v>
      </c>
      <c r="E1604">
        <v>0</v>
      </c>
      <c r="F1604">
        <v>13831.12</v>
      </c>
      <c r="G1604" t="s">
        <v>12</v>
      </c>
      <c r="H1604" t="s">
        <v>16</v>
      </c>
      <c r="I1604" t="s">
        <v>13</v>
      </c>
    </row>
    <row r="1605" spans="1:9" x14ac:dyDescent="0.35">
      <c r="A1605" t="s">
        <v>1635</v>
      </c>
      <c r="B1605">
        <v>2003</v>
      </c>
      <c r="C1605" t="s">
        <v>18</v>
      </c>
      <c r="D1605">
        <v>7</v>
      </c>
      <c r="E1605">
        <v>0</v>
      </c>
      <c r="F1605">
        <v>13844.51</v>
      </c>
      <c r="G1605" t="s">
        <v>11</v>
      </c>
      <c r="H1605" t="s">
        <v>16</v>
      </c>
      <c r="I1605" t="s">
        <v>42</v>
      </c>
    </row>
    <row r="1606" spans="1:9" x14ac:dyDescent="0.35">
      <c r="A1606" t="s">
        <v>1636</v>
      </c>
      <c r="B1606">
        <v>1960</v>
      </c>
      <c r="C1606" t="s">
        <v>10</v>
      </c>
      <c r="D1606">
        <v>21</v>
      </c>
      <c r="E1606">
        <v>0</v>
      </c>
      <c r="F1606">
        <v>13844.8</v>
      </c>
      <c r="G1606" t="s">
        <v>11</v>
      </c>
      <c r="H1606" t="s">
        <v>11</v>
      </c>
      <c r="I1606" t="s">
        <v>23</v>
      </c>
    </row>
    <row r="1607" spans="1:9" x14ac:dyDescent="0.35">
      <c r="A1607" t="s">
        <v>1637</v>
      </c>
      <c r="B1607">
        <v>1978</v>
      </c>
      <c r="C1607" t="s">
        <v>30</v>
      </c>
      <c r="D1607">
        <v>19</v>
      </c>
      <c r="E1607">
        <v>2</v>
      </c>
      <c r="F1607">
        <v>13874.89</v>
      </c>
      <c r="G1607" t="s">
        <v>11</v>
      </c>
      <c r="H1607" t="s">
        <v>16</v>
      </c>
      <c r="I1607" t="s">
        <v>23</v>
      </c>
    </row>
    <row r="1608" spans="1:9" x14ac:dyDescent="0.35">
      <c r="A1608" t="s">
        <v>1638</v>
      </c>
      <c r="B1608">
        <v>1959</v>
      </c>
      <c r="C1608" t="s">
        <v>37</v>
      </c>
      <c r="D1608">
        <v>5</v>
      </c>
      <c r="E1608">
        <v>0</v>
      </c>
      <c r="F1608">
        <v>13880.95</v>
      </c>
      <c r="G1608" t="s">
        <v>11</v>
      </c>
      <c r="H1608" t="s">
        <v>11</v>
      </c>
      <c r="I1608" t="s">
        <v>42</v>
      </c>
    </row>
    <row r="1609" spans="1:9" x14ac:dyDescent="0.35">
      <c r="A1609" t="s">
        <v>1639</v>
      </c>
      <c r="B1609">
        <v>1985</v>
      </c>
      <c r="C1609" t="s">
        <v>20</v>
      </c>
      <c r="D1609">
        <v>25</v>
      </c>
      <c r="E1609">
        <v>3</v>
      </c>
      <c r="F1609">
        <v>13886.4</v>
      </c>
      <c r="G1609" t="s">
        <v>11</v>
      </c>
      <c r="H1609" t="s">
        <v>11</v>
      </c>
      <c r="I1609" t="s">
        <v>23</v>
      </c>
    </row>
    <row r="1610" spans="1:9" x14ac:dyDescent="0.35">
      <c r="A1610" t="s">
        <v>1640</v>
      </c>
      <c r="B1610">
        <v>1959</v>
      </c>
      <c r="C1610" t="s">
        <v>30</v>
      </c>
      <c r="D1610">
        <v>29</v>
      </c>
      <c r="E1610">
        <v>0</v>
      </c>
      <c r="F1610">
        <v>13887.2</v>
      </c>
      <c r="G1610" t="s">
        <v>11</v>
      </c>
      <c r="H1610" t="s">
        <v>12</v>
      </c>
      <c r="I1610" t="s">
        <v>13</v>
      </c>
    </row>
    <row r="1611" spans="1:9" x14ac:dyDescent="0.35">
      <c r="A1611" t="s">
        <v>1641</v>
      </c>
      <c r="B1611">
        <v>1959</v>
      </c>
      <c r="C1611" t="s">
        <v>10</v>
      </c>
      <c r="D1611">
        <v>7</v>
      </c>
      <c r="E1611">
        <v>0</v>
      </c>
      <c r="F1611">
        <v>13887.97</v>
      </c>
      <c r="G1611" t="s">
        <v>11</v>
      </c>
      <c r="H1611" t="s">
        <v>11</v>
      </c>
      <c r="I1611" t="s">
        <v>13</v>
      </c>
    </row>
    <row r="1612" spans="1:9" x14ac:dyDescent="0.35">
      <c r="A1612" t="s">
        <v>1642</v>
      </c>
      <c r="B1612">
        <v>1962</v>
      </c>
      <c r="C1612" t="s">
        <v>10</v>
      </c>
      <c r="D1612">
        <v>27</v>
      </c>
      <c r="E1612">
        <v>3</v>
      </c>
      <c r="F1612">
        <v>13919.82</v>
      </c>
      <c r="G1612" t="s">
        <v>11</v>
      </c>
      <c r="H1612" t="s">
        <v>11</v>
      </c>
      <c r="I1612" t="s">
        <v>13</v>
      </c>
    </row>
    <row r="1613" spans="1:9" x14ac:dyDescent="0.35">
      <c r="A1613" t="s">
        <v>1643</v>
      </c>
      <c r="B1613">
        <v>1960</v>
      </c>
      <c r="C1613" t="s">
        <v>18</v>
      </c>
      <c r="D1613">
        <v>18</v>
      </c>
      <c r="E1613">
        <v>1</v>
      </c>
      <c r="F1613">
        <v>13937.67</v>
      </c>
      <c r="G1613" t="s">
        <v>11</v>
      </c>
      <c r="H1613" t="s">
        <v>16</v>
      </c>
      <c r="I1613" t="s">
        <v>23</v>
      </c>
    </row>
    <row r="1614" spans="1:9" x14ac:dyDescent="0.35">
      <c r="A1614" t="s">
        <v>1644</v>
      </c>
      <c r="B1614">
        <v>1959</v>
      </c>
      <c r="C1614" t="s">
        <v>35</v>
      </c>
      <c r="D1614">
        <v>29</v>
      </c>
      <c r="E1614">
        <v>0</v>
      </c>
      <c r="F1614">
        <v>13974.46</v>
      </c>
      <c r="G1614" t="s">
        <v>11</v>
      </c>
      <c r="H1614" t="s">
        <v>11</v>
      </c>
      <c r="I1614" t="s">
        <v>166</v>
      </c>
    </row>
    <row r="1615" spans="1:9" x14ac:dyDescent="0.35">
      <c r="A1615" t="s">
        <v>1645</v>
      </c>
      <c r="B1615">
        <v>1990</v>
      </c>
      <c r="C1615" t="s">
        <v>10</v>
      </c>
      <c r="D1615">
        <v>13</v>
      </c>
      <c r="E1615">
        <v>3</v>
      </c>
      <c r="F1615">
        <v>13979.45</v>
      </c>
      <c r="G1615" t="s">
        <v>11</v>
      </c>
      <c r="H1615" t="s">
        <v>16</v>
      </c>
      <c r="I1615" t="s">
        <v>249</v>
      </c>
    </row>
    <row r="1616" spans="1:9" x14ac:dyDescent="0.35">
      <c r="A1616" t="s">
        <v>1646</v>
      </c>
      <c r="B1616">
        <v>1959</v>
      </c>
      <c r="C1616" t="s">
        <v>20</v>
      </c>
      <c r="D1616">
        <v>6</v>
      </c>
      <c r="E1616">
        <v>0</v>
      </c>
      <c r="F1616">
        <v>13981.85</v>
      </c>
      <c r="G1616" t="s">
        <v>11</v>
      </c>
      <c r="H1616" t="s">
        <v>16</v>
      </c>
      <c r="I1616" t="s">
        <v>168</v>
      </c>
    </row>
    <row r="1617" spans="1:9" x14ac:dyDescent="0.35">
      <c r="A1617" t="s">
        <v>1647</v>
      </c>
      <c r="B1617">
        <v>1963</v>
      </c>
      <c r="C1617" t="s">
        <v>30</v>
      </c>
      <c r="D1617">
        <v>23</v>
      </c>
      <c r="E1617">
        <v>3</v>
      </c>
      <c r="F1617">
        <v>14001.13</v>
      </c>
      <c r="G1617" t="s">
        <v>11</v>
      </c>
      <c r="H1617" t="s">
        <v>16</v>
      </c>
      <c r="I1617" t="s">
        <v>13</v>
      </c>
    </row>
    <row r="1618" spans="1:9" x14ac:dyDescent="0.35">
      <c r="A1618" t="s">
        <v>1648</v>
      </c>
      <c r="B1618">
        <v>1963</v>
      </c>
      <c r="C1618" t="s">
        <v>10</v>
      </c>
      <c r="D1618">
        <v>6</v>
      </c>
      <c r="E1618">
        <v>3</v>
      </c>
      <c r="F1618">
        <v>14001.29</v>
      </c>
      <c r="G1618" t="s">
        <v>11</v>
      </c>
      <c r="H1618" t="s">
        <v>11</v>
      </c>
      <c r="I1618" t="s">
        <v>13</v>
      </c>
    </row>
    <row r="1619" spans="1:9" x14ac:dyDescent="0.35">
      <c r="A1619" t="s">
        <v>1649</v>
      </c>
      <c r="B1619">
        <v>1963</v>
      </c>
      <c r="C1619" t="s">
        <v>10</v>
      </c>
      <c r="D1619">
        <v>8</v>
      </c>
      <c r="E1619">
        <v>3</v>
      </c>
      <c r="F1619">
        <v>14007.22</v>
      </c>
      <c r="G1619" t="s">
        <v>11</v>
      </c>
      <c r="H1619" t="s">
        <v>12</v>
      </c>
      <c r="I1619" t="s">
        <v>42</v>
      </c>
    </row>
    <row r="1620" spans="1:9" x14ac:dyDescent="0.35">
      <c r="A1620" t="s">
        <v>1650</v>
      </c>
      <c r="B1620">
        <v>1960</v>
      </c>
      <c r="C1620" t="s">
        <v>15</v>
      </c>
      <c r="D1620">
        <v>8</v>
      </c>
      <c r="E1620">
        <v>0</v>
      </c>
      <c r="F1620">
        <v>14043.48</v>
      </c>
      <c r="G1620" t="s">
        <v>11</v>
      </c>
      <c r="H1620" t="s">
        <v>12</v>
      </c>
      <c r="I1620" t="s">
        <v>247</v>
      </c>
    </row>
    <row r="1621" spans="1:9" x14ac:dyDescent="0.35">
      <c r="A1621" t="s">
        <v>1651</v>
      </c>
      <c r="B1621">
        <v>1991</v>
      </c>
      <c r="C1621" t="s">
        <v>20</v>
      </c>
      <c r="D1621">
        <v>12</v>
      </c>
      <c r="E1621">
        <v>3</v>
      </c>
      <c r="F1621">
        <v>14081.93</v>
      </c>
      <c r="G1621" t="s">
        <v>11</v>
      </c>
      <c r="H1621" t="s">
        <v>12</v>
      </c>
      <c r="I1621" t="s">
        <v>23</v>
      </c>
    </row>
    <row r="1622" spans="1:9" x14ac:dyDescent="0.35">
      <c r="A1622" t="s">
        <v>1652</v>
      </c>
      <c r="B1622">
        <v>1976</v>
      </c>
      <c r="C1622" t="s">
        <v>20</v>
      </c>
      <c r="D1622">
        <v>26</v>
      </c>
      <c r="E1622">
        <v>2</v>
      </c>
      <c r="F1622">
        <v>14098.07</v>
      </c>
      <c r="G1622" t="s">
        <v>11</v>
      </c>
      <c r="H1622" t="s">
        <v>12</v>
      </c>
      <c r="I1622" t="s">
        <v>249</v>
      </c>
    </row>
    <row r="1623" spans="1:9" x14ac:dyDescent="0.35">
      <c r="A1623" t="s">
        <v>1653</v>
      </c>
      <c r="B1623">
        <v>1961</v>
      </c>
      <c r="C1623" t="s">
        <v>18</v>
      </c>
      <c r="D1623">
        <v>14</v>
      </c>
      <c r="E1623">
        <v>2</v>
      </c>
      <c r="F1623">
        <v>14119.62</v>
      </c>
      <c r="G1623" t="s">
        <v>11</v>
      </c>
      <c r="H1623" t="s">
        <v>16</v>
      </c>
      <c r="I1623" t="s">
        <v>23</v>
      </c>
    </row>
    <row r="1624" spans="1:9" x14ac:dyDescent="0.35">
      <c r="A1624" t="s">
        <v>1654</v>
      </c>
      <c r="B1624">
        <v>2004</v>
      </c>
      <c r="C1624" t="s">
        <v>10</v>
      </c>
      <c r="D1624">
        <v>6</v>
      </c>
      <c r="E1624">
        <v>0</v>
      </c>
      <c r="F1624">
        <v>14133.04</v>
      </c>
      <c r="G1624" t="s">
        <v>11</v>
      </c>
      <c r="H1624" t="s">
        <v>12</v>
      </c>
      <c r="I1624" t="s">
        <v>13</v>
      </c>
    </row>
    <row r="1625" spans="1:9" x14ac:dyDescent="0.35">
      <c r="A1625" t="s">
        <v>1655</v>
      </c>
      <c r="B1625">
        <v>1984</v>
      </c>
      <c r="C1625" t="s">
        <v>10</v>
      </c>
      <c r="D1625">
        <v>7</v>
      </c>
      <c r="E1625">
        <v>3</v>
      </c>
      <c r="F1625">
        <v>14152.46</v>
      </c>
      <c r="G1625" t="s">
        <v>11</v>
      </c>
      <c r="H1625" t="s">
        <v>16</v>
      </c>
      <c r="I1625" t="s">
        <v>23</v>
      </c>
    </row>
    <row r="1626" spans="1:9" x14ac:dyDescent="0.35">
      <c r="A1626" t="s">
        <v>1656</v>
      </c>
      <c r="B1626">
        <v>1968</v>
      </c>
      <c r="C1626" t="s">
        <v>30</v>
      </c>
      <c r="D1626">
        <v>25</v>
      </c>
      <c r="E1626">
        <v>0</v>
      </c>
      <c r="F1626">
        <v>14193.55</v>
      </c>
      <c r="G1626" t="s">
        <v>11</v>
      </c>
      <c r="H1626" t="s">
        <v>16</v>
      </c>
      <c r="I1626" t="s">
        <v>535</v>
      </c>
    </row>
    <row r="1627" spans="1:9" x14ac:dyDescent="0.35">
      <c r="A1627" t="s">
        <v>1657</v>
      </c>
      <c r="B1627">
        <v>1983</v>
      </c>
      <c r="C1627" t="s">
        <v>15</v>
      </c>
      <c r="D1627">
        <v>17</v>
      </c>
      <c r="E1627">
        <v>3</v>
      </c>
      <c r="F1627">
        <v>14209.4</v>
      </c>
      <c r="G1627" t="s">
        <v>11</v>
      </c>
      <c r="H1627" t="s">
        <v>16</v>
      </c>
      <c r="I1627" t="s">
        <v>535</v>
      </c>
    </row>
    <row r="1628" spans="1:9" x14ac:dyDescent="0.35">
      <c r="A1628" t="s">
        <v>1658</v>
      </c>
      <c r="B1628">
        <v>1958</v>
      </c>
      <c r="C1628" t="s">
        <v>20</v>
      </c>
      <c r="D1628">
        <v>21</v>
      </c>
      <c r="E1628">
        <v>0</v>
      </c>
      <c r="F1628">
        <v>14210.54</v>
      </c>
      <c r="G1628" t="s">
        <v>11</v>
      </c>
      <c r="H1628" t="s">
        <v>11</v>
      </c>
      <c r="I1628" t="s">
        <v>23</v>
      </c>
    </row>
    <row r="1629" spans="1:9" x14ac:dyDescent="0.35">
      <c r="A1629" t="s">
        <v>1659</v>
      </c>
      <c r="B1629">
        <v>1961</v>
      </c>
      <c r="C1629" t="s">
        <v>20</v>
      </c>
      <c r="D1629">
        <v>25</v>
      </c>
      <c r="E1629">
        <v>2</v>
      </c>
      <c r="F1629">
        <v>14235.07</v>
      </c>
      <c r="G1629" t="s">
        <v>11</v>
      </c>
      <c r="H1629" t="s">
        <v>16</v>
      </c>
      <c r="I1629" t="s">
        <v>42</v>
      </c>
    </row>
    <row r="1630" spans="1:9" x14ac:dyDescent="0.35">
      <c r="A1630" t="s">
        <v>1660</v>
      </c>
      <c r="B1630">
        <v>1959</v>
      </c>
      <c r="C1630" t="s">
        <v>37</v>
      </c>
      <c r="D1630">
        <v>10</v>
      </c>
      <c r="E1630">
        <v>0</v>
      </c>
      <c r="F1630">
        <v>14254.61</v>
      </c>
      <c r="G1630" t="s">
        <v>11</v>
      </c>
      <c r="H1630" t="s">
        <v>16</v>
      </c>
      <c r="I1630" t="s">
        <v>23</v>
      </c>
    </row>
    <row r="1631" spans="1:9" x14ac:dyDescent="0.35">
      <c r="A1631" t="s">
        <v>1661</v>
      </c>
      <c r="B1631">
        <v>1959</v>
      </c>
      <c r="C1631" t="s">
        <v>15</v>
      </c>
      <c r="D1631">
        <v>8</v>
      </c>
      <c r="E1631">
        <v>0</v>
      </c>
      <c r="F1631">
        <v>14256.19</v>
      </c>
      <c r="G1631" t="s">
        <v>11</v>
      </c>
      <c r="H1631" t="s">
        <v>12</v>
      </c>
      <c r="I1631" t="s">
        <v>23</v>
      </c>
    </row>
    <row r="1632" spans="1:9" x14ac:dyDescent="0.35">
      <c r="A1632" t="s">
        <v>1662</v>
      </c>
      <c r="B1632">
        <v>1974</v>
      </c>
      <c r="C1632" t="s">
        <v>30</v>
      </c>
      <c r="D1632">
        <v>26</v>
      </c>
      <c r="E1632">
        <v>0</v>
      </c>
      <c r="F1632">
        <v>14256.79</v>
      </c>
      <c r="G1632" t="s">
        <v>11</v>
      </c>
      <c r="H1632" t="s">
        <v>11</v>
      </c>
      <c r="I1632" t="s">
        <v>535</v>
      </c>
    </row>
    <row r="1633" spans="1:9" x14ac:dyDescent="0.35">
      <c r="A1633" t="s">
        <v>1663</v>
      </c>
      <c r="B1633">
        <v>1972</v>
      </c>
      <c r="C1633" t="s">
        <v>10</v>
      </c>
      <c r="D1633">
        <v>13</v>
      </c>
      <c r="E1633">
        <v>0</v>
      </c>
      <c r="F1633">
        <v>14258.33</v>
      </c>
      <c r="G1633" t="s">
        <v>11</v>
      </c>
      <c r="H1633" t="s">
        <v>11</v>
      </c>
      <c r="I1633" t="s">
        <v>535</v>
      </c>
    </row>
    <row r="1634" spans="1:9" x14ac:dyDescent="0.35">
      <c r="A1634" t="s">
        <v>1664</v>
      </c>
      <c r="B1634">
        <v>2004</v>
      </c>
      <c r="C1634" t="s">
        <v>20</v>
      </c>
      <c r="D1634">
        <v>6</v>
      </c>
      <c r="E1634">
        <v>0</v>
      </c>
      <c r="F1634">
        <v>14283.46</v>
      </c>
      <c r="G1634" t="s">
        <v>11</v>
      </c>
      <c r="H1634" t="s">
        <v>11</v>
      </c>
      <c r="I1634" t="s">
        <v>247</v>
      </c>
    </row>
    <row r="1635" spans="1:9" x14ac:dyDescent="0.35">
      <c r="A1635" t="s">
        <v>1665</v>
      </c>
      <c r="B1635">
        <v>1968</v>
      </c>
      <c r="C1635" t="s">
        <v>30</v>
      </c>
      <c r="D1635">
        <v>15</v>
      </c>
      <c r="E1635">
        <v>0</v>
      </c>
      <c r="F1635">
        <v>14285.9</v>
      </c>
      <c r="G1635" t="s">
        <v>11</v>
      </c>
      <c r="H1635" t="s">
        <v>12</v>
      </c>
      <c r="I1635" t="s">
        <v>23</v>
      </c>
    </row>
    <row r="1636" spans="1:9" x14ac:dyDescent="0.35">
      <c r="A1636" t="s">
        <v>1666</v>
      </c>
      <c r="B1636">
        <v>1958</v>
      </c>
      <c r="C1636" t="s">
        <v>37</v>
      </c>
      <c r="D1636">
        <v>15</v>
      </c>
      <c r="E1636">
        <v>0</v>
      </c>
      <c r="F1636">
        <v>14313.85</v>
      </c>
      <c r="G1636" t="s">
        <v>11</v>
      </c>
      <c r="H1636" t="s">
        <v>12</v>
      </c>
      <c r="I1636" t="s">
        <v>13</v>
      </c>
    </row>
    <row r="1637" spans="1:9" x14ac:dyDescent="0.35">
      <c r="A1637" t="s">
        <v>1667</v>
      </c>
      <c r="B1637">
        <v>1958</v>
      </c>
      <c r="C1637" t="s">
        <v>10</v>
      </c>
      <c r="D1637">
        <v>10</v>
      </c>
      <c r="E1637">
        <v>0</v>
      </c>
      <c r="F1637">
        <v>14319.03</v>
      </c>
      <c r="G1637" t="s">
        <v>11</v>
      </c>
      <c r="H1637" t="s">
        <v>11</v>
      </c>
      <c r="I1637" t="s">
        <v>42</v>
      </c>
    </row>
    <row r="1638" spans="1:9" x14ac:dyDescent="0.35">
      <c r="A1638" t="s">
        <v>1668</v>
      </c>
      <c r="B1638">
        <v>1969</v>
      </c>
      <c r="C1638" t="s">
        <v>20</v>
      </c>
      <c r="D1638">
        <v>26</v>
      </c>
      <c r="E1638">
        <v>0</v>
      </c>
      <c r="F1638">
        <v>14337.91</v>
      </c>
      <c r="G1638" t="s">
        <v>11</v>
      </c>
      <c r="H1638" t="s">
        <v>12</v>
      </c>
      <c r="I1638" t="s">
        <v>632</v>
      </c>
    </row>
    <row r="1639" spans="1:9" x14ac:dyDescent="0.35">
      <c r="A1639" t="s">
        <v>1669</v>
      </c>
      <c r="B1639">
        <v>1959</v>
      </c>
      <c r="C1639" t="s">
        <v>30</v>
      </c>
      <c r="D1639">
        <v>24</v>
      </c>
      <c r="E1639">
        <v>1</v>
      </c>
      <c r="F1639">
        <v>14349.85</v>
      </c>
      <c r="G1639" t="s">
        <v>11</v>
      </c>
      <c r="H1639" t="s">
        <v>11</v>
      </c>
      <c r="I1639" t="s">
        <v>23</v>
      </c>
    </row>
    <row r="1640" spans="1:9" x14ac:dyDescent="0.35">
      <c r="A1640" t="s">
        <v>1670</v>
      </c>
      <c r="B1640">
        <v>1967</v>
      </c>
      <c r="C1640" t="s">
        <v>37</v>
      </c>
      <c r="D1640">
        <v>10</v>
      </c>
      <c r="E1640">
        <v>0</v>
      </c>
      <c r="F1640">
        <v>14355.43</v>
      </c>
      <c r="G1640" t="s">
        <v>11</v>
      </c>
      <c r="H1640" t="s">
        <v>16</v>
      </c>
      <c r="I1640" t="s">
        <v>535</v>
      </c>
    </row>
    <row r="1641" spans="1:9" x14ac:dyDescent="0.35">
      <c r="A1641" t="s">
        <v>1671</v>
      </c>
      <c r="B1641">
        <v>1988</v>
      </c>
      <c r="C1641" t="s">
        <v>15</v>
      </c>
      <c r="D1641">
        <v>16</v>
      </c>
      <c r="E1641">
        <v>1</v>
      </c>
      <c r="F1641">
        <v>14358.36</v>
      </c>
      <c r="G1641" t="s">
        <v>11</v>
      </c>
      <c r="H1641" t="s">
        <v>11</v>
      </c>
      <c r="I1641" t="s">
        <v>42</v>
      </c>
    </row>
    <row r="1642" spans="1:9" x14ac:dyDescent="0.35">
      <c r="A1642" t="s">
        <v>1672</v>
      </c>
      <c r="B1642">
        <v>1963</v>
      </c>
      <c r="C1642" t="s">
        <v>10</v>
      </c>
      <c r="D1642">
        <v>16</v>
      </c>
      <c r="E1642">
        <v>3</v>
      </c>
      <c r="F1642">
        <v>14382.71</v>
      </c>
      <c r="G1642" t="s">
        <v>11</v>
      </c>
      <c r="H1642" t="s">
        <v>11</v>
      </c>
      <c r="I1642" t="s">
        <v>23</v>
      </c>
    </row>
    <row r="1643" spans="1:9" x14ac:dyDescent="0.35">
      <c r="A1643" t="s">
        <v>1673</v>
      </c>
      <c r="B1643">
        <v>1965</v>
      </c>
      <c r="C1643" t="s">
        <v>18</v>
      </c>
      <c r="D1643">
        <v>22</v>
      </c>
      <c r="E1643">
        <v>4</v>
      </c>
      <c r="F1643">
        <v>14394.4</v>
      </c>
      <c r="G1643" t="s">
        <v>11</v>
      </c>
      <c r="H1643" t="s">
        <v>12</v>
      </c>
      <c r="I1643" t="s">
        <v>247</v>
      </c>
    </row>
    <row r="1644" spans="1:9" x14ac:dyDescent="0.35">
      <c r="A1644" t="s">
        <v>1674</v>
      </c>
      <c r="B1644">
        <v>1958</v>
      </c>
      <c r="C1644" t="s">
        <v>20</v>
      </c>
      <c r="D1644">
        <v>14</v>
      </c>
      <c r="E1644">
        <v>0</v>
      </c>
      <c r="F1644">
        <v>14394.56</v>
      </c>
      <c r="G1644" t="s">
        <v>11</v>
      </c>
      <c r="H1644" t="s">
        <v>16</v>
      </c>
      <c r="I1644" t="s">
        <v>170</v>
      </c>
    </row>
    <row r="1645" spans="1:9" x14ac:dyDescent="0.35">
      <c r="A1645" t="s">
        <v>1675</v>
      </c>
      <c r="B1645">
        <v>1958</v>
      </c>
      <c r="C1645" t="s">
        <v>10</v>
      </c>
      <c r="D1645">
        <v>29</v>
      </c>
      <c r="E1645">
        <v>0</v>
      </c>
      <c r="F1645">
        <v>14410.93</v>
      </c>
      <c r="G1645" t="s">
        <v>11</v>
      </c>
      <c r="H1645" t="s">
        <v>11</v>
      </c>
      <c r="I1645" t="s">
        <v>168</v>
      </c>
    </row>
    <row r="1646" spans="1:9" x14ac:dyDescent="0.35">
      <c r="A1646" t="s">
        <v>1676</v>
      </c>
      <c r="B1646">
        <v>1958</v>
      </c>
      <c r="C1646" t="s">
        <v>20</v>
      </c>
      <c r="D1646">
        <v>20</v>
      </c>
      <c r="E1646">
        <v>1</v>
      </c>
      <c r="F1646">
        <v>14418.28</v>
      </c>
      <c r="G1646" t="s">
        <v>11</v>
      </c>
      <c r="H1646" t="s">
        <v>12</v>
      </c>
      <c r="I1646" t="s">
        <v>13</v>
      </c>
    </row>
    <row r="1647" spans="1:9" x14ac:dyDescent="0.35">
      <c r="A1647" t="s">
        <v>1677</v>
      </c>
      <c r="B1647">
        <v>1999</v>
      </c>
      <c r="C1647" t="s">
        <v>35</v>
      </c>
      <c r="D1647">
        <v>10</v>
      </c>
      <c r="E1647">
        <v>2</v>
      </c>
      <c r="F1647">
        <v>14426.07</v>
      </c>
      <c r="G1647" t="s">
        <v>11</v>
      </c>
      <c r="H1647" t="s">
        <v>16</v>
      </c>
      <c r="I1647" t="s">
        <v>23</v>
      </c>
    </row>
    <row r="1648" spans="1:9" x14ac:dyDescent="0.35">
      <c r="A1648" t="s">
        <v>1678</v>
      </c>
      <c r="B1648">
        <v>1967</v>
      </c>
      <c r="C1648" t="s">
        <v>35</v>
      </c>
      <c r="D1648">
        <v>15</v>
      </c>
      <c r="E1648">
        <v>0</v>
      </c>
      <c r="F1648">
        <v>14426.66</v>
      </c>
      <c r="G1648" t="s">
        <v>11</v>
      </c>
      <c r="H1648" t="s">
        <v>11</v>
      </c>
      <c r="I1648" t="s">
        <v>535</v>
      </c>
    </row>
    <row r="1649" spans="1:9" x14ac:dyDescent="0.35">
      <c r="A1649" t="s">
        <v>1679</v>
      </c>
      <c r="B1649">
        <v>1967</v>
      </c>
      <c r="C1649" t="s">
        <v>15</v>
      </c>
      <c r="D1649">
        <v>4</v>
      </c>
      <c r="E1649">
        <v>0</v>
      </c>
      <c r="F1649">
        <v>14427.63</v>
      </c>
      <c r="G1649" t="s">
        <v>11</v>
      </c>
      <c r="H1649" t="s">
        <v>11</v>
      </c>
      <c r="I1649" t="s">
        <v>300</v>
      </c>
    </row>
    <row r="1650" spans="1:9" x14ac:dyDescent="0.35">
      <c r="A1650" t="s">
        <v>1680</v>
      </c>
      <c r="B1650">
        <v>1959</v>
      </c>
      <c r="C1650" t="s">
        <v>18</v>
      </c>
      <c r="D1650">
        <v>29</v>
      </c>
      <c r="E1650">
        <v>0</v>
      </c>
      <c r="F1650">
        <v>14449.85</v>
      </c>
      <c r="G1650" t="s">
        <v>11</v>
      </c>
      <c r="H1650" t="s">
        <v>16</v>
      </c>
      <c r="I1650" t="s">
        <v>247</v>
      </c>
    </row>
    <row r="1651" spans="1:9" x14ac:dyDescent="0.35">
      <c r="A1651" t="s">
        <v>1681</v>
      </c>
      <c r="B1651">
        <v>1959</v>
      </c>
      <c r="C1651" t="s">
        <v>35</v>
      </c>
      <c r="D1651">
        <v>3</v>
      </c>
      <c r="E1651">
        <v>0</v>
      </c>
      <c r="F1651">
        <v>14451.84</v>
      </c>
      <c r="G1651" t="s">
        <v>11</v>
      </c>
      <c r="H1651" t="s">
        <v>12</v>
      </c>
      <c r="I1651" t="s">
        <v>249</v>
      </c>
    </row>
    <row r="1652" spans="1:9" x14ac:dyDescent="0.35">
      <c r="A1652" t="s">
        <v>1682</v>
      </c>
      <c r="B1652">
        <v>1996</v>
      </c>
      <c r="C1652" t="s">
        <v>15</v>
      </c>
      <c r="D1652">
        <v>10</v>
      </c>
      <c r="E1652">
        <v>2</v>
      </c>
      <c r="F1652">
        <v>14455.64</v>
      </c>
      <c r="G1652" t="s">
        <v>11</v>
      </c>
      <c r="H1652" t="s">
        <v>12</v>
      </c>
      <c r="I1652" t="s">
        <v>247</v>
      </c>
    </row>
    <row r="1653" spans="1:9" x14ac:dyDescent="0.35">
      <c r="A1653" t="s">
        <v>1683</v>
      </c>
      <c r="B1653">
        <v>1976</v>
      </c>
      <c r="C1653" t="s">
        <v>15</v>
      </c>
      <c r="D1653">
        <v>27</v>
      </c>
      <c r="E1653">
        <v>2</v>
      </c>
      <c r="F1653">
        <v>14470.01</v>
      </c>
      <c r="G1653" t="s">
        <v>11</v>
      </c>
      <c r="H1653" t="s">
        <v>12</v>
      </c>
      <c r="I1653" t="s">
        <v>23</v>
      </c>
    </row>
    <row r="1654" spans="1:9" x14ac:dyDescent="0.35">
      <c r="A1654" t="s">
        <v>1684</v>
      </c>
      <c r="B1654">
        <v>1959</v>
      </c>
      <c r="C1654" t="s">
        <v>15</v>
      </c>
      <c r="D1654">
        <v>20</v>
      </c>
      <c r="E1654">
        <v>1</v>
      </c>
      <c r="F1654">
        <v>14474.68</v>
      </c>
      <c r="G1654" t="s">
        <v>11</v>
      </c>
      <c r="H1654" t="s">
        <v>11</v>
      </c>
      <c r="I1654" t="s">
        <v>13</v>
      </c>
    </row>
    <row r="1655" spans="1:9" x14ac:dyDescent="0.35">
      <c r="A1655" t="s">
        <v>1685</v>
      </c>
      <c r="B1655">
        <v>1979</v>
      </c>
      <c r="C1655" t="s">
        <v>37</v>
      </c>
      <c r="D1655">
        <v>20</v>
      </c>
      <c r="E1655">
        <v>5</v>
      </c>
      <c r="F1655">
        <v>14478.33</v>
      </c>
      <c r="G1655" t="s">
        <v>11</v>
      </c>
      <c r="H1655" t="s">
        <v>11</v>
      </c>
      <c r="I1655" t="s">
        <v>13</v>
      </c>
    </row>
    <row r="1656" spans="1:9" x14ac:dyDescent="0.35">
      <c r="A1656" t="s">
        <v>1686</v>
      </c>
      <c r="B1656">
        <v>1989</v>
      </c>
      <c r="C1656" t="s">
        <v>10</v>
      </c>
      <c r="D1656">
        <v>22</v>
      </c>
      <c r="E1656">
        <v>3</v>
      </c>
      <c r="F1656">
        <v>14507.46</v>
      </c>
      <c r="G1656" t="s">
        <v>11</v>
      </c>
      <c r="H1656" t="s">
        <v>12</v>
      </c>
      <c r="I1656" t="s">
        <v>23</v>
      </c>
    </row>
    <row r="1657" spans="1:9" x14ac:dyDescent="0.35">
      <c r="A1657" t="s">
        <v>1687</v>
      </c>
      <c r="B1657">
        <v>1989</v>
      </c>
      <c r="C1657" t="s">
        <v>10</v>
      </c>
      <c r="D1657">
        <v>14</v>
      </c>
      <c r="E1657">
        <v>3</v>
      </c>
      <c r="F1657">
        <v>14547.26</v>
      </c>
      <c r="G1657" t="s">
        <v>11</v>
      </c>
      <c r="H1657" t="s">
        <v>12</v>
      </c>
      <c r="I1657" t="s">
        <v>42</v>
      </c>
    </row>
    <row r="1658" spans="1:9" x14ac:dyDescent="0.35">
      <c r="A1658" t="s">
        <v>1688</v>
      </c>
      <c r="B1658">
        <v>1998</v>
      </c>
      <c r="C1658" t="s">
        <v>20</v>
      </c>
      <c r="D1658">
        <v>12</v>
      </c>
      <c r="E1658">
        <v>0</v>
      </c>
      <c r="F1658">
        <v>14571.89</v>
      </c>
      <c r="G1658" t="s">
        <v>11</v>
      </c>
      <c r="H1658" t="s">
        <v>16</v>
      </c>
      <c r="I1658" t="s">
        <v>247</v>
      </c>
    </row>
    <row r="1659" spans="1:9" x14ac:dyDescent="0.35">
      <c r="A1659" t="s">
        <v>1689</v>
      </c>
      <c r="B1659">
        <v>1962</v>
      </c>
      <c r="C1659" t="s">
        <v>30</v>
      </c>
      <c r="D1659">
        <v>3</v>
      </c>
      <c r="E1659">
        <v>0</v>
      </c>
      <c r="F1659">
        <v>14574.64</v>
      </c>
      <c r="G1659" t="s">
        <v>11</v>
      </c>
      <c r="H1659" t="s">
        <v>16</v>
      </c>
      <c r="I1659" t="s">
        <v>200</v>
      </c>
    </row>
    <row r="1660" spans="1:9" x14ac:dyDescent="0.35">
      <c r="A1660" t="s">
        <v>1690</v>
      </c>
      <c r="B1660">
        <v>1963</v>
      </c>
      <c r="C1660" t="s">
        <v>37</v>
      </c>
      <c r="D1660">
        <v>14</v>
      </c>
      <c r="E1660">
        <v>3</v>
      </c>
      <c r="F1660">
        <v>14590.63</v>
      </c>
      <c r="G1660" t="s">
        <v>11</v>
      </c>
      <c r="H1660" t="s">
        <v>16</v>
      </c>
      <c r="I1660" t="s">
        <v>247</v>
      </c>
    </row>
    <row r="1661" spans="1:9" x14ac:dyDescent="0.35">
      <c r="A1661" t="s">
        <v>1691</v>
      </c>
      <c r="B1661">
        <v>1967</v>
      </c>
      <c r="C1661" t="s">
        <v>10</v>
      </c>
      <c r="D1661">
        <v>18</v>
      </c>
      <c r="E1661">
        <v>0</v>
      </c>
      <c r="F1661">
        <v>14600.62</v>
      </c>
      <c r="G1661" t="s">
        <v>11</v>
      </c>
      <c r="H1661" t="s">
        <v>12</v>
      </c>
      <c r="I1661" t="s">
        <v>632</v>
      </c>
    </row>
    <row r="1662" spans="1:9" x14ac:dyDescent="0.35">
      <c r="A1662" t="s">
        <v>1692</v>
      </c>
      <c r="B1662">
        <v>1965</v>
      </c>
      <c r="C1662" t="s">
        <v>15</v>
      </c>
      <c r="D1662">
        <v>8</v>
      </c>
      <c r="E1662">
        <v>0</v>
      </c>
      <c r="F1662">
        <v>14612.33</v>
      </c>
      <c r="G1662" t="s">
        <v>11</v>
      </c>
      <c r="H1662" t="s">
        <v>12</v>
      </c>
      <c r="I1662" t="s">
        <v>300</v>
      </c>
    </row>
    <row r="1663" spans="1:9" x14ac:dyDescent="0.35">
      <c r="A1663" t="s">
        <v>1693</v>
      </c>
      <c r="B1663">
        <v>1991</v>
      </c>
      <c r="C1663" t="s">
        <v>35</v>
      </c>
      <c r="D1663">
        <v>21</v>
      </c>
      <c r="E1663">
        <v>3</v>
      </c>
      <c r="F1663">
        <v>14630.52</v>
      </c>
      <c r="G1663" t="s">
        <v>11</v>
      </c>
      <c r="H1663" t="s">
        <v>12</v>
      </c>
      <c r="I1663" t="s">
        <v>42</v>
      </c>
    </row>
    <row r="1664" spans="1:9" x14ac:dyDescent="0.35">
      <c r="A1664" t="s">
        <v>1694</v>
      </c>
      <c r="B1664">
        <v>1967</v>
      </c>
      <c r="C1664" t="s">
        <v>20</v>
      </c>
      <c r="D1664">
        <v>1</v>
      </c>
      <c r="E1664">
        <v>0</v>
      </c>
      <c r="F1664">
        <v>14640.35</v>
      </c>
      <c r="G1664" t="s">
        <v>11</v>
      </c>
      <c r="H1664" t="s">
        <v>12</v>
      </c>
      <c r="I1664" t="s">
        <v>535</v>
      </c>
    </row>
    <row r="1665" spans="1:9" x14ac:dyDescent="0.35">
      <c r="A1665" t="s">
        <v>1695</v>
      </c>
      <c r="B1665">
        <v>1981</v>
      </c>
      <c r="C1665" t="s">
        <v>15</v>
      </c>
      <c r="D1665">
        <v>13</v>
      </c>
      <c r="E1665">
        <v>1</v>
      </c>
      <c r="F1665">
        <v>14657.2</v>
      </c>
      <c r="G1665" t="s">
        <v>11</v>
      </c>
      <c r="H1665" t="s">
        <v>16</v>
      </c>
      <c r="I1665" t="s">
        <v>23</v>
      </c>
    </row>
    <row r="1666" spans="1:9" x14ac:dyDescent="0.35">
      <c r="A1666" t="s">
        <v>1696</v>
      </c>
      <c r="B1666">
        <v>1969</v>
      </c>
      <c r="C1666" t="s">
        <v>37</v>
      </c>
      <c r="D1666">
        <v>20</v>
      </c>
      <c r="E1666">
        <v>0</v>
      </c>
      <c r="F1666">
        <v>14665.75</v>
      </c>
      <c r="G1666" t="s">
        <v>11</v>
      </c>
      <c r="H1666" t="s">
        <v>16</v>
      </c>
      <c r="I1666" t="s">
        <v>23</v>
      </c>
    </row>
    <row r="1667" spans="1:9" x14ac:dyDescent="0.35">
      <c r="A1667" t="s">
        <v>1697</v>
      </c>
      <c r="B1667">
        <v>1958</v>
      </c>
      <c r="C1667" t="s">
        <v>10</v>
      </c>
      <c r="D1667">
        <v>23</v>
      </c>
      <c r="E1667">
        <v>0</v>
      </c>
      <c r="F1667">
        <v>14692.67</v>
      </c>
      <c r="G1667" t="s">
        <v>11</v>
      </c>
      <c r="H1667" t="s">
        <v>16</v>
      </c>
      <c r="I1667" t="s">
        <v>23</v>
      </c>
    </row>
    <row r="1668" spans="1:9" x14ac:dyDescent="0.35">
      <c r="A1668" t="s">
        <v>1698</v>
      </c>
      <c r="B1668">
        <v>1982</v>
      </c>
      <c r="C1668" t="s">
        <v>20</v>
      </c>
      <c r="D1668">
        <v>4</v>
      </c>
      <c r="E1668">
        <v>3</v>
      </c>
      <c r="F1668">
        <v>14696.77</v>
      </c>
      <c r="G1668" t="s">
        <v>11</v>
      </c>
      <c r="H1668" t="s">
        <v>11</v>
      </c>
      <c r="I1668" t="s">
        <v>42</v>
      </c>
    </row>
    <row r="1669" spans="1:9" x14ac:dyDescent="0.35">
      <c r="A1669" t="s">
        <v>1699</v>
      </c>
      <c r="B1669">
        <v>2002</v>
      </c>
      <c r="C1669" t="s">
        <v>20</v>
      </c>
      <c r="D1669">
        <v>24</v>
      </c>
      <c r="E1669">
        <v>0</v>
      </c>
      <c r="F1669">
        <v>14711.74</v>
      </c>
      <c r="G1669" t="s">
        <v>11</v>
      </c>
      <c r="H1669" t="s">
        <v>11</v>
      </c>
      <c r="I1669" t="s">
        <v>23</v>
      </c>
    </row>
    <row r="1670" spans="1:9" x14ac:dyDescent="0.35">
      <c r="A1670" t="s">
        <v>1700</v>
      </c>
      <c r="B1670">
        <v>1962</v>
      </c>
      <c r="C1670" t="s">
        <v>10</v>
      </c>
      <c r="D1670">
        <v>29</v>
      </c>
      <c r="E1670">
        <v>0</v>
      </c>
      <c r="F1670">
        <v>14738.43</v>
      </c>
      <c r="G1670" t="s">
        <v>11</v>
      </c>
      <c r="H1670" t="s">
        <v>12</v>
      </c>
      <c r="I1670" t="s">
        <v>300</v>
      </c>
    </row>
    <row r="1671" spans="1:9" x14ac:dyDescent="0.35">
      <c r="A1671" t="s">
        <v>1701</v>
      </c>
      <c r="B1671">
        <v>1965</v>
      </c>
      <c r="C1671" t="s">
        <v>10</v>
      </c>
      <c r="D1671">
        <v>27</v>
      </c>
      <c r="E1671">
        <v>0</v>
      </c>
      <c r="F1671">
        <v>14750.42</v>
      </c>
      <c r="G1671" t="s">
        <v>11</v>
      </c>
      <c r="H1671" t="s">
        <v>11</v>
      </c>
      <c r="I1671" t="s">
        <v>535</v>
      </c>
    </row>
    <row r="1672" spans="1:9" x14ac:dyDescent="0.35">
      <c r="A1672" t="s">
        <v>1702</v>
      </c>
      <c r="B1672">
        <v>1975</v>
      </c>
      <c r="C1672" t="s">
        <v>30</v>
      </c>
      <c r="D1672">
        <v>10</v>
      </c>
      <c r="E1672">
        <v>1</v>
      </c>
      <c r="F1672">
        <v>14819</v>
      </c>
      <c r="G1672" t="s">
        <v>11</v>
      </c>
      <c r="H1672" t="s">
        <v>12</v>
      </c>
      <c r="I1672" t="s">
        <v>249</v>
      </c>
    </row>
    <row r="1673" spans="1:9" x14ac:dyDescent="0.35">
      <c r="A1673" t="s">
        <v>1703</v>
      </c>
      <c r="B1673">
        <v>1979</v>
      </c>
      <c r="C1673" t="s">
        <v>37</v>
      </c>
      <c r="D1673">
        <v>18</v>
      </c>
      <c r="E1673">
        <v>2</v>
      </c>
      <c r="F1673">
        <v>14839.34</v>
      </c>
      <c r="G1673" t="s">
        <v>11</v>
      </c>
      <c r="H1673" t="s">
        <v>12</v>
      </c>
      <c r="I1673" t="s">
        <v>535</v>
      </c>
    </row>
    <row r="1674" spans="1:9" x14ac:dyDescent="0.35">
      <c r="A1674" t="s">
        <v>1704</v>
      </c>
      <c r="B1674">
        <v>1981</v>
      </c>
      <c r="C1674" t="s">
        <v>18</v>
      </c>
      <c r="D1674">
        <v>5</v>
      </c>
      <c r="E1674">
        <v>1</v>
      </c>
      <c r="F1674">
        <v>14843.96</v>
      </c>
      <c r="G1674" t="s">
        <v>11</v>
      </c>
      <c r="H1674" t="s">
        <v>12</v>
      </c>
      <c r="I1674" t="s">
        <v>535</v>
      </c>
    </row>
    <row r="1675" spans="1:9" x14ac:dyDescent="0.35">
      <c r="A1675" t="s">
        <v>1705</v>
      </c>
      <c r="B1675">
        <v>1970</v>
      </c>
      <c r="C1675" t="s">
        <v>15</v>
      </c>
      <c r="D1675">
        <v>11</v>
      </c>
      <c r="E1675">
        <v>0</v>
      </c>
      <c r="F1675">
        <v>14847.63</v>
      </c>
      <c r="G1675" t="s">
        <v>11</v>
      </c>
      <c r="H1675" t="s">
        <v>11</v>
      </c>
      <c r="I1675" t="s">
        <v>249</v>
      </c>
    </row>
    <row r="1676" spans="1:9" x14ac:dyDescent="0.35">
      <c r="A1676" t="s">
        <v>1706</v>
      </c>
      <c r="B1676">
        <v>1958</v>
      </c>
      <c r="C1676" t="s">
        <v>37</v>
      </c>
      <c r="D1676">
        <v>17</v>
      </c>
      <c r="E1676">
        <v>0</v>
      </c>
      <c r="F1676">
        <v>14901.52</v>
      </c>
      <c r="G1676" t="s">
        <v>11</v>
      </c>
      <c r="H1676" t="s">
        <v>11</v>
      </c>
      <c r="I1676" t="s">
        <v>247</v>
      </c>
    </row>
    <row r="1677" spans="1:9" x14ac:dyDescent="0.35">
      <c r="A1677" t="s">
        <v>1707</v>
      </c>
      <c r="B1677">
        <v>1981</v>
      </c>
      <c r="C1677" t="s">
        <v>10</v>
      </c>
      <c r="D1677">
        <v>4</v>
      </c>
      <c r="E1677">
        <v>1</v>
      </c>
      <c r="F1677">
        <v>14908.27</v>
      </c>
      <c r="G1677" t="s">
        <v>11</v>
      </c>
      <c r="H1677" t="s">
        <v>16</v>
      </c>
      <c r="I1677" t="s">
        <v>42</v>
      </c>
    </row>
    <row r="1678" spans="1:9" x14ac:dyDescent="0.35">
      <c r="A1678" t="s">
        <v>1708</v>
      </c>
      <c r="B1678">
        <v>1968</v>
      </c>
      <c r="C1678" t="s">
        <v>15</v>
      </c>
      <c r="D1678">
        <v>8</v>
      </c>
      <c r="E1678">
        <v>0</v>
      </c>
      <c r="F1678">
        <v>14926.97</v>
      </c>
      <c r="G1678" t="s">
        <v>11</v>
      </c>
      <c r="H1678" t="s">
        <v>11</v>
      </c>
      <c r="I1678" t="s">
        <v>23</v>
      </c>
    </row>
    <row r="1679" spans="1:9" x14ac:dyDescent="0.35">
      <c r="A1679" t="s">
        <v>1709</v>
      </c>
      <c r="B1679">
        <v>1962</v>
      </c>
      <c r="C1679" t="s">
        <v>15</v>
      </c>
      <c r="D1679">
        <v>29</v>
      </c>
      <c r="E1679">
        <v>0</v>
      </c>
      <c r="F1679">
        <v>14945.34</v>
      </c>
      <c r="G1679" t="s">
        <v>11</v>
      </c>
      <c r="H1679" t="s">
        <v>16</v>
      </c>
      <c r="I1679" t="s">
        <v>300</v>
      </c>
    </row>
    <row r="1680" spans="1:9" x14ac:dyDescent="0.35">
      <c r="A1680" t="s">
        <v>1710</v>
      </c>
      <c r="B1680">
        <v>1958</v>
      </c>
      <c r="C1680" t="s">
        <v>10</v>
      </c>
      <c r="D1680">
        <v>29</v>
      </c>
      <c r="E1680">
        <v>2</v>
      </c>
      <c r="F1680">
        <v>14988.43</v>
      </c>
      <c r="G1680" t="s">
        <v>11</v>
      </c>
      <c r="H1680" t="s">
        <v>12</v>
      </c>
      <c r="I1680" t="s">
        <v>42</v>
      </c>
    </row>
    <row r="1681" spans="1:9" x14ac:dyDescent="0.35">
      <c r="A1681" t="s">
        <v>1711</v>
      </c>
      <c r="B1681">
        <v>1995</v>
      </c>
      <c r="C1681" t="s">
        <v>35</v>
      </c>
      <c r="D1681">
        <v>2</v>
      </c>
      <c r="E1681">
        <v>2</v>
      </c>
      <c r="F1681">
        <v>15006.58</v>
      </c>
      <c r="G1681" t="s">
        <v>11</v>
      </c>
      <c r="H1681" t="s">
        <v>11</v>
      </c>
      <c r="I1681" t="s">
        <v>247</v>
      </c>
    </row>
    <row r="1682" spans="1:9" x14ac:dyDescent="0.35">
      <c r="A1682" t="s">
        <v>1712</v>
      </c>
      <c r="B1682">
        <v>1960</v>
      </c>
      <c r="C1682" t="s">
        <v>35</v>
      </c>
      <c r="D1682">
        <v>8</v>
      </c>
      <c r="E1682">
        <v>2</v>
      </c>
      <c r="F1682">
        <v>15019.76</v>
      </c>
      <c r="G1682" t="s">
        <v>11</v>
      </c>
      <c r="H1682" t="s">
        <v>11</v>
      </c>
      <c r="I1682" t="s">
        <v>23</v>
      </c>
    </row>
    <row r="1683" spans="1:9" x14ac:dyDescent="0.35">
      <c r="A1683" t="s">
        <v>1713</v>
      </c>
      <c r="B1683">
        <v>1979</v>
      </c>
      <c r="C1683" t="s">
        <v>15</v>
      </c>
      <c r="D1683">
        <v>25</v>
      </c>
      <c r="E1683">
        <v>2</v>
      </c>
      <c r="F1683">
        <v>15025.76</v>
      </c>
      <c r="G1683" t="s">
        <v>11</v>
      </c>
      <c r="H1683" t="s">
        <v>16</v>
      </c>
      <c r="I1683" t="s">
        <v>42</v>
      </c>
    </row>
    <row r="1684" spans="1:9" x14ac:dyDescent="0.35">
      <c r="A1684" t="s">
        <v>1714</v>
      </c>
      <c r="B1684">
        <v>1970</v>
      </c>
      <c r="C1684" t="s">
        <v>20</v>
      </c>
      <c r="D1684">
        <v>11</v>
      </c>
      <c r="E1684">
        <v>0</v>
      </c>
      <c r="F1684">
        <v>15026.3</v>
      </c>
      <c r="G1684" t="s">
        <v>11</v>
      </c>
      <c r="H1684" t="s">
        <v>12</v>
      </c>
      <c r="I1684" t="s">
        <v>42</v>
      </c>
    </row>
    <row r="1685" spans="1:9" x14ac:dyDescent="0.35">
      <c r="A1685" t="s">
        <v>1715</v>
      </c>
      <c r="B1685">
        <v>1971</v>
      </c>
      <c r="C1685" t="s">
        <v>35</v>
      </c>
      <c r="D1685">
        <v>15</v>
      </c>
      <c r="E1685">
        <v>0</v>
      </c>
      <c r="F1685">
        <v>15038.51</v>
      </c>
      <c r="G1685" t="s">
        <v>11</v>
      </c>
      <c r="H1685" t="s">
        <v>12</v>
      </c>
      <c r="I1685" t="s">
        <v>249</v>
      </c>
    </row>
    <row r="1686" spans="1:9" x14ac:dyDescent="0.35">
      <c r="A1686" t="s">
        <v>1716</v>
      </c>
      <c r="B1686">
        <v>1968</v>
      </c>
      <c r="C1686" t="s">
        <v>18</v>
      </c>
      <c r="D1686">
        <v>12</v>
      </c>
      <c r="E1686">
        <v>0</v>
      </c>
      <c r="F1686">
        <v>15052.68</v>
      </c>
      <c r="G1686" t="s">
        <v>11</v>
      </c>
      <c r="H1686" t="s">
        <v>11</v>
      </c>
      <c r="I1686" t="s">
        <v>632</v>
      </c>
    </row>
    <row r="1687" spans="1:9" x14ac:dyDescent="0.35">
      <c r="A1687" t="s">
        <v>1717</v>
      </c>
      <c r="B1687">
        <v>1975</v>
      </c>
      <c r="C1687" t="s">
        <v>37</v>
      </c>
      <c r="D1687">
        <v>26</v>
      </c>
      <c r="E1687">
        <v>1</v>
      </c>
      <c r="F1687">
        <v>15090.35</v>
      </c>
      <c r="G1687" t="s">
        <v>11</v>
      </c>
      <c r="H1687" t="s">
        <v>16</v>
      </c>
      <c r="I1687" t="s">
        <v>249</v>
      </c>
    </row>
    <row r="1688" spans="1:9" x14ac:dyDescent="0.35">
      <c r="A1688" t="s">
        <v>1718</v>
      </c>
      <c r="B1688">
        <v>1972</v>
      </c>
      <c r="C1688" t="s">
        <v>15</v>
      </c>
      <c r="D1688">
        <v>7</v>
      </c>
      <c r="E1688">
        <v>0</v>
      </c>
      <c r="F1688">
        <v>15103.69</v>
      </c>
      <c r="G1688" t="s">
        <v>11</v>
      </c>
      <c r="H1688" t="s">
        <v>16</v>
      </c>
      <c r="I1688" t="s">
        <v>23</v>
      </c>
    </row>
    <row r="1689" spans="1:9" x14ac:dyDescent="0.35">
      <c r="A1689" t="s">
        <v>1719</v>
      </c>
      <c r="B1689">
        <v>1978</v>
      </c>
      <c r="C1689" t="s">
        <v>20</v>
      </c>
      <c r="D1689">
        <v>5</v>
      </c>
      <c r="E1689">
        <v>2</v>
      </c>
      <c r="F1689">
        <v>15123.19</v>
      </c>
      <c r="G1689" t="s">
        <v>11</v>
      </c>
      <c r="H1689" t="s">
        <v>16</v>
      </c>
      <c r="I1689" t="s">
        <v>42</v>
      </c>
    </row>
    <row r="1690" spans="1:9" x14ac:dyDescent="0.35">
      <c r="A1690" t="s">
        <v>1720</v>
      </c>
      <c r="B1690">
        <v>1971</v>
      </c>
      <c r="C1690" t="s">
        <v>15</v>
      </c>
      <c r="D1690">
        <v>25</v>
      </c>
      <c r="E1690">
        <v>0</v>
      </c>
      <c r="F1690">
        <v>15150.44</v>
      </c>
      <c r="G1690" t="s">
        <v>11</v>
      </c>
      <c r="H1690" t="s">
        <v>16</v>
      </c>
      <c r="I1690" t="s">
        <v>249</v>
      </c>
    </row>
    <row r="1691" spans="1:9" x14ac:dyDescent="0.35">
      <c r="A1691" t="s">
        <v>1721</v>
      </c>
      <c r="B1691">
        <v>1962</v>
      </c>
      <c r="C1691" t="s">
        <v>37</v>
      </c>
      <c r="D1691">
        <v>25</v>
      </c>
      <c r="E1691">
        <v>0</v>
      </c>
      <c r="F1691">
        <v>15161.25</v>
      </c>
      <c r="G1691" t="s">
        <v>11</v>
      </c>
      <c r="H1691" t="s">
        <v>11</v>
      </c>
      <c r="I1691" t="s">
        <v>23</v>
      </c>
    </row>
    <row r="1692" spans="1:9" x14ac:dyDescent="0.35">
      <c r="A1692" t="s">
        <v>1722</v>
      </c>
      <c r="B1692">
        <v>1959</v>
      </c>
      <c r="C1692" t="s">
        <v>18</v>
      </c>
      <c r="D1692">
        <v>4</v>
      </c>
      <c r="E1692">
        <v>3</v>
      </c>
      <c r="F1692">
        <v>15161.53</v>
      </c>
      <c r="G1692" t="s">
        <v>11</v>
      </c>
      <c r="H1692" t="s">
        <v>16</v>
      </c>
      <c r="I1692" t="s">
        <v>13</v>
      </c>
    </row>
    <row r="1693" spans="1:9" x14ac:dyDescent="0.35">
      <c r="A1693" t="s">
        <v>1723</v>
      </c>
      <c r="B1693">
        <v>1959</v>
      </c>
      <c r="C1693" t="s">
        <v>30</v>
      </c>
      <c r="D1693">
        <v>3</v>
      </c>
      <c r="E1693">
        <v>3</v>
      </c>
      <c r="F1693">
        <v>15170.07</v>
      </c>
      <c r="G1693" t="s">
        <v>11</v>
      </c>
      <c r="H1693" t="s">
        <v>12</v>
      </c>
      <c r="I1693" t="s">
        <v>42</v>
      </c>
    </row>
    <row r="1694" spans="1:9" x14ac:dyDescent="0.35">
      <c r="A1694" t="s">
        <v>1724</v>
      </c>
      <c r="B1694">
        <v>1962</v>
      </c>
      <c r="C1694" t="s">
        <v>18</v>
      </c>
      <c r="D1694">
        <v>17</v>
      </c>
      <c r="E1694">
        <v>0</v>
      </c>
      <c r="F1694">
        <v>15174.81</v>
      </c>
      <c r="G1694" t="s">
        <v>11</v>
      </c>
      <c r="H1694" t="s">
        <v>16</v>
      </c>
      <c r="I1694" t="s">
        <v>23</v>
      </c>
    </row>
    <row r="1695" spans="1:9" x14ac:dyDescent="0.35">
      <c r="A1695" t="s">
        <v>1725</v>
      </c>
      <c r="B1695">
        <v>1978</v>
      </c>
      <c r="C1695" t="s">
        <v>15</v>
      </c>
      <c r="D1695">
        <v>23</v>
      </c>
      <c r="E1695">
        <v>2</v>
      </c>
      <c r="F1695">
        <v>15207.92</v>
      </c>
      <c r="G1695" t="s">
        <v>11</v>
      </c>
      <c r="H1695" t="s">
        <v>16</v>
      </c>
      <c r="I1695" t="s">
        <v>23</v>
      </c>
    </row>
    <row r="1696" spans="1:9" x14ac:dyDescent="0.35">
      <c r="A1696" t="s">
        <v>1726</v>
      </c>
      <c r="B1696">
        <v>1960</v>
      </c>
      <c r="C1696" t="s">
        <v>10</v>
      </c>
      <c r="D1696">
        <v>25</v>
      </c>
      <c r="E1696">
        <v>2</v>
      </c>
      <c r="F1696">
        <v>15230.32</v>
      </c>
      <c r="G1696" t="s">
        <v>11</v>
      </c>
      <c r="H1696" t="s">
        <v>11</v>
      </c>
      <c r="I1696" t="s">
        <v>247</v>
      </c>
    </row>
    <row r="1697" spans="1:9" x14ac:dyDescent="0.35">
      <c r="A1697" t="s">
        <v>1727</v>
      </c>
      <c r="B1697">
        <v>1969</v>
      </c>
      <c r="C1697" t="s">
        <v>20</v>
      </c>
      <c r="D1697">
        <v>16</v>
      </c>
      <c r="E1697">
        <v>0</v>
      </c>
      <c r="F1697">
        <v>15260.52</v>
      </c>
      <c r="G1697" t="s">
        <v>11</v>
      </c>
      <c r="H1697" t="s">
        <v>11</v>
      </c>
      <c r="I1697" t="s">
        <v>249</v>
      </c>
    </row>
    <row r="1698" spans="1:9" x14ac:dyDescent="0.35">
      <c r="A1698" t="s">
        <v>1728</v>
      </c>
      <c r="B1698">
        <v>1963</v>
      </c>
      <c r="C1698" t="s">
        <v>30</v>
      </c>
      <c r="D1698">
        <v>13</v>
      </c>
      <c r="E1698">
        <v>0</v>
      </c>
      <c r="F1698">
        <v>15322.77</v>
      </c>
      <c r="G1698" t="s">
        <v>11</v>
      </c>
      <c r="H1698" t="s">
        <v>12</v>
      </c>
      <c r="I1698" t="s">
        <v>300</v>
      </c>
    </row>
    <row r="1699" spans="1:9" x14ac:dyDescent="0.35">
      <c r="A1699" t="s">
        <v>1729</v>
      </c>
      <c r="B1699">
        <v>2001</v>
      </c>
      <c r="C1699" t="s">
        <v>10</v>
      </c>
      <c r="D1699">
        <v>14</v>
      </c>
      <c r="E1699">
        <v>1</v>
      </c>
      <c r="F1699">
        <v>15359.1</v>
      </c>
      <c r="G1699" t="s">
        <v>11</v>
      </c>
      <c r="H1699" t="s">
        <v>12</v>
      </c>
      <c r="I1699" t="s">
        <v>247</v>
      </c>
    </row>
    <row r="1700" spans="1:9" x14ac:dyDescent="0.35">
      <c r="A1700" t="s">
        <v>1730</v>
      </c>
      <c r="B1700">
        <v>1988</v>
      </c>
      <c r="C1700" t="s">
        <v>30</v>
      </c>
      <c r="D1700">
        <v>17</v>
      </c>
      <c r="E1700">
        <v>3</v>
      </c>
      <c r="F1700">
        <v>15361.5</v>
      </c>
      <c r="G1700" t="s">
        <v>11</v>
      </c>
      <c r="H1700" t="s">
        <v>12</v>
      </c>
      <c r="I1700" t="s">
        <v>249</v>
      </c>
    </row>
    <row r="1701" spans="1:9" x14ac:dyDescent="0.35">
      <c r="A1701" t="s">
        <v>1731</v>
      </c>
      <c r="B1701">
        <v>1968</v>
      </c>
      <c r="C1701" t="s">
        <v>10</v>
      </c>
      <c r="D1701">
        <v>18</v>
      </c>
      <c r="E1701">
        <v>0</v>
      </c>
      <c r="F1701">
        <v>15363.77</v>
      </c>
      <c r="G1701" t="s">
        <v>11</v>
      </c>
      <c r="H1701" t="s">
        <v>16</v>
      </c>
      <c r="I1701" t="s">
        <v>535</v>
      </c>
    </row>
    <row r="1702" spans="1:9" x14ac:dyDescent="0.35">
      <c r="A1702" t="s">
        <v>1732</v>
      </c>
      <c r="B1702">
        <v>1962</v>
      </c>
      <c r="C1702" t="s">
        <v>20</v>
      </c>
      <c r="D1702">
        <v>6</v>
      </c>
      <c r="E1702">
        <v>0</v>
      </c>
      <c r="F1702">
        <v>15368.22</v>
      </c>
      <c r="G1702" t="s">
        <v>11</v>
      </c>
      <c r="H1702" t="s">
        <v>11</v>
      </c>
      <c r="I1702" t="s">
        <v>42</v>
      </c>
    </row>
    <row r="1703" spans="1:9" x14ac:dyDescent="0.35">
      <c r="A1703" t="s">
        <v>1733</v>
      </c>
      <c r="B1703">
        <v>1964</v>
      </c>
      <c r="C1703" t="s">
        <v>20</v>
      </c>
      <c r="D1703">
        <v>4</v>
      </c>
      <c r="E1703">
        <v>0</v>
      </c>
      <c r="F1703">
        <v>15377.77</v>
      </c>
      <c r="G1703" t="s">
        <v>11</v>
      </c>
      <c r="H1703" t="s">
        <v>11</v>
      </c>
      <c r="I1703" t="s">
        <v>23</v>
      </c>
    </row>
    <row r="1704" spans="1:9" x14ac:dyDescent="0.35">
      <c r="A1704" t="s">
        <v>1734</v>
      </c>
      <c r="B1704">
        <v>1990</v>
      </c>
      <c r="C1704" t="s">
        <v>37</v>
      </c>
      <c r="D1704">
        <v>25</v>
      </c>
      <c r="E1704">
        <v>3</v>
      </c>
      <c r="F1704">
        <v>15440.2</v>
      </c>
      <c r="G1704" t="s">
        <v>11</v>
      </c>
      <c r="H1704" t="s">
        <v>16</v>
      </c>
      <c r="I1704" t="s">
        <v>23</v>
      </c>
    </row>
    <row r="1705" spans="1:9" x14ac:dyDescent="0.35">
      <c r="A1705" t="s">
        <v>1735</v>
      </c>
      <c r="B1705">
        <v>1976</v>
      </c>
      <c r="C1705" t="s">
        <v>10</v>
      </c>
      <c r="D1705">
        <v>20</v>
      </c>
      <c r="E1705">
        <v>2</v>
      </c>
      <c r="F1705">
        <v>15450.48</v>
      </c>
      <c r="G1705" t="s">
        <v>11</v>
      </c>
      <c r="H1705" t="s">
        <v>16</v>
      </c>
      <c r="I1705" t="s">
        <v>535</v>
      </c>
    </row>
    <row r="1706" spans="1:9" x14ac:dyDescent="0.35">
      <c r="A1706" t="s">
        <v>1736</v>
      </c>
      <c r="B1706">
        <v>2004</v>
      </c>
      <c r="C1706" t="s">
        <v>10</v>
      </c>
      <c r="D1706">
        <v>17</v>
      </c>
      <c r="E1706">
        <v>0</v>
      </c>
      <c r="F1706">
        <v>15518.18</v>
      </c>
      <c r="G1706" t="s">
        <v>11</v>
      </c>
      <c r="H1706" t="s">
        <v>12</v>
      </c>
      <c r="I1706" t="s">
        <v>164</v>
      </c>
    </row>
    <row r="1707" spans="1:9" x14ac:dyDescent="0.35">
      <c r="A1707" t="s">
        <v>1737</v>
      </c>
      <c r="B1707">
        <v>1974</v>
      </c>
      <c r="C1707" t="s">
        <v>18</v>
      </c>
      <c r="D1707">
        <v>28</v>
      </c>
      <c r="E1707">
        <v>0</v>
      </c>
      <c r="F1707">
        <v>15532.16</v>
      </c>
      <c r="G1707" t="s">
        <v>11</v>
      </c>
      <c r="H1707" t="s">
        <v>11</v>
      </c>
      <c r="I1707" t="s">
        <v>535</v>
      </c>
    </row>
    <row r="1708" spans="1:9" x14ac:dyDescent="0.35">
      <c r="A1708" t="s">
        <v>1738</v>
      </c>
      <c r="B1708">
        <v>1959</v>
      </c>
      <c r="C1708" t="s">
        <v>37</v>
      </c>
      <c r="D1708">
        <v>2</v>
      </c>
      <c r="E1708">
        <v>3</v>
      </c>
      <c r="F1708">
        <v>15555.19</v>
      </c>
      <c r="G1708" t="s">
        <v>11</v>
      </c>
      <c r="H1708" t="s">
        <v>12</v>
      </c>
      <c r="I1708" t="s">
        <v>23</v>
      </c>
    </row>
    <row r="1709" spans="1:9" x14ac:dyDescent="0.35">
      <c r="A1709" t="s">
        <v>1739</v>
      </c>
      <c r="B1709">
        <v>1974</v>
      </c>
      <c r="C1709" t="s">
        <v>10</v>
      </c>
      <c r="D1709">
        <v>30</v>
      </c>
      <c r="E1709">
        <v>0</v>
      </c>
      <c r="F1709">
        <v>15556.67</v>
      </c>
      <c r="G1709" t="s">
        <v>11</v>
      </c>
      <c r="H1709" t="s">
        <v>11</v>
      </c>
      <c r="I1709" t="s">
        <v>23</v>
      </c>
    </row>
    <row r="1710" spans="1:9" x14ac:dyDescent="0.35">
      <c r="A1710" t="s">
        <v>1740</v>
      </c>
      <c r="B1710">
        <v>1965</v>
      </c>
      <c r="C1710" t="s">
        <v>37</v>
      </c>
      <c r="D1710">
        <v>28</v>
      </c>
      <c r="E1710">
        <v>0</v>
      </c>
      <c r="F1710">
        <v>15608.58</v>
      </c>
      <c r="G1710" t="s">
        <v>11</v>
      </c>
      <c r="H1710" t="s">
        <v>11</v>
      </c>
      <c r="I1710" t="s">
        <v>535</v>
      </c>
    </row>
    <row r="1711" spans="1:9" x14ac:dyDescent="0.35">
      <c r="A1711" t="s">
        <v>1741</v>
      </c>
      <c r="B1711">
        <v>1960</v>
      </c>
      <c r="C1711" t="s">
        <v>18</v>
      </c>
      <c r="D1711">
        <v>6</v>
      </c>
      <c r="E1711">
        <v>3</v>
      </c>
      <c r="F1711">
        <v>15612.19</v>
      </c>
      <c r="G1711" t="s">
        <v>11</v>
      </c>
      <c r="H1711" t="s">
        <v>11</v>
      </c>
      <c r="I1711" t="s">
        <v>23</v>
      </c>
    </row>
    <row r="1712" spans="1:9" x14ac:dyDescent="0.35">
      <c r="A1712" t="s">
        <v>1742</v>
      </c>
      <c r="B1712">
        <v>1988</v>
      </c>
      <c r="C1712" t="s">
        <v>30</v>
      </c>
      <c r="D1712">
        <v>22</v>
      </c>
      <c r="E1712">
        <v>3</v>
      </c>
      <c r="F1712">
        <v>15646.28</v>
      </c>
      <c r="G1712" t="s">
        <v>11</v>
      </c>
      <c r="H1712" t="s">
        <v>11</v>
      </c>
      <c r="I1712" t="s">
        <v>42</v>
      </c>
    </row>
    <row r="1713" spans="1:9" x14ac:dyDescent="0.35">
      <c r="A1713" t="s">
        <v>1743</v>
      </c>
      <c r="B1713">
        <v>1973</v>
      </c>
      <c r="C1713" t="s">
        <v>18</v>
      </c>
      <c r="D1713">
        <v>26</v>
      </c>
      <c r="E1713">
        <v>0</v>
      </c>
      <c r="F1713">
        <v>15670.3</v>
      </c>
      <c r="G1713" t="s">
        <v>11</v>
      </c>
      <c r="H1713" t="s">
        <v>11</v>
      </c>
      <c r="I1713" t="s">
        <v>535</v>
      </c>
    </row>
    <row r="1714" spans="1:9" x14ac:dyDescent="0.35">
      <c r="A1714" t="s">
        <v>1744</v>
      </c>
      <c r="B1714">
        <v>1976</v>
      </c>
      <c r="C1714" t="s">
        <v>20</v>
      </c>
      <c r="D1714">
        <v>20</v>
      </c>
      <c r="E1714">
        <v>2</v>
      </c>
      <c r="F1714">
        <v>15698.86</v>
      </c>
      <c r="G1714" t="s">
        <v>11</v>
      </c>
      <c r="H1714" t="s">
        <v>11</v>
      </c>
      <c r="I1714" t="s">
        <v>23</v>
      </c>
    </row>
    <row r="1715" spans="1:9" x14ac:dyDescent="0.35">
      <c r="A1715" t="s">
        <v>1745</v>
      </c>
      <c r="B1715">
        <v>1974</v>
      </c>
      <c r="C1715" t="s">
        <v>35</v>
      </c>
      <c r="D1715">
        <v>29</v>
      </c>
      <c r="E1715">
        <v>0</v>
      </c>
      <c r="F1715">
        <v>15746.62</v>
      </c>
      <c r="G1715" t="s">
        <v>11</v>
      </c>
      <c r="H1715" t="s">
        <v>16</v>
      </c>
      <c r="I1715" t="s">
        <v>23</v>
      </c>
    </row>
    <row r="1716" spans="1:9" x14ac:dyDescent="0.35">
      <c r="A1716" t="s">
        <v>1746</v>
      </c>
      <c r="B1716">
        <v>1997</v>
      </c>
      <c r="C1716" t="s">
        <v>37</v>
      </c>
      <c r="D1716">
        <v>9</v>
      </c>
      <c r="E1716">
        <v>0</v>
      </c>
      <c r="F1716">
        <v>15817.99</v>
      </c>
      <c r="G1716" t="s">
        <v>11</v>
      </c>
      <c r="H1716" t="s">
        <v>11</v>
      </c>
      <c r="I1716" t="s">
        <v>23</v>
      </c>
    </row>
    <row r="1717" spans="1:9" x14ac:dyDescent="0.35">
      <c r="A1717" t="s">
        <v>1747</v>
      </c>
      <c r="B1717">
        <v>1984</v>
      </c>
      <c r="C1717" t="s">
        <v>18</v>
      </c>
      <c r="D1717">
        <v>26</v>
      </c>
      <c r="E1717">
        <v>0</v>
      </c>
      <c r="F1717">
        <v>15820.7</v>
      </c>
      <c r="G1717" t="s">
        <v>11</v>
      </c>
      <c r="H1717" t="s">
        <v>12</v>
      </c>
      <c r="I1717" t="s">
        <v>42</v>
      </c>
    </row>
    <row r="1718" spans="1:9" x14ac:dyDescent="0.35">
      <c r="A1718" t="s">
        <v>1748</v>
      </c>
      <c r="B1718">
        <v>1982</v>
      </c>
      <c r="C1718" t="s">
        <v>15</v>
      </c>
      <c r="D1718">
        <v>11</v>
      </c>
      <c r="E1718">
        <v>4</v>
      </c>
      <c r="F1718">
        <v>15828.82</v>
      </c>
      <c r="G1718" t="s">
        <v>11</v>
      </c>
      <c r="H1718" t="s">
        <v>12</v>
      </c>
      <c r="I1718" t="s">
        <v>42</v>
      </c>
    </row>
    <row r="1719" spans="1:9" x14ac:dyDescent="0.35">
      <c r="A1719" t="s">
        <v>1749</v>
      </c>
      <c r="B1719">
        <v>1962</v>
      </c>
      <c r="C1719" t="s">
        <v>30</v>
      </c>
      <c r="D1719">
        <v>25</v>
      </c>
      <c r="E1719">
        <v>0</v>
      </c>
      <c r="F1719">
        <v>15840.81</v>
      </c>
      <c r="G1719" t="s">
        <v>11</v>
      </c>
      <c r="H1719" t="s">
        <v>16</v>
      </c>
      <c r="I1719" t="s">
        <v>632</v>
      </c>
    </row>
    <row r="1720" spans="1:9" x14ac:dyDescent="0.35">
      <c r="A1720" t="s">
        <v>1750</v>
      </c>
      <c r="B1720">
        <v>1980</v>
      </c>
      <c r="C1720" t="s">
        <v>37</v>
      </c>
      <c r="D1720">
        <v>12</v>
      </c>
      <c r="E1720">
        <v>2</v>
      </c>
      <c r="F1720">
        <v>15922.29</v>
      </c>
      <c r="G1720" t="s">
        <v>11</v>
      </c>
      <c r="H1720" t="s">
        <v>12</v>
      </c>
      <c r="I1720" t="s">
        <v>535</v>
      </c>
    </row>
    <row r="1721" spans="1:9" x14ac:dyDescent="0.35">
      <c r="A1721" t="s">
        <v>1751</v>
      </c>
      <c r="B1721">
        <v>1982</v>
      </c>
      <c r="C1721" t="s">
        <v>10</v>
      </c>
      <c r="D1721">
        <v>24</v>
      </c>
      <c r="E1721">
        <v>3</v>
      </c>
      <c r="F1721">
        <v>15965.29</v>
      </c>
      <c r="G1721" t="s">
        <v>11</v>
      </c>
      <c r="H1721" t="s">
        <v>16</v>
      </c>
      <c r="I1721" t="s">
        <v>23</v>
      </c>
    </row>
    <row r="1722" spans="1:9" x14ac:dyDescent="0.35">
      <c r="A1722" t="s">
        <v>1752</v>
      </c>
      <c r="B1722">
        <v>1980</v>
      </c>
      <c r="C1722" t="s">
        <v>20</v>
      </c>
      <c r="D1722">
        <v>19</v>
      </c>
      <c r="E1722">
        <v>2</v>
      </c>
      <c r="F1722">
        <v>15966.19</v>
      </c>
      <c r="G1722" t="s">
        <v>11</v>
      </c>
      <c r="H1722" t="s">
        <v>11</v>
      </c>
      <c r="I1722" t="s">
        <v>23</v>
      </c>
    </row>
    <row r="1723" spans="1:9" x14ac:dyDescent="0.35">
      <c r="A1723" t="s">
        <v>1753</v>
      </c>
      <c r="B1723">
        <v>1988</v>
      </c>
      <c r="C1723" t="s">
        <v>30</v>
      </c>
      <c r="D1723">
        <v>5</v>
      </c>
      <c r="E1723">
        <v>3</v>
      </c>
      <c r="F1723">
        <v>16059.06</v>
      </c>
      <c r="G1723" t="s">
        <v>11</v>
      </c>
      <c r="H1723" t="s">
        <v>12</v>
      </c>
      <c r="I1723" t="s">
        <v>23</v>
      </c>
    </row>
    <row r="1724" spans="1:9" x14ac:dyDescent="0.35">
      <c r="A1724" t="s">
        <v>1754</v>
      </c>
      <c r="B1724">
        <v>1978</v>
      </c>
      <c r="C1724" t="s">
        <v>20</v>
      </c>
      <c r="D1724">
        <v>16</v>
      </c>
      <c r="E1724">
        <v>2</v>
      </c>
      <c r="F1724">
        <v>16062.89</v>
      </c>
      <c r="G1724" t="s">
        <v>11</v>
      </c>
      <c r="H1724" t="s">
        <v>11</v>
      </c>
      <c r="I1724" t="s">
        <v>535</v>
      </c>
    </row>
    <row r="1725" spans="1:9" x14ac:dyDescent="0.35">
      <c r="A1725" t="s">
        <v>1755</v>
      </c>
      <c r="B1725">
        <v>1958</v>
      </c>
      <c r="C1725" t="s">
        <v>37</v>
      </c>
      <c r="D1725">
        <v>22</v>
      </c>
      <c r="E1725">
        <v>2</v>
      </c>
      <c r="F1725">
        <v>16069.08</v>
      </c>
      <c r="G1725" t="s">
        <v>11</v>
      </c>
      <c r="H1725" t="s">
        <v>11</v>
      </c>
      <c r="I1725" t="s">
        <v>247</v>
      </c>
    </row>
    <row r="1726" spans="1:9" x14ac:dyDescent="0.35">
      <c r="A1726" t="s">
        <v>1756</v>
      </c>
      <c r="B1726">
        <v>1958</v>
      </c>
      <c r="C1726" t="s">
        <v>18</v>
      </c>
      <c r="D1726">
        <v>21</v>
      </c>
      <c r="E1726">
        <v>3</v>
      </c>
      <c r="F1726">
        <v>16085.13</v>
      </c>
      <c r="G1726" t="s">
        <v>11</v>
      </c>
      <c r="H1726" t="s">
        <v>11</v>
      </c>
      <c r="I1726" t="s">
        <v>13</v>
      </c>
    </row>
    <row r="1727" spans="1:9" x14ac:dyDescent="0.35">
      <c r="A1727" t="s">
        <v>1757</v>
      </c>
      <c r="B1727">
        <v>1985</v>
      </c>
      <c r="C1727" t="s">
        <v>35</v>
      </c>
      <c r="D1727">
        <v>27</v>
      </c>
      <c r="E1727">
        <v>3</v>
      </c>
      <c r="F1727">
        <v>16097.94</v>
      </c>
      <c r="G1727" t="s">
        <v>11</v>
      </c>
      <c r="H1727" t="s">
        <v>12</v>
      </c>
      <c r="I1727" t="s">
        <v>23</v>
      </c>
    </row>
    <row r="1728" spans="1:9" x14ac:dyDescent="0.35">
      <c r="A1728" t="s">
        <v>1758</v>
      </c>
      <c r="B1728">
        <v>1993</v>
      </c>
      <c r="C1728" t="s">
        <v>35</v>
      </c>
      <c r="D1728">
        <v>8</v>
      </c>
      <c r="E1728">
        <v>0</v>
      </c>
      <c r="F1728">
        <v>16115.3</v>
      </c>
      <c r="G1728" t="s">
        <v>11</v>
      </c>
      <c r="H1728" t="s">
        <v>16</v>
      </c>
      <c r="I1728" t="s">
        <v>247</v>
      </c>
    </row>
    <row r="1729" spans="1:9" x14ac:dyDescent="0.35">
      <c r="A1729" t="s">
        <v>1759</v>
      </c>
      <c r="B1729">
        <v>1987</v>
      </c>
      <c r="C1729" t="s">
        <v>37</v>
      </c>
      <c r="D1729">
        <v>6</v>
      </c>
      <c r="E1729">
        <v>3</v>
      </c>
      <c r="F1729">
        <v>16122.65</v>
      </c>
      <c r="G1729" t="s">
        <v>11</v>
      </c>
      <c r="H1729" t="s">
        <v>16</v>
      </c>
      <c r="I1729" t="s">
        <v>42</v>
      </c>
    </row>
    <row r="1730" spans="1:9" x14ac:dyDescent="0.35">
      <c r="A1730" t="s">
        <v>1760</v>
      </c>
      <c r="B1730">
        <v>1993</v>
      </c>
      <c r="C1730" t="s">
        <v>30</v>
      </c>
      <c r="D1730">
        <v>12</v>
      </c>
      <c r="E1730">
        <v>0</v>
      </c>
      <c r="F1730">
        <v>16138.76</v>
      </c>
      <c r="G1730" t="s">
        <v>11</v>
      </c>
      <c r="H1730" t="s">
        <v>12</v>
      </c>
      <c r="I1730" t="s">
        <v>356</v>
      </c>
    </row>
    <row r="1731" spans="1:9" x14ac:dyDescent="0.35">
      <c r="A1731" t="s">
        <v>1761</v>
      </c>
      <c r="B1731">
        <v>1982</v>
      </c>
      <c r="C1731" t="s">
        <v>10</v>
      </c>
      <c r="D1731">
        <v>6</v>
      </c>
      <c r="E1731">
        <v>3</v>
      </c>
      <c r="F1731">
        <v>16152.04</v>
      </c>
      <c r="G1731" t="s">
        <v>11</v>
      </c>
      <c r="H1731" t="s">
        <v>16</v>
      </c>
      <c r="I1731" t="s">
        <v>535</v>
      </c>
    </row>
    <row r="1732" spans="1:9" x14ac:dyDescent="0.35">
      <c r="A1732" t="s">
        <v>1762</v>
      </c>
      <c r="B1732">
        <v>1974</v>
      </c>
      <c r="C1732" t="s">
        <v>20</v>
      </c>
      <c r="D1732">
        <v>11</v>
      </c>
      <c r="E1732">
        <v>0</v>
      </c>
      <c r="F1732">
        <v>16190.97</v>
      </c>
      <c r="G1732" t="s">
        <v>11</v>
      </c>
      <c r="H1732" t="s">
        <v>12</v>
      </c>
      <c r="I1732" t="s">
        <v>23</v>
      </c>
    </row>
    <row r="1733" spans="1:9" x14ac:dyDescent="0.35">
      <c r="A1733" t="s">
        <v>1763</v>
      </c>
      <c r="B1733">
        <v>1988</v>
      </c>
      <c r="C1733" t="s">
        <v>35</v>
      </c>
      <c r="D1733">
        <v>6</v>
      </c>
      <c r="E1733">
        <v>3</v>
      </c>
      <c r="F1733">
        <v>16199.1</v>
      </c>
      <c r="G1733" t="s">
        <v>11</v>
      </c>
      <c r="H1733" t="s">
        <v>11</v>
      </c>
      <c r="I1733" t="s">
        <v>23</v>
      </c>
    </row>
    <row r="1734" spans="1:9" x14ac:dyDescent="0.35">
      <c r="A1734" t="s">
        <v>1764</v>
      </c>
      <c r="B1734">
        <v>1988</v>
      </c>
      <c r="C1734" t="s">
        <v>35</v>
      </c>
      <c r="D1734">
        <v>21</v>
      </c>
      <c r="E1734">
        <v>3</v>
      </c>
      <c r="F1734">
        <v>16205.88</v>
      </c>
      <c r="G1734" t="s">
        <v>11</v>
      </c>
      <c r="H1734" t="s">
        <v>16</v>
      </c>
      <c r="I1734" t="s">
        <v>23</v>
      </c>
    </row>
    <row r="1735" spans="1:9" x14ac:dyDescent="0.35">
      <c r="A1735" t="s">
        <v>1765</v>
      </c>
      <c r="B1735">
        <v>2002</v>
      </c>
      <c r="C1735" t="s">
        <v>20</v>
      </c>
      <c r="D1735">
        <v>8</v>
      </c>
      <c r="E1735">
        <v>0</v>
      </c>
      <c r="F1735">
        <v>16232.85</v>
      </c>
      <c r="G1735" t="s">
        <v>11</v>
      </c>
      <c r="H1735" t="s">
        <v>16</v>
      </c>
      <c r="I1735" t="s">
        <v>42</v>
      </c>
    </row>
    <row r="1736" spans="1:9" x14ac:dyDescent="0.35">
      <c r="A1736" t="s">
        <v>1766</v>
      </c>
      <c r="B1736">
        <v>1972</v>
      </c>
      <c r="C1736" t="s">
        <v>10</v>
      </c>
      <c r="D1736">
        <v>30</v>
      </c>
      <c r="E1736">
        <v>0</v>
      </c>
      <c r="F1736">
        <v>16267.32</v>
      </c>
      <c r="G1736" t="s">
        <v>11</v>
      </c>
      <c r="H1736" t="s">
        <v>11</v>
      </c>
      <c r="I1736" t="s">
        <v>249</v>
      </c>
    </row>
    <row r="1737" spans="1:9" x14ac:dyDescent="0.35">
      <c r="A1737" t="s">
        <v>1767</v>
      </c>
      <c r="B1737">
        <v>2003</v>
      </c>
      <c r="C1737" t="s">
        <v>35</v>
      </c>
      <c r="D1737">
        <v>24</v>
      </c>
      <c r="E1737">
        <v>0</v>
      </c>
      <c r="F1737">
        <v>16297.85</v>
      </c>
      <c r="G1737" t="s">
        <v>11</v>
      </c>
      <c r="H1737" t="s">
        <v>12</v>
      </c>
      <c r="I1737" t="s">
        <v>42</v>
      </c>
    </row>
    <row r="1738" spans="1:9" x14ac:dyDescent="0.35">
      <c r="A1738" t="s">
        <v>1768</v>
      </c>
      <c r="B1738">
        <v>1969</v>
      </c>
      <c r="C1738" t="s">
        <v>35</v>
      </c>
      <c r="D1738">
        <v>8</v>
      </c>
      <c r="E1738">
        <v>0</v>
      </c>
      <c r="F1738">
        <v>16311.05</v>
      </c>
      <c r="G1738" t="s">
        <v>11</v>
      </c>
      <c r="H1738" t="s">
        <v>12</v>
      </c>
      <c r="I1738" t="s">
        <v>535</v>
      </c>
    </row>
    <row r="1739" spans="1:9" x14ac:dyDescent="0.35">
      <c r="A1739" t="s">
        <v>1769</v>
      </c>
      <c r="B1739">
        <v>1965</v>
      </c>
      <c r="C1739" t="s">
        <v>30</v>
      </c>
      <c r="D1739">
        <v>5</v>
      </c>
      <c r="E1739">
        <v>0</v>
      </c>
      <c r="F1739">
        <v>16351.42</v>
      </c>
      <c r="G1739" t="s">
        <v>11</v>
      </c>
      <c r="H1739" t="s">
        <v>12</v>
      </c>
      <c r="I1739" t="s">
        <v>535</v>
      </c>
    </row>
    <row r="1740" spans="1:9" x14ac:dyDescent="0.35">
      <c r="A1740" t="s">
        <v>1770</v>
      </c>
      <c r="B1740">
        <v>1995</v>
      </c>
      <c r="C1740" t="s">
        <v>20</v>
      </c>
      <c r="D1740">
        <v>28</v>
      </c>
      <c r="E1740">
        <v>3</v>
      </c>
      <c r="F1740">
        <v>16420.490000000002</v>
      </c>
      <c r="G1740" t="s">
        <v>11</v>
      </c>
      <c r="H1740" t="s">
        <v>12</v>
      </c>
      <c r="I1740" t="s">
        <v>23</v>
      </c>
    </row>
    <row r="1741" spans="1:9" x14ac:dyDescent="0.35">
      <c r="A1741" t="s">
        <v>1771</v>
      </c>
      <c r="B1741">
        <v>2003</v>
      </c>
      <c r="C1741" t="s">
        <v>30</v>
      </c>
      <c r="D1741">
        <v>20</v>
      </c>
      <c r="E1741">
        <v>1</v>
      </c>
      <c r="F1741">
        <v>16450.89</v>
      </c>
      <c r="G1741" t="s">
        <v>11</v>
      </c>
      <c r="H1741" t="s">
        <v>16</v>
      </c>
      <c r="I1741" t="s">
        <v>23</v>
      </c>
    </row>
    <row r="1742" spans="1:9" x14ac:dyDescent="0.35">
      <c r="A1742" t="s">
        <v>1772</v>
      </c>
      <c r="B1742">
        <v>1958</v>
      </c>
      <c r="C1742" t="s">
        <v>37</v>
      </c>
      <c r="D1742">
        <v>10</v>
      </c>
      <c r="E1742">
        <v>3</v>
      </c>
      <c r="F1742">
        <v>16455.71</v>
      </c>
      <c r="G1742" t="s">
        <v>11</v>
      </c>
      <c r="H1742" t="s">
        <v>11</v>
      </c>
      <c r="I1742" t="s">
        <v>23</v>
      </c>
    </row>
    <row r="1743" spans="1:9" x14ac:dyDescent="0.35">
      <c r="A1743" t="s">
        <v>1773</v>
      </c>
      <c r="B1743">
        <v>1995</v>
      </c>
      <c r="C1743" t="s">
        <v>30</v>
      </c>
      <c r="D1743">
        <v>23</v>
      </c>
      <c r="E1743">
        <v>0</v>
      </c>
      <c r="F1743">
        <v>16577.78</v>
      </c>
      <c r="G1743" t="s">
        <v>11</v>
      </c>
      <c r="H1743" t="s">
        <v>16</v>
      </c>
      <c r="I1743" t="s">
        <v>13</v>
      </c>
    </row>
    <row r="1744" spans="1:9" x14ac:dyDescent="0.35">
      <c r="A1744" t="s">
        <v>1774</v>
      </c>
      <c r="B1744">
        <v>2001</v>
      </c>
      <c r="C1744" t="s">
        <v>18</v>
      </c>
      <c r="D1744">
        <v>25</v>
      </c>
      <c r="E1744">
        <v>0</v>
      </c>
      <c r="F1744">
        <v>16586.5</v>
      </c>
      <c r="G1744" t="s">
        <v>11</v>
      </c>
      <c r="H1744" t="s">
        <v>16</v>
      </c>
      <c r="I1744" t="s">
        <v>13</v>
      </c>
    </row>
    <row r="1745" spans="1:9" x14ac:dyDescent="0.35">
      <c r="A1745" t="s">
        <v>1775</v>
      </c>
      <c r="B1745">
        <v>1963</v>
      </c>
      <c r="C1745" t="s">
        <v>18</v>
      </c>
      <c r="D1745">
        <v>25</v>
      </c>
      <c r="E1745">
        <v>0</v>
      </c>
      <c r="F1745">
        <v>16587.96</v>
      </c>
      <c r="G1745" t="s">
        <v>11</v>
      </c>
      <c r="H1745" t="s">
        <v>11</v>
      </c>
      <c r="I1745" t="s">
        <v>249</v>
      </c>
    </row>
    <row r="1746" spans="1:9" x14ac:dyDescent="0.35">
      <c r="A1746" t="s">
        <v>1776</v>
      </c>
      <c r="B1746">
        <v>1970</v>
      </c>
      <c r="C1746" t="s">
        <v>10</v>
      </c>
      <c r="D1746">
        <v>10</v>
      </c>
      <c r="E1746">
        <v>0</v>
      </c>
      <c r="F1746">
        <v>16600.16</v>
      </c>
      <c r="G1746" t="s">
        <v>11</v>
      </c>
      <c r="H1746" t="s">
        <v>11</v>
      </c>
      <c r="I1746" t="s">
        <v>42</v>
      </c>
    </row>
    <row r="1747" spans="1:9" x14ac:dyDescent="0.35">
      <c r="A1747" t="s">
        <v>1777</v>
      </c>
      <c r="B1747">
        <v>1975</v>
      </c>
      <c r="C1747" t="s">
        <v>10</v>
      </c>
      <c r="D1747">
        <v>24</v>
      </c>
      <c r="E1747">
        <v>1</v>
      </c>
      <c r="F1747">
        <v>16602.18</v>
      </c>
      <c r="G1747" t="s">
        <v>11</v>
      </c>
      <c r="H1747" t="s">
        <v>16</v>
      </c>
      <c r="I1747" t="s">
        <v>535</v>
      </c>
    </row>
    <row r="1748" spans="1:9" x14ac:dyDescent="0.35">
      <c r="A1748" t="s">
        <v>1778</v>
      </c>
      <c r="B1748">
        <v>1977</v>
      </c>
      <c r="C1748" t="s">
        <v>20</v>
      </c>
      <c r="D1748">
        <v>25</v>
      </c>
      <c r="E1748">
        <v>2</v>
      </c>
      <c r="F1748">
        <v>16631.61</v>
      </c>
      <c r="G1748" t="s">
        <v>11</v>
      </c>
      <c r="H1748" t="s">
        <v>16</v>
      </c>
      <c r="I1748" t="s">
        <v>23</v>
      </c>
    </row>
    <row r="1749" spans="1:9" x14ac:dyDescent="0.35">
      <c r="A1749" t="s">
        <v>1779</v>
      </c>
      <c r="B1749">
        <v>1993</v>
      </c>
      <c r="C1749" t="s">
        <v>15</v>
      </c>
      <c r="D1749">
        <v>5</v>
      </c>
      <c r="E1749">
        <v>1</v>
      </c>
      <c r="F1749">
        <v>16657.72</v>
      </c>
      <c r="G1749" t="s">
        <v>11</v>
      </c>
      <c r="H1749" t="s">
        <v>16</v>
      </c>
      <c r="I1749" t="s">
        <v>247</v>
      </c>
    </row>
    <row r="1750" spans="1:9" x14ac:dyDescent="0.35">
      <c r="A1750" t="s">
        <v>1780</v>
      </c>
      <c r="B1750">
        <v>1974</v>
      </c>
      <c r="C1750" t="s">
        <v>35</v>
      </c>
      <c r="D1750">
        <v>28</v>
      </c>
      <c r="E1750">
        <v>0</v>
      </c>
      <c r="F1750">
        <v>16770.990000000002</v>
      </c>
      <c r="G1750" t="s">
        <v>11</v>
      </c>
      <c r="H1750" t="s">
        <v>16</v>
      </c>
      <c r="I1750" t="s">
        <v>23</v>
      </c>
    </row>
    <row r="1751" spans="1:9" x14ac:dyDescent="0.35">
      <c r="A1751" t="s">
        <v>1781</v>
      </c>
      <c r="B1751">
        <v>1989</v>
      </c>
      <c r="C1751" t="s">
        <v>20</v>
      </c>
      <c r="D1751">
        <v>23</v>
      </c>
      <c r="E1751">
        <v>2</v>
      </c>
      <c r="F1751">
        <v>16776.3</v>
      </c>
      <c r="G1751" t="s">
        <v>11</v>
      </c>
      <c r="H1751" t="s">
        <v>11</v>
      </c>
      <c r="I1751" t="s">
        <v>247</v>
      </c>
    </row>
    <row r="1752" spans="1:9" x14ac:dyDescent="0.35">
      <c r="A1752" t="s">
        <v>1782</v>
      </c>
      <c r="B1752">
        <v>1962</v>
      </c>
      <c r="C1752" t="s">
        <v>10</v>
      </c>
      <c r="D1752">
        <v>29</v>
      </c>
      <c r="E1752">
        <v>0</v>
      </c>
      <c r="F1752">
        <v>16779.400000000001</v>
      </c>
      <c r="G1752" t="s">
        <v>11</v>
      </c>
      <c r="H1752" t="s">
        <v>11</v>
      </c>
      <c r="I1752" t="s">
        <v>535</v>
      </c>
    </row>
    <row r="1753" spans="1:9" x14ac:dyDescent="0.35">
      <c r="A1753" t="s">
        <v>1783</v>
      </c>
      <c r="B1753">
        <v>1995</v>
      </c>
      <c r="C1753" t="s">
        <v>37</v>
      </c>
      <c r="D1753">
        <v>19</v>
      </c>
      <c r="E1753">
        <v>1</v>
      </c>
      <c r="F1753">
        <v>16796.41</v>
      </c>
      <c r="G1753" t="s">
        <v>11</v>
      </c>
      <c r="H1753" t="s">
        <v>12</v>
      </c>
      <c r="I1753" t="s">
        <v>247</v>
      </c>
    </row>
    <row r="1754" spans="1:9" x14ac:dyDescent="0.35">
      <c r="A1754" t="s">
        <v>1784</v>
      </c>
      <c r="B1754">
        <v>1974</v>
      </c>
      <c r="C1754" t="s">
        <v>35</v>
      </c>
      <c r="D1754">
        <v>8</v>
      </c>
      <c r="E1754">
        <v>0</v>
      </c>
      <c r="F1754">
        <v>16841.32</v>
      </c>
      <c r="G1754" t="s">
        <v>11</v>
      </c>
      <c r="H1754" t="s">
        <v>12</v>
      </c>
      <c r="I1754" t="s">
        <v>42</v>
      </c>
    </row>
    <row r="1755" spans="1:9" x14ac:dyDescent="0.35">
      <c r="A1755" t="s">
        <v>1785</v>
      </c>
      <c r="B1755">
        <v>2003</v>
      </c>
      <c r="C1755" t="s">
        <v>20</v>
      </c>
      <c r="D1755">
        <v>10</v>
      </c>
      <c r="E1755">
        <v>0</v>
      </c>
      <c r="F1755">
        <v>16884.919999999998</v>
      </c>
      <c r="G1755" t="s">
        <v>11</v>
      </c>
      <c r="H1755" t="s">
        <v>11</v>
      </c>
      <c r="I1755" t="s">
        <v>42</v>
      </c>
    </row>
    <row r="1756" spans="1:9" x14ac:dyDescent="0.35">
      <c r="A1756" t="s">
        <v>1786</v>
      </c>
      <c r="B1756">
        <v>1968</v>
      </c>
      <c r="C1756" t="s">
        <v>37</v>
      </c>
      <c r="D1756">
        <v>21</v>
      </c>
      <c r="E1756">
        <v>0</v>
      </c>
      <c r="F1756">
        <v>16903.5</v>
      </c>
      <c r="G1756" t="s">
        <v>11</v>
      </c>
      <c r="H1756" t="s">
        <v>12</v>
      </c>
      <c r="I1756" t="s">
        <v>23</v>
      </c>
    </row>
    <row r="1757" spans="1:9" x14ac:dyDescent="0.35">
      <c r="A1757" t="s">
        <v>1787</v>
      </c>
      <c r="B1757">
        <v>1977</v>
      </c>
      <c r="C1757" t="s">
        <v>35</v>
      </c>
      <c r="D1757">
        <v>25</v>
      </c>
      <c r="E1757">
        <v>2</v>
      </c>
      <c r="F1757">
        <v>16921.09</v>
      </c>
      <c r="G1757" t="s">
        <v>11</v>
      </c>
      <c r="H1757" t="s">
        <v>12</v>
      </c>
      <c r="I1757" t="s">
        <v>249</v>
      </c>
    </row>
    <row r="1758" spans="1:9" x14ac:dyDescent="0.35">
      <c r="A1758" t="s">
        <v>1788</v>
      </c>
      <c r="B1758">
        <v>1980</v>
      </c>
      <c r="C1758" t="s">
        <v>10</v>
      </c>
      <c r="D1758">
        <v>16</v>
      </c>
      <c r="E1758">
        <v>2</v>
      </c>
      <c r="F1758">
        <v>16990.55</v>
      </c>
      <c r="G1758" t="s">
        <v>11</v>
      </c>
      <c r="H1758" t="s">
        <v>12</v>
      </c>
      <c r="I1758" t="s">
        <v>23</v>
      </c>
    </row>
    <row r="1759" spans="1:9" x14ac:dyDescent="0.35">
      <c r="A1759" t="s">
        <v>1789</v>
      </c>
      <c r="B1759">
        <v>1971</v>
      </c>
      <c r="C1759" t="s">
        <v>35</v>
      </c>
      <c r="D1759">
        <v>22</v>
      </c>
      <c r="E1759">
        <v>0</v>
      </c>
      <c r="F1759">
        <v>17016.009999999998</v>
      </c>
      <c r="G1759" t="s">
        <v>11</v>
      </c>
      <c r="H1759" t="s">
        <v>11</v>
      </c>
      <c r="I1759" t="s">
        <v>249</v>
      </c>
    </row>
    <row r="1760" spans="1:9" x14ac:dyDescent="0.35">
      <c r="A1760" t="s">
        <v>1790</v>
      </c>
      <c r="B1760">
        <v>1996</v>
      </c>
      <c r="C1760" t="s">
        <v>18</v>
      </c>
      <c r="D1760">
        <v>10</v>
      </c>
      <c r="E1760">
        <v>0</v>
      </c>
      <c r="F1760">
        <v>17043.34</v>
      </c>
      <c r="G1760" t="s">
        <v>11</v>
      </c>
      <c r="H1760" t="s">
        <v>12</v>
      </c>
      <c r="I1760" t="s">
        <v>13</v>
      </c>
    </row>
    <row r="1761" spans="1:9" x14ac:dyDescent="0.35">
      <c r="A1761" t="s">
        <v>1791</v>
      </c>
      <c r="B1761">
        <v>2003</v>
      </c>
      <c r="C1761" t="s">
        <v>30</v>
      </c>
      <c r="D1761">
        <v>26</v>
      </c>
      <c r="E1761">
        <v>0</v>
      </c>
      <c r="F1761">
        <v>17081.080000000002</v>
      </c>
      <c r="G1761" t="s">
        <v>11</v>
      </c>
      <c r="H1761" t="s">
        <v>11</v>
      </c>
      <c r="I1761" t="s">
        <v>42</v>
      </c>
    </row>
    <row r="1762" spans="1:9" x14ac:dyDescent="0.35">
      <c r="A1762" t="s">
        <v>1792</v>
      </c>
      <c r="B1762">
        <v>2002</v>
      </c>
      <c r="C1762" t="s">
        <v>18</v>
      </c>
      <c r="D1762">
        <v>28</v>
      </c>
      <c r="E1762">
        <v>1</v>
      </c>
      <c r="F1762">
        <v>17085.27</v>
      </c>
      <c r="G1762" t="s">
        <v>11</v>
      </c>
      <c r="H1762" t="s">
        <v>12</v>
      </c>
      <c r="I1762" t="s">
        <v>13</v>
      </c>
    </row>
    <row r="1763" spans="1:9" x14ac:dyDescent="0.35">
      <c r="A1763" t="s">
        <v>1793</v>
      </c>
      <c r="B1763">
        <v>1998</v>
      </c>
      <c r="C1763" t="s">
        <v>18</v>
      </c>
      <c r="D1763">
        <v>3</v>
      </c>
      <c r="E1763">
        <v>4</v>
      </c>
      <c r="F1763">
        <v>17128.43</v>
      </c>
      <c r="G1763" t="s">
        <v>11</v>
      </c>
      <c r="H1763" t="s">
        <v>12</v>
      </c>
      <c r="I1763" t="s">
        <v>168</v>
      </c>
    </row>
    <row r="1764" spans="1:9" x14ac:dyDescent="0.35">
      <c r="A1764" t="s">
        <v>1794</v>
      </c>
      <c r="B1764">
        <v>1965</v>
      </c>
      <c r="C1764" t="s">
        <v>20</v>
      </c>
      <c r="D1764">
        <v>16</v>
      </c>
      <c r="E1764">
        <v>0</v>
      </c>
      <c r="F1764">
        <v>17172.27</v>
      </c>
      <c r="G1764" t="s">
        <v>11</v>
      </c>
      <c r="H1764" t="s">
        <v>11</v>
      </c>
      <c r="I1764" t="s">
        <v>535</v>
      </c>
    </row>
    <row r="1765" spans="1:9" x14ac:dyDescent="0.35">
      <c r="A1765" t="s">
        <v>1795</v>
      </c>
      <c r="B1765">
        <v>1964</v>
      </c>
      <c r="C1765" t="s">
        <v>18</v>
      </c>
      <c r="D1765">
        <v>7</v>
      </c>
      <c r="E1765">
        <v>0</v>
      </c>
      <c r="F1765">
        <v>17174.52</v>
      </c>
      <c r="G1765" t="s">
        <v>11</v>
      </c>
      <c r="H1765" t="s">
        <v>11</v>
      </c>
      <c r="I1765" t="s">
        <v>23</v>
      </c>
    </row>
    <row r="1766" spans="1:9" x14ac:dyDescent="0.35">
      <c r="A1766" t="s">
        <v>1796</v>
      </c>
      <c r="B1766">
        <v>2004</v>
      </c>
      <c r="C1766" t="s">
        <v>35</v>
      </c>
      <c r="D1766">
        <v>18</v>
      </c>
      <c r="E1766">
        <v>1</v>
      </c>
      <c r="F1766">
        <v>17178.68</v>
      </c>
      <c r="G1766" t="s">
        <v>11</v>
      </c>
      <c r="H1766" t="s">
        <v>11</v>
      </c>
      <c r="I1766" t="s">
        <v>166</v>
      </c>
    </row>
    <row r="1767" spans="1:9" x14ac:dyDescent="0.35">
      <c r="A1767" t="s">
        <v>1797</v>
      </c>
      <c r="B1767">
        <v>1982</v>
      </c>
      <c r="C1767" t="s">
        <v>37</v>
      </c>
      <c r="D1767">
        <v>22</v>
      </c>
      <c r="E1767">
        <v>1</v>
      </c>
      <c r="F1767">
        <v>17179.52</v>
      </c>
      <c r="G1767" t="s">
        <v>11</v>
      </c>
      <c r="H1767" t="s">
        <v>16</v>
      </c>
      <c r="I1767" t="s">
        <v>13</v>
      </c>
    </row>
    <row r="1768" spans="1:9" x14ac:dyDescent="0.35">
      <c r="A1768" t="s">
        <v>1798</v>
      </c>
      <c r="B1768">
        <v>1975</v>
      </c>
      <c r="C1768" t="s">
        <v>35</v>
      </c>
      <c r="D1768">
        <v>25</v>
      </c>
      <c r="E1768">
        <v>1</v>
      </c>
      <c r="F1768">
        <v>17253.43</v>
      </c>
      <c r="G1768" t="s">
        <v>11</v>
      </c>
      <c r="H1768" t="s">
        <v>12</v>
      </c>
      <c r="I1768" t="s">
        <v>535</v>
      </c>
    </row>
    <row r="1769" spans="1:9" x14ac:dyDescent="0.35">
      <c r="A1769" t="s">
        <v>1799</v>
      </c>
      <c r="B1769">
        <v>1963</v>
      </c>
      <c r="C1769" t="s">
        <v>10</v>
      </c>
      <c r="D1769">
        <v>12</v>
      </c>
      <c r="E1769">
        <v>0</v>
      </c>
      <c r="F1769">
        <v>17337.580000000002</v>
      </c>
      <c r="G1769" t="s">
        <v>11</v>
      </c>
      <c r="H1769" t="s">
        <v>12</v>
      </c>
      <c r="I1769" t="s">
        <v>249</v>
      </c>
    </row>
    <row r="1770" spans="1:9" x14ac:dyDescent="0.35">
      <c r="A1770" t="s">
        <v>1800</v>
      </c>
      <c r="B1770">
        <v>2003</v>
      </c>
      <c r="C1770" t="s">
        <v>15</v>
      </c>
      <c r="D1770">
        <v>1</v>
      </c>
      <c r="E1770">
        <v>0</v>
      </c>
      <c r="F1770">
        <v>17352.68</v>
      </c>
      <c r="G1770" t="s">
        <v>11</v>
      </c>
      <c r="H1770" t="s">
        <v>12</v>
      </c>
      <c r="I1770" t="s">
        <v>23</v>
      </c>
    </row>
    <row r="1771" spans="1:9" x14ac:dyDescent="0.35">
      <c r="A1771" t="s">
        <v>1801</v>
      </c>
      <c r="B1771">
        <v>1992</v>
      </c>
      <c r="C1771" t="s">
        <v>37</v>
      </c>
      <c r="D1771">
        <v>18</v>
      </c>
      <c r="E1771">
        <v>2</v>
      </c>
      <c r="F1771">
        <v>17361.77</v>
      </c>
      <c r="G1771" t="s">
        <v>11</v>
      </c>
      <c r="H1771" t="s">
        <v>16</v>
      </c>
      <c r="I1771" t="s">
        <v>23</v>
      </c>
    </row>
    <row r="1772" spans="1:9" x14ac:dyDescent="0.35">
      <c r="A1772" t="s">
        <v>1802</v>
      </c>
      <c r="B1772">
        <v>2003</v>
      </c>
      <c r="C1772" t="s">
        <v>15</v>
      </c>
      <c r="D1772">
        <v>2</v>
      </c>
      <c r="E1772">
        <v>0</v>
      </c>
      <c r="F1772">
        <v>17468.98</v>
      </c>
      <c r="G1772" t="s">
        <v>11</v>
      </c>
      <c r="H1772" t="s">
        <v>16</v>
      </c>
      <c r="I1772" t="s">
        <v>23</v>
      </c>
    </row>
    <row r="1773" spans="1:9" x14ac:dyDescent="0.35">
      <c r="A1773" t="s">
        <v>1803</v>
      </c>
      <c r="B1773">
        <v>1971</v>
      </c>
      <c r="C1773" t="s">
        <v>18</v>
      </c>
      <c r="D1773">
        <v>8</v>
      </c>
      <c r="E1773">
        <v>0</v>
      </c>
      <c r="F1773">
        <v>17479.53</v>
      </c>
      <c r="G1773" t="s">
        <v>16</v>
      </c>
      <c r="H1773" t="s">
        <v>16</v>
      </c>
      <c r="I1773" t="s">
        <v>23</v>
      </c>
    </row>
    <row r="1774" spans="1:9" x14ac:dyDescent="0.35">
      <c r="A1774" t="s">
        <v>1804</v>
      </c>
      <c r="B1774">
        <v>1990</v>
      </c>
      <c r="C1774" t="s">
        <v>30</v>
      </c>
      <c r="D1774">
        <v>29</v>
      </c>
      <c r="E1774">
        <v>0</v>
      </c>
      <c r="F1774">
        <v>17496.310000000001</v>
      </c>
      <c r="G1774" t="s">
        <v>16</v>
      </c>
      <c r="H1774" t="s">
        <v>11</v>
      </c>
      <c r="I1774" t="s">
        <v>42</v>
      </c>
    </row>
    <row r="1775" spans="1:9" x14ac:dyDescent="0.35">
      <c r="A1775" t="s">
        <v>1805</v>
      </c>
      <c r="B1775">
        <v>1965</v>
      </c>
      <c r="C1775" t="s">
        <v>18</v>
      </c>
      <c r="D1775">
        <v>16</v>
      </c>
      <c r="E1775">
        <v>0</v>
      </c>
      <c r="F1775">
        <v>17505.650000000001</v>
      </c>
      <c r="G1775" t="s">
        <v>16</v>
      </c>
      <c r="H1775" t="s">
        <v>11</v>
      </c>
      <c r="I1775" t="s">
        <v>249</v>
      </c>
    </row>
    <row r="1776" spans="1:9" x14ac:dyDescent="0.35">
      <c r="A1776" t="s">
        <v>1806</v>
      </c>
      <c r="B1776">
        <v>1968</v>
      </c>
      <c r="C1776" t="s">
        <v>10</v>
      </c>
      <c r="D1776">
        <v>12</v>
      </c>
      <c r="E1776">
        <v>0</v>
      </c>
      <c r="F1776">
        <v>17507.47</v>
      </c>
      <c r="G1776" t="s">
        <v>16</v>
      </c>
      <c r="H1776" t="s">
        <v>16</v>
      </c>
      <c r="I1776" t="s">
        <v>535</v>
      </c>
    </row>
    <row r="1777" spans="1:9" x14ac:dyDescent="0.35">
      <c r="A1777" t="s">
        <v>1807</v>
      </c>
      <c r="B1777">
        <v>1963</v>
      </c>
      <c r="C1777" t="s">
        <v>15</v>
      </c>
      <c r="D1777">
        <v>16</v>
      </c>
      <c r="E1777">
        <v>0</v>
      </c>
      <c r="F1777">
        <v>17556.88</v>
      </c>
      <c r="G1777" t="s">
        <v>16</v>
      </c>
      <c r="H1777" t="s">
        <v>11</v>
      </c>
      <c r="I1777" t="s">
        <v>23</v>
      </c>
    </row>
    <row r="1778" spans="1:9" x14ac:dyDescent="0.35">
      <c r="A1778" t="s">
        <v>1808</v>
      </c>
      <c r="B1778">
        <v>2002</v>
      </c>
      <c r="C1778" t="s">
        <v>35</v>
      </c>
      <c r="D1778">
        <v>25</v>
      </c>
      <c r="E1778">
        <v>1</v>
      </c>
      <c r="F1778">
        <v>17560.38</v>
      </c>
      <c r="G1778" t="s">
        <v>16</v>
      </c>
      <c r="H1778" t="s">
        <v>16</v>
      </c>
      <c r="I1778" t="s">
        <v>23</v>
      </c>
    </row>
    <row r="1779" spans="1:9" x14ac:dyDescent="0.35">
      <c r="A1779" t="s">
        <v>1809</v>
      </c>
      <c r="B1779">
        <v>1970</v>
      </c>
      <c r="C1779" t="s">
        <v>10</v>
      </c>
      <c r="D1779">
        <v>26</v>
      </c>
      <c r="E1779">
        <v>0</v>
      </c>
      <c r="F1779">
        <v>17584.72</v>
      </c>
      <c r="G1779" t="s">
        <v>16</v>
      </c>
      <c r="H1779" t="s">
        <v>12</v>
      </c>
      <c r="I1779" t="s">
        <v>23</v>
      </c>
    </row>
    <row r="1780" spans="1:9" x14ac:dyDescent="0.35">
      <c r="A1780" t="s">
        <v>1810</v>
      </c>
      <c r="B1780">
        <v>1990</v>
      </c>
      <c r="C1780" t="s">
        <v>37</v>
      </c>
      <c r="D1780">
        <v>25</v>
      </c>
      <c r="E1780">
        <v>1</v>
      </c>
      <c r="F1780">
        <v>17626.240000000002</v>
      </c>
      <c r="G1780" t="s">
        <v>16</v>
      </c>
      <c r="H1780" t="s">
        <v>12</v>
      </c>
      <c r="I1780" t="s">
        <v>13</v>
      </c>
    </row>
    <row r="1781" spans="1:9" x14ac:dyDescent="0.35">
      <c r="A1781" t="s">
        <v>1811</v>
      </c>
      <c r="B1781">
        <v>1994</v>
      </c>
      <c r="C1781" t="s">
        <v>10</v>
      </c>
      <c r="D1781">
        <v>1</v>
      </c>
      <c r="E1781">
        <v>3</v>
      </c>
      <c r="F1781">
        <v>17663.14</v>
      </c>
      <c r="G1781" t="s">
        <v>16</v>
      </c>
      <c r="H1781" t="s">
        <v>12</v>
      </c>
      <c r="I1781" t="s">
        <v>13</v>
      </c>
    </row>
    <row r="1782" spans="1:9" x14ac:dyDescent="0.35">
      <c r="A1782" t="s">
        <v>1812</v>
      </c>
      <c r="B1782">
        <v>2003</v>
      </c>
      <c r="C1782" t="s">
        <v>10</v>
      </c>
      <c r="D1782">
        <v>14</v>
      </c>
      <c r="E1782">
        <v>0</v>
      </c>
      <c r="F1782">
        <v>17748.509999999998</v>
      </c>
      <c r="G1782" t="s">
        <v>16</v>
      </c>
      <c r="H1782" t="s">
        <v>16</v>
      </c>
      <c r="I1782" t="s">
        <v>23</v>
      </c>
    </row>
    <row r="1783" spans="1:9" x14ac:dyDescent="0.35">
      <c r="A1783" t="s">
        <v>1813</v>
      </c>
      <c r="B1783">
        <v>1966</v>
      </c>
      <c r="C1783" t="s">
        <v>18</v>
      </c>
      <c r="D1783">
        <v>21</v>
      </c>
      <c r="E1783">
        <v>0</v>
      </c>
      <c r="F1783">
        <v>17777.73</v>
      </c>
      <c r="G1783" t="s">
        <v>16</v>
      </c>
      <c r="H1783" t="s">
        <v>12</v>
      </c>
      <c r="I1783" t="s">
        <v>23</v>
      </c>
    </row>
    <row r="1784" spans="1:9" x14ac:dyDescent="0.35">
      <c r="A1784" t="s">
        <v>1814</v>
      </c>
      <c r="B1784">
        <v>1979</v>
      </c>
      <c r="C1784" t="s">
        <v>37</v>
      </c>
      <c r="D1784">
        <v>10</v>
      </c>
      <c r="E1784">
        <v>2</v>
      </c>
      <c r="F1784">
        <v>17779.939999999999</v>
      </c>
      <c r="G1784" t="s">
        <v>16</v>
      </c>
      <c r="H1784" t="s">
        <v>11</v>
      </c>
      <c r="I1784" t="s">
        <v>23</v>
      </c>
    </row>
    <row r="1785" spans="1:9" x14ac:dyDescent="0.35">
      <c r="A1785" t="s">
        <v>1815</v>
      </c>
      <c r="B1785">
        <v>1963</v>
      </c>
      <c r="C1785" t="s">
        <v>30</v>
      </c>
      <c r="D1785">
        <v>8</v>
      </c>
      <c r="E1785">
        <v>0</v>
      </c>
      <c r="F1785">
        <v>17832.599999999999</v>
      </c>
      <c r="G1785" t="s">
        <v>16</v>
      </c>
      <c r="H1785" t="s">
        <v>11</v>
      </c>
      <c r="I1785" t="s">
        <v>23</v>
      </c>
    </row>
    <row r="1786" spans="1:9" x14ac:dyDescent="0.35">
      <c r="A1786" t="s">
        <v>1816</v>
      </c>
      <c r="B1786">
        <v>1976</v>
      </c>
      <c r="C1786" t="s">
        <v>30</v>
      </c>
      <c r="D1786">
        <v>12</v>
      </c>
      <c r="E1786">
        <v>2</v>
      </c>
      <c r="F1786">
        <v>17862.919999999998</v>
      </c>
      <c r="G1786" t="s">
        <v>16</v>
      </c>
      <c r="H1786" t="s">
        <v>11</v>
      </c>
      <c r="I1786" t="s">
        <v>23</v>
      </c>
    </row>
    <row r="1787" spans="1:9" x14ac:dyDescent="0.35">
      <c r="A1787" t="s">
        <v>1817</v>
      </c>
      <c r="B1787">
        <v>1997</v>
      </c>
      <c r="C1787" t="s">
        <v>35</v>
      </c>
      <c r="D1787">
        <v>26</v>
      </c>
      <c r="E1787">
        <v>0</v>
      </c>
      <c r="F1787">
        <v>17878.900000000001</v>
      </c>
      <c r="G1787" t="s">
        <v>16</v>
      </c>
      <c r="H1787" t="s">
        <v>11</v>
      </c>
      <c r="I1787" t="s">
        <v>247</v>
      </c>
    </row>
    <row r="1788" spans="1:9" x14ac:dyDescent="0.35">
      <c r="A1788" t="s">
        <v>1818</v>
      </c>
      <c r="B1788">
        <v>1979</v>
      </c>
      <c r="C1788" t="s">
        <v>15</v>
      </c>
      <c r="D1788">
        <v>12</v>
      </c>
      <c r="E1788">
        <v>2</v>
      </c>
      <c r="F1788">
        <v>17882.669999999998</v>
      </c>
      <c r="G1788" t="s">
        <v>16</v>
      </c>
      <c r="H1788" t="s">
        <v>12</v>
      </c>
      <c r="I1788" t="s">
        <v>23</v>
      </c>
    </row>
    <row r="1789" spans="1:9" x14ac:dyDescent="0.35">
      <c r="A1789" t="s">
        <v>1819</v>
      </c>
      <c r="B1789">
        <v>1989</v>
      </c>
      <c r="C1789" t="s">
        <v>30</v>
      </c>
      <c r="D1789">
        <v>4</v>
      </c>
      <c r="E1789">
        <v>0</v>
      </c>
      <c r="F1789">
        <v>17904.53</v>
      </c>
      <c r="G1789" t="s">
        <v>16</v>
      </c>
      <c r="H1789" t="s">
        <v>11</v>
      </c>
      <c r="I1789" t="s">
        <v>356</v>
      </c>
    </row>
    <row r="1790" spans="1:9" x14ac:dyDescent="0.35">
      <c r="A1790" t="s">
        <v>1820</v>
      </c>
      <c r="B1790">
        <v>1977</v>
      </c>
      <c r="C1790" t="s">
        <v>37</v>
      </c>
      <c r="D1790">
        <v>17</v>
      </c>
      <c r="E1790">
        <v>0</v>
      </c>
      <c r="F1790">
        <v>17929.3</v>
      </c>
      <c r="G1790" t="s">
        <v>16</v>
      </c>
      <c r="H1790" t="s">
        <v>11</v>
      </c>
      <c r="I1790" t="s">
        <v>13</v>
      </c>
    </row>
    <row r="1791" spans="1:9" x14ac:dyDescent="0.35">
      <c r="A1791" t="s">
        <v>1821</v>
      </c>
      <c r="B1791">
        <v>2001</v>
      </c>
      <c r="C1791" t="s">
        <v>20</v>
      </c>
      <c r="D1791">
        <v>28</v>
      </c>
      <c r="E1791">
        <v>4</v>
      </c>
      <c r="F1791">
        <v>17942.11</v>
      </c>
      <c r="G1791" t="s">
        <v>16</v>
      </c>
      <c r="H1791" t="s">
        <v>11</v>
      </c>
      <c r="I1791" t="s">
        <v>42</v>
      </c>
    </row>
    <row r="1792" spans="1:9" x14ac:dyDescent="0.35">
      <c r="A1792" t="s">
        <v>1822</v>
      </c>
      <c r="B1792">
        <v>1975</v>
      </c>
      <c r="C1792" t="s">
        <v>18</v>
      </c>
      <c r="D1792">
        <v>27</v>
      </c>
      <c r="E1792">
        <v>1</v>
      </c>
      <c r="F1792">
        <v>18031.16</v>
      </c>
      <c r="G1792" t="s">
        <v>16</v>
      </c>
      <c r="H1792" t="s">
        <v>12</v>
      </c>
      <c r="I1792" t="s">
        <v>249</v>
      </c>
    </row>
    <row r="1793" spans="1:9" x14ac:dyDescent="0.35">
      <c r="A1793" t="s">
        <v>1823</v>
      </c>
      <c r="B1793">
        <v>1965</v>
      </c>
      <c r="C1793" t="s">
        <v>37</v>
      </c>
      <c r="D1793">
        <v>17</v>
      </c>
      <c r="E1793">
        <v>0</v>
      </c>
      <c r="F1793">
        <v>18031.189999999999</v>
      </c>
      <c r="G1793" t="s">
        <v>16</v>
      </c>
      <c r="H1793" t="s">
        <v>11</v>
      </c>
      <c r="I1793" t="s">
        <v>23</v>
      </c>
    </row>
    <row r="1794" spans="1:9" x14ac:dyDescent="0.35">
      <c r="A1794" t="s">
        <v>1824</v>
      </c>
      <c r="B1794">
        <v>1999</v>
      </c>
      <c r="C1794" t="s">
        <v>37</v>
      </c>
      <c r="D1794">
        <v>24</v>
      </c>
      <c r="E1794">
        <v>0</v>
      </c>
      <c r="F1794">
        <v>18033.97</v>
      </c>
      <c r="G1794" t="s">
        <v>16</v>
      </c>
      <c r="H1794" t="s">
        <v>16</v>
      </c>
      <c r="I1794" t="s">
        <v>23</v>
      </c>
    </row>
    <row r="1795" spans="1:9" x14ac:dyDescent="0.35">
      <c r="A1795" t="s">
        <v>1825</v>
      </c>
      <c r="B1795">
        <v>1993</v>
      </c>
      <c r="C1795" t="s">
        <v>10</v>
      </c>
      <c r="D1795">
        <v>12</v>
      </c>
      <c r="E1795">
        <v>2</v>
      </c>
      <c r="F1795">
        <v>18157.88</v>
      </c>
      <c r="G1795" t="s">
        <v>16</v>
      </c>
      <c r="H1795" t="s">
        <v>16</v>
      </c>
      <c r="I1795" t="s">
        <v>23</v>
      </c>
    </row>
    <row r="1796" spans="1:9" x14ac:dyDescent="0.35">
      <c r="A1796" t="s">
        <v>1826</v>
      </c>
      <c r="B1796">
        <v>1963</v>
      </c>
      <c r="C1796" t="s">
        <v>10</v>
      </c>
      <c r="D1796">
        <v>4</v>
      </c>
      <c r="E1796">
        <v>0</v>
      </c>
      <c r="F1796">
        <v>18208.34</v>
      </c>
      <c r="G1796" t="s">
        <v>16</v>
      </c>
      <c r="H1796" t="s">
        <v>11</v>
      </c>
      <c r="I1796" t="s">
        <v>535</v>
      </c>
    </row>
    <row r="1797" spans="1:9" x14ac:dyDescent="0.35">
      <c r="A1797" t="s">
        <v>1827</v>
      </c>
      <c r="B1797">
        <v>1997</v>
      </c>
      <c r="C1797" t="s">
        <v>18</v>
      </c>
      <c r="D1797">
        <v>15</v>
      </c>
      <c r="E1797">
        <v>1</v>
      </c>
      <c r="F1797">
        <v>18218.16</v>
      </c>
      <c r="G1797" t="s">
        <v>16</v>
      </c>
      <c r="H1797" t="s">
        <v>16</v>
      </c>
      <c r="I1797" t="s">
        <v>13</v>
      </c>
    </row>
    <row r="1798" spans="1:9" x14ac:dyDescent="0.35">
      <c r="A1798" t="s">
        <v>1828</v>
      </c>
      <c r="B1798">
        <v>2004</v>
      </c>
      <c r="C1798" t="s">
        <v>20</v>
      </c>
      <c r="D1798">
        <v>10</v>
      </c>
      <c r="E1798">
        <v>3</v>
      </c>
      <c r="F1798">
        <v>18223.45</v>
      </c>
      <c r="G1798" t="s">
        <v>16</v>
      </c>
      <c r="H1798" t="s">
        <v>12</v>
      </c>
      <c r="I1798" t="s">
        <v>13</v>
      </c>
    </row>
    <row r="1799" spans="1:9" x14ac:dyDescent="0.35">
      <c r="A1799" t="s">
        <v>1829</v>
      </c>
      <c r="B1799">
        <v>1995</v>
      </c>
      <c r="C1799" t="s">
        <v>35</v>
      </c>
      <c r="D1799">
        <v>3</v>
      </c>
      <c r="E1799">
        <v>0</v>
      </c>
      <c r="F1799">
        <v>18246.5</v>
      </c>
      <c r="G1799" t="s">
        <v>16</v>
      </c>
      <c r="H1799" t="s">
        <v>16</v>
      </c>
      <c r="I1799" t="s">
        <v>13</v>
      </c>
    </row>
    <row r="1800" spans="1:9" x14ac:dyDescent="0.35">
      <c r="A1800" t="s">
        <v>1830</v>
      </c>
      <c r="B1800">
        <v>1992</v>
      </c>
      <c r="C1800" t="s">
        <v>30</v>
      </c>
      <c r="D1800">
        <v>25</v>
      </c>
      <c r="E1800">
        <v>3</v>
      </c>
      <c r="F1800">
        <v>18259.22</v>
      </c>
      <c r="G1800" t="s">
        <v>16</v>
      </c>
      <c r="H1800" t="s">
        <v>12</v>
      </c>
      <c r="I1800" t="s">
        <v>42</v>
      </c>
    </row>
    <row r="1801" spans="1:9" x14ac:dyDescent="0.35">
      <c r="A1801" t="s">
        <v>1831</v>
      </c>
      <c r="B1801">
        <v>1995</v>
      </c>
      <c r="C1801" t="s">
        <v>10</v>
      </c>
      <c r="D1801">
        <v>4</v>
      </c>
      <c r="E1801">
        <v>0</v>
      </c>
      <c r="F1801">
        <v>18310.740000000002</v>
      </c>
      <c r="G1801" t="s">
        <v>16</v>
      </c>
      <c r="H1801" t="s">
        <v>12</v>
      </c>
      <c r="I1801" t="s">
        <v>23</v>
      </c>
    </row>
    <row r="1802" spans="1:9" x14ac:dyDescent="0.35">
      <c r="A1802" t="s">
        <v>1832</v>
      </c>
      <c r="B1802">
        <v>1999</v>
      </c>
      <c r="C1802" t="s">
        <v>30</v>
      </c>
      <c r="D1802">
        <v>15</v>
      </c>
      <c r="E1802">
        <v>1</v>
      </c>
      <c r="F1802">
        <v>18328.240000000002</v>
      </c>
      <c r="G1802" t="s">
        <v>16</v>
      </c>
      <c r="H1802" t="s">
        <v>11</v>
      </c>
      <c r="I1802" t="s">
        <v>13</v>
      </c>
    </row>
    <row r="1803" spans="1:9" x14ac:dyDescent="0.35">
      <c r="A1803" t="s">
        <v>1833</v>
      </c>
      <c r="B1803">
        <v>1964</v>
      </c>
      <c r="C1803" t="s">
        <v>20</v>
      </c>
      <c r="D1803">
        <v>26</v>
      </c>
      <c r="E1803">
        <v>0</v>
      </c>
      <c r="F1803">
        <v>18443.11</v>
      </c>
      <c r="G1803" t="s">
        <v>16</v>
      </c>
      <c r="H1803" t="s">
        <v>11</v>
      </c>
      <c r="I1803" t="s">
        <v>23</v>
      </c>
    </row>
    <row r="1804" spans="1:9" x14ac:dyDescent="0.35">
      <c r="A1804" t="s">
        <v>1834</v>
      </c>
      <c r="B1804">
        <v>1986</v>
      </c>
      <c r="C1804" t="s">
        <v>35</v>
      </c>
      <c r="D1804">
        <v>12</v>
      </c>
      <c r="E1804">
        <v>2</v>
      </c>
      <c r="F1804">
        <v>18608.259999999998</v>
      </c>
      <c r="G1804" t="s">
        <v>16</v>
      </c>
      <c r="H1804" t="s">
        <v>12</v>
      </c>
      <c r="I1804" t="s">
        <v>42</v>
      </c>
    </row>
    <row r="1805" spans="1:9" x14ac:dyDescent="0.35">
      <c r="A1805" t="s">
        <v>1835</v>
      </c>
      <c r="B1805">
        <v>1998</v>
      </c>
      <c r="C1805" t="s">
        <v>20</v>
      </c>
      <c r="D1805">
        <v>23</v>
      </c>
      <c r="E1805">
        <v>0</v>
      </c>
      <c r="F1805">
        <v>18648.419999999998</v>
      </c>
      <c r="G1805" t="s">
        <v>16</v>
      </c>
      <c r="H1805" t="s">
        <v>16</v>
      </c>
      <c r="I1805" t="s">
        <v>166</v>
      </c>
    </row>
    <row r="1806" spans="1:9" x14ac:dyDescent="0.35">
      <c r="A1806" t="s">
        <v>1836</v>
      </c>
      <c r="B1806">
        <v>1970</v>
      </c>
      <c r="C1806" t="s">
        <v>37</v>
      </c>
      <c r="D1806">
        <v>17</v>
      </c>
      <c r="E1806">
        <v>0</v>
      </c>
      <c r="F1806">
        <v>18682.740000000002</v>
      </c>
      <c r="G1806" t="s">
        <v>16</v>
      </c>
      <c r="H1806" t="s">
        <v>12</v>
      </c>
      <c r="I1806" t="s">
        <v>23</v>
      </c>
    </row>
    <row r="1807" spans="1:9" x14ac:dyDescent="0.35">
      <c r="A1807" t="s">
        <v>1837</v>
      </c>
      <c r="B1807">
        <v>1967</v>
      </c>
      <c r="C1807" t="s">
        <v>35</v>
      </c>
      <c r="D1807">
        <v>30</v>
      </c>
      <c r="E1807">
        <v>0</v>
      </c>
      <c r="F1807">
        <v>18694.689999999999</v>
      </c>
      <c r="G1807" t="s">
        <v>16</v>
      </c>
      <c r="H1807" t="s">
        <v>16</v>
      </c>
      <c r="I1807" t="s">
        <v>249</v>
      </c>
    </row>
    <row r="1808" spans="1:9" x14ac:dyDescent="0.35">
      <c r="A1808" t="s">
        <v>1838</v>
      </c>
      <c r="B1808">
        <v>1992</v>
      </c>
      <c r="C1808" t="s">
        <v>30</v>
      </c>
      <c r="D1808">
        <v>27</v>
      </c>
      <c r="E1808">
        <v>3</v>
      </c>
      <c r="F1808">
        <v>18765.88</v>
      </c>
      <c r="G1808" t="s">
        <v>16</v>
      </c>
      <c r="H1808" t="s">
        <v>11</v>
      </c>
      <c r="I1808" t="s">
        <v>23</v>
      </c>
    </row>
    <row r="1809" spans="1:9" x14ac:dyDescent="0.35">
      <c r="A1809" t="s">
        <v>1839</v>
      </c>
      <c r="B1809">
        <v>1979</v>
      </c>
      <c r="C1809" t="s">
        <v>15</v>
      </c>
      <c r="D1809">
        <v>19</v>
      </c>
      <c r="E1809">
        <v>2</v>
      </c>
      <c r="F1809">
        <v>18767.740000000002</v>
      </c>
      <c r="G1809" t="s">
        <v>16</v>
      </c>
      <c r="H1809" t="s">
        <v>16</v>
      </c>
      <c r="I1809" t="s">
        <v>13</v>
      </c>
    </row>
    <row r="1810" spans="1:9" x14ac:dyDescent="0.35">
      <c r="A1810" t="s">
        <v>1840</v>
      </c>
      <c r="B1810">
        <v>1995</v>
      </c>
      <c r="C1810" t="s">
        <v>15</v>
      </c>
      <c r="D1810">
        <v>28</v>
      </c>
      <c r="E1810">
        <v>3</v>
      </c>
      <c r="F1810">
        <v>18804.75</v>
      </c>
      <c r="G1810" t="s">
        <v>16</v>
      </c>
      <c r="H1810" t="s">
        <v>16</v>
      </c>
      <c r="I1810" t="s">
        <v>23</v>
      </c>
    </row>
    <row r="1811" spans="1:9" x14ac:dyDescent="0.35">
      <c r="A1811" t="s">
        <v>1841</v>
      </c>
      <c r="B1811">
        <v>1979</v>
      </c>
      <c r="C1811" t="s">
        <v>37</v>
      </c>
      <c r="D1811">
        <v>15</v>
      </c>
      <c r="E1811">
        <v>2</v>
      </c>
      <c r="F1811">
        <v>18806.150000000001</v>
      </c>
      <c r="G1811" t="s">
        <v>16</v>
      </c>
      <c r="H1811" t="s">
        <v>11</v>
      </c>
      <c r="I1811" t="s">
        <v>13</v>
      </c>
    </row>
    <row r="1812" spans="1:9" x14ac:dyDescent="0.35">
      <c r="A1812" t="s">
        <v>1842</v>
      </c>
      <c r="B1812">
        <v>1962</v>
      </c>
      <c r="C1812" t="s">
        <v>30</v>
      </c>
      <c r="D1812">
        <v>18</v>
      </c>
      <c r="E1812">
        <v>0</v>
      </c>
      <c r="F1812">
        <v>18815.53</v>
      </c>
      <c r="G1812" t="s">
        <v>16</v>
      </c>
      <c r="H1812" t="s">
        <v>16</v>
      </c>
      <c r="I1812" t="s">
        <v>249</v>
      </c>
    </row>
    <row r="1813" spans="1:9" x14ac:dyDescent="0.35">
      <c r="A1813" t="s">
        <v>1843</v>
      </c>
      <c r="B1813">
        <v>2003</v>
      </c>
      <c r="C1813" t="s">
        <v>10</v>
      </c>
      <c r="D1813">
        <v>24</v>
      </c>
      <c r="E1813">
        <v>3</v>
      </c>
      <c r="F1813">
        <v>18838.7</v>
      </c>
      <c r="G1813" t="s">
        <v>16</v>
      </c>
      <c r="H1813" t="s">
        <v>12</v>
      </c>
      <c r="I1813" t="s">
        <v>23</v>
      </c>
    </row>
    <row r="1814" spans="1:9" x14ac:dyDescent="0.35">
      <c r="A1814" t="s">
        <v>1844</v>
      </c>
      <c r="B1814">
        <v>1963</v>
      </c>
      <c r="C1814" t="s">
        <v>30</v>
      </c>
      <c r="D1814">
        <v>6</v>
      </c>
      <c r="E1814">
        <v>0</v>
      </c>
      <c r="F1814">
        <v>18883.330000000002</v>
      </c>
      <c r="G1814" t="s">
        <v>16</v>
      </c>
      <c r="H1814" t="s">
        <v>16</v>
      </c>
      <c r="I1814" t="s">
        <v>535</v>
      </c>
    </row>
    <row r="1815" spans="1:9" x14ac:dyDescent="0.35">
      <c r="A1815" t="s">
        <v>1845</v>
      </c>
      <c r="B1815">
        <v>1995</v>
      </c>
      <c r="C1815" t="s">
        <v>20</v>
      </c>
      <c r="D1815">
        <v>27</v>
      </c>
      <c r="E1815">
        <v>1</v>
      </c>
      <c r="F1815">
        <v>18903.490000000002</v>
      </c>
      <c r="G1815" t="s">
        <v>16</v>
      </c>
      <c r="H1815" t="s">
        <v>11</v>
      </c>
      <c r="I1815" t="s">
        <v>247</v>
      </c>
    </row>
    <row r="1816" spans="1:9" x14ac:dyDescent="0.35">
      <c r="A1816" t="s">
        <v>1846</v>
      </c>
      <c r="B1816">
        <v>1969</v>
      </c>
      <c r="C1816" t="s">
        <v>35</v>
      </c>
      <c r="D1816">
        <v>3</v>
      </c>
      <c r="E1816">
        <v>0</v>
      </c>
      <c r="F1816">
        <v>18932.810000000001</v>
      </c>
      <c r="G1816" t="s">
        <v>16</v>
      </c>
      <c r="H1816" t="s">
        <v>12</v>
      </c>
      <c r="I1816" t="s">
        <v>23</v>
      </c>
    </row>
    <row r="1817" spans="1:9" x14ac:dyDescent="0.35">
      <c r="A1817" t="s">
        <v>1847</v>
      </c>
      <c r="B1817">
        <v>1963</v>
      </c>
      <c r="C1817" t="s">
        <v>37</v>
      </c>
      <c r="D1817">
        <v>20</v>
      </c>
      <c r="E1817">
        <v>0</v>
      </c>
      <c r="F1817">
        <v>18954.560000000001</v>
      </c>
      <c r="G1817" t="s">
        <v>16</v>
      </c>
      <c r="H1817" t="s">
        <v>16</v>
      </c>
      <c r="I1817" t="s">
        <v>535</v>
      </c>
    </row>
    <row r="1818" spans="1:9" x14ac:dyDescent="0.35">
      <c r="A1818" t="s">
        <v>1848</v>
      </c>
      <c r="B1818">
        <v>1998</v>
      </c>
      <c r="C1818" t="s">
        <v>35</v>
      </c>
      <c r="D1818">
        <v>6</v>
      </c>
      <c r="E1818">
        <v>0</v>
      </c>
      <c r="F1818">
        <v>18955.22</v>
      </c>
      <c r="G1818" t="s">
        <v>16</v>
      </c>
      <c r="H1818" t="s">
        <v>12</v>
      </c>
      <c r="I1818" t="s">
        <v>42</v>
      </c>
    </row>
    <row r="1819" spans="1:9" x14ac:dyDescent="0.35">
      <c r="A1819" t="s">
        <v>1849</v>
      </c>
      <c r="B1819">
        <v>1992</v>
      </c>
      <c r="C1819" t="s">
        <v>15</v>
      </c>
      <c r="D1819">
        <v>30</v>
      </c>
      <c r="E1819">
        <v>1</v>
      </c>
      <c r="F1819">
        <v>18963.169999999998</v>
      </c>
      <c r="G1819" t="s">
        <v>16</v>
      </c>
      <c r="H1819" t="s">
        <v>16</v>
      </c>
      <c r="I1819" t="s">
        <v>13</v>
      </c>
    </row>
    <row r="1820" spans="1:9" x14ac:dyDescent="0.35">
      <c r="A1820" t="s">
        <v>1850</v>
      </c>
      <c r="B1820">
        <v>1988</v>
      </c>
      <c r="C1820" t="s">
        <v>37</v>
      </c>
      <c r="D1820">
        <v>24</v>
      </c>
      <c r="E1820">
        <v>2</v>
      </c>
      <c r="F1820">
        <v>18972.5</v>
      </c>
      <c r="G1820" t="s">
        <v>16</v>
      </c>
      <c r="H1820" t="s">
        <v>12</v>
      </c>
      <c r="I1820" t="s">
        <v>13</v>
      </c>
    </row>
    <row r="1821" spans="1:9" x14ac:dyDescent="0.35">
      <c r="A1821" t="s">
        <v>1851</v>
      </c>
      <c r="B1821">
        <v>1983</v>
      </c>
      <c r="C1821" t="s">
        <v>30</v>
      </c>
      <c r="D1821">
        <v>19</v>
      </c>
      <c r="E1821">
        <v>5</v>
      </c>
      <c r="F1821">
        <v>19023.259999999998</v>
      </c>
      <c r="G1821" t="s">
        <v>16</v>
      </c>
      <c r="H1821" t="s">
        <v>12</v>
      </c>
      <c r="I1821" t="s">
        <v>42</v>
      </c>
    </row>
    <row r="1822" spans="1:9" x14ac:dyDescent="0.35">
      <c r="A1822" t="s">
        <v>1852</v>
      </c>
      <c r="B1822">
        <v>1989</v>
      </c>
      <c r="C1822" t="s">
        <v>18</v>
      </c>
      <c r="D1822">
        <v>5</v>
      </c>
      <c r="E1822">
        <v>1</v>
      </c>
      <c r="F1822">
        <v>19040.88</v>
      </c>
      <c r="G1822" t="s">
        <v>16</v>
      </c>
      <c r="H1822" t="s">
        <v>12</v>
      </c>
      <c r="I1822" t="s">
        <v>42</v>
      </c>
    </row>
    <row r="1823" spans="1:9" x14ac:dyDescent="0.35">
      <c r="A1823" t="s">
        <v>1853</v>
      </c>
      <c r="B1823">
        <v>1993</v>
      </c>
      <c r="C1823" t="s">
        <v>20</v>
      </c>
      <c r="D1823">
        <v>28</v>
      </c>
      <c r="E1823">
        <v>1</v>
      </c>
      <c r="F1823">
        <v>19107.78</v>
      </c>
      <c r="G1823" t="s">
        <v>16</v>
      </c>
      <c r="H1823" t="s">
        <v>11</v>
      </c>
      <c r="I1823" t="s">
        <v>13</v>
      </c>
    </row>
    <row r="1824" spans="1:9" x14ac:dyDescent="0.35">
      <c r="A1824" t="s">
        <v>1854</v>
      </c>
      <c r="B1824">
        <v>1979</v>
      </c>
      <c r="C1824" t="s">
        <v>10</v>
      </c>
      <c r="D1824">
        <v>2</v>
      </c>
      <c r="E1824">
        <v>2</v>
      </c>
      <c r="F1824">
        <v>19144.580000000002</v>
      </c>
      <c r="G1824" t="s">
        <v>16</v>
      </c>
      <c r="H1824" t="s">
        <v>16</v>
      </c>
      <c r="I1824" t="s">
        <v>247</v>
      </c>
    </row>
    <row r="1825" spans="1:9" x14ac:dyDescent="0.35">
      <c r="A1825" t="s">
        <v>1855</v>
      </c>
      <c r="B1825">
        <v>1991</v>
      </c>
      <c r="C1825" t="s">
        <v>20</v>
      </c>
      <c r="D1825">
        <v>16</v>
      </c>
      <c r="E1825">
        <v>3</v>
      </c>
      <c r="F1825">
        <v>19199.939999999999</v>
      </c>
      <c r="G1825" t="s">
        <v>16</v>
      </c>
      <c r="H1825" t="s">
        <v>12</v>
      </c>
      <c r="I1825" t="s">
        <v>42</v>
      </c>
    </row>
    <row r="1826" spans="1:9" x14ac:dyDescent="0.35">
      <c r="A1826" t="s">
        <v>1856</v>
      </c>
      <c r="B1826">
        <v>1985</v>
      </c>
      <c r="C1826" t="s">
        <v>30</v>
      </c>
      <c r="D1826">
        <v>28</v>
      </c>
      <c r="E1826">
        <v>0</v>
      </c>
      <c r="F1826">
        <v>19214.71</v>
      </c>
      <c r="G1826" t="s">
        <v>16</v>
      </c>
      <c r="H1826" t="s">
        <v>12</v>
      </c>
      <c r="I1826" t="s">
        <v>13</v>
      </c>
    </row>
    <row r="1827" spans="1:9" x14ac:dyDescent="0.35">
      <c r="A1827" t="s">
        <v>1857</v>
      </c>
      <c r="B1827">
        <v>1967</v>
      </c>
      <c r="C1827" t="s">
        <v>10</v>
      </c>
      <c r="D1827">
        <v>29</v>
      </c>
      <c r="E1827">
        <v>0</v>
      </c>
      <c r="F1827">
        <v>19259.96</v>
      </c>
      <c r="G1827" t="s">
        <v>16</v>
      </c>
      <c r="H1827" t="s">
        <v>16</v>
      </c>
      <c r="I1827" t="s">
        <v>23</v>
      </c>
    </row>
    <row r="1828" spans="1:9" x14ac:dyDescent="0.35">
      <c r="A1828" t="s">
        <v>1858</v>
      </c>
      <c r="B1828">
        <v>1966</v>
      </c>
      <c r="C1828" t="s">
        <v>15</v>
      </c>
      <c r="D1828">
        <v>15</v>
      </c>
      <c r="E1828">
        <v>0</v>
      </c>
      <c r="F1828">
        <v>19321.060000000001</v>
      </c>
      <c r="G1828" t="s">
        <v>16</v>
      </c>
      <c r="H1828" t="s">
        <v>16</v>
      </c>
      <c r="I1828" t="s">
        <v>23</v>
      </c>
    </row>
    <row r="1829" spans="1:9" x14ac:dyDescent="0.35">
      <c r="A1829" t="s">
        <v>1859</v>
      </c>
      <c r="B1829">
        <v>1991</v>
      </c>
      <c r="C1829" t="s">
        <v>35</v>
      </c>
      <c r="D1829">
        <v>24</v>
      </c>
      <c r="E1829">
        <v>0</v>
      </c>
      <c r="F1829">
        <v>19350.37</v>
      </c>
      <c r="G1829" t="s">
        <v>16</v>
      </c>
      <c r="H1829" t="s">
        <v>12</v>
      </c>
      <c r="I1829" t="s">
        <v>13</v>
      </c>
    </row>
    <row r="1830" spans="1:9" x14ac:dyDescent="0.35">
      <c r="A1830" t="s">
        <v>1860</v>
      </c>
      <c r="B1830">
        <v>1987</v>
      </c>
      <c r="C1830" t="s">
        <v>18</v>
      </c>
      <c r="D1830">
        <v>30</v>
      </c>
      <c r="E1830">
        <v>3</v>
      </c>
      <c r="F1830">
        <v>19362</v>
      </c>
      <c r="G1830" t="s">
        <v>16</v>
      </c>
      <c r="H1830" t="s">
        <v>12</v>
      </c>
      <c r="I1830" t="s">
        <v>13</v>
      </c>
    </row>
    <row r="1831" spans="1:9" x14ac:dyDescent="0.35">
      <c r="A1831" t="s">
        <v>1861</v>
      </c>
      <c r="B1831">
        <v>1993</v>
      </c>
      <c r="C1831" t="s">
        <v>20</v>
      </c>
      <c r="D1831">
        <v>6</v>
      </c>
      <c r="E1831">
        <v>2</v>
      </c>
      <c r="F1831">
        <v>19442.349999999999</v>
      </c>
      <c r="G1831" t="s">
        <v>16</v>
      </c>
      <c r="H1831" t="s">
        <v>12</v>
      </c>
      <c r="I1831" t="s">
        <v>23</v>
      </c>
    </row>
    <row r="1832" spans="1:9" x14ac:dyDescent="0.35">
      <c r="A1832" t="s">
        <v>1862</v>
      </c>
      <c r="B1832">
        <v>1982</v>
      </c>
      <c r="C1832" t="s">
        <v>30</v>
      </c>
      <c r="D1832">
        <v>15</v>
      </c>
      <c r="E1832">
        <v>2</v>
      </c>
      <c r="F1832">
        <v>19444.27</v>
      </c>
      <c r="G1832" t="s">
        <v>16</v>
      </c>
      <c r="H1832" t="s">
        <v>16</v>
      </c>
      <c r="I1832" t="s">
        <v>13</v>
      </c>
    </row>
    <row r="1833" spans="1:9" x14ac:dyDescent="0.35">
      <c r="A1833" t="s">
        <v>1863</v>
      </c>
      <c r="B1833">
        <v>1987</v>
      </c>
      <c r="C1833" t="s">
        <v>15</v>
      </c>
      <c r="D1833">
        <v>30</v>
      </c>
      <c r="E1833">
        <v>4</v>
      </c>
      <c r="F1833">
        <v>19496.72</v>
      </c>
      <c r="G1833" t="s">
        <v>16</v>
      </c>
      <c r="H1833" t="s">
        <v>12</v>
      </c>
      <c r="I1833" t="s">
        <v>166</v>
      </c>
    </row>
    <row r="1834" spans="1:9" x14ac:dyDescent="0.35">
      <c r="A1834" t="s">
        <v>1864</v>
      </c>
      <c r="B1834">
        <v>1980</v>
      </c>
      <c r="C1834" t="s">
        <v>15</v>
      </c>
      <c r="D1834">
        <v>8</v>
      </c>
      <c r="E1834">
        <v>0</v>
      </c>
      <c r="F1834">
        <v>19515.54</v>
      </c>
      <c r="G1834" t="s">
        <v>16</v>
      </c>
      <c r="H1834" t="s">
        <v>16</v>
      </c>
      <c r="I1834" t="s">
        <v>13</v>
      </c>
    </row>
    <row r="1835" spans="1:9" x14ac:dyDescent="0.35">
      <c r="A1835" t="s">
        <v>1865</v>
      </c>
      <c r="B1835">
        <v>1992</v>
      </c>
      <c r="C1835" t="s">
        <v>35</v>
      </c>
      <c r="D1835">
        <v>19</v>
      </c>
      <c r="E1835">
        <v>1</v>
      </c>
      <c r="F1835">
        <v>19521.97</v>
      </c>
      <c r="G1835" t="s">
        <v>16</v>
      </c>
      <c r="H1835" t="s">
        <v>11</v>
      </c>
      <c r="I1835" t="s">
        <v>13</v>
      </c>
    </row>
    <row r="1836" spans="1:9" x14ac:dyDescent="0.35">
      <c r="A1836" t="s">
        <v>1866</v>
      </c>
      <c r="B1836">
        <v>1985</v>
      </c>
      <c r="C1836" t="s">
        <v>20</v>
      </c>
      <c r="D1836">
        <v>17</v>
      </c>
      <c r="E1836">
        <v>0</v>
      </c>
      <c r="F1836">
        <v>19539.240000000002</v>
      </c>
      <c r="G1836" t="s">
        <v>16</v>
      </c>
      <c r="H1836" t="s">
        <v>16</v>
      </c>
      <c r="I1836" t="s">
        <v>13</v>
      </c>
    </row>
    <row r="1837" spans="1:9" x14ac:dyDescent="0.35">
      <c r="A1837" t="s">
        <v>1867</v>
      </c>
      <c r="B1837">
        <v>1963</v>
      </c>
      <c r="C1837" t="s">
        <v>10</v>
      </c>
      <c r="D1837">
        <v>14</v>
      </c>
      <c r="E1837">
        <v>0</v>
      </c>
      <c r="F1837">
        <v>19551.34</v>
      </c>
      <c r="G1837" t="s">
        <v>16</v>
      </c>
      <c r="H1837" t="s">
        <v>12</v>
      </c>
      <c r="I1837" t="s">
        <v>23</v>
      </c>
    </row>
    <row r="1838" spans="1:9" x14ac:dyDescent="0.35">
      <c r="A1838" t="s">
        <v>1868</v>
      </c>
      <c r="B1838">
        <v>1978</v>
      </c>
      <c r="C1838" t="s">
        <v>20</v>
      </c>
      <c r="D1838">
        <v>24</v>
      </c>
      <c r="E1838">
        <v>1</v>
      </c>
      <c r="F1838">
        <v>19594.810000000001</v>
      </c>
      <c r="G1838" t="s">
        <v>16</v>
      </c>
      <c r="H1838" t="s">
        <v>16</v>
      </c>
      <c r="I1838" t="s">
        <v>247</v>
      </c>
    </row>
    <row r="1839" spans="1:9" x14ac:dyDescent="0.35">
      <c r="A1839" t="s">
        <v>1869</v>
      </c>
      <c r="B1839">
        <v>1994</v>
      </c>
      <c r="C1839" t="s">
        <v>35</v>
      </c>
      <c r="D1839">
        <v>27</v>
      </c>
      <c r="E1839">
        <v>0</v>
      </c>
      <c r="F1839">
        <v>19673.34</v>
      </c>
      <c r="G1839" t="s">
        <v>16</v>
      </c>
      <c r="H1839" t="s">
        <v>11</v>
      </c>
      <c r="I1839" t="s">
        <v>23</v>
      </c>
    </row>
    <row r="1840" spans="1:9" x14ac:dyDescent="0.35">
      <c r="A1840" t="s">
        <v>1870</v>
      </c>
      <c r="B1840">
        <v>1990</v>
      </c>
      <c r="C1840" t="s">
        <v>35</v>
      </c>
      <c r="D1840">
        <v>8</v>
      </c>
      <c r="E1840">
        <v>1</v>
      </c>
      <c r="F1840">
        <v>19719.689999999999</v>
      </c>
      <c r="G1840" t="s">
        <v>16</v>
      </c>
      <c r="H1840" t="s">
        <v>11</v>
      </c>
      <c r="I1840" t="s">
        <v>13</v>
      </c>
    </row>
    <row r="1841" spans="1:9" x14ac:dyDescent="0.35">
      <c r="A1841" t="s">
        <v>1871</v>
      </c>
      <c r="B1841">
        <v>1972</v>
      </c>
      <c r="C1841" t="s">
        <v>18</v>
      </c>
      <c r="D1841">
        <v>14</v>
      </c>
      <c r="E1841">
        <v>3</v>
      </c>
      <c r="F1841">
        <v>19749.38</v>
      </c>
      <c r="G1841" t="s">
        <v>16</v>
      </c>
      <c r="H1841" t="s">
        <v>12</v>
      </c>
      <c r="I1841" t="s">
        <v>13</v>
      </c>
    </row>
    <row r="1842" spans="1:9" x14ac:dyDescent="0.35">
      <c r="A1842" t="s">
        <v>1872</v>
      </c>
      <c r="B1842">
        <v>1979</v>
      </c>
      <c r="C1842" t="s">
        <v>37</v>
      </c>
      <c r="D1842">
        <v>30</v>
      </c>
      <c r="E1842">
        <v>2</v>
      </c>
      <c r="F1842">
        <v>19798.05</v>
      </c>
      <c r="G1842" t="s">
        <v>16</v>
      </c>
      <c r="H1842" t="s">
        <v>16</v>
      </c>
      <c r="I1842" t="s">
        <v>247</v>
      </c>
    </row>
    <row r="1843" spans="1:9" x14ac:dyDescent="0.35">
      <c r="A1843" t="s">
        <v>1873</v>
      </c>
      <c r="B1843">
        <v>1997</v>
      </c>
      <c r="C1843" t="s">
        <v>37</v>
      </c>
      <c r="D1843">
        <v>18</v>
      </c>
      <c r="E1843">
        <v>3</v>
      </c>
      <c r="F1843">
        <v>19933.46</v>
      </c>
      <c r="G1843" t="s">
        <v>16</v>
      </c>
      <c r="H1843" t="s">
        <v>12</v>
      </c>
      <c r="I1843" t="s">
        <v>42</v>
      </c>
    </row>
    <row r="1844" spans="1:9" x14ac:dyDescent="0.35">
      <c r="A1844" t="s">
        <v>1874</v>
      </c>
      <c r="B1844">
        <v>1980</v>
      </c>
      <c r="C1844" t="s">
        <v>37</v>
      </c>
      <c r="D1844">
        <v>9</v>
      </c>
      <c r="E1844">
        <v>0</v>
      </c>
      <c r="F1844">
        <v>19964.75</v>
      </c>
      <c r="G1844" t="s">
        <v>16</v>
      </c>
      <c r="H1844" t="s">
        <v>11</v>
      </c>
      <c r="I1844" t="s">
        <v>247</v>
      </c>
    </row>
    <row r="1845" spans="1:9" x14ac:dyDescent="0.35">
      <c r="A1845" t="s">
        <v>1875</v>
      </c>
      <c r="B1845">
        <v>1966</v>
      </c>
      <c r="C1845" t="s">
        <v>35</v>
      </c>
      <c r="D1845">
        <v>10</v>
      </c>
      <c r="E1845">
        <v>0</v>
      </c>
      <c r="F1845">
        <v>19995.29</v>
      </c>
      <c r="G1845" t="s">
        <v>16</v>
      </c>
      <c r="H1845" t="s">
        <v>12</v>
      </c>
      <c r="I1845" t="s">
        <v>535</v>
      </c>
    </row>
    <row r="1846" spans="1:9" x14ac:dyDescent="0.35">
      <c r="A1846" t="s">
        <v>1876</v>
      </c>
      <c r="B1846">
        <v>1988</v>
      </c>
      <c r="C1846" t="s">
        <v>10</v>
      </c>
      <c r="D1846">
        <v>25</v>
      </c>
      <c r="E1846">
        <v>1</v>
      </c>
      <c r="F1846">
        <v>20009.63</v>
      </c>
      <c r="G1846" t="s">
        <v>11</v>
      </c>
      <c r="H1846" t="s">
        <v>16</v>
      </c>
      <c r="I1846" t="s">
        <v>23</v>
      </c>
    </row>
    <row r="1847" spans="1:9" x14ac:dyDescent="0.35">
      <c r="A1847" t="s">
        <v>1877</v>
      </c>
      <c r="B1847">
        <v>1983</v>
      </c>
      <c r="C1847" t="s">
        <v>37</v>
      </c>
      <c r="D1847">
        <v>6</v>
      </c>
      <c r="E1847">
        <v>0</v>
      </c>
      <c r="F1847">
        <v>20149.32</v>
      </c>
      <c r="G1847" t="s">
        <v>11</v>
      </c>
      <c r="H1847" t="s">
        <v>16</v>
      </c>
      <c r="I1847" t="s">
        <v>168</v>
      </c>
    </row>
    <row r="1848" spans="1:9" x14ac:dyDescent="0.35">
      <c r="A1848" t="s">
        <v>1878</v>
      </c>
      <c r="B1848">
        <v>2002</v>
      </c>
      <c r="C1848" t="s">
        <v>10</v>
      </c>
      <c r="D1848">
        <v>9</v>
      </c>
      <c r="E1848">
        <v>0</v>
      </c>
      <c r="F1848">
        <v>20167.34</v>
      </c>
      <c r="G1848" t="s">
        <v>12</v>
      </c>
      <c r="H1848" t="s">
        <v>12</v>
      </c>
      <c r="I1848" t="s">
        <v>42</v>
      </c>
    </row>
    <row r="1849" spans="1:9" x14ac:dyDescent="0.35">
      <c r="A1849" t="s">
        <v>1879</v>
      </c>
      <c r="B1849">
        <v>1994</v>
      </c>
      <c r="C1849" t="s">
        <v>18</v>
      </c>
      <c r="D1849">
        <v>8</v>
      </c>
      <c r="E1849">
        <v>2</v>
      </c>
      <c r="F1849">
        <v>20177.669999999998</v>
      </c>
      <c r="G1849" t="s">
        <v>11</v>
      </c>
      <c r="H1849" t="s">
        <v>16</v>
      </c>
      <c r="I1849" t="s">
        <v>42</v>
      </c>
    </row>
    <row r="1850" spans="1:9" x14ac:dyDescent="0.35">
      <c r="A1850" t="s">
        <v>1880</v>
      </c>
      <c r="B1850">
        <v>1987</v>
      </c>
      <c r="C1850" t="s">
        <v>37</v>
      </c>
      <c r="D1850">
        <v>17</v>
      </c>
      <c r="E1850">
        <v>0</v>
      </c>
      <c r="F1850">
        <v>20234.849999999999</v>
      </c>
      <c r="G1850" t="s">
        <v>11</v>
      </c>
      <c r="H1850" t="s">
        <v>12</v>
      </c>
      <c r="I1850" t="s">
        <v>23</v>
      </c>
    </row>
    <row r="1851" spans="1:9" x14ac:dyDescent="0.35">
      <c r="A1851" t="s">
        <v>1881</v>
      </c>
      <c r="B1851">
        <v>1966</v>
      </c>
      <c r="C1851" t="s">
        <v>35</v>
      </c>
      <c r="D1851">
        <v>22</v>
      </c>
      <c r="E1851">
        <v>0</v>
      </c>
      <c r="F1851">
        <v>20253.84</v>
      </c>
      <c r="G1851" t="s">
        <v>11</v>
      </c>
      <c r="H1851" t="s">
        <v>12</v>
      </c>
      <c r="I1851" t="s">
        <v>23</v>
      </c>
    </row>
    <row r="1852" spans="1:9" x14ac:dyDescent="0.35">
      <c r="A1852" t="s">
        <v>1882</v>
      </c>
      <c r="B1852">
        <v>1993</v>
      </c>
      <c r="C1852" t="s">
        <v>20</v>
      </c>
      <c r="D1852">
        <v>7</v>
      </c>
      <c r="E1852">
        <v>1</v>
      </c>
      <c r="F1852">
        <v>20277.810000000001</v>
      </c>
      <c r="G1852" t="s">
        <v>12</v>
      </c>
      <c r="H1852" t="s">
        <v>12</v>
      </c>
      <c r="I1852" t="s">
        <v>168</v>
      </c>
    </row>
    <row r="1853" spans="1:9" x14ac:dyDescent="0.35">
      <c r="A1853" t="s">
        <v>1883</v>
      </c>
      <c r="B1853">
        <v>1985</v>
      </c>
      <c r="C1853" t="s">
        <v>20</v>
      </c>
      <c r="D1853">
        <v>17</v>
      </c>
      <c r="E1853">
        <v>1</v>
      </c>
      <c r="F1853">
        <v>20296.86</v>
      </c>
      <c r="G1853" t="s">
        <v>12</v>
      </c>
      <c r="H1853" t="s">
        <v>16</v>
      </c>
      <c r="I1853" t="s">
        <v>247</v>
      </c>
    </row>
    <row r="1854" spans="1:9" x14ac:dyDescent="0.35">
      <c r="A1854" t="s">
        <v>1884</v>
      </c>
      <c r="B1854">
        <v>1962</v>
      </c>
      <c r="C1854" t="s">
        <v>10</v>
      </c>
      <c r="D1854">
        <v>2</v>
      </c>
      <c r="E1854">
        <v>0</v>
      </c>
      <c r="F1854">
        <v>20354.5</v>
      </c>
      <c r="G1854" t="s">
        <v>12</v>
      </c>
      <c r="H1854" t="s">
        <v>11</v>
      </c>
      <c r="I1854" t="s">
        <v>535</v>
      </c>
    </row>
    <row r="1855" spans="1:9" x14ac:dyDescent="0.35">
      <c r="A1855" t="s">
        <v>1885</v>
      </c>
      <c r="B1855">
        <v>1985</v>
      </c>
      <c r="C1855" t="s">
        <v>10</v>
      </c>
      <c r="D1855">
        <v>12</v>
      </c>
      <c r="E1855">
        <v>0</v>
      </c>
      <c r="F1855">
        <v>20420.599999999999</v>
      </c>
      <c r="G1855" t="s">
        <v>12</v>
      </c>
      <c r="H1855" t="s">
        <v>11</v>
      </c>
      <c r="I1855" t="s">
        <v>42</v>
      </c>
    </row>
    <row r="1856" spans="1:9" x14ac:dyDescent="0.35">
      <c r="A1856" t="s">
        <v>1886</v>
      </c>
      <c r="B1856">
        <v>1962</v>
      </c>
      <c r="C1856" t="s">
        <v>37</v>
      </c>
      <c r="D1856">
        <v>18</v>
      </c>
      <c r="E1856">
        <v>0</v>
      </c>
      <c r="F1856">
        <v>20446.849999999999</v>
      </c>
      <c r="G1856" t="s">
        <v>11</v>
      </c>
      <c r="H1856" t="s">
        <v>16</v>
      </c>
      <c r="I1856" t="s">
        <v>23</v>
      </c>
    </row>
    <row r="1857" spans="1:9" x14ac:dyDescent="0.35">
      <c r="A1857" t="s">
        <v>1887</v>
      </c>
      <c r="B1857">
        <v>1969</v>
      </c>
      <c r="C1857" t="s">
        <v>37</v>
      </c>
      <c r="D1857">
        <v>13</v>
      </c>
      <c r="E1857">
        <v>3</v>
      </c>
      <c r="F1857">
        <v>20463</v>
      </c>
      <c r="G1857" t="s">
        <v>11</v>
      </c>
      <c r="H1857" t="s">
        <v>11</v>
      </c>
      <c r="I1857" t="s">
        <v>13</v>
      </c>
    </row>
    <row r="1858" spans="1:9" x14ac:dyDescent="0.35">
      <c r="A1858" t="s">
        <v>1888</v>
      </c>
      <c r="B1858">
        <v>1966</v>
      </c>
      <c r="C1858" t="s">
        <v>10</v>
      </c>
      <c r="D1858">
        <v>9</v>
      </c>
      <c r="E1858">
        <v>0</v>
      </c>
      <c r="F1858">
        <v>20568.32</v>
      </c>
      <c r="G1858" t="s">
        <v>12</v>
      </c>
      <c r="H1858" t="s">
        <v>11</v>
      </c>
      <c r="I1858" t="s">
        <v>23</v>
      </c>
    </row>
    <row r="1859" spans="1:9" x14ac:dyDescent="0.35">
      <c r="A1859" t="s">
        <v>1889</v>
      </c>
      <c r="B1859">
        <v>1967</v>
      </c>
      <c r="C1859" t="s">
        <v>30</v>
      </c>
      <c r="D1859">
        <v>17</v>
      </c>
      <c r="E1859">
        <v>0</v>
      </c>
      <c r="F1859">
        <v>20630.28</v>
      </c>
      <c r="G1859" t="s">
        <v>11</v>
      </c>
      <c r="H1859" t="s">
        <v>12</v>
      </c>
      <c r="I1859" t="s">
        <v>42</v>
      </c>
    </row>
    <row r="1860" spans="1:9" x14ac:dyDescent="0.35">
      <c r="A1860" t="s">
        <v>1890</v>
      </c>
      <c r="B1860">
        <v>1965</v>
      </c>
      <c r="C1860" t="s">
        <v>35</v>
      </c>
      <c r="D1860">
        <v>1</v>
      </c>
      <c r="E1860">
        <v>0</v>
      </c>
      <c r="F1860">
        <v>20709.02</v>
      </c>
      <c r="G1860" t="s">
        <v>12</v>
      </c>
      <c r="H1860" t="s">
        <v>11</v>
      </c>
      <c r="I1860" t="s">
        <v>166</v>
      </c>
    </row>
    <row r="1861" spans="1:9" x14ac:dyDescent="0.35">
      <c r="A1861" t="s">
        <v>1891</v>
      </c>
      <c r="B1861">
        <v>1992</v>
      </c>
      <c r="C1861" t="s">
        <v>20</v>
      </c>
      <c r="D1861">
        <v>14</v>
      </c>
      <c r="E1861">
        <v>3</v>
      </c>
      <c r="F1861">
        <v>20745.990000000002</v>
      </c>
      <c r="G1861" t="s">
        <v>12</v>
      </c>
      <c r="H1861" t="s">
        <v>16</v>
      </c>
      <c r="I1861" t="s">
        <v>23</v>
      </c>
    </row>
    <row r="1862" spans="1:9" x14ac:dyDescent="0.35">
      <c r="A1862" t="s">
        <v>1892</v>
      </c>
      <c r="B1862">
        <v>1986</v>
      </c>
      <c r="C1862" t="s">
        <v>35</v>
      </c>
      <c r="D1862">
        <v>4</v>
      </c>
      <c r="E1862">
        <v>1</v>
      </c>
      <c r="F1862">
        <v>20773.63</v>
      </c>
      <c r="G1862" t="s">
        <v>11</v>
      </c>
      <c r="H1862" t="s">
        <v>12</v>
      </c>
      <c r="I1862" t="s">
        <v>356</v>
      </c>
    </row>
    <row r="1863" spans="1:9" x14ac:dyDescent="0.35">
      <c r="A1863" t="s">
        <v>1893</v>
      </c>
      <c r="B1863">
        <v>1967</v>
      </c>
      <c r="C1863" t="s">
        <v>20</v>
      </c>
      <c r="D1863">
        <v>8</v>
      </c>
      <c r="E1863">
        <v>0</v>
      </c>
      <c r="F1863">
        <v>20781.490000000002</v>
      </c>
      <c r="G1863" t="s">
        <v>11</v>
      </c>
      <c r="H1863" t="s">
        <v>12</v>
      </c>
      <c r="I1863" t="s">
        <v>13</v>
      </c>
    </row>
    <row r="1864" spans="1:9" x14ac:dyDescent="0.35">
      <c r="A1864" t="s">
        <v>1894</v>
      </c>
      <c r="B1864">
        <v>1975</v>
      </c>
      <c r="C1864" t="s">
        <v>30</v>
      </c>
      <c r="D1864">
        <v>8</v>
      </c>
      <c r="E1864">
        <v>0</v>
      </c>
      <c r="F1864">
        <v>20878.78</v>
      </c>
      <c r="G1864" t="s">
        <v>11</v>
      </c>
      <c r="H1864" t="s">
        <v>16</v>
      </c>
      <c r="I1864" t="s">
        <v>247</v>
      </c>
    </row>
    <row r="1865" spans="1:9" x14ac:dyDescent="0.35">
      <c r="A1865" t="s">
        <v>1895</v>
      </c>
      <c r="B1865">
        <v>1964</v>
      </c>
      <c r="C1865" t="s">
        <v>15</v>
      </c>
      <c r="D1865">
        <v>19</v>
      </c>
      <c r="E1865">
        <v>0</v>
      </c>
      <c r="F1865">
        <v>20893.060000000001</v>
      </c>
      <c r="G1865" t="s">
        <v>11</v>
      </c>
      <c r="H1865" t="s">
        <v>12</v>
      </c>
      <c r="I1865" t="s">
        <v>23</v>
      </c>
    </row>
    <row r="1866" spans="1:9" x14ac:dyDescent="0.35">
      <c r="A1866" t="s">
        <v>1896</v>
      </c>
      <c r="B1866">
        <v>1987</v>
      </c>
      <c r="C1866" t="s">
        <v>15</v>
      </c>
      <c r="D1866">
        <v>27</v>
      </c>
      <c r="E1866">
        <v>2</v>
      </c>
      <c r="F1866">
        <v>20984.09</v>
      </c>
      <c r="G1866" t="s">
        <v>11</v>
      </c>
      <c r="H1866" t="s">
        <v>11</v>
      </c>
      <c r="I1866" t="s">
        <v>164</v>
      </c>
    </row>
    <row r="1867" spans="1:9" x14ac:dyDescent="0.35">
      <c r="A1867" t="s">
        <v>1897</v>
      </c>
      <c r="B1867">
        <v>1983</v>
      </c>
      <c r="C1867" t="s">
        <v>10</v>
      </c>
      <c r="D1867">
        <v>2</v>
      </c>
      <c r="E1867">
        <v>1</v>
      </c>
      <c r="F1867">
        <v>21082.16</v>
      </c>
      <c r="G1867" t="s">
        <v>12</v>
      </c>
      <c r="H1867" t="s">
        <v>11</v>
      </c>
      <c r="I1867" t="s">
        <v>42</v>
      </c>
    </row>
    <row r="1868" spans="1:9" x14ac:dyDescent="0.35">
      <c r="A1868" t="s">
        <v>1898</v>
      </c>
      <c r="B1868">
        <v>1977</v>
      </c>
      <c r="C1868" t="s">
        <v>15</v>
      </c>
      <c r="D1868">
        <v>23</v>
      </c>
      <c r="E1868">
        <v>2</v>
      </c>
      <c r="F1868">
        <v>21098.55</v>
      </c>
      <c r="G1868" t="s">
        <v>12</v>
      </c>
      <c r="H1868" t="s">
        <v>12</v>
      </c>
      <c r="I1868" t="s">
        <v>23</v>
      </c>
    </row>
    <row r="1869" spans="1:9" x14ac:dyDescent="0.35">
      <c r="A1869" t="s">
        <v>1899</v>
      </c>
      <c r="B1869">
        <v>1969</v>
      </c>
      <c r="C1869" t="s">
        <v>35</v>
      </c>
      <c r="D1869">
        <v>26</v>
      </c>
      <c r="E1869">
        <v>0</v>
      </c>
      <c r="F1869">
        <v>21195.82</v>
      </c>
      <c r="G1869" t="s">
        <v>12</v>
      </c>
      <c r="H1869" t="s">
        <v>16</v>
      </c>
      <c r="I1869" t="s">
        <v>13</v>
      </c>
    </row>
    <row r="1870" spans="1:9" x14ac:dyDescent="0.35">
      <c r="A1870" t="s">
        <v>1900</v>
      </c>
      <c r="B1870">
        <v>1974</v>
      </c>
      <c r="C1870" t="s">
        <v>37</v>
      </c>
      <c r="D1870">
        <v>14</v>
      </c>
      <c r="E1870">
        <v>0</v>
      </c>
      <c r="F1870">
        <v>21223.68</v>
      </c>
      <c r="G1870" t="s">
        <v>12</v>
      </c>
      <c r="H1870" t="s">
        <v>11</v>
      </c>
      <c r="I1870" t="s">
        <v>13</v>
      </c>
    </row>
    <row r="1871" spans="1:9" x14ac:dyDescent="0.35">
      <c r="A1871" t="s">
        <v>1901</v>
      </c>
      <c r="B1871">
        <v>1974</v>
      </c>
      <c r="C1871" t="s">
        <v>20</v>
      </c>
      <c r="D1871">
        <v>3</v>
      </c>
      <c r="E1871">
        <v>0</v>
      </c>
      <c r="F1871">
        <v>21232.18</v>
      </c>
      <c r="G1871" t="s">
        <v>12</v>
      </c>
      <c r="H1871" t="s">
        <v>11</v>
      </c>
      <c r="I1871" t="s">
        <v>42</v>
      </c>
    </row>
    <row r="1872" spans="1:9" x14ac:dyDescent="0.35">
      <c r="A1872" t="s">
        <v>1902</v>
      </c>
      <c r="B1872">
        <v>1980</v>
      </c>
      <c r="C1872" t="s">
        <v>30</v>
      </c>
      <c r="D1872">
        <v>10</v>
      </c>
      <c r="E1872">
        <v>2</v>
      </c>
      <c r="F1872">
        <v>21259.38</v>
      </c>
      <c r="G1872" t="s">
        <v>12</v>
      </c>
      <c r="H1872" t="s">
        <v>12</v>
      </c>
      <c r="I1872" t="s">
        <v>166</v>
      </c>
    </row>
    <row r="1873" spans="1:9" x14ac:dyDescent="0.35">
      <c r="A1873" t="s">
        <v>1903</v>
      </c>
      <c r="B1873">
        <v>2004</v>
      </c>
      <c r="C1873" t="s">
        <v>35</v>
      </c>
      <c r="D1873">
        <v>4</v>
      </c>
      <c r="E1873">
        <v>0</v>
      </c>
      <c r="F1873">
        <v>21344.85</v>
      </c>
      <c r="G1873" t="s">
        <v>12</v>
      </c>
      <c r="H1873" t="s">
        <v>16</v>
      </c>
      <c r="I1873" t="s">
        <v>247</v>
      </c>
    </row>
    <row r="1874" spans="1:9" x14ac:dyDescent="0.35">
      <c r="A1874" t="s">
        <v>1904</v>
      </c>
      <c r="B1874">
        <v>1980</v>
      </c>
      <c r="C1874" t="s">
        <v>20</v>
      </c>
      <c r="D1874">
        <v>4</v>
      </c>
      <c r="E1874">
        <v>0</v>
      </c>
      <c r="F1874">
        <v>21348.71</v>
      </c>
      <c r="G1874" t="s">
        <v>11</v>
      </c>
      <c r="H1874" t="s">
        <v>16</v>
      </c>
      <c r="I1874" t="s">
        <v>23</v>
      </c>
    </row>
    <row r="1875" spans="1:9" x14ac:dyDescent="0.35">
      <c r="A1875" t="s">
        <v>1905</v>
      </c>
      <c r="B1875">
        <v>1990</v>
      </c>
      <c r="C1875" t="s">
        <v>15</v>
      </c>
      <c r="D1875">
        <v>21</v>
      </c>
      <c r="E1875">
        <v>4</v>
      </c>
      <c r="F1875">
        <v>21472.48</v>
      </c>
      <c r="G1875" t="s">
        <v>11</v>
      </c>
      <c r="H1875" t="s">
        <v>11</v>
      </c>
      <c r="I1875" t="s">
        <v>23</v>
      </c>
    </row>
    <row r="1876" spans="1:9" x14ac:dyDescent="0.35">
      <c r="A1876" t="s">
        <v>1906</v>
      </c>
      <c r="B1876">
        <v>1999</v>
      </c>
      <c r="C1876" t="s">
        <v>18</v>
      </c>
      <c r="D1876">
        <v>12</v>
      </c>
      <c r="E1876">
        <v>0</v>
      </c>
      <c r="F1876">
        <v>21595.38</v>
      </c>
      <c r="G1876" t="s">
        <v>11</v>
      </c>
      <c r="H1876" t="s">
        <v>12</v>
      </c>
      <c r="I1876" t="s">
        <v>23</v>
      </c>
    </row>
    <row r="1877" spans="1:9" x14ac:dyDescent="0.35">
      <c r="A1877" t="s">
        <v>1907</v>
      </c>
      <c r="B1877">
        <v>1983</v>
      </c>
      <c r="C1877" t="s">
        <v>30</v>
      </c>
      <c r="D1877">
        <v>25</v>
      </c>
      <c r="E1877">
        <v>3</v>
      </c>
      <c r="F1877">
        <v>21659.93</v>
      </c>
      <c r="G1877" t="s">
        <v>12</v>
      </c>
      <c r="H1877" t="s">
        <v>12</v>
      </c>
      <c r="I1877" t="s">
        <v>247</v>
      </c>
    </row>
    <row r="1878" spans="1:9" x14ac:dyDescent="0.35">
      <c r="A1878" t="s">
        <v>1908</v>
      </c>
      <c r="B1878">
        <v>1962</v>
      </c>
      <c r="C1878" t="s">
        <v>15</v>
      </c>
      <c r="D1878">
        <v>16</v>
      </c>
      <c r="E1878">
        <v>0</v>
      </c>
      <c r="F1878">
        <v>21661.16</v>
      </c>
      <c r="G1878" t="s">
        <v>11</v>
      </c>
      <c r="H1878" t="s">
        <v>11</v>
      </c>
      <c r="I1878" t="s">
        <v>23</v>
      </c>
    </row>
    <row r="1879" spans="1:9" x14ac:dyDescent="0.35">
      <c r="A1879" t="s">
        <v>1909</v>
      </c>
      <c r="B1879">
        <v>1976</v>
      </c>
      <c r="C1879" t="s">
        <v>10</v>
      </c>
      <c r="D1879">
        <v>18</v>
      </c>
      <c r="E1879">
        <v>1</v>
      </c>
      <c r="F1879">
        <v>21677.279999999999</v>
      </c>
      <c r="G1879" t="s">
        <v>12</v>
      </c>
      <c r="H1879" t="s">
        <v>16</v>
      </c>
      <c r="I1879" t="s">
        <v>23</v>
      </c>
    </row>
    <row r="1880" spans="1:9" x14ac:dyDescent="0.35">
      <c r="A1880" t="s">
        <v>1910</v>
      </c>
      <c r="B1880">
        <v>1979</v>
      </c>
      <c r="C1880" t="s">
        <v>20</v>
      </c>
      <c r="D1880">
        <v>20</v>
      </c>
      <c r="E1880">
        <v>1</v>
      </c>
      <c r="F1880">
        <v>21771.34</v>
      </c>
      <c r="G1880" t="s">
        <v>12</v>
      </c>
      <c r="H1880" t="s">
        <v>16</v>
      </c>
      <c r="I1880" t="s">
        <v>247</v>
      </c>
    </row>
    <row r="1881" spans="1:9" x14ac:dyDescent="0.35">
      <c r="A1881" t="s">
        <v>1911</v>
      </c>
      <c r="B1881">
        <v>1979</v>
      </c>
      <c r="C1881" t="s">
        <v>20</v>
      </c>
      <c r="D1881">
        <v>28</v>
      </c>
      <c r="E1881">
        <v>0</v>
      </c>
      <c r="F1881">
        <v>21774.32</v>
      </c>
      <c r="G1881" t="s">
        <v>12</v>
      </c>
      <c r="H1881" t="s">
        <v>11</v>
      </c>
      <c r="I1881" t="s">
        <v>23</v>
      </c>
    </row>
    <row r="1882" spans="1:9" x14ac:dyDescent="0.35">
      <c r="A1882" t="s">
        <v>1912</v>
      </c>
      <c r="B1882">
        <v>1963</v>
      </c>
      <c r="C1882" t="s">
        <v>35</v>
      </c>
      <c r="D1882">
        <v>27</v>
      </c>
      <c r="E1882">
        <v>0</v>
      </c>
      <c r="F1882">
        <v>21797</v>
      </c>
      <c r="G1882" t="s">
        <v>12</v>
      </c>
      <c r="H1882" t="s">
        <v>16</v>
      </c>
      <c r="I1882" t="s">
        <v>42</v>
      </c>
    </row>
    <row r="1883" spans="1:9" x14ac:dyDescent="0.35">
      <c r="A1883" t="s">
        <v>1913</v>
      </c>
      <c r="B1883">
        <v>1979</v>
      </c>
      <c r="C1883" t="s">
        <v>35</v>
      </c>
      <c r="D1883">
        <v>17</v>
      </c>
      <c r="E1883">
        <v>2</v>
      </c>
      <c r="F1883">
        <v>21880.82</v>
      </c>
      <c r="G1883" t="s">
        <v>12</v>
      </c>
      <c r="H1883" t="s">
        <v>16</v>
      </c>
      <c r="I1883" t="s">
        <v>23</v>
      </c>
    </row>
    <row r="1884" spans="1:9" x14ac:dyDescent="0.35">
      <c r="A1884" t="s">
        <v>1914</v>
      </c>
      <c r="B1884">
        <v>2003</v>
      </c>
      <c r="C1884" t="s">
        <v>20</v>
      </c>
      <c r="D1884">
        <v>28</v>
      </c>
      <c r="E1884">
        <v>0</v>
      </c>
      <c r="F1884">
        <v>21882.400000000001</v>
      </c>
      <c r="G1884" t="s">
        <v>11</v>
      </c>
      <c r="H1884" t="s">
        <v>16</v>
      </c>
      <c r="I1884" t="s">
        <v>42</v>
      </c>
    </row>
    <row r="1885" spans="1:9" x14ac:dyDescent="0.35">
      <c r="A1885" t="s">
        <v>1915</v>
      </c>
      <c r="B1885">
        <v>1975</v>
      </c>
      <c r="C1885" t="s">
        <v>30</v>
      </c>
      <c r="D1885">
        <v>19</v>
      </c>
      <c r="E1885">
        <v>1</v>
      </c>
      <c r="F1885">
        <v>21978.68</v>
      </c>
      <c r="G1885" t="s">
        <v>12</v>
      </c>
      <c r="H1885" t="s">
        <v>12</v>
      </c>
      <c r="I1885" t="s">
        <v>13</v>
      </c>
    </row>
    <row r="1886" spans="1:9" x14ac:dyDescent="0.35">
      <c r="A1886" t="s">
        <v>1916</v>
      </c>
      <c r="B1886">
        <v>1989</v>
      </c>
      <c r="C1886" t="s">
        <v>37</v>
      </c>
      <c r="D1886">
        <v>14</v>
      </c>
      <c r="E1886">
        <v>0</v>
      </c>
      <c r="F1886">
        <v>21984.47</v>
      </c>
      <c r="G1886" t="s">
        <v>12</v>
      </c>
      <c r="H1886" t="s">
        <v>16</v>
      </c>
      <c r="I1886" t="s">
        <v>23</v>
      </c>
    </row>
    <row r="1887" spans="1:9" x14ac:dyDescent="0.35">
      <c r="A1887" t="s">
        <v>1917</v>
      </c>
      <c r="B1887">
        <v>2001</v>
      </c>
      <c r="C1887" t="s">
        <v>35</v>
      </c>
      <c r="D1887">
        <v>28</v>
      </c>
      <c r="E1887">
        <v>0</v>
      </c>
      <c r="F1887">
        <v>22097.62</v>
      </c>
      <c r="G1887" t="s">
        <v>12</v>
      </c>
      <c r="H1887" t="s">
        <v>16</v>
      </c>
      <c r="I1887" t="s">
        <v>42</v>
      </c>
    </row>
    <row r="1888" spans="1:9" x14ac:dyDescent="0.35">
      <c r="A1888" t="s">
        <v>1918</v>
      </c>
      <c r="B1888">
        <v>1980</v>
      </c>
      <c r="C1888" t="s">
        <v>20</v>
      </c>
      <c r="D1888">
        <v>12</v>
      </c>
      <c r="E1888">
        <v>0</v>
      </c>
      <c r="F1888">
        <v>22144.03</v>
      </c>
      <c r="G1888" t="s">
        <v>11</v>
      </c>
      <c r="H1888" t="s">
        <v>11</v>
      </c>
      <c r="I1888" t="s">
        <v>42</v>
      </c>
    </row>
    <row r="1889" spans="1:9" x14ac:dyDescent="0.35">
      <c r="A1889" t="s">
        <v>1919</v>
      </c>
      <c r="B1889">
        <v>1965</v>
      </c>
      <c r="C1889" t="s">
        <v>35</v>
      </c>
      <c r="D1889">
        <v>24</v>
      </c>
      <c r="E1889">
        <v>1</v>
      </c>
      <c r="F1889">
        <v>22192.44</v>
      </c>
      <c r="G1889" t="s">
        <v>12</v>
      </c>
      <c r="H1889" t="s">
        <v>16</v>
      </c>
      <c r="I1889" t="s">
        <v>13</v>
      </c>
    </row>
    <row r="1890" spans="1:9" x14ac:dyDescent="0.35">
      <c r="A1890" t="s">
        <v>1920</v>
      </c>
      <c r="B1890">
        <v>1971</v>
      </c>
      <c r="C1890" t="s">
        <v>18</v>
      </c>
      <c r="D1890">
        <v>16</v>
      </c>
      <c r="E1890">
        <v>1</v>
      </c>
      <c r="F1890">
        <v>22218.11</v>
      </c>
      <c r="G1890" t="s">
        <v>11</v>
      </c>
      <c r="H1890" t="s">
        <v>12</v>
      </c>
      <c r="I1890" t="s">
        <v>13</v>
      </c>
    </row>
    <row r="1891" spans="1:9" x14ac:dyDescent="0.35">
      <c r="A1891" t="s">
        <v>1921</v>
      </c>
      <c r="B1891">
        <v>1982</v>
      </c>
      <c r="C1891" t="s">
        <v>30</v>
      </c>
      <c r="D1891">
        <v>27</v>
      </c>
      <c r="E1891">
        <v>1</v>
      </c>
      <c r="F1891">
        <v>22331.57</v>
      </c>
      <c r="G1891" t="s">
        <v>11</v>
      </c>
      <c r="H1891" t="s">
        <v>12</v>
      </c>
      <c r="I1891" t="s">
        <v>247</v>
      </c>
    </row>
    <row r="1892" spans="1:9" x14ac:dyDescent="0.35">
      <c r="A1892" t="s">
        <v>1922</v>
      </c>
      <c r="B1892">
        <v>1999</v>
      </c>
      <c r="C1892" t="s">
        <v>35</v>
      </c>
      <c r="D1892">
        <v>26</v>
      </c>
      <c r="E1892">
        <v>2</v>
      </c>
      <c r="F1892">
        <v>22395.74</v>
      </c>
      <c r="G1892" t="s">
        <v>12</v>
      </c>
      <c r="H1892" t="s">
        <v>11</v>
      </c>
      <c r="I1892" t="s">
        <v>247</v>
      </c>
    </row>
    <row r="1893" spans="1:9" x14ac:dyDescent="0.35">
      <c r="A1893" t="s">
        <v>1923</v>
      </c>
      <c r="B1893">
        <v>1966</v>
      </c>
      <c r="C1893" t="s">
        <v>35</v>
      </c>
      <c r="D1893">
        <v>18</v>
      </c>
      <c r="E1893">
        <v>0</v>
      </c>
      <c r="F1893">
        <v>22412.65</v>
      </c>
      <c r="G1893" t="s">
        <v>12</v>
      </c>
      <c r="H1893" t="s">
        <v>12</v>
      </c>
      <c r="I1893" t="s">
        <v>276</v>
      </c>
    </row>
    <row r="1894" spans="1:9" x14ac:dyDescent="0.35">
      <c r="A1894" t="s">
        <v>1924</v>
      </c>
      <c r="B1894">
        <v>1983</v>
      </c>
      <c r="C1894" t="s">
        <v>30</v>
      </c>
      <c r="D1894">
        <v>21</v>
      </c>
      <c r="E1894">
        <v>1</v>
      </c>
      <c r="F1894">
        <v>22462.04</v>
      </c>
      <c r="G1894" t="s">
        <v>12</v>
      </c>
      <c r="H1894" t="s">
        <v>16</v>
      </c>
      <c r="I1894" t="s">
        <v>166</v>
      </c>
    </row>
    <row r="1895" spans="1:9" x14ac:dyDescent="0.35">
      <c r="A1895" t="s">
        <v>1925</v>
      </c>
      <c r="B1895">
        <v>1979</v>
      </c>
      <c r="C1895" t="s">
        <v>15</v>
      </c>
      <c r="D1895">
        <v>14</v>
      </c>
      <c r="E1895">
        <v>2</v>
      </c>
      <c r="F1895">
        <v>22478.6</v>
      </c>
      <c r="G1895" t="s">
        <v>12</v>
      </c>
      <c r="H1895" t="s">
        <v>11</v>
      </c>
      <c r="I1895" t="s">
        <v>42</v>
      </c>
    </row>
    <row r="1896" spans="1:9" x14ac:dyDescent="0.35">
      <c r="A1896" t="s">
        <v>1926</v>
      </c>
      <c r="B1896">
        <v>2003</v>
      </c>
      <c r="C1896" t="s">
        <v>10</v>
      </c>
      <c r="D1896">
        <v>25</v>
      </c>
      <c r="E1896">
        <v>2</v>
      </c>
      <c r="F1896">
        <v>22493.66</v>
      </c>
      <c r="G1896" t="s">
        <v>11</v>
      </c>
      <c r="H1896" t="s">
        <v>16</v>
      </c>
      <c r="I1896" t="s">
        <v>23</v>
      </c>
    </row>
    <row r="1897" spans="1:9" x14ac:dyDescent="0.35">
      <c r="A1897" t="s">
        <v>1927</v>
      </c>
      <c r="B1897">
        <v>1970</v>
      </c>
      <c r="C1897" t="s">
        <v>15</v>
      </c>
      <c r="D1897">
        <v>9</v>
      </c>
      <c r="E1897">
        <v>0</v>
      </c>
      <c r="F1897">
        <v>23045.57</v>
      </c>
      <c r="G1897" t="s">
        <v>11</v>
      </c>
      <c r="H1897" t="s">
        <v>11</v>
      </c>
      <c r="I1897" t="s">
        <v>247</v>
      </c>
    </row>
    <row r="1898" spans="1:9" x14ac:dyDescent="0.35">
      <c r="A1898" t="s">
        <v>1928</v>
      </c>
      <c r="B1898">
        <v>1975</v>
      </c>
      <c r="C1898" t="s">
        <v>20</v>
      </c>
      <c r="D1898">
        <v>9</v>
      </c>
      <c r="E1898">
        <v>0</v>
      </c>
      <c r="F1898">
        <v>23065.42</v>
      </c>
      <c r="G1898" t="s">
        <v>11</v>
      </c>
      <c r="H1898" t="s">
        <v>11</v>
      </c>
      <c r="I1898" t="s">
        <v>13</v>
      </c>
    </row>
    <row r="1899" spans="1:9" x14ac:dyDescent="0.35">
      <c r="A1899" t="s">
        <v>1929</v>
      </c>
      <c r="B1899">
        <v>2003</v>
      </c>
      <c r="C1899" t="s">
        <v>30</v>
      </c>
      <c r="D1899">
        <v>14</v>
      </c>
      <c r="E1899">
        <v>0</v>
      </c>
      <c r="F1899">
        <v>23082.959999999999</v>
      </c>
      <c r="G1899" t="s">
        <v>11</v>
      </c>
      <c r="H1899" t="s">
        <v>11</v>
      </c>
      <c r="I1899" t="s">
        <v>42</v>
      </c>
    </row>
    <row r="1900" spans="1:9" x14ac:dyDescent="0.35">
      <c r="A1900" t="s">
        <v>1930</v>
      </c>
      <c r="B1900">
        <v>1997</v>
      </c>
      <c r="C1900" t="s">
        <v>35</v>
      </c>
      <c r="D1900">
        <v>7</v>
      </c>
      <c r="E1900">
        <v>2</v>
      </c>
      <c r="F1900">
        <v>23241.47</v>
      </c>
      <c r="G1900" t="s">
        <v>11</v>
      </c>
      <c r="H1900" t="s">
        <v>12</v>
      </c>
      <c r="I1900" t="s">
        <v>170</v>
      </c>
    </row>
    <row r="1901" spans="1:9" x14ac:dyDescent="0.35">
      <c r="A1901" t="s">
        <v>1931</v>
      </c>
      <c r="B1901">
        <v>1969</v>
      </c>
      <c r="C1901" t="s">
        <v>15</v>
      </c>
      <c r="D1901">
        <v>14</v>
      </c>
      <c r="E1901">
        <v>1</v>
      </c>
      <c r="F1901">
        <v>23244.79</v>
      </c>
      <c r="G1901" t="s">
        <v>11</v>
      </c>
      <c r="H1901" t="s">
        <v>12</v>
      </c>
      <c r="I1901" t="s">
        <v>13</v>
      </c>
    </row>
    <row r="1902" spans="1:9" x14ac:dyDescent="0.35">
      <c r="A1902" t="s">
        <v>1932</v>
      </c>
      <c r="B1902">
        <v>1994</v>
      </c>
      <c r="C1902" t="s">
        <v>37</v>
      </c>
      <c r="D1902">
        <v>3</v>
      </c>
      <c r="E1902">
        <v>1</v>
      </c>
      <c r="F1902">
        <v>23288.93</v>
      </c>
      <c r="G1902" t="s">
        <v>11</v>
      </c>
      <c r="H1902" t="s">
        <v>12</v>
      </c>
      <c r="I1902" t="s">
        <v>247</v>
      </c>
    </row>
    <row r="1903" spans="1:9" x14ac:dyDescent="0.35">
      <c r="A1903" t="s">
        <v>1933</v>
      </c>
      <c r="B1903">
        <v>1973</v>
      </c>
      <c r="C1903" t="s">
        <v>37</v>
      </c>
      <c r="D1903">
        <v>22</v>
      </c>
      <c r="E1903">
        <v>2</v>
      </c>
      <c r="F1903">
        <v>23306.55</v>
      </c>
      <c r="G1903" t="s">
        <v>11</v>
      </c>
      <c r="H1903" t="s">
        <v>11</v>
      </c>
      <c r="I1903" t="s">
        <v>42</v>
      </c>
    </row>
    <row r="1904" spans="1:9" x14ac:dyDescent="0.35">
      <c r="A1904" t="s">
        <v>1934</v>
      </c>
      <c r="B1904">
        <v>1975</v>
      </c>
      <c r="C1904" t="s">
        <v>15</v>
      </c>
      <c r="D1904">
        <v>13</v>
      </c>
      <c r="E1904">
        <v>1</v>
      </c>
      <c r="F1904">
        <v>23401.31</v>
      </c>
      <c r="G1904" t="s">
        <v>11</v>
      </c>
      <c r="H1904" t="s">
        <v>12</v>
      </c>
      <c r="I1904" t="s">
        <v>247</v>
      </c>
    </row>
    <row r="1905" spans="1:9" x14ac:dyDescent="0.35">
      <c r="A1905" t="s">
        <v>1935</v>
      </c>
      <c r="B1905">
        <v>1983</v>
      </c>
      <c r="C1905" t="s">
        <v>35</v>
      </c>
      <c r="D1905">
        <v>26</v>
      </c>
      <c r="E1905">
        <v>2</v>
      </c>
      <c r="F1905">
        <v>23563.02</v>
      </c>
      <c r="G1905" t="s">
        <v>11</v>
      </c>
      <c r="H1905" t="s">
        <v>11</v>
      </c>
      <c r="I1905" t="s">
        <v>13</v>
      </c>
    </row>
    <row r="1906" spans="1:9" x14ac:dyDescent="0.35">
      <c r="A1906" t="s">
        <v>1936</v>
      </c>
      <c r="B1906">
        <v>1974</v>
      </c>
      <c r="C1906" t="s">
        <v>18</v>
      </c>
      <c r="D1906">
        <v>2</v>
      </c>
      <c r="E1906">
        <v>1</v>
      </c>
      <c r="F1906">
        <v>23568.27</v>
      </c>
      <c r="G1906" t="s">
        <v>11</v>
      </c>
      <c r="H1906" t="s">
        <v>11</v>
      </c>
      <c r="I1906" t="s">
        <v>42</v>
      </c>
    </row>
    <row r="1907" spans="1:9" x14ac:dyDescent="0.35">
      <c r="A1907" t="s">
        <v>1937</v>
      </c>
      <c r="B1907">
        <v>1973</v>
      </c>
      <c r="C1907" t="s">
        <v>18</v>
      </c>
      <c r="D1907">
        <v>27</v>
      </c>
      <c r="E1907">
        <v>2</v>
      </c>
      <c r="F1907">
        <v>23807.24</v>
      </c>
      <c r="G1907" t="s">
        <v>11</v>
      </c>
      <c r="H1907" t="s">
        <v>12</v>
      </c>
      <c r="I1907" t="s">
        <v>23</v>
      </c>
    </row>
    <row r="1908" spans="1:9" x14ac:dyDescent="0.35">
      <c r="A1908" t="s">
        <v>1938</v>
      </c>
      <c r="B1908">
        <v>1970</v>
      </c>
      <c r="C1908" t="s">
        <v>35</v>
      </c>
      <c r="D1908">
        <v>8</v>
      </c>
      <c r="E1908">
        <v>1</v>
      </c>
      <c r="F1908">
        <v>23887.66</v>
      </c>
      <c r="G1908" t="s">
        <v>11</v>
      </c>
      <c r="H1908" t="s">
        <v>12</v>
      </c>
      <c r="I1908" t="s">
        <v>23</v>
      </c>
    </row>
    <row r="1909" spans="1:9" x14ac:dyDescent="0.35">
      <c r="A1909" t="s">
        <v>1939</v>
      </c>
      <c r="B1909">
        <v>1971</v>
      </c>
      <c r="C1909" t="s">
        <v>10</v>
      </c>
      <c r="D1909">
        <v>10</v>
      </c>
      <c r="E1909">
        <v>2</v>
      </c>
      <c r="F1909">
        <v>23967.38</v>
      </c>
      <c r="G1909" t="s">
        <v>11</v>
      </c>
      <c r="H1909" t="s">
        <v>11</v>
      </c>
      <c r="I1909" t="s">
        <v>23</v>
      </c>
    </row>
    <row r="1910" spans="1:9" x14ac:dyDescent="0.35">
      <c r="A1910" t="s">
        <v>1940</v>
      </c>
      <c r="B1910">
        <v>2003</v>
      </c>
      <c r="C1910" t="s">
        <v>30</v>
      </c>
      <c r="D1910">
        <v>30</v>
      </c>
      <c r="E1910">
        <v>2</v>
      </c>
      <c r="F1910">
        <v>24059.68</v>
      </c>
      <c r="G1910" t="s">
        <v>11</v>
      </c>
      <c r="H1910" t="s">
        <v>11</v>
      </c>
      <c r="I1910" t="s">
        <v>23</v>
      </c>
    </row>
    <row r="1911" spans="1:9" x14ac:dyDescent="0.35">
      <c r="A1911" t="s">
        <v>1941</v>
      </c>
      <c r="B1911">
        <v>1973</v>
      </c>
      <c r="C1911" t="s">
        <v>18</v>
      </c>
      <c r="D1911">
        <v>13</v>
      </c>
      <c r="E1911">
        <v>3</v>
      </c>
      <c r="F1911">
        <v>24106.91</v>
      </c>
      <c r="G1911" t="s">
        <v>11</v>
      </c>
      <c r="H1911" t="s">
        <v>11</v>
      </c>
      <c r="I1911" t="s">
        <v>247</v>
      </c>
    </row>
    <row r="1912" spans="1:9" x14ac:dyDescent="0.35">
      <c r="A1912" t="s">
        <v>1942</v>
      </c>
      <c r="B1912">
        <v>1974</v>
      </c>
      <c r="C1912" t="s">
        <v>20</v>
      </c>
      <c r="D1912">
        <v>10</v>
      </c>
      <c r="E1912">
        <v>3</v>
      </c>
      <c r="F1912">
        <v>24180.93</v>
      </c>
      <c r="G1912" t="s">
        <v>11</v>
      </c>
      <c r="H1912" t="s">
        <v>16</v>
      </c>
      <c r="I1912" t="s">
        <v>13</v>
      </c>
    </row>
    <row r="1913" spans="1:9" x14ac:dyDescent="0.35">
      <c r="A1913" t="s">
        <v>1943</v>
      </c>
      <c r="B1913">
        <v>1964</v>
      </c>
      <c r="C1913" t="s">
        <v>30</v>
      </c>
      <c r="D1913">
        <v>16</v>
      </c>
      <c r="E1913">
        <v>0</v>
      </c>
      <c r="F1913">
        <v>24227.34</v>
      </c>
      <c r="G1913" t="s">
        <v>11</v>
      </c>
      <c r="H1913" t="s">
        <v>16</v>
      </c>
      <c r="I1913" t="s">
        <v>13</v>
      </c>
    </row>
    <row r="1914" spans="1:9" x14ac:dyDescent="0.35">
      <c r="A1914" t="s">
        <v>1944</v>
      </c>
      <c r="B1914">
        <v>2004</v>
      </c>
      <c r="C1914" t="s">
        <v>35</v>
      </c>
      <c r="D1914">
        <v>3</v>
      </c>
      <c r="E1914">
        <v>0</v>
      </c>
      <c r="F1914">
        <v>24294.02</v>
      </c>
      <c r="G1914" t="s">
        <v>11</v>
      </c>
      <c r="H1914" t="s">
        <v>16</v>
      </c>
      <c r="I1914" t="s">
        <v>42</v>
      </c>
    </row>
    <row r="1915" spans="1:9" x14ac:dyDescent="0.35">
      <c r="A1915" t="s">
        <v>1945</v>
      </c>
      <c r="B1915">
        <v>1999</v>
      </c>
      <c r="C1915" t="s">
        <v>37</v>
      </c>
      <c r="D1915">
        <v>7</v>
      </c>
      <c r="E1915">
        <v>0</v>
      </c>
      <c r="F1915">
        <v>24387.74</v>
      </c>
      <c r="G1915" t="s">
        <v>11</v>
      </c>
      <c r="H1915" t="s">
        <v>16</v>
      </c>
      <c r="I1915" t="s">
        <v>42</v>
      </c>
    </row>
    <row r="1916" spans="1:9" x14ac:dyDescent="0.35">
      <c r="A1916" t="s">
        <v>1946</v>
      </c>
      <c r="B1916">
        <v>1970</v>
      </c>
      <c r="C1916" t="s">
        <v>15</v>
      </c>
      <c r="D1916">
        <v>30</v>
      </c>
      <c r="E1916">
        <v>0</v>
      </c>
      <c r="F1916">
        <v>24393.62</v>
      </c>
      <c r="G1916" t="s">
        <v>11</v>
      </c>
      <c r="H1916" t="s">
        <v>12</v>
      </c>
      <c r="I1916" t="s">
        <v>23</v>
      </c>
    </row>
    <row r="1917" spans="1:9" x14ac:dyDescent="0.35">
      <c r="A1917" t="s">
        <v>1947</v>
      </c>
      <c r="B1917">
        <v>1968</v>
      </c>
      <c r="C1917" t="s">
        <v>10</v>
      </c>
      <c r="D1917">
        <v>6</v>
      </c>
      <c r="E1917">
        <v>0</v>
      </c>
      <c r="F1917">
        <v>24476.48</v>
      </c>
      <c r="G1917" t="s">
        <v>11</v>
      </c>
      <c r="H1917" t="s">
        <v>11</v>
      </c>
      <c r="I1917" t="s">
        <v>23</v>
      </c>
    </row>
    <row r="1918" spans="1:9" x14ac:dyDescent="0.35">
      <c r="A1918" t="s">
        <v>1948</v>
      </c>
      <c r="B1918">
        <v>1961</v>
      </c>
      <c r="C1918" t="s">
        <v>37</v>
      </c>
      <c r="D1918">
        <v>21</v>
      </c>
      <c r="E1918">
        <v>0</v>
      </c>
      <c r="F1918">
        <v>24513.09</v>
      </c>
      <c r="G1918" t="s">
        <v>11</v>
      </c>
      <c r="H1918" t="s">
        <v>11</v>
      </c>
      <c r="I1918" t="s">
        <v>13</v>
      </c>
    </row>
    <row r="1919" spans="1:9" x14ac:dyDescent="0.35">
      <c r="A1919" t="s">
        <v>1949</v>
      </c>
      <c r="B1919">
        <v>1972</v>
      </c>
      <c r="C1919" t="s">
        <v>20</v>
      </c>
      <c r="D1919">
        <v>14</v>
      </c>
      <c r="E1919">
        <v>1</v>
      </c>
      <c r="F1919">
        <v>24520.26</v>
      </c>
      <c r="G1919" t="s">
        <v>11</v>
      </c>
      <c r="H1919" t="s">
        <v>12</v>
      </c>
      <c r="I1919" t="s">
        <v>42</v>
      </c>
    </row>
    <row r="1920" spans="1:9" x14ac:dyDescent="0.35">
      <c r="A1920" t="s">
        <v>1950</v>
      </c>
      <c r="B1920">
        <v>1975</v>
      </c>
      <c r="C1920" t="s">
        <v>18</v>
      </c>
      <c r="D1920">
        <v>13</v>
      </c>
      <c r="E1920">
        <v>2</v>
      </c>
      <c r="F1920">
        <v>24535.7</v>
      </c>
      <c r="G1920" t="s">
        <v>11</v>
      </c>
      <c r="H1920" t="s">
        <v>11</v>
      </c>
      <c r="I1920" t="s">
        <v>23</v>
      </c>
    </row>
    <row r="1921" spans="1:9" x14ac:dyDescent="0.35">
      <c r="A1921" t="s">
        <v>1951</v>
      </c>
      <c r="B1921">
        <v>1976</v>
      </c>
      <c r="C1921" t="s">
        <v>37</v>
      </c>
      <c r="D1921">
        <v>12</v>
      </c>
      <c r="E1921">
        <v>0</v>
      </c>
      <c r="F1921">
        <v>24603.05</v>
      </c>
      <c r="G1921" t="s">
        <v>11</v>
      </c>
      <c r="H1921" t="s">
        <v>11</v>
      </c>
      <c r="I1921" t="s">
        <v>42</v>
      </c>
    </row>
    <row r="1922" spans="1:9" x14ac:dyDescent="0.35">
      <c r="A1922" t="s">
        <v>1952</v>
      </c>
      <c r="B1922">
        <v>1970</v>
      </c>
      <c r="C1922" t="s">
        <v>18</v>
      </c>
      <c r="D1922">
        <v>12</v>
      </c>
      <c r="E1922">
        <v>2</v>
      </c>
      <c r="F1922">
        <v>24667.42</v>
      </c>
      <c r="G1922" t="s">
        <v>11</v>
      </c>
      <c r="H1922" t="s">
        <v>12</v>
      </c>
      <c r="I1922" t="s">
        <v>13</v>
      </c>
    </row>
    <row r="1923" spans="1:9" x14ac:dyDescent="0.35">
      <c r="A1923" t="s">
        <v>1953</v>
      </c>
      <c r="B1923">
        <v>1996</v>
      </c>
      <c r="C1923" t="s">
        <v>35</v>
      </c>
      <c r="D1923">
        <v>28</v>
      </c>
      <c r="E1923">
        <v>4</v>
      </c>
      <c r="F1923">
        <v>24671.66</v>
      </c>
      <c r="G1923" t="s">
        <v>11</v>
      </c>
      <c r="H1923" t="s">
        <v>16</v>
      </c>
      <c r="I1923" t="s">
        <v>247</v>
      </c>
    </row>
    <row r="1924" spans="1:9" x14ac:dyDescent="0.35">
      <c r="A1924" t="s">
        <v>1954</v>
      </c>
      <c r="B1924">
        <v>1992</v>
      </c>
      <c r="C1924" t="s">
        <v>37</v>
      </c>
      <c r="D1924">
        <v>11</v>
      </c>
      <c r="E1924">
        <v>0</v>
      </c>
      <c r="F1924">
        <v>24795.040000000001</v>
      </c>
      <c r="G1924" t="s">
        <v>11</v>
      </c>
      <c r="H1924" t="s">
        <v>12</v>
      </c>
      <c r="I1924" t="s">
        <v>42</v>
      </c>
    </row>
    <row r="1925" spans="1:9" x14ac:dyDescent="0.35">
      <c r="A1925" t="s">
        <v>1955</v>
      </c>
      <c r="B1925">
        <v>1994</v>
      </c>
      <c r="C1925" t="s">
        <v>20</v>
      </c>
      <c r="D1925">
        <v>9</v>
      </c>
      <c r="E1925">
        <v>0</v>
      </c>
      <c r="F1925">
        <v>24817.25</v>
      </c>
      <c r="G1925" t="s">
        <v>11</v>
      </c>
      <c r="H1925" t="s">
        <v>11</v>
      </c>
      <c r="I1925" t="s">
        <v>42</v>
      </c>
    </row>
    <row r="1926" spans="1:9" x14ac:dyDescent="0.35">
      <c r="A1926" t="s">
        <v>1956</v>
      </c>
      <c r="B1926">
        <v>1995</v>
      </c>
      <c r="C1926" t="s">
        <v>18</v>
      </c>
      <c r="D1926">
        <v>10</v>
      </c>
      <c r="E1926">
        <v>0</v>
      </c>
      <c r="F1926">
        <v>24863.25</v>
      </c>
      <c r="G1926" t="s">
        <v>11</v>
      </c>
      <c r="H1926" t="s">
        <v>12</v>
      </c>
      <c r="I1926" t="s">
        <v>42</v>
      </c>
    </row>
    <row r="1927" spans="1:9" x14ac:dyDescent="0.35">
      <c r="A1927" t="s">
        <v>1957</v>
      </c>
      <c r="B1927">
        <v>1970</v>
      </c>
      <c r="C1927" t="s">
        <v>15</v>
      </c>
      <c r="D1927">
        <v>26</v>
      </c>
      <c r="E1927">
        <v>3</v>
      </c>
      <c r="F1927">
        <v>24869.84</v>
      </c>
      <c r="G1927" t="s">
        <v>11</v>
      </c>
      <c r="H1927" t="s">
        <v>11</v>
      </c>
      <c r="I1927" t="s">
        <v>168</v>
      </c>
    </row>
    <row r="1928" spans="1:9" x14ac:dyDescent="0.35">
      <c r="A1928" t="s">
        <v>1958</v>
      </c>
      <c r="B1928">
        <v>1969</v>
      </c>
      <c r="C1928" t="s">
        <v>10</v>
      </c>
      <c r="D1928">
        <v>23</v>
      </c>
      <c r="E1928">
        <v>3</v>
      </c>
      <c r="F1928">
        <v>24873.38</v>
      </c>
      <c r="G1928" t="s">
        <v>11</v>
      </c>
      <c r="H1928" t="s">
        <v>16</v>
      </c>
      <c r="I1928" t="s">
        <v>247</v>
      </c>
    </row>
    <row r="1929" spans="1:9" x14ac:dyDescent="0.35">
      <c r="A1929" t="s">
        <v>1959</v>
      </c>
      <c r="B1929">
        <v>1987</v>
      </c>
      <c r="C1929" t="s">
        <v>18</v>
      </c>
      <c r="D1929">
        <v>14</v>
      </c>
      <c r="E1929">
        <v>2</v>
      </c>
      <c r="F1929">
        <v>24915.05</v>
      </c>
      <c r="G1929" t="s">
        <v>11</v>
      </c>
      <c r="H1929" t="s">
        <v>16</v>
      </c>
      <c r="I1929" t="s">
        <v>247</v>
      </c>
    </row>
    <row r="1930" spans="1:9" x14ac:dyDescent="0.35">
      <c r="A1930" t="s">
        <v>1960</v>
      </c>
      <c r="B1930">
        <v>1975</v>
      </c>
      <c r="C1930" t="s">
        <v>15</v>
      </c>
      <c r="D1930">
        <v>14</v>
      </c>
      <c r="E1930">
        <v>3</v>
      </c>
      <c r="F1930">
        <v>24915.22</v>
      </c>
      <c r="G1930" t="s">
        <v>11</v>
      </c>
      <c r="H1930" t="s">
        <v>12</v>
      </c>
      <c r="I1930" t="s">
        <v>23</v>
      </c>
    </row>
    <row r="1931" spans="1:9" x14ac:dyDescent="0.35">
      <c r="A1931" t="s">
        <v>1961</v>
      </c>
      <c r="B1931">
        <v>1995</v>
      </c>
      <c r="C1931" t="s">
        <v>30</v>
      </c>
      <c r="D1931">
        <v>4</v>
      </c>
      <c r="E1931">
        <v>0</v>
      </c>
      <c r="F1931">
        <v>25075.97</v>
      </c>
      <c r="G1931" t="s">
        <v>11</v>
      </c>
      <c r="H1931" t="s">
        <v>11</v>
      </c>
      <c r="I1931" t="s">
        <v>42</v>
      </c>
    </row>
    <row r="1932" spans="1:9" x14ac:dyDescent="0.35">
      <c r="A1932" t="s">
        <v>1962</v>
      </c>
      <c r="B1932">
        <v>1998</v>
      </c>
      <c r="C1932" t="s">
        <v>18</v>
      </c>
      <c r="D1932">
        <v>14</v>
      </c>
      <c r="E1932">
        <v>0</v>
      </c>
      <c r="F1932">
        <v>25081.77</v>
      </c>
      <c r="G1932" t="s">
        <v>11</v>
      </c>
      <c r="H1932" t="s">
        <v>11</v>
      </c>
      <c r="I1932" t="s">
        <v>13</v>
      </c>
    </row>
    <row r="1933" spans="1:9" x14ac:dyDescent="0.35">
      <c r="A1933" t="s">
        <v>1963</v>
      </c>
      <c r="B1933">
        <v>1998</v>
      </c>
      <c r="C1933" t="s">
        <v>15</v>
      </c>
      <c r="D1933">
        <v>24</v>
      </c>
      <c r="E1933">
        <v>0</v>
      </c>
      <c r="F1933">
        <v>25127.22</v>
      </c>
      <c r="G1933" t="s">
        <v>11</v>
      </c>
      <c r="H1933" t="s">
        <v>12</v>
      </c>
      <c r="I1933" t="s">
        <v>42</v>
      </c>
    </row>
    <row r="1934" spans="1:9" x14ac:dyDescent="0.35">
      <c r="A1934" t="s">
        <v>1964</v>
      </c>
      <c r="B1934">
        <v>1975</v>
      </c>
      <c r="C1934" t="s">
        <v>30</v>
      </c>
      <c r="D1934">
        <v>14</v>
      </c>
      <c r="E1934">
        <v>3</v>
      </c>
      <c r="F1934">
        <v>25309.49</v>
      </c>
      <c r="G1934" t="s">
        <v>11</v>
      </c>
      <c r="H1934" t="s">
        <v>16</v>
      </c>
      <c r="I1934" t="s">
        <v>42</v>
      </c>
    </row>
    <row r="1935" spans="1:9" x14ac:dyDescent="0.35">
      <c r="A1935" t="s">
        <v>1965</v>
      </c>
      <c r="B1935">
        <v>1972</v>
      </c>
      <c r="C1935" t="s">
        <v>20</v>
      </c>
      <c r="D1935">
        <v>26</v>
      </c>
      <c r="E1935">
        <v>2</v>
      </c>
      <c r="F1935">
        <v>25333.33</v>
      </c>
      <c r="G1935" t="s">
        <v>11</v>
      </c>
      <c r="H1935" t="s">
        <v>11</v>
      </c>
      <c r="I1935" t="s">
        <v>356</v>
      </c>
    </row>
    <row r="1936" spans="1:9" x14ac:dyDescent="0.35">
      <c r="A1936" t="s">
        <v>1966</v>
      </c>
      <c r="B1936">
        <v>1968</v>
      </c>
      <c r="C1936" t="s">
        <v>35</v>
      </c>
      <c r="D1936">
        <v>22</v>
      </c>
      <c r="E1936">
        <v>3</v>
      </c>
      <c r="F1936">
        <v>25382.3</v>
      </c>
      <c r="G1936" t="s">
        <v>11</v>
      </c>
      <c r="H1936" t="s">
        <v>11</v>
      </c>
      <c r="I1936" t="s">
        <v>42</v>
      </c>
    </row>
    <row r="1937" spans="1:9" x14ac:dyDescent="0.35">
      <c r="A1937" t="s">
        <v>1967</v>
      </c>
      <c r="B1937">
        <v>1968</v>
      </c>
      <c r="C1937" t="s">
        <v>30</v>
      </c>
      <c r="D1937">
        <v>11</v>
      </c>
      <c r="E1937">
        <v>1</v>
      </c>
      <c r="F1937">
        <v>25517.11</v>
      </c>
      <c r="G1937" t="s">
        <v>11</v>
      </c>
      <c r="H1937" t="s">
        <v>12</v>
      </c>
      <c r="I1937" t="s">
        <v>356</v>
      </c>
    </row>
    <row r="1938" spans="1:9" x14ac:dyDescent="0.35">
      <c r="A1938" t="s">
        <v>1968</v>
      </c>
      <c r="B1938">
        <v>2001</v>
      </c>
      <c r="C1938" t="s">
        <v>35</v>
      </c>
      <c r="D1938">
        <v>2</v>
      </c>
      <c r="E1938">
        <v>0</v>
      </c>
      <c r="F1938">
        <v>25648.98</v>
      </c>
      <c r="G1938" t="s">
        <v>11</v>
      </c>
      <c r="H1938" t="s">
        <v>16</v>
      </c>
      <c r="I1938" t="s">
        <v>42</v>
      </c>
    </row>
    <row r="1939" spans="1:9" x14ac:dyDescent="0.35">
      <c r="A1939" t="s">
        <v>1969</v>
      </c>
      <c r="B1939">
        <v>1972</v>
      </c>
      <c r="C1939" t="s">
        <v>10</v>
      </c>
      <c r="D1939">
        <v>17</v>
      </c>
      <c r="E1939">
        <v>0</v>
      </c>
      <c r="F1939">
        <v>25656.58</v>
      </c>
      <c r="G1939" t="s">
        <v>11</v>
      </c>
      <c r="H1939" t="s">
        <v>12</v>
      </c>
      <c r="I1939" t="s">
        <v>247</v>
      </c>
    </row>
    <row r="1940" spans="1:9" x14ac:dyDescent="0.35">
      <c r="A1940" t="s">
        <v>1970</v>
      </c>
      <c r="B1940">
        <v>1963</v>
      </c>
      <c r="C1940" t="s">
        <v>35</v>
      </c>
      <c r="D1940">
        <v>21</v>
      </c>
      <c r="E1940">
        <v>0</v>
      </c>
      <c r="F1940">
        <v>25678.78</v>
      </c>
      <c r="G1940" t="s">
        <v>11</v>
      </c>
      <c r="H1940" t="s">
        <v>12</v>
      </c>
      <c r="I1940" t="s">
        <v>23</v>
      </c>
    </row>
    <row r="1941" spans="1:9" x14ac:dyDescent="0.35">
      <c r="A1941" t="s">
        <v>1971</v>
      </c>
      <c r="B1941">
        <v>1970</v>
      </c>
      <c r="C1941" t="s">
        <v>30</v>
      </c>
      <c r="D1941">
        <v>3</v>
      </c>
      <c r="E1941">
        <v>3</v>
      </c>
      <c r="F1941">
        <v>25992.82</v>
      </c>
      <c r="G1941" t="s">
        <v>11</v>
      </c>
      <c r="H1941" t="s">
        <v>11</v>
      </c>
      <c r="I1941" t="s">
        <v>13</v>
      </c>
    </row>
    <row r="1942" spans="1:9" x14ac:dyDescent="0.35">
      <c r="A1942" t="s">
        <v>1972</v>
      </c>
      <c r="B1942">
        <v>2001</v>
      </c>
      <c r="C1942" t="s">
        <v>18</v>
      </c>
      <c r="D1942">
        <v>5</v>
      </c>
      <c r="E1942">
        <v>2</v>
      </c>
      <c r="F1942">
        <v>26018.95</v>
      </c>
      <c r="G1942" t="s">
        <v>11</v>
      </c>
      <c r="H1942" t="s">
        <v>11</v>
      </c>
      <c r="I1942" t="s">
        <v>23</v>
      </c>
    </row>
    <row r="1943" spans="1:9" x14ac:dyDescent="0.35">
      <c r="A1943" t="s">
        <v>1973</v>
      </c>
      <c r="B1943">
        <v>2000</v>
      </c>
      <c r="C1943" t="s">
        <v>30</v>
      </c>
      <c r="D1943">
        <v>26</v>
      </c>
      <c r="E1943">
        <v>0</v>
      </c>
      <c r="F1943">
        <v>26026.97</v>
      </c>
      <c r="G1943" t="s">
        <v>11</v>
      </c>
      <c r="H1943" t="s">
        <v>12</v>
      </c>
      <c r="I1943" t="s">
        <v>42</v>
      </c>
    </row>
    <row r="1944" spans="1:9" x14ac:dyDescent="0.35">
      <c r="A1944" t="s">
        <v>1974</v>
      </c>
      <c r="B1944">
        <v>1966</v>
      </c>
      <c r="C1944" t="s">
        <v>10</v>
      </c>
      <c r="D1944">
        <v>9</v>
      </c>
      <c r="E1944">
        <v>1</v>
      </c>
      <c r="F1944">
        <v>26109.33</v>
      </c>
      <c r="G1944" t="s">
        <v>11</v>
      </c>
      <c r="H1944" t="s">
        <v>12</v>
      </c>
      <c r="I1944" t="s">
        <v>23</v>
      </c>
    </row>
    <row r="1945" spans="1:9" x14ac:dyDescent="0.35">
      <c r="A1945" t="s">
        <v>1975</v>
      </c>
      <c r="B1945">
        <v>2002</v>
      </c>
      <c r="C1945" t="s">
        <v>37</v>
      </c>
      <c r="D1945">
        <v>11</v>
      </c>
      <c r="E1945">
        <v>0</v>
      </c>
      <c r="F1945">
        <v>26125.67</v>
      </c>
      <c r="G1945" t="s">
        <v>11</v>
      </c>
      <c r="H1945" t="s">
        <v>16</v>
      </c>
      <c r="I1945" t="s">
        <v>13</v>
      </c>
    </row>
    <row r="1946" spans="1:9" x14ac:dyDescent="0.35">
      <c r="A1946" t="s">
        <v>1976</v>
      </c>
      <c r="B1946">
        <v>1973</v>
      </c>
      <c r="C1946" t="s">
        <v>10</v>
      </c>
      <c r="D1946">
        <v>7</v>
      </c>
      <c r="E1946">
        <v>1</v>
      </c>
      <c r="F1946">
        <v>26140.36</v>
      </c>
      <c r="G1946" t="s">
        <v>11</v>
      </c>
      <c r="H1946" t="s">
        <v>12</v>
      </c>
      <c r="I1946" t="s">
        <v>42</v>
      </c>
    </row>
    <row r="1947" spans="1:9" x14ac:dyDescent="0.35">
      <c r="A1947" t="s">
        <v>1977</v>
      </c>
      <c r="B1947">
        <v>1975</v>
      </c>
      <c r="C1947" t="s">
        <v>18</v>
      </c>
      <c r="D1947">
        <v>4</v>
      </c>
      <c r="E1947">
        <v>1</v>
      </c>
      <c r="F1947">
        <v>26236.58</v>
      </c>
      <c r="G1947" t="s">
        <v>11</v>
      </c>
      <c r="H1947" t="s">
        <v>16</v>
      </c>
      <c r="I1947" t="s">
        <v>42</v>
      </c>
    </row>
    <row r="1948" spans="1:9" x14ac:dyDescent="0.35">
      <c r="A1948" t="s">
        <v>1978</v>
      </c>
      <c r="B1948">
        <v>2004</v>
      </c>
      <c r="C1948" t="s">
        <v>30</v>
      </c>
      <c r="D1948">
        <v>5</v>
      </c>
      <c r="E1948">
        <v>0</v>
      </c>
      <c r="F1948">
        <v>26316.59</v>
      </c>
      <c r="G1948" t="s">
        <v>11</v>
      </c>
      <c r="H1948" t="s">
        <v>12</v>
      </c>
      <c r="I1948" t="s">
        <v>42</v>
      </c>
    </row>
    <row r="1949" spans="1:9" x14ac:dyDescent="0.35">
      <c r="A1949" t="s">
        <v>1979</v>
      </c>
      <c r="B1949">
        <v>1974</v>
      </c>
      <c r="C1949" t="s">
        <v>20</v>
      </c>
      <c r="D1949">
        <v>21</v>
      </c>
      <c r="E1949">
        <v>1</v>
      </c>
      <c r="F1949">
        <v>26392.26</v>
      </c>
      <c r="G1949" t="s">
        <v>11</v>
      </c>
      <c r="H1949" t="s">
        <v>11</v>
      </c>
      <c r="I1949" t="s">
        <v>247</v>
      </c>
    </row>
    <row r="1950" spans="1:9" x14ac:dyDescent="0.35">
      <c r="A1950" t="s">
        <v>1980</v>
      </c>
      <c r="B1950">
        <v>1970</v>
      </c>
      <c r="C1950" t="s">
        <v>35</v>
      </c>
      <c r="D1950">
        <v>27</v>
      </c>
      <c r="E1950">
        <v>2</v>
      </c>
      <c r="F1950">
        <v>26467.1</v>
      </c>
      <c r="G1950" t="s">
        <v>11</v>
      </c>
      <c r="H1950" t="s">
        <v>12</v>
      </c>
      <c r="I1950" t="s">
        <v>23</v>
      </c>
    </row>
    <row r="1951" spans="1:9" x14ac:dyDescent="0.35">
      <c r="A1951" t="s">
        <v>1981</v>
      </c>
      <c r="B1951">
        <v>2004</v>
      </c>
      <c r="C1951" t="s">
        <v>20</v>
      </c>
      <c r="D1951">
        <v>5</v>
      </c>
      <c r="E1951">
        <v>0</v>
      </c>
      <c r="F1951">
        <v>26479.4</v>
      </c>
      <c r="G1951" t="s">
        <v>11</v>
      </c>
      <c r="H1951" t="s">
        <v>11</v>
      </c>
      <c r="I1951" t="s">
        <v>42</v>
      </c>
    </row>
    <row r="1952" spans="1:9" x14ac:dyDescent="0.35">
      <c r="A1952" t="s">
        <v>1982</v>
      </c>
      <c r="B1952">
        <v>1988</v>
      </c>
      <c r="C1952" t="s">
        <v>10</v>
      </c>
      <c r="D1952">
        <v>22</v>
      </c>
      <c r="E1952">
        <v>3</v>
      </c>
      <c r="F1952">
        <v>26607.89</v>
      </c>
      <c r="G1952" t="s">
        <v>11</v>
      </c>
      <c r="H1952" t="s">
        <v>16</v>
      </c>
      <c r="I1952" t="s">
        <v>42</v>
      </c>
    </row>
    <row r="1953" spans="1:9" x14ac:dyDescent="0.35">
      <c r="A1953" t="s">
        <v>1983</v>
      </c>
      <c r="B1953">
        <v>1991</v>
      </c>
      <c r="C1953" t="s">
        <v>35</v>
      </c>
      <c r="D1953">
        <v>22</v>
      </c>
      <c r="E1953">
        <v>3</v>
      </c>
      <c r="F1953">
        <v>26912.560000000001</v>
      </c>
      <c r="G1953" t="s">
        <v>11</v>
      </c>
      <c r="H1953" t="s">
        <v>11</v>
      </c>
      <c r="I1953" t="s">
        <v>42</v>
      </c>
    </row>
    <row r="1954" spans="1:9" x14ac:dyDescent="0.35">
      <c r="A1954" t="s">
        <v>1984</v>
      </c>
      <c r="B1954">
        <v>1958</v>
      </c>
      <c r="C1954" t="s">
        <v>30</v>
      </c>
      <c r="D1954">
        <v>25</v>
      </c>
      <c r="E1954">
        <v>0</v>
      </c>
      <c r="F1954">
        <v>26926.51</v>
      </c>
      <c r="G1954" t="s">
        <v>11</v>
      </c>
      <c r="H1954" t="s">
        <v>16</v>
      </c>
      <c r="I1954" t="s">
        <v>13</v>
      </c>
    </row>
    <row r="1955" spans="1:9" x14ac:dyDescent="0.35">
      <c r="A1955" t="s">
        <v>1985</v>
      </c>
      <c r="B1955">
        <v>2002</v>
      </c>
      <c r="C1955" t="s">
        <v>18</v>
      </c>
      <c r="D1955">
        <v>17</v>
      </c>
      <c r="E1955">
        <v>0</v>
      </c>
      <c r="F1955">
        <v>26927.69</v>
      </c>
      <c r="G1955" t="s">
        <v>11</v>
      </c>
      <c r="H1955" t="s">
        <v>11</v>
      </c>
      <c r="I1955" t="s">
        <v>42</v>
      </c>
    </row>
    <row r="1956" spans="1:9" x14ac:dyDescent="0.35">
      <c r="A1956" t="s">
        <v>1986</v>
      </c>
      <c r="B1956">
        <v>2000</v>
      </c>
      <c r="C1956" t="s">
        <v>15</v>
      </c>
      <c r="D1956">
        <v>9</v>
      </c>
      <c r="E1956">
        <v>0</v>
      </c>
      <c r="F1956">
        <v>26936.98</v>
      </c>
      <c r="G1956" t="s">
        <v>11</v>
      </c>
      <c r="H1956" t="s">
        <v>12</v>
      </c>
      <c r="I1956" t="s">
        <v>42</v>
      </c>
    </row>
    <row r="1957" spans="1:9" x14ac:dyDescent="0.35">
      <c r="A1957" t="s">
        <v>1987</v>
      </c>
      <c r="B1957">
        <v>1960</v>
      </c>
      <c r="C1957" t="s">
        <v>10</v>
      </c>
      <c r="D1957">
        <v>9</v>
      </c>
      <c r="E1957">
        <v>1</v>
      </c>
      <c r="F1957">
        <v>27000.98</v>
      </c>
      <c r="G1957" t="s">
        <v>11</v>
      </c>
      <c r="H1957" t="s">
        <v>11</v>
      </c>
      <c r="I1957" t="s">
        <v>13</v>
      </c>
    </row>
    <row r="1958" spans="1:9" x14ac:dyDescent="0.35">
      <c r="A1958" t="s">
        <v>1988</v>
      </c>
      <c r="B1958">
        <v>1958</v>
      </c>
      <c r="C1958" t="s">
        <v>18</v>
      </c>
      <c r="D1958">
        <v>30</v>
      </c>
      <c r="E1958">
        <v>0</v>
      </c>
      <c r="F1958">
        <v>27037.91</v>
      </c>
      <c r="G1958" t="s">
        <v>11</v>
      </c>
      <c r="H1958" t="s">
        <v>11</v>
      </c>
      <c r="I1958" t="s">
        <v>13</v>
      </c>
    </row>
    <row r="1959" spans="1:9" x14ac:dyDescent="0.35">
      <c r="A1959" t="s">
        <v>1989</v>
      </c>
      <c r="B1959">
        <v>1994</v>
      </c>
      <c r="C1959" t="s">
        <v>10</v>
      </c>
      <c r="D1959">
        <v>2</v>
      </c>
      <c r="E1959">
        <v>0</v>
      </c>
      <c r="F1959">
        <v>27080.639999999999</v>
      </c>
      <c r="G1959" t="s">
        <v>11</v>
      </c>
      <c r="H1959" t="s">
        <v>11</v>
      </c>
      <c r="I1959" t="s">
        <v>42</v>
      </c>
    </row>
    <row r="1960" spans="1:9" x14ac:dyDescent="0.35">
      <c r="A1960" t="s">
        <v>1990</v>
      </c>
      <c r="B1960">
        <v>1990</v>
      </c>
      <c r="C1960" t="s">
        <v>30</v>
      </c>
      <c r="D1960">
        <v>13</v>
      </c>
      <c r="E1960">
        <v>3</v>
      </c>
      <c r="F1960">
        <v>27092.38</v>
      </c>
      <c r="G1960" t="s">
        <v>11</v>
      </c>
      <c r="H1960" t="s">
        <v>12</v>
      </c>
      <c r="I1960" t="s">
        <v>42</v>
      </c>
    </row>
    <row r="1961" spans="1:9" x14ac:dyDescent="0.35">
      <c r="A1961" t="s">
        <v>1991</v>
      </c>
      <c r="B1961">
        <v>1970</v>
      </c>
      <c r="C1961" t="s">
        <v>37</v>
      </c>
      <c r="D1961">
        <v>2</v>
      </c>
      <c r="E1961">
        <v>0</v>
      </c>
      <c r="F1961">
        <v>27117.99</v>
      </c>
      <c r="G1961" t="s">
        <v>11</v>
      </c>
      <c r="H1961" t="s">
        <v>11</v>
      </c>
      <c r="I1961" t="s">
        <v>13</v>
      </c>
    </row>
    <row r="1962" spans="1:9" x14ac:dyDescent="0.35">
      <c r="A1962" t="s">
        <v>1992</v>
      </c>
      <c r="B1962">
        <v>1965</v>
      </c>
      <c r="C1962" t="s">
        <v>30</v>
      </c>
      <c r="D1962">
        <v>21</v>
      </c>
      <c r="E1962">
        <v>0</v>
      </c>
      <c r="F1962">
        <v>27218.44</v>
      </c>
      <c r="G1962" t="s">
        <v>11</v>
      </c>
      <c r="H1962" t="s">
        <v>16</v>
      </c>
      <c r="I1962" t="s">
        <v>356</v>
      </c>
    </row>
    <row r="1963" spans="1:9" x14ac:dyDescent="0.35">
      <c r="A1963" t="s">
        <v>1993</v>
      </c>
      <c r="B1963">
        <v>1999</v>
      </c>
      <c r="C1963" t="s">
        <v>30</v>
      </c>
      <c r="D1963">
        <v>2</v>
      </c>
      <c r="E1963">
        <v>0</v>
      </c>
      <c r="F1963">
        <v>27236.959999999999</v>
      </c>
      <c r="G1963" t="s">
        <v>11</v>
      </c>
      <c r="H1963" t="s">
        <v>16</v>
      </c>
      <c r="I1963" t="s">
        <v>42</v>
      </c>
    </row>
    <row r="1964" spans="1:9" x14ac:dyDescent="0.35">
      <c r="A1964" t="s">
        <v>1994</v>
      </c>
      <c r="B1964">
        <v>1968</v>
      </c>
      <c r="C1964" t="s">
        <v>18</v>
      </c>
      <c r="D1964">
        <v>6</v>
      </c>
      <c r="E1964">
        <v>3</v>
      </c>
      <c r="F1964">
        <v>27322.73</v>
      </c>
      <c r="G1964" t="s">
        <v>11</v>
      </c>
      <c r="H1964" t="s">
        <v>11</v>
      </c>
      <c r="I1964" t="s">
        <v>13</v>
      </c>
    </row>
    <row r="1965" spans="1:9" x14ac:dyDescent="0.35">
      <c r="A1965" t="s">
        <v>1995</v>
      </c>
      <c r="B1965">
        <v>1969</v>
      </c>
      <c r="C1965" t="s">
        <v>37</v>
      </c>
      <c r="D1965">
        <v>16</v>
      </c>
      <c r="E1965">
        <v>0</v>
      </c>
      <c r="F1965">
        <v>27346.04</v>
      </c>
      <c r="G1965" t="s">
        <v>11</v>
      </c>
      <c r="H1965" t="s">
        <v>11</v>
      </c>
      <c r="I1965" t="s">
        <v>13</v>
      </c>
    </row>
    <row r="1966" spans="1:9" x14ac:dyDescent="0.35">
      <c r="A1966" t="s">
        <v>1996</v>
      </c>
      <c r="B1966">
        <v>1988</v>
      </c>
      <c r="C1966" t="s">
        <v>20</v>
      </c>
      <c r="D1966">
        <v>15</v>
      </c>
      <c r="E1966">
        <v>2</v>
      </c>
      <c r="F1966">
        <v>27375.9</v>
      </c>
      <c r="G1966" t="s">
        <v>11</v>
      </c>
      <c r="H1966" t="s">
        <v>12</v>
      </c>
      <c r="I1966" t="s">
        <v>164</v>
      </c>
    </row>
    <row r="1967" spans="1:9" x14ac:dyDescent="0.35">
      <c r="A1967" t="s">
        <v>1997</v>
      </c>
      <c r="B1967">
        <v>1985</v>
      </c>
      <c r="C1967" t="s">
        <v>30</v>
      </c>
      <c r="D1967">
        <v>5</v>
      </c>
      <c r="E1967">
        <v>3</v>
      </c>
      <c r="F1967">
        <v>27432.73</v>
      </c>
      <c r="G1967" t="s">
        <v>11</v>
      </c>
      <c r="H1967" t="s">
        <v>16</v>
      </c>
      <c r="I1967" t="s">
        <v>42</v>
      </c>
    </row>
    <row r="1968" spans="1:9" x14ac:dyDescent="0.35">
      <c r="A1968" t="s">
        <v>1998</v>
      </c>
      <c r="B1968">
        <v>1981</v>
      </c>
      <c r="C1968" t="s">
        <v>37</v>
      </c>
      <c r="D1968">
        <v>3</v>
      </c>
      <c r="E1968">
        <v>1</v>
      </c>
      <c r="F1968">
        <v>27495.59</v>
      </c>
      <c r="G1968" t="s">
        <v>11</v>
      </c>
      <c r="H1968" t="s">
        <v>16</v>
      </c>
      <c r="I1968" t="s">
        <v>42</v>
      </c>
    </row>
    <row r="1969" spans="1:9" x14ac:dyDescent="0.35">
      <c r="A1969" t="s">
        <v>1999</v>
      </c>
      <c r="B1969">
        <v>1965</v>
      </c>
      <c r="C1969" t="s">
        <v>37</v>
      </c>
      <c r="D1969">
        <v>19</v>
      </c>
      <c r="E1969">
        <v>0</v>
      </c>
      <c r="F1969">
        <v>27533.91</v>
      </c>
      <c r="G1969" t="s">
        <v>11</v>
      </c>
      <c r="H1969" t="s">
        <v>12</v>
      </c>
      <c r="I1969" t="s">
        <v>13</v>
      </c>
    </row>
    <row r="1970" spans="1:9" x14ac:dyDescent="0.35">
      <c r="A1970" t="s">
        <v>2000</v>
      </c>
      <c r="B1970">
        <v>1984</v>
      </c>
      <c r="C1970" t="s">
        <v>10</v>
      </c>
      <c r="D1970">
        <v>22</v>
      </c>
      <c r="E1970">
        <v>3</v>
      </c>
      <c r="F1970">
        <v>27534.53</v>
      </c>
      <c r="G1970" t="s">
        <v>11</v>
      </c>
      <c r="H1970" t="s">
        <v>11</v>
      </c>
      <c r="I1970" t="s">
        <v>42</v>
      </c>
    </row>
    <row r="1971" spans="1:9" x14ac:dyDescent="0.35">
      <c r="A1971" t="s">
        <v>2001</v>
      </c>
      <c r="B1971">
        <v>1985</v>
      </c>
      <c r="C1971" t="s">
        <v>15</v>
      </c>
      <c r="D1971">
        <v>6</v>
      </c>
      <c r="E1971">
        <v>3</v>
      </c>
      <c r="F1971">
        <v>27598.93</v>
      </c>
      <c r="G1971" t="s">
        <v>11</v>
      </c>
      <c r="H1971" t="s">
        <v>16</v>
      </c>
      <c r="I1971" t="s">
        <v>42</v>
      </c>
    </row>
    <row r="1972" spans="1:9" x14ac:dyDescent="0.35">
      <c r="A1972" t="s">
        <v>2002</v>
      </c>
      <c r="B1972">
        <v>1992</v>
      </c>
      <c r="C1972" t="s">
        <v>18</v>
      </c>
      <c r="D1972">
        <v>11</v>
      </c>
      <c r="E1972">
        <v>0</v>
      </c>
      <c r="F1972">
        <v>27614.71</v>
      </c>
      <c r="G1972" t="s">
        <v>11</v>
      </c>
      <c r="H1972" t="s">
        <v>12</v>
      </c>
      <c r="I1972" t="s">
        <v>42</v>
      </c>
    </row>
    <row r="1973" spans="1:9" x14ac:dyDescent="0.35">
      <c r="A1973" t="s">
        <v>2003</v>
      </c>
      <c r="B1973">
        <v>1997</v>
      </c>
      <c r="C1973" t="s">
        <v>20</v>
      </c>
      <c r="D1973">
        <v>9</v>
      </c>
      <c r="E1973">
        <v>0</v>
      </c>
      <c r="F1973">
        <v>27619.360000000001</v>
      </c>
      <c r="G1973" t="s">
        <v>11</v>
      </c>
      <c r="H1973" t="s">
        <v>12</v>
      </c>
      <c r="I1973" t="s">
        <v>42</v>
      </c>
    </row>
    <row r="1974" spans="1:9" x14ac:dyDescent="0.35">
      <c r="A1974" t="s">
        <v>2004</v>
      </c>
      <c r="B1974">
        <v>1997</v>
      </c>
      <c r="C1974" t="s">
        <v>37</v>
      </c>
      <c r="D1974">
        <v>7</v>
      </c>
      <c r="E1974">
        <v>0</v>
      </c>
      <c r="F1974">
        <v>27625.17</v>
      </c>
      <c r="G1974" t="s">
        <v>16</v>
      </c>
      <c r="H1974" t="s">
        <v>16</v>
      </c>
      <c r="I1974" t="s">
        <v>42</v>
      </c>
    </row>
    <row r="1975" spans="1:9" x14ac:dyDescent="0.35">
      <c r="A1975" t="s">
        <v>2005</v>
      </c>
      <c r="B1975">
        <v>1992</v>
      </c>
      <c r="C1975" t="s">
        <v>10</v>
      </c>
      <c r="D1975">
        <v>3</v>
      </c>
      <c r="E1975">
        <v>0</v>
      </c>
      <c r="F1975">
        <v>27696.11</v>
      </c>
      <c r="G1975" t="s">
        <v>16</v>
      </c>
      <c r="H1975" t="s">
        <v>11</v>
      </c>
      <c r="I1975" t="s">
        <v>42</v>
      </c>
    </row>
    <row r="1976" spans="1:9" x14ac:dyDescent="0.35">
      <c r="A1976" t="s">
        <v>2006</v>
      </c>
      <c r="B1976">
        <v>2002</v>
      </c>
      <c r="C1976" t="s">
        <v>30</v>
      </c>
      <c r="D1976">
        <v>6</v>
      </c>
      <c r="E1976">
        <v>1</v>
      </c>
      <c r="F1976">
        <v>27724.29</v>
      </c>
      <c r="G1976" t="s">
        <v>16</v>
      </c>
      <c r="H1976" t="s">
        <v>12</v>
      </c>
      <c r="I1976" t="s">
        <v>13</v>
      </c>
    </row>
    <row r="1977" spans="1:9" x14ac:dyDescent="0.35">
      <c r="A1977" t="s">
        <v>2007</v>
      </c>
      <c r="B1977">
        <v>1960</v>
      </c>
      <c r="C1977" t="s">
        <v>10</v>
      </c>
      <c r="D1977">
        <v>6</v>
      </c>
      <c r="E1977">
        <v>0</v>
      </c>
      <c r="F1977">
        <v>27808.73</v>
      </c>
      <c r="G1977" t="s">
        <v>16</v>
      </c>
      <c r="H1977" t="s">
        <v>16</v>
      </c>
      <c r="I1977" t="s">
        <v>13</v>
      </c>
    </row>
    <row r="1978" spans="1:9" x14ac:dyDescent="0.35">
      <c r="A1978" t="s">
        <v>2008</v>
      </c>
      <c r="B1978">
        <v>1985</v>
      </c>
      <c r="C1978" t="s">
        <v>30</v>
      </c>
      <c r="D1978">
        <v>4</v>
      </c>
      <c r="E1978">
        <v>3</v>
      </c>
      <c r="F1978">
        <v>27849.94</v>
      </c>
      <c r="G1978" t="s">
        <v>16</v>
      </c>
      <c r="H1978" t="s">
        <v>16</v>
      </c>
      <c r="I1978" t="s">
        <v>42</v>
      </c>
    </row>
    <row r="1979" spans="1:9" x14ac:dyDescent="0.35">
      <c r="A1979" t="s">
        <v>2009</v>
      </c>
      <c r="B1979">
        <v>1989</v>
      </c>
      <c r="C1979" t="s">
        <v>15</v>
      </c>
      <c r="D1979">
        <v>21</v>
      </c>
      <c r="E1979">
        <v>3</v>
      </c>
      <c r="F1979">
        <v>27925.86</v>
      </c>
      <c r="G1979" t="s">
        <v>16</v>
      </c>
      <c r="H1979" t="s">
        <v>11</v>
      </c>
      <c r="I1979" t="s">
        <v>42</v>
      </c>
    </row>
    <row r="1980" spans="1:9" x14ac:dyDescent="0.35">
      <c r="A1980" t="s">
        <v>2010</v>
      </c>
      <c r="B1980">
        <v>1991</v>
      </c>
      <c r="C1980" t="s">
        <v>18</v>
      </c>
      <c r="D1980">
        <v>4</v>
      </c>
      <c r="E1980">
        <v>3</v>
      </c>
      <c r="F1980">
        <v>27931.11</v>
      </c>
      <c r="G1980" t="s">
        <v>16</v>
      </c>
      <c r="H1980" t="s">
        <v>12</v>
      </c>
      <c r="I1980" t="s">
        <v>42</v>
      </c>
    </row>
    <row r="1981" spans="1:9" x14ac:dyDescent="0.35">
      <c r="A1981" t="s">
        <v>2011</v>
      </c>
      <c r="B1981">
        <v>1961</v>
      </c>
      <c r="C1981" t="s">
        <v>10</v>
      </c>
      <c r="D1981">
        <v>28</v>
      </c>
      <c r="E1981">
        <v>3</v>
      </c>
      <c r="F1981">
        <v>27941.29</v>
      </c>
      <c r="G1981" t="s">
        <v>16</v>
      </c>
      <c r="H1981" t="s">
        <v>12</v>
      </c>
      <c r="I1981" t="s">
        <v>42</v>
      </c>
    </row>
    <row r="1982" spans="1:9" x14ac:dyDescent="0.35">
      <c r="A1982" t="s">
        <v>2012</v>
      </c>
      <c r="B1982">
        <v>1999</v>
      </c>
      <c r="C1982" t="s">
        <v>30</v>
      </c>
      <c r="D1982">
        <v>21</v>
      </c>
      <c r="E1982">
        <v>0</v>
      </c>
      <c r="F1982">
        <v>27980.77</v>
      </c>
      <c r="G1982" t="s">
        <v>16</v>
      </c>
      <c r="H1982" t="s">
        <v>16</v>
      </c>
      <c r="I1982" t="s">
        <v>42</v>
      </c>
    </row>
    <row r="1983" spans="1:9" x14ac:dyDescent="0.35">
      <c r="A1983" t="s">
        <v>2013</v>
      </c>
      <c r="B1983">
        <v>1985</v>
      </c>
      <c r="C1983" t="s">
        <v>15</v>
      </c>
      <c r="D1983">
        <v>29</v>
      </c>
      <c r="E1983">
        <v>3</v>
      </c>
      <c r="F1983">
        <v>28006.94</v>
      </c>
      <c r="G1983" t="s">
        <v>16</v>
      </c>
      <c r="H1983" t="s">
        <v>11</v>
      </c>
      <c r="I1983" t="s">
        <v>42</v>
      </c>
    </row>
    <row r="1984" spans="1:9" x14ac:dyDescent="0.35">
      <c r="A1984" t="s">
        <v>2014</v>
      </c>
      <c r="B1984">
        <v>1960</v>
      </c>
      <c r="C1984" t="s">
        <v>15</v>
      </c>
      <c r="D1984">
        <v>22</v>
      </c>
      <c r="E1984">
        <v>0</v>
      </c>
      <c r="F1984">
        <v>28101.33</v>
      </c>
      <c r="G1984" t="s">
        <v>16</v>
      </c>
      <c r="H1984" t="s">
        <v>11</v>
      </c>
      <c r="I1984" t="s">
        <v>166</v>
      </c>
    </row>
    <row r="1985" spans="1:9" x14ac:dyDescent="0.35">
      <c r="A1985" t="s">
        <v>2015</v>
      </c>
      <c r="B1985">
        <v>1999</v>
      </c>
      <c r="C1985" t="s">
        <v>20</v>
      </c>
      <c r="D1985">
        <v>6</v>
      </c>
      <c r="E1985">
        <v>0</v>
      </c>
      <c r="F1985">
        <v>28245.34</v>
      </c>
      <c r="G1985" t="s">
        <v>16</v>
      </c>
      <c r="H1985" t="s">
        <v>12</v>
      </c>
      <c r="I1985" t="s">
        <v>42</v>
      </c>
    </row>
    <row r="1986" spans="1:9" x14ac:dyDescent="0.35">
      <c r="A1986" t="s">
        <v>2016</v>
      </c>
      <c r="B1986">
        <v>1963</v>
      </c>
      <c r="C1986" t="s">
        <v>15</v>
      </c>
      <c r="D1986">
        <v>25</v>
      </c>
      <c r="E1986">
        <v>1</v>
      </c>
      <c r="F1986">
        <v>28287.9</v>
      </c>
      <c r="G1986" t="s">
        <v>16</v>
      </c>
      <c r="H1986" t="s">
        <v>16</v>
      </c>
      <c r="I1986" t="s">
        <v>13</v>
      </c>
    </row>
    <row r="1987" spans="1:9" x14ac:dyDescent="0.35">
      <c r="A1987" t="s">
        <v>2017</v>
      </c>
      <c r="B1987">
        <v>1990</v>
      </c>
      <c r="C1987" t="s">
        <v>30</v>
      </c>
      <c r="D1987">
        <v>24</v>
      </c>
      <c r="E1987">
        <v>3</v>
      </c>
      <c r="F1987">
        <v>28302.33</v>
      </c>
      <c r="G1987" t="s">
        <v>16</v>
      </c>
      <c r="H1987" t="s">
        <v>11</v>
      </c>
      <c r="I1987" t="s">
        <v>42</v>
      </c>
    </row>
    <row r="1988" spans="1:9" x14ac:dyDescent="0.35">
      <c r="A1988" t="s">
        <v>2018</v>
      </c>
      <c r="B1988">
        <v>1977</v>
      </c>
      <c r="C1988" t="s">
        <v>30</v>
      </c>
      <c r="D1988">
        <v>2</v>
      </c>
      <c r="E1988">
        <v>1</v>
      </c>
      <c r="F1988">
        <v>28340.19</v>
      </c>
      <c r="G1988" t="s">
        <v>16</v>
      </c>
      <c r="H1988" t="s">
        <v>11</v>
      </c>
      <c r="I1988" t="s">
        <v>23</v>
      </c>
    </row>
    <row r="1989" spans="1:9" x14ac:dyDescent="0.35">
      <c r="A1989" t="s">
        <v>2019</v>
      </c>
      <c r="B1989">
        <v>1974</v>
      </c>
      <c r="C1989" t="s">
        <v>20</v>
      </c>
      <c r="D1989">
        <v>16</v>
      </c>
      <c r="E1989">
        <v>1</v>
      </c>
      <c r="F1989">
        <v>28468.92</v>
      </c>
      <c r="G1989" t="s">
        <v>16</v>
      </c>
      <c r="H1989" t="s">
        <v>16</v>
      </c>
      <c r="I1989" t="s">
        <v>23</v>
      </c>
    </row>
    <row r="1990" spans="1:9" x14ac:dyDescent="0.35">
      <c r="A1990" t="s">
        <v>2020</v>
      </c>
      <c r="B1990">
        <v>1982</v>
      </c>
      <c r="C1990" t="s">
        <v>30</v>
      </c>
      <c r="D1990">
        <v>11</v>
      </c>
      <c r="E1990">
        <v>1</v>
      </c>
      <c r="F1990">
        <v>28476.73</v>
      </c>
      <c r="G1990" t="s">
        <v>16</v>
      </c>
      <c r="H1990" t="s">
        <v>11</v>
      </c>
      <c r="I1990" t="s">
        <v>23</v>
      </c>
    </row>
    <row r="1991" spans="1:9" x14ac:dyDescent="0.35">
      <c r="A1991" t="s">
        <v>2021</v>
      </c>
      <c r="B1991">
        <v>1985</v>
      </c>
      <c r="C1991" t="s">
        <v>20</v>
      </c>
      <c r="D1991">
        <v>27</v>
      </c>
      <c r="E1991">
        <v>3</v>
      </c>
      <c r="F1991">
        <v>28542.86</v>
      </c>
      <c r="G1991" t="s">
        <v>16</v>
      </c>
      <c r="H1991" t="s">
        <v>12</v>
      </c>
      <c r="I1991" t="s">
        <v>42</v>
      </c>
    </row>
    <row r="1992" spans="1:9" x14ac:dyDescent="0.35">
      <c r="A1992" t="s">
        <v>2022</v>
      </c>
      <c r="B1992">
        <v>1990</v>
      </c>
      <c r="C1992" t="s">
        <v>30</v>
      </c>
      <c r="D1992">
        <v>5</v>
      </c>
      <c r="E1992">
        <v>3</v>
      </c>
      <c r="F1992">
        <v>28716.14</v>
      </c>
      <c r="G1992" t="s">
        <v>16</v>
      </c>
      <c r="H1992" t="s">
        <v>12</v>
      </c>
      <c r="I1992" t="s">
        <v>42</v>
      </c>
    </row>
    <row r="1993" spans="1:9" x14ac:dyDescent="0.35">
      <c r="A1993" t="s">
        <v>2023</v>
      </c>
      <c r="B1993">
        <v>1961</v>
      </c>
      <c r="C1993" t="s">
        <v>35</v>
      </c>
      <c r="D1993">
        <v>3</v>
      </c>
      <c r="E1993">
        <v>1</v>
      </c>
      <c r="F1993">
        <v>28868.66</v>
      </c>
      <c r="G1993" t="s">
        <v>16</v>
      </c>
      <c r="H1993" t="s">
        <v>11</v>
      </c>
      <c r="I1993" t="s">
        <v>23</v>
      </c>
    </row>
    <row r="1994" spans="1:9" x14ac:dyDescent="0.35">
      <c r="A1994" t="s">
        <v>2024</v>
      </c>
      <c r="B1994">
        <v>1962</v>
      </c>
      <c r="C1994" t="s">
        <v>10</v>
      </c>
      <c r="D1994">
        <v>25</v>
      </c>
      <c r="E1994">
        <v>0</v>
      </c>
      <c r="F1994">
        <v>28923.14</v>
      </c>
      <c r="G1994" t="s">
        <v>16</v>
      </c>
      <c r="H1994" t="s">
        <v>16</v>
      </c>
      <c r="I1994" t="s">
        <v>23</v>
      </c>
    </row>
    <row r="1995" spans="1:9" x14ac:dyDescent="0.35">
      <c r="A1995" t="s">
        <v>2025</v>
      </c>
      <c r="B1995">
        <v>1959</v>
      </c>
      <c r="C1995" t="s">
        <v>30</v>
      </c>
      <c r="D1995">
        <v>5</v>
      </c>
      <c r="E1995">
        <v>0</v>
      </c>
      <c r="F1995">
        <v>28950.47</v>
      </c>
      <c r="G1995" t="s">
        <v>16</v>
      </c>
      <c r="H1995" t="s">
        <v>16</v>
      </c>
      <c r="I1995" t="s">
        <v>23</v>
      </c>
    </row>
    <row r="1996" spans="1:9" x14ac:dyDescent="0.35">
      <c r="A1996" t="s">
        <v>2026</v>
      </c>
      <c r="B1996">
        <v>2003</v>
      </c>
      <c r="C1996" t="s">
        <v>20</v>
      </c>
      <c r="D1996">
        <v>1</v>
      </c>
      <c r="E1996">
        <v>0</v>
      </c>
      <c r="F1996">
        <v>28998.68</v>
      </c>
      <c r="G1996" t="s">
        <v>16</v>
      </c>
      <c r="H1996" t="s">
        <v>12</v>
      </c>
      <c r="I1996" t="s">
        <v>42</v>
      </c>
    </row>
    <row r="1997" spans="1:9" x14ac:dyDescent="0.35">
      <c r="A1997" t="s">
        <v>2027</v>
      </c>
      <c r="B1997">
        <v>1992</v>
      </c>
      <c r="C1997" t="s">
        <v>10</v>
      </c>
      <c r="D1997">
        <v>7</v>
      </c>
      <c r="E1997">
        <v>0</v>
      </c>
      <c r="F1997">
        <v>29007.82</v>
      </c>
      <c r="G1997" t="s">
        <v>16</v>
      </c>
      <c r="H1997" t="s">
        <v>12</v>
      </c>
      <c r="I1997" t="s">
        <v>42</v>
      </c>
    </row>
    <row r="1998" spans="1:9" x14ac:dyDescent="0.35">
      <c r="A1998" t="s">
        <v>2028</v>
      </c>
      <c r="B1998">
        <v>1980</v>
      </c>
      <c r="C1998" t="s">
        <v>10</v>
      </c>
      <c r="D1998">
        <v>14</v>
      </c>
      <c r="E1998">
        <v>2</v>
      </c>
      <c r="F1998">
        <v>29114.21</v>
      </c>
      <c r="G1998" t="s">
        <v>16</v>
      </c>
      <c r="H1998" t="s">
        <v>12</v>
      </c>
      <c r="I1998" t="s">
        <v>42</v>
      </c>
    </row>
    <row r="1999" spans="1:9" x14ac:dyDescent="0.35">
      <c r="A1999" t="s">
        <v>2029</v>
      </c>
      <c r="B1999">
        <v>1978</v>
      </c>
      <c r="C1999" t="s">
        <v>15</v>
      </c>
      <c r="D1999">
        <v>29</v>
      </c>
      <c r="E1999">
        <v>2</v>
      </c>
      <c r="F1999">
        <v>29114.77</v>
      </c>
      <c r="G1999" t="s">
        <v>16</v>
      </c>
      <c r="H1999" t="s">
        <v>16</v>
      </c>
      <c r="I1999" t="s">
        <v>42</v>
      </c>
    </row>
    <row r="2000" spans="1:9" x14ac:dyDescent="0.35">
      <c r="A2000" t="s">
        <v>2030</v>
      </c>
      <c r="B2000">
        <v>1961</v>
      </c>
      <c r="C2000" t="s">
        <v>30</v>
      </c>
      <c r="D2000">
        <v>24</v>
      </c>
      <c r="E2000">
        <v>0</v>
      </c>
      <c r="F2000">
        <v>29141.360000000001</v>
      </c>
      <c r="G2000" t="s">
        <v>16</v>
      </c>
      <c r="H2000" t="s">
        <v>12</v>
      </c>
      <c r="I2000" t="s">
        <v>23</v>
      </c>
    </row>
    <row r="2001" spans="1:9" x14ac:dyDescent="0.35">
      <c r="A2001" t="s">
        <v>2031</v>
      </c>
      <c r="B2001">
        <v>1976</v>
      </c>
      <c r="C2001" t="s">
        <v>15</v>
      </c>
      <c r="D2001">
        <v>8</v>
      </c>
      <c r="E2001">
        <v>2</v>
      </c>
      <c r="F2001">
        <v>29160.39</v>
      </c>
      <c r="G2001" t="s">
        <v>16</v>
      </c>
      <c r="H2001" t="s">
        <v>11</v>
      </c>
      <c r="I2001" t="s">
        <v>42</v>
      </c>
    </row>
    <row r="2002" spans="1:9" x14ac:dyDescent="0.35">
      <c r="A2002" t="s">
        <v>2032</v>
      </c>
      <c r="B2002">
        <v>1969</v>
      </c>
      <c r="C2002" t="s">
        <v>10</v>
      </c>
      <c r="D2002">
        <v>9</v>
      </c>
      <c r="E2002">
        <v>2</v>
      </c>
      <c r="F2002">
        <v>29186.48</v>
      </c>
      <c r="G2002" t="s">
        <v>16</v>
      </c>
      <c r="H2002" t="s">
        <v>12</v>
      </c>
      <c r="I2002" t="s">
        <v>247</v>
      </c>
    </row>
    <row r="2003" spans="1:9" x14ac:dyDescent="0.35">
      <c r="A2003" t="s">
        <v>2033</v>
      </c>
      <c r="B2003">
        <v>1978</v>
      </c>
      <c r="C2003" t="s">
        <v>10</v>
      </c>
      <c r="D2003">
        <v>21</v>
      </c>
      <c r="E2003">
        <v>2</v>
      </c>
      <c r="F2003">
        <v>29227.599999999999</v>
      </c>
      <c r="G2003" t="s">
        <v>16</v>
      </c>
      <c r="H2003" t="s">
        <v>12</v>
      </c>
      <c r="I2003" t="s">
        <v>23</v>
      </c>
    </row>
    <row r="2004" spans="1:9" x14ac:dyDescent="0.35">
      <c r="A2004" t="s">
        <v>2034</v>
      </c>
      <c r="B2004">
        <v>1958</v>
      </c>
      <c r="C2004" t="s">
        <v>18</v>
      </c>
      <c r="D2004">
        <v>5</v>
      </c>
      <c r="E2004">
        <v>0</v>
      </c>
      <c r="F2004">
        <v>29330.98</v>
      </c>
      <c r="G2004" t="s">
        <v>16</v>
      </c>
      <c r="H2004" t="s">
        <v>11</v>
      </c>
      <c r="I2004" t="s">
        <v>23</v>
      </c>
    </row>
    <row r="2005" spans="1:9" x14ac:dyDescent="0.35">
      <c r="A2005" t="s">
        <v>2035</v>
      </c>
      <c r="B2005">
        <v>1985</v>
      </c>
      <c r="C2005" t="s">
        <v>15</v>
      </c>
      <c r="D2005">
        <v>7</v>
      </c>
      <c r="E2005">
        <v>3</v>
      </c>
      <c r="F2005">
        <v>29352.560000000001</v>
      </c>
      <c r="G2005" t="s">
        <v>16</v>
      </c>
      <c r="H2005" t="s">
        <v>16</v>
      </c>
      <c r="I2005" t="s">
        <v>42</v>
      </c>
    </row>
    <row r="2006" spans="1:9" x14ac:dyDescent="0.35">
      <c r="A2006" t="s">
        <v>2036</v>
      </c>
      <c r="B2006">
        <v>1987</v>
      </c>
      <c r="C2006" t="s">
        <v>10</v>
      </c>
      <c r="D2006">
        <v>16</v>
      </c>
      <c r="E2006">
        <v>3</v>
      </c>
      <c r="F2006">
        <v>29443.59</v>
      </c>
      <c r="G2006" t="s">
        <v>16</v>
      </c>
      <c r="H2006" t="s">
        <v>16</v>
      </c>
      <c r="I2006" t="s">
        <v>42</v>
      </c>
    </row>
    <row r="2007" spans="1:9" x14ac:dyDescent="0.35">
      <c r="A2007" t="s">
        <v>2037</v>
      </c>
      <c r="B2007">
        <v>1959</v>
      </c>
      <c r="C2007" t="s">
        <v>37</v>
      </c>
      <c r="D2007">
        <v>20</v>
      </c>
      <c r="E2007">
        <v>0</v>
      </c>
      <c r="F2007">
        <v>29523.17</v>
      </c>
      <c r="G2007" t="s">
        <v>16</v>
      </c>
      <c r="H2007" t="s">
        <v>11</v>
      </c>
      <c r="I2007" t="s">
        <v>247</v>
      </c>
    </row>
    <row r="2008" spans="1:9" x14ac:dyDescent="0.35">
      <c r="A2008" t="s">
        <v>2038</v>
      </c>
      <c r="B2008">
        <v>1975</v>
      </c>
      <c r="C2008" t="s">
        <v>15</v>
      </c>
      <c r="D2008">
        <v>3</v>
      </c>
      <c r="E2008">
        <v>1</v>
      </c>
      <c r="F2008">
        <v>29583.8</v>
      </c>
      <c r="G2008" t="s">
        <v>16</v>
      </c>
      <c r="H2008" t="s">
        <v>16</v>
      </c>
      <c r="I2008" t="s">
        <v>42</v>
      </c>
    </row>
    <row r="2009" spans="1:9" x14ac:dyDescent="0.35">
      <c r="A2009" t="s">
        <v>2039</v>
      </c>
      <c r="B2009">
        <v>1993</v>
      </c>
      <c r="C2009" t="s">
        <v>10</v>
      </c>
      <c r="D2009">
        <v>27</v>
      </c>
      <c r="E2009">
        <v>0</v>
      </c>
      <c r="F2009">
        <v>29622.69</v>
      </c>
      <c r="G2009" t="s">
        <v>16</v>
      </c>
      <c r="H2009" t="s">
        <v>16</v>
      </c>
      <c r="I2009" t="s">
        <v>42</v>
      </c>
    </row>
    <row r="2010" spans="1:9" x14ac:dyDescent="0.35">
      <c r="A2010" t="s">
        <v>2040</v>
      </c>
      <c r="B2010">
        <v>1973</v>
      </c>
      <c r="C2010" t="s">
        <v>35</v>
      </c>
      <c r="D2010">
        <v>23</v>
      </c>
      <c r="E2010">
        <v>0</v>
      </c>
      <c r="F2010">
        <v>29757.69</v>
      </c>
      <c r="G2010" t="s">
        <v>16</v>
      </c>
      <c r="H2010" t="s">
        <v>12</v>
      </c>
      <c r="I2010" t="s">
        <v>42</v>
      </c>
    </row>
    <row r="2011" spans="1:9" x14ac:dyDescent="0.35">
      <c r="A2011" t="s">
        <v>2041</v>
      </c>
      <c r="B2011">
        <v>1998</v>
      </c>
      <c r="C2011" t="s">
        <v>18</v>
      </c>
      <c r="D2011">
        <v>20</v>
      </c>
      <c r="E2011">
        <v>0</v>
      </c>
      <c r="F2011">
        <v>29760.6</v>
      </c>
      <c r="G2011" t="s">
        <v>16</v>
      </c>
      <c r="H2011" t="s">
        <v>11</v>
      </c>
      <c r="I2011" t="s">
        <v>42</v>
      </c>
    </row>
    <row r="2012" spans="1:9" x14ac:dyDescent="0.35">
      <c r="A2012" t="s">
        <v>2042</v>
      </c>
      <c r="B2012">
        <v>1981</v>
      </c>
      <c r="C2012" t="s">
        <v>35</v>
      </c>
      <c r="D2012">
        <v>13</v>
      </c>
      <c r="E2012">
        <v>1</v>
      </c>
      <c r="F2012">
        <v>29816.639999999999</v>
      </c>
      <c r="G2012" t="s">
        <v>16</v>
      </c>
      <c r="H2012" t="s">
        <v>11</v>
      </c>
      <c r="I2012" t="s">
        <v>42</v>
      </c>
    </row>
    <row r="2013" spans="1:9" x14ac:dyDescent="0.35">
      <c r="A2013" t="s">
        <v>2043</v>
      </c>
      <c r="B2013">
        <v>1982</v>
      </c>
      <c r="C2013" t="s">
        <v>37</v>
      </c>
      <c r="D2013">
        <v>29</v>
      </c>
      <c r="E2013">
        <v>3</v>
      </c>
      <c r="F2013">
        <v>29818.76</v>
      </c>
      <c r="G2013" t="s">
        <v>16</v>
      </c>
      <c r="H2013" t="s">
        <v>16</v>
      </c>
      <c r="I2013" t="s">
        <v>23</v>
      </c>
    </row>
    <row r="2014" spans="1:9" x14ac:dyDescent="0.35">
      <c r="A2014" t="s">
        <v>2044</v>
      </c>
      <c r="B2014">
        <v>1989</v>
      </c>
      <c r="C2014" t="s">
        <v>30</v>
      </c>
      <c r="D2014">
        <v>30</v>
      </c>
      <c r="E2014">
        <v>3</v>
      </c>
      <c r="F2014">
        <v>29852.48</v>
      </c>
      <c r="G2014" t="s">
        <v>16</v>
      </c>
      <c r="H2014" t="s">
        <v>12</v>
      </c>
      <c r="I2014" t="s">
        <v>42</v>
      </c>
    </row>
    <row r="2015" spans="1:9" x14ac:dyDescent="0.35">
      <c r="A2015" t="s">
        <v>2045</v>
      </c>
      <c r="B2015">
        <v>1975</v>
      </c>
      <c r="C2015" t="s">
        <v>35</v>
      </c>
      <c r="D2015">
        <v>19</v>
      </c>
      <c r="E2015">
        <v>1</v>
      </c>
      <c r="F2015">
        <v>29899.25</v>
      </c>
      <c r="G2015" t="s">
        <v>16</v>
      </c>
      <c r="H2015" t="s">
        <v>12</v>
      </c>
      <c r="I2015" t="s">
        <v>42</v>
      </c>
    </row>
    <row r="2016" spans="1:9" x14ac:dyDescent="0.35">
      <c r="A2016" t="s">
        <v>2046</v>
      </c>
      <c r="B2016">
        <v>1988</v>
      </c>
      <c r="C2016" t="s">
        <v>30</v>
      </c>
      <c r="D2016">
        <v>30</v>
      </c>
      <c r="E2016">
        <v>3</v>
      </c>
      <c r="F2016">
        <v>29929.56</v>
      </c>
      <c r="G2016" t="s">
        <v>16</v>
      </c>
      <c r="H2016" t="s">
        <v>16</v>
      </c>
      <c r="I2016" t="s">
        <v>42</v>
      </c>
    </row>
    <row r="2017" spans="1:9" x14ac:dyDescent="0.35">
      <c r="A2017" t="s">
        <v>2047</v>
      </c>
      <c r="B2017">
        <v>1976</v>
      </c>
      <c r="C2017" t="s">
        <v>18</v>
      </c>
      <c r="D2017">
        <v>12</v>
      </c>
      <c r="E2017">
        <v>2</v>
      </c>
      <c r="F2017">
        <v>29933.75</v>
      </c>
      <c r="G2017" t="s">
        <v>16</v>
      </c>
      <c r="H2017" t="s">
        <v>16</v>
      </c>
      <c r="I2017" t="s">
        <v>42</v>
      </c>
    </row>
    <row r="2018" spans="1:9" x14ac:dyDescent="0.35">
      <c r="A2018" t="s">
        <v>2048</v>
      </c>
      <c r="B2018">
        <v>1991</v>
      </c>
      <c r="C2018" t="s">
        <v>37</v>
      </c>
      <c r="D2018">
        <v>5</v>
      </c>
      <c r="E2018">
        <v>3</v>
      </c>
      <c r="F2018">
        <v>29969.67</v>
      </c>
      <c r="G2018" t="s">
        <v>16</v>
      </c>
      <c r="H2018" t="s">
        <v>16</v>
      </c>
      <c r="I2018" t="s">
        <v>42</v>
      </c>
    </row>
    <row r="2019" spans="1:9" x14ac:dyDescent="0.35">
      <c r="A2019" t="s">
        <v>2049</v>
      </c>
      <c r="B2019">
        <v>1981</v>
      </c>
      <c r="C2019" t="s">
        <v>35</v>
      </c>
      <c r="D2019">
        <v>4</v>
      </c>
      <c r="E2019">
        <v>1</v>
      </c>
      <c r="F2019">
        <v>30026.87</v>
      </c>
      <c r="G2019" t="s">
        <v>11</v>
      </c>
      <c r="H2019" t="s">
        <v>12</v>
      </c>
      <c r="I2019" t="s">
        <v>23</v>
      </c>
    </row>
    <row r="2020" spans="1:9" x14ac:dyDescent="0.35">
      <c r="A2020" t="s">
        <v>2050</v>
      </c>
      <c r="B2020">
        <v>1967</v>
      </c>
      <c r="C2020" t="s">
        <v>18</v>
      </c>
      <c r="D2020">
        <v>16</v>
      </c>
      <c r="E2020">
        <v>3</v>
      </c>
      <c r="F2020">
        <v>30063.58</v>
      </c>
      <c r="G2020" t="s">
        <v>16</v>
      </c>
      <c r="H2020" t="s">
        <v>16</v>
      </c>
      <c r="I2020" t="s">
        <v>23</v>
      </c>
    </row>
    <row r="2021" spans="1:9" x14ac:dyDescent="0.35">
      <c r="A2021" t="s">
        <v>2051</v>
      </c>
      <c r="B2021">
        <v>1979</v>
      </c>
      <c r="C2021" t="s">
        <v>20</v>
      </c>
      <c r="D2021">
        <v>2</v>
      </c>
      <c r="E2021">
        <v>2</v>
      </c>
      <c r="F2021">
        <v>30095.97</v>
      </c>
      <c r="G2021" t="s">
        <v>11</v>
      </c>
      <c r="H2021" t="s">
        <v>12</v>
      </c>
      <c r="I2021" t="s">
        <v>42</v>
      </c>
    </row>
    <row r="2022" spans="1:9" x14ac:dyDescent="0.35">
      <c r="A2022" t="s">
        <v>2052</v>
      </c>
      <c r="B2022">
        <v>1971</v>
      </c>
      <c r="C2022" t="s">
        <v>30</v>
      </c>
      <c r="D2022">
        <v>25</v>
      </c>
      <c r="E2022">
        <v>0</v>
      </c>
      <c r="F2022">
        <v>30134.75</v>
      </c>
      <c r="G2022" t="s">
        <v>11</v>
      </c>
      <c r="H2022" t="s">
        <v>12</v>
      </c>
      <c r="I2022" t="s">
        <v>42</v>
      </c>
    </row>
    <row r="2023" spans="1:9" x14ac:dyDescent="0.35">
      <c r="A2023" t="s">
        <v>2053</v>
      </c>
      <c r="B2023">
        <v>1958</v>
      </c>
      <c r="C2023" t="s">
        <v>35</v>
      </c>
      <c r="D2023">
        <v>11</v>
      </c>
      <c r="E2023">
        <v>1</v>
      </c>
      <c r="F2023">
        <v>30166.62</v>
      </c>
      <c r="G2023" t="s">
        <v>16</v>
      </c>
      <c r="H2023" t="s">
        <v>12</v>
      </c>
      <c r="I2023" t="s">
        <v>23</v>
      </c>
    </row>
    <row r="2024" spans="1:9" x14ac:dyDescent="0.35">
      <c r="A2024" t="s">
        <v>2054</v>
      </c>
      <c r="B2024">
        <v>1963</v>
      </c>
      <c r="C2024" t="s">
        <v>20</v>
      </c>
      <c r="D2024">
        <v>13</v>
      </c>
      <c r="E2024">
        <v>3</v>
      </c>
      <c r="F2024">
        <v>30184.94</v>
      </c>
      <c r="G2024" t="s">
        <v>16</v>
      </c>
      <c r="H2024" t="s">
        <v>16</v>
      </c>
      <c r="I2024" t="s">
        <v>276</v>
      </c>
    </row>
    <row r="2025" spans="1:9" x14ac:dyDescent="0.35">
      <c r="A2025" t="s">
        <v>2055</v>
      </c>
      <c r="B2025">
        <v>1962</v>
      </c>
      <c r="C2025" t="s">
        <v>20</v>
      </c>
      <c r="D2025">
        <v>15</v>
      </c>
      <c r="E2025">
        <v>0</v>
      </c>
      <c r="F2025">
        <v>30260</v>
      </c>
      <c r="G2025" t="s">
        <v>16</v>
      </c>
      <c r="H2025" t="s">
        <v>16</v>
      </c>
      <c r="I2025" t="s">
        <v>276</v>
      </c>
    </row>
    <row r="2026" spans="1:9" x14ac:dyDescent="0.35">
      <c r="A2026" t="s">
        <v>2056</v>
      </c>
      <c r="B2026">
        <v>1972</v>
      </c>
      <c r="C2026" t="s">
        <v>10</v>
      </c>
      <c r="D2026">
        <v>24</v>
      </c>
      <c r="E2026">
        <v>2</v>
      </c>
      <c r="F2026">
        <v>30284.639999999999</v>
      </c>
      <c r="G2026" t="s">
        <v>16</v>
      </c>
      <c r="H2026" t="s">
        <v>16</v>
      </c>
      <c r="I2026" t="s">
        <v>23</v>
      </c>
    </row>
    <row r="2027" spans="1:9" x14ac:dyDescent="0.35">
      <c r="A2027" t="s">
        <v>2057</v>
      </c>
      <c r="B2027">
        <v>2004</v>
      </c>
      <c r="C2027" t="s">
        <v>18</v>
      </c>
      <c r="D2027">
        <v>1</v>
      </c>
      <c r="E2027">
        <v>0</v>
      </c>
      <c r="F2027">
        <v>30328.27</v>
      </c>
      <c r="G2027" t="s">
        <v>11</v>
      </c>
      <c r="H2027" t="s">
        <v>11</v>
      </c>
      <c r="I2027" t="s">
        <v>42</v>
      </c>
    </row>
    <row r="2028" spans="1:9" x14ac:dyDescent="0.35">
      <c r="A2028" t="s">
        <v>2058</v>
      </c>
      <c r="B2028">
        <v>1969</v>
      </c>
      <c r="C2028" t="s">
        <v>10</v>
      </c>
      <c r="D2028">
        <v>30</v>
      </c>
      <c r="E2028">
        <v>0</v>
      </c>
      <c r="F2028">
        <v>30366.93</v>
      </c>
      <c r="G2028" t="s">
        <v>11</v>
      </c>
      <c r="H2028" t="s">
        <v>11</v>
      </c>
      <c r="I2028" t="s">
        <v>42</v>
      </c>
    </row>
    <row r="2029" spans="1:9" x14ac:dyDescent="0.35">
      <c r="A2029" t="s">
        <v>2059</v>
      </c>
      <c r="B2029">
        <v>1976</v>
      </c>
      <c r="C2029" t="s">
        <v>20</v>
      </c>
      <c r="D2029">
        <v>3</v>
      </c>
      <c r="E2029">
        <v>2</v>
      </c>
      <c r="F2029">
        <v>30409.53</v>
      </c>
      <c r="G2029" t="s">
        <v>11</v>
      </c>
      <c r="H2029" t="s">
        <v>12</v>
      </c>
      <c r="I2029" t="s">
        <v>23</v>
      </c>
    </row>
    <row r="2030" spans="1:9" x14ac:dyDescent="0.35">
      <c r="A2030" t="s">
        <v>2060</v>
      </c>
      <c r="B2030">
        <v>1998</v>
      </c>
      <c r="C2030" t="s">
        <v>37</v>
      </c>
      <c r="D2030">
        <v>28</v>
      </c>
      <c r="E2030">
        <v>0</v>
      </c>
      <c r="F2030">
        <v>30422.03</v>
      </c>
      <c r="G2030" t="s">
        <v>11</v>
      </c>
      <c r="H2030" t="s">
        <v>12</v>
      </c>
      <c r="I2030" t="s">
        <v>42</v>
      </c>
    </row>
    <row r="2031" spans="1:9" x14ac:dyDescent="0.35">
      <c r="A2031" t="s">
        <v>2061</v>
      </c>
      <c r="B2031">
        <v>1983</v>
      </c>
      <c r="C2031" t="s">
        <v>20</v>
      </c>
      <c r="D2031">
        <v>3</v>
      </c>
      <c r="E2031">
        <v>3</v>
      </c>
      <c r="F2031">
        <v>30457.37</v>
      </c>
      <c r="G2031" t="s">
        <v>11</v>
      </c>
      <c r="H2031" t="s">
        <v>16</v>
      </c>
      <c r="I2031" t="s">
        <v>23</v>
      </c>
    </row>
    <row r="2032" spans="1:9" x14ac:dyDescent="0.35">
      <c r="A2032" t="s">
        <v>2062</v>
      </c>
      <c r="B2032">
        <v>1986</v>
      </c>
      <c r="C2032" t="s">
        <v>35</v>
      </c>
      <c r="D2032">
        <v>10</v>
      </c>
      <c r="E2032">
        <v>3</v>
      </c>
      <c r="F2032">
        <v>30530.5</v>
      </c>
      <c r="G2032" t="s">
        <v>11</v>
      </c>
      <c r="H2032" t="s">
        <v>16</v>
      </c>
      <c r="I2032" t="s">
        <v>42</v>
      </c>
    </row>
    <row r="2033" spans="1:9" x14ac:dyDescent="0.35">
      <c r="A2033" t="s">
        <v>2063</v>
      </c>
      <c r="B2033">
        <v>1970</v>
      </c>
      <c r="C2033" t="s">
        <v>15</v>
      </c>
      <c r="D2033">
        <v>11</v>
      </c>
      <c r="E2033">
        <v>0</v>
      </c>
      <c r="F2033">
        <v>30625.65</v>
      </c>
      <c r="G2033" t="s">
        <v>11</v>
      </c>
      <c r="H2033" t="s">
        <v>12</v>
      </c>
      <c r="I2033" t="s">
        <v>42</v>
      </c>
    </row>
    <row r="2034" spans="1:9" x14ac:dyDescent="0.35">
      <c r="A2034" t="s">
        <v>2064</v>
      </c>
      <c r="B2034">
        <v>1999</v>
      </c>
      <c r="C2034" t="s">
        <v>20</v>
      </c>
      <c r="D2034">
        <v>21</v>
      </c>
      <c r="E2034">
        <v>0</v>
      </c>
      <c r="F2034">
        <v>30697.71</v>
      </c>
      <c r="G2034" t="s">
        <v>16</v>
      </c>
      <c r="H2034" t="s">
        <v>11</v>
      </c>
      <c r="I2034" t="s">
        <v>42</v>
      </c>
    </row>
    <row r="2035" spans="1:9" x14ac:dyDescent="0.35">
      <c r="A2035" t="s">
        <v>2065</v>
      </c>
      <c r="B2035">
        <v>1983</v>
      </c>
      <c r="C2035" t="s">
        <v>30</v>
      </c>
      <c r="D2035">
        <v>21</v>
      </c>
      <c r="E2035">
        <v>3</v>
      </c>
      <c r="F2035">
        <v>30724.44</v>
      </c>
      <c r="G2035" t="s">
        <v>11</v>
      </c>
      <c r="H2035" t="s">
        <v>12</v>
      </c>
      <c r="I2035" t="s">
        <v>42</v>
      </c>
    </row>
    <row r="2036" spans="1:9" x14ac:dyDescent="0.35">
      <c r="A2036" t="s">
        <v>2066</v>
      </c>
      <c r="B2036">
        <v>1988</v>
      </c>
      <c r="C2036" t="s">
        <v>20</v>
      </c>
      <c r="D2036">
        <v>5</v>
      </c>
      <c r="E2036">
        <v>3</v>
      </c>
      <c r="F2036">
        <v>30763.01</v>
      </c>
      <c r="G2036" t="s">
        <v>11</v>
      </c>
      <c r="H2036" t="s">
        <v>16</v>
      </c>
      <c r="I2036" t="s">
        <v>42</v>
      </c>
    </row>
    <row r="2037" spans="1:9" x14ac:dyDescent="0.35">
      <c r="A2037" t="s">
        <v>2067</v>
      </c>
      <c r="B2037">
        <v>1961</v>
      </c>
      <c r="C2037" t="s">
        <v>20</v>
      </c>
      <c r="D2037">
        <v>9</v>
      </c>
      <c r="E2037">
        <v>3</v>
      </c>
      <c r="F2037">
        <v>30942.19</v>
      </c>
      <c r="G2037" t="s">
        <v>11</v>
      </c>
      <c r="H2037" t="s">
        <v>11</v>
      </c>
      <c r="I2037" t="s">
        <v>13</v>
      </c>
    </row>
    <row r="2038" spans="1:9" x14ac:dyDescent="0.35">
      <c r="A2038" t="s">
        <v>2068</v>
      </c>
      <c r="B2038">
        <v>2004</v>
      </c>
      <c r="C2038" t="s">
        <v>15</v>
      </c>
      <c r="D2038">
        <v>9</v>
      </c>
      <c r="E2038">
        <v>0</v>
      </c>
      <c r="F2038">
        <v>31196.61</v>
      </c>
      <c r="G2038" t="s">
        <v>11</v>
      </c>
      <c r="H2038" t="s">
        <v>16</v>
      </c>
      <c r="I2038" t="s">
        <v>42</v>
      </c>
    </row>
    <row r="2039" spans="1:9" x14ac:dyDescent="0.35">
      <c r="A2039" t="s">
        <v>2069</v>
      </c>
      <c r="B2039">
        <v>2000</v>
      </c>
      <c r="C2039" t="s">
        <v>10</v>
      </c>
      <c r="D2039">
        <v>22</v>
      </c>
      <c r="E2039">
        <v>0</v>
      </c>
      <c r="F2039">
        <v>31234.560000000001</v>
      </c>
      <c r="G2039" t="s">
        <v>16</v>
      </c>
      <c r="H2039" t="s">
        <v>16</v>
      </c>
      <c r="I2039" t="s">
        <v>42</v>
      </c>
    </row>
    <row r="2040" spans="1:9" x14ac:dyDescent="0.35">
      <c r="A2040" t="s">
        <v>2070</v>
      </c>
      <c r="B2040">
        <v>1968</v>
      </c>
      <c r="C2040" t="s">
        <v>10</v>
      </c>
      <c r="D2040">
        <v>9</v>
      </c>
      <c r="E2040">
        <v>0</v>
      </c>
      <c r="F2040">
        <v>31322.53</v>
      </c>
      <c r="G2040" t="s">
        <v>11</v>
      </c>
      <c r="H2040" t="s">
        <v>16</v>
      </c>
      <c r="I2040" t="s">
        <v>42</v>
      </c>
    </row>
    <row r="2041" spans="1:9" x14ac:dyDescent="0.35">
      <c r="A2041" t="s">
        <v>2071</v>
      </c>
      <c r="B2041">
        <v>1995</v>
      </c>
      <c r="C2041" t="s">
        <v>20</v>
      </c>
      <c r="D2041">
        <v>27</v>
      </c>
      <c r="E2041">
        <v>0</v>
      </c>
      <c r="F2041">
        <v>31328.27</v>
      </c>
      <c r="G2041" t="s">
        <v>11</v>
      </c>
      <c r="H2041" t="s">
        <v>11</v>
      </c>
      <c r="I2041" t="s">
        <v>42</v>
      </c>
    </row>
    <row r="2042" spans="1:9" x14ac:dyDescent="0.35">
      <c r="A2042" t="s">
        <v>2072</v>
      </c>
      <c r="B2042">
        <v>1974</v>
      </c>
      <c r="C2042" t="s">
        <v>37</v>
      </c>
      <c r="D2042">
        <v>8</v>
      </c>
      <c r="E2042">
        <v>0</v>
      </c>
      <c r="F2042">
        <v>31368.81</v>
      </c>
      <c r="G2042" t="s">
        <v>11</v>
      </c>
      <c r="H2042" t="s">
        <v>12</v>
      </c>
      <c r="I2042" t="s">
        <v>42</v>
      </c>
    </row>
    <row r="2043" spans="1:9" x14ac:dyDescent="0.35">
      <c r="A2043" t="s">
        <v>2073</v>
      </c>
      <c r="B2043">
        <v>1975</v>
      </c>
      <c r="C2043" t="s">
        <v>37</v>
      </c>
      <c r="D2043">
        <v>29</v>
      </c>
      <c r="E2043">
        <v>1</v>
      </c>
      <c r="F2043">
        <v>31591.82</v>
      </c>
      <c r="G2043" t="s">
        <v>11</v>
      </c>
      <c r="H2043" t="s">
        <v>16</v>
      </c>
      <c r="I2043" t="s">
        <v>42</v>
      </c>
    </row>
    <row r="2044" spans="1:9" x14ac:dyDescent="0.35">
      <c r="A2044" t="s">
        <v>2074</v>
      </c>
      <c r="B2044">
        <v>1960</v>
      </c>
      <c r="C2044" t="s">
        <v>30</v>
      </c>
      <c r="D2044">
        <v>13</v>
      </c>
      <c r="E2044">
        <v>1</v>
      </c>
      <c r="F2044">
        <v>31620</v>
      </c>
      <c r="G2044" t="s">
        <v>11</v>
      </c>
      <c r="H2044" t="s">
        <v>16</v>
      </c>
      <c r="I2044" t="s">
        <v>247</v>
      </c>
    </row>
    <row r="2045" spans="1:9" x14ac:dyDescent="0.35">
      <c r="A2045" t="s">
        <v>2075</v>
      </c>
      <c r="B2045">
        <v>1977</v>
      </c>
      <c r="C2045" t="s">
        <v>37</v>
      </c>
      <c r="D2045">
        <v>14</v>
      </c>
      <c r="E2045">
        <v>2</v>
      </c>
      <c r="F2045">
        <v>31736.7</v>
      </c>
      <c r="G2045" t="s">
        <v>11</v>
      </c>
      <c r="H2045" t="s">
        <v>11</v>
      </c>
      <c r="I2045" t="s">
        <v>23</v>
      </c>
    </row>
    <row r="2046" spans="1:9" x14ac:dyDescent="0.35">
      <c r="A2046" t="s">
        <v>2076</v>
      </c>
      <c r="B2046">
        <v>1984</v>
      </c>
      <c r="C2046" t="s">
        <v>20</v>
      </c>
      <c r="D2046">
        <v>10</v>
      </c>
      <c r="E2046">
        <v>3</v>
      </c>
      <c r="F2046">
        <v>31743.919999999998</v>
      </c>
      <c r="G2046" t="s">
        <v>11</v>
      </c>
      <c r="H2046" t="s">
        <v>16</v>
      </c>
      <c r="I2046" t="s">
        <v>42</v>
      </c>
    </row>
    <row r="2047" spans="1:9" x14ac:dyDescent="0.35">
      <c r="A2047" t="s">
        <v>2077</v>
      </c>
      <c r="B2047">
        <v>1975</v>
      </c>
      <c r="C2047" t="s">
        <v>20</v>
      </c>
      <c r="D2047">
        <v>25</v>
      </c>
      <c r="E2047">
        <v>1</v>
      </c>
      <c r="F2047">
        <v>31897.1</v>
      </c>
      <c r="G2047" t="s">
        <v>11</v>
      </c>
      <c r="H2047" t="s">
        <v>12</v>
      </c>
      <c r="I2047" t="s">
        <v>42</v>
      </c>
    </row>
    <row r="2048" spans="1:9" x14ac:dyDescent="0.35">
      <c r="A2048" t="s">
        <v>2078</v>
      </c>
      <c r="B2048">
        <v>1972</v>
      </c>
      <c r="C2048" t="s">
        <v>20</v>
      </c>
      <c r="D2048">
        <v>21</v>
      </c>
      <c r="E2048">
        <v>0</v>
      </c>
      <c r="F2048">
        <v>31980.89</v>
      </c>
      <c r="G2048" t="s">
        <v>11</v>
      </c>
      <c r="H2048" t="s">
        <v>16</v>
      </c>
      <c r="I2048" t="s">
        <v>42</v>
      </c>
    </row>
    <row r="2049" spans="1:9" x14ac:dyDescent="0.35">
      <c r="A2049" t="s">
        <v>2079</v>
      </c>
      <c r="B2049">
        <v>1993</v>
      </c>
      <c r="C2049" t="s">
        <v>20</v>
      </c>
      <c r="D2049">
        <v>13</v>
      </c>
      <c r="E2049">
        <v>0</v>
      </c>
      <c r="F2049">
        <v>32086.21</v>
      </c>
      <c r="G2049" t="s">
        <v>16</v>
      </c>
      <c r="H2049" t="s">
        <v>12</v>
      </c>
      <c r="I2049" t="s">
        <v>42</v>
      </c>
    </row>
    <row r="2050" spans="1:9" x14ac:dyDescent="0.35">
      <c r="A2050" t="s">
        <v>2080</v>
      </c>
      <c r="B2050">
        <v>1978</v>
      </c>
      <c r="C2050" t="s">
        <v>15</v>
      </c>
      <c r="D2050">
        <v>10</v>
      </c>
      <c r="E2050">
        <v>2</v>
      </c>
      <c r="F2050">
        <v>32108.66</v>
      </c>
      <c r="G2050" t="s">
        <v>16</v>
      </c>
      <c r="H2050" t="s">
        <v>12</v>
      </c>
      <c r="I2050" t="s">
        <v>356</v>
      </c>
    </row>
    <row r="2051" spans="1:9" x14ac:dyDescent="0.35">
      <c r="A2051" t="s">
        <v>2081</v>
      </c>
      <c r="B2051">
        <v>1969</v>
      </c>
      <c r="C2051" t="s">
        <v>20</v>
      </c>
      <c r="D2051">
        <v>11</v>
      </c>
      <c r="E2051">
        <v>0</v>
      </c>
      <c r="F2051">
        <v>32192.76</v>
      </c>
      <c r="G2051" t="s">
        <v>16</v>
      </c>
      <c r="H2051" t="s">
        <v>11</v>
      </c>
      <c r="I2051" t="s">
        <v>42</v>
      </c>
    </row>
    <row r="2052" spans="1:9" x14ac:dyDescent="0.35">
      <c r="A2052" t="s">
        <v>2082</v>
      </c>
      <c r="B2052">
        <v>1994</v>
      </c>
      <c r="C2052" t="s">
        <v>20</v>
      </c>
      <c r="D2052">
        <v>8</v>
      </c>
      <c r="E2052">
        <v>0</v>
      </c>
      <c r="F2052">
        <v>32222.81</v>
      </c>
      <c r="G2052" t="s">
        <v>11</v>
      </c>
      <c r="H2052" t="s">
        <v>16</v>
      </c>
      <c r="I2052" t="s">
        <v>42</v>
      </c>
    </row>
    <row r="2053" spans="1:9" x14ac:dyDescent="0.35">
      <c r="A2053" t="s">
        <v>2083</v>
      </c>
      <c r="B2053">
        <v>1975</v>
      </c>
      <c r="C2053" t="s">
        <v>30</v>
      </c>
      <c r="D2053">
        <v>17</v>
      </c>
      <c r="E2053">
        <v>1</v>
      </c>
      <c r="F2053">
        <v>32259.96</v>
      </c>
      <c r="G2053" t="s">
        <v>11</v>
      </c>
      <c r="H2053" t="s">
        <v>12</v>
      </c>
      <c r="I2053" t="s">
        <v>23</v>
      </c>
    </row>
    <row r="2054" spans="1:9" x14ac:dyDescent="0.35">
      <c r="A2054" t="s">
        <v>2084</v>
      </c>
      <c r="B2054">
        <v>1986</v>
      </c>
      <c r="C2054" t="s">
        <v>30</v>
      </c>
      <c r="D2054">
        <v>2</v>
      </c>
      <c r="E2054">
        <v>3</v>
      </c>
      <c r="F2054">
        <v>32288.49</v>
      </c>
      <c r="G2054" t="s">
        <v>11</v>
      </c>
      <c r="H2054" t="s">
        <v>11</v>
      </c>
      <c r="I2054" t="s">
        <v>42</v>
      </c>
    </row>
    <row r="2055" spans="1:9" x14ac:dyDescent="0.35">
      <c r="A2055" t="s">
        <v>2085</v>
      </c>
      <c r="B2055">
        <v>1972</v>
      </c>
      <c r="C2055" t="s">
        <v>37</v>
      </c>
      <c r="D2055">
        <v>19</v>
      </c>
      <c r="E2055">
        <v>0</v>
      </c>
      <c r="F2055">
        <v>32428.63</v>
      </c>
      <c r="G2055" t="s">
        <v>11</v>
      </c>
      <c r="H2055" t="s">
        <v>11</v>
      </c>
      <c r="I2055" t="s">
        <v>42</v>
      </c>
    </row>
    <row r="2056" spans="1:9" x14ac:dyDescent="0.35">
      <c r="A2056" t="s">
        <v>2086</v>
      </c>
      <c r="B2056">
        <v>1976</v>
      </c>
      <c r="C2056" t="s">
        <v>35</v>
      </c>
      <c r="D2056">
        <v>9</v>
      </c>
      <c r="E2056">
        <v>2</v>
      </c>
      <c r="F2056">
        <v>32430.22</v>
      </c>
      <c r="G2056" t="s">
        <v>11</v>
      </c>
      <c r="H2056" t="s">
        <v>12</v>
      </c>
      <c r="I2056" t="s">
        <v>42</v>
      </c>
    </row>
    <row r="2057" spans="1:9" x14ac:dyDescent="0.35">
      <c r="A2057" t="s">
        <v>2087</v>
      </c>
      <c r="B2057">
        <v>1981</v>
      </c>
      <c r="C2057" t="s">
        <v>20</v>
      </c>
      <c r="D2057">
        <v>27</v>
      </c>
      <c r="E2057">
        <v>1</v>
      </c>
      <c r="F2057">
        <v>32462.35</v>
      </c>
      <c r="G2057" t="s">
        <v>11</v>
      </c>
      <c r="H2057" t="s">
        <v>11</v>
      </c>
      <c r="I2057" t="s">
        <v>42</v>
      </c>
    </row>
    <row r="2058" spans="1:9" x14ac:dyDescent="0.35">
      <c r="A2058" t="s">
        <v>2088</v>
      </c>
      <c r="B2058">
        <v>1976</v>
      </c>
      <c r="C2058" t="s">
        <v>20</v>
      </c>
      <c r="D2058">
        <v>19</v>
      </c>
      <c r="E2058">
        <v>2</v>
      </c>
      <c r="F2058">
        <v>32485.46</v>
      </c>
      <c r="G2058" t="s">
        <v>11</v>
      </c>
      <c r="H2058" t="s">
        <v>16</v>
      </c>
      <c r="I2058" t="s">
        <v>42</v>
      </c>
    </row>
    <row r="2059" spans="1:9" x14ac:dyDescent="0.35">
      <c r="A2059" t="s">
        <v>2089</v>
      </c>
      <c r="B2059">
        <v>2003</v>
      </c>
      <c r="C2059" t="s">
        <v>37</v>
      </c>
      <c r="D2059">
        <v>8</v>
      </c>
      <c r="E2059">
        <v>0</v>
      </c>
      <c r="F2059">
        <v>32548.34</v>
      </c>
      <c r="G2059" t="s">
        <v>16</v>
      </c>
      <c r="H2059" t="s">
        <v>11</v>
      </c>
      <c r="I2059" t="s">
        <v>13</v>
      </c>
    </row>
    <row r="2060" spans="1:9" x14ac:dyDescent="0.35">
      <c r="A2060" t="s">
        <v>2090</v>
      </c>
      <c r="B2060">
        <v>1990</v>
      </c>
      <c r="C2060" t="s">
        <v>10</v>
      </c>
      <c r="D2060">
        <v>13</v>
      </c>
      <c r="E2060">
        <v>3</v>
      </c>
      <c r="F2060">
        <v>32672.11</v>
      </c>
      <c r="G2060" t="s">
        <v>16</v>
      </c>
      <c r="H2060" t="s">
        <v>16</v>
      </c>
      <c r="I2060" t="s">
        <v>42</v>
      </c>
    </row>
    <row r="2061" spans="1:9" x14ac:dyDescent="0.35">
      <c r="A2061" t="s">
        <v>2091</v>
      </c>
      <c r="B2061">
        <v>1968</v>
      </c>
      <c r="C2061" t="s">
        <v>15</v>
      </c>
      <c r="D2061">
        <v>1</v>
      </c>
      <c r="E2061">
        <v>0</v>
      </c>
      <c r="F2061">
        <v>32686.080000000002</v>
      </c>
      <c r="G2061" t="s">
        <v>11</v>
      </c>
      <c r="H2061" t="s">
        <v>12</v>
      </c>
      <c r="I2061" t="s">
        <v>42</v>
      </c>
    </row>
    <row r="2062" spans="1:9" x14ac:dyDescent="0.35">
      <c r="A2062" t="s">
        <v>2092</v>
      </c>
      <c r="B2062">
        <v>1990</v>
      </c>
      <c r="C2062" t="s">
        <v>20</v>
      </c>
      <c r="D2062">
        <v>30</v>
      </c>
      <c r="E2062">
        <v>3</v>
      </c>
      <c r="F2062">
        <v>32716.2</v>
      </c>
      <c r="G2062" t="s">
        <v>16</v>
      </c>
      <c r="H2062" t="s">
        <v>11</v>
      </c>
      <c r="I2062" t="s">
        <v>42</v>
      </c>
    </row>
    <row r="2063" spans="1:9" x14ac:dyDescent="0.35">
      <c r="A2063" t="s">
        <v>2093</v>
      </c>
      <c r="B2063">
        <v>1990</v>
      </c>
      <c r="C2063" t="s">
        <v>10</v>
      </c>
      <c r="D2063">
        <v>9</v>
      </c>
      <c r="E2063">
        <v>2</v>
      </c>
      <c r="F2063">
        <v>32734.19</v>
      </c>
      <c r="G2063" t="s">
        <v>11</v>
      </c>
      <c r="H2063" t="s">
        <v>16</v>
      </c>
      <c r="I2063" t="s">
        <v>23</v>
      </c>
    </row>
    <row r="2064" spans="1:9" x14ac:dyDescent="0.35">
      <c r="A2064" t="s">
        <v>2094</v>
      </c>
      <c r="B2064">
        <v>1974</v>
      </c>
      <c r="C2064" t="s">
        <v>30</v>
      </c>
      <c r="D2064">
        <v>6</v>
      </c>
      <c r="E2064">
        <v>0</v>
      </c>
      <c r="F2064">
        <v>32760.48</v>
      </c>
      <c r="G2064" t="s">
        <v>16</v>
      </c>
      <c r="H2064" t="s">
        <v>16</v>
      </c>
      <c r="I2064" t="s">
        <v>42</v>
      </c>
    </row>
    <row r="2065" spans="1:9" x14ac:dyDescent="0.35">
      <c r="A2065" t="s">
        <v>2095</v>
      </c>
      <c r="B2065">
        <v>1972</v>
      </c>
      <c r="C2065" t="s">
        <v>15</v>
      </c>
      <c r="D2065">
        <v>7</v>
      </c>
      <c r="E2065">
        <v>0</v>
      </c>
      <c r="F2065">
        <v>32765.33</v>
      </c>
      <c r="G2065" t="s">
        <v>11</v>
      </c>
      <c r="H2065" t="s">
        <v>11</v>
      </c>
      <c r="I2065" t="s">
        <v>23</v>
      </c>
    </row>
    <row r="2066" spans="1:9" x14ac:dyDescent="0.35">
      <c r="A2066" t="s">
        <v>2096</v>
      </c>
      <c r="B2066">
        <v>1980</v>
      </c>
      <c r="C2066" t="s">
        <v>30</v>
      </c>
      <c r="D2066">
        <v>12</v>
      </c>
      <c r="E2066">
        <v>3</v>
      </c>
      <c r="F2066">
        <v>32787.46</v>
      </c>
      <c r="G2066" t="s">
        <v>16</v>
      </c>
      <c r="H2066" t="s">
        <v>12</v>
      </c>
      <c r="I2066" t="s">
        <v>23</v>
      </c>
    </row>
    <row r="2067" spans="1:9" x14ac:dyDescent="0.35">
      <c r="A2067" t="s">
        <v>2097</v>
      </c>
      <c r="B2067">
        <v>1995</v>
      </c>
      <c r="C2067" t="s">
        <v>30</v>
      </c>
      <c r="D2067">
        <v>4</v>
      </c>
      <c r="E2067">
        <v>0</v>
      </c>
      <c r="F2067">
        <v>32827.51</v>
      </c>
      <c r="G2067" t="s">
        <v>16</v>
      </c>
      <c r="H2067" t="s">
        <v>11</v>
      </c>
      <c r="I2067" t="s">
        <v>42</v>
      </c>
    </row>
    <row r="2068" spans="1:9" x14ac:dyDescent="0.35">
      <c r="A2068" t="s">
        <v>2098</v>
      </c>
      <c r="B2068">
        <v>1981</v>
      </c>
      <c r="C2068" t="s">
        <v>15</v>
      </c>
      <c r="D2068">
        <v>17</v>
      </c>
      <c r="E2068">
        <v>1</v>
      </c>
      <c r="F2068">
        <v>32906.69</v>
      </c>
      <c r="G2068" t="s">
        <v>11</v>
      </c>
      <c r="H2068" t="s">
        <v>12</v>
      </c>
      <c r="I2068" t="s">
        <v>42</v>
      </c>
    </row>
    <row r="2069" spans="1:9" x14ac:dyDescent="0.35">
      <c r="A2069" t="s">
        <v>2099</v>
      </c>
      <c r="B2069">
        <v>1971</v>
      </c>
      <c r="C2069" t="s">
        <v>35</v>
      </c>
      <c r="D2069">
        <v>24</v>
      </c>
      <c r="E2069">
        <v>0</v>
      </c>
      <c r="F2069">
        <v>32947.629999999997</v>
      </c>
      <c r="G2069" t="s">
        <v>11</v>
      </c>
      <c r="H2069" t="s">
        <v>16</v>
      </c>
      <c r="I2069" t="s">
        <v>42</v>
      </c>
    </row>
    <row r="2070" spans="1:9" x14ac:dyDescent="0.35">
      <c r="A2070" t="s">
        <v>2100</v>
      </c>
      <c r="B2070">
        <v>1995</v>
      </c>
      <c r="C2070" t="s">
        <v>10</v>
      </c>
      <c r="D2070">
        <v>8</v>
      </c>
      <c r="E2070">
        <v>0</v>
      </c>
      <c r="F2070">
        <v>33017.46</v>
      </c>
      <c r="G2070" t="s">
        <v>16</v>
      </c>
      <c r="H2070" t="s">
        <v>16</v>
      </c>
      <c r="I2070" t="s">
        <v>42</v>
      </c>
    </row>
    <row r="2071" spans="1:9" x14ac:dyDescent="0.35">
      <c r="A2071" t="s">
        <v>2101</v>
      </c>
      <c r="B2071">
        <v>1967</v>
      </c>
      <c r="C2071" t="s">
        <v>10</v>
      </c>
      <c r="D2071">
        <v>10</v>
      </c>
      <c r="E2071">
        <v>0</v>
      </c>
      <c r="F2071">
        <v>33025.32</v>
      </c>
      <c r="G2071" t="s">
        <v>11</v>
      </c>
      <c r="H2071" t="s">
        <v>12</v>
      </c>
      <c r="I2071" t="s">
        <v>42</v>
      </c>
    </row>
    <row r="2072" spans="1:9" x14ac:dyDescent="0.35">
      <c r="A2072" t="s">
        <v>2102</v>
      </c>
      <c r="B2072">
        <v>1994</v>
      </c>
      <c r="C2072" t="s">
        <v>10</v>
      </c>
      <c r="D2072">
        <v>28</v>
      </c>
      <c r="E2072">
        <v>0</v>
      </c>
      <c r="F2072">
        <v>33057.230000000003</v>
      </c>
      <c r="G2072" t="s">
        <v>16</v>
      </c>
      <c r="H2072" t="s">
        <v>11</v>
      </c>
      <c r="I2072" t="s">
        <v>42</v>
      </c>
    </row>
    <row r="2073" spans="1:9" x14ac:dyDescent="0.35">
      <c r="A2073" t="s">
        <v>2103</v>
      </c>
      <c r="B2073">
        <v>1962</v>
      </c>
      <c r="C2073" t="s">
        <v>10</v>
      </c>
      <c r="D2073">
        <v>1</v>
      </c>
      <c r="E2073">
        <v>0</v>
      </c>
      <c r="F2073">
        <v>33074.94</v>
      </c>
      <c r="G2073" t="s">
        <v>16</v>
      </c>
      <c r="H2073" t="s">
        <v>11</v>
      </c>
      <c r="I2073" t="s">
        <v>42</v>
      </c>
    </row>
    <row r="2074" spans="1:9" x14ac:dyDescent="0.35">
      <c r="A2074" t="s">
        <v>2104</v>
      </c>
      <c r="B2074">
        <v>1969</v>
      </c>
      <c r="C2074" t="s">
        <v>37</v>
      </c>
      <c r="D2074">
        <v>30</v>
      </c>
      <c r="E2074">
        <v>0</v>
      </c>
      <c r="F2074">
        <v>33090.660000000003</v>
      </c>
      <c r="G2074" t="s">
        <v>11</v>
      </c>
      <c r="H2074" t="s">
        <v>11</v>
      </c>
      <c r="I2074" t="s">
        <v>42</v>
      </c>
    </row>
    <row r="2075" spans="1:9" x14ac:dyDescent="0.35">
      <c r="A2075" t="s">
        <v>2105</v>
      </c>
      <c r="B2075">
        <v>1985</v>
      </c>
      <c r="C2075" t="s">
        <v>10</v>
      </c>
      <c r="D2075">
        <v>15</v>
      </c>
      <c r="E2075">
        <v>3</v>
      </c>
      <c r="F2075">
        <v>33121</v>
      </c>
      <c r="G2075" t="s">
        <v>11</v>
      </c>
      <c r="H2075" t="s">
        <v>16</v>
      </c>
      <c r="I2075" t="s">
        <v>42</v>
      </c>
    </row>
    <row r="2076" spans="1:9" x14ac:dyDescent="0.35">
      <c r="A2076" t="s">
        <v>2106</v>
      </c>
      <c r="B2076">
        <v>1990</v>
      </c>
      <c r="C2076" t="s">
        <v>37</v>
      </c>
      <c r="D2076">
        <v>12</v>
      </c>
      <c r="E2076">
        <v>3</v>
      </c>
      <c r="F2076">
        <v>33292.83</v>
      </c>
      <c r="G2076" t="s">
        <v>11</v>
      </c>
      <c r="H2076" t="s">
        <v>16</v>
      </c>
      <c r="I2076" t="s">
        <v>42</v>
      </c>
    </row>
    <row r="2077" spans="1:9" x14ac:dyDescent="0.35">
      <c r="A2077" t="s">
        <v>2107</v>
      </c>
      <c r="B2077">
        <v>2003</v>
      </c>
      <c r="C2077" t="s">
        <v>15</v>
      </c>
      <c r="D2077">
        <v>28</v>
      </c>
      <c r="E2077">
        <v>0</v>
      </c>
      <c r="F2077">
        <v>33307.550000000003</v>
      </c>
      <c r="G2077" t="s">
        <v>11</v>
      </c>
      <c r="H2077" t="s">
        <v>12</v>
      </c>
      <c r="I2077" t="s">
        <v>23</v>
      </c>
    </row>
    <row r="2078" spans="1:9" x14ac:dyDescent="0.35">
      <c r="A2078" t="s">
        <v>2108</v>
      </c>
      <c r="B2078">
        <v>1972</v>
      </c>
      <c r="C2078" t="s">
        <v>20</v>
      </c>
      <c r="D2078">
        <v>5</v>
      </c>
      <c r="E2078">
        <v>0</v>
      </c>
      <c r="F2078">
        <v>33344.449999999997</v>
      </c>
      <c r="G2078" t="s">
        <v>11</v>
      </c>
      <c r="H2078" t="s">
        <v>12</v>
      </c>
      <c r="I2078" t="s">
        <v>42</v>
      </c>
    </row>
    <row r="2079" spans="1:9" x14ac:dyDescent="0.35">
      <c r="A2079" t="s">
        <v>2109</v>
      </c>
      <c r="B2079">
        <v>1985</v>
      </c>
      <c r="C2079" t="s">
        <v>30</v>
      </c>
      <c r="D2079">
        <v>7</v>
      </c>
      <c r="E2079">
        <v>3</v>
      </c>
      <c r="F2079">
        <v>33450.99</v>
      </c>
      <c r="G2079" t="s">
        <v>11</v>
      </c>
      <c r="H2079" t="s">
        <v>11</v>
      </c>
      <c r="I2079" t="s">
        <v>42</v>
      </c>
    </row>
    <row r="2080" spans="1:9" x14ac:dyDescent="0.35">
      <c r="A2080" t="s">
        <v>2110</v>
      </c>
      <c r="B2080">
        <v>1970</v>
      </c>
      <c r="C2080" t="s">
        <v>18</v>
      </c>
      <c r="D2080">
        <v>18</v>
      </c>
      <c r="E2080">
        <v>2</v>
      </c>
      <c r="F2080">
        <v>33471.97</v>
      </c>
      <c r="G2080" t="s">
        <v>11</v>
      </c>
      <c r="H2080" t="s">
        <v>11</v>
      </c>
      <c r="I2080" t="s">
        <v>23</v>
      </c>
    </row>
    <row r="2081" spans="1:9" x14ac:dyDescent="0.35">
      <c r="A2081" t="s">
        <v>2111</v>
      </c>
      <c r="B2081">
        <v>2002</v>
      </c>
      <c r="C2081" t="s">
        <v>35</v>
      </c>
      <c r="D2081">
        <v>25</v>
      </c>
      <c r="E2081">
        <v>0</v>
      </c>
      <c r="F2081">
        <v>33475.82</v>
      </c>
      <c r="G2081" t="s">
        <v>16</v>
      </c>
      <c r="H2081" t="s">
        <v>16</v>
      </c>
      <c r="I2081" t="s">
        <v>170</v>
      </c>
    </row>
    <row r="2082" spans="1:9" x14ac:dyDescent="0.35">
      <c r="A2082" t="s">
        <v>2112</v>
      </c>
      <c r="B2082">
        <v>1984</v>
      </c>
      <c r="C2082" t="s">
        <v>10</v>
      </c>
      <c r="D2082">
        <v>22</v>
      </c>
      <c r="E2082">
        <v>3</v>
      </c>
      <c r="F2082">
        <v>33527.1</v>
      </c>
      <c r="G2082" t="s">
        <v>11</v>
      </c>
      <c r="H2082" t="s">
        <v>12</v>
      </c>
      <c r="I2082" t="s">
        <v>42</v>
      </c>
    </row>
    <row r="2083" spans="1:9" x14ac:dyDescent="0.35">
      <c r="A2083" t="s">
        <v>2113</v>
      </c>
      <c r="B2083">
        <v>2003</v>
      </c>
      <c r="C2083" t="s">
        <v>20</v>
      </c>
      <c r="D2083">
        <v>9</v>
      </c>
      <c r="E2083">
        <v>0</v>
      </c>
      <c r="F2083">
        <v>33611.71</v>
      </c>
      <c r="G2083" t="s">
        <v>16</v>
      </c>
      <c r="H2083" t="s">
        <v>11</v>
      </c>
      <c r="I2083" t="s">
        <v>42</v>
      </c>
    </row>
    <row r="2084" spans="1:9" x14ac:dyDescent="0.35">
      <c r="A2084" t="s">
        <v>2114</v>
      </c>
      <c r="B2084">
        <v>1993</v>
      </c>
      <c r="C2084" t="s">
        <v>15</v>
      </c>
      <c r="D2084">
        <v>28</v>
      </c>
      <c r="E2084">
        <v>0</v>
      </c>
      <c r="F2084">
        <v>33707.550000000003</v>
      </c>
      <c r="G2084" t="s">
        <v>11</v>
      </c>
      <c r="H2084" t="s">
        <v>11</v>
      </c>
      <c r="I2084" t="s">
        <v>42</v>
      </c>
    </row>
    <row r="2085" spans="1:9" x14ac:dyDescent="0.35">
      <c r="A2085" t="s">
        <v>2115</v>
      </c>
      <c r="B2085">
        <v>2004</v>
      </c>
      <c r="C2085" t="s">
        <v>15</v>
      </c>
      <c r="D2085">
        <v>1</v>
      </c>
      <c r="E2085">
        <v>0</v>
      </c>
      <c r="F2085">
        <v>33732.69</v>
      </c>
      <c r="G2085" t="s">
        <v>16</v>
      </c>
      <c r="H2085" t="s">
        <v>16</v>
      </c>
      <c r="I2085" t="s">
        <v>356</v>
      </c>
    </row>
    <row r="2086" spans="1:9" x14ac:dyDescent="0.35">
      <c r="A2086" t="s">
        <v>2116</v>
      </c>
      <c r="B2086">
        <v>2003</v>
      </c>
      <c r="C2086" t="s">
        <v>20</v>
      </c>
      <c r="D2086">
        <v>12</v>
      </c>
      <c r="E2086">
        <v>0</v>
      </c>
      <c r="F2086">
        <v>33750.29</v>
      </c>
      <c r="G2086" t="s">
        <v>16</v>
      </c>
      <c r="H2086" t="s">
        <v>12</v>
      </c>
      <c r="I2086" t="s">
        <v>23</v>
      </c>
    </row>
    <row r="2087" spans="1:9" x14ac:dyDescent="0.35">
      <c r="A2087" t="s">
        <v>2117</v>
      </c>
      <c r="B2087">
        <v>1962</v>
      </c>
      <c r="C2087" t="s">
        <v>30</v>
      </c>
      <c r="D2087">
        <v>11</v>
      </c>
      <c r="E2087">
        <v>0</v>
      </c>
      <c r="F2087">
        <v>33753.32</v>
      </c>
      <c r="G2087" t="s">
        <v>16</v>
      </c>
      <c r="H2087" t="s">
        <v>12</v>
      </c>
      <c r="I2087" t="s">
        <v>42</v>
      </c>
    </row>
    <row r="2088" spans="1:9" x14ac:dyDescent="0.35">
      <c r="A2088" t="s">
        <v>2118</v>
      </c>
      <c r="B2088">
        <v>2000</v>
      </c>
      <c r="C2088" t="s">
        <v>37</v>
      </c>
      <c r="D2088">
        <v>26</v>
      </c>
      <c r="E2088">
        <v>0</v>
      </c>
      <c r="F2088">
        <v>33829.39</v>
      </c>
      <c r="G2088" t="s">
        <v>11</v>
      </c>
      <c r="H2088" t="s">
        <v>12</v>
      </c>
      <c r="I2088" t="s">
        <v>42</v>
      </c>
    </row>
    <row r="2089" spans="1:9" x14ac:dyDescent="0.35">
      <c r="A2089" t="s">
        <v>2119</v>
      </c>
      <c r="B2089">
        <v>1997</v>
      </c>
      <c r="C2089" t="s">
        <v>35</v>
      </c>
      <c r="D2089">
        <v>9</v>
      </c>
      <c r="E2089">
        <v>0</v>
      </c>
      <c r="F2089">
        <v>33900.65</v>
      </c>
      <c r="G2089" t="s">
        <v>11</v>
      </c>
      <c r="H2089" t="s">
        <v>12</v>
      </c>
      <c r="I2089" t="s">
        <v>42</v>
      </c>
    </row>
    <row r="2090" spans="1:9" x14ac:dyDescent="0.35">
      <c r="A2090" t="s">
        <v>2120</v>
      </c>
      <c r="B2090">
        <v>2000</v>
      </c>
      <c r="C2090" t="s">
        <v>30</v>
      </c>
      <c r="D2090">
        <v>27</v>
      </c>
      <c r="E2090">
        <v>0</v>
      </c>
      <c r="F2090">
        <v>33907.550000000003</v>
      </c>
      <c r="G2090" t="s">
        <v>11</v>
      </c>
      <c r="H2090" t="s">
        <v>11</v>
      </c>
      <c r="I2090" t="s">
        <v>23</v>
      </c>
    </row>
    <row r="2091" spans="1:9" x14ac:dyDescent="0.35">
      <c r="A2091" t="s">
        <v>2121</v>
      </c>
      <c r="B2091">
        <v>1994</v>
      </c>
      <c r="C2091" t="s">
        <v>20</v>
      </c>
      <c r="D2091">
        <v>25</v>
      </c>
      <c r="E2091">
        <v>0</v>
      </c>
      <c r="F2091">
        <v>33975.47</v>
      </c>
      <c r="G2091" t="s">
        <v>11</v>
      </c>
      <c r="H2091" t="s">
        <v>11</v>
      </c>
      <c r="I2091" t="s">
        <v>42</v>
      </c>
    </row>
    <row r="2092" spans="1:9" x14ac:dyDescent="0.35">
      <c r="A2092" t="s">
        <v>2122</v>
      </c>
      <c r="B2092">
        <v>1972</v>
      </c>
      <c r="C2092" t="s">
        <v>10</v>
      </c>
      <c r="D2092">
        <v>26</v>
      </c>
      <c r="E2092">
        <v>0</v>
      </c>
      <c r="F2092">
        <v>34053.360000000001</v>
      </c>
      <c r="G2092" t="s">
        <v>11</v>
      </c>
      <c r="H2092" t="s">
        <v>11</v>
      </c>
      <c r="I2092" t="s">
        <v>42</v>
      </c>
    </row>
    <row r="2093" spans="1:9" x14ac:dyDescent="0.35">
      <c r="A2093" t="s">
        <v>2123</v>
      </c>
      <c r="B2093">
        <v>2002</v>
      </c>
      <c r="C2093" t="s">
        <v>30</v>
      </c>
      <c r="D2093">
        <v>26</v>
      </c>
      <c r="E2093">
        <v>0</v>
      </c>
      <c r="F2093">
        <v>34084.68</v>
      </c>
      <c r="G2093" t="s">
        <v>11</v>
      </c>
      <c r="H2093" t="s">
        <v>12</v>
      </c>
      <c r="I2093" t="s">
        <v>42</v>
      </c>
    </row>
    <row r="2094" spans="1:9" x14ac:dyDescent="0.35">
      <c r="A2094" t="s">
        <v>2124</v>
      </c>
      <c r="B2094">
        <v>1999</v>
      </c>
      <c r="C2094" t="s">
        <v>15</v>
      </c>
      <c r="D2094">
        <v>6</v>
      </c>
      <c r="E2094">
        <v>0</v>
      </c>
      <c r="F2094">
        <v>34166.269999999997</v>
      </c>
      <c r="G2094" t="s">
        <v>11</v>
      </c>
      <c r="H2094" t="s">
        <v>12</v>
      </c>
      <c r="I2094" t="s">
        <v>42</v>
      </c>
    </row>
    <row r="2095" spans="1:9" x14ac:dyDescent="0.35">
      <c r="A2095" t="s">
        <v>2125</v>
      </c>
      <c r="B2095">
        <v>1971</v>
      </c>
      <c r="C2095" t="s">
        <v>35</v>
      </c>
      <c r="D2095">
        <v>25</v>
      </c>
      <c r="E2095">
        <v>0</v>
      </c>
      <c r="F2095">
        <v>34205.07</v>
      </c>
      <c r="G2095" t="s">
        <v>11</v>
      </c>
      <c r="H2095" t="s">
        <v>11</v>
      </c>
      <c r="I2095" t="s">
        <v>42</v>
      </c>
    </row>
    <row r="2096" spans="1:9" x14ac:dyDescent="0.35">
      <c r="A2096" t="s">
        <v>2126</v>
      </c>
      <c r="B2096">
        <v>1975</v>
      </c>
      <c r="C2096" t="s">
        <v>10</v>
      </c>
      <c r="D2096">
        <v>21</v>
      </c>
      <c r="E2096">
        <v>1</v>
      </c>
      <c r="F2096">
        <v>34210.33</v>
      </c>
      <c r="G2096" t="s">
        <v>11</v>
      </c>
      <c r="H2096" t="s">
        <v>16</v>
      </c>
      <c r="I2096" t="s">
        <v>23</v>
      </c>
    </row>
    <row r="2097" spans="1:9" x14ac:dyDescent="0.35">
      <c r="A2097" t="s">
        <v>2127</v>
      </c>
      <c r="B2097">
        <v>1962</v>
      </c>
      <c r="C2097" t="s">
        <v>10</v>
      </c>
      <c r="D2097">
        <v>5</v>
      </c>
      <c r="E2097">
        <v>0</v>
      </c>
      <c r="F2097">
        <v>34218.019999999997</v>
      </c>
      <c r="G2097" t="s">
        <v>16</v>
      </c>
      <c r="H2097" t="s">
        <v>16</v>
      </c>
      <c r="I2097" t="s">
        <v>42</v>
      </c>
    </row>
    <row r="2098" spans="1:9" x14ac:dyDescent="0.35">
      <c r="A2098" t="s">
        <v>2128</v>
      </c>
      <c r="B2098">
        <v>1998</v>
      </c>
      <c r="C2098" t="s">
        <v>18</v>
      </c>
      <c r="D2098">
        <v>11</v>
      </c>
      <c r="E2098">
        <v>0</v>
      </c>
      <c r="F2098">
        <v>34254.050000000003</v>
      </c>
      <c r="G2098" t="s">
        <v>16</v>
      </c>
      <c r="H2098" t="s">
        <v>12</v>
      </c>
      <c r="I2098" t="s">
        <v>166</v>
      </c>
    </row>
    <row r="2099" spans="1:9" x14ac:dyDescent="0.35">
      <c r="A2099" t="s">
        <v>2129</v>
      </c>
      <c r="B2099">
        <v>1995</v>
      </c>
      <c r="C2099" t="s">
        <v>37</v>
      </c>
      <c r="D2099">
        <v>30</v>
      </c>
      <c r="E2099">
        <v>0</v>
      </c>
      <c r="F2099">
        <v>34289.43</v>
      </c>
      <c r="G2099" t="s">
        <v>16</v>
      </c>
      <c r="H2099" t="s">
        <v>16</v>
      </c>
      <c r="I2099" t="s">
        <v>42</v>
      </c>
    </row>
    <row r="2100" spans="1:9" x14ac:dyDescent="0.35">
      <c r="A2100" t="s">
        <v>2130</v>
      </c>
      <c r="B2100">
        <v>1986</v>
      </c>
      <c r="C2100" t="s">
        <v>37</v>
      </c>
      <c r="D2100">
        <v>11</v>
      </c>
      <c r="E2100">
        <v>3</v>
      </c>
      <c r="F2100">
        <v>34293.120000000003</v>
      </c>
      <c r="G2100" t="s">
        <v>16</v>
      </c>
      <c r="H2100" t="s">
        <v>11</v>
      </c>
      <c r="I2100" t="s">
        <v>42</v>
      </c>
    </row>
    <row r="2101" spans="1:9" x14ac:dyDescent="0.35">
      <c r="A2101" t="s">
        <v>2131</v>
      </c>
      <c r="B2101">
        <v>2004</v>
      </c>
      <c r="C2101" t="s">
        <v>15</v>
      </c>
      <c r="D2101">
        <v>1</v>
      </c>
      <c r="E2101">
        <v>2</v>
      </c>
      <c r="F2101">
        <v>34303.17</v>
      </c>
      <c r="G2101" t="s">
        <v>16</v>
      </c>
      <c r="H2101" t="s">
        <v>12</v>
      </c>
      <c r="I2101" t="s">
        <v>13</v>
      </c>
    </row>
    <row r="2102" spans="1:9" x14ac:dyDescent="0.35">
      <c r="A2102" t="s">
        <v>2132</v>
      </c>
      <c r="B2102">
        <v>1983</v>
      </c>
      <c r="C2102" t="s">
        <v>37</v>
      </c>
      <c r="D2102">
        <v>2</v>
      </c>
      <c r="E2102">
        <v>3</v>
      </c>
      <c r="F2102">
        <v>34307.22</v>
      </c>
      <c r="G2102" t="s">
        <v>11</v>
      </c>
      <c r="H2102" t="s">
        <v>11</v>
      </c>
      <c r="I2102" t="s">
        <v>23</v>
      </c>
    </row>
    <row r="2103" spans="1:9" x14ac:dyDescent="0.35">
      <c r="A2103" t="s">
        <v>2133</v>
      </c>
      <c r="B2103">
        <v>1984</v>
      </c>
      <c r="C2103" t="s">
        <v>37</v>
      </c>
      <c r="D2103">
        <v>1</v>
      </c>
      <c r="E2103">
        <v>3</v>
      </c>
      <c r="F2103">
        <v>34402.22</v>
      </c>
      <c r="G2103" t="s">
        <v>11</v>
      </c>
      <c r="H2103" t="s">
        <v>12</v>
      </c>
      <c r="I2103" t="s">
        <v>42</v>
      </c>
    </row>
    <row r="2104" spans="1:9" x14ac:dyDescent="0.35">
      <c r="A2104" t="s">
        <v>2134</v>
      </c>
      <c r="B2104">
        <v>2003</v>
      </c>
      <c r="C2104" t="s">
        <v>37</v>
      </c>
      <c r="D2104">
        <v>5</v>
      </c>
      <c r="E2104">
        <v>0</v>
      </c>
      <c r="F2104">
        <v>34439.86</v>
      </c>
      <c r="G2104" t="s">
        <v>11</v>
      </c>
      <c r="H2104" t="s">
        <v>16</v>
      </c>
      <c r="I2104" t="s">
        <v>13</v>
      </c>
    </row>
    <row r="2105" spans="1:9" x14ac:dyDescent="0.35">
      <c r="A2105" t="s">
        <v>2135</v>
      </c>
      <c r="B2105">
        <v>1990</v>
      </c>
      <c r="C2105" t="s">
        <v>20</v>
      </c>
      <c r="D2105">
        <v>24</v>
      </c>
      <c r="E2105">
        <v>3</v>
      </c>
      <c r="F2105">
        <v>34456.269999999997</v>
      </c>
      <c r="G2105" t="s">
        <v>16</v>
      </c>
      <c r="H2105" t="s">
        <v>11</v>
      </c>
      <c r="I2105" t="s">
        <v>42</v>
      </c>
    </row>
    <row r="2106" spans="1:9" x14ac:dyDescent="0.35">
      <c r="A2106" t="s">
        <v>2136</v>
      </c>
      <c r="B2106">
        <v>1998</v>
      </c>
      <c r="C2106" t="s">
        <v>18</v>
      </c>
      <c r="D2106">
        <v>24</v>
      </c>
      <c r="E2106">
        <v>0</v>
      </c>
      <c r="F2106">
        <v>34472.839999999997</v>
      </c>
      <c r="G2106" t="s">
        <v>16</v>
      </c>
      <c r="H2106" t="s">
        <v>12</v>
      </c>
      <c r="I2106" t="s">
        <v>42</v>
      </c>
    </row>
    <row r="2107" spans="1:9" x14ac:dyDescent="0.35">
      <c r="A2107" t="s">
        <v>2137</v>
      </c>
      <c r="B2107">
        <v>1976</v>
      </c>
      <c r="C2107" t="s">
        <v>15</v>
      </c>
      <c r="D2107">
        <v>25</v>
      </c>
      <c r="E2107">
        <v>2</v>
      </c>
      <c r="F2107">
        <v>34543.39</v>
      </c>
      <c r="G2107" t="s">
        <v>11</v>
      </c>
      <c r="H2107" t="s">
        <v>12</v>
      </c>
      <c r="I2107" t="s">
        <v>42</v>
      </c>
    </row>
    <row r="2108" spans="1:9" x14ac:dyDescent="0.35">
      <c r="A2108" t="s">
        <v>2138</v>
      </c>
      <c r="B2108">
        <v>2004</v>
      </c>
      <c r="C2108" t="s">
        <v>37</v>
      </c>
      <c r="D2108">
        <v>9</v>
      </c>
      <c r="E2108">
        <v>0</v>
      </c>
      <c r="F2108">
        <v>34617.839999999997</v>
      </c>
      <c r="G2108" t="s">
        <v>16</v>
      </c>
      <c r="H2108" t="s">
        <v>12</v>
      </c>
      <c r="I2108" t="s">
        <v>168</v>
      </c>
    </row>
    <row r="2109" spans="1:9" x14ac:dyDescent="0.35">
      <c r="A2109" t="s">
        <v>2139</v>
      </c>
      <c r="B2109">
        <v>1994</v>
      </c>
      <c r="C2109" t="s">
        <v>10</v>
      </c>
      <c r="D2109">
        <v>7</v>
      </c>
      <c r="E2109">
        <v>0</v>
      </c>
      <c r="F2109">
        <v>34672.15</v>
      </c>
      <c r="G2109" t="s">
        <v>16</v>
      </c>
      <c r="H2109" t="s">
        <v>12</v>
      </c>
      <c r="I2109" t="s">
        <v>13</v>
      </c>
    </row>
    <row r="2110" spans="1:9" x14ac:dyDescent="0.35">
      <c r="A2110" t="s">
        <v>2140</v>
      </c>
      <c r="B2110">
        <v>2003</v>
      </c>
      <c r="C2110" t="s">
        <v>10</v>
      </c>
      <c r="D2110">
        <v>3</v>
      </c>
      <c r="E2110">
        <v>0</v>
      </c>
      <c r="F2110">
        <v>34779.620000000003</v>
      </c>
      <c r="G2110" t="s">
        <v>16</v>
      </c>
      <c r="H2110" t="s">
        <v>11</v>
      </c>
      <c r="I2110" t="s">
        <v>42</v>
      </c>
    </row>
    <row r="2111" spans="1:9" x14ac:dyDescent="0.35">
      <c r="A2111" t="s">
        <v>2141</v>
      </c>
      <c r="B2111">
        <v>1995</v>
      </c>
      <c r="C2111" t="s">
        <v>30</v>
      </c>
      <c r="D2111">
        <v>27</v>
      </c>
      <c r="E2111">
        <v>1</v>
      </c>
      <c r="F2111">
        <v>34806.47</v>
      </c>
      <c r="G2111" t="s">
        <v>16</v>
      </c>
      <c r="H2111" t="s">
        <v>11</v>
      </c>
      <c r="I2111" t="s">
        <v>13</v>
      </c>
    </row>
    <row r="2112" spans="1:9" x14ac:dyDescent="0.35">
      <c r="A2112" t="s">
        <v>2142</v>
      </c>
      <c r="B2112">
        <v>2003</v>
      </c>
      <c r="C2112" t="s">
        <v>20</v>
      </c>
      <c r="D2112">
        <v>17</v>
      </c>
      <c r="E2112">
        <v>0</v>
      </c>
      <c r="F2112">
        <v>34828.65</v>
      </c>
      <c r="G2112" t="s">
        <v>16</v>
      </c>
      <c r="H2112" t="s">
        <v>12</v>
      </c>
      <c r="I2112" t="s">
        <v>42</v>
      </c>
    </row>
    <row r="2113" spans="1:9" x14ac:dyDescent="0.35">
      <c r="A2113" t="s">
        <v>2143</v>
      </c>
      <c r="B2113">
        <v>1995</v>
      </c>
      <c r="C2113" t="s">
        <v>37</v>
      </c>
      <c r="D2113">
        <v>17</v>
      </c>
      <c r="E2113">
        <v>0</v>
      </c>
      <c r="F2113">
        <v>34838.870000000003</v>
      </c>
      <c r="G2113" t="s">
        <v>11</v>
      </c>
      <c r="H2113" t="s">
        <v>12</v>
      </c>
      <c r="I2113" t="s">
        <v>42</v>
      </c>
    </row>
    <row r="2114" spans="1:9" x14ac:dyDescent="0.35">
      <c r="A2114" t="s">
        <v>2144</v>
      </c>
      <c r="B2114">
        <v>1983</v>
      </c>
      <c r="C2114" t="s">
        <v>10</v>
      </c>
      <c r="D2114">
        <v>29</v>
      </c>
      <c r="E2114">
        <v>3</v>
      </c>
      <c r="F2114">
        <v>34940.61</v>
      </c>
      <c r="G2114" t="s">
        <v>11</v>
      </c>
      <c r="H2114" t="s">
        <v>12</v>
      </c>
      <c r="I2114" t="s">
        <v>42</v>
      </c>
    </row>
    <row r="2115" spans="1:9" x14ac:dyDescent="0.35">
      <c r="A2115" t="s">
        <v>2145</v>
      </c>
      <c r="B2115">
        <v>1967</v>
      </c>
      <c r="C2115" t="s">
        <v>37</v>
      </c>
      <c r="D2115">
        <v>7</v>
      </c>
      <c r="E2115">
        <v>0</v>
      </c>
      <c r="F2115">
        <v>34975.68</v>
      </c>
      <c r="G2115" t="s">
        <v>11</v>
      </c>
      <c r="H2115" t="s">
        <v>11</v>
      </c>
      <c r="I2115" t="s">
        <v>42</v>
      </c>
    </row>
    <row r="2116" spans="1:9" x14ac:dyDescent="0.35">
      <c r="A2116" t="s">
        <v>2146</v>
      </c>
      <c r="B2116">
        <v>1998</v>
      </c>
      <c r="C2116" t="s">
        <v>35</v>
      </c>
      <c r="D2116">
        <v>22</v>
      </c>
      <c r="E2116">
        <v>0</v>
      </c>
      <c r="F2116">
        <v>34976.42</v>
      </c>
      <c r="G2116" t="s">
        <v>11</v>
      </c>
      <c r="H2116" t="s">
        <v>16</v>
      </c>
      <c r="I2116" t="s">
        <v>42</v>
      </c>
    </row>
    <row r="2117" spans="1:9" x14ac:dyDescent="0.35">
      <c r="A2117" t="s">
        <v>2147</v>
      </c>
      <c r="B2117">
        <v>1997</v>
      </c>
      <c r="C2117" t="s">
        <v>35</v>
      </c>
      <c r="D2117">
        <v>22</v>
      </c>
      <c r="E2117">
        <v>0</v>
      </c>
      <c r="F2117">
        <v>34979.86</v>
      </c>
      <c r="G2117" t="s">
        <v>11</v>
      </c>
      <c r="H2117" t="s">
        <v>11</v>
      </c>
      <c r="I2117" t="s">
        <v>42</v>
      </c>
    </row>
    <row r="2118" spans="1:9" x14ac:dyDescent="0.35">
      <c r="A2118" t="s">
        <v>2148</v>
      </c>
      <c r="B2118">
        <v>1982</v>
      </c>
      <c r="C2118" t="s">
        <v>10</v>
      </c>
      <c r="D2118">
        <v>5</v>
      </c>
      <c r="E2118">
        <v>3</v>
      </c>
      <c r="F2118">
        <v>35000.730000000003</v>
      </c>
      <c r="G2118" t="s">
        <v>11</v>
      </c>
      <c r="H2118" t="s">
        <v>12</v>
      </c>
      <c r="I2118" t="s">
        <v>42</v>
      </c>
    </row>
    <row r="2119" spans="1:9" x14ac:dyDescent="0.35">
      <c r="A2119" t="s">
        <v>2149</v>
      </c>
      <c r="B2119">
        <v>1975</v>
      </c>
      <c r="C2119" t="s">
        <v>35</v>
      </c>
      <c r="D2119">
        <v>29</v>
      </c>
      <c r="E2119">
        <v>1</v>
      </c>
      <c r="F2119">
        <v>35050.620000000003</v>
      </c>
      <c r="G2119" t="s">
        <v>11</v>
      </c>
      <c r="H2119" t="s">
        <v>16</v>
      </c>
      <c r="I2119" t="s">
        <v>42</v>
      </c>
    </row>
    <row r="2120" spans="1:9" x14ac:dyDescent="0.35">
      <c r="A2120" t="s">
        <v>2150</v>
      </c>
      <c r="B2120">
        <v>1977</v>
      </c>
      <c r="C2120" t="s">
        <v>18</v>
      </c>
      <c r="D2120">
        <v>29</v>
      </c>
      <c r="E2120">
        <v>0</v>
      </c>
      <c r="F2120">
        <v>35069.370000000003</v>
      </c>
      <c r="G2120" t="s">
        <v>16</v>
      </c>
      <c r="H2120" t="s">
        <v>16</v>
      </c>
      <c r="I2120" t="s">
        <v>356</v>
      </c>
    </row>
    <row r="2121" spans="1:9" x14ac:dyDescent="0.35">
      <c r="A2121" t="s">
        <v>2151</v>
      </c>
      <c r="B2121">
        <v>1998</v>
      </c>
      <c r="C2121" t="s">
        <v>30</v>
      </c>
      <c r="D2121">
        <v>22</v>
      </c>
      <c r="E2121">
        <v>0</v>
      </c>
      <c r="F2121">
        <v>35147.53</v>
      </c>
      <c r="G2121" t="s">
        <v>16</v>
      </c>
      <c r="H2121" t="s">
        <v>16</v>
      </c>
      <c r="I2121" t="s">
        <v>168</v>
      </c>
    </row>
    <row r="2122" spans="1:9" x14ac:dyDescent="0.35">
      <c r="A2122" t="s">
        <v>2152</v>
      </c>
      <c r="B2122">
        <v>1967</v>
      </c>
      <c r="C2122" t="s">
        <v>30</v>
      </c>
      <c r="D2122">
        <v>30</v>
      </c>
      <c r="E2122">
        <v>1</v>
      </c>
      <c r="F2122">
        <v>35160.129999999997</v>
      </c>
      <c r="G2122" t="s">
        <v>11</v>
      </c>
      <c r="H2122" t="s">
        <v>11</v>
      </c>
      <c r="I2122" t="s">
        <v>42</v>
      </c>
    </row>
    <row r="2123" spans="1:9" x14ac:dyDescent="0.35">
      <c r="A2123" t="s">
        <v>2153</v>
      </c>
      <c r="B2123">
        <v>1997</v>
      </c>
      <c r="C2123" t="s">
        <v>10</v>
      </c>
      <c r="D2123">
        <v>9</v>
      </c>
      <c r="E2123">
        <v>0</v>
      </c>
      <c r="F2123">
        <v>35302.089999999997</v>
      </c>
      <c r="G2123" t="s">
        <v>16</v>
      </c>
      <c r="H2123" t="s">
        <v>11</v>
      </c>
      <c r="I2123" t="s">
        <v>42</v>
      </c>
    </row>
    <row r="2124" spans="1:9" x14ac:dyDescent="0.35">
      <c r="A2124" t="s">
        <v>2154</v>
      </c>
      <c r="B2124">
        <v>1988</v>
      </c>
      <c r="C2124" t="s">
        <v>20</v>
      </c>
      <c r="D2124">
        <v>19</v>
      </c>
      <c r="E2124">
        <v>3</v>
      </c>
      <c r="F2124">
        <v>35315.96</v>
      </c>
      <c r="G2124" t="s">
        <v>11</v>
      </c>
      <c r="H2124" t="s">
        <v>16</v>
      </c>
      <c r="I2124" t="s">
        <v>42</v>
      </c>
    </row>
    <row r="2125" spans="1:9" x14ac:dyDescent="0.35">
      <c r="A2125" t="s">
        <v>2155</v>
      </c>
      <c r="B2125">
        <v>1971</v>
      </c>
      <c r="C2125" t="s">
        <v>20</v>
      </c>
      <c r="D2125">
        <v>22</v>
      </c>
      <c r="E2125">
        <v>0</v>
      </c>
      <c r="F2125">
        <v>35345.730000000003</v>
      </c>
      <c r="G2125" t="s">
        <v>11</v>
      </c>
      <c r="H2125" t="s">
        <v>12</v>
      </c>
      <c r="I2125" t="s">
        <v>42</v>
      </c>
    </row>
    <row r="2126" spans="1:9" x14ac:dyDescent="0.35">
      <c r="A2126" t="s">
        <v>2156</v>
      </c>
      <c r="B2126">
        <v>1988</v>
      </c>
      <c r="C2126" t="s">
        <v>15</v>
      </c>
      <c r="D2126">
        <v>20</v>
      </c>
      <c r="E2126">
        <v>0</v>
      </c>
      <c r="F2126">
        <v>35491.64</v>
      </c>
      <c r="G2126" t="s">
        <v>16</v>
      </c>
      <c r="H2126" t="s">
        <v>11</v>
      </c>
      <c r="I2126" t="s">
        <v>42</v>
      </c>
    </row>
    <row r="2127" spans="1:9" x14ac:dyDescent="0.35">
      <c r="A2127" t="s">
        <v>2157</v>
      </c>
      <c r="B2127">
        <v>1973</v>
      </c>
      <c r="C2127" t="s">
        <v>30</v>
      </c>
      <c r="D2127">
        <v>16</v>
      </c>
      <c r="E2127">
        <v>0</v>
      </c>
      <c r="F2127">
        <v>35517.19</v>
      </c>
      <c r="G2127" t="s">
        <v>11</v>
      </c>
      <c r="H2127" t="s">
        <v>11</v>
      </c>
      <c r="I2127" t="s">
        <v>42</v>
      </c>
    </row>
    <row r="2128" spans="1:9" x14ac:dyDescent="0.35">
      <c r="A2128" t="s">
        <v>2158</v>
      </c>
      <c r="B2128">
        <v>1992</v>
      </c>
      <c r="C2128" t="s">
        <v>20</v>
      </c>
      <c r="D2128">
        <v>13</v>
      </c>
      <c r="E2128">
        <v>0</v>
      </c>
      <c r="F2128">
        <v>35547.47</v>
      </c>
      <c r="G2128" t="s">
        <v>11</v>
      </c>
      <c r="H2128" t="s">
        <v>12</v>
      </c>
      <c r="I2128" t="s">
        <v>42</v>
      </c>
    </row>
    <row r="2129" spans="1:9" x14ac:dyDescent="0.35">
      <c r="A2129" t="s">
        <v>2159</v>
      </c>
      <c r="B2129">
        <v>1973</v>
      </c>
      <c r="C2129" t="s">
        <v>37</v>
      </c>
      <c r="D2129">
        <v>27</v>
      </c>
      <c r="E2129">
        <v>0</v>
      </c>
      <c r="F2129">
        <v>35547.72</v>
      </c>
      <c r="G2129" t="s">
        <v>16</v>
      </c>
      <c r="H2129" t="s">
        <v>16</v>
      </c>
      <c r="I2129" t="s">
        <v>42</v>
      </c>
    </row>
    <row r="2130" spans="1:9" x14ac:dyDescent="0.35">
      <c r="A2130" t="s">
        <v>2160</v>
      </c>
      <c r="B2130">
        <v>1964</v>
      </c>
      <c r="C2130" t="s">
        <v>35</v>
      </c>
      <c r="D2130">
        <v>29</v>
      </c>
      <c r="E2130">
        <v>0</v>
      </c>
      <c r="F2130">
        <v>35573.26</v>
      </c>
      <c r="G2130" t="s">
        <v>11</v>
      </c>
      <c r="H2130" t="s">
        <v>16</v>
      </c>
      <c r="I2130" t="s">
        <v>42</v>
      </c>
    </row>
    <row r="2131" spans="1:9" x14ac:dyDescent="0.35">
      <c r="A2131" t="s">
        <v>2161</v>
      </c>
      <c r="B2131">
        <v>1971</v>
      </c>
      <c r="C2131" t="s">
        <v>35</v>
      </c>
      <c r="D2131">
        <v>10</v>
      </c>
      <c r="E2131">
        <v>0</v>
      </c>
      <c r="F2131">
        <v>35583.17</v>
      </c>
      <c r="G2131" t="s">
        <v>16</v>
      </c>
      <c r="H2131" t="s">
        <v>12</v>
      </c>
      <c r="I2131" t="s">
        <v>42</v>
      </c>
    </row>
    <row r="2132" spans="1:9" x14ac:dyDescent="0.35">
      <c r="A2132" t="s">
        <v>31</v>
      </c>
      <c r="B2132">
        <v>2000</v>
      </c>
      <c r="C2132" t="s">
        <v>37</v>
      </c>
      <c r="D2132">
        <v>13</v>
      </c>
      <c r="E2132">
        <v>0</v>
      </c>
      <c r="F2132">
        <v>35585.58</v>
      </c>
      <c r="G2132" t="s">
        <v>16</v>
      </c>
      <c r="H2132" t="s">
        <v>11</v>
      </c>
      <c r="I2132" t="s">
        <v>42</v>
      </c>
    </row>
    <row r="2133" spans="1:9" x14ac:dyDescent="0.35">
      <c r="A2133" t="s">
        <v>2162</v>
      </c>
      <c r="B2133">
        <v>2000</v>
      </c>
      <c r="C2133" t="s">
        <v>15</v>
      </c>
      <c r="D2133">
        <v>19</v>
      </c>
      <c r="E2133">
        <v>0</v>
      </c>
      <c r="F2133">
        <v>35585.58</v>
      </c>
      <c r="G2133" t="s">
        <v>11</v>
      </c>
      <c r="H2133" t="s">
        <v>12</v>
      </c>
      <c r="I2133" t="s">
        <v>42</v>
      </c>
    </row>
    <row r="2134" spans="1:9" x14ac:dyDescent="0.35">
      <c r="A2134" t="s">
        <v>2163</v>
      </c>
      <c r="B2134">
        <v>2000</v>
      </c>
      <c r="C2134" t="s">
        <v>30</v>
      </c>
      <c r="D2134">
        <v>17</v>
      </c>
      <c r="E2134">
        <v>3</v>
      </c>
      <c r="F2134">
        <v>35595.589999999997</v>
      </c>
      <c r="G2134" t="s">
        <v>11</v>
      </c>
      <c r="H2134" t="s">
        <v>12</v>
      </c>
      <c r="I2134" t="s">
        <v>13</v>
      </c>
    </row>
    <row r="2135" spans="1:9" x14ac:dyDescent="0.35">
      <c r="A2135" t="s">
        <v>2164</v>
      </c>
      <c r="B2135">
        <v>1978</v>
      </c>
      <c r="C2135" t="s">
        <v>30</v>
      </c>
      <c r="D2135">
        <v>19</v>
      </c>
      <c r="E2135">
        <v>2</v>
      </c>
      <c r="F2135">
        <v>35701.9</v>
      </c>
      <c r="G2135" t="s">
        <v>11</v>
      </c>
      <c r="H2135" t="s">
        <v>16</v>
      </c>
      <c r="I2135" t="s">
        <v>42</v>
      </c>
    </row>
    <row r="2136" spans="1:9" x14ac:dyDescent="0.35">
      <c r="A2136" t="s">
        <v>2165</v>
      </c>
      <c r="B2136">
        <v>1974</v>
      </c>
      <c r="C2136" t="s">
        <v>10</v>
      </c>
      <c r="D2136">
        <v>15</v>
      </c>
      <c r="E2136">
        <v>0</v>
      </c>
      <c r="F2136">
        <v>35711.39</v>
      </c>
      <c r="G2136" t="s">
        <v>11</v>
      </c>
      <c r="H2136" t="s">
        <v>12</v>
      </c>
      <c r="I2136" t="s">
        <v>23</v>
      </c>
    </row>
    <row r="2137" spans="1:9" x14ac:dyDescent="0.35">
      <c r="A2137" t="s">
        <v>2166</v>
      </c>
      <c r="B2137">
        <v>1976</v>
      </c>
      <c r="C2137" t="s">
        <v>37</v>
      </c>
      <c r="D2137">
        <v>4</v>
      </c>
      <c r="E2137">
        <v>2</v>
      </c>
      <c r="F2137">
        <v>35733.96</v>
      </c>
      <c r="G2137" t="s">
        <v>11</v>
      </c>
      <c r="H2137" t="s">
        <v>11</v>
      </c>
      <c r="I2137" t="s">
        <v>42</v>
      </c>
    </row>
    <row r="2138" spans="1:9" x14ac:dyDescent="0.35">
      <c r="A2138" t="s">
        <v>2167</v>
      </c>
      <c r="B2138">
        <v>1992</v>
      </c>
      <c r="C2138" t="s">
        <v>18</v>
      </c>
      <c r="D2138">
        <v>18</v>
      </c>
      <c r="E2138">
        <v>0</v>
      </c>
      <c r="F2138">
        <v>35883.269999999997</v>
      </c>
      <c r="G2138" t="s">
        <v>11</v>
      </c>
      <c r="H2138" t="s">
        <v>16</v>
      </c>
      <c r="I2138" t="s">
        <v>42</v>
      </c>
    </row>
    <row r="2139" spans="1:9" x14ac:dyDescent="0.35">
      <c r="A2139" t="s">
        <v>2168</v>
      </c>
      <c r="B2139">
        <v>1981</v>
      </c>
      <c r="C2139" t="s">
        <v>15</v>
      </c>
      <c r="D2139">
        <v>22</v>
      </c>
      <c r="E2139">
        <v>1</v>
      </c>
      <c r="F2139">
        <v>35952.65</v>
      </c>
      <c r="G2139" t="s">
        <v>16</v>
      </c>
      <c r="H2139" t="s">
        <v>12</v>
      </c>
      <c r="I2139" t="s">
        <v>42</v>
      </c>
    </row>
    <row r="2140" spans="1:9" x14ac:dyDescent="0.35">
      <c r="A2140" t="s">
        <v>2169</v>
      </c>
      <c r="B2140">
        <v>1999</v>
      </c>
      <c r="C2140" t="s">
        <v>20</v>
      </c>
      <c r="D2140">
        <v>4</v>
      </c>
      <c r="E2140">
        <v>2</v>
      </c>
      <c r="F2140">
        <v>36021.01</v>
      </c>
      <c r="G2140" t="s">
        <v>11</v>
      </c>
      <c r="H2140" t="s">
        <v>12</v>
      </c>
      <c r="I2140" t="s">
        <v>13</v>
      </c>
    </row>
    <row r="2141" spans="1:9" x14ac:dyDescent="0.35">
      <c r="A2141" t="s">
        <v>2170</v>
      </c>
      <c r="B2141">
        <v>1963</v>
      </c>
      <c r="C2141" t="s">
        <v>10</v>
      </c>
      <c r="D2141">
        <v>22</v>
      </c>
      <c r="E2141">
        <v>0</v>
      </c>
      <c r="F2141">
        <v>36074.339999999997</v>
      </c>
      <c r="G2141" t="s">
        <v>11</v>
      </c>
      <c r="H2141" t="s">
        <v>16</v>
      </c>
      <c r="I2141" t="s">
        <v>42</v>
      </c>
    </row>
    <row r="2142" spans="1:9" x14ac:dyDescent="0.35">
      <c r="A2142" t="s">
        <v>2171</v>
      </c>
      <c r="B2142">
        <v>1996</v>
      </c>
      <c r="C2142" t="s">
        <v>35</v>
      </c>
      <c r="D2142">
        <v>20</v>
      </c>
      <c r="E2142">
        <v>2</v>
      </c>
      <c r="F2142">
        <v>36085.22</v>
      </c>
      <c r="G2142" t="s">
        <v>16</v>
      </c>
      <c r="H2142" t="s">
        <v>16</v>
      </c>
      <c r="I2142" t="s">
        <v>42</v>
      </c>
    </row>
    <row r="2143" spans="1:9" x14ac:dyDescent="0.35">
      <c r="A2143" t="s">
        <v>2172</v>
      </c>
      <c r="B2143">
        <v>1979</v>
      </c>
      <c r="C2143" t="s">
        <v>15</v>
      </c>
      <c r="D2143">
        <v>4</v>
      </c>
      <c r="E2143">
        <v>2</v>
      </c>
      <c r="F2143">
        <v>36090.49</v>
      </c>
      <c r="G2143" t="s">
        <v>11</v>
      </c>
      <c r="H2143" t="s">
        <v>11</v>
      </c>
      <c r="I2143" t="s">
        <v>42</v>
      </c>
    </row>
    <row r="2144" spans="1:9" x14ac:dyDescent="0.35">
      <c r="A2144" t="s">
        <v>2173</v>
      </c>
      <c r="B2144">
        <v>1997</v>
      </c>
      <c r="C2144" t="s">
        <v>18</v>
      </c>
      <c r="D2144">
        <v>12</v>
      </c>
      <c r="E2144">
        <v>2</v>
      </c>
      <c r="F2144">
        <v>36124.57</v>
      </c>
      <c r="G2144" t="s">
        <v>16</v>
      </c>
      <c r="H2144" t="s">
        <v>12</v>
      </c>
      <c r="I2144" t="s">
        <v>13</v>
      </c>
    </row>
    <row r="2145" spans="1:9" x14ac:dyDescent="0.35">
      <c r="A2145" t="s">
        <v>2174</v>
      </c>
      <c r="B2145">
        <v>2004</v>
      </c>
      <c r="C2145" t="s">
        <v>35</v>
      </c>
      <c r="D2145">
        <v>30</v>
      </c>
      <c r="E2145">
        <v>0</v>
      </c>
      <c r="F2145">
        <v>36149.480000000003</v>
      </c>
      <c r="G2145" t="s">
        <v>11</v>
      </c>
      <c r="H2145" t="s">
        <v>11</v>
      </c>
      <c r="I2145" t="s">
        <v>13</v>
      </c>
    </row>
    <row r="2146" spans="1:9" x14ac:dyDescent="0.35">
      <c r="A2146" t="s">
        <v>2175</v>
      </c>
      <c r="B2146">
        <v>1974</v>
      </c>
      <c r="C2146" t="s">
        <v>30</v>
      </c>
      <c r="D2146">
        <v>6</v>
      </c>
      <c r="E2146">
        <v>0</v>
      </c>
      <c r="F2146">
        <v>36182.870000000003</v>
      </c>
      <c r="G2146" t="s">
        <v>11</v>
      </c>
      <c r="H2146" t="s">
        <v>12</v>
      </c>
      <c r="I2146" t="s">
        <v>23</v>
      </c>
    </row>
    <row r="2147" spans="1:9" x14ac:dyDescent="0.35">
      <c r="A2147" t="s">
        <v>2176</v>
      </c>
      <c r="B2147">
        <v>1999</v>
      </c>
      <c r="C2147" t="s">
        <v>37</v>
      </c>
      <c r="D2147">
        <v>1</v>
      </c>
      <c r="E2147">
        <v>3</v>
      </c>
      <c r="F2147">
        <v>36189.1</v>
      </c>
      <c r="G2147" t="s">
        <v>16</v>
      </c>
      <c r="H2147" t="s">
        <v>12</v>
      </c>
      <c r="I2147" t="s">
        <v>168</v>
      </c>
    </row>
    <row r="2148" spans="1:9" x14ac:dyDescent="0.35">
      <c r="A2148" t="s">
        <v>2177</v>
      </c>
      <c r="B2148">
        <v>1993</v>
      </c>
      <c r="C2148" t="s">
        <v>30</v>
      </c>
      <c r="D2148">
        <v>28</v>
      </c>
      <c r="E2148">
        <v>0</v>
      </c>
      <c r="F2148">
        <v>36197.699999999997</v>
      </c>
      <c r="G2148" t="s">
        <v>16</v>
      </c>
      <c r="H2148" t="s">
        <v>12</v>
      </c>
      <c r="I2148" t="s">
        <v>42</v>
      </c>
    </row>
    <row r="2149" spans="1:9" x14ac:dyDescent="0.35">
      <c r="A2149" t="s">
        <v>2178</v>
      </c>
      <c r="B2149">
        <v>2003</v>
      </c>
      <c r="C2149" t="s">
        <v>20</v>
      </c>
      <c r="D2149">
        <v>5</v>
      </c>
      <c r="E2149">
        <v>0</v>
      </c>
      <c r="F2149">
        <v>36219.410000000003</v>
      </c>
      <c r="G2149" t="s">
        <v>16</v>
      </c>
      <c r="H2149" t="s">
        <v>16</v>
      </c>
      <c r="I2149" t="s">
        <v>23</v>
      </c>
    </row>
    <row r="2150" spans="1:9" x14ac:dyDescent="0.35">
      <c r="A2150" t="s">
        <v>2179</v>
      </c>
      <c r="B2150">
        <v>2004</v>
      </c>
      <c r="C2150" t="s">
        <v>30</v>
      </c>
      <c r="D2150">
        <v>25</v>
      </c>
      <c r="E2150">
        <v>0</v>
      </c>
      <c r="F2150">
        <v>36307.800000000003</v>
      </c>
      <c r="G2150" t="s">
        <v>16</v>
      </c>
      <c r="H2150" t="s">
        <v>11</v>
      </c>
      <c r="I2150" t="s">
        <v>13</v>
      </c>
    </row>
    <row r="2151" spans="1:9" x14ac:dyDescent="0.35">
      <c r="A2151" t="s">
        <v>2180</v>
      </c>
      <c r="B2151">
        <v>1992</v>
      </c>
      <c r="C2151" t="s">
        <v>18</v>
      </c>
      <c r="D2151">
        <v>16</v>
      </c>
      <c r="E2151">
        <v>0</v>
      </c>
      <c r="F2151">
        <v>36314.050000000003</v>
      </c>
      <c r="G2151" t="s">
        <v>11</v>
      </c>
      <c r="H2151" t="s">
        <v>11</v>
      </c>
      <c r="I2151" t="s">
        <v>42</v>
      </c>
    </row>
    <row r="2152" spans="1:9" x14ac:dyDescent="0.35">
      <c r="A2152" t="s">
        <v>2181</v>
      </c>
      <c r="B2152">
        <v>1967</v>
      </c>
      <c r="C2152" t="s">
        <v>37</v>
      </c>
      <c r="D2152">
        <v>18</v>
      </c>
      <c r="E2152">
        <v>0</v>
      </c>
      <c r="F2152">
        <v>36332.449999999997</v>
      </c>
      <c r="G2152" t="s">
        <v>16</v>
      </c>
      <c r="H2152" t="s">
        <v>12</v>
      </c>
      <c r="I2152" t="s">
        <v>42</v>
      </c>
    </row>
    <row r="2153" spans="1:9" x14ac:dyDescent="0.35">
      <c r="A2153" t="s">
        <v>2182</v>
      </c>
      <c r="B2153">
        <v>1975</v>
      </c>
      <c r="C2153" t="s">
        <v>18</v>
      </c>
      <c r="D2153">
        <v>5</v>
      </c>
      <c r="E2153">
        <v>1</v>
      </c>
      <c r="F2153">
        <v>36350.71</v>
      </c>
      <c r="G2153" t="s">
        <v>16</v>
      </c>
      <c r="H2153" t="s">
        <v>11</v>
      </c>
      <c r="I2153" t="s">
        <v>42</v>
      </c>
    </row>
    <row r="2154" spans="1:9" x14ac:dyDescent="0.35">
      <c r="A2154" t="s">
        <v>2183</v>
      </c>
      <c r="B2154">
        <v>2003</v>
      </c>
      <c r="C2154" t="s">
        <v>30</v>
      </c>
      <c r="D2154">
        <v>9</v>
      </c>
      <c r="E2154">
        <v>2</v>
      </c>
      <c r="F2154">
        <v>36397.58</v>
      </c>
      <c r="G2154" t="s">
        <v>11</v>
      </c>
      <c r="H2154" t="s">
        <v>12</v>
      </c>
      <c r="I2154" t="s">
        <v>42</v>
      </c>
    </row>
    <row r="2155" spans="1:9" x14ac:dyDescent="0.35">
      <c r="A2155" t="s">
        <v>2184</v>
      </c>
      <c r="B2155">
        <v>1962</v>
      </c>
      <c r="C2155" t="s">
        <v>15</v>
      </c>
      <c r="D2155">
        <v>19</v>
      </c>
      <c r="E2155">
        <v>0</v>
      </c>
      <c r="F2155">
        <v>36445.550000000003</v>
      </c>
      <c r="G2155" t="s">
        <v>11</v>
      </c>
      <c r="H2155" t="s">
        <v>11</v>
      </c>
      <c r="I2155" t="s">
        <v>42</v>
      </c>
    </row>
    <row r="2156" spans="1:9" x14ac:dyDescent="0.35">
      <c r="A2156" t="s">
        <v>2185</v>
      </c>
      <c r="B2156">
        <v>1973</v>
      </c>
      <c r="C2156" t="s">
        <v>35</v>
      </c>
      <c r="D2156">
        <v>9</v>
      </c>
      <c r="E2156">
        <v>0</v>
      </c>
      <c r="F2156">
        <v>36541.550000000003</v>
      </c>
      <c r="G2156" t="s">
        <v>11</v>
      </c>
      <c r="H2156" t="s">
        <v>12</v>
      </c>
      <c r="I2156" t="s">
        <v>42</v>
      </c>
    </row>
    <row r="2157" spans="1:9" x14ac:dyDescent="0.35">
      <c r="A2157" t="s">
        <v>2186</v>
      </c>
      <c r="B2157">
        <v>1992</v>
      </c>
      <c r="C2157" t="s">
        <v>37</v>
      </c>
      <c r="D2157">
        <v>9</v>
      </c>
      <c r="E2157">
        <v>0</v>
      </c>
      <c r="F2157">
        <v>36572.800000000003</v>
      </c>
      <c r="G2157" t="s">
        <v>16</v>
      </c>
      <c r="H2157" t="s">
        <v>11</v>
      </c>
      <c r="I2157" t="s">
        <v>42</v>
      </c>
    </row>
    <row r="2158" spans="1:9" x14ac:dyDescent="0.35">
      <c r="A2158" t="s">
        <v>2187</v>
      </c>
      <c r="B2158">
        <v>1961</v>
      </c>
      <c r="C2158" t="s">
        <v>10</v>
      </c>
      <c r="D2158">
        <v>29</v>
      </c>
      <c r="E2158">
        <v>4</v>
      </c>
      <c r="F2158">
        <v>36580.28</v>
      </c>
      <c r="G2158" t="s">
        <v>11</v>
      </c>
      <c r="H2158" t="s">
        <v>11</v>
      </c>
      <c r="I2158" t="s">
        <v>13</v>
      </c>
    </row>
    <row r="2159" spans="1:9" x14ac:dyDescent="0.35">
      <c r="A2159" t="s">
        <v>2188</v>
      </c>
      <c r="B2159">
        <v>1970</v>
      </c>
      <c r="C2159" t="s">
        <v>10</v>
      </c>
      <c r="D2159">
        <v>14</v>
      </c>
      <c r="E2159">
        <v>0</v>
      </c>
      <c r="F2159">
        <v>36786.370000000003</v>
      </c>
      <c r="G2159" t="s">
        <v>16</v>
      </c>
      <c r="H2159" t="s">
        <v>16</v>
      </c>
      <c r="I2159" t="s">
        <v>42</v>
      </c>
    </row>
    <row r="2160" spans="1:9" x14ac:dyDescent="0.35">
      <c r="A2160" t="s">
        <v>2189</v>
      </c>
      <c r="B2160">
        <v>1965</v>
      </c>
      <c r="C2160" t="s">
        <v>30</v>
      </c>
      <c r="D2160">
        <v>28</v>
      </c>
      <c r="E2160">
        <v>0</v>
      </c>
      <c r="F2160">
        <v>36795.29</v>
      </c>
      <c r="G2160" t="s">
        <v>11</v>
      </c>
      <c r="H2160" t="s">
        <v>16</v>
      </c>
      <c r="I2160" t="s">
        <v>42</v>
      </c>
    </row>
    <row r="2161" spans="1:9" x14ac:dyDescent="0.35">
      <c r="A2161" t="s">
        <v>31</v>
      </c>
      <c r="B2161">
        <v>1992</v>
      </c>
      <c r="C2161" t="s">
        <v>37</v>
      </c>
      <c r="D2161">
        <v>6</v>
      </c>
      <c r="E2161">
        <v>0</v>
      </c>
      <c r="F2161">
        <v>36837.47</v>
      </c>
      <c r="G2161" t="s">
        <v>16</v>
      </c>
      <c r="H2161" t="s">
        <v>11</v>
      </c>
      <c r="I2161" t="s">
        <v>42</v>
      </c>
    </row>
    <row r="2162" spans="1:9" x14ac:dyDescent="0.35">
      <c r="A2162" t="s">
        <v>2190</v>
      </c>
      <c r="B2162">
        <v>1992</v>
      </c>
      <c r="C2162" t="s">
        <v>10</v>
      </c>
      <c r="D2162">
        <v>4</v>
      </c>
      <c r="E2162">
        <v>0</v>
      </c>
      <c r="F2162">
        <v>36837.47</v>
      </c>
      <c r="G2162" t="s">
        <v>11</v>
      </c>
      <c r="H2162" t="s">
        <v>12</v>
      </c>
      <c r="I2162" t="s">
        <v>42</v>
      </c>
    </row>
    <row r="2163" spans="1:9" x14ac:dyDescent="0.35">
      <c r="A2163" t="s">
        <v>2191</v>
      </c>
      <c r="B2163">
        <v>1972</v>
      </c>
      <c r="C2163" t="s">
        <v>30</v>
      </c>
      <c r="D2163">
        <v>5</v>
      </c>
      <c r="E2163">
        <v>0</v>
      </c>
      <c r="F2163">
        <v>36889.99</v>
      </c>
      <c r="G2163" t="s">
        <v>16</v>
      </c>
      <c r="H2163" t="s">
        <v>12</v>
      </c>
      <c r="I2163" t="s">
        <v>42</v>
      </c>
    </row>
    <row r="2164" spans="1:9" x14ac:dyDescent="0.35">
      <c r="A2164" t="s">
        <v>2192</v>
      </c>
      <c r="B2164">
        <v>2003</v>
      </c>
      <c r="C2164" t="s">
        <v>18</v>
      </c>
      <c r="D2164">
        <v>21</v>
      </c>
      <c r="E2164">
        <v>0</v>
      </c>
      <c r="F2164">
        <v>36898.730000000003</v>
      </c>
      <c r="G2164" t="s">
        <v>11</v>
      </c>
      <c r="H2164" t="s">
        <v>16</v>
      </c>
      <c r="I2164" t="s">
        <v>23</v>
      </c>
    </row>
    <row r="2165" spans="1:9" x14ac:dyDescent="0.35">
      <c r="A2165" t="s">
        <v>2193</v>
      </c>
      <c r="B2165">
        <v>1963</v>
      </c>
      <c r="C2165" t="s">
        <v>10</v>
      </c>
      <c r="D2165">
        <v>24</v>
      </c>
      <c r="E2165">
        <v>2</v>
      </c>
      <c r="F2165">
        <v>36910.61</v>
      </c>
      <c r="G2165" t="s">
        <v>11</v>
      </c>
      <c r="H2165" t="s">
        <v>11</v>
      </c>
      <c r="I2165" t="s">
        <v>42</v>
      </c>
    </row>
    <row r="2166" spans="1:9" x14ac:dyDescent="0.35">
      <c r="A2166" t="s">
        <v>2194</v>
      </c>
      <c r="B2166">
        <v>1991</v>
      </c>
      <c r="C2166" t="s">
        <v>18</v>
      </c>
      <c r="D2166">
        <v>10</v>
      </c>
      <c r="E2166">
        <v>3</v>
      </c>
      <c r="F2166">
        <v>36911.99</v>
      </c>
      <c r="G2166" t="s">
        <v>11</v>
      </c>
      <c r="H2166" t="s">
        <v>11</v>
      </c>
      <c r="I2166" t="s">
        <v>42</v>
      </c>
    </row>
    <row r="2167" spans="1:9" x14ac:dyDescent="0.35">
      <c r="A2167" t="s">
        <v>2195</v>
      </c>
      <c r="B2167">
        <v>1968</v>
      </c>
      <c r="C2167" t="s">
        <v>37</v>
      </c>
      <c r="D2167">
        <v>22</v>
      </c>
      <c r="E2167">
        <v>0</v>
      </c>
      <c r="F2167">
        <v>36922.61</v>
      </c>
      <c r="G2167" t="s">
        <v>11</v>
      </c>
      <c r="H2167" t="s">
        <v>16</v>
      </c>
      <c r="I2167" t="s">
        <v>42</v>
      </c>
    </row>
    <row r="2168" spans="1:9" x14ac:dyDescent="0.35">
      <c r="A2168" t="s">
        <v>2196</v>
      </c>
      <c r="B2168">
        <v>1977</v>
      </c>
      <c r="C2168" t="s">
        <v>35</v>
      </c>
      <c r="D2168">
        <v>13</v>
      </c>
      <c r="E2168">
        <v>2</v>
      </c>
      <c r="F2168">
        <v>36935.64</v>
      </c>
      <c r="G2168" t="s">
        <v>11</v>
      </c>
      <c r="H2168" t="s">
        <v>16</v>
      </c>
      <c r="I2168" t="s">
        <v>42</v>
      </c>
    </row>
    <row r="2169" spans="1:9" x14ac:dyDescent="0.35">
      <c r="A2169" t="s">
        <v>2197</v>
      </c>
      <c r="B2169">
        <v>1992</v>
      </c>
      <c r="C2169" t="s">
        <v>35</v>
      </c>
      <c r="D2169">
        <v>25</v>
      </c>
      <c r="E2169">
        <v>0</v>
      </c>
      <c r="F2169">
        <v>36950.26</v>
      </c>
      <c r="G2169" t="s">
        <v>16</v>
      </c>
      <c r="H2169" t="s">
        <v>16</v>
      </c>
      <c r="I2169" t="s">
        <v>13</v>
      </c>
    </row>
    <row r="2170" spans="1:9" x14ac:dyDescent="0.35">
      <c r="A2170" t="s">
        <v>2198</v>
      </c>
      <c r="B2170">
        <v>1992</v>
      </c>
      <c r="C2170" t="s">
        <v>20</v>
      </c>
      <c r="D2170">
        <v>13</v>
      </c>
      <c r="E2170">
        <v>0</v>
      </c>
      <c r="F2170">
        <v>36976.449999999997</v>
      </c>
      <c r="G2170" t="s">
        <v>11</v>
      </c>
      <c r="H2170" t="s">
        <v>12</v>
      </c>
      <c r="I2170" t="s">
        <v>42</v>
      </c>
    </row>
    <row r="2171" spans="1:9" x14ac:dyDescent="0.35">
      <c r="A2171" t="s">
        <v>2199</v>
      </c>
      <c r="B2171">
        <v>1991</v>
      </c>
      <c r="C2171" t="s">
        <v>15</v>
      </c>
      <c r="D2171">
        <v>1</v>
      </c>
      <c r="E2171">
        <v>3</v>
      </c>
      <c r="F2171">
        <v>37040.879999999997</v>
      </c>
      <c r="G2171" t="s">
        <v>11</v>
      </c>
      <c r="H2171" t="s">
        <v>11</v>
      </c>
      <c r="I2171" t="s">
        <v>42</v>
      </c>
    </row>
    <row r="2172" spans="1:9" x14ac:dyDescent="0.35">
      <c r="A2172" t="s">
        <v>2200</v>
      </c>
      <c r="B2172">
        <v>1988</v>
      </c>
      <c r="C2172" t="s">
        <v>30</v>
      </c>
      <c r="D2172">
        <v>17</v>
      </c>
      <c r="E2172">
        <v>3</v>
      </c>
      <c r="F2172">
        <v>37076.370000000003</v>
      </c>
      <c r="G2172" t="s">
        <v>11</v>
      </c>
      <c r="H2172" t="s">
        <v>16</v>
      </c>
      <c r="I2172" t="s">
        <v>42</v>
      </c>
    </row>
    <row r="2173" spans="1:9" x14ac:dyDescent="0.35">
      <c r="A2173" t="s">
        <v>2201</v>
      </c>
      <c r="B2173">
        <v>1989</v>
      </c>
      <c r="C2173" t="s">
        <v>18</v>
      </c>
      <c r="D2173">
        <v>10</v>
      </c>
      <c r="E2173">
        <v>0</v>
      </c>
      <c r="F2173">
        <v>37079.370000000003</v>
      </c>
      <c r="G2173" t="s">
        <v>11</v>
      </c>
      <c r="H2173" t="s">
        <v>12</v>
      </c>
      <c r="I2173" t="s">
        <v>42</v>
      </c>
    </row>
    <row r="2174" spans="1:9" x14ac:dyDescent="0.35">
      <c r="A2174" t="s">
        <v>2202</v>
      </c>
      <c r="B2174">
        <v>1995</v>
      </c>
      <c r="C2174" t="s">
        <v>37</v>
      </c>
      <c r="D2174">
        <v>30</v>
      </c>
      <c r="E2174">
        <v>0</v>
      </c>
      <c r="F2174">
        <v>37133.9</v>
      </c>
      <c r="G2174" t="s">
        <v>11</v>
      </c>
      <c r="H2174" t="s">
        <v>11</v>
      </c>
      <c r="I2174" t="s">
        <v>13</v>
      </c>
    </row>
    <row r="2175" spans="1:9" x14ac:dyDescent="0.35">
      <c r="A2175" t="s">
        <v>2203</v>
      </c>
      <c r="B2175">
        <v>2000</v>
      </c>
      <c r="C2175" t="s">
        <v>20</v>
      </c>
      <c r="D2175">
        <v>5</v>
      </c>
      <c r="E2175">
        <v>1</v>
      </c>
      <c r="F2175">
        <v>37165.160000000003</v>
      </c>
      <c r="G2175" t="s">
        <v>16</v>
      </c>
      <c r="H2175" t="s">
        <v>12</v>
      </c>
      <c r="I2175" t="s">
        <v>4727</v>
      </c>
    </row>
    <row r="2176" spans="1:9" x14ac:dyDescent="0.35">
      <c r="A2176" t="s">
        <v>2204</v>
      </c>
      <c r="B2176">
        <v>1990</v>
      </c>
      <c r="C2176" t="s">
        <v>37</v>
      </c>
      <c r="D2176">
        <v>17</v>
      </c>
      <c r="E2176">
        <v>3</v>
      </c>
      <c r="F2176">
        <v>37251.22</v>
      </c>
      <c r="G2176" t="s">
        <v>11</v>
      </c>
      <c r="H2176" t="s">
        <v>11</v>
      </c>
      <c r="I2176" t="s">
        <v>42</v>
      </c>
    </row>
    <row r="2177" spans="1:9" x14ac:dyDescent="0.35">
      <c r="A2177" t="s">
        <v>2205</v>
      </c>
      <c r="B2177">
        <v>1985</v>
      </c>
      <c r="C2177" t="s">
        <v>15</v>
      </c>
      <c r="D2177">
        <v>17</v>
      </c>
      <c r="E2177">
        <v>0</v>
      </c>
      <c r="F2177">
        <v>37270.15</v>
      </c>
      <c r="G2177" t="s">
        <v>11</v>
      </c>
      <c r="H2177" t="s">
        <v>16</v>
      </c>
      <c r="I2177" t="s">
        <v>247</v>
      </c>
    </row>
    <row r="2178" spans="1:9" x14ac:dyDescent="0.35">
      <c r="A2178" t="s">
        <v>2206</v>
      </c>
      <c r="B2178">
        <v>1975</v>
      </c>
      <c r="C2178" t="s">
        <v>15</v>
      </c>
      <c r="D2178">
        <v>9</v>
      </c>
      <c r="E2178">
        <v>1</v>
      </c>
      <c r="F2178">
        <v>37272.339999999997</v>
      </c>
      <c r="G2178" t="s">
        <v>11</v>
      </c>
      <c r="H2178" t="s">
        <v>12</v>
      </c>
      <c r="I2178" t="s">
        <v>42</v>
      </c>
    </row>
    <row r="2179" spans="1:9" x14ac:dyDescent="0.35">
      <c r="A2179" t="s">
        <v>2207</v>
      </c>
      <c r="B2179">
        <v>1969</v>
      </c>
      <c r="C2179" t="s">
        <v>37</v>
      </c>
      <c r="D2179">
        <v>30</v>
      </c>
      <c r="E2179">
        <v>0</v>
      </c>
      <c r="F2179">
        <v>37277.269999999997</v>
      </c>
      <c r="G2179" t="s">
        <v>16</v>
      </c>
      <c r="H2179" t="s">
        <v>12</v>
      </c>
      <c r="I2179" t="s">
        <v>42</v>
      </c>
    </row>
    <row r="2180" spans="1:9" x14ac:dyDescent="0.35">
      <c r="A2180" t="s">
        <v>2208</v>
      </c>
      <c r="B2180">
        <v>1979</v>
      </c>
      <c r="C2180" t="s">
        <v>35</v>
      </c>
      <c r="D2180">
        <v>3</v>
      </c>
      <c r="E2180">
        <v>2</v>
      </c>
      <c r="F2180">
        <v>37425.94</v>
      </c>
      <c r="G2180" t="s">
        <v>11</v>
      </c>
      <c r="H2180" t="s">
        <v>16</v>
      </c>
      <c r="I2180" t="s">
        <v>42</v>
      </c>
    </row>
    <row r="2181" spans="1:9" x14ac:dyDescent="0.35">
      <c r="A2181" t="s">
        <v>2209</v>
      </c>
      <c r="B2181">
        <v>2002</v>
      </c>
      <c r="C2181" t="s">
        <v>20</v>
      </c>
      <c r="D2181">
        <v>27</v>
      </c>
      <c r="E2181">
        <v>3</v>
      </c>
      <c r="F2181">
        <v>37465.339999999997</v>
      </c>
      <c r="G2181" t="s">
        <v>16</v>
      </c>
      <c r="H2181" t="s">
        <v>11</v>
      </c>
      <c r="I2181" t="s">
        <v>23</v>
      </c>
    </row>
    <row r="2182" spans="1:9" x14ac:dyDescent="0.35">
      <c r="A2182" t="s">
        <v>2210</v>
      </c>
      <c r="B2182">
        <v>2000</v>
      </c>
      <c r="C2182" t="s">
        <v>37</v>
      </c>
      <c r="D2182">
        <v>12</v>
      </c>
      <c r="E2182">
        <v>2</v>
      </c>
      <c r="F2182">
        <v>37484.449999999997</v>
      </c>
      <c r="G2182" t="s">
        <v>16</v>
      </c>
      <c r="H2182" t="s">
        <v>16</v>
      </c>
      <c r="I2182" t="s">
        <v>13</v>
      </c>
    </row>
    <row r="2183" spans="1:9" x14ac:dyDescent="0.35">
      <c r="A2183" t="s">
        <v>2211</v>
      </c>
      <c r="B2183">
        <v>1990</v>
      </c>
      <c r="C2183" t="s">
        <v>15</v>
      </c>
      <c r="D2183">
        <v>16</v>
      </c>
      <c r="E2183">
        <v>1</v>
      </c>
      <c r="F2183">
        <v>37607.53</v>
      </c>
      <c r="G2183" t="s">
        <v>16</v>
      </c>
      <c r="H2183" t="s">
        <v>11</v>
      </c>
      <c r="I2183" t="s">
        <v>166</v>
      </c>
    </row>
    <row r="2184" spans="1:9" x14ac:dyDescent="0.35">
      <c r="A2184" t="s">
        <v>2212</v>
      </c>
      <c r="B2184">
        <v>1982</v>
      </c>
      <c r="C2184" t="s">
        <v>18</v>
      </c>
      <c r="D2184">
        <v>20</v>
      </c>
      <c r="E2184">
        <v>3</v>
      </c>
      <c r="F2184">
        <v>37650.74</v>
      </c>
      <c r="G2184" t="s">
        <v>11</v>
      </c>
      <c r="H2184" t="s">
        <v>11</v>
      </c>
      <c r="I2184" t="s">
        <v>23</v>
      </c>
    </row>
    <row r="2185" spans="1:9" x14ac:dyDescent="0.35">
      <c r="A2185" t="s">
        <v>2213</v>
      </c>
      <c r="B2185">
        <v>1970</v>
      </c>
      <c r="C2185" t="s">
        <v>37</v>
      </c>
      <c r="D2185">
        <v>28</v>
      </c>
      <c r="E2185">
        <v>0</v>
      </c>
      <c r="F2185">
        <v>37675.06</v>
      </c>
      <c r="G2185" t="s">
        <v>11</v>
      </c>
      <c r="H2185" t="s">
        <v>12</v>
      </c>
      <c r="I2185" t="s">
        <v>42</v>
      </c>
    </row>
    <row r="2186" spans="1:9" x14ac:dyDescent="0.35">
      <c r="A2186" t="s">
        <v>2214</v>
      </c>
      <c r="B2186">
        <v>1988</v>
      </c>
      <c r="C2186" t="s">
        <v>37</v>
      </c>
      <c r="D2186">
        <v>10</v>
      </c>
      <c r="E2186">
        <v>1</v>
      </c>
      <c r="F2186">
        <v>37701.879999999997</v>
      </c>
      <c r="G2186" t="s">
        <v>11</v>
      </c>
      <c r="H2186" t="s">
        <v>12</v>
      </c>
      <c r="I2186" t="s">
        <v>249</v>
      </c>
    </row>
    <row r="2187" spans="1:9" x14ac:dyDescent="0.35">
      <c r="A2187" t="s">
        <v>2215</v>
      </c>
      <c r="B2187">
        <v>1976</v>
      </c>
      <c r="C2187" t="s">
        <v>20</v>
      </c>
      <c r="D2187">
        <v>18</v>
      </c>
      <c r="E2187">
        <v>2</v>
      </c>
      <c r="F2187">
        <v>37735.199999999997</v>
      </c>
      <c r="G2187" t="s">
        <v>11</v>
      </c>
      <c r="H2187" t="s">
        <v>11</v>
      </c>
      <c r="I2187" t="s">
        <v>42</v>
      </c>
    </row>
    <row r="2188" spans="1:9" x14ac:dyDescent="0.35">
      <c r="A2188" t="s">
        <v>2216</v>
      </c>
      <c r="B2188">
        <v>1986</v>
      </c>
      <c r="C2188" t="s">
        <v>35</v>
      </c>
      <c r="D2188">
        <v>15</v>
      </c>
      <c r="E2188">
        <v>0</v>
      </c>
      <c r="F2188">
        <v>37742.58</v>
      </c>
      <c r="G2188" t="s">
        <v>16</v>
      </c>
      <c r="H2188" t="s">
        <v>16</v>
      </c>
      <c r="I2188" t="s">
        <v>13</v>
      </c>
    </row>
    <row r="2189" spans="1:9" x14ac:dyDescent="0.35">
      <c r="A2189" t="s">
        <v>2217</v>
      </c>
      <c r="B2189">
        <v>1983</v>
      </c>
      <c r="C2189" t="s">
        <v>10</v>
      </c>
      <c r="D2189">
        <v>26</v>
      </c>
      <c r="E2189">
        <v>3</v>
      </c>
      <c r="F2189">
        <v>37800.980000000003</v>
      </c>
      <c r="G2189" t="s">
        <v>11</v>
      </c>
      <c r="H2189" t="s">
        <v>11</v>
      </c>
      <c r="I2189" t="s">
        <v>42</v>
      </c>
    </row>
    <row r="2190" spans="1:9" x14ac:dyDescent="0.35">
      <c r="A2190" t="s">
        <v>2218</v>
      </c>
      <c r="B2190">
        <v>1979</v>
      </c>
      <c r="C2190" t="s">
        <v>20</v>
      </c>
      <c r="D2190">
        <v>9</v>
      </c>
      <c r="E2190">
        <v>0</v>
      </c>
      <c r="F2190">
        <v>37829.72</v>
      </c>
      <c r="G2190" t="s">
        <v>16</v>
      </c>
      <c r="H2190" t="s">
        <v>11</v>
      </c>
      <c r="I2190" t="s">
        <v>42</v>
      </c>
    </row>
    <row r="2191" spans="1:9" x14ac:dyDescent="0.35">
      <c r="A2191" t="s">
        <v>2219</v>
      </c>
      <c r="B2191">
        <v>1998</v>
      </c>
      <c r="C2191" t="s">
        <v>10</v>
      </c>
      <c r="D2191">
        <v>29</v>
      </c>
      <c r="E2191">
        <v>0</v>
      </c>
      <c r="F2191">
        <v>38126.25</v>
      </c>
      <c r="G2191" t="s">
        <v>16</v>
      </c>
      <c r="H2191" t="s">
        <v>12</v>
      </c>
      <c r="I2191" t="s">
        <v>13</v>
      </c>
    </row>
    <row r="2192" spans="1:9" x14ac:dyDescent="0.35">
      <c r="A2192" t="s">
        <v>2220</v>
      </c>
      <c r="B2192">
        <v>1972</v>
      </c>
      <c r="C2192" t="s">
        <v>15</v>
      </c>
      <c r="D2192">
        <v>19</v>
      </c>
      <c r="E2192">
        <v>0</v>
      </c>
      <c r="F2192">
        <v>38189.1</v>
      </c>
      <c r="G2192" t="s">
        <v>11</v>
      </c>
      <c r="H2192" t="s">
        <v>11</v>
      </c>
      <c r="I2192" t="s">
        <v>42</v>
      </c>
    </row>
    <row r="2193" spans="1:9" x14ac:dyDescent="0.35">
      <c r="A2193" t="s">
        <v>2221</v>
      </c>
      <c r="B2193">
        <v>1989</v>
      </c>
      <c r="C2193" t="s">
        <v>20</v>
      </c>
      <c r="D2193">
        <v>8</v>
      </c>
      <c r="E2193">
        <v>3</v>
      </c>
      <c r="F2193">
        <v>38237.339999999997</v>
      </c>
      <c r="G2193" t="s">
        <v>11</v>
      </c>
      <c r="H2193" t="s">
        <v>12</v>
      </c>
      <c r="I2193" t="s">
        <v>42</v>
      </c>
    </row>
    <row r="2194" spans="1:9" x14ac:dyDescent="0.35">
      <c r="A2194" t="s">
        <v>2222</v>
      </c>
      <c r="B2194">
        <v>1964</v>
      </c>
      <c r="C2194" t="s">
        <v>18</v>
      </c>
      <c r="D2194">
        <v>16</v>
      </c>
      <c r="E2194">
        <v>0</v>
      </c>
      <c r="F2194">
        <v>38241.74</v>
      </c>
      <c r="G2194" t="s">
        <v>11</v>
      </c>
      <c r="H2194" t="s">
        <v>12</v>
      </c>
      <c r="I2194" t="s">
        <v>42</v>
      </c>
    </row>
    <row r="2195" spans="1:9" x14ac:dyDescent="0.35">
      <c r="A2195" t="s">
        <v>2223</v>
      </c>
      <c r="B2195">
        <v>1980</v>
      </c>
      <c r="C2195" t="s">
        <v>35</v>
      </c>
      <c r="D2195">
        <v>16</v>
      </c>
      <c r="E2195">
        <v>1</v>
      </c>
      <c r="F2195">
        <v>38245.589999999997</v>
      </c>
      <c r="G2195" t="s">
        <v>16</v>
      </c>
      <c r="H2195" t="s">
        <v>11</v>
      </c>
      <c r="I2195" t="s">
        <v>13</v>
      </c>
    </row>
    <row r="2196" spans="1:9" x14ac:dyDescent="0.35">
      <c r="A2196" t="s">
        <v>2224</v>
      </c>
      <c r="B2196">
        <v>1989</v>
      </c>
      <c r="C2196" t="s">
        <v>37</v>
      </c>
      <c r="D2196">
        <v>30</v>
      </c>
      <c r="E2196">
        <v>1</v>
      </c>
      <c r="F2196">
        <v>38282.75</v>
      </c>
      <c r="G2196" t="s">
        <v>16</v>
      </c>
      <c r="H2196" t="s">
        <v>11</v>
      </c>
      <c r="I2196" t="s">
        <v>13</v>
      </c>
    </row>
    <row r="2197" spans="1:9" x14ac:dyDescent="0.35">
      <c r="A2197" t="s">
        <v>2225</v>
      </c>
      <c r="B2197">
        <v>1980</v>
      </c>
      <c r="C2197" t="s">
        <v>18</v>
      </c>
      <c r="D2197">
        <v>12</v>
      </c>
      <c r="E2197">
        <v>2</v>
      </c>
      <c r="F2197">
        <v>38313.129999999997</v>
      </c>
      <c r="G2197" t="s">
        <v>16</v>
      </c>
      <c r="H2197" t="s">
        <v>12</v>
      </c>
      <c r="I2197" t="s">
        <v>42</v>
      </c>
    </row>
    <row r="2198" spans="1:9" x14ac:dyDescent="0.35">
      <c r="A2198" t="s">
        <v>2226</v>
      </c>
      <c r="B2198">
        <v>2002</v>
      </c>
      <c r="C2198" t="s">
        <v>20</v>
      </c>
      <c r="D2198">
        <v>17</v>
      </c>
      <c r="E2198">
        <v>2</v>
      </c>
      <c r="F2198">
        <v>38344.57</v>
      </c>
      <c r="G2198" t="s">
        <v>16</v>
      </c>
      <c r="H2198" t="s">
        <v>12</v>
      </c>
      <c r="I2198" t="s">
        <v>42</v>
      </c>
    </row>
    <row r="2199" spans="1:9" x14ac:dyDescent="0.35">
      <c r="A2199" t="s">
        <v>2227</v>
      </c>
      <c r="B2199">
        <v>1970</v>
      </c>
      <c r="C2199" t="s">
        <v>35</v>
      </c>
      <c r="D2199">
        <v>22</v>
      </c>
      <c r="E2199">
        <v>0</v>
      </c>
      <c r="F2199">
        <v>38389.79</v>
      </c>
      <c r="G2199" t="s">
        <v>11</v>
      </c>
      <c r="H2199" t="s">
        <v>12</v>
      </c>
      <c r="I2199" t="s">
        <v>42</v>
      </c>
    </row>
    <row r="2200" spans="1:9" x14ac:dyDescent="0.35">
      <c r="A2200" t="s">
        <v>2228</v>
      </c>
      <c r="B2200">
        <v>1971</v>
      </c>
      <c r="C2200" t="s">
        <v>30</v>
      </c>
      <c r="D2200">
        <v>23</v>
      </c>
      <c r="E2200">
        <v>0</v>
      </c>
      <c r="F2200">
        <v>38405.26</v>
      </c>
      <c r="G2200" t="s">
        <v>11</v>
      </c>
      <c r="H2200" t="s">
        <v>16</v>
      </c>
      <c r="I2200" t="s">
        <v>42</v>
      </c>
    </row>
    <row r="2201" spans="1:9" x14ac:dyDescent="0.35">
      <c r="A2201" t="s">
        <v>2229</v>
      </c>
      <c r="B2201">
        <v>1986</v>
      </c>
      <c r="C2201" t="s">
        <v>18</v>
      </c>
      <c r="D2201">
        <v>21</v>
      </c>
      <c r="E2201">
        <v>2</v>
      </c>
      <c r="F2201">
        <v>38415.47</v>
      </c>
      <c r="G2201" t="s">
        <v>16</v>
      </c>
      <c r="H2201" t="s">
        <v>11</v>
      </c>
      <c r="I2201" t="s">
        <v>42</v>
      </c>
    </row>
    <row r="2202" spans="1:9" x14ac:dyDescent="0.35">
      <c r="A2202" t="s">
        <v>2230</v>
      </c>
      <c r="B2202">
        <v>1999</v>
      </c>
      <c r="C2202" t="s">
        <v>15</v>
      </c>
      <c r="D2202">
        <v>12</v>
      </c>
      <c r="E2202">
        <v>2</v>
      </c>
      <c r="F2202">
        <v>38511.629999999997</v>
      </c>
      <c r="G2202" t="s">
        <v>11</v>
      </c>
      <c r="H2202" t="s">
        <v>11</v>
      </c>
      <c r="I2202" t="s">
        <v>247</v>
      </c>
    </row>
    <row r="2203" spans="1:9" x14ac:dyDescent="0.35">
      <c r="A2203" t="s">
        <v>2231</v>
      </c>
      <c r="B2203">
        <v>1990</v>
      </c>
      <c r="C2203" t="s">
        <v>10</v>
      </c>
      <c r="D2203">
        <v>13</v>
      </c>
      <c r="E2203">
        <v>3</v>
      </c>
      <c r="F2203">
        <v>38652.089999999997</v>
      </c>
      <c r="G2203" t="s">
        <v>11</v>
      </c>
      <c r="H2203" t="s">
        <v>11</v>
      </c>
      <c r="I2203" t="s">
        <v>42</v>
      </c>
    </row>
    <row r="2204" spans="1:9" x14ac:dyDescent="0.35">
      <c r="A2204" t="s">
        <v>2232</v>
      </c>
      <c r="B2204">
        <v>1986</v>
      </c>
      <c r="C2204" t="s">
        <v>10</v>
      </c>
      <c r="D2204">
        <v>20</v>
      </c>
      <c r="E2204">
        <v>1</v>
      </c>
      <c r="F2204">
        <v>38709.18</v>
      </c>
      <c r="G2204" t="s">
        <v>16</v>
      </c>
      <c r="H2204" t="s">
        <v>12</v>
      </c>
      <c r="I2204" t="s">
        <v>13</v>
      </c>
    </row>
    <row r="2205" spans="1:9" x14ac:dyDescent="0.35">
      <c r="A2205" t="s">
        <v>31</v>
      </c>
      <c r="B2205">
        <v>1991</v>
      </c>
      <c r="C2205" t="s">
        <v>15</v>
      </c>
      <c r="D2205">
        <v>22</v>
      </c>
      <c r="E2205">
        <v>2</v>
      </c>
      <c r="F2205">
        <v>38711</v>
      </c>
      <c r="G2205" t="s">
        <v>16</v>
      </c>
      <c r="H2205" t="s">
        <v>12</v>
      </c>
      <c r="I2205" t="s">
        <v>42</v>
      </c>
    </row>
    <row r="2206" spans="1:9" x14ac:dyDescent="0.35">
      <c r="A2206" t="s">
        <v>2233</v>
      </c>
      <c r="B2206">
        <v>1991</v>
      </c>
      <c r="C2206" t="s">
        <v>15</v>
      </c>
      <c r="D2206">
        <v>2</v>
      </c>
      <c r="E2206">
        <v>2</v>
      </c>
      <c r="F2206">
        <v>38711</v>
      </c>
      <c r="G2206" t="s">
        <v>11</v>
      </c>
      <c r="H2206" t="s">
        <v>11</v>
      </c>
      <c r="I2206" t="s">
        <v>42</v>
      </c>
    </row>
    <row r="2207" spans="1:9" x14ac:dyDescent="0.35">
      <c r="A2207" t="s">
        <v>2234</v>
      </c>
      <c r="B2207">
        <v>1976</v>
      </c>
      <c r="C2207" t="s">
        <v>18</v>
      </c>
      <c r="D2207">
        <v>15</v>
      </c>
      <c r="E2207">
        <v>2</v>
      </c>
      <c r="F2207">
        <v>38740.120000000003</v>
      </c>
      <c r="G2207" t="s">
        <v>11</v>
      </c>
      <c r="H2207" t="s">
        <v>11</v>
      </c>
      <c r="I2207" t="s">
        <v>23</v>
      </c>
    </row>
    <row r="2208" spans="1:9" x14ac:dyDescent="0.35">
      <c r="A2208" t="s">
        <v>2235</v>
      </c>
      <c r="B2208">
        <v>1991</v>
      </c>
      <c r="C2208" t="s">
        <v>15</v>
      </c>
      <c r="D2208">
        <v>8</v>
      </c>
      <c r="E2208">
        <v>3</v>
      </c>
      <c r="F2208">
        <v>38746.36</v>
      </c>
      <c r="G2208" t="s">
        <v>16</v>
      </c>
      <c r="H2208" t="s">
        <v>11</v>
      </c>
      <c r="I2208" t="s">
        <v>23</v>
      </c>
    </row>
    <row r="2209" spans="1:9" x14ac:dyDescent="0.35">
      <c r="A2209" t="s">
        <v>2236</v>
      </c>
      <c r="B2209">
        <v>2004</v>
      </c>
      <c r="C2209" t="s">
        <v>30</v>
      </c>
      <c r="D2209">
        <v>5</v>
      </c>
      <c r="E2209">
        <v>0</v>
      </c>
      <c r="F2209">
        <v>38792.69</v>
      </c>
      <c r="G2209" t="s">
        <v>11</v>
      </c>
      <c r="H2209" t="s">
        <v>11</v>
      </c>
      <c r="I2209" t="s">
        <v>13</v>
      </c>
    </row>
    <row r="2210" spans="1:9" x14ac:dyDescent="0.35">
      <c r="A2210" t="s">
        <v>2237</v>
      </c>
      <c r="B2210">
        <v>1979</v>
      </c>
      <c r="C2210" t="s">
        <v>30</v>
      </c>
      <c r="D2210">
        <v>3</v>
      </c>
      <c r="E2210">
        <v>2</v>
      </c>
      <c r="F2210">
        <v>38836.980000000003</v>
      </c>
      <c r="G2210" t="s">
        <v>11</v>
      </c>
      <c r="H2210" t="s">
        <v>16</v>
      </c>
      <c r="I2210" t="s">
        <v>42</v>
      </c>
    </row>
    <row r="2211" spans="1:9" x14ac:dyDescent="0.35">
      <c r="A2211" t="s">
        <v>2238</v>
      </c>
      <c r="B2211">
        <v>1964</v>
      </c>
      <c r="C2211" t="s">
        <v>18</v>
      </c>
      <c r="D2211">
        <v>6</v>
      </c>
      <c r="E2211">
        <v>0</v>
      </c>
      <c r="F2211">
        <v>38869.25</v>
      </c>
      <c r="G2211" t="s">
        <v>11</v>
      </c>
      <c r="H2211" t="s">
        <v>11</v>
      </c>
      <c r="I2211" t="s">
        <v>42</v>
      </c>
    </row>
    <row r="2212" spans="1:9" x14ac:dyDescent="0.35">
      <c r="A2212" t="s">
        <v>2239</v>
      </c>
      <c r="B2212">
        <v>1967</v>
      </c>
      <c r="C2212" t="s">
        <v>10</v>
      </c>
      <c r="D2212">
        <v>30</v>
      </c>
      <c r="E2212">
        <v>0</v>
      </c>
      <c r="F2212">
        <v>38893.360000000001</v>
      </c>
      <c r="G2212" t="s">
        <v>16</v>
      </c>
      <c r="H2212" t="s">
        <v>11</v>
      </c>
      <c r="I2212" t="s">
        <v>42</v>
      </c>
    </row>
    <row r="2213" spans="1:9" x14ac:dyDescent="0.35">
      <c r="A2213" t="s">
        <v>2240</v>
      </c>
      <c r="B2213">
        <v>1987</v>
      </c>
      <c r="C2213" t="s">
        <v>18</v>
      </c>
      <c r="D2213">
        <v>16</v>
      </c>
      <c r="E2213">
        <v>3</v>
      </c>
      <c r="F2213">
        <v>38924.04</v>
      </c>
      <c r="G2213" t="s">
        <v>11</v>
      </c>
      <c r="H2213" t="s">
        <v>11</v>
      </c>
      <c r="I2213" t="s">
        <v>42</v>
      </c>
    </row>
    <row r="2214" spans="1:9" x14ac:dyDescent="0.35">
      <c r="A2214" t="s">
        <v>2241</v>
      </c>
      <c r="B2214">
        <v>1976</v>
      </c>
      <c r="C2214" t="s">
        <v>30</v>
      </c>
      <c r="D2214">
        <v>15</v>
      </c>
      <c r="E2214">
        <v>2</v>
      </c>
      <c r="F2214">
        <v>38932.559999999998</v>
      </c>
      <c r="G2214" t="s">
        <v>11</v>
      </c>
      <c r="H2214" t="s">
        <v>12</v>
      </c>
      <c r="I2214" t="s">
        <v>42</v>
      </c>
    </row>
    <row r="2215" spans="1:9" x14ac:dyDescent="0.35">
      <c r="A2215" t="s">
        <v>2242</v>
      </c>
      <c r="B2215">
        <v>1980</v>
      </c>
      <c r="C2215" t="s">
        <v>20</v>
      </c>
      <c r="D2215">
        <v>24</v>
      </c>
      <c r="E2215">
        <v>2</v>
      </c>
      <c r="F2215">
        <v>38947.43</v>
      </c>
      <c r="G2215" t="s">
        <v>11</v>
      </c>
      <c r="H2215" t="s">
        <v>12</v>
      </c>
      <c r="I2215" t="s">
        <v>42</v>
      </c>
    </row>
    <row r="2216" spans="1:9" x14ac:dyDescent="0.35">
      <c r="A2216" t="s">
        <v>2243</v>
      </c>
      <c r="B2216">
        <v>1978</v>
      </c>
      <c r="C2216" t="s">
        <v>37</v>
      </c>
      <c r="D2216">
        <v>12</v>
      </c>
      <c r="E2216">
        <v>2</v>
      </c>
      <c r="F2216">
        <v>38998.550000000003</v>
      </c>
      <c r="G2216" t="s">
        <v>16</v>
      </c>
      <c r="H2216" t="s">
        <v>16</v>
      </c>
      <c r="I2216" t="s">
        <v>42</v>
      </c>
    </row>
    <row r="2217" spans="1:9" x14ac:dyDescent="0.35">
      <c r="A2217" t="s">
        <v>2244</v>
      </c>
      <c r="B2217">
        <v>1985</v>
      </c>
      <c r="C2217" t="s">
        <v>20</v>
      </c>
      <c r="D2217">
        <v>20</v>
      </c>
      <c r="E2217">
        <v>1</v>
      </c>
      <c r="F2217">
        <v>39047.29</v>
      </c>
      <c r="G2217" t="s">
        <v>16</v>
      </c>
      <c r="H2217" t="s">
        <v>12</v>
      </c>
      <c r="I2217" t="s">
        <v>356</v>
      </c>
    </row>
    <row r="2218" spans="1:9" x14ac:dyDescent="0.35">
      <c r="A2218" t="s">
        <v>2245</v>
      </c>
      <c r="B2218">
        <v>1982</v>
      </c>
      <c r="C2218" t="s">
        <v>35</v>
      </c>
      <c r="D2218">
        <v>4</v>
      </c>
      <c r="E2218">
        <v>1</v>
      </c>
      <c r="F2218">
        <v>39125.33</v>
      </c>
      <c r="G2218" t="s">
        <v>16</v>
      </c>
      <c r="H2218" t="s">
        <v>16</v>
      </c>
      <c r="I2218" t="s">
        <v>168</v>
      </c>
    </row>
    <row r="2219" spans="1:9" x14ac:dyDescent="0.35">
      <c r="A2219" t="s">
        <v>2246</v>
      </c>
      <c r="B2219">
        <v>1962</v>
      </c>
      <c r="C2219" t="s">
        <v>10</v>
      </c>
      <c r="D2219">
        <v>7</v>
      </c>
      <c r="E2219">
        <v>0</v>
      </c>
      <c r="F2219">
        <v>39221.120000000003</v>
      </c>
      <c r="G2219" t="s">
        <v>11</v>
      </c>
      <c r="H2219" t="s">
        <v>16</v>
      </c>
      <c r="I2219" t="s">
        <v>42</v>
      </c>
    </row>
    <row r="2220" spans="1:9" x14ac:dyDescent="0.35">
      <c r="A2220" t="s">
        <v>2247</v>
      </c>
      <c r="B2220">
        <v>1992</v>
      </c>
      <c r="C2220" t="s">
        <v>15</v>
      </c>
      <c r="D2220">
        <v>30</v>
      </c>
      <c r="E2220">
        <v>2</v>
      </c>
      <c r="F2220">
        <v>39241.440000000002</v>
      </c>
      <c r="G2220" t="s">
        <v>16</v>
      </c>
      <c r="H2220" t="s">
        <v>12</v>
      </c>
      <c r="I2220" t="s">
        <v>42</v>
      </c>
    </row>
    <row r="2221" spans="1:9" x14ac:dyDescent="0.35">
      <c r="A2221" t="s">
        <v>2248</v>
      </c>
      <c r="B2221">
        <v>1982</v>
      </c>
      <c r="C2221" t="s">
        <v>35</v>
      </c>
      <c r="D2221">
        <v>16</v>
      </c>
      <c r="E2221">
        <v>3</v>
      </c>
      <c r="F2221">
        <v>39315.279999999999</v>
      </c>
      <c r="G2221" t="s">
        <v>11</v>
      </c>
      <c r="H2221" t="s">
        <v>12</v>
      </c>
      <c r="I2221" t="s">
        <v>42</v>
      </c>
    </row>
    <row r="2222" spans="1:9" x14ac:dyDescent="0.35">
      <c r="A2222" t="s">
        <v>2249</v>
      </c>
      <c r="B2222">
        <v>1978</v>
      </c>
      <c r="C2222" t="s">
        <v>35</v>
      </c>
      <c r="D2222">
        <v>5</v>
      </c>
      <c r="E2222">
        <v>2</v>
      </c>
      <c r="F2222">
        <v>39352.6</v>
      </c>
      <c r="G2222" t="s">
        <v>11</v>
      </c>
      <c r="H2222" t="s">
        <v>12</v>
      </c>
      <c r="I2222" t="s">
        <v>42</v>
      </c>
    </row>
    <row r="2223" spans="1:9" x14ac:dyDescent="0.35">
      <c r="A2223" t="s">
        <v>2250</v>
      </c>
      <c r="B2223">
        <v>1966</v>
      </c>
      <c r="C2223" t="s">
        <v>18</v>
      </c>
      <c r="D2223">
        <v>24</v>
      </c>
      <c r="E2223">
        <v>0</v>
      </c>
      <c r="F2223">
        <v>39396.86</v>
      </c>
      <c r="G2223" t="s">
        <v>11</v>
      </c>
      <c r="H2223" t="s">
        <v>11</v>
      </c>
      <c r="I2223" t="s">
        <v>42</v>
      </c>
    </row>
    <row r="2224" spans="1:9" x14ac:dyDescent="0.35">
      <c r="A2224" t="s">
        <v>2251</v>
      </c>
      <c r="B2224">
        <v>1978</v>
      </c>
      <c r="C2224" t="s">
        <v>10</v>
      </c>
      <c r="D2224">
        <v>12</v>
      </c>
      <c r="E2224">
        <v>1</v>
      </c>
      <c r="F2224">
        <v>39556.49</v>
      </c>
      <c r="G2224" t="s">
        <v>16</v>
      </c>
      <c r="H2224" t="s">
        <v>11</v>
      </c>
      <c r="I2224" t="s">
        <v>164</v>
      </c>
    </row>
    <row r="2225" spans="1:9" x14ac:dyDescent="0.35">
      <c r="A2225" t="s">
        <v>2252</v>
      </c>
      <c r="B2225">
        <v>1981</v>
      </c>
      <c r="C2225" t="s">
        <v>10</v>
      </c>
      <c r="D2225">
        <v>5</v>
      </c>
      <c r="E2225">
        <v>3</v>
      </c>
      <c r="F2225">
        <v>39597.410000000003</v>
      </c>
      <c r="G2225" t="s">
        <v>16</v>
      </c>
      <c r="H2225" t="s">
        <v>11</v>
      </c>
      <c r="I2225" t="s">
        <v>356</v>
      </c>
    </row>
    <row r="2226" spans="1:9" x14ac:dyDescent="0.35">
      <c r="A2226" t="s">
        <v>2253</v>
      </c>
      <c r="B2226">
        <v>1995</v>
      </c>
      <c r="C2226" t="s">
        <v>35</v>
      </c>
      <c r="D2226">
        <v>7</v>
      </c>
      <c r="E2226">
        <v>0</v>
      </c>
      <c r="F2226">
        <v>39611.760000000002</v>
      </c>
      <c r="G2226" t="s">
        <v>16</v>
      </c>
      <c r="H2226" t="s">
        <v>12</v>
      </c>
      <c r="I2226" t="s">
        <v>13</v>
      </c>
    </row>
    <row r="2227" spans="1:9" x14ac:dyDescent="0.35">
      <c r="A2227" t="s">
        <v>2254</v>
      </c>
      <c r="B2227">
        <v>1977</v>
      </c>
      <c r="C2227" t="s">
        <v>30</v>
      </c>
      <c r="D2227">
        <v>17</v>
      </c>
      <c r="E2227">
        <v>2</v>
      </c>
      <c r="F2227">
        <v>39670.44</v>
      </c>
      <c r="G2227" t="s">
        <v>11</v>
      </c>
      <c r="H2227" t="s">
        <v>16</v>
      </c>
      <c r="I2227" t="s">
        <v>23</v>
      </c>
    </row>
    <row r="2228" spans="1:9" x14ac:dyDescent="0.35">
      <c r="A2228" t="s">
        <v>2255</v>
      </c>
      <c r="B2228">
        <v>1968</v>
      </c>
      <c r="C2228" t="s">
        <v>20</v>
      </c>
      <c r="D2228">
        <v>29</v>
      </c>
      <c r="E2228">
        <v>0</v>
      </c>
      <c r="F2228">
        <v>39721.93</v>
      </c>
      <c r="G2228" t="s">
        <v>11</v>
      </c>
      <c r="H2228" t="s">
        <v>11</v>
      </c>
      <c r="I2228" t="s">
        <v>42</v>
      </c>
    </row>
    <row r="2229" spans="1:9" x14ac:dyDescent="0.35">
      <c r="A2229" t="s">
        <v>2256</v>
      </c>
      <c r="B2229">
        <v>2003</v>
      </c>
      <c r="C2229" t="s">
        <v>10</v>
      </c>
      <c r="D2229">
        <v>16</v>
      </c>
      <c r="E2229">
        <v>0</v>
      </c>
      <c r="F2229">
        <v>39722.75</v>
      </c>
      <c r="G2229" t="s">
        <v>16</v>
      </c>
      <c r="H2229" t="s">
        <v>16</v>
      </c>
      <c r="I2229" t="s">
        <v>13</v>
      </c>
    </row>
    <row r="2230" spans="1:9" x14ac:dyDescent="0.35">
      <c r="A2230" t="s">
        <v>2257</v>
      </c>
      <c r="B2230">
        <v>1977</v>
      </c>
      <c r="C2230" t="s">
        <v>35</v>
      </c>
      <c r="D2230">
        <v>12</v>
      </c>
      <c r="E2230">
        <v>1</v>
      </c>
      <c r="F2230">
        <v>39725.519999999997</v>
      </c>
      <c r="G2230" t="s">
        <v>11</v>
      </c>
      <c r="H2230" t="s">
        <v>16</v>
      </c>
      <c r="I2230" t="s">
        <v>23</v>
      </c>
    </row>
    <row r="2231" spans="1:9" x14ac:dyDescent="0.35">
      <c r="A2231" t="s">
        <v>2258</v>
      </c>
      <c r="B2231">
        <v>1973</v>
      </c>
      <c r="C2231" t="s">
        <v>30</v>
      </c>
      <c r="D2231">
        <v>17</v>
      </c>
      <c r="E2231">
        <v>0</v>
      </c>
      <c r="F2231">
        <v>39727.61</v>
      </c>
      <c r="G2231" t="s">
        <v>16</v>
      </c>
      <c r="H2231" t="s">
        <v>11</v>
      </c>
      <c r="I2231" t="s">
        <v>42</v>
      </c>
    </row>
    <row r="2232" spans="1:9" x14ac:dyDescent="0.35">
      <c r="A2232" t="s">
        <v>2259</v>
      </c>
      <c r="B2232">
        <v>1987</v>
      </c>
      <c r="C2232" t="s">
        <v>10</v>
      </c>
      <c r="D2232">
        <v>24</v>
      </c>
      <c r="E2232">
        <v>1</v>
      </c>
      <c r="F2232">
        <v>39774.28</v>
      </c>
      <c r="G2232" t="s">
        <v>16</v>
      </c>
      <c r="H2232" t="s">
        <v>16</v>
      </c>
      <c r="I2232" t="s">
        <v>276</v>
      </c>
    </row>
    <row r="2233" spans="1:9" x14ac:dyDescent="0.35">
      <c r="A2233" t="s">
        <v>2260</v>
      </c>
      <c r="B2233">
        <v>1985</v>
      </c>
      <c r="C2233" t="s">
        <v>10</v>
      </c>
      <c r="D2233">
        <v>17</v>
      </c>
      <c r="E2233">
        <v>2</v>
      </c>
      <c r="F2233">
        <v>39836.519999999997</v>
      </c>
      <c r="G2233" t="s">
        <v>11</v>
      </c>
      <c r="H2233" t="s">
        <v>16</v>
      </c>
      <c r="I2233" t="s">
        <v>42</v>
      </c>
    </row>
    <row r="2234" spans="1:9" x14ac:dyDescent="0.35">
      <c r="A2234" t="s">
        <v>2261</v>
      </c>
      <c r="B2234">
        <v>1983</v>
      </c>
      <c r="C2234" t="s">
        <v>18</v>
      </c>
      <c r="D2234">
        <v>1</v>
      </c>
      <c r="E2234">
        <v>3</v>
      </c>
      <c r="F2234">
        <v>39865.699999999997</v>
      </c>
      <c r="G2234" t="s">
        <v>11</v>
      </c>
      <c r="H2234" t="s">
        <v>11</v>
      </c>
      <c r="I2234" t="s">
        <v>42</v>
      </c>
    </row>
    <row r="2235" spans="1:9" x14ac:dyDescent="0.35">
      <c r="A2235" t="s">
        <v>2262</v>
      </c>
      <c r="B2235">
        <v>1985</v>
      </c>
      <c r="C2235" t="s">
        <v>35</v>
      </c>
      <c r="D2235">
        <v>22</v>
      </c>
      <c r="E2235">
        <v>1</v>
      </c>
      <c r="F2235">
        <v>39871.699999999997</v>
      </c>
      <c r="G2235" t="s">
        <v>16</v>
      </c>
      <c r="H2235" t="s">
        <v>11</v>
      </c>
      <c r="I2235" t="s">
        <v>13</v>
      </c>
    </row>
    <row r="2236" spans="1:9" x14ac:dyDescent="0.35">
      <c r="A2236" t="s">
        <v>2263</v>
      </c>
      <c r="B2236">
        <v>1975</v>
      </c>
      <c r="C2236" t="s">
        <v>30</v>
      </c>
      <c r="D2236">
        <v>2</v>
      </c>
      <c r="E2236">
        <v>1</v>
      </c>
      <c r="F2236">
        <v>39963.120000000003</v>
      </c>
      <c r="G2236" t="s">
        <v>11</v>
      </c>
      <c r="H2236" t="s">
        <v>11</v>
      </c>
      <c r="I2236" t="s">
        <v>42</v>
      </c>
    </row>
    <row r="2237" spans="1:9" x14ac:dyDescent="0.35">
      <c r="A2237" t="s">
        <v>2264</v>
      </c>
      <c r="B2237">
        <v>1987</v>
      </c>
      <c r="C2237" t="s">
        <v>35</v>
      </c>
      <c r="D2237">
        <v>8</v>
      </c>
      <c r="E2237">
        <v>3</v>
      </c>
      <c r="F2237">
        <v>39983.43</v>
      </c>
      <c r="G2237" t="s">
        <v>11</v>
      </c>
      <c r="H2237" t="s">
        <v>12</v>
      </c>
      <c r="I2237" t="s">
        <v>23</v>
      </c>
    </row>
    <row r="2238" spans="1:9" x14ac:dyDescent="0.35">
      <c r="A2238" t="s">
        <v>2265</v>
      </c>
      <c r="B2238">
        <v>1982</v>
      </c>
      <c r="C2238" t="s">
        <v>30</v>
      </c>
      <c r="D2238">
        <v>25</v>
      </c>
      <c r="E2238">
        <v>2</v>
      </c>
      <c r="F2238">
        <v>40003.33</v>
      </c>
      <c r="G2238" t="s">
        <v>16</v>
      </c>
      <c r="H2238" t="s">
        <v>16</v>
      </c>
      <c r="I2238" t="s">
        <v>23</v>
      </c>
    </row>
    <row r="2239" spans="1:9" x14ac:dyDescent="0.35">
      <c r="A2239" t="s">
        <v>2266</v>
      </c>
      <c r="B2239">
        <v>1978</v>
      </c>
      <c r="C2239" t="s">
        <v>30</v>
      </c>
      <c r="D2239">
        <v>20</v>
      </c>
      <c r="E2239">
        <v>2</v>
      </c>
      <c r="F2239">
        <v>40054.730000000003</v>
      </c>
      <c r="G2239" t="s">
        <v>16</v>
      </c>
      <c r="H2239" t="s">
        <v>12</v>
      </c>
      <c r="I2239" t="s">
        <v>42</v>
      </c>
    </row>
    <row r="2240" spans="1:9" x14ac:dyDescent="0.35">
      <c r="A2240" t="s">
        <v>2267</v>
      </c>
      <c r="B2240">
        <v>1966</v>
      </c>
      <c r="C2240" t="s">
        <v>35</v>
      </c>
      <c r="D2240">
        <v>12</v>
      </c>
      <c r="E2240">
        <v>0</v>
      </c>
      <c r="F2240">
        <v>40069.440000000002</v>
      </c>
      <c r="G2240" t="s">
        <v>16</v>
      </c>
      <c r="H2240" t="s">
        <v>12</v>
      </c>
      <c r="I2240" t="s">
        <v>42</v>
      </c>
    </row>
    <row r="2241" spans="1:9" x14ac:dyDescent="0.35">
      <c r="A2241" t="s">
        <v>2268</v>
      </c>
      <c r="B2241">
        <v>1983</v>
      </c>
      <c r="C2241" t="s">
        <v>37</v>
      </c>
      <c r="D2241">
        <v>14</v>
      </c>
      <c r="E2241">
        <v>2</v>
      </c>
      <c r="F2241">
        <v>40103.89</v>
      </c>
      <c r="G2241" t="s">
        <v>16</v>
      </c>
      <c r="H2241" t="s">
        <v>11</v>
      </c>
      <c r="I2241" t="s">
        <v>42</v>
      </c>
    </row>
    <row r="2242" spans="1:9" x14ac:dyDescent="0.35">
      <c r="A2242" t="s">
        <v>2269</v>
      </c>
      <c r="B2242">
        <v>1985</v>
      </c>
      <c r="C2242" t="s">
        <v>37</v>
      </c>
      <c r="D2242">
        <v>21</v>
      </c>
      <c r="E2242">
        <v>4</v>
      </c>
      <c r="F2242">
        <v>40182.25</v>
      </c>
      <c r="G2242" t="s">
        <v>16</v>
      </c>
      <c r="H2242" t="s">
        <v>11</v>
      </c>
      <c r="I2242" t="s">
        <v>42</v>
      </c>
    </row>
    <row r="2243" spans="1:9" x14ac:dyDescent="0.35">
      <c r="A2243" t="s">
        <v>2270</v>
      </c>
      <c r="B2243">
        <v>1979</v>
      </c>
      <c r="C2243" t="s">
        <v>35</v>
      </c>
      <c r="D2243">
        <v>18</v>
      </c>
      <c r="E2243">
        <v>2</v>
      </c>
      <c r="F2243">
        <v>40204.83</v>
      </c>
      <c r="G2243" t="s">
        <v>16</v>
      </c>
      <c r="H2243" t="s">
        <v>12</v>
      </c>
      <c r="I2243" t="s">
        <v>23</v>
      </c>
    </row>
    <row r="2244" spans="1:9" x14ac:dyDescent="0.35">
      <c r="A2244" t="s">
        <v>2271</v>
      </c>
      <c r="B2244">
        <v>1981</v>
      </c>
      <c r="C2244" t="s">
        <v>10</v>
      </c>
      <c r="D2244">
        <v>28</v>
      </c>
      <c r="E2244">
        <v>1</v>
      </c>
      <c r="F2244">
        <v>40208.559999999998</v>
      </c>
      <c r="G2244" t="s">
        <v>16</v>
      </c>
      <c r="H2244" t="s">
        <v>11</v>
      </c>
      <c r="I2244" t="s">
        <v>42</v>
      </c>
    </row>
    <row r="2245" spans="1:9" x14ac:dyDescent="0.35">
      <c r="A2245" t="s">
        <v>2272</v>
      </c>
      <c r="B2245">
        <v>1981</v>
      </c>
      <c r="C2245" t="s">
        <v>37</v>
      </c>
      <c r="D2245">
        <v>4</v>
      </c>
      <c r="E2245">
        <v>1</v>
      </c>
      <c r="F2245">
        <v>40273.65</v>
      </c>
      <c r="G2245" t="s">
        <v>16</v>
      </c>
      <c r="H2245" t="s">
        <v>12</v>
      </c>
      <c r="I2245" t="s">
        <v>13</v>
      </c>
    </row>
    <row r="2246" spans="1:9" x14ac:dyDescent="0.35">
      <c r="A2246" t="s">
        <v>2273</v>
      </c>
      <c r="B2246">
        <v>1977</v>
      </c>
      <c r="C2246" t="s">
        <v>18</v>
      </c>
      <c r="D2246">
        <v>27</v>
      </c>
      <c r="E2246">
        <v>2</v>
      </c>
      <c r="F2246">
        <v>40284.379999999997</v>
      </c>
      <c r="G2246" t="s">
        <v>16</v>
      </c>
      <c r="H2246" t="s">
        <v>12</v>
      </c>
      <c r="I2246" t="s">
        <v>23</v>
      </c>
    </row>
    <row r="2247" spans="1:9" x14ac:dyDescent="0.35">
      <c r="A2247" t="s">
        <v>2274</v>
      </c>
      <c r="B2247">
        <v>1962</v>
      </c>
      <c r="C2247" t="s">
        <v>20</v>
      </c>
      <c r="D2247">
        <v>4</v>
      </c>
      <c r="E2247">
        <v>0</v>
      </c>
      <c r="F2247">
        <v>40309.93</v>
      </c>
      <c r="G2247" t="s">
        <v>16</v>
      </c>
      <c r="H2247" t="s">
        <v>12</v>
      </c>
      <c r="I2247" t="s">
        <v>42</v>
      </c>
    </row>
    <row r="2248" spans="1:9" x14ac:dyDescent="0.35">
      <c r="A2248" t="s">
        <v>2275</v>
      </c>
      <c r="B2248">
        <v>1966</v>
      </c>
      <c r="C2248" t="s">
        <v>35</v>
      </c>
      <c r="D2248">
        <v>12</v>
      </c>
      <c r="E2248">
        <v>0</v>
      </c>
      <c r="F2248">
        <v>40373.74</v>
      </c>
      <c r="G2248" t="s">
        <v>16</v>
      </c>
      <c r="H2248" t="s">
        <v>12</v>
      </c>
      <c r="I2248" t="s">
        <v>42</v>
      </c>
    </row>
    <row r="2249" spans="1:9" x14ac:dyDescent="0.35">
      <c r="A2249" t="s">
        <v>2276</v>
      </c>
      <c r="B2249">
        <v>1985</v>
      </c>
      <c r="C2249" t="s">
        <v>15</v>
      </c>
      <c r="D2249">
        <v>3</v>
      </c>
      <c r="E2249">
        <v>0</v>
      </c>
      <c r="F2249">
        <v>40419.019999999997</v>
      </c>
      <c r="G2249" t="s">
        <v>16</v>
      </c>
      <c r="H2249" t="s">
        <v>11</v>
      </c>
      <c r="I2249" t="s">
        <v>13</v>
      </c>
    </row>
    <row r="2250" spans="1:9" x14ac:dyDescent="0.35">
      <c r="A2250" t="s">
        <v>2277</v>
      </c>
      <c r="B2250">
        <v>1975</v>
      </c>
      <c r="C2250" t="s">
        <v>10</v>
      </c>
      <c r="D2250">
        <v>10</v>
      </c>
      <c r="E2250">
        <v>1</v>
      </c>
      <c r="F2250">
        <v>40590.550000000003</v>
      </c>
      <c r="G2250" t="s">
        <v>16</v>
      </c>
      <c r="H2250" t="s">
        <v>12</v>
      </c>
      <c r="I2250" t="s">
        <v>23</v>
      </c>
    </row>
    <row r="2251" spans="1:9" x14ac:dyDescent="0.35">
      <c r="A2251" t="s">
        <v>2278</v>
      </c>
      <c r="B2251">
        <v>1970</v>
      </c>
      <c r="C2251" t="s">
        <v>20</v>
      </c>
      <c r="D2251">
        <v>25</v>
      </c>
      <c r="E2251">
        <v>0</v>
      </c>
      <c r="F2251">
        <v>40692.910000000003</v>
      </c>
      <c r="G2251" t="s">
        <v>16</v>
      </c>
      <c r="H2251" t="s">
        <v>16</v>
      </c>
      <c r="I2251" t="s">
        <v>42</v>
      </c>
    </row>
    <row r="2252" spans="1:9" x14ac:dyDescent="0.35">
      <c r="A2252" t="s">
        <v>2279</v>
      </c>
      <c r="B2252">
        <v>1976</v>
      </c>
      <c r="C2252" t="s">
        <v>30</v>
      </c>
      <c r="D2252">
        <v>26</v>
      </c>
      <c r="E2252">
        <v>3</v>
      </c>
      <c r="F2252">
        <v>40720.550000000003</v>
      </c>
      <c r="G2252" t="s">
        <v>16</v>
      </c>
      <c r="H2252" t="s">
        <v>12</v>
      </c>
      <c r="I2252" t="s">
        <v>23</v>
      </c>
    </row>
    <row r="2253" spans="1:9" x14ac:dyDescent="0.35">
      <c r="A2253" t="s">
        <v>2280</v>
      </c>
      <c r="B2253">
        <v>1972</v>
      </c>
      <c r="C2253" t="s">
        <v>18</v>
      </c>
      <c r="D2253">
        <v>10</v>
      </c>
      <c r="E2253">
        <v>0</v>
      </c>
      <c r="F2253">
        <v>40817.85</v>
      </c>
      <c r="G2253" t="s">
        <v>16</v>
      </c>
      <c r="H2253" t="s">
        <v>12</v>
      </c>
      <c r="I2253" t="s">
        <v>42</v>
      </c>
    </row>
    <row r="2254" spans="1:9" x14ac:dyDescent="0.35">
      <c r="A2254" t="s">
        <v>2281</v>
      </c>
      <c r="B2254">
        <v>1999</v>
      </c>
      <c r="C2254" t="s">
        <v>10</v>
      </c>
      <c r="D2254">
        <v>2</v>
      </c>
      <c r="E2254">
        <v>1</v>
      </c>
      <c r="F2254">
        <v>40904.199999999997</v>
      </c>
      <c r="G2254" t="s">
        <v>16</v>
      </c>
      <c r="H2254" t="s">
        <v>16</v>
      </c>
      <c r="I2254" t="s">
        <v>247</v>
      </c>
    </row>
    <row r="2255" spans="1:9" x14ac:dyDescent="0.35">
      <c r="A2255" t="s">
        <v>2282</v>
      </c>
      <c r="B2255">
        <v>1992</v>
      </c>
      <c r="C2255" t="s">
        <v>35</v>
      </c>
      <c r="D2255">
        <v>4</v>
      </c>
      <c r="E2255">
        <v>3</v>
      </c>
      <c r="F2255">
        <v>40932.43</v>
      </c>
      <c r="G2255" t="s">
        <v>16</v>
      </c>
      <c r="H2255" t="s">
        <v>11</v>
      </c>
      <c r="I2255" t="s">
        <v>13</v>
      </c>
    </row>
    <row r="2256" spans="1:9" x14ac:dyDescent="0.35">
      <c r="A2256" t="s">
        <v>2283</v>
      </c>
      <c r="B2256">
        <v>1979</v>
      </c>
      <c r="C2256" t="s">
        <v>20</v>
      </c>
      <c r="D2256">
        <v>16</v>
      </c>
      <c r="E2256">
        <v>3</v>
      </c>
      <c r="F2256">
        <v>40941.29</v>
      </c>
      <c r="G2256" t="s">
        <v>16</v>
      </c>
      <c r="H2256" t="s">
        <v>11</v>
      </c>
      <c r="I2256" t="s">
        <v>13</v>
      </c>
    </row>
    <row r="2257" spans="1:9" x14ac:dyDescent="0.35">
      <c r="A2257" t="s">
        <v>2284</v>
      </c>
      <c r="B2257">
        <v>1983</v>
      </c>
      <c r="C2257" t="s">
        <v>20</v>
      </c>
      <c r="D2257">
        <v>8</v>
      </c>
      <c r="E2257">
        <v>3</v>
      </c>
      <c r="F2257">
        <v>40961.29</v>
      </c>
      <c r="G2257" t="s">
        <v>16</v>
      </c>
      <c r="H2257" t="s">
        <v>11</v>
      </c>
      <c r="I2257" t="s">
        <v>42</v>
      </c>
    </row>
    <row r="2258" spans="1:9" x14ac:dyDescent="0.35">
      <c r="A2258" t="s">
        <v>2285</v>
      </c>
      <c r="B2258">
        <v>1974</v>
      </c>
      <c r="C2258" t="s">
        <v>18</v>
      </c>
      <c r="D2258">
        <v>5</v>
      </c>
      <c r="E2258">
        <v>0</v>
      </c>
      <c r="F2258">
        <v>40974.160000000003</v>
      </c>
      <c r="G2258" t="s">
        <v>16</v>
      </c>
      <c r="H2258" t="s">
        <v>11</v>
      </c>
      <c r="I2258" t="s">
        <v>13</v>
      </c>
    </row>
    <row r="2259" spans="1:9" x14ac:dyDescent="0.35">
      <c r="A2259" t="s">
        <v>2286</v>
      </c>
      <c r="B2259">
        <v>1979</v>
      </c>
      <c r="C2259" t="s">
        <v>37</v>
      </c>
      <c r="D2259">
        <v>11</v>
      </c>
      <c r="E2259">
        <v>1</v>
      </c>
      <c r="F2259">
        <v>41034.22</v>
      </c>
      <c r="G2259" t="s">
        <v>16</v>
      </c>
      <c r="H2259" t="s">
        <v>12</v>
      </c>
      <c r="I2259" t="s">
        <v>356</v>
      </c>
    </row>
    <row r="2260" spans="1:9" x14ac:dyDescent="0.35">
      <c r="A2260" t="s">
        <v>2287</v>
      </c>
      <c r="B2260">
        <v>1972</v>
      </c>
      <c r="C2260" t="s">
        <v>35</v>
      </c>
      <c r="D2260">
        <v>12</v>
      </c>
      <c r="E2260">
        <v>0</v>
      </c>
      <c r="F2260">
        <v>41055.29</v>
      </c>
      <c r="G2260" t="s">
        <v>16</v>
      </c>
      <c r="H2260" t="s">
        <v>11</v>
      </c>
      <c r="I2260" t="s">
        <v>42</v>
      </c>
    </row>
    <row r="2261" spans="1:9" x14ac:dyDescent="0.35">
      <c r="A2261" t="s">
        <v>2288</v>
      </c>
      <c r="B2261">
        <v>1972</v>
      </c>
      <c r="C2261" t="s">
        <v>20</v>
      </c>
      <c r="D2261">
        <v>6</v>
      </c>
      <c r="E2261">
        <v>0</v>
      </c>
      <c r="F2261">
        <v>41097.160000000003</v>
      </c>
      <c r="G2261" t="s">
        <v>16</v>
      </c>
      <c r="H2261" t="s">
        <v>12</v>
      </c>
      <c r="I2261" t="s">
        <v>168</v>
      </c>
    </row>
    <row r="2262" spans="1:9" x14ac:dyDescent="0.35">
      <c r="A2262" t="s">
        <v>2289</v>
      </c>
      <c r="B2262">
        <v>1969</v>
      </c>
      <c r="C2262" t="s">
        <v>35</v>
      </c>
      <c r="D2262">
        <v>8</v>
      </c>
      <c r="E2262">
        <v>0</v>
      </c>
      <c r="F2262">
        <v>41191.57</v>
      </c>
      <c r="G2262" t="s">
        <v>16</v>
      </c>
      <c r="H2262" t="s">
        <v>11</v>
      </c>
      <c r="I2262" t="s">
        <v>42</v>
      </c>
    </row>
    <row r="2263" spans="1:9" x14ac:dyDescent="0.35">
      <c r="A2263" t="s">
        <v>2290</v>
      </c>
      <c r="B2263">
        <v>1964</v>
      </c>
      <c r="C2263" t="s">
        <v>18</v>
      </c>
      <c r="D2263">
        <v>6</v>
      </c>
      <c r="E2263">
        <v>0</v>
      </c>
      <c r="F2263">
        <v>41250.39</v>
      </c>
      <c r="G2263" t="s">
        <v>16</v>
      </c>
      <c r="H2263" t="s">
        <v>12</v>
      </c>
      <c r="I2263" t="s">
        <v>42</v>
      </c>
    </row>
    <row r="2264" spans="1:9" x14ac:dyDescent="0.35">
      <c r="A2264" t="s">
        <v>2291</v>
      </c>
      <c r="B2264">
        <v>1977</v>
      </c>
      <c r="C2264" t="s">
        <v>35</v>
      </c>
      <c r="D2264">
        <v>27</v>
      </c>
      <c r="E2264">
        <v>2</v>
      </c>
      <c r="F2264">
        <v>41271.5</v>
      </c>
      <c r="G2264" t="s">
        <v>16</v>
      </c>
      <c r="H2264" t="s">
        <v>11</v>
      </c>
      <c r="I2264" t="s">
        <v>42</v>
      </c>
    </row>
    <row r="2265" spans="1:9" x14ac:dyDescent="0.35">
      <c r="A2265" t="s">
        <v>2292</v>
      </c>
      <c r="B2265">
        <v>1964</v>
      </c>
      <c r="C2265" t="s">
        <v>37</v>
      </c>
      <c r="D2265">
        <v>7</v>
      </c>
      <c r="E2265">
        <v>0</v>
      </c>
      <c r="F2265">
        <v>41331.79</v>
      </c>
      <c r="G2265" t="s">
        <v>16</v>
      </c>
      <c r="H2265" t="s">
        <v>11</v>
      </c>
      <c r="I2265" t="s">
        <v>42</v>
      </c>
    </row>
    <row r="2266" spans="1:9" x14ac:dyDescent="0.35">
      <c r="A2266" t="s">
        <v>2293</v>
      </c>
      <c r="B2266">
        <v>1971</v>
      </c>
      <c r="C2266" t="s">
        <v>37</v>
      </c>
      <c r="D2266">
        <v>16</v>
      </c>
      <c r="E2266">
        <v>0</v>
      </c>
      <c r="F2266">
        <v>41351.879999999997</v>
      </c>
      <c r="G2266" t="s">
        <v>16</v>
      </c>
      <c r="H2266" t="s">
        <v>11</v>
      </c>
      <c r="I2266" t="s">
        <v>42</v>
      </c>
    </row>
    <row r="2267" spans="1:9" x14ac:dyDescent="0.35">
      <c r="A2267" t="s">
        <v>2294</v>
      </c>
      <c r="B2267">
        <v>1967</v>
      </c>
      <c r="C2267" t="s">
        <v>30</v>
      </c>
      <c r="D2267">
        <v>22</v>
      </c>
      <c r="E2267">
        <v>0</v>
      </c>
      <c r="F2267">
        <v>41505.15</v>
      </c>
      <c r="G2267" t="s">
        <v>16</v>
      </c>
      <c r="H2267" t="s">
        <v>11</v>
      </c>
      <c r="I2267" t="s">
        <v>42</v>
      </c>
    </row>
    <row r="2268" spans="1:9" x14ac:dyDescent="0.35">
      <c r="A2268" t="s">
        <v>2295</v>
      </c>
      <c r="B2268">
        <v>1974</v>
      </c>
      <c r="C2268" t="s">
        <v>15</v>
      </c>
      <c r="D2268">
        <v>24</v>
      </c>
      <c r="E2268">
        <v>0</v>
      </c>
      <c r="F2268">
        <v>41636.199999999997</v>
      </c>
      <c r="G2268" t="s">
        <v>16</v>
      </c>
      <c r="H2268" t="s">
        <v>16</v>
      </c>
      <c r="I2268" t="s">
        <v>42</v>
      </c>
    </row>
    <row r="2269" spans="1:9" x14ac:dyDescent="0.35">
      <c r="A2269" t="s">
        <v>2296</v>
      </c>
      <c r="B2269">
        <v>1976</v>
      </c>
      <c r="C2269" t="s">
        <v>37</v>
      </c>
      <c r="D2269">
        <v>29</v>
      </c>
      <c r="E2269">
        <v>1</v>
      </c>
      <c r="F2269">
        <v>41661.599999999999</v>
      </c>
      <c r="G2269" t="s">
        <v>16</v>
      </c>
      <c r="H2269" t="s">
        <v>12</v>
      </c>
      <c r="I2269" t="s">
        <v>42</v>
      </c>
    </row>
    <row r="2270" spans="1:9" x14ac:dyDescent="0.35">
      <c r="A2270" t="s">
        <v>2297</v>
      </c>
      <c r="B2270">
        <v>1975</v>
      </c>
      <c r="C2270" t="s">
        <v>15</v>
      </c>
      <c r="D2270">
        <v>14</v>
      </c>
      <c r="E2270">
        <v>0</v>
      </c>
      <c r="F2270">
        <v>41676.080000000002</v>
      </c>
      <c r="G2270" t="s">
        <v>16</v>
      </c>
      <c r="H2270" t="s">
        <v>11</v>
      </c>
      <c r="I2270" t="s">
        <v>13</v>
      </c>
    </row>
    <row r="2271" spans="1:9" x14ac:dyDescent="0.35">
      <c r="A2271" t="s">
        <v>2298</v>
      </c>
      <c r="B2271">
        <v>1975</v>
      </c>
      <c r="C2271" t="s">
        <v>20</v>
      </c>
      <c r="D2271">
        <v>29</v>
      </c>
      <c r="E2271">
        <v>1</v>
      </c>
      <c r="F2271">
        <v>41681.86</v>
      </c>
      <c r="G2271" t="s">
        <v>16</v>
      </c>
      <c r="H2271" t="s">
        <v>16</v>
      </c>
      <c r="I2271" t="s">
        <v>42</v>
      </c>
    </row>
    <row r="2272" spans="1:9" x14ac:dyDescent="0.35">
      <c r="A2272" t="s">
        <v>2299</v>
      </c>
      <c r="B2272">
        <v>1962</v>
      </c>
      <c r="C2272" t="s">
        <v>20</v>
      </c>
      <c r="D2272">
        <v>22</v>
      </c>
      <c r="E2272">
        <v>0</v>
      </c>
      <c r="F2272">
        <v>41794.629999999997</v>
      </c>
      <c r="G2272" t="s">
        <v>16</v>
      </c>
      <c r="H2272" t="s">
        <v>12</v>
      </c>
      <c r="I2272" t="s">
        <v>42</v>
      </c>
    </row>
    <row r="2273" spans="1:9" x14ac:dyDescent="0.35">
      <c r="A2273" t="s">
        <v>2300</v>
      </c>
      <c r="B2273">
        <v>1966</v>
      </c>
      <c r="C2273" t="s">
        <v>20</v>
      </c>
      <c r="D2273">
        <v>21</v>
      </c>
      <c r="E2273">
        <v>0</v>
      </c>
      <c r="F2273">
        <v>41886.54</v>
      </c>
      <c r="G2273" t="s">
        <v>16</v>
      </c>
      <c r="H2273" t="s">
        <v>12</v>
      </c>
      <c r="I2273" t="s">
        <v>42</v>
      </c>
    </row>
    <row r="2274" spans="1:9" x14ac:dyDescent="0.35">
      <c r="A2274" t="s">
        <v>2301</v>
      </c>
      <c r="B2274">
        <v>1972</v>
      </c>
      <c r="C2274" t="s">
        <v>18</v>
      </c>
      <c r="D2274">
        <v>8</v>
      </c>
      <c r="E2274">
        <v>1</v>
      </c>
      <c r="F2274">
        <v>41919.1</v>
      </c>
      <c r="G2274" t="s">
        <v>16</v>
      </c>
      <c r="H2274" t="s">
        <v>16</v>
      </c>
      <c r="I2274" t="s">
        <v>168</v>
      </c>
    </row>
    <row r="2275" spans="1:9" x14ac:dyDescent="0.35">
      <c r="A2275" t="s">
        <v>2302</v>
      </c>
      <c r="B2275">
        <v>1984</v>
      </c>
      <c r="C2275" t="s">
        <v>15</v>
      </c>
      <c r="D2275">
        <v>10</v>
      </c>
      <c r="E2275">
        <v>3</v>
      </c>
      <c r="F2275">
        <v>41949.24</v>
      </c>
      <c r="G2275" t="s">
        <v>16</v>
      </c>
      <c r="H2275" t="s">
        <v>16</v>
      </c>
      <c r="I2275" t="s">
        <v>13</v>
      </c>
    </row>
    <row r="2276" spans="1:9" x14ac:dyDescent="0.35">
      <c r="A2276" t="s">
        <v>2303</v>
      </c>
      <c r="B2276">
        <v>1968</v>
      </c>
      <c r="C2276" t="s">
        <v>30</v>
      </c>
      <c r="D2276">
        <v>19</v>
      </c>
      <c r="E2276">
        <v>1</v>
      </c>
      <c r="F2276">
        <v>41999.519999999997</v>
      </c>
      <c r="G2276" t="s">
        <v>16</v>
      </c>
      <c r="H2276" t="s">
        <v>12</v>
      </c>
      <c r="I2276" t="s">
        <v>13</v>
      </c>
    </row>
    <row r="2277" spans="1:9" x14ac:dyDescent="0.35">
      <c r="A2277" t="s">
        <v>2304</v>
      </c>
      <c r="B2277">
        <v>1976</v>
      </c>
      <c r="C2277" t="s">
        <v>15</v>
      </c>
      <c r="D2277">
        <v>28</v>
      </c>
      <c r="E2277">
        <v>0</v>
      </c>
      <c r="F2277">
        <v>42111.66</v>
      </c>
      <c r="G2277" t="s">
        <v>16</v>
      </c>
      <c r="H2277" t="s">
        <v>16</v>
      </c>
      <c r="I2277" t="s">
        <v>247</v>
      </c>
    </row>
    <row r="2278" spans="1:9" x14ac:dyDescent="0.35">
      <c r="A2278" t="s">
        <v>2305</v>
      </c>
      <c r="B2278">
        <v>1997</v>
      </c>
      <c r="C2278" t="s">
        <v>30</v>
      </c>
      <c r="D2278">
        <v>9</v>
      </c>
      <c r="E2278">
        <v>2</v>
      </c>
      <c r="F2278">
        <v>42112.24</v>
      </c>
      <c r="G2278" t="s">
        <v>16</v>
      </c>
      <c r="H2278" t="s">
        <v>12</v>
      </c>
      <c r="I2278" t="s">
        <v>13</v>
      </c>
    </row>
    <row r="2279" spans="1:9" x14ac:dyDescent="0.35">
      <c r="A2279" t="s">
        <v>2306</v>
      </c>
      <c r="B2279">
        <v>1979</v>
      </c>
      <c r="C2279" t="s">
        <v>10</v>
      </c>
      <c r="D2279">
        <v>3</v>
      </c>
      <c r="E2279">
        <v>3</v>
      </c>
      <c r="F2279">
        <v>42124.52</v>
      </c>
      <c r="G2279" t="s">
        <v>16</v>
      </c>
      <c r="H2279" t="s">
        <v>16</v>
      </c>
      <c r="I2279" t="s">
        <v>13</v>
      </c>
    </row>
    <row r="2280" spans="1:9" x14ac:dyDescent="0.35">
      <c r="A2280" t="s">
        <v>2307</v>
      </c>
      <c r="B2280">
        <v>1973</v>
      </c>
      <c r="C2280" t="s">
        <v>20</v>
      </c>
      <c r="D2280">
        <v>18</v>
      </c>
      <c r="E2280">
        <v>0</v>
      </c>
      <c r="F2280">
        <v>42188.15</v>
      </c>
      <c r="G2280" t="s">
        <v>16</v>
      </c>
      <c r="H2280" t="s">
        <v>16</v>
      </c>
      <c r="I2280" t="s">
        <v>42</v>
      </c>
    </row>
    <row r="2281" spans="1:9" x14ac:dyDescent="0.35">
      <c r="A2281" t="s">
        <v>2308</v>
      </c>
      <c r="B2281">
        <v>1975</v>
      </c>
      <c r="C2281" t="s">
        <v>35</v>
      </c>
      <c r="D2281">
        <v>15</v>
      </c>
      <c r="E2281">
        <v>1</v>
      </c>
      <c r="F2281">
        <v>42211.14</v>
      </c>
      <c r="G2281" t="s">
        <v>16</v>
      </c>
      <c r="H2281" t="s">
        <v>12</v>
      </c>
      <c r="I2281" t="s">
        <v>13</v>
      </c>
    </row>
    <row r="2282" spans="1:9" x14ac:dyDescent="0.35">
      <c r="A2282" t="s">
        <v>2309</v>
      </c>
      <c r="B2282">
        <v>1967</v>
      </c>
      <c r="C2282" t="s">
        <v>18</v>
      </c>
      <c r="D2282">
        <v>28</v>
      </c>
      <c r="E2282">
        <v>0</v>
      </c>
      <c r="F2282">
        <v>42303.69</v>
      </c>
      <c r="G2282" t="s">
        <v>16</v>
      </c>
      <c r="H2282" t="s">
        <v>11</v>
      </c>
      <c r="I2282" t="s">
        <v>168</v>
      </c>
    </row>
    <row r="2283" spans="1:9" x14ac:dyDescent="0.35">
      <c r="A2283" t="s">
        <v>2310</v>
      </c>
      <c r="B2283">
        <v>1968</v>
      </c>
      <c r="C2283" t="s">
        <v>35</v>
      </c>
      <c r="D2283">
        <v>3</v>
      </c>
      <c r="E2283">
        <v>0</v>
      </c>
      <c r="F2283">
        <v>42478.6</v>
      </c>
      <c r="G2283" t="s">
        <v>16</v>
      </c>
      <c r="H2283" t="s">
        <v>11</v>
      </c>
      <c r="I2283" t="s">
        <v>42</v>
      </c>
    </row>
    <row r="2284" spans="1:9" x14ac:dyDescent="0.35">
      <c r="A2284" t="s">
        <v>2311</v>
      </c>
      <c r="B2284">
        <v>1967</v>
      </c>
      <c r="C2284" t="s">
        <v>18</v>
      </c>
      <c r="D2284">
        <v>27</v>
      </c>
      <c r="E2284">
        <v>0</v>
      </c>
      <c r="F2284">
        <v>42538.720000000001</v>
      </c>
      <c r="G2284" t="s">
        <v>16</v>
      </c>
      <c r="H2284" t="s">
        <v>12</v>
      </c>
      <c r="I2284" t="s">
        <v>42</v>
      </c>
    </row>
    <row r="2285" spans="1:9" x14ac:dyDescent="0.35">
      <c r="A2285" t="s">
        <v>2312</v>
      </c>
      <c r="B2285">
        <v>1979</v>
      </c>
      <c r="C2285" t="s">
        <v>30</v>
      </c>
      <c r="D2285">
        <v>27</v>
      </c>
      <c r="E2285">
        <v>2</v>
      </c>
      <c r="F2285">
        <v>42560.43</v>
      </c>
      <c r="G2285" t="s">
        <v>16</v>
      </c>
      <c r="H2285" t="s">
        <v>12</v>
      </c>
      <c r="I2285" t="s">
        <v>13</v>
      </c>
    </row>
    <row r="2286" spans="1:9" x14ac:dyDescent="0.35">
      <c r="A2286" t="s">
        <v>2313</v>
      </c>
      <c r="B2286">
        <v>1971</v>
      </c>
      <c r="C2286" t="s">
        <v>15</v>
      </c>
      <c r="D2286">
        <v>3</v>
      </c>
      <c r="E2286">
        <v>0</v>
      </c>
      <c r="F2286">
        <v>42644.2</v>
      </c>
      <c r="G2286" t="s">
        <v>16</v>
      </c>
      <c r="H2286" t="s">
        <v>12</v>
      </c>
      <c r="I2286" t="s">
        <v>42</v>
      </c>
    </row>
    <row r="2287" spans="1:9" x14ac:dyDescent="0.35">
      <c r="A2287" t="s">
        <v>2314</v>
      </c>
      <c r="B2287">
        <v>1977</v>
      </c>
      <c r="C2287" t="s">
        <v>37</v>
      </c>
      <c r="D2287">
        <v>21</v>
      </c>
      <c r="E2287">
        <v>2</v>
      </c>
      <c r="F2287">
        <v>42760.5</v>
      </c>
      <c r="G2287" t="s">
        <v>16</v>
      </c>
      <c r="H2287" t="s">
        <v>11</v>
      </c>
      <c r="I2287" t="s">
        <v>23</v>
      </c>
    </row>
    <row r="2288" spans="1:9" x14ac:dyDescent="0.35">
      <c r="A2288" t="s">
        <v>2315</v>
      </c>
      <c r="B2288">
        <v>1965</v>
      </c>
      <c r="C2288" t="s">
        <v>37</v>
      </c>
      <c r="D2288">
        <v>29</v>
      </c>
      <c r="E2288">
        <v>0</v>
      </c>
      <c r="F2288">
        <v>42764.12</v>
      </c>
      <c r="G2288" t="s">
        <v>16</v>
      </c>
      <c r="H2288" t="s">
        <v>11</v>
      </c>
      <c r="I2288" t="s">
        <v>42</v>
      </c>
    </row>
    <row r="2289" spans="1:9" x14ac:dyDescent="0.35">
      <c r="A2289" t="s">
        <v>2316</v>
      </c>
      <c r="B2289">
        <v>1972</v>
      </c>
      <c r="C2289" t="s">
        <v>20</v>
      </c>
      <c r="D2289">
        <v>10</v>
      </c>
      <c r="E2289">
        <v>2</v>
      </c>
      <c r="F2289">
        <v>42856.84</v>
      </c>
      <c r="G2289" t="s">
        <v>16</v>
      </c>
      <c r="H2289" t="s">
        <v>16</v>
      </c>
      <c r="I2289" t="s">
        <v>42</v>
      </c>
    </row>
    <row r="2290" spans="1:9" x14ac:dyDescent="0.35">
      <c r="A2290" t="s">
        <v>2317</v>
      </c>
      <c r="B2290">
        <v>1975</v>
      </c>
      <c r="C2290" t="s">
        <v>37</v>
      </c>
      <c r="D2290">
        <v>23</v>
      </c>
      <c r="E2290">
        <v>1</v>
      </c>
      <c r="F2290">
        <v>42969.85</v>
      </c>
      <c r="G2290" t="s">
        <v>16</v>
      </c>
      <c r="H2290" t="s">
        <v>12</v>
      </c>
      <c r="I2290" t="s">
        <v>13</v>
      </c>
    </row>
    <row r="2291" spans="1:9" x14ac:dyDescent="0.35">
      <c r="A2291" t="s">
        <v>2318</v>
      </c>
      <c r="B2291">
        <v>1978</v>
      </c>
      <c r="C2291" t="s">
        <v>15</v>
      </c>
      <c r="D2291">
        <v>4</v>
      </c>
      <c r="E2291">
        <v>0</v>
      </c>
      <c r="F2291">
        <v>42983.46</v>
      </c>
      <c r="G2291" t="s">
        <v>16</v>
      </c>
      <c r="H2291" t="s">
        <v>11</v>
      </c>
      <c r="I2291" t="s">
        <v>23</v>
      </c>
    </row>
    <row r="2292" spans="1:9" x14ac:dyDescent="0.35">
      <c r="A2292" t="s">
        <v>2319</v>
      </c>
      <c r="B2292">
        <v>1965</v>
      </c>
      <c r="C2292" t="s">
        <v>15</v>
      </c>
      <c r="D2292">
        <v>29</v>
      </c>
      <c r="E2292">
        <v>0</v>
      </c>
      <c r="F2292">
        <v>43073.760000000002</v>
      </c>
      <c r="G2292" t="s">
        <v>11</v>
      </c>
      <c r="H2292" t="s">
        <v>11</v>
      </c>
      <c r="I2292" t="s">
        <v>42</v>
      </c>
    </row>
    <row r="2293" spans="1:9" x14ac:dyDescent="0.35">
      <c r="A2293" t="s">
        <v>2320</v>
      </c>
      <c r="B2293">
        <v>1969</v>
      </c>
      <c r="C2293" t="s">
        <v>30</v>
      </c>
      <c r="D2293">
        <v>3</v>
      </c>
      <c r="E2293">
        <v>0</v>
      </c>
      <c r="F2293">
        <v>43254.42</v>
      </c>
      <c r="G2293" t="s">
        <v>11</v>
      </c>
      <c r="H2293" t="s">
        <v>11</v>
      </c>
      <c r="I2293" t="s">
        <v>168</v>
      </c>
    </row>
    <row r="2294" spans="1:9" x14ac:dyDescent="0.35">
      <c r="A2294" t="s">
        <v>2321</v>
      </c>
      <c r="B2294">
        <v>1965</v>
      </c>
      <c r="C2294" t="s">
        <v>35</v>
      </c>
      <c r="D2294">
        <v>22</v>
      </c>
      <c r="E2294">
        <v>0</v>
      </c>
      <c r="F2294">
        <v>43578.94</v>
      </c>
      <c r="G2294" t="s">
        <v>11</v>
      </c>
      <c r="H2294" t="s">
        <v>11</v>
      </c>
      <c r="I2294" t="s">
        <v>23</v>
      </c>
    </row>
    <row r="2295" spans="1:9" x14ac:dyDescent="0.35">
      <c r="A2295" t="s">
        <v>2322</v>
      </c>
      <c r="B2295">
        <v>1986</v>
      </c>
      <c r="C2295" t="s">
        <v>30</v>
      </c>
      <c r="D2295">
        <v>29</v>
      </c>
      <c r="E2295">
        <v>3</v>
      </c>
      <c r="F2295">
        <v>43753.34</v>
      </c>
      <c r="G2295" t="s">
        <v>11</v>
      </c>
      <c r="H2295" t="s">
        <v>16</v>
      </c>
      <c r="I2295" t="s">
        <v>164</v>
      </c>
    </row>
    <row r="2296" spans="1:9" x14ac:dyDescent="0.35">
      <c r="A2296" t="s">
        <v>2323</v>
      </c>
      <c r="B2296">
        <v>1966</v>
      </c>
      <c r="C2296" t="s">
        <v>37</v>
      </c>
      <c r="D2296">
        <v>25</v>
      </c>
      <c r="E2296">
        <v>2</v>
      </c>
      <c r="F2296">
        <v>43813.87</v>
      </c>
      <c r="G2296" t="s">
        <v>11</v>
      </c>
      <c r="H2296" t="s">
        <v>11</v>
      </c>
      <c r="I2296" t="s">
        <v>13</v>
      </c>
    </row>
    <row r="2297" spans="1:9" x14ac:dyDescent="0.35">
      <c r="A2297" t="s">
        <v>2324</v>
      </c>
      <c r="B2297">
        <v>1966</v>
      </c>
      <c r="C2297" t="s">
        <v>10</v>
      </c>
      <c r="D2297">
        <v>2</v>
      </c>
      <c r="E2297">
        <v>0</v>
      </c>
      <c r="F2297">
        <v>43817.45</v>
      </c>
      <c r="G2297" t="s">
        <v>11</v>
      </c>
      <c r="H2297" t="s">
        <v>12</v>
      </c>
      <c r="I2297" t="s">
        <v>23</v>
      </c>
    </row>
    <row r="2298" spans="1:9" x14ac:dyDescent="0.35">
      <c r="A2298" t="s">
        <v>2325</v>
      </c>
      <c r="B2298">
        <v>1980</v>
      </c>
      <c r="C2298" t="s">
        <v>15</v>
      </c>
      <c r="D2298">
        <v>10</v>
      </c>
      <c r="E2298">
        <v>2</v>
      </c>
      <c r="F2298">
        <v>43896.38</v>
      </c>
      <c r="G2298" t="s">
        <v>11</v>
      </c>
      <c r="H2298" t="s">
        <v>16</v>
      </c>
      <c r="I2298" t="s">
        <v>13</v>
      </c>
    </row>
    <row r="2299" spans="1:9" x14ac:dyDescent="0.35">
      <c r="A2299" t="s">
        <v>2326</v>
      </c>
      <c r="B2299">
        <v>1966</v>
      </c>
      <c r="C2299" t="s">
        <v>37</v>
      </c>
      <c r="D2299">
        <v>5</v>
      </c>
      <c r="E2299">
        <v>0</v>
      </c>
      <c r="F2299">
        <v>43921.18</v>
      </c>
      <c r="G2299" t="s">
        <v>11</v>
      </c>
      <c r="H2299" t="s">
        <v>11</v>
      </c>
      <c r="I2299" t="s">
        <v>23</v>
      </c>
    </row>
    <row r="2300" spans="1:9" x14ac:dyDescent="0.35">
      <c r="A2300" t="s">
        <v>2327</v>
      </c>
      <c r="B2300">
        <v>1988</v>
      </c>
      <c r="C2300" t="s">
        <v>10</v>
      </c>
      <c r="D2300">
        <v>16</v>
      </c>
      <c r="E2300">
        <v>1</v>
      </c>
      <c r="F2300">
        <v>43943.88</v>
      </c>
      <c r="G2300" t="s">
        <v>11</v>
      </c>
      <c r="H2300" t="s">
        <v>16</v>
      </c>
      <c r="I2300" t="s">
        <v>23</v>
      </c>
    </row>
    <row r="2301" spans="1:9" x14ac:dyDescent="0.35">
      <c r="A2301" t="s">
        <v>2328</v>
      </c>
      <c r="B2301">
        <v>1975</v>
      </c>
      <c r="C2301" t="s">
        <v>18</v>
      </c>
      <c r="D2301">
        <v>1</v>
      </c>
      <c r="E2301">
        <v>2</v>
      </c>
      <c r="F2301">
        <v>44202.65</v>
      </c>
      <c r="G2301" t="s">
        <v>11</v>
      </c>
      <c r="H2301" t="s">
        <v>11</v>
      </c>
      <c r="I2301" t="s">
        <v>13</v>
      </c>
    </row>
    <row r="2302" spans="1:9" x14ac:dyDescent="0.35">
      <c r="A2302" t="s">
        <v>2329</v>
      </c>
      <c r="B2302">
        <v>1968</v>
      </c>
      <c r="C2302" t="s">
        <v>15</v>
      </c>
      <c r="D2302">
        <v>24</v>
      </c>
      <c r="E2302">
        <v>2</v>
      </c>
      <c r="F2302">
        <v>44260.75</v>
      </c>
      <c r="G2302" t="s">
        <v>11</v>
      </c>
      <c r="H2302" t="s">
        <v>16</v>
      </c>
      <c r="I2302" t="s">
        <v>13</v>
      </c>
    </row>
    <row r="2303" spans="1:9" x14ac:dyDescent="0.35">
      <c r="A2303" t="s">
        <v>2330</v>
      </c>
      <c r="B2303">
        <v>1971</v>
      </c>
      <c r="C2303" t="s">
        <v>37</v>
      </c>
      <c r="D2303">
        <v>29</v>
      </c>
      <c r="E2303">
        <v>0</v>
      </c>
      <c r="F2303">
        <v>44400.41</v>
      </c>
      <c r="G2303" t="s">
        <v>11</v>
      </c>
      <c r="H2303" t="s">
        <v>11</v>
      </c>
      <c r="I2303" t="s">
        <v>13</v>
      </c>
    </row>
    <row r="2304" spans="1:9" x14ac:dyDescent="0.35">
      <c r="A2304" t="s">
        <v>2331</v>
      </c>
      <c r="B2304">
        <v>1967</v>
      </c>
      <c r="C2304" t="s">
        <v>20</v>
      </c>
      <c r="D2304">
        <v>14</v>
      </c>
      <c r="E2304">
        <v>0</v>
      </c>
      <c r="F2304">
        <v>44423.8</v>
      </c>
      <c r="G2304" t="s">
        <v>11</v>
      </c>
      <c r="H2304" t="s">
        <v>12</v>
      </c>
      <c r="I2304" t="s">
        <v>13</v>
      </c>
    </row>
    <row r="2305" spans="1:9" x14ac:dyDescent="0.35">
      <c r="A2305" t="s">
        <v>2332</v>
      </c>
      <c r="B2305">
        <v>2000</v>
      </c>
      <c r="C2305" t="s">
        <v>35</v>
      </c>
      <c r="D2305">
        <v>2</v>
      </c>
      <c r="E2305">
        <v>1</v>
      </c>
      <c r="F2305">
        <v>44501.4</v>
      </c>
      <c r="G2305" t="s">
        <v>11</v>
      </c>
      <c r="H2305" t="s">
        <v>12</v>
      </c>
      <c r="I2305" t="s">
        <v>13</v>
      </c>
    </row>
    <row r="2306" spans="1:9" x14ac:dyDescent="0.35">
      <c r="A2306" t="s">
        <v>2333</v>
      </c>
      <c r="B2306">
        <v>1993</v>
      </c>
      <c r="C2306" t="s">
        <v>37</v>
      </c>
      <c r="D2306">
        <v>11</v>
      </c>
      <c r="E2306">
        <v>2</v>
      </c>
      <c r="F2306">
        <v>44585.46</v>
      </c>
      <c r="G2306" t="s">
        <v>11</v>
      </c>
      <c r="H2306" t="s">
        <v>11</v>
      </c>
      <c r="I2306" t="s">
        <v>42</v>
      </c>
    </row>
    <row r="2307" spans="1:9" x14ac:dyDescent="0.35">
      <c r="A2307" t="s">
        <v>2334</v>
      </c>
      <c r="B2307">
        <v>1971</v>
      </c>
      <c r="C2307" t="s">
        <v>35</v>
      </c>
      <c r="D2307">
        <v>13</v>
      </c>
      <c r="E2307">
        <v>2</v>
      </c>
      <c r="F2307">
        <v>44641.2</v>
      </c>
      <c r="G2307" t="s">
        <v>11</v>
      </c>
      <c r="H2307" t="s">
        <v>12</v>
      </c>
      <c r="I2307" t="s">
        <v>247</v>
      </c>
    </row>
    <row r="2308" spans="1:9" x14ac:dyDescent="0.35">
      <c r="A2308" t="s">
        <v>2335</v>
      </c>
      <c r="B2308">
        <v>1962</v>
      </c>
      <c r="C2308" t="s">
        <v>30</v>
      </c>
      <c r="D2308">
        <v>17</v>
      </c>
      <c r="E2308">
        <v>0</v>
      </c>
      <c r="F2308">
        <v>45008.959999999999</v>
      </c>
      <c r="G2308" t="s">
        <v>11</v>
      </c>
      <c r="H2308" t="s">
        <v>11</v>
      </c>
      <c r="I2308" t="s">
        <v>13</v>
      </c>
    </row>
    <row r="2309" spans="1:9" x14ac:dyDescent="0.35">
      <c r="A2309" t="s">
        <v>2336</v>
      </c>
      <c r="B2309">
        <v>1974</v>
      </c>
      <c r="C2309" t="s">
        <v>35</v>
      </c>
      <c r="D2309">
        <v>9</v>
      </c>
      <c r="E2309">
        <v>2</v>
      </c>
      <c r="F2309">
        <v>45702.02</v>
      </c>
      <c r="G2309" t="s">
        <v>11</v>
      </c>
      <c r="H2309" t="s">
        <v>11</v>
      </c>
      <c r="I2309" t="s">
        <v>23</v>
      </c>
    </row>
    <row r="2310" spans="1:9" x14ac:dyDescent="0.35">
      <c r="A2310" t="s">
        <v>2337</v>
      </c>
      <c r="B2310">
        <v>1960</v>
      </c>
      <c r="C2310" t="s">
        <v>30</v>
      </c>
      <c r="D2310">
        <v>21</v>
      </c>
      <c r="E2310">
        <v>0</v>
      </c>
      <c r="F2310">
        <v>45710.21</v>
      </c>
      <c r="G2310" t="s">
        <v>11</v>
      </c>
      <c r="H2310" t="s">
        <v>11</v>
      </c>
      <c r="I2310" t="s">
        <v>168</v>
      </c>
    </row>
    <row r="2311" spans="1:9" x14ac:dyDescent="0.35">
      <c r="A2311" t="s">
        <v>2338</v>
      </c>
      <c r="B2311">
        <v>1979</v>
      </c>
      <c r="C2311" t="s">
        <v>35</v>
      </c>
      <c r="D2311">
        <v>12</v>
      </c>
      <c r="E2311">
        <v>0</v>
      </c>
      <c r="F2311">
        <v>45863.21</v>
      </c>
      <c r="G2311" t="s">
        <v>11</v>
      </c>
      <c r="H2311" t="s">
        <v>16</v>
      </c>
      <c r="I2311" t="s">
        <v>13</v>
      </c>
    </row>
    <row r="2312" spans="1:9" x14ac:dyDescent="0.35">
      <c r="A2312" t="s">
        <v>2339</v>
      </c>
      <c r="B2312">
        <v>1985</v>
      </c>
      <c r="C2312" t="s">
        <v>20</v>
      </c>
      <c r="D2312">
        <v>30</v>
      </c>
      <c r="E2312">
        <v>2</v>
      </c>
      <c r="F2312">
        <v>46113.51</v>
      </c>
      <c r="G2312" t="s">
        <v>11</v>
      </c>
      <c r="H2312" t="s">
        <v>12</v>
      </c>
      <c r="I2312" t="s">
        <v>42</v>
      </c>
    </row>
    <row r="2313" spans="1:9" x14ac:dyDescent="0.35">
      <c r="A2313" t="s">
        <v>2340</v>
      </c>
      <c r="B2313">
        <v>1962</v>
      </c>
      <c r="C2313" t="s">
        <v>30</v>
      </c>
      <c r="D2313">
        <v>4</v>
      </c>
      <c r="E2313">
        <v>3</v>
      </c>
      <c r="F2313">
        <v>46130.53</v>
      </c>
      <c r="G2313" t="s">
        <v>16</v>
      </c>
      <c r="H2313" t="s">
        <v>16</v>
      </c>
      <c r="I2313" t="s">
        <v>23</v>
      </c>
    </row>
    <row r="2314" spans="1:9" x14ac:dyDescent="0.35">
      <c r="A2314" t="s">
        <v>2341</v>
      </c>
      <c r="B2314">
        <v>1976</v>
      </c>
      <c r="C2314" t="s">
        <v>30</v>
      </c>
      <c r="D2314">
        <v>2</v>
      </c>
      <c r="E2314">
        <v>3</v>
      </c>
      <c r="F2314">
        <v>46151.12</v>
      </c>
      <c r="G2314" t="s">
        <v>16</v>
      </c>
      <c r="H2314" t="s">
        <v>12</v>
      </c>
      <c r="I2314" t="s">
        <v>13</v>
      </c>
    </row>
    <row r="2315" spans="1:9" x14ac:dyDescent="0.35">
      <c r="A2315" t="s">
        <v>2342</v>
      </c>
      <c r="B2315">
        <v>1978</v>
      </c>
      <c r="C2315" t="s">
        <v>35</v>
      </c>
      <c r="D2315">
        <v>17</v>
      </c>
      <c r="E2315">
        <v>2</v>
      </c>
      <c r="F2315">
        <v>46200.99</v>
      </c>
      <c r="G2315" t="s">
        <v>16</v>
      </c>
      <c r="H2315" t="s">
        <v>16</v>
      </c>
      <c r="I2315" t="s">
        <v>13</v>
      </c>
    </row>
    <row r="2316" spans="1:9" x14ac:dyDescent="0.35">
      <c r="A2316" t="s">
        <v>2343</v>
      </c>
      <c r="B2316">
        <v>1971</v>
      </c>
      <c r="C2316" t="s">
        <v>30</v>
      </c>
      <c r="D2316">
        <v>6</v>
      </c>
      <c r="E2316">
        <v>3</v>
      </c>
      <c r="F2316">
        <v>46255.11</v>
      </c>
      <c r="G2316" t="s">
        <v>16</v>
      </c>
      <c r="H2316" t="s">
        <v>12</v>
      </c>
      <c r="I2316" t="s">
        <v>247</v>
      </c>
    </row>
    <row r="2317" spans="1:9" x14ac:dyDescent="0.35">
      <c r="A2317" t="s">
        <v>2344</v>
      </c>
      <c r="B2317">
        <v>1961</v>
      </c>
      <c r="C2317" t="s">
        <v>35</v>
      </c>
      <c r="D2317">
        <v>8</v>
      </c>
      <c r="E2317">
        <v>0</v>
      </c>
      <c r="F2317">
        <v>46599.11</v>
      </c>
      <c r="G2317" t="s">
        <v>16</v>
      </c>
      <c r="H2317" t="s">
        <v>16</v>
      </c>
      <c r="I2317" t="s">
        <v>13</v>
      </c>
    </row>
    <row r="2318" spans="1:9" x14ac:dyDescent="0.35">
      <c r="A2318" t="s">
        <v>2345</v>
      </c>
      <c r="B2318">
        <v>1969</v>
      </c>
      <c r="C2318" t="s">
        <v>18</v>
      </c>
      <c r="D2318">
        <v>23</v>
      </c>
      <c r="E2318">
        <v>3</v>
      </c>
      <c r="F2318">
        <v>46661.440000000002</v>
      </c>
      <c r="G2318" t="s">
        <v>16</v>
      </c>
      <c r="H2318" t="s">
        <v>12</v>
      </c>
      <c r="I2318" t="s">
        <v>23</v>
      </c>
    </row>
    <row r="2319" spans="1:9" x14ac:dyDescent="0.35">
      <c r="A2319" t="s">
        <v>2346</v>
      </c>
      <c r="B2319">
        <v>1960</v>
      </c>
      <c r="C2319" t="s">
        <v>15</v>
      </c>
      <c r="D2319">
        <v>17</v>
      </c>
      <c r="E2319">
        <v>3</v>
      </c>
      <c r="F2319">
        <v>46718.16</v>
      </c>
      <c r="G2319" t="s">
        <v>16</v>
      </c>
      <c r="H2319" t="s">
        <v>16</v>
      </c>
      <c r="I2319" t="s">
        <v>23</v>
      </c>
    </row>
    <row r="2320" spans="1:9" x14ac:dyDescent="0.35">
      <c r="A2320" t="s">
        <v>2347</v>
      </c>
      <c r="B2320">
        <v>1958</v>
      </c>
      <c r="C2320" t="s">
        <v>20</v>
      </c>
      <c r="D2320">
        <v>15</v>
      </c>
      <c r="E2320">
        <v>0</v>
      </c>
      <c r="F2320">
        <v>46889.26</v>
      </c>
      <c r="G2320" t="s">
        <v>11</v>
      </c>
      <c r="H2320" t="s">
        <v>12</v>
      </c>
      <c r="I2320" t="s">
        <v>13</v>
      </c>
    </row>
    <row r="2321" spans="1:9" x14ac:dyDescent="0.35">
      <c r="A2321" t="s">
        <v>2348</v>
      </c>
      <c r="B2321">
        <v>1959</v>
      </c>
      <c r="C2321" t="s">
        <v>10</v>
      </c>
      <c r="D2321">
        <v>14</v>
      </c>
      <c r="E2321">
        <v>0</v>
      </c>
      <c r="F2321">
        <v>47055.53</v>
      </c>
      <c r="G2321" t="s">
        <v>11</v>
      </c>
      <c r="H2321" t="s">
        <v>16</v>
      </c>
      <c r="I2321" t="s">
        <v>13</v>
      </c>
    </row>
    <row r="2322" spans="1:9" x14ac:dyDescent="0.35">
      <c r="A2322" t="s">
        <v>2349</v>
      </c>
      <c r="B2322">
        <v>1970</v>
      </c>
      <c r="C2322" t="s">
        <v>30</v>
      </c>
      <c r="D2322">
        <v>28</v>
      </c>
      <c r="E2322">
        <v>2</v>
      </c>
      <c r="F2322">
        <v>47269.85</v>
      </c>
      <c r="G2322" t="s">
        <v>16</v>
      </c>
      <c r="H2322" t="s">
        <v>11</v>
      </c>
      <c r="I2322" t="s">
        <v>13</v>
      </c>
    </row>
    <row r="2323" spans="1:9" x14ac:dyDescent="0.35">
      <c r="A2323" t="s">
        <v>2350</v>
      </c>
      <c r="B2323">
        <v>1958</v>
      </c>
      <c r="C2323" t="s">
        <v>20</v>
      </c>
      <c r="D2323">
        <v>3</v>
      </c>
      <c r="E2323">
        <v>2</v>
      </c>
      <c r="F2323">
        <v>47291.06</v>
      </c>
      <c r="G2323" t="s">
        <v>11</v>
      </c>
      <c r="H2323" t="s">
        <v>16</v>
      </c>
      <c r="I2323" t="s">
        <v>42</v>
      </c>
    </row>
    <row r="2324" spans="1:9" x14ac:dyDescent="0.35">
      <c r="A2324" t="s">
        <v>2351</v>
      </c>
      <c r="B2324">
        <v>1959</v>
      </c>
      <c r="C2324" t="s">
        <v>37</v>
      </c>
      <c r="D2324">
        <v>4</v>
      </c>
      <c r="E2324">
        <v>2</v>
      </c>
      <c r="F2324">
        <v>47305.31</v>
      </c>
      <c r="G2324" t="s">
        <v>11</v>
      </c>
      <c r="H2324" t="s">
        <v>16</v>
      </c>
      <c r="I2324" t="s">
        <v>42</v>
      </c>
    </row>
    <row r="2325" spans="1:9" x14ac:dyDescent="0.35">
      <c r="A2325" t="s">
        <v>2352</v>
      </c>
      <c r="B2325">
        <v>1961</v>
      </c>
      <c r="C2325" t="s">
        <v>18</v>
      </c>
      <c r="D2325">
        <v>13</v>
      </c>
      <c r="E2325">
        <v>1</v>
      </c>
      <c r="F2325">
        <v>47403.88</v>
      </c>
      <c r="G2325" t="s">
        <v>16</v>
      </c>
      <c r="H2325" t="s">
        <v>12</v>
      </c>
      <c r="I2325" t="s">
        <v>42</v>
      </c>
    </row>
    <row r="2326" spans="1:9" x14ac:dyDescent="0.35">
      <c r="A2326" t="s">
        <v>2353</v>
      </c>
      <c r="B2326">
        <v>1971</v>
      </c>
      <c r="C2326" t="s">
        <v>20</v>
      </c>
      <c r="D2326">
        <v>27</v>
      </c>
      <c r="E2326">
        <v>2</v>
      </c>
      <c r="F2326">
        <v>47462.89</v>
      </c>
      <c r="G2326" t="s">
        <v>16</v>
      </c>
      <c r="H2326" t="s">
        <v>11</v>
      </c>
      <c r="I2326" t="s">
        <v>13</v>
      </c>
    </row>
    <row r="2327" spans="1:9" x14ac:dyDescent="0.35">
      <c r="A2327" t="s">
        <v>2354</v>
      </c>
      <c r="B2327">
        <v>1964</v>
      </c>
      <c r="C2327" t="s">
        <v>15</v>
      </c>
      <c r="D2327">
        <v>7</v>
      </c>
      <c r="E2327">
        <v>2</v>
      </c>
      <c r="F2327">
        <v>47496.49</v>
      </c>
      <c r="G2327" t="s">
        <v>16</v>
      </c>
      <c r="H2327" t="s">
        <v>12</v>
      </c>
      <c r="I2327" t="s">
        <v>23</v>
      </c>
    </row>
    <row r="2328" spans="1:9" x14ac:dyDescent="0.35">
      <c r="A2328" t="s">
        <v>2355</v>
      </c>
      <c r="B2328">
        <v>1963</v>
      </c>
      <c r="C2328" t="s">
        <v>35</v>
      </c>
      <c r="D2328">
        <v>5</v>
      </c>
      <c r="E2328">
        <v>1</v>
      </c>
      <c r="F2328">
        <v>47896.79</v>
      </c>
      <c r="G2328" t="s">
        <v>16</v>
      </c>
      <c r="H2328" t="s">
        <v>12</v>
      </c>
      <c r="I2328" t="s">
        <v>247</v>
      </c>
    </row>
    <row r="2329" spans="1:9" x14ac:dyDescent="0.35">
      <c r="A2329" t="s">
        <v>2356</v>
      </c>
      <c r="B2329">
        <v>1958</v>
      </c>
      <c r="C2329" t="s">
        <v>15</v>
      </c>
      <c r="D2329">
        <v>16</v>
      </c>
      <c r="E2329">
        <v>1</v>
      </c>
      <c r="F2329">
        <v>47928.03</v>
      </c>
      <c r="G2329" t="s">
        <v>11</v>
      </c>
      <c r="H2329" t="s">
        <v>12</v>
      </c>
      <c r="I2329" t="s">
        <v>42</v>
      </c>
    </row>
    <row r="2330" spans="1:9" x14ac:dyDescent="0.35">
      <c r="A2330" t="s">
        <v>2357</v>
      </c>
      <c r="B2330">
        <v>1962</v>
      </c>
      <c r="C2330" t="s">
        <v>35</v>
      </c>
      <c r="D2330">
        <v>27</v>
      </c>
      <c r="E2330">
        <v>0</v>
      </c>
      <c r="F2330">
        <v>48173.36</v>
      </c>
      <c r="G2330" t="s">
        <v>16</v>
      </c>
      <c r="H2330" t="s">
        <v>12</v>
      </c>
      <c r="I2330" t="s">
        <v>42</v>
      </c>
    </row>
    <row r="2331" spans="1:9" x14ac:dyDescent="0.35">
      <c r="A2331" t="s">
        <v>2358</v>
      </c>
      <c r="B2331">
        <v>1961</v>
      </c>
      <c r="C2331" t="s">
        <v>30</v>
      </c>
      <c r="D2331">
        <v>21</v>
      </c>
      <c r="E2331">
        <v>1</v>
      </c>
      <c r="F2331">
        <v>48517.56</v>
      </c>
      <c r="G2331" t="s">
        <v>16</v>
      </c>
      <c r="H2331" t="s">
        <v>12</v>
      </c>
      <c r="I2331" t="s">
        <v>247</v>
      </c>
    </row>
    <row r="2332" spans="1:9" x14ac:dyDescent="0.35">
      <c r="A2332" t="s">
        <v>2359</v>
      </c>
      <c r="B2332">
        <v>1968</v>
      </c>
      <c r="C2332" t="s">
        <v>30</v>
      </c>
      <c r="D2332">
        <v>1</v>
      </c>
      <c r="E2332">
        <v>3</v>
      </c>
      <c r="F2332">
        <v>48549.18</v>
      </c>
      <c r="G2332" t="s">
        <v>16</v>
      </c>
      <c r="H2332" t="s">
        <v>12</v>
      </c>
      <c r="I2332" t="s">
        <v>168</v>
      </c>
    </row>
    <row r="2333" spans="1:9" x14ac:dyDescent="0.35">
      <c r="A2333" t="s">
        <v>2360</v>
      </c>
      <c r="B2333">
        <v>1962</v>
      </c>
      <c r="C2333" t="s">
        <v>37</v>
      </c>
      <c r="D2333">
        <v>11</v>
      </c>
      <c r="E2333">
        <v>0</v>
      </c>
      <c r="F2333">
        <v>48673.56</v>
      </c>
      <c r="G2333" t="s">
        <v>16</v>
      </c>
      <c r="H2333" t="s">
        <v>11</v>
      </c>
      <c r="I2333" t="s">
        <v>13</v>
      </c>
    </row>
    <row r="2334" spans="1:9" x14ac:dyDescent="0.35">
      <c r="A2334" t="s">
        <v>2361</v>
      </c>
      <c r="B2334">
        <v>1965</v>
      </c>
      <c r="C2334" t="s">
        <v>37</v>
      </c>
      <c r="D2334">
        <v>27</v>
      </c>
      <c r="E2334">
        <v>1</v>
      </c>
      <c r="F2334">
        <v>48675.519999999997</v>
      </c>
      <c r="G2334" t="s">
        <v>16</v>
      </c>
      <c r="H2334" t="s">
        <v>11</v>
      </c>
      <c r="I2334" t="s">
        <v>13</v>
      </c>
    </row>
    <row r="2335" spans="1:9" x14ac:dyDescent="0.35">
      <c r="A2335" t="s">
        <v>2362</v>
      </c>
      <c r="B2335">
        <v>1959</v>
      </c>
      <c r="C2335" t="s">
        <v>10</v>
      </c>
      <c r="D2335">
        <v>22</v>
      </c>
      <c r="E2335">
        <v>0</v>
      </c>
      <c r="F2335">
        <v>48824.45</v>
      </c>
      <c r="G2335" t="s">
        <v>11</v>
      </c>
      <c r="H2335" t="s">
        <v>16</v>
      </c>
      <c r="I2335" t="s">
        <v>42</v>
      </c>
    </row>
    <row r="2336" spans="1:9" x14ac:dyDescent="0.35">
      <c r="A2336" t="s">
        <v>2363</v>
      </c>
      <c r="B2336">
        <v>1978</v>
      </c>
      <c r="C2336" t="s">
        <v>30</v>
      </c>
      <c r="D2336">
        <v>29</v>
      </c>
      <c r="E2336">
        <v>0</v>
      </c>
      <c r="F2336">
        <v>48885.14</v>
      </c>
      <c r="G2336" t="s">
        <v>16</v>
      </c>
      <c r="H2336" t="s">
        <v>11</v>
      </c>
      <c r="I2336" t="s">
        <v>13</v>
      </c>
    </row>
    <row r="2337" spans="1:9" x14ac:dyDescent="0.35">
      <c r="A2337" t="s">
        <v>2364</v>
      </c>
      <c r="B2337">
        <v>1963</v>
      </c>
      <c r="C2337" t="s">
        <v>20</v>
      </c>
      <c r="D2337">
        <v>4</v>
      </c>
      <c r="E2337">
        <v>1</v>
      </c>
      <c r="F2337">
        <v>48970.25</v>
      </c>
      <c r="G2337" t="s">
        <v>16</v>
      </c>
      <c r="H2337" t="s">
        <v>11</v>
      </c>
      <c r="I2337" t="s">
        <v>13</v>
      </c>
    </row>
    <row r="2338" spans="1:9" x14ac:dyDescent="0.35">
      <c r="A2338" t="s">
        <v>2365</v>
      </c>
      <c r="B2338">
        <v>1958</v>
      </c>
      <c r="C2338" t="s">
        <v>18</v>
      </c>
      <c r="D2338">
        <v>27</v>
      </c>
      <c r="E2338">
        <v>2</v>
      </c>
      <c r="F2338">
        <v>49577.66</v>
      </c>
      <c r="G2338" t="s">
        <v>11</v>
      </c>
      <c r="H2338" t="s">
        <v>11</v>
      </c>
      <c r="I2338" t="s">
        <v>13</v>
      </c>
    </row>
    <row r="2339" spans="1:9" x14ac:dyDescent="0.35">
      <c r="A2339" t="s">
        <v>2366</v>
      </c>
      <c r="B2339">
        <v>1994</v>
      </c>
      <c r="C2339" t="s">
        <v>37</v>
      </c>
      <c r="D2339">
        <v>27</v>
      </c>
      <c r="E2339">
        <v>1</v>
      </c>
      <c r="F2339">
        <v>51194.559999999998</v>
      </c>
      <c r="G2339" t="s">
        <v>16</v>
      </c>
      <c r="H2339" t="s">
        <v>12</v>
      </c>
      <c r="I2339" t="s">
        <v>42</v>
      </c>
    </row>
    <row r="2340" spans="1:9" x14ac:dyDescent="0.35">
      <c r="A2340" t="s">
        <v>2367</v>
      </c>
      <c r="B2340">
        <v>1962</v>
      </c>
      <c r="C2340" t="s">
        <v>35</v>
      </c>
      <c r="D2340">
        <v>4</v>
      </c>
      <c r="E2340">
        <v>0</v>
      </c>
      <c r="F2340">
        <v>52590.83</v>
      </c>
      <c r="G2340" t="s">
        <v>16</v>
      </c>
      <c r="H2340" t="s">
        <v>12</v>
      </c>
      <c r="I2340" t="s">
        <v>42</v>
      </c>
    </row>
    <row r="2341" spans="1:9" x14ac:dyDescent="0.35">
      <c r="A2341" t="s">
        <v>2368</v>
      </c>
      <c r="B2341">
        <v>1989</v>
      </c>
      <c r="C2341" t="s">
        <v>18</v>
      </c>
      <c r="D2341">
        <v>19</v>
      </c>
      <c r="E2341">
        <v>0</v>
      </c>
      <c r="F2341">
        <v>55135.4</v>
      </c>
      <c r="G2341" t="s">
        <v>16</v>
      </c>
      <c r="H2341" t="s">
        <v>11</v>
      </c>
      <c r="I2341" t="s">
        <v>23</v>
      </c>
    </row>
    <row r="2342" spans="1:9" x14ac:dyDescent="0.35">
      <c r="A2342" t="s">
        <v>2369</v>
      </c>
      <c r="B2342">
        <v>1991</v>
      </c>
      <c r="C2342" t="s">
        <v>18</v>
      </c>
      <c r="D2342">
        <v>6</v>
      </c>
      <c r="E2342">
        <v>1</v>
      </c>
      <c r="F2342">
        <v>58571.07</v>
      </c>
      <c r="G2342" t="s">
        <v>16</v>
      </c>
      <c r="H2342" t="s">
        <v>12</v>
      </c>
      <c r="I2342" t="s">
        <v>247</v>
      </c>
    </row>
    <row r="2343" spans="1:9" x14ac:dyDescent="0.35">
      <c r="A2343" t="s">
        <v>2370</v>
      </c>
      <c r="B2343">
        <v>1970</v>
      </c>
      <c r="C2343" t="s">
        <v>20</v>
      </c>
      <c r="D2343">
        <v>11</v>
      </c>
      <c r="E2343">
        <v>3</v>
      </c>
      <c r="F2343">
        <v>60021.4</v>
      </c>
      <c r="G2343" t="s">
        <v>16</v>
      </c>
      <c r="H2343" t="s">
        <v>16</v>
      </c>
      <c r="I2343" t="s">
        <v>23</v>
      </c>
    </row>
    <row r="2344" spans="1:9" x14ac:dyDescent="0.35">
      <c r="A2344" t="s">
        <v>2371</v>
      </c>
      <c r="B2344">
        <v>1977</v>
      </c>
      <c r="C2344" t="s">
        <v>18</v>
      </c>
      <c r="D2344">
        <v>8</v>
      </c>
      <c r="E2344">
        <v>0</v>
      </c>
      <c r="F2344">
        <v>62592.87</v>
      </c>
      <c r="G2344" t="s">
        <v>11</v>
      </c>
      <c r="H2344" t="s">
        <v>12</v>
      </c>
      <c r="I2344" t="s">
        <v>13</v>
      </c>
    </row>
    <row r="2345" spans="1:9" x14ac:dyDescent="0.35">
      <c r="A2345" t="s">
        <v>2372</v>
      </c>
      <c r="B2345">
        <v>1968</v>
      </c>
      <c r="C2345" t="s">
        <v>37</v>
      </c>
      <c r="D2345">
        <v>12</v>
      </c>
      <c r="E2345">
        <v>0</v>
      </c>
      <c r="F2345">
        <v>63770.43</v>
      </c>
      <c r="G2345" t="s">
        <v>16</v>
      </c>
      <c r="H2345" t="s">
        <v>12</v>
      </c>
      <c r="I2345" t="s">
        <v>13</v>
      </c>
    </row>
  </sheetData>
  <autoFilter ref="A2:I2345" xr:uid="{49261B98-62AF-44A6-9F86-074364D8CF3D}"/>
  <mergeCells count="2">
    <mergeCell ref="L4:N4"/>
    <mergeCell ref="P4:Q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334FE-7714-484E-8F36-9631AE187E6B}">
  <sheetPr>
    <tabColor theme="9" tint="0.39997558519241921"/>
  </sheetPr>
  <dimension ref="A2:K2337"/>
  <sheetViews>
    <sheetView workbookViewId="0">
      <selection activeCell="B16" sqref="B16"/>
    </sheetView>
  </sheetViews>
  <sheetFormatPr defaultRowHeight="14.5" x14ac:dyDescent="0.35"/>
  <cols>
    <col min="1" max="1" width="12.08984375" bestFit="1" customWidth="1"/>
    <col min="2" max="2" width="20.36328125" customWidth="1"/>
    <col min="4" max="4" width="23.36328125" customWidth="1"/>
    <col min="11" max="11" width="15.08984375" customWidth="1"/>
  </cols>
  <sheetData>
    <row r="2" spans="1:11" ht="15.5" x14ac:dyDescent="0.35">
      <c r="A2" s="5" t="s">
        <v>0</v>
      </c>
      <c r="B2" s="6" t="s">
        <v>8338</v>
      </c>
      <c r="C2" s="6" t="s">
        <v>8339</v>
      </c>
      <c r="D2" s="6" t="s">
        <v>8337</v>
      </c>
    </row>
    <row r="3" spans="1:11" ht="15.5" x14ac:dyDescent="0.35">
      <c r="A3" s="1" t="s">
        <v>2372</v>
      </c>
      <c r="B3" t="s">
        <v>6734</v>
      </c>
      <c r="C3" t="s">
        <v>6733</v>
      </c>
      <c r="D3" s="1" t="s">
        <v>4729</v>
      </c>
    </row>
    <row r="4" spans="1:11" ht="15.5" x14ac:dyDescent="0.35">
      <c r="A4" s="1" t="s">
        <v>2371</v>
      </c>
      <c r="B4" t="s">
        <v>6736</v>
      </c>
      <c r="C4" t="s">
        <v>6735</v>
      </c>
      <c r="D4" s="1" t="s">
        <v>4730</v>
      </c>
    </row>
    <row r="5" spans="1:11" ht="15.5" x14ac:dyDescent="0.35">
      <c r="A5" s="1" t="s">
        <v>2370</v>
      </c>
      <c r="B5" t="s">
        <v>6737</v>
      </c>
      <c r="C5" t="s">
        <v>6735</v>
      </c>
      <c r="D5" s="1" t="s">
        <v>4731</v>
      </c>
      <c r="H5" s="11" t="s">
        <v>8340</v>
      </c>
      <c r="I5" s="8"/>
      <c r="J5" s="8"/>
      <c r="K5" s="8"/>
    </row>
    <row r="6" spans="1:11" ht="15.5" x14ac:dyDescent="0.35">
      <c r="A6" s="1" t="s">
        <v>2369</v>
      </c>
      <c r="B6" t="s">
        <v>6738</v>
      </c>
      <c r="C6" t="s">
        <v>6733</v>
      </c>
      <c r="D6" s="1" t="s">
        <v>4732</v>
      </c>
      <c r="H6" s="8" t="s">
        <v>8341</v>
      </c>
      <c r="I6" s="8"/>
      <c r="J6" s="8"/>
      <c r="K6" s="8"/>
    </row>
    <row r="7" spans="1:11" ht="15.5" x14ac:dyDescent="0.35">
      <c r="A7" s="1" t="s">
        <v>2368</v>
      </c>
      <c r="B7" t="s">
        <v>6739</v>
      </c>
      <c r="C7" t="s">
        <v>6733</v>
      </c>
      <c r="D7" s="1" t="s">
        <v>4733</v>
      </c>
      <c r="H7" s="8" t="s">
        <v>8342</v>
      </c>
      <c r="I7" s="8"/>
      <c r="J7" s="8"/>
      <c r="K7" s="8"/>
    </row>
    <row r="8" spans="1:11" ht="15.5" x14ac:dyDescent="0.35">
      <c r="A8" s="1" t="s">
        <v>2367</v>
      </c>
      <c r="B8" t="s">
        <v>6740</v>
      </c>
      <c r="C8" t="s">
        <v>6735</v>
      </c>
      <c r="D8" s="1" t="s">
        <v>4734</v>
      </c>
    </row>
    <row r="9" spans="1:11" ht="15.5" x14ac:dyDescent="0.35">
      <c r="A9" s="1" t="s">
        <v>2366</v>
      </c>
      <c r="B9" t="s">
        <v>6741</v>
      </c>
      <c r="C9" t="s">
        <v>6735</v>
      </c>
      <c r="D9" s="1" t="s">
        <v>4735</v>
      </c>
    </row>
    <row r="10" spans="1:11" ht="15.5" x14ac:dyDescent="0.35">
      <c r="A10" s="1" t="s">
        <v>2365</v>
      </c>
      <c r="B10" t="s">
        <v>6742</v>
      </c>
      <c r="C10" t="s">
        <v>6735</v>
      </c>
      <c r="D10" s="1" t="s">
        <v>4736</v>
      </c>
    </row>
    <row r="11" spans="1:11" ht="15.5" x14ac:dyDescent="0.35">
      <c r="A11" s="1" t="s">
        <v>2364</v>
      </c>
      <c r="B11" t="s">
        <v>6743</v>
      </c>
      <c r="C11" t="s">
        <v>6735</v>
      </c>
      <c r="D11" s="1" t="s">
        <v>4737</v>
      </c>
    </row>
    <row r="12" spans="1:11" ht="15.5" x14ac:dyDescent="0.35">
      <c r="A12" s="1" t="s">
        <v>2363</v>
      </c>
      <c r="B12" t="s">
        <v>6744</v>
      </c>
      <c r="C12" t="s">
        <v>6733</v>
      </c>
      <c r="D12" s="1" t="s">
        <v>4738</v>
      </c>
    </row>
    <row r="13" spans="1:11" ht="15.5" x14ac:dyDescent="0.35">
      <c r="A13" s="1" t="s">
        <v>2362</v>
      </c>
      <c r="B13" t="s">
        <v>6745</v>
      </c>
      <c r="C13" t="s">
        <v>6733</v>
      </c>
      <c r="D13" s="1" t="s">
        <v>4739</v>
      </c>
    </row>
    <row r="14" spans="1:11" ht="15.5" x14ac:dyDescent="0.35">
      <c r="A14" s="1" t="s">
        <v>2361</v>
      </c>
      <c r="B14" t="s">
        <v>6746</v>
      </c>
      <c r="C14" t="s">
        <v>6735</v>
      </c>
      <c r="D14" s="1" t="s">
        <v>4740</v>
      </c>
    </row>
    <row r="15" spans="1:11" ht="15.5" x14ac:dyDescent="0.35">
      <c r="A15" s="1" t="s">
        <v>2360</v>
      </c>
      <c r="B15" t="s">
        <v>6747</v>
      </c>
      <c r="C15" t="s">
        <v>6735</v>
      </c>
      <c r="D15" s="1" t="s">
        <v>4741</v>
      </c>
    </row>
    <row r="16" spans="1:11" ht="15.5" x14ac:dyDescent="0.35">
      <c r="A16" s="1" t="s">
        <v>2359</v>
      </c>
      <c r="B16" t="s">
        <v>6748</v>
      </c>
      <c r="C16" t="s">
        <v>6735</v>
      </c>
      <c r="D16" s="1" t="s">
        <v>4742</v>
      </c>
    </row>
    <row r="17" spans="1:4" ht="15.5" x14ac:dyDescent="0.35">
      <c r="A17" s="1" t="s">
        <v>2358</v>
      </c>
      <c r="B17" t="s">
        <v>6749</v>
      </c>
      <c r="C17" t="s">
        <v>6733</v>
      </c>
      <c r="D17" s="1" t="s">
        <v>4743</v>
      </c>
    </row>
    <row r="18" spans="1:4" ht="15.5" x14ac:dyDescent="0.35">
      <c r="A18" s="1" t="s">
        <v>2357</v>
      </c>
      <c r="B18" t="s">
        <v>6750</v>
      </c>
      <c r="C18" t="s">
        <v>6735</v>
      </c>
      <c r="D18" s="1" t="s">
        <v>4744</v>
      </c>
    </row>
    <row r="19" spans="1:4" ht="15.5" x14ac:dyDescent="0.35">
      <c r="A19" s="1" t="s">
        <v>2356</v>
      </c>
      <c r="B19" t="s">
        <v>6751</v>
      </c>
      <c r="C19" t="s">
        <v>6733</v>
      </c>
      <c r="D19" s="1" t="s">
        <v>4745</v>
      </c>
    </row>
    <row r="20" spans="1:4" ht="15.5" x14ac:dyDescent="0.35">
      <c r="A20" s="1" t="s">
        <v>2355</v>
      </c>
      <c r="B20" t="s">
        <v>6752</v>
      </c>
      <c r="C20" t="s">
        <v>6733</v>
      </c>
      <c r="D20" s="1" t="s">
        <v>4746</v>
      </c>
    </row>
    <row r="21" spans="1:4" ht="15.5" x14ac:dyDescent="0.35">
      <c r="A21" s="1" t="s">
        <v>2354</v>
      </c>
      <c r="B21" t="s">
        <v>6753</v>
      </c>
      <c r="C21" t="s">
        <v>6735</v>
      </c>
      <c r="D21" s="1" t="s">
        <v>4747</v>
      </c>
    </row>
    <row r="22" spans="1:4" ht="15.5" x14ac:dyDescent="0.35">
      <c r="A22" s="1" t="s">
        <v>2353</v>
      </c>
      <c r="B22" t="s">
        <v>6754</v>
      </c>
      <c r="C22" t="s">
        <v>6735</v>
      </c>
      <c r="D22" s="1" t="s">
        <v>4748</v>
      </c>
    </row>
    <row r="23" spans="1:4" ht="15.5" x14ac:dyDescent="0.35">
      <c r="A23" s="1" t="s">
        <v>2352</v>
      </c>
      <c r="B23" t="s">
        <v>6755</v>
      </c>
      <c r="C23" t="s">
        <v>6735</v>
      </c>
      <c r="D23" s="1" t="s">
        <v>4749</v>
      </c>
    </row>
    <row r="24" spans="1:4" ht="15.5" x14ac:dyDescent="0.35">
      <c r="A24" s="1" t="s">
        <v>2351</v>
      </c>
      <c r="B24" t="s">
        <v>6756</v>
      </c>
      <c r="C24" t="s">
        <v>6733</v>
      </c>
      <c r="D24" s="1" t="s">
        <v>4750</v>
      </c>
    </row>
    <row r="25" spans="1:4" ht="15.5" x14ac:dyDescent="0.35">
      <c r="A25" s="1" t="s">
        <v>2350</v>
      </c>
      <c r="B25" t="s">
        <v>6757</v>
      </c>
      <c r="C25" t="s">
        <v>6733</v>
      </c>
      <c r="D25" s="1" t="s">
        <v>4751</v>
      </c>
    </row>
    <row r="26" spans="1:4" ht="15.5" x14ac:dyDescent="0.35">
      <c r="A26" s="1" t="s">
        <v>2349</v>
      </c>
      <c r="B26" t="s">
        <v>6758</v>
      </c>
      <c r="C26" t="s">
        <v>6735</v>
      </c>
      <c r="D26" s="1" t="s">
        <v>4752</v>
      </c>
    </row>
    <row r="27" spans="1:4" ht="15.5" x14ac:dyDescent="0.35">
      <c r="A27" s="1" t="s">
        <v>2348</v>
      </c>
      <c r="B27" t="s">
        <v>6759</v>
      </c>
      <c r="C27" t="s">
        <v>6735</v>
      </c>
      <c r="D27" s="1" t="s">
        <v>4753</v>
      </c>
    </row>
    <row r="28" spans="1:4" ht="15.5" x14ac:dyDescent="0.35">
      <c r="A28" s="1" t="s">
        <v>2347</v>
      </c>
      <c r="B28" t="s">
        <v>6760</v>
      </c>
      <c r="C28" t="s">
        <v>6735</v>
      </c>
      <c r="D28" s="1" t="s">
        <v>4754</v>
      </c>
    </row>
    <row r="29" spans="1:4" ht="15.5" x14ac:dyDescent="0.35">
      <c r="A29" s="1" t="s">
        <v>2346</v>
      </c>
      <c r="B29" t="s">
        <v>6761</v>
      </c>
      <c r="C29" t="s">
        <v>6735</v>
      </c>
      <c r="D29" s="1" t="s">
        <v>4755</v>
      </c>
    </row>
    <row r="30" spans="1:4" ht="15.5" x14ac:dyDescent="0.35">
      <c r="A30" s="1" t="s">
        <v>2345</v>
      </c>
      <c r="B30" t="s">
        <v>6762</v>
      </c>
      <c r="C30" t="s">
        <v>6733</v>
      </c>
      <c r="D30" s="1" t="s">
        <v>4756</v>
      </c>
    </row>
    <row r="31" spans="1:4" ht="15.5" x14ac:dyDescent="0.35">
      <c r="A31" s="1" t="s">
        <v>2344</v>
      </c>
      <c r="B31" t="s">
        <v>6742</v>
      </c>
      <c r="C31" t="s">
        <v>6735</v>
      </c>
      <c r="D31" s="1" t="s">
        <v>4757</v>
      </c>
    </row>
    <row r="32" spans="1:4" ht="15.5" x14ac:dyDescent="0.35">
      <c r="A32" s="1" t="s">
        <v>2343</v>
      </c>
      <c r="B32" t="s">
        <v>6763</v>
      </c>
      <c r="C32" t="s">
        <v>6733</v>
      </c>
      <c r="D32" s="1" t="s">
        <v>4758</v>
      </c>
    </row>
    <row r="33" spans="1:4" ht="15.5" x14ac:dyDescent="0.35">
      <c r="A33" s="1" t="s">
        <v>2342</v>
      </c>
      <c r="B33" t="s">
        <v>6764</v>
      </c>
      <c r="C33" t="s">
        <v>6733</v>
      </c>
      <c r="D33" s="1" t="s">
        <v>4759</v>
      </c>
    </row>
    <row r="34" spans="1:4" ht="15.5" x14ac:dyDescent="0.35">
      <c r="A34" s="1" t="s">
        <v>2341</v>
      </c>
      <c r="B34" t="s">
        <v>6765</v>
      </c>
      <c r="C34" t="s">
        <v>6735</v>
      </c>
      <c r="D34" s="1" t="s">
        <v>4760</v>
      </c>
    </row>
    <row r="35" spans="1:4" ht="15.5" x14ac:dyDescent="0.35">
      <c r="A35" s="1" t="s">
        <v>2340</v>
      </c>
      <c r="B35" t="s">
        <v>6766</v>
      </c>
      <c r="C35" t="s">
        <v>6735</v>
      </c>
      <c r="D35" s="1" t="s">
        <v>4761</v>
      </c>
    </row>
    <row r="36" spans="1:4" ht="15.5" x14ac:dyDescent="0.35">
      <c r="A36" s="1" t="s">
        <v>2339</v>
      </c>
      <c r="B36" t="s">
        <v>6767</v>
      </c>
      <c r="C36" t="s">
        <v>6733</v>
      </c>
      <c r="D36" s="1" t="s">
        <v>4762</v>
      </c>
    </row>
    <row r="37" spans="1:4" ht="15.5" x14ac:dyDescent="0.35">
      <c r="A37" s="1" t="s">
        <v>2338</v>
      </c>
      <c r="B37" t="s">
        <v>6768</v>
      </c>
      <c r="C37" t="s">
        <v>6733</v>
      </c>
      <c r="D37" s="1" t="s">
        <v>4763</v>
      </c>
    </row>
    <row r="38" spans="1:4" ht="15.5" x14ac:dyDescent="0.35">
      <c r="A38" s="1" t="s">
        <v>2337</v>
      </c>
      <c r="B38" t="s">
        <v>6769</v>
      </c>
      <c r="C38" t="s">
        <v>6735</v>
      </c>
      <c r="D38" s="1" t="s">
        <v>4764</v>
      </c>
    </row>
    <row r="39" spans="1:4" ht="15.5" x14ac:dyDescent="0.35">
      <c r="A39" s="1" t="s">
        <v>2336</v>
      </c>
      <c r="B39" t="s">
        <v>6770</v>
      </c>
      <c r="C39" t="s">
        <v>6735</v>
      </c>
      <c r="D39" s="1" t="s">
        <v>4765</v>
      </c>
    </row>
    <row r="40" spans="1:4" ht="15.5" x14ac:dyDescent="0.35">
      <c r="A40" s="1" t="s">
        <v>2335</v>
      </c>
      <c r="B40" t="s">
        <v>6771</v>
      </c>
      <c r="C40" t="s">
        <v>6733</v>
      </c>
      <c r="D40" s="1" t="s">
        <v>4766</v>
      </c>
    </row>
    <row r="41" spans="1:4" ht="15.5" x14ac:dyDescent="0.35">
      <c r="A41" s="1" t="s">
        <v>2334</v>
      </c>
      <c r="B41" t="s">
        <v>6772</v>
      </c>
      <c r="C41" t="s">
        <v>6733</v>
      </c>
      <c r="D41" s="1" t="s">
        <v>4767</v>
      </c>
    </row>
    <row r="42" spans="1:4" ht="15.5" x14ac:dyDescent="0.35">
      <c r="A42" s="1" t="s">
        <v>2333</v>
      </c>
      <c r="B42" t="s">
        <v>6773</v>
      </c>
      <c r="C42" t="s">
        <v>6735</v>
      </c>
      <c r="D42" s="1" t="s">
        <v>4768</v>
      </c>
    </row>
    <row r="43" spans="1:4" ht="15.5" x14ac:dyDescent="0.35">
      <c r="A43" s="1" t="s">
        <v>2332</v>
      </c>
      <c r="B43" t="s">
        <v>6774</v>
      </c>
      <c r="C43" t="s">
        <v>6735</v>
      </c>
      <c r="D43" s="1" t="s">
        <v>4769</v>
      </c>
    </row>
    <row r="44" spans="1:4" ht="15.5" x14ac:dyDescent="0.35">
      <c r="A44" s="1" t="s">
        <v>2331</v>
      </c>
      <c r="B44" t="s">
        <v>6775</v>
      </c>
      <c r="C44" t="s">
        <v>6733</v>
      </c>
      <c r="D44" s="1" t="s">
        <v>4770</v>
      </c>
    </row>
    <row r="45" spans="1:4" ht="15.5" x14ac:dyDescent="0.35">
      <c r="A45" s="1" t="s">
        <v>2330</v>
      </c>
      <c r="B45" t="s">
        <v>6757</v>
      </c>
      <c r="C45" t="s">
        <v>6733</v>
      </c>
      <c r="D45" s="1" t="s">
        <v>4771</v>
      </c>
    </row>
    <row r="46" spans="1:4" ht="15.5" x14ac:dyDescent="0.35">
      <c r="A46" s="1" t="s">
        <v>2329</v>
      </c>
      <c r="B46" t="s">
        <v>6776</v>
      </c>
      <c r="C46" t="s">
        <v>6735</v>
      </c>
      <c r="D46" s="1" t="s">
        <v>4772</v>
      </c>
    </row>
    <row r="47" spans="1:4" ht="15.5" x14ac:dyDescent="0.35">
      <c r="A47" s="1" t="s">
        <v>2328</v>
      </c>
      <c r="B47" t="s">
        <v>6777</v>
      </c>
      <c r="C47" t="s">
        <v>6735</v>
      </c>
      <c r="D47" s="1" t="s">
        <v>4773</v>
      </c>
    </row>
    <row r="48" spans="1:4" ht="15.5" x14ac:dyDescent="0.35">
      <c r="A48" s="1" t="s">
        <v>2327</v>
      </c>
      <c r="B48" t="s">
        <v>6778</v>
      </c>
      <c r="C48" t="s">
        <v>6733</v>
      </c>
      <c r="D48" s="1" t="s">
        <v>4774</v>
      </c>
    </row>
    <row r="49" spans="1:4" ht="15.5" x14ac:dyDescent="0.35">
      <c r="A49" s="1" t="s">
        <v>2326</v>
      </c>
      <c r="B49" t="s">
        <v>6779</v>
      </c>
      <c r="C49" t="s">
        <v>6735</v>
      </c>
      <c r="D49" s="1" t="s">
        <v>4775</v>
      </c>
    </row>
    <row r="50" spans="1:4" ht="15.5" x14ac:dyDescent="0.35">
      <c r="A50" s="1" t="s">
        <v>2325</v>
      </c>
      <c r="B50" t="s">
        <v>6780</v>
      </c>
      <c r="C50" t="s">
        <v>6733</v>
      </c>
      <c r="D50" s="1" t="s">
        <v>4770</v>
      </c>
    </row>
    <row r="51" spans="1:4" ht="15.5" x14ac:dyDescent="0.35">
      <c r="A51" s="1" t="s">
        <v>2324</v>
      </c>
      <c r="B51" t="s">
        <v>6781</v>
      </c>
      <c r="C51" t="s">
        <v>6735</v>
      </c>
      <c r="D51" s="1" t="s">
        <v>4776</v>
      </c>
    </row>
    <row r="52" spans="1:4" ht="15.5" x14ac:dyDescent="0.35">
      <c r="A52" s="1" t="s">
        <v>2323</v>
      </c>
      <c r="B52" t="s">
        <v>6782</v>
      </c>
      <c r="C52" t="s">
        <v>6735</v>
      </c>
      <c r="D52" s="1" t="s">
        <v>4777</v>
      </c>
    </row>
    <row r="53" spans="1:4" ht="15.5" x14ac:dyDescent="0.35">
      <c r="A53" s="1" t="s">
        <v>2322</v>
      </c>
      <c r="B53" t="s">
        <v>6783</v>
      </c>
      <c r="C53" t="s">
        <v>6735</v>
      </c>
      <c r="D53" s="1" t="s">
        <v>4778</v>
      </c>
    </row>
    <row r="54" spans="1:4" ht="15.5" x14ac:dyDescent="0.35">
      <c r="A54" s="1" t="s">
        <v>2321</v>
      </c>
      <c r="B54" t="s">
        <v>6784</v>
      </c>
      <c r="C54" t="s">
        <v>6733</v>
      </c>
      <c r="D54" s="1" t="s">
        <v>4779</v>
      </c>
    </row>
    <row r="55" spans="1:4" ht="15.5" x14ac:dyDescent="0.35">
      <c r="A55" s="1" t="s">
        <v>2320</v>
      </c>
      <c r="B55" t="s">
        <v>6746</v>
      </c>
      <c r="C55" t="s">
        <v>6735</v>
      </c>
      <c r="D55" s="1" t="s">
        <v>4780</v>
      </c>
    </row>
    <row r="56" spans="1:4" ht="15.5" x14ac:dyDescent="0.35">
      <c r="A56" s="1" t="s">
        <v>2319</v>
      </c>
      <c r="B56" t="s">
        <v>6785</v>
      </c>
      <c r="C56" t="s">
        <v>6735</v>
      </c>
      <c r="D56" s="1" t="s">
        <v>4781</v>
      </c>
    </row>
    <row r="57" spans="1:4" ht="15.5" x14ac:dyDescent="0.35">
      <c r="A57" s="1" t="s">
        <v>2318</v>
      </c>
      <c r="B57" t="s">
        <v>6786</v>
      </c>
      <c r="C57" t="s">
        <v>6733</v>
      </c>
      <c r="D57" s="1" t="s">
        <v>4782</v>
      </c>
    </row>
    <row r="58" spans="1:4" ht="15.5" x14ac:dyDescent="0.35">
      <c r="A58" s="1" t="s">
        <v>2317</v>
      </c>
      <c r="B58" t="s">
        <v>6787</v>
      </c>
      <c r="C58" t="s">
        <v>6733</v>
      </c>
      <c r="D58" s="1" t="s">
        <v>4783</v>
      </c>
    </row>
    <row r="59" spans="1:4" ht="15.5" x14ac:dyDescent="0.35">
      <c r="A59" s="1" t="s">
        <v>2316</v>
      </c>
      <c r="B59" t="s">
        <v>6788</v>
      </c>
      <c r="C59" t="s">
        <v>6735</v>
      </c>
      <c r="D59" s="1" t="s">
        <v>4784</v>
      </c>
    </row>
    <row r="60" spans="1:4" ht="15.5" x14ac:dyDescent="0.35">
      <c r="A60" s="1" t="s">
        <v>2315</v>
      </c>
      <c r="B60" t="s">
        <v>6789</v>
      </c>
      <c r="C60" t="s">
        <v>6733</v>
      </c>
      <c r="D60" s="1" t="s">
        <v>4785</v>
      </c>
    </row>
    <row r="61" spans="1:4" ht="15.5" x14ac:dyDescent="0.35">
      <c r="A61" s="1" t="s">
        <v>2314</v>
      </c>
      <c r="B61" t="s">
        <v>6790</v>
      </c>
      <c r="C61" t="s">
        <v>6735</v>
      </c>
      <c r="D61" s="1" t="s">
        <v>4786</v>
      </c>
    </row>
    <row r="62" spans="1:4" ht="15.5" x14ac:dyDescent="0.35">
      <c r="A62" s="1" t="s">
        <v>2313</v>
      </c>
      <c r="B62" t="s">
        <v>6791</v>
      </c>
      <c r="C62" t="s">
        <v>6733</v>
      </c>
      <c r="D62" s="1" t="s">
        <v>4787</v>
      </c>
    </row>
    <row r="63" spans="1:4" ht="15.5" x14ac:dyDescent="0.35">
      <c r="A63" s="1" t="s">
        <v>2312</v>
      </c>
      <c r="B63" t="s">
        <v>6792</v>
      </c>
      <c r="C63" t="s">
        <v>6735</v>
      </c>
      <c r="D63" s="1" t="s">
        <v>4788</v>
      </c>
    </row>
    <row r="64" spans="1:4" ht="15.5" x14ac:dyDescent="0.35">
      <c r="A64" s="1" t="s">
        <v>2311</v>
      </c>
      <c r="B64" t="s">
        <v>6793</v>
      </c>
      <c r="C64" t="s">
        <v>6733</v>
      </c>
      <c r="D64" s="1" t="s">
        <v>4789</v>
      </c>
    </row>
    <row r="65" spans="1:7" ht="15.5" x14ac:dyDescent="0.35">
      <c r="A65" s="1" t="s">
        <v>2310</v>
      </c>
      <c r="B65" t="s">
        <v>6794</v>
      </c>
      <c r="C65" t="s">
        <v>6733</v>
      </c>
      <c r="D65" s="1" t="s">
        <v>4790</v>
      </c>
    </row>
    <row r="66" spans="1:7" ht="15.5" x14ac:dyDescent="0.35">
      <c r="A66" s="1" t="s">
        <v>2309</v>
      </c>
      <c r="B66" t="s">
        <v>6746</v>
      </c>
      <c r="C66" t="s">
        <v>6735</v>
      </c>
      <c r="D66" s="1" t="s">
        <v>4791</v>
      </c>
    </row>
    <row r="67" spans="1:7" ht="15.5" x14ac:dyDescent="0.35">
      <c r="A67" s="1" t="s">
        <v>2308</v>
      </c>
      <c r="B67" t="s">
        <v>6795</v>
      </c>
      <c r="C67" t="s">
        <v>6735</v>
      </c>
      <c r="D67" s="1" t="s">
        <v>4792</v>
      </c>
    </row>
    <row r="68" spans="1:7" ht="15.5" x14ac:dyDescent="0.35">
      <c r="A68" s="1" t="s">
        <v>2307</v>
      </c>
      <c r="B68" t="s">
        <v>6796</v>
      </c>
      <c r="C68" t="s">
        <v>6733</v>
      </c>
      <c r="D68" s="1" t="s">
        <v>4793</v>
      </c>
    </row>
    <row r="69" spans="1:7" ht="15.5" x14ac:dyDescent="0.35">
      <c r="A69" s="1" t="s">
        <v>2306</v>
      </c>
      <c r="B69" t="s">
        <v>6797</v>
      </c>
      <c r="C69" t="s">
        <v>6735</v>
      </c>
      <c r="D69" s="1" t="s">
        <v>4794</v>
      </c>
    </row>
    <row r="70" spans="1:7" ht="15.5" x14ac:dyDescent="0.35">
      <c r="A70" s="1" t="s">
        <v>2305</v>
      </c>
      <c r="B70" t="s">
        <v>6798</v>
      </c>
      <c r="C70" t="s">
        <v>6735</v>
      </c>
      <c r="D70" s="1" t="s">
        <v>4795</v>
      </c>
    </row>
    <row r="71" spans="1:7" ht="15.5" x14ac:dyDescent="0.35">
      <c r="A71" s="1" t="s">
        <v>2304</v>
      </c>
      <c r="B71" t="s">
        <v>6799</v>
      </c>
      <c r="C71" t="s">
        <v>6733</v>
      </c>
      <c r="D71" s="1" t="s">
        <v>4796</v>
      </c>
    </row>
    <row r="72" spans="1:7" ht="15.5" x14ac:dyDescent="0.35">
      <c r="A72" s="1" t="s">
        <v>2303</v>
      </c>
      <c r="B72" t="s">
        <v>6800</v>
      </c>
      <c r="C72" t="s">
        <v>6735</v>
      </c>
      <c r="D72" s="1" t="s">
        <v>4797</v>
      </c>
    </row>
    <row r="73" spans="1:7" ht="15.5" x14ac:dyDescent="0.35">
      <c r="A73" s="1" t="s">
        <v>2302</v>
      </c>
      <c r="B73" t="s">
        <v>6801</v>
      </c>
      <c r="C73" t="s">
        <v>6735</v>
      </c>
      <c r="D73" s="1" t="s">
        <v>4798</v>
      </c>
    </row>
    <row r="74" spans="1:7" ht="15.5" x14ac:dyDescent="0.35">
      <c r="A74" s="1" t="s">
        <v>2301</v>
      </c>
      <c r="B74" t="s">
        <v>6802</v>
      </c>
      <c r="C74" t="s">
        <v>6735</v>
      </c>
      <c r="D74" s="1" t="s">
        <v>4799</v>
      </c>
      <c r="G74" t="s">
        <v>6803</v>
      </c>
    </row>
    <row r="75" spans="1:7" ht="15.5" x14ac:dyDescent="0.35">
      <c r="A75" s="1" t="s">
        <v>2300</v>
      </c>
      <c r="B75" t="s">
        <v>6804</v>
      </c>
      <c r="C75" t="s">
        <v>6733</v>
      </c>
      <c r="D75" s="1" t="s">
        <v>4800</v>
      </c>
    </row>
    <row r="76" spans="1:7" ht="15.5" x14ac:dyDescent="0.35">
      <c r="A76" s="1" t="s">
        <v>2299</v>
      </c>
      <c r="B76" t="s">
        <v>6805</v>
      </c>
      <c r="C76" t="s">
        <v>6733</v>
      </c>
      <c r="D76" s="1" t="s">
        <v>4801</v>
      </c>
    </row>
    <row r="77" spans="1:7" ht="15.5" x14ac:dyDescent="0.35">
      <c r="A77" s="1" t="s">
        <v>2298</v>
      </c>
      <c r="B77" t="s">
        <v>6806</v>
      </c>
      <c r="C77" t="s">
        <v>6733</v>
      </c>
      <c r="D77" s="1" t="s">
        <v>4802</v>
      </c>
    </row>
    <row r="78" spans="1:7" ht="15.5" x14ac:dyDescent="0.35">
      <c r="A78" s="1" t="s">
        <v>2297</v>
      </c>
      <c r="B78" t="s">
        <v>6807</v>
      </c>
      <c r="C78" t="s">
        <v>6735</v>
      </c>
      <c r="D78" s="1" t="s">
        <v>4803</v>
      </c>
    </row>
    <row r="79" spans="1:7" ht="15.5" x14ac:dyDescent="0.35">
      <c r="A79" s="1" t="s">
        <v>2296</v>
      </c>
      <c r="B79" t="s">
        <v>6808</v>
      </c>
      <c r="C79" t="s">
        <v>6733</v>
      </c>
      <c r="D79" s="1" t="s">
        <v>4804</v>
      </c>
    </row>
    <row r="80" spans="1:7" ht="15.5" x14ac:dyDescent="0.35">
      <c r="A80" s="1" t="s">
        <v>2295</v>
      </c>
      <c r="B80" t="s">
        <v>6809</v>
      </c>
      <c r="C80" t="s">
        <v>6733</v>
      </c>
      <c r="D80" s="1" t="s">
        <v>4805</v>
      </c>
    </row>
    <row r="81" spans="1:4" ht="15.5" x14ac:dyDescent="0.35">
      <c r="A81" s="1" t="s">
        <v>2294</v>
      </c>
      <c r="B81" t="s">
        <v>6810</v>
      </c>
      <c r="C81" t="s">
        <v>6735</v>
      </c>
      <c r="D81" s="1" t="s">
        <v>4806</v>
      </c>
    </row>
    <row r="82" spans="1:4" ht="15.5" x14ac:dyDescent="0.35">
      <c r="A82" s="1" t="s">
        <v>2293</v>
      </c>
      <c r="B82" t="s">
        <v>6811</v>
      </c>
      <c r="C82" t="s">
        <v>6733</v>
      </c>
      <c r="D82" s="1" t="s">
        <v>4807</v>
      </c>
    </row>
    <row r="83" spans="1:4" ht="15.5" x14ac:dyDescent="0.35">
      <c r="A83" s="1" t="s">
        <v>2292</v>
      </c>
      <c r="B83" t="s">
        <v>6812</v>
      </c>
      <c r="C83" t="s">
        <v>6733</v>
      </c>
      <c r="D83" s="1" t="s">
        <v>4808</v>
      </c>
    </row>
    <row r="84" spans="1:4" ht="15.5" x14ac:dyDescent="0.35">
      <c r="A84" s="1" t="s">
        <v>2291</v>
      </c>
      <c r="B84" t="s">
        <v>6813</v>
      </c>
      <c r="C84" t="s">
        <v>6735</v>
      </c>
      <c r="D84" s="1" t="s">
        <v>4809</v>
      </c>
    </row>
    <row r="85" spans="1:4" ht="15.5" x14ac:dyDescent="0.35">
      <c r="A85" s="1" t="s">
        <v>2290</v>
      </c>
      <c r="B85" t="s">
        <v>6814</v>
      </c>
      <c r="C85" t="s">
        <v>6733</v>
      </c>
      <c r="D85" s="1" t="s">
        <v>4810</v>
      </c>
    </row>
    <row r="86" spans="1:4" ht="15.5" x14ac:dyDescent="0.35">
      <c r="A86" s="1" t="s">
        <v>2289</v>
      </c>
      <c r="B86" t="s">
        <v>6815</v>
      </c>
      <c r="C86" t="s">
        <v>6735</v>
      </c>
      <c r="D86" s="1" t="s">
        <v>4811</v>
      </c>
    </row>
    <row r="87" spans="1:4" ht="15.5" x14ac:dyDescent="0.35">
      <c r="A87" s="1" t="s">
        <v>2288</v>
      </c>
      <c r="B87" t="s">
        <v>6816</v>
      </c>
      <c r="C87" t="s">
        <v>6735</v>
      </c>
      <c r="D87" s="1" t="s">
        <v>4812</v>
      </c>
    </row>
    <row r="88" spans="1:4" ht="15.5" x14ac:dyDescent="0.35">
      <c r="A88" s="1" t="s">
        <v>2287</v>
      </c>
      <c r="B88" t="s">
        <v>6817</v>
      </c>
      <c r="C88" t="s">
        <v>6735</v>
      </c>
      <c r="D88" s="1" t="s">
        <v>4813</v>
      </c>
    </row>
    <row r="89" spans="1:4" ht="15.5" x14ac:dyDescent="0.35">
      <c r="A89" s="1" t="s">
        <v>2286</v>
      </c>
      <c r="B89" t="s">
        <v>6818</v>
      </c>
      <c r="C89" t="s">
        <v>6735</v>
      </c>
      <c r="D89" s="1" t="s">
        <v>4814</v>
      </c>
    </row>
    <row r="90" spans="1:4" ht="15.5" x14ac:dyDescent="0.35">
      <c r="A90" s="1" t="s">
        <v>2285</v>
      </c>
      <c r="B90" t="s">
        <v>6819</v>
      </c>
      <c r="C90" t="s">
        <v>6733</v>
      </c>
      <c r="D90" s="1" t="s">
        <v>4815</v>
      </c>
    </row>
    <row r="91" spans="1:4" ht="15.5" x14ac:dyDescent="0.35">
      <c r="A91" s="1" t="s">
        <v>2284</v>
      </c>
      <c r="B91" t="s">
        <v>6820</v>
      </c>
      <c r="C91" t="s">
        <v>6733</v>
      </c>
      <c r="D91" s="1" t="s">
        <v>4816</v>
      </c>
    </row>
    <row r="92" spans="1:4" ht="15.5" x14ac:dyDescent="0.35">
      <c r="A92" s="1" t="s">
        <v>2283</v>
      </c>
      <c r="B92" t="s">
        <v>6821</v>
      </c>
      <c r="C92" t="s">
        <v>6733</v>
      </c>
      <c r="D92" s="1" t="s">
        <v>4817</v>
      </c>
    </row>
    <row r="93" spans="1:4" ht="15.5" x14ac:dyDescent="0.35">
      <c r="A93" s="1" t="s">
        <v>2282</v>
      </c>
      <c r="B93" t="s">
        <v>6822</v>
      </c>
      <c r="C93" t="s">
        <v>6733</v>
      </c>
      <c r="D93" s="1" t="s">
        <v>4818</v>
      </c>
    </row>
    <row r="94" spans="1:4" ht="15.5" x14ac:dyDescent="0.35">
      <c r="A94" s="1" t="s">
        <v>2281</v>
      </c>
      <c r="B94" t="s">
        <v>6823</v>
      </c>
      <c r="C94" t="s">
        <v>6733</v>
      </c>
      <c r="D94" s="1" t="s">
        <v>4819</v>
      </c>
    </row>
    <row r="95" spans="1:4" ht="15.5" x14ac:dyDescent="0.35">
      <c r="A95" s="1" t="s">
        <v>2280</v>
      </c>
      <c r="B95" t="s">
        <v>6824</v>
      </c>
      <c r="C95" t="s">
        <v>6735</v>
      </c>
      <c r="D95" s="1" t="s">
        <v>4820</v>
      </c>
    </row>
    <row r="96" spans="1:4" ht="15.5" x14ac:dyDescent="0.35">
      <c r="A96" s="1" t="s">
        <v>2279</v>
      </c>
      <c r="B96" t="s">
        <v>6746</v>
      </c>
      <c r="C96" t="s">
        <v>6735</v>
      </c>
      <c r="D96" s="1" t="s">
        <v>4821</v>
      </c>
    </row>
    <row r="97" spans="1:4" ht="15.5" x14ac:dyDescent="0.35">
      <c r="A97" s="1" t="s">
        <v>2278</v>
      </c>
      <c r="B97" t="s">
        <v>6763</v>
      </c>
      <c r="C97" t="s">
        <v>6733</v>
      </c>
      <c r="D97" s="1" t="s">
        <v>4822</v>
      </c>
    </row>
    <row r="98" spans="1:4" ht="15.5" x14ac:dyDescent="0.35">
      <c r="A98" s="1" t="s">
        <v>2277</v>
      </c>
      <c r="B98" t="s">
        <v>6825</v>
      </c>
      <c r="C98" t="s">
        <v>6735</v>
      </c>
      <c r="D98" s="1" t="s">
        <v>4823</v>
      </c>
    </row>
    <row r="99" spans="1:4" ht="15.5" x14ac:dyDescent="0.35">
      <c r="A99" s="1" t="s">
        <v>2276</v>
      </c>
      <c r="B99" t="s">
        <v>6826</v>
      </c>
      <c r="C99" t="s">
        <v>6733</v>
      </c>
      <c r="D99" s="1" t="s">
        <v>4824</v>
      </c>
    </row>
    <row r="100" spans="1:4" ht="15.5" x14ac:dyDescent="0.35">
      <c r="A100" s="1" t="s">
        <v>2275</v>
      </c>
      <c r="B100" t="s">
        <v>6827</v>
      </c>
      <c r="C100" t="s">
        <v>6733</v>
      </c>
      <c r="D100" s="1" t="s">
        <v>4825</v>
      </c>
    </row>
    <row r="101" spans="1:4" ht="15.5" x14ac:dyDescent="0.35">
      <c r="A101" s="1" t="s">
        <v>2274</v>
      </c>
      <c r="B101" t="s">
        <v>6828</v>
      </c>
      <c r="C101" t="s">
        <v>6735</v>
      </c>
      <c r="D101" s="1" t="s">
        <v>4826</v>
      </c>
    </row>
    <row r="102" spans="1:4" ht="15.5" x14ac:dyDescent="0.35">
      <c r="A102" s="1" t="s">
        <v>2273</v>
      </c>
      <c r="B102" t="s">
        <v>6797</v>
      </c>
      <c r="C102" t="s">
        <v>6735</v>
      </c>
      <c r="D102" s="1" t="s">
        <v>4827</v>
      </c>
    </row>
    <row r="103" spans="1:4" ht="15.5" x14ac:dyDescent="0.35">
      <c r="A103" s="1" t="s">
        <v>2272</v>
      </c>
      <c r="B103" t="s">
        <v>6829</v>
      </c>
      <c r="C103" t="s">
        <v>6735</v>
      </c>
      <c r="D103" s="1" t="s">
        <v>4828</v>
      </c>
    </row>
    <row r="104" spans="1:4" ht="15.5" x14ac:dyDescent="0.35">
      <c r="A104" s="1" t="s">
        <v>2271</v>
      </c>
      <c r="B104" t="s">
        <v>6830</v>
      </c>
      <c r="C104" t="s">
        <v>6733</v>
      </c>
      <c r="D104" s="1" t="s">
        <v>4829</v>
      </c>
    </row>
    <row r="105" spans="1:4" ht="15.5" x14ac:dyDescent="0.35">
      <c r="A105" s="1" t="s">
        <v>2270</v>
      </c>
      <c r="B105" t="s">
        <v>6831</v>
      </c>
      <c r="C105" t="s">
        <v>6735</v>
      </c>
      <c r="D105" s="1" t="s">
        <v>4830</v>
      </c>
    </row>
    <row r="106" spans="1:4" ht="15.5" x14ac:dyDescent="0.35">
      <c r="A106" s="1" t="s">
        <v>2269</v>
      </c>
      <c r="B106" t="s">
        <v>6832</v>
      </c>
      <c r="C106" t="s">
        <v>6735</v>
      </c>
      <c r="D106" s="1" t="s">
        <v>4831</v>
      </c>
    </row>
    <row r="107" spans="1:4" ht="15.5" x14ac:dyDescent="0.35">
      <c r="A107" s="1" t="s">
        <v>2268</v>
      </c>
      <c r="B107" t="s">
        <v>6833</v>
      </c>
      <c r="C107" t="s">
        <v>6735</v>
      </c>
      <c r="D107" s="1" t="s">
        <v>4832</v>
      </c>
    </row>
    <row r="108" spans="1:4" ht="15.5" x14ac:dyDescent="0.35">
      <c r="A108" s="1" t="s">
        <v>2267</v>
      </c>
      <c r="B108" t="s">
        <v>6834</v>
      </c>
      <c r="C108" t="s">
        <v>6735</v>
      </c>
      <c r="D108" s="1" t="s">
        <v>4833</v>
      </c>
    </row>
    <row r="109" spans="1:4" ht="15.5" x14ac:dyDescent="0.35">
      <c r="A109" s="1" t="s">
        <v>2266</v>
      </c>
      <c r="B109" t="s">
        <v>6835</v>
      </c>
      <c r="C109" t="s">
        <v>6735</v>
      </c>
      <c r="D109" s="1" t="s">
        <v>4834</v>
      </c>
    </row>
    <row r="110" spans="1:4" ht="15.5" x14ac:dyDescent="0.35">
      <c r="A110" s="1" t="s">
        <v>2265</v>
      </c>
      <c r="B110" t="s">
        <v>6836</v>
      </c>
      <c r="C110" t="s">
        <v>6733</v>
      </c>
      <c r="D110" s="1" t="s">
        <v>4835</v>
      </c>
    </row>
    <row r="111" spans="1:4" ht="15.5" x14ac:dyDescent="0.35">
      <c r="A111" s="1" t="s">
        <v>2264</v>
      </c>
      <c r="B111" t="s">
        <v>6837</v>
      </c>
      <c r="C111" t="s">
        <v>6733</v>
      </c>
      <c r="D111" s="1" t="s">
        <v>4836</v>
      </c>
    </row>
    <row r="112" spans="1:4" ht="15.5" x14ac:dyDescent="0.35">
      <c r="A112" s="1" t="s">
        <v>2263</v>
      </c>
      <c r="B112" t="s">
        <v>6824</v>
      </c>
      <c r="C112" t="s">
        <v>6735</v>
      </c>
      <c r="D112" s="1" t="s">
        <v>4837</v>
      </c>
    </row>
    <row r="113" spans="1:4" ht="15.5" x14ac:dyDescent="0.35">
      <c r="A113" s="1" t="s">
        <v>2262</v>
      </c>
      <c r="B113" t="s">
        <v>6838</v>
      </c>
      <c r="C113" t="s">
        <v>6735</v>
      </c>
      <c r="D113" s="1" t="s">
        <v>4838</v>
      </c>
    </row>
    <row r="114" spans="1:4" ht="15.5" x14ac:dyDescent="0.35">
      <c r="A114" s="1" t="s">
        <v>2261</v>
      </c>
      <c r="B114" t="s">
        <v>6839</v>
      </c>
      <c r="C114" t="s">
        <v>6733</v>
      </c>
      <c r="D114" s="1" t="s">
        <v>4839</v>
      </c>
    </row>
    <row r="115" spans="1:4" ht="15.5" x14ac:dyDescent="0.35">
      <c r="A115" s="1" t="s">
        <v>2260</v>
      </c>
      <c r="B115" t="s">
        <v>6840</v>
      </c>
      <c r="C115" t="s">
        <v>6733</v>
      </c>
      <c r="D115" s="1" t="s">
        <v>4840</v>
      </c>
    </row>
    <row r="116" spans="1:4" ht="15.5" x14ac:dyDescent="0.35">
      <c r="A116" s="1" t="s">
        <v>2259</v>
      </c>
      <c r="B116" t="s">
        <v>6841</v>
      </c>
      <c r="C116" t="s">
        <v>6735</v>
      </c>
      <c r="D116" s="1" t="s">
        <v>4841</v>
      </c>
    </row>
    <row r="117" spans="1:4" ht="15.5" x14ac:dyDescent="0.35">
      <c r="A117" s="1" t="s">
        <v>2258</v>
      </c>
      <c r="B117" t="s">
        <v>6842</v>
      </c>
      <c r="C117" t="s">
        <v>6735</v>
      </c>
      <c r="D117" s="1" t="s">
        <v>4842</v>
      </c>
    </row>
    <row r="118" spans="1:4" ht="15.5" x14ac:dyDescent="0.35">
      <c r="A118" s="1" t="s">
        <v>2257</v>
      </c>
      <c r="B118" t="s">
        <v>6843</v>
      </c>
      <c r="C118" t="s">
        <v>6733</v>
      </c>
      <c r="D118" s="1" t="s">
        <v>4843</v>
      </c>
    </row>
    <row r="119" spans="1:4" ht="15.5" x14ac:dyDescent="0.35">
      <c r="A119" s="1" t="s">
        <v>2256</v>
      </c>
      <c r="B119" t="s">
        <v>6844</v>
      </c>
      <c r="C119" t="s">
        <v>6735</v>
      </c>
      <c r="D119" s="1" t="s">
        <v>4844</v>
      </c>
    </row>
    <row r="120" spans="1:4" ht="15.5" x14ac:dyDescent="0.35">
      <c r="A120" s="1" t="s">
        <v>2255</v>
      </c>
      <c r="B120" t="s">
        <v>6754</v>
      </c>
      <c r="C120" t="s">
        <v>6735</v>
      </c>
      <c r="D120" s="1" t="s">
        <v>4845</v>
      </c>
    </row>
    <row r="121" spans="1:4" ht="15.5" x14ac:dyDescent="0.35">
      <c r="A121" s="1" t="s">
        <v>2254</v>
      </c>
      <c r="B121" t="s">
        <v>6845</v>
      </c>
      <c r="C121" t="s">
        <v>6735</v>
      </c>
      <c r="D121" s="1" t="s">
        <v>4846</v>
      </c>
    </row>
    <row r="122" spans="1:4" ht="15.5" x14ac:dyDescent="0.35">
      <c r="A122" s="1" t="s">
        <v>2253</v>
      </c>
      <c r="B122" t="s">
        <v>6846</v>
      </c>
      <c r="C122" t="s">
        <v>6735</v>
      </c>
      <c r="D122" s="1" t="s">
        <v>4847</v>
      </c>
    </row>
    <row r="123" spans="1:4" ht="15.5" x14ac:dyDescent="0.35">
      <c r="A123" s="1" t="s">
        <v>2252</v>
      </c>
      <c r="B123" t="s">
        <v>6847</v>
      </c>
      <c r="C123" t="s">
        <v>6735</v>
      </c>
      <c r="D123" s="1" t="s">
        <v>4848</v>
      </c>
    </row>
    <row r="124" spans="1:4" ht="15.5" x14ac:dyDescent="0.35">
      <c r="A124" s="1" t="s">
        <v>2251</v>
      </c>
      <c r="B124" t="s">
        <v>6848</v>
      </c>
      <c r="C124" t="s">
        <v>6735</v>
      </c>
      <c r="D124" s="1" t="s">
        <v>4849</v>
      </c>
    </row>
    <row r="125" spans="1:4" ht="15.5" x14ac:dyDescent="0.35">
      <c r="A125" s="1" t="s">
        <v>2250</v>
      </c>
      <c r="B125" t="s">
        <v>6849</v>
      </c>
      <c r="C125" t="s">
        <v>6733</v>
      </c>
      <c r="D125" s="1" t="s">
        <v>4850</v>
      </c>
    </row>
    <row r="126" spans="1:4" ht="15.5" x14ac:dyDescent="0.35">
      <c r="A126" s="1" t="s">
        <v>2249</v>
      </c>
      <c r="B126" t="s">
        <v>6850</v>
      </c>
      <c r="C126" t="s">
        <v>6735</v>
      </c>
      <c r="D126" s="1" t="s">
        <v>4851</v>
      </c>
    </row>
    <row r="127" spans="1:4" ht="15.5" x14ac:dyDescent="0.35">
      <c r="A127" s="1" t="s">
        <v>2248</v>
      </c>
      <c r="B127" t="s">
        <v>6851</v>
      </c>
      <c r="C127" t="s">
        <v>6733</v>
      </c>
      <c r="D127" s="1" t="s">
        <v>4852</v>
      </c>
    </row>
    <row r="128" spans="1:4" ht="15.5" x14ac:dyDescent="0.35">
      <c r="A128" s="1" t="s">
        <v>2247</v>
      </c>
      <c r="B128" t="s">
        <v>6852</v>
      </c>
      <c r="C128" t="s">
        <v>6735</v>
      </c>
      <c r="D128" s="1" t="s">
        <v>4853</v>
      </c>
    </row>
    <row r="129" spans="1:4" ht="15.5" x14ac:dyDescent="0.35">
      <c r="A129" s="1" t="s">
        <v>2246</v>
      </c>
      <c r="B129" t="s">
        <v>6853</v>
      </c>
      <c r="C129" t="s">
        <v>6735</v>
      </c>
      <c r="D129" s="1" t="s">
        <v>4854</v>
      </c>
    </row>
    <row r="130" spans="1:4" ht="15.5" x14ac:dyDescent="0.35">
      <c r="A130" s="1" t="s">
        <v>2245</v>
      </c>
      <c r="B130" t="s">
        <v>6854</v>
      </c>
      <c r="C130" t="s">
        <v>6735</v>
      </c>
      <c r="D130" s="1" t="s">
        <v>4855</v>
      </c>
    </row>
    <row r="131" spans="1:4" ht="15.5" x14ac:dyDescent="0.35">
      <c r="A131" s="1" t="s">
        <v>2244</v>
      </c>
      <c r="B131" t="s">
        <v>6855</v>
      </c>
      <c r="C131" t="s">
        <v>6735</v>
      </c>
      <c r="D131" s="1" t="s">
        <v>4856</v>
      </c>
    </row>
    <row r="132" spans="1:4" ht="15.5" x14ac:dyDescent="0.35">
      <c r="A132" s="1" t="s">
        <v>2243</v>
      </c>
      <c r="B132" t="s">
        <v>6856</v>
      </c>
      <c r="C132" t="s">
        <v>6735</v>
      </c>
      <c r="D132" s="1" t="s">
        <v>4857</v>
      </c>
    </row>
    <row r="133" spans="1:4" ht="15.5" x14ac:dyDescent="0.35">
      <c r="A133" s="1" t="s">
        <v>2242</v>
      </c>
      <c r="B133" t="s">
        <v>6857</v>
      </c>
      <c r="C133" t="s">
        <v>6735</v>
      </c>
      <c r="D133" s="1" t="s">
        <v>4858</v>
      </c>
    </row>
    <row r="134" spans="1:4" ht="15.5" x14ac:dyDescent="0.35">
      <c r="A134" s="1" t="s">
        <v>2241</v>
      </c>
      <c r="B134" t="s">
        <v>6858</v>
      </c>
      <c r="C134" t="s">
        <v>6733</v>
      </c>
      <c r="D134" s="1" t="s">
        <v>4859</v>
      </c>
    </row>
    <row r="135" spans="1:4" ht="15.5" x14ac:dyDescent="0.35">
      <c r="A135" s="1" t="s">
        <v>2240</v>
      </c>
      <c r="B135" t="s">
        <v>6859</v>
      </c>
      <c r="C135" t="s">
        <v>6735</v>
      </c>
      <c r="D135" s="1" t="s">
        <v>4860</v>
      </c>
    </row>
    <row r="136" spans="1:4" ht="15.5" x14ac:dyDescent="0.35">
      <c r="A136" s="1" t="s">
        <v>2239</v>
      </c>
      <c r="B136" t="s">
        <v>6860</v>
      </c>
      <c r="C136" t="s">
        <v>6735</v>
      </c>
      <c r="D136" s="1" t="s">
        <v>4861</v>
      </c>
    </row>
    <row r="137" spans="1:4" ht="15.5" x14ac:dyDescent="0.35">
      <c r="A137" s="1" t="s">
        <v>2238</v>
      </c>
      <c r="B137" t="s">
        <v>6861</v>
      </c>
      <c r="C137" t="s">
        <v>6733</v>
      </c>
      <c r="D137" s="1" t="s">
        <v>4862</v>
      </c>
    </row>
    <row r="138" spans="1:4" ht="15.5" x14ac:dyDescent="0.35">
      <c r="A138" s="1" t="s">
        <v>2237</v>
      </c>
      <c r="B138" t="s">
        <v>6862</v>
      </c>
      <c r="C138" t="s">
        <v>6733</v>
      </c>
      <c r="D138" s="1" t="s">
        <v>4863</v>
      </c>
    </row>
    <row r="139" spans="1:4" ht="15.5" x14ac:dyDescent="0.35">
      <c r="A139" s="1" t="s">
        <v>2236</v>
      </c>
      <c r="B139" t="s">
        <v>6863</v>
      </c>
      <c r="C139" t="s">
        <v>6733</v>
      </c>
      <c r="D139" s="1" t="s">
        <v>4864</v>
      </c>
    </row>
    <row r="140" spans="1:4" ht="15.5" x14ac:dyDescent="0.35">
      <c r="A140" s="1" t="s">
        <v>2235</v>
      </c>
      <c r="B140" t="s">
        <v>6864</v>
      </c>
      <c r="C140" t="s">
        <v>6735</v>
      </c>
      <c r="D140" s="1" t="s">
        <v>4865</v>
      </c>
    </row>
    <row r="141" spans="1:4" ht="15.5" x14ac:dyDescent="0.35">
      <c r="A141" s="1" t="s">
        <v>2234</v>
      </c>
      <c r="B141" t="s">
        <v>6865</v>
      </c>
      <c r="C141" t="s">
        <v>6735</v>
      </c>
      <c r="D141" s="1" t="s">
        <v>4866</v>
      </c>
    </row>
    <row r="142" spans="1:4" ht="15.5" x14ac:dyDescent="0.35">
      <c r="A142" s="1" t="s">
        <v>2233</v>
      </c>
      <c r="B142" t="s">
        <v>6866</v>
      </c>
      <c r="C142" t="s">
        <v>6735</v>
      </c>
      <c r="D142" s="1" t="s">
        <v>4867</v>
      </c>
    </row>
    <row r="143" spans="1:4" ht="15.5" x14ac:dyDescent="0.35">
      <c r="A143" s="1" t="s">
        <v>2232</v>
      </c>
      <c r="B143" t="s">
        <v>6867</v>
      </c>
      <c r="C143" t="s">
        <v>6735</v>
      </c>
      <c r="D143" s="1" t="s">
        <v>4868</v>
      </c>
    </row>
    <row r="144" spans="1:4" ht="15.5" x14ac:dyDescent="0.35">
      <c r="A144" s="1" t="s">
        <v>2231</v>
      </c>
      <c r="B144" t="s">
        <v>6868</v>
      </c>
      <c r="C144" t="s">
        <v>6735</v>
      </c>
      <c r="D144" s="1" t="s">
        <v>4869</v>
      </c>
    </row>
    <row r="145" spans="1:4" ht="15.5" x14ac:dyDescent="0.35">
      <c r="A145" s="1" t="s">
        <v>2230</v>
      </c>
      <c r="B145" t="s">
        <v>6869</v>
      </c>
      <c r="C145" t="s">
        <v>6733</v>
      </c>
      <c r="D145" s="1" t="s">
        <v>4870</v>
      </c>
    </row>
    <row r="146" spans="1:4" ht="15.5" x14ac:dyDescent="0.35">
      <c r="A146" s="1" t="s">
        <v>2229</v>
      </c>
      <c r="B146" t="s">
        <v>6870</v>
      </c>
      <c r="C146" t="s">
        <v>6735</v>
      </c>
      <c r="D146" s="1" t="s">
        <v>4871</v>
      </c>
    </row>
    <row r="147" spans="1:4" ht="15.5" x14ac:dyDescent="0.35">
      <c r="A147" s="1" t="s">
        <v>2228</v>
      </c>
      <c r="B147" t="s">
        <v>6871</v>
      </c>
      <c r="C147" t="s">
        <v>6735</v>
      </c>
      <c r="D147" s="1" t="s">
        <v>4872</v>
      </c>
    </row>
    <row r="148" spans="1:4" ht="15.5" x14ac:dyDescent="0.35">
      <c r="A148" s="1" t="s">
        <v>2227</v>
      </c>
      <c r="B148" t="s">
        <v>6872</v>
      </c>
      <c r="C148" t="s">
        <v>6733</v>
      </c>
      <c r="D148" s="1" t="s">
        <v>4873</v>
      </c>
    </row>
    <row r="149" spans="1:4" ht="15.5" x14ac:dyDescent="0.35">
      <c r="A149" s="1" t="s">
        <v>2226</v>
      </c>
      <c r="B149" t="s">
        <v>6873</v>
      </c>
      <c r="C149" t="s">
        <v>6735</v>
      </c>
      <c r="D149" s="1" t="s">
        <v>4808</v>
      </c>
    </row>
    <row r="150" spans="1:4" ht="15.5" x14ac:dyDescent="0.35">
      <c r="A150" s="1" t="s">
        <v>2225</v>
      </c>
      <c r="B150" t="s">
        <v>6874</v>
      </c>
      <c r="C150" t="s">
        <v>6735</v>
      </c>
      <c r="D150" s="1" t="s">
        <v>4874</v>
      </c>
    </row>
    <row r="151" spans="1:4" ht="15.5" x14ac:dyDescent="0.35">
      <c r="A151" s="1" t="s">
        <v>2224</v>
      </c>
      <c r="B151" t="s">
        <v>6875</v>
      </c>
      <c r="C151" t="s">
        <v>6735</v>
      </c>
      <c r="D151" s="1" t="s">
        <v>4875</v>
      </c>
    </row>
    <row r="152" spans="1:4" ht="15.5" x14ac:dyDescent="0.35">
      <c r="A152" s="1" t="s">
        <v>2223</v>
      </c>
      <c r="B152" t="s">
        <v>6876</v>
      </c>
      <c r="C152" t="s">
        <v>6735</v>
      </c>
      <c r="D152" s="1" t="s">
        <v>4876</v>
      </c>
    </row>
    <row r="153" spans="1:4" ht="15.5" x14ac:dyDescent="0.35">
      <c r="A153" s="1" t="s">
        <v>2222</v>
      </c>
      <c r="B153" t="s">
        <v>6877</v>
      </c>
      <c r="C153" t="s">
        <v>6733</v>
      </c>
      <c r="D153" s="1" t="s">
        <v>4877</v>
      </c>
    </row>
    <row r="154" spans="1:4" ht="15.5" x14ac:dyDescent="0.35">
      <c r="A154" s="1" t="s">
        <v>2221</v>
      </c>
      <c r="B154" t="s">
        <v>6873</v>
      </c>
      <c r="C154" t="s">
        <v>6735</v>
      </c>
      <c r="D154" s="1" t="s">
        <v>4878</v>
      </c>
    </row>
    <row r="155" spans="1:4" ht="15.5" x14ac:dyDescent="0.35">
      <c r="A155" s="1" t="s">
        <v>2220</v>
      </c>
      <c r="B155" t="s">
        <v>6878</v>
      </c>
      <c r="C155" t="s">
        <v>6735</v>
      </c>
      <c r="D155" s="1" t="s">
        <v>4879</v>
      </c>
    </row>
    <row r="156" spans="1:4" ht="15.5" x14ac:dyDescent="0.35">
      <c r="A156" s="1" t="s">
        <v>2219</v>
      </c>
      <c r="B156" t="s">
        <v>6879</v>
      </c>
      <c r="C156" t="s">
        <v>6735</v>
      </c>
      <c r="D156" s="1" t="s">
        <v>4880</v>
      </c>
    </row>
    <row r="157" spans="1:4" ht="15.5" x14ac:dyDescent="0.35">
      <c r="A157" s="1" t="s">
        <v>2218</v>
      </c>
      <c r="B157" t="s">
        <v>6880</v>
      </c>
      <c r="C157" t="s">
        <v>6735</v>
      </c>
      <c r="D157" s="1" t="s">
        <v>4881</v>
      </c>
    </row>
    <row r="158" spans="1:4" ht="15.5" x14ac:dyDescent="0.35">
      <c r="A158" s="1" t="s">
        <v>2217</v>
      </c>
      <c r="B158" t="s">
        <v>6881</v>
      </c>
      <c r="C158" t="s">
        <v>6735</v>
      </c>
      <c r="D158" s="1" t="s">
        <v>4882</v>
      </c>
    </row>
    <row r="159" spans="1:4" ht="15.5" x14ac:dyDescent="0.35">
      <c r="A159" s="1" t="s">
        <v>2216</v>
      </c>
      <c r="B159" t="s">
        <v>6797</v>
      </c>
      <c r="C159" t="s">
        <v>6735</v>
      </c>
      <c r="D159" s="1" t="s">
        <v>4883</v>
      </c>
    </row>
    <row r="160" spans="1:4" ht="15.5" x14ac:dyDescent="0.35">
      <c r="A160" s="1" t="s">
        <v>2215</v>
      </c>
      <c r="B160" t="s">
        <v>6882</v>
      </c>
      <c r="C160" t="s">
        <v>6733</v>
      </c>
      <c r="D160" s="1" t="s">
        <v>4884</v>
      </c>
    </row>
    <row r="161" spans="1:4" ht="15.5" x14ac:dyDescent="0.35">
      <c r="A161" s="1" t="s">
        <v>2214</v>
      </c>
      <c r="B161" t="s">
        <v>6883</v>
      </c>
      <c r="C161" t="s">
        <v>6733</v>
      </c>
      <c r="D161" s="1" t="s">
        <v>4885</v>
      </c>
    </row>
    <row r="162" spans="1:4" ht="15.5" x14ac:dyDescent="0.35">
      <c r="A162" s="1" t="s">
        <v>2213</v>
      </c>
      <c r="B162" t="s">
        <v>6884</v>
      </c>
      <c r="C162" t="s">
        <v>6735</v>
      </c>
      <c r="D162" s="1" t="s">
        <v>4886</v>
      </c>
    </row>
    <row r="163" spans="1:4" ht="15.5" x14ac:dyDescent="0.35">
      <c r="A163" s="1" t="s">
        <v>2212</v>
      </c>
      <c r="B163" t="s">
        <v>6885</v>
      </c>
      <c r="C163" t="s">
        <v>6735</v>
      </c>
      <c r="D163" s="1" t="s">
        <v>4887</v>
      </c>
    </row>
    <row r="164" spans="1:4" ht="15.5" x14ac:dyDescent="0.35">
      <c r="A164" s="1" t="s">
        <v>2211</v>
      </c>
      <c r="B164" t="s">
        <v>6886</v>
      </c>
      <c r="C164" t="s">
        <v>6735</v>
      </c>
      <c r="D164" s="1" t="s">
        <v>4888</v>
      </c>
    </row>
    <row r="165" spans="1:4" ht="15.5" x14ac:dyDescent="0.35">
      <c r="A165" s="1" t="s">
        <v>2210</v>
      </c>
      <c r="B165" t="s">
        <v>6887</v>
      </c>
      <c r="C165" t="s">
        <v>6735</v>
      </c>
      <c r="D165" s="1" t="s">
        <v>4889</v>
      </c>
    </row>
    <row r="166" spans="1:4" ht="15.5" x14ac:dyDescent="0.35">
      <c r="A166" s="1" t="s">
        <v>2209</v>
      </c>
      <c r="B166" t="s">
        <v>6888</v>
      </c>
      <c r="C166" t="s">
        <v>6735</v>
      </c>
      <c r="D166" s="1" t="s">
        <v>4890</v>
      </c>
    </row>
    <row r="167" spans="1:4" ht="15.5" x14ac:dyDescent="0.35">
      <c r="A167" s="1" t="s">
        <v>2208</v>
      </c>
      <c r="B167" t="s">
        <v>6889</v>
      </c>
      <c r="C167" t="s">
        <v>6733</v>
      </c>
      <c r="D167" s="1" t="s">
        <v>4891</v>
      </c>
    </row>
    <row r="168" spans="1:4" ht="15.5" x14ac:dyDescent="0.35">
      <c r="A168" s="1" t="s">
        <v>2207</v>
      </c>
      <c r="B168" t="s">
        <v>6890</v>
      </c>
      <c r="C168" t="s">
        <v>6735</v>
      </c>
      <c r="D168" s="1" t="s">
        <v>4892</v>
      </c>
    </row>
    <row r="169" spans="1:4" ht="15.5" x14ac:dyDescent="0.35">
      <c r="A169" s="1" t="s">
        <v>2206</v>
      </c>
      <c r="B169" t="s">
        <v>6891</v>
      </c>
      <c r="C169" t="s">
        <v>6733</v>
      </c>
      <c r="D169" s="1" t="s">
        <v>4893</v>
      </c>
    </row>
    <row r="170" spans="1:4" ht="15.5" x14ac:dyDescent="0.35">
      <c r="A170" s="1" t="s">
        <v>2205</v>
      </c>
      <c r="B170" t="s">
        <v>6892</v>
      </c>
      <c r="C170" t="s">
        <v>6733</v>
      </c>
      <c r="D170" s="1" t="s">
        <v>4894</v>
      </c>
    </row>
    <row r="171" spans="1:4" ht="15.5" x14ac:dyDescent="0.35">
      <c r="A171" s="1" t="s">
        <v>2204</v>
      </c>
      <c r="B171" t="s">
        <v>6893</v>
      </c>
      <c r="C171" t="s">
        <v>6735</v>
      </c>
      <c r="D171" s="1" t="s">
        <v>4895</v>
      </c>
    </row>
    <row r="172" spans="1:4" ht="15.5" x14ac:dyDescent="0.35">
      <c r="A172" s="1" t="s">
        <v>2203</v>
      </c>
      <c r="B172" t="s">
        <v>6894</v>
      </c>
      <c r="C172" t="s">
        <v>6735</v>
      </c>
      <c r="D172" s="1" t="s">
        <v>4896</v>
      </c>
    </row>
    <row r="173" spans="1:4" ht="15.5" x14ac:dyDescent="0.35">
      <c r="A173" s="1" t="s">
        <v>2202</v>
      </c>
      <c r="B173" t="s">
        <v>6763</v>
      </c>
      <c r="C173" t="s">
        <v>6733</v>
      </c>
      <c r="D173" s="1" t="s">
        <v>4897</v>
      </c>
    </row>
    <row r="174" spans="1:4" ht="15.5" x14ac:dyDescent="0.35">
      <c r="A174" s="1" t="s">
        <v>2201</v>
      </c>
      <c r="B174" t="s">
        <v>6895</v>
      </c>
      <c r="C174" t="s">
        <v>6733</v>
      </c>
      <c r="D174" s="1" t="s">
        <v>4898</v>
      </c>
    </row>
    <row r="175" spans="1:4" ht="15.5" x14ac:dyDescent="0.35">
      <c r="A175" s="1" t="s">
        <v>2200</v>
      </c>
      <c r="B175" t="s">
        <v>6896</v>
      </c>
      <c r="C175" t="s">
        <v>6735</v>
      </c>
      <c r="D175" s="1" t="s">
        <v>4899</v>
      </c>
    </row>
    <row r="176" spans="1:4" ht="15.5" x14ac:dyDescent="0.35">
      <c r="A176" s="1" t="s">
        <v>2199</v>
      </c>
      <c r="B176" t="s">
        <v>6837</v>
      </c>
      <c r="C176" t="s">
        <v>6733</v>
      </c>
      <c r="D176" s="1" t="s">
        <v>4900</v>
      </c>
    </row>
    <row r="177" spans="1:7" ht="15.5" x14ac:dyDescent="0.35">
      <c r="A177" s="1" t="s">
        <v>2198</v>
      </c>
      <c r="B177" t="s">
        <v>6897</v>
      </c>
      <c r="C177" t="s">
        <v>6735</v>
      </c>
      <c r="D177" s="1" t="s">
        <v>4901</v>
      </c>
    </row>
    <row r="178" spans="1:7" ht="15.5" x14ac:dyDescent="0.35">
      <c r="A178" s="1" t="s">
        <v>2197</v>
      </c>
      <c r="B178" t="s">
        <v>6754</v>
      </c>
      <c r="C178" t="s">
        <v>6735</v>
      </c>
      <c r="D178" s="1" t="s">
        <v>4902</v>
      </c>
    </row>
    <row r="179" spans="1:7" ht="15.5" x14ac:dyDescent="0.35">
      <c r="A179" s="1" t="s">
        <v>2196</v>
      </c>
      <c r="B179" t="s">
        <v>6898</v>
      </c>
      <c r="C179" t="s">
        <v>6733</v>
      </c>
      <c r="D179" s="1" t="s">
        <v>4903</v>
      </c>
    </row>
    <row r="180" spans="1:7" ht="15.5" x14ac:dyDescent="0.35">
      <c r="A180" s="1" t="s">
        <v>2195</v>
      </c>
      <c r="B180" t="s">
        <v>6899</v>
      </c>
      <c r="C180" t="s">
        <v>6733</v>
      </c>
      <c r="D180" s="1" t="s">
        <v>4904</v>
      </c>
    </row>
    <row r="181" spans="1:7" ht="15.5" x14ac:dyDescent="0.35">
      <c r="A181" s="1" t="s">
        <v>2194</v>
      </c>
      <c r="B181" t="s">
        <v>6900</v>
      </c>
      <c r="C181" t="s">
        <v>6733</v>
      </c>
      <c r="D181" s="1" t="s">
        <v>4905</v>
      </c>
    </row>
    <row r="182" spans="1:7" ht="15.5" x14ac:dyDescent="0.35">
      <c r="A182" s="1" t="s">
        <v>2193</v>
      </c>
      <c r="B182" t="s">
        <v>6901</v>
      </c>
      <c r="C182" t="s">
        <v>6733</v>
      </c>
      <c r="D182" s="1" t="s">
        <v>4906</v>
      </c>
    </row>
    <row r="183" spans="1:7" ht="15.5" x14ac:dyDescent="0.35">
      <c r="A183" s="1" t="s">
        <v>2192</v>
      </c>
      <c r="B183" t="s">
        <v>6902</v>
      </c>
      <c r="C183" t="s">
        <v>6733</v>
      </c>
      <c r="D183" s="1" t="s">
        <v>4907</v>
      </c>
    </row>
    <row r="184" spans="1:7" ht="15.5" x14ac:dyDescent="0.35">
      <c r="A184" s="1" t="s">
        <v>2191</v>
      </c>
      <c r="B184" t="s">
        <v>6903</v>
      </c>
      <c r="C184" t="s">
        <v>6735</v>
      </c>
      <c r="D184" s="1" t="s">
        <v>4908</v>
      </c>
    </row>
    <row r="185" spans="1:7" ht="15.5" x14ac:dyDescent="0.35">
      <c r="A185" s="1" t="s">
        <v>2190</v>
      </c>
      <c r="B185" t="s">
        <v>6904</v>
      </c>
      <c r="C185" t="s">
        <v>6735</v>
      </c>
      <c r="D185" s="1" t="s">
        <v>4909</v>
      </c>
    </row>
    <row r="186" spans="1:7" ht="15.5" x14ac:dyDescent="0.35">
      <c r="A186" s="1" t="s">
        <v>2189</v>
      </c>
      <c r="B186" t="s">
        <v>6905</v>
      </c>
      <c r="C186" t="s">
        <v>6735</v>
      </c>
      <c r="D186" s="1" t="s">
        <v>4910</v>
      </c>
    </row>
    <row r="187" spans="1:7" ht="15.5" x14ac:dyDescent="0.35">
      <c r="A187" s="1" t="s">
        <v>2188</v>
      </c>
      <c r="B187" t="s">
        <v>6906</v>
      </c>
      <c r="C187" t="s">
        <v>6735</v>
      </c>
      <c r="D187" s="1" t="s">
        <v>4911</v>
      </c>
    </row>
    <row r="188" spans="1:7" ht="15.5" x14ac:dyDescent="0.35">
      <c r="A188" s="1" t="s">
        <v>2187</v>
      </c>
      <c r="B188" t="s">
        <v>6907</v>
      </c>
      <c r="C188" t="s">
        <v>6733</v>
      </c>
      <c r="D188" s="1" t="s">
        <v>4912</v>
      </c>
    </row>
    <row r="189" spans="1:7" ht="15.5" x14ac:dyDescent="0.35">
      <c r="A189" s="1" t="s">
        <v>2186</v>
      </c>
      <c r="B189" t="s">
        <v>6908</v>
      </c>
      <c r="C189" t="s">
        <v>6735</v>
      </c>
      <c r="D189" s="1" t="s">
        <v>4913</v>
      </c>
    </row>
    <row r="190" spans="1:7" ht="15.5" x14ac:dyDescent="0.35">
      <c r="A190" s="1" t="s">
        <v>2185</v>
      </c>
      <c r="B190" t="s">
        <v>6909</v>
      </c>
      <c r="C190" t="s">
        <v>6735</v>
      </c>
      <c r="D190" s="1" t="s">
        <v>4914</v>
      </c>
      <c r="G190" t="s">
        <v>6910</v>
      </c>
    </row>
    <row r="191" spans="1:7" ht="15.5" x14ac:dyDescent="0.35">
      <c r="A191" s="1" t="s">
        <v>2184</v>
      </c>
      <c r="B191" t="s">
        <v>6911</v>
      </c>
      <c r="C191" t="s">
        <v>6733</v>
      </c>
      <c r="D191" s="1" t="s">
        <v>4915</v>
      </c>
    </row>
    <row r="192" spans="1:7" ht="15.5" x14ac:dyDescent="0.35">
      <c r="A192" s="1" t="s">
        <v>2183</v>
      </c>
      <c r="B192" t="s">
        <v>6912</v>
      </c>
      <c r="C192" t="s">
        <v>6733</v>
      </c>
      <c r="D192" s="1" t="s">
        <v>4916</v>
      </c>
    </row>
    <row r="193" spans="1:4" ht="15.5" x14ac:dyDescent="0.35">
      <c r="A193" s="1" t="s">
        <v>2182</v>
      </c>
      <c r="B193" t="s">
        <v>6913</v>
      </c>
      <c r="C193" t="s">
        <v>6735</v>
      </c>
      <c r="D193" s="1" t="s">
        <v>4917</v>
      </c>
    </row>
    <row r="194" spans="1:4" ht="15.5" x14ac:dyDescent="0.35">
      <c r="A194" s="1" t="s">
        <v>2181</v>
      </c>
      <c r="B194" t="s">
        <v>6914</v>
      </c>
      <c r="C194" t="s">
        <v>6735</v>
      </c>
      <c r="D194" s="1" t="s">
        <v>4918</v>
      </c>
    </row>
    <row r="195" spans="1:4" ht="15.5" x14ac:dyDescent="0.35">
      <c r="A195" s="1" t="s">
        <v>2180</v>
      </c>
      <c r="B195" t="s">
        <v>6915</v>
      </c>
      <c r="C195" t="s">
        <v>6733</v>
      </c>
      <c r="D195" s="1" t="s">
        <v>4919</v>
      </c>
    </row>
    <row r="196" spans="1:4" ht="15.5" x14ac:dyDescent="0.35">
      <c r="A196" s="1" t="s">
        <v>2179</v>
      </c>
      <c r="B196" t="s">
        <v>6916</v>
      </c>
      <c r="C196" t="s">
        <v>6735</v>
      </c>
      <c r="D196" s="1" t="s">
        <v>4920</v>
      </c>
    </row>
    <row r="197" spans="1:4" ht="15.5" x14ac:dyDescent="0.35">
      <c r="A197" s="1" t="s">
        <v>2178</v>
      </c>
      <c r="B197" t="s">
        <v>6917</v>
      </c>
      <c r="C197" t="s">
        <v>6735</v>
      </c>
      <c r="D197" s="1" t="s">
        <v>4921</v>
      </c>
    </row>
    <row r="198" spans="1:4" ht="15.5" x14ac:dyDescent="0.35">
      <c r="A198" s="1" t="s">
        <v>2177</v>
      </c>
      <c r="B198" t="s">
        <v>6918</v>
      </c>
      <c r="C198" t="s">
        <v>6735</v>
      </c>
      <c r="D198" s="1" t="s">
        <v>4922</v>
      </c>
    </row>
    <row r="199" spans="1:4" ht="15.5" x14ac:dyDescent="0.35">
      <c r="A199" s="1" t="s">
        <v>2176</v>
      </c>
      <c r="B199" t="s">
        <v>6919</v>
      </c>
      <c r="C199" t="s">
        <v>6735</v>
      </c>
      <c r="D199" s="1" t="s">
        <v>4923</v>
      </c>
    </row>
    <row r="200" spans="1:4" ht="15.5" x14ac:dyDescent="0.35">
      <c r="A200" s="1" t="s">
        <v>2175</v>
      </c>
      <c r="B200" t="s">
        <v>6868</v>
      </c>
      <c r="C200" t="s">
        <v>6735</v>
      </c>
      <c r="D200" s="1" t="s">
        <v>4924</v>
      </c>
    </row>
    <row r="201" spans="1:4" ht="15.5" x14ac:dyDescent="0.35">
      <c r="A201" s="1" t="s">
        <v>2174</v>
      </c>
      <c r="B201" t="s">
        <v>6920</v>
      </c>
      <c r="C201" t="s">
        <v>6733</v>
      </c>
      <c r="D201" s="1" t="s">
        <v>4925</v>
      </c>
    </row>
    <row r="202" spans="1:4" ht="15.5" x14ac:dyDescent="0.35">
      <c r="A202" s="1" t="s">
        <v>2173</v>
      </c>
      <c r="B202" t="s">
        <v>6865</v>
      </c>
      <c r="C202" t="s">
        <v>6735</v>
      </c>
      <c r="D202" s="1" t="s">
        <v>4926</v>
      </c>
    </row>
    <row r="203" spans="1:4" ht="15.5" x14ac:dyDescent="0.35">
      <c r="A203" s="1" t="s">
        <v>2172</v>
      </c>
      <c r="B203" t="s">
        <v>6921</v>
      </c>
      <c r="C203" t="s">
        <v>6735</v>
      </c>
      <c r="D203" s="1" t="s">
        <v>4927</v>
      </c>
    </row>
    <row r="204" spans="1:4" ht="15.5" x14ac:dyDescent="0.35">
      <c r="A204" s="1" t="s">
        <v>2171</v>
      </c>
      <c r="B204" t="s">
        <v>6922</v>
      </c>
      <c r="C204" t="s">
        <v>6735</v>
      </c>
      <c r="D204" s="1" t="s">
        <v>4928</v>
      </c>
    </row>
    <row r="205" spans="1:4" ht="15.5" x14ac:dyDescent="0.35">
      <c r="A205" s="1" t="s">
        <v>2170</v>
      </c>
      <c r="B205" t="s">
        <v>6923</v>
      </c>
      <c r="C205" t="s">
        <v>6735</v>
      </c>
      <c r="D205" s="1" t="s">
        <v>4929</v>
      </c>
    </row>
    <row r="206" spans="1:4" ht="15.5" x14ac:dyDescent="0.35">
      <c r="A206" s="1" t="s">
        <v>2169</v>
      </c>
      <c r="B206" t="s">
        <v>6819</v>
      </c>
      <c r="C206" t="s">
        <v>6733</v>
      </c>
      <c r="D206" s="1" t="s">
        <v>4930</v>
      </c>
    </row>
    <row r="207" spans="1:4" ht="15.5" x14ac:dyDescent="0.35">
      <c r="A207" s="1" t="s">
        <v>2168</v>
      </c>
      <c r="B207" t="s">
        <v>6924</v>
      </c>
      <c r="C207" t="s">
        <v>6735</v>
      </c>
      <c r="D207" s="1" t="s">
        <v>4931</v>
      </c>
    </row>
    <row r="208" spans="1:4" ht="15.5" x14ac:dyDescent="0.35">
      <c r="A208" s="1" t="s">
        <v>2167</v>
      </c>
      <c r="B208" t="s">
        <v>6925</v>
      </c>
      <c r="C208" t="s">
        <v>6733</v>
      </c>
      <c r="D208" s="1" t="s">
        <v>4932</v>
      </c>
    </row>
    <row r="209" spans="1:4" ht="15.5" x14ac:dyDescent="0.35">
      <c r="A209" s="1" t="s">
        <v>2166</v>
      </c>
      <c r="B209" t="s">
        <v>6926</v>
      </c>
      <c r="C209" t="s">
        <v>6733</v>
      </c>
      <c r="D209" s="1" t="s">
        <v>4933</v>
      </c>
    </row>
    <row r="210" spans="1:4" ht="15.5" x14ac:dyDescent="0.35">
      <c r="A210" s="1" t="s">
        <v>2165</v>
      </c>
      <c r="B210" t="s">
        <v>6927</v>
      </c>
      <c r="C210" t="s">
        <v>6735</v>
      </c>
      <c r="D210" s="1" t="s">
        <v>4934</v>
      </c>
    </row>
    <row r="211" spans="1:4" ht="15.5" x14ac:dyDescent="0.35">
      <c r="A211" s="1" t="s">
        <v>2164</v>
      </c>
      <c r="B211" t="s">
        <v>6928</v>
      </c>
      <c r="C211" t="s">
        <v>6733</v>
      </c>
      <c r="D211" s="1" t="s">
        <v>4935</v>
      </c>
    </row>
    <row r="212" spans="1:4" ht="15.5" x14ac:dyDescent="0.35">
      <c r="A212" s="1" t="s">
        <v>2163</v>
      </c>
      <c r="B212" t="s">
        <v>6929</v>
      </c>
      <c r="C212" t="s">
        <v>6733</v>
      </c>
      <c r="D212" s="1" t="s">
        <v>4936</v>
      </c>
    </row>
    <row r="213" spans="1:4" ht="15.5" x14ac:dyDescent="0.35">
      <c r="A213" s="1" t="s">
        <v>2162</v>
      </c>
      <c r="B213" t="s">
        <v>6930</v>
      </c>
      <c r="C213" t="s">
        <v>6735</v>
      </c>
      <c r="D213" s="1" t="s">
        <v>4937</v>
      </c>
    </row>
    <row r="214" spans="1:4" ht="15.5" x14ac:dyDescent="0.35">
      <c r="A214" s="1" t="s">
        <v>2161</v>
      </c>
      <c r="B214" t="s">
        <v>6931</v>
      </c>
      <c r="C214" t="s">
        <v>6735</v>
      </c>
      <c r="D214" s="1" t="s">
        <v>4938</v>
      </c>
    </row>
    <row r="215" spans="1:4" ht="15.5" x14ac:dyDescent="0.35">
      <c r="A215" s="1" t="s">
        <v>2160</v>
      </c>
      <c r="B215" t="s">
        <v>6932</v>
      </c>
      <c r="C215" t="s">
        <v>6735</v>
      </c>
      <c r="D215" s="1" t="s">
        <v>4939</v>
      </c>
    </row>
    <row r="216" spans="1:4" ht="15.5" x14ac:dyDescent="0.35">
      <c r="A216" s="1" t="s">
        <v>2159</v>
      </c>
      <c r="B216" t="s">
        <v>6736</v>
      </c>
      <c r="C216" t="s">
        <v>6735</v>
      </c>
      <c r="D216" s="1" t="s">
        <v>4940</v>
      </c>
    </row>
    <row r="217" spans="1:4" ht="15.5" x14ac:dyDescent="0.35">
      <c r="A217" s="1" t="s">
        <v>2158</v>
      </c>
      <c r="B217" t="s">
        <v>6827</v>
      </c>
      <c r="C217" t="s">
        <v>6733</v>
      </c>
      <c r="D217" s="1" t="s">
        <v>4941</v>
      </c>
    </row>
    <row r="218" spans="1:4" ht="15.5" x14ac:dyDescent="0.35">
      <c r="A218" s="1" t="s">
        <v>2157</v>
      </c>
      <c r="B218" t="s">
        <v>6933</v>
      </c>
      <c r="C218" t="s">
        <v>6735</v>
      </c>
      <c r="D218" s="1" t="s">
        <v>4942</v>
      </c>
    </row>
    <row r="219" spans="1:4" ht="15.5" x14ac:dyDescent="0.35">
      <c r="A219" s="1" t="s">
        <v>2156</v>
      </c>
      <c r="B219" t="s">
        <v>6784</v>
      </c>
      <c r="C219" t="s">
        <v>6735</v>
      </c>
      <c r="D219" s="1" t="s">
        <v>4943</v>
      </c>
    </row>
    <row r="220" spans="1:4" ht="15.5" x14ac:dyDescent="0.35">
      <c r="A220" s="1" t="s">
        <v>2155</v>
      </c>
      <c r="B220" t="s">
        <v>6815</v>
      </c>
      <c r="C220" t="s">
        <v>6735</v>
      </c>
      <c r="D220" s="1" t="s">
        <v>4944</v>
      </c>
    </row>
    <row r="221" spans="1:4" ht="15.5" x14ac:dyDescent="0.35">
      <c r="A221" s="1" t="s">
        <v>2154</v>
      </c>
      <c r="B221" t="s">
        <v>6934</v>
      </c>
      <c r="C221" t="s">
        <v>6735</v>
      </c>
      <c r="D221" s="1" t="s">
        <v>4945</v>
      </c>
    </row>
    <row r="222" spans="1:4" ht="15.5" x14ac:dyDescent="0.35">
      <c r="A222" s="1" t="s">
        <v>2153</v>
      </c>
      <c r="B222" t="s">
        <v>6935</v>
      </c>
      <c r="C222" t="s">
        <v>6735</v>
      </c>
      <c r="D222" s="1" t="s">
        <v>4808</v>
      </c>
    </row>
    <row r="223" spans="1:4" ht="15.5" x14ac:dyDescent="0.35">
      <c r="A223" s="1" t="s">
        <v>2152</v>
      </c>
      <c r="B223" t="s">
        <v>6936</v>
      </c>
      <c r="C223" t="s">
        <v>6733</v>
      </c>
      <c r="D223" s="1" t="s">
        <v>4946</v>
      </c>
    </row>
    <row r="224" spans="1:4" ht="15.5" x14ac:dyDescent="0.35">
      <c r="A224" s="1" t="s">
        <v>2151</v>
      </c>
      <c r="B224" t="s">
        <v>6937</v>
      </c>
      <c r="C224" t="s">
        <v>6735</v>
      </c>
      <c r="D224" s="1" t="s">
        <v>4947</v>
      </c>
    </row>
    <row r="225" spans="1:4" ht="15.5" x14ac:dyDescent="0.35">
      <c r="A225" s="1" t="s">
        <v>2150</v>
      </c>
      <c r="B225" t="s">
        <v>6938</v>
      </c>
      <c r="C225" t="s">
        <v>6735</v>
      </c>
      <c r="D225" s="1" t="s">
        <v>4948</v>
      </c>
    </row>
    <row r="226" spans="1:4" ht="15.5" x14ac:dyDescent="0.35">
      <c r="A226" s="1" t="s">
        <v>2149</v>
      </c>
      <c r="B226" t="s">
        <v>6939</v>
      </c>
      <c r="C226" t="s">
        <v>6733</v>
      </c>
      <c r="D226" s="1" t="s">
        <v>4949</v>
      </c>
    </row>
    <row r="227" spans="1:4" ht="15.5" x14ac:dyDescent="0.35">
      <c r="A227" s="1" t="s">
        <v>2148</v>
      </c>
      <c r="B227" t="s">
        <v>6811</v>
      </c>
      <c r="C227" t="s">
        <v>6733</v>
      </c>
      <c r="D227" s="1" t="s">
        <v>4950</v>
      </c>
    </row>
    <row r="228" spans="1:4" ht="15.5" x14ac:dyDescent="0.35">
      <c r="A228" s="1" t="s">
        <v>2147</v>
      </c>
      <c r="B228" t="s">
        <v>6940</v>
      </c>
      <c r="C228" t="s">
        <v>6735</v>
      </c>
      <c r="D228" s="1" t="s">
        <v>4792</v>
      </c>
    </row>
    <row r="229" spans="1:4" ht="15.5" x14ac:dyDescent="0.35">
      <c r="A229" s="1" t="s">
        <v>2146</v>
      </c>
      <c r="B229" t="s">
        <v>6941</v>
      </c>
      <c r="C229" t="s">
        <v>6733</v>
      </c>
      <c r="D229" s="1" t="s">
        <v>4951</v>
      </c>
    </row>
    <row r="230" spans="1:4" ht="15.5" x14ac:dyDescent="0.35">
      <c r="A230" s="1" t="s">
        <v>2145</v>
      </c>
      <c r="B230" t="s">
        <v>6942</v>
      </c>
      <c r="C230" t="s">
        <v>6735</v>
      </c>
      <c r="D230" s="1" t="s">
        <v>4952</v>
      </c>
    </row>
    <row r="231" spans="1:4" ht="15.5" x14ac:dyDescent="0.35">
      <c r="A231" s="1" t="s">
        <v>2144</v>
      </c>
      <c r="B231" t="s">
        <v>6943</v>
      </c>
      <c r="C231" t="s">
        <v>6733</v>
      </c>
      <c r="D231" s="1" t="s">
        <v>4953</v>
      </c>
    </row>
    <row r="232" spans="1:4" ht="15.5" x14ac:dyDescent="0.35">
      <c r="A232" s="1" t="s">
        <v>2143</v>
      </c>
      <c r="B232" t="s">
        <v>6944</v>
      </c>
      <c r="C232" t="s">
        <v>6733</v>
      </c>
      <c r="D232" s="1" t="s">
        <v>4954</v>
      </c>
    </row>
    <row r="233" spans="1:4" ht="15.5" x14ac:dyDescent="0.35">
      <c r="A233" s="1" t="s">
        <v>2142</v>
      </c>
      <c r="B233" t="s">
        <v>6945</v>
      </c>
      <c r="C233" t="s">
        <v>6735</v>
      </c>
      <c r="D233" s="1" t="s">
        <v>4955</v>
      </c>
    </row>
    <row r="234" spans="1:4" ht="15.5" x14ac:dyDescent="0.35">
      <c r="A234" s="1" t="s">
        <v>2141</v>
      </c>
      <c r="B234" t="s">
        <v>6946</v>
      </c>
      <c r="C234" t="s">
        <v>6735</v>
      </c>
      <c r="D234" s="1" t="s">
        <v>4956</v>
      </c>
    </row>
    <row r="235" spans="1:4" ht="15.5" x14ac:dyDescent="0.35">
      <c r="A235" s="1" t="s">
        <v>2140</v>
      </c>
      <c r="B235" t="s">
        <v>6947</v>
      </c>
      <c r="C235" t="s">
        <v>6735</v>
      </c>
      <c r="D235" s="1" t="s">
        <v>4957</v>
      </c>
    </row>
    <row r="236" spans="1:4" ht="15.5" x14ac:dyDescent="0.35">
      <c r="A236" s="1" t="s">
        <v>2139</v>
      </c>
      <c r="B236" t="s">
        <v>6948</v>
      </c>
      <c r="C236" t="s">
        <v>6735</v>
      </c>
      <c r="D236" s="1" t="s">
        <v>4958</v>
      </c>
    </row>
    <row r="237" spans="1:4" ht="15.5" x14ac:dyDescent="0.35">
      <c r="A237" s="1" t="s">
        <v>2138</v>
      </c>
      <c r="B237" t="s">
        <v>6942</v>
      </c>
      <c r="C237" t="s">
        <v>6735</v>
      </c>
      <c r="D237" s="1" t="s">
        <v>4861</v>
      </c>
    </row>
    <row r="238" spans="1:4" ht="15.5" x14ac:dyDescent="0.35">
      <c r="A238" s="1" t="s">
        <v>2137</v>
      </c>
      <c r="B238" t="s">
        <v>6949</v>
      </c>
      <c r="C238" t="s">
        <v>6733</v>
      </c>
      <c r="D238" s="1" t="s">
        <v>4959</v>
      </c>
    </row>
    <row r="239" spans="1:4" ht="15.5" x14ac:dyDescent="0.35">
      <c r="A239" s="1" t="s">
        <v>2136</v>
      </c>
      <c r="B239" t="s">
        <v>6950</v>
      </c>
      <c r="C239" t="s">
        <v>6735</v>
      </c>
      <c r="D239" s="1" t="s">
        <v>4960</v>
      </c>
    </row>
    <row r="240" spans="1:4" ht="15.5" x14ac:dyDescent="0.35">
      <c r="A240" s="1" t="s">
        <v>2135</v>
      </c>
      <c r="B240" t="s">
        <v>6951</v>
      </c>
      <c r="C240" t="s">
        <v>6735</v>
      </c>
      <c r="D240" s="1" t="s">
        <v>4961</v>
      </c>
    </row>
    <row r="241" spans="1:4" ht="15.5" x14ac:dyDescent="0.35">
      <c r="A241" s="1" t="s">
        <v>2134</v>
      </c>
      <c r="B241" t="s">
        <v>6952</v>
      </c>
      <c r="C241" t="s">
        <v>6733</v>
      </c>
      <c r="D241" s="1" t="s">
        <v>4962</v>
      </c>
    </row>
    <row r="242" spans="1:4" ht="15.5" x14ac:dyDescent="0.35">
      <c r="A242" s="1" t="s">
        <v>2133</v>
      </c>
      <c r="B242" t="s">
        <v>6953</v>
      </c>
      <c r="C242" t="s">
        <v>6733</v>
      </c>
      <c r="D242" s="1" t="s">
        <v>4963</v>
      </c>
    </row>
    <row r="243" spans="1:4" ht="15.5" x14ac:dyDescent="0.35">
      <c r="A243" s="1" t="s">
        <v>2132</v>
      </c>
      <c r="B243" t="s">
        <v>6954</v>
      </c>
      <c r="C243" t="s">
        <v>6735</v>
      </c>
      <c r="D243" s="1" t="s">
        <v>4964</v>
      </c>
    </row>
    <row r="244" spans="1:4" ht="15.5" x14ac:dyDescent="0.35">
      <c r="A244" s="1" t="s">
        <v>2130</v>
      </c>
      <c r="B244" t="s">
        <v>6955</v>
      </c>
      <c r="C244" t="s">
        <v>6735</v>
      </c>
      <c r="D244" s="1" t="s">
        <v>4965</v>
      </c>
    </row>
    <row r="245" spans="1:4" ht="15.5" x14ac:dyDescent="0.35">
      <c r="A245" s="1" t="s">
        <v>2129</v>
      </c>
      <c r="B245" t="s">
        <v>6956</v>
      </c>
      <c r="C245" t="s">
        <v>6735</v>
      </c>
      <c r="D245" s="1" t="s">
        <v>4966</v>
      </c>
    </row>
    <row r="246" spans="1:4" ht="15.5" x14ac:dyDescent="0.35">
      <c r="A246" s="1" t="s">
        <v>2128</v>
      </c>
      <c r="B246" t="s">
        <v>6957</v>
      </c>
      <c r="C246" t="s">
        <v>6735</v>
      </c>
      <c r="D246" s="1" t="s">
        <v>4967</v>
      </c>
    </row>
    <row r="247" spans="1:4" ht="15.5" x14ac:dyDescent="0.35">
      <c r="A247" s="1" t="s">
        <v>2127</v>
      </c>
      <c r="B247" t="s">
        <v>6958</v>
      </c>
      <c r="C247" t="s">
        <v>6735</v>
      </c>
      <c r="D247" s="1" t="s">
        <v>4968</v>
      </c>
    </row>
    <row r="248" spans="1:4" ht="15.5" x14ac:dyDescent="0.35">
      <c r="A248" s="1" t="s">
        <v>2126</v>
      </c>
      <c r="B248" t="s">
        <v>6959</v>
      </c>
      <c r="C248" t="s">
        <v>6735</v>
      </c>
      <c r="D248" s="1" t="s">
        <v>4969</v>
      </c>
    </row>
    <row r="249" spans="1:4" ht="15.5" x14ac:dyDescent="0.35">
      <c r="A249" s="1" t="s">
        <v>2125</v>
      </c>
      <c r="B249" t="s">
        <v>6960</v>
      </c>
      <c r="C249" t="s">
        <v>6733</v>
      </c>
      <c r="D249" s="1" t="s">
        <v>4970</v>
      </c>
    </row>
    <row r="250" spans="1:4" ht="15.5" x14ac:dyDescent="0.35">
      <c r="A250" s="1" t="s">
        <v>2124</v>
      </c>
      <c r="B250" t="s">
        <v>6961</v>
      </c>
      <c r="C250" t="s">
        <v>6733</v>
      </c>
      <c r="D250" s="1" t="s">
        <v>4971</v>
      </c>
    </row>
    <row r="251" spans="1:4" ht="15.5" x14ac:dyDescent="0.35">
      <c r="A251" s="1" t="s">
        <v>2123</v>
      </c>
      <c r="B251" t="s">
        <v>6962</v>
      </c>
      <c r="C251" t="s">
        <v>6733</v>
      </c>
      <c r="D251" s="1" t="s">
        <v>4972</v>
      </c>
    </row>
    <row r="252" spans="1:4" ht="15.5" x14ac:dyDescent="0.35">
      <c r="A252" s="1" t="s">
        <v>2122</v>
      </c>
      <c r="B252" t="s">
        <v>6963</v>
      </c>
      <c r="C252" t="s">
        <v>6733</v>
      </c>
      <c r="D252" s="1" t="s">
        <v>4973</v>
      </c>
    </row>
    <row r="253" spans="1:4" ht="15.5" x14ac:dyDescent="0.35">
      <c r="A253" s="1" t="s">
        <v>2121</v>
      </c>
      <c r="B253" t="s">
        <v>6964</v>
      </c>
      <c r="C253" t="s">
        <v>6733</v>
      </c>
      <c r="D253" s="1" t="s">
        <v>4974</v>
      </c>
    </row>
    <row r="254" spans="1:4" ht="15.5" x14ac:dyDescent="0.35">
      <c r="A254" s="1" t="s">
        <v>2120</v>
      </c>
      <c r="B254" t="s">
        <v>6734</v>
      </c>
      <c r="C254" t="s">
        <v>6733</v>
      </c>
      <c r="D254" s="1" t="s">
        <v>4975</v>
      </c>
    </row>
    <row r="255" spans="1:4" ht="15.5" x14ac:dyDescent="0.35">
      <c r="A255" s="1" t="s">
        <v>2119</v>
      </c>
      <c r="B255" t="s">
        <v>6965</v>
      </c>
      <c r="C255" t="s">
        <v>6733</v>
      </c>
      <c r="D255" s="1" t="s">
        <v>4976</v>
      </c>
    </row>
    <row r="256" spans="1:4" ht="15.5" x14ac:dyDescent="0.35">
      <c r="A256" s="1" t="s">
        <v>2118</v>
      </c>
      <c r="B256" t="s">
        <v>6784</v>
      </c>
      <c r="C256" t="s">
        <v>6735</v>
      </c>
      <c r="D256" s="1" t="s">
        <v>4977</v>
      </c>
    </row>
    <row r="257" spans="1:4" ht="15.5" x14ac:dyDescent="0.35">
      <c r="A257" s="1" t="s">
        <v>2117</v>
      </c>
      <c r="B257" t="s">
        <v>6966</v>
      </c>
      <c r="C257" t="s">
        <v>6735</v>
      </c>
      <c r="D257" s="1" t="s">
        <v>4978</v>
      </c>
    </row>
    <row r="258" spans="1:4" ht="15.5" x14ac:dyDescent="0.35">
      <c r="A258" s="1" t="s">
        <v>2116</v>
      </c>
      <c r="B258" t="s">
        <v>6967</v>
      </c>
      <c r="C258" t="s">
        <v>6735</v>
      </c>
      <c r="D258" s="1" t="s">
        <v>4979</v>
      </c>
    </row>
    <row r="259" spans="1:4" ht="15.5" x14ac:dyDescent="0.35">
      <c r="A259" s="1" t="s">
        <v>2115</v>
      </c>
      <c r="B259" t="s">
        <v>6968</v>
      </c>
      <c r="C259" t="s">
        <v>6735</v>
      </c>
      <c r="D259" s="1" t="s">
        <v>4980</v>
      </c>
    </row>
    <row r="260" spans="1:4" ht="15.5" x14ac:dyDescent="0.35">
      <c r="A260" s="1" t="s">
        <v>2114</v>
      </c>
      <c r="B260" t="s">
        <v>6969</v>
      </c>
      <c r="C260" t="s">
        <v>6735</v>
      </c>
      <c r="D260" s="1" t="s">
        <v>4981</v>
      </c>
    </row>
    <row r="261" spans="1:4" ht="15.5" x14ac:dyDescent="0.35">
      <c r="A261" s="1" t="s">
        <v>2113</v>
      </c>
      <c r="B261" t="s">
        <v>6970</v>
      </c>
      <c r="C261" t="s">
        <v>6735</v>
      </c>
      <c r="D261" s="1" t="s">
        <v>4982</v>
      </c>
    </row>
    <row r="262" spans="1:4" ht="15.5" x14ac:dyDescent="0.35">
      <c r="A262" s="1" t="s">
        <v>2112</v>
      </c>
      <c r="B262" t="s">
        <v>6971</v>
      </c>
      <c r="C262" t="s">
        <v>6733</v>
      </c>
      <c r="D262" s="1" t="s">
        <v>4983</v>
      </c>
    </row>
    <row r="263" spans="1:4" ht="15.5" x14ac:dyDescent="0.35">
      <c r="A263" s="1" t="s">
        <v>2111</v>
      </c>
      <c r="B263" t="s">
        <v>6972</v>
      </c>
      <c r="C263" t="s">
        <v>6735</v>
      </c>
      <c r="D263" s="1" t="s">
        <v>4984</v>
      </c>
    </row>
    <row r="264" spans="1:4" ht="15.5" x14ac:dyDescent="0.35">
      <c r="A264" s="1" t="s">
        <v>2110</v>
      </c>
      <c r="B264" t="s">
        <v>6973</v>
      </c>
      <c r="C264" t="s">
        <v>6733</v>
      </c>
      <c r="D264" s="1" t="s">
        <v>4985</v>
      </c>
    </row>
    <row r="265" spans="1:4" ht="15.5" x14ac:dyDescent="0.35">
      <c r="A265" s="1" t="s">
        <v>2109</v>
      </c>
      <c r="B265" t="s">
        <v>6974</v>
      </c>
      <c r="C265" t="s">
        <v>6735</v>
      </c>
      <c r="D265" s="1" t="s">
        <v>4986</v>
      </c>
    </row>
    <row r="266" spans="1:4" ht="15.5" x14ac:dyDescent="0.35">
      <c r="A266" s="1" t="s">
        <v>2108</v>
      </c>
      <c r="B266" t="s">
        <v>6975</v>
      </c>
      <c r="C266" t="s">
        <v>6733</v>
      </c>
      <c r="D266" s="1" t="s">
        <v>4987</v>
      </c>
    </row>
    <row r="267" spans="1:4" ht="15.5" x14ac:dyDescent="0.35">
      <c r="A267" s="1" t="s">
        <v>2107</v>
      </c>
      <c r="B267" t="s">
        <v>6976</v>
      </c>
      <c r="C267" t="s">
        <v>6733</v>
      </c>
      <c r="D267" s="1" t="s">
        <v>4988</v>
      </c>
    </row>
    <row r="268" spans="1:4" ht="15.5" x14ac:dyDescent="0.35">
      <c r="A268" s="1" t="s">
        <v>2106</v>
      </c>
      <c r="B268" t="s">
        <v>6938</v>
      </c>
      <c r="C268" t="s">
        <v>6735</v>
      </c>
      <c r="D268" s="1" t="s">
        <v>4989</v>
      </c>
    </row>
    <row r="269" spans="1:4" ht="15.5" x14ac:dyDescent="0.35">
      <c r="A269" s="1" t="s">
        <v>2105</v>
      </c>
      <c r="B269" t="s">
        <v>6977</v>
      </c>
      <c r="C269" t="s">
        <v>6733</v>
      </c>
      <c r="D269" s="1" t="s">
        <v>4990</v>
      </c>
    </row>
    <row r="270" spans="1:4" ht="15.5" x14ac:dyDescent="0.35">
      <c r="A270" s="1" t="s">
        <v>2104</v>
      </c>
      <c r="B270" t="s">
        <v>6978</v>
      </c>
      <c r="C270" t="s">
        <v>6733</v>
      </c>
      <c r="D270" s="1" t="s">
        <v>4916</v>
      </c>
    </row>
    <row r="271" spans="1:4" ht="15.5" x14ac:dyDescent="0.35">
      <c r="A271" s="1" t="s">
        <v>2103</v>
      </c>
      <c r="B271" t="s">
        <v>6760</v>
      </c>
      <c r="C271" t="s">
        <v>6735</v>
      </c>
      <c r="D271" s="1" t="s">
        <v>4991</v>
      </c>
    </row>
    <row r="272" spans="1:4" ht="15.5" x14ac:dyDescent="0.35">
      <c r="A272" s="1" t="s">
        <v>2102</v>
      </c>
      <c r="B272" t="s">
        <v>6979</v>
      </c>
      <c r="C272" t="s">
        <v>6735</v>
      </c>
      <c r="D272" s="1" t="s">
        <v>4992</v>
      </c>
    </row>
    <row r="273" spans="1:4" ht="15.5" x14ac:dyDescent="0.35">
      <c r="A273" s="1" t="s">
        <v>2101</v>
      </c>
      <c r="B273" t="s">
        <v>6980</v>
      </c>
      <c r="C273" t="s">
        <v>6735</v>
      </c>
      <c r="D273" s="1" t="s">
        <v>4993</v>
      </c>
    </row>
    <row r="274" spans="1:4" ht="15.5" x14ac:dyDescent="0.35">
      <c r="A274" s="1" t="s">
        <v>2100</v>
      </c>
      <c r="B274" t="s">
        <v>6742</v>
      </c>
      <c r="C274" t="s">
        <v>6735</v>
      </c>
      <c r="D274" s="1" t="s">
        <v>4994</v>
      </c>
    </row>
    <row r="275" spans="1:4" ht="15.5" x14ac:dyDescent="0.35">
      <c r="A275" s="1" t="s">
        <v>2099</v>
      </c>
      <c r="B275" t="s">
        <v>6785</v>
      </c>
      <c r="C275" t="s">
        <v>6735</v>
      </c>
      <c r="D275" s="1" t="s">
        <v>4995</v>
      </c>
    </row>
    <row r="276" spans="1:4" ht="15.5" x14ac:dyDescent="0.35">
      <c r="A276" s="1" t="s">
        <v>2098</v>
      </c>
      <c r="B276" t="s">
        <v>6981</v>
      </c>
      <c r="C276" t="s">
        <v>6735</v>
      </c>
      <c r="D276" s="1" t="s">
        <v>4996</v>
      </c>
    </row>
    <row r="277" spans="1:4" ht="15.5" x14ac:dyDescent="0.35">
      <c r="A277" s="1" t="s">
        <v>2097</v>
      </c>
      <c r="B277" t="s">
        <v>6982</v>
      </c>
      <c r="C277" t="s">
        <v>6735</v>
      </c>
      <c r="D277" s="1" t="s">
        <v>4997</v>
      </c>
    </row>
    <row r="278" spans="1:4" ht="15.5" x14ac:dyDescent="0.35">
      <c r="A278" s="1" t="s">
        <v>2096</v>
      </c>
      <c r="B278" t="s">
        <v>6924</v>
      </c>
      <c r="C278" t="s">
        <v>6735</v>
      </c>
      <c r="D278" s="1" t="s">
        <v>4998</v>
      </c>
    </row>
    <row r="279" spans="1:4" ht="15.5" x14ac:dyDescent="0.35">
      <c r="A279" s="1" t="s">
        <v>2095</v>
      </c>
      <c r="B279" t="s">
        <v>6983</v>
      </c>
      <c r="C279" t="s">
        <v>6735</v>
      </c>
      <c r="D279" s="1" t="s">
        <v>4999</v>
      </c>
    </row>
    <row r="280" spans="1:4" ht="15.5" x14ac:dyDescent="0.35">
      <c r="A280" s="1" t="s">
        <v>2094</v>
      </c>
      <c r="B280" t="s">
        <v>6984</v>
      </c>
      <c r="C280" t="s">
        <v>6735</v>
      </c>
      <c r="D280" s="1" t="s">
        <v>5000</v>
      </c>
    </row>
    <row r="281" spans="1:4" ht="15.5" x14ac:dyDescent="0.35">
      <c r="A281" s="1" t="s">
        <v>2093</v>
      </c>
      <c r="B281" t="s">
        <v>6985</v>
      </c>
      <c r="C281" t="s">
        <v>6733</v>
      </c>
      <c r="D281" s="1" t="s">
        <v>4907</v>
      </c>
    </row>
    <row r="282" spans="1:4" ht="15.5" x14ac:dyDescent="0.35">
      <c r="A282" s="1" t="s">
        <v>2092</v>
      </c>
      <c r="B282" t="s">
        <v>6986</v>
      </c>
      <c r="C282" t="s">
        <v>6735</v>
      </c>
      <c r="D282" s="1" t="s">
        <v>5001</v>
      </c>
    </row>
    <row r="283" spans="1:4" ht="15.5" x14ac:dyDescent="0.35">
      <c r="A283" s="1" t="s">
        <v>2091</v>
      </c>
      <c r="B283" t="s">
        <v>6987</v>
      </c>
      <c r="C283" t="s">
        <v>6733</v>
      </c>
      <c r="D283" s="1" t="s">
        <v>5002</v>
      </c>
    </row>
    <row r="284" spans="1:4" ht="15.5" x14ac:dyDescent="0.35">
      <c r="A284" s="1" t="s">
        <v>2090</v>
      </c>
      <c r="B284" t="s">
        <v>6988</v>
      </c>
      <c r="C284" t="s">
        <v>6735</v>
      </c>
      <c r="D284" s="1" t="s">
        <v>4821</v>
      </c>
    </row>
    <row r="285" spans="1:4" ht="15.5" x14ac:dyDescent="0.35">
      <c r="A285" s="1" t="s">
        <v>2089</v>
      </c>
      <c r="B285" t="s">
        <v>6989</v>
      </c>
      <c r="C285" t="s">
        <v>6735</v>
      </c>
      <c r="D285" s="1" t="s">
        <v>5003</v>
      </c>
    </row>
    <row r="286" spans="1:4" ht="15.5" x14ac:dyDescent="0.35">
      <c r="A286" s="1" t="s">
        <v>2088</v>
      </c>
      <c r="B286" t="s">
        <v>6990</v>
      </c>
      <c r="C286" t="s">
        <v>6735</v>
      </c>
      <c r="D286" s="1" t="s">
        <v>5004</v>
      </c>
    </row>
    <row r="287" spans="1:4" ht="15.5" x14ac:dyDescent="0.35">
      <c r="A287" s="1" t="s">
        <v>2087</v>
      </c>
      <c r="B287" t="s">
        <v>6991</v>
      </c>
      <c r="C287" t="s">
        <v>6735</v>
      </c>
      <c r="D287" s="1" t="s">
        <v>5005</v>
      </c>
    </row>
    <row r="288" spans="1:4" ht="15.5" x14ac:dyDescent="0.35">
      <c r="A288" s="1" t="s">
        <v>2086</v>
      </c>
      <c r="B288" t="s">
        <v>6992</v>
      </c>
      <c r="C288" t="s">
        <v>6733</v>
      </c>
      <c r="D288" s="1" t="s">
        <v>5006</v>
      </c>
    </row>
    <row r="289" spans="1:4" ht="15.5" x14ac:dyDescent="0.35">
      <c r="A289" s="1" t="s">
        <v>2085</v>
      </c>
      <c r="B289" t="s">
        <v>6993</v>
      </c>
      <c r="C289" t="s">
        <v>6733</v>
      </c>
      <c r="D289" s="1" t="s">
        <v>5007</v>
      </c>
    </row>
    <row r="290" spans="1:4" ht="15.5" x14ac:dyDescent="0.35">
      <c r="A290" s="1" t="s">
        <v>2084</v>
      </c>
      <c r="B290" t="s">
        <v>6924</v>
      </c>
      <c r="C290" t="s">
        <v>6735</v>
      </c>
      <c r="D290" s="1" t="s">
        <v>5008</v>
      </c>
    </row>
    <row r="291" spans="1:4" ht="15.5" x14ac:dyDescent="0.35">
      <c r="A291" s="1" t="s">
        <v>2083</v>
      </c>
      <c r="B291" t="s">
        <v>6994</v>
      </c>
      <c r="C291" t="s">
        <v>6735</v>
      </c>
      <c r="D291" s="1" t="s">
        <v>5009</v>
      </c>
    </row>
    <row r="292" spans="1:4" ht="15.5" x14ac:dyDescent="0.35">
      <c r="A292" s="1" t="s">
        <v>2082</v>
      </c>
      <c r="B292" t="s">
        <v>6940</v>
      </c>
      <c r="C292" t="s">
        <v>6735</v>
      </c>
      <c r="D292" s="1" t="s">
        <v>5010</v>
      </c>
    </row>
    <row r="293" spans="1:4" ht="15.5" x14ac:dyDescent="0.35">
      <c r="A293" s="1" t="s">
        <v>2081</v>
      </c>
      <c r="B293" t="s">
        <v>6995</v>
      </c>
      <c r="C293" t="s">
        <v>6735</v>
      </c>
      <c r="D293" s="1" t="s">
        <v>5011</v>
      </c>
    </row>
    <row r="294" spans="1:4" ht="15.5" x14ac:dyDescent="0.35">
      <c r="A294" s="1" t="s">
        <v>2080</v>
      </c>
      <c r="B294" t="s">
        <v>6996</v>
      </c>
      <c r="C294" t="s">
        <v>6735</v>
      </c>
      <c r="D294" s="1" t="s">
        <v>5012</v>
      </c>
    </row>
    <row r="295" spans="1:4" ht="15.5" x14ac:dyDescent="0.35">
      <c r="A295" s="1" t="s">
        <v>2079</v>
      </c>
      <c r="B295" t="s">
        <v>6997</v>
      </c>
      <c r="C295" t="s">
        <v>6735</v>
      </c>
      <c r="D295" s="1" t="s">
        <v>5013</v>
      </c>
    </row>
    <row r="296" spans="1:4" ht="15.5" x14ac:dyDescent="0.35">
      <c r="A296" s="1" t="s">
        <v>2078</v>
      </c>
      <c r="B296" t="s">
        <v>6998</v>
      </c>
      <c r="C296" t="s">
        <v>6733</v>
      </c>
      <c r="D296" s="1" t="s">
        <v>5014</v>
      </c>
    </row>
    <row r="297" spans="1:4" ht="15.5" x14ac:dyDescent="0.35">
      <c r="A297" s="1" t="s">
        <v>2077</v>
      </c>
      <c r="B297" t="s">
        <v>6999</v>
      </c>
      <c r="C297" t="s">
        <v>6735</v>
      </c>
      <c r="D297" s="1" t="s">
        <v>5015</v>
      </c>
    </row>
    <row r="298" spans="1:4" ht="15.5" x14ac:dyDescent="0.35">
      <c r="A298" s="1" t="s">
        <v>2076</v>
      </c>
      <c r="B298" t="s">
        <v>7000</v>
      </c>
      <c r="C298" t="s">
        <v>6735</v>
      </c>
      <c r="D298" s="1" t="s">
        <v>5016</v>
      </c>
    </row>
    <row r="299" spans="1:4" ht="15.5" x14ac:dyDescent="0.35">
      <c r="A299" s="1" t="s">
        <v>2075</v>
      </c>
      <c r="B299" t="s">
        <v>7001</v>
      </c>
      <c r="C299" t="s">
        <v>6735</v>
      </c>
      <c r="D299" s="1" t="s">
        <v>5017</v>
      </c>
    </row>
    <row r="300" spans="1:4" ht="15.5" x14ac:dyDescent="0.35">
      <c r="A300" s="1" t="s">
        <v>2074</v>
      </c>
      <c r="B300" t="s">
        <v>7002</v>
      </c>
      <c r="C300" t="s">
        <v>6733</v>
      </c>
      <c r="D300" s="1" t="s">
        <v>5018</v>
      </c>
    </row>
    <row r="301" spans="1:4" ht="15.5" x14ac:dyDescent="0.35">
      <c r="A301" s="1" t="s">
        <v>2073</v>
      </c>
      <c r="B301" t="s">
        <v>7003</v>
      </c>
      <c r="C301" t="s">
        <v>6735</v>
      </c>
      <c r="D301" s="1" t="s">
        <v>5019</v>
      </c>
    </row>
    <row r="302" spans="1:4" ht="15.5" x14ac:dyDescent="0.35">
      <c r="A302" s="1" t="s">
        <v>2072</v>
      </c>
      <c r="B302" t="s">
        <v>7004</v>
      </c>
      <c r="C302" t="s">
        <v>6733</v>
      </c>
      <c r="D302" s="1" t="s">
        <v>5020</v>
      </c>
    </row>
    <row r="303" spans="1:4" ht="15.5" x14ac:dyDescent="0.35">
      <c r="A303" s="1" t="s">
        <v>2071</v>
      </c>
      <c r="B303" t="s">
        <v>7005</v>
      </c>
      <c r="C303" t="s">
        <v>6735</v>
      </c>
      <c r="D303" s="1" t="s">
        <v>4966</v>
      </c>
    </row>
    <row r="304" spans="1:4" ht="15.5" x14ac:dyDescent="0.35">
      <c r="A304" s="1" t="s">
        <v>2070</v>
      </c>
      <c r="B304" t="s">
        <v>6814</v>
      </c>
      <c r="C304" t="s">
        <v>6733</v>
      </c>
      <c r="D304" s="1" t="s">
        <v>5021</v>
      </c>
    </row>
    <row r="305" spans="1:4" ht="15.5" x14ac:dyDescent="0.35">
      <c r="A305" s="1" t="s">
        <v>2069</v>
      </c>
      <c r="B305" t="s">
        <v>7006</v>
      </c>
      <c r="C305" t="s">
        <v>6735</v>
      </c>
      <c r="D305" s="1" t="s">
        <v>5022</v>
      </c>
    </row>
    <row r="306" spans="1:4" ht="15.5" x14ac:dyDescent="0.35">
      <c r="A306" s="1" t="s">
        <v>2068</v>
      </c>
      <c r="B306" t="s">
        <v>7007</v>
      </c>
      <c r="C306" t="s">
        <v>6733</v>
      </c>
      <c r="D306" s="1" t="s">
        <v>5023</v>
      </c>
    </row>
    <row r="307" spans="1:4" ht="15.5" x14ac:dyDescent="0.35">
      <c r="A307" s="1" t="s">
        <v>2067</v>
      </c>
      <c r="B307" t="s">
        <v>7008</v>
      </c>
      <c r="C307" t="s">
        <v>6733</v>
      </c>
      <c r="D307" s="1" t="s">
        <v>5024</v>
      </c>
    </row>
    <row r="308" spans="1:4" ht="15.5" x14ac:dyDescent="0.35">
      <c r="A308" s="1" t="s">
        <v>2066</v>
      </c>
      <c r="B308" t="s">
        <v>7009</v>
      </c>
      <c r="C308" t="s">
        <v>6733</v>
      </c>
      <c r="D308" s="1" t="s">
        <v>4963</v>
      </c>
    </row>
    <row r="309" spans="1:4" ht="15.5" x14ac:dyDescent="0.35">
      <c r="A309" s="1" t="s">
        <v>2065</v>
      </c>
      <c r="B309" t="s">
        <v>6796</v>
      </c>
      <c r="C309" t="s">
        <v>6733</v>
      </c>
      <c r="D309" s="1" t="s">
        <v>5025</v>
      </c>
    </row>
    <row r="310" spans="1:4" ht="15.5" x14ac:dyDescent="0.35">
      <c r="A310" s="1" t="s">
        <v>2064</v>
      </c>
      <c r="B310" t="s">
        <v>7010</v>
      </c>
      <c r="C310" t="s">
        <v>6735</v>
      </c>
      <c r="D310" s="1" t="s">
        <v>5026</v>
      </c>
    </row>
    <row r="311" spans="1:4" ht="15.5" x14ac:dyDescent="0.35">
      <c r="A311" s="1" t="s">
        <v>2063</v>
      </c>
      <c r="B311" t="s">
        <v>7011</v>
      </c>
      <c r="C311" t="s">
        <v>6733</v>
      </c>
      <c r="D311" s="1" t="s">
        <v>5027</v>
      </c>
    </row>
    <row r="312" spans="1:4" ht="15.5" x14ac:dyDescent="0.35">
      <c r="A312" s="1" t="s">
        <v>2062</v>
      </c>
      <c r="B312" t="s">
        <v>7012</v>
      </c>
      <c r="C312" t="s">
        <v>6733</v>
      </c>
      <c r="D312" s="1" t="s">
        <v>5028</v>
      </c>
    </row>
    <row r="313" spans="1:4" ht="15.5" x14ac:dyDescent="0.35">
      <c r="A313" s="1" t="s">
        <v>2061</v>
      </c>
      <c r="B313" t="s">
        <v>7013</v>
      </c>
      <c r="C313" t="s">
        <v>6735</v>
      </c>
      <c r="D313" s="1" t="s">
        <v>4798</v>
      </c>
    </row>
    <row r="314" spans="1:4" ht="15.5" x14ac:dyDescent="0.35">
      <c r="A314" s="1" t="s">
        <v>2060</v>
      </c>
      <c r="B314" t="s">
        <v>7014</v>
      </c>
      <c r="C314" t="s">
        <v>6735</v>
      </c>
      <c r="D314" s="1" t="s">
        <v>5029</v>
      </c>
    </row>
    <row r="315" spans="1:4" ht="15.5" x14ac:dyDescent="0.35">
      <c r="A315" s="1" t="s">
        <v>2059</v>
      </c>
      <c r="B315" t="s">
        <v>7015</v>
      </c>
      <c r="C315" t="s">
        <v>6735</v>
      </c>
      <c r="D315" s="1" t="s">
        <v>5030</v>
      </c>
    </row>
    <row r="316" spans="1:4" ht="15.5" x14ac:dyDescent="0.35">
      <c r="A316" s="1" t="s">
        <v>2058</v>
      </c>
      <c r="B316" t="s">
        <v>7016</v>
      </c>
      <c r="C316" t="s">
        <v>6733</v>
      </c>
      <c r="D316" s="1" t="s">
        <v>5031</v>
      </c>
    </row>
    <row r="317" spans="1:4" ht="15.5" x14ac:dyDescent="0.35">
      <c r="A317" s="1" t="s">
        <v>2057</v>
      </c>
      <c r="B317" t="s">
        <v>7017</v>
      </c>
      <c r="C317" t="s">
        <v>6733</v>
      </c>
      <c r="D317" s="1" t="s">
        <v>5032</v>
      </c>
    </row>
    <row r="318" spans="1:4" ht="15.5" x14ac:dyDescent="0.35">
      <c r="A318" s="1" t="s">
        <v>2056</v>
      </c>
      <c r="B318" t="s">
        <v>6897</v>
      </c>
      <c r="C318" t="s">
        <v>6735</v>
      </c>
      <c r="D318" s="1" t="s">
        <v>5033</v>
      </c>
    </row>
    <row r="319" spans="1:4" ht="15.5" x14ac:dyDescent="0.35">
      <c r="A319" s="1" t="s">
        <v>2055</v>
      </c>
      <c r="B319" t="s">
        <v>6754</v>
      </c>
      <c r="C319" t="s">
        <v>6735</v>
      </c>
      <c r="D319" s="1" t="s">
        <v>5034</v>
      </c>
    </row>
    <row r="320" spans="1:4" ht="15.5" x14ac:dyDescent="0.35">
      <c r="A320" s="1" t="s">
        <v>2054</v>
      </c>
      <c r="B320" t="s">
        <v>7018</v>
      </c>
      <c r="C320" t="s">
        <v>6735</v>
      </c>
      <c r="D320" s="1" t="s">
        <v>5035</v>
      </c>
    </row>
    <row r="321" spans="1:4" ht="15.5" x14ac:dyDescent="0.35">
      <c r="A321" s="1" t="s">
        <v>2053</v>
      </c>
      <c r="B321" t="s">
        <v>7019</v>
      </c>
      <c r="C321" t="s">
        <v>6735</v>
      </c>
      <c r="D321" s="1" t="s">
        <v>5036</v>
      </c>
    </row>
    <row r="322" spans="1:4" ht="15.5" x14ac:dyDescent="0.35">
      <c r="A322" s="1" t="s">
        <v>2052</v>
      </c>
      <c r="B322" t="s">
        <v>7020</v>
      </c>
      <c r="C322" t="s">
        <v>6733</v>
      </c>
      <c r="D322" s="1" t="s">
        <v>5037</v>
      </c>
    </row>
    <row r="323" spans="1:4" ht="15.5" x14ac:dyDescent="0.35">
      <c r="A323" s="1" t="s">
        <v>2051</v>
      </c>
      <c r="B323" t="s">
        <v>7021</v>
      </c>
      <c r="C323" t="s">
        <v>6733</v>
      </c>
      <c r="D323" s="1" t="s">
        <v>5038</v>
      </c>
    </row>
    <row r="324" spans="1:4" ht="15.5" x14ac:dyDescent="0.35">
      <c r="A324" s="1" t="s">
        <v>2050</v>
      </c>
      <c r="B324" t="s">
        <v>7022</v>
      </c>
      <c r="C324" t="s">
        <v>6735</v>
      </c>
      <c r="D324" s="1" t="s">
        <v>5039</v>
      </c>
    </row>
    <row r="325" spans="1:4" ht="15.5" x14ac:dyDescent="0.35">
      <c r="A325" s="1" t="s">
        <v>2049</v>
      </c>
      <c r="B325" t="s">
        <v>7023</v>
      </c>
      <c r="C325" t="s">
        <v>6735</v>
      </c>
      <c r="D325" s="1" t="s">
        <v>5003</v>
      </c>
    </row>
    <row r="326" spans="1:4" ht="15.5" x14ac:dyDescent="0.35">
      <c r="A326" s="1" t="s">
        <v>2048</v>
      </c>
      <c r="B326" t="s">
        <v>6879</v>
      </c>
      <c r="C326" t="s">
        <v>6735</v>
      </c>
      <c r="D326" s="1" t="s">
        <v>5040</v>
      </c>
    </row>
    <row r="327" spans="1:4" ht="15.5" x14ac:dyDescent="0.35">
      <c r="A327" s="1" t="s">
        <v>2047</v>
      </c>
      <c r="B327" t="s">
        <v>7024</v>
      </c>
      <c r="C327" t="s">
        <v>6733</v>
      </c>
      <c r="D327" s="1" t="s">
        <v>5041</v>
      </c>
    </row>
    <row r="328" spans="1:4" ht="15.5" x14ac:dyDescent="0.35">
      <c r="A328" s="1" t="s">
        <v>2046</v>
      </c>
      <c r="B328" t="s">
        <v>7025</v>
      </c>
      <c r="C328" t="s">
        <v>6735</v>
      </c>
      <c r="D328" s="1" t="s">
        <v>5042</v>
      </c>
    </row>
    <row r="329" spans="1:4" ht="15.5" x14ac:dyDescent="0.35">
      <c r="A329" s="1" t="s">
        <v>2045</v>
      </c>
      <c r="B329" t="s">
        <v>6945</v>
      </c>
      <c r="C329" t="s">
        <v>6735</v>
      </c>
      <c r="D329" s="1" t="s">
        <v>5043</v>
      </c>
    </row>
    <row r="330" spans="1:4" ht="15.5" x14ac:dyDescent="0.35">
      <c r="A330" s="1" t="s">
        <v>2044</v>
      </c>
      <c r="B330" t="s">
        <v>7026</v>
      </c>
      <c r="C330" t="s">
        <v>6735</v>
      </c>
      <c r="D330" s="1" t="s">
        <v>5044</v>
      </c>
    </row>
    <row r="331" spans="1:4" ht="15.5" x14ac:dyDescent="0.35">
      <c r="A331" s="1" t="s">
        <v>2043</v>
      </c>
      <c r="B331" t="s">
        <v>6940</v>
      </c>
      <c r="C331" t="s">
        <v>6735</v>
      </c>
      <c r="D331" s="1" t="s">
        <v>5045</v>
      </c>
    </row>
    <row r="332" spans="1:4" ht="15.5" x14ac:dyDescent="0.35">
      <c r="A332" s="1" t="s">
        <v>2042</v>
      </c>
      <c r="B332" t="s">
        <v>7027</v>
      </c>
      <c r="C332" t="s">
        <v>6735</v>
      </c>
      <c r="D332" s="1" t="s">
        <v>5046</v>
      </c>
    </row>
    <row r="333" spans="1:4" ht="15.5" x14ac:dyDescent="0.35">
      <c r="A333" s="1" t="s">
        <v>2041</v>
      </c>
      <c r="B333" t="s">
        <v>7028</v>
      </c>
      <c r="C333" t="s">
        <v>6735</v>
      </c>
      <c r="D333" s="1" t="s">
        <v>5047</v>
      </c>
    </row>
    <row r="334" spans="1:4" ht="15.5" x14ac:dyDescent="0.35">
      <c r="A334" s="1" t="s">
        <v>2040</v>
      </c>
      <c r="B334" t="s">
        <v>7019</v>
      </c>
      <c r="C334" t="s">
        <v>6735</v>
      </c>
      <c r="D334" s="1" t="s">
        <v>5048</v>
      </c>
    </row>
    <row r="335" spans="1:4" ht="15.5" x14ac:dyDescent="0.35">
      <c r="A335" s="1" t="s">
        <v>2039</v>
      </c>
      <c r="B335" t="s">
        <v>7029</v>
      </c>
      <c r="C335" t="s">
        <v>6733</v>
      </c>
      <c r="D335" s="1" t="s">
        <v>5049</v>
      </c>
    </row>
    <row r="336" spans="1:4" ht="15.5" x14ac:dyDescent="0.35">
      <c r="A336" s="1" t="s">
        <v>2038</v>
      </c>
      <c r="B336" t="s">
        <v>7030</v>
      </c>
      <c r="C336" t="s">
        <v>6735</v>
      </c>
      <c r="D336" s="1" t="s">
        <v>5050</v>
      </c>
    </row>
    <row r="337" spans="1:4" ht="15.5" x14ac:dyDescent="0.35">
      <c r="A337" s="1" t="s">
        <v>2037</v>
      </c>
      <c r="B337" t="s">
        <v>7031</v>
      </c>
      <c r="C337" t="s">
        <v>6733</v>
      </c>
      <c r="D337" s="1" t="s">
        <v>5051</v>
      </c>
    </row>
    <row r="338" spans="1:4" ht="15.5" x14ac:dyDescent="0.35">
      <c r="A338" s="1" t="s">
        <v>2036</v>
      </c>
      <c r="B338" t="s">
        <v>7032</v>
      </c>
      <c r="C338" t="s">
        <v>6735</v>
      </c>
      <c r="D338" s="1" t="s">
        <v>5052</v>
      </c>
    </row>
    <row r="339" spans="1:4" ht="15.5" x14ac:dyDescent="0.35">
      <c r="A339" s="1" t="s">
        <v>2035</v>
      </c>
      <c r="B339" t="s">
        <v>7033</v>
      </c>
      <c r="C339" t="s">
        <v>6733</v>
      </c>
      <c r="D339" s="1" t="s">
        <v>5053</v>
      </c>
    </row>
    <row r="340" spans="1:4" ht="15.5" x14ac:dyDescent="0.35">
      <c r="A340" s="1" t="s">
        <v>2034</v>
      </c>
      <c r="B340" t="s">
        <v>6925</v>
      </c>
      <c r="C340" t="s">
        <v>6733</v>
      </c>
      <c r="D340" s="1" t="s">
        <v>5054</v>
      </c>
    </row>
    <row r="341" spans="1:4" ht="15.5" x14ac:dyDescent="0.35">
      <c r="A341" s="1" t="s">
        <v>2033</v>
      </c>
      <c r="B341" t="s">
        <v>6888</v>
      </c>
      <c r="C341" t="s">
        <v>6735</v>
      </c>
      <c r="D341" s="1" t="s">
        <v>5055</v>
      </c>
    </row>
    <row r="342" spans="1:4" ht="15.5" x14ac:dyDescent="0.35">
      <c r="A342" s="1" t="s">
        <v>2032</v>
      </c>
      <c r="B342" t="s">
        <v>7034</v>
      </c>
      <c r="C342" t="s">
        <v>6733</v>
      </c>
      <c r="D342" s="1" t="s">
        <v>5056</v>
      </c>
    </row>
    <row r="343" spans="1:4" ht="15.5" x14ac:dyDescent="0.35">
      <c r="A343" s="1" t="s">
        <v>2031</v>
      </c>
      <c r="B343" t="s">
        <v>7035</v>
      </c>
      <c r="C343" t="s">
        <v>6733</v>
      </c>
      <c r="D343" s="1" t="s">
        <v>5057</v>
      </c>
    </row>
    <row r="344" spans="1:4" ht="15.5" x14ac:dyDescent="0.35">
      <c r="A344" s="1" t="s">
        <v>2030</v>
      </c>
      <c r="B344" t="s">
        <v>7036</v>
      </c>
      <c r="C344" t="s">
        <v>6733</v>
      </c>
      <c r="D344" s="1" t="s">
        <v>5058</v>
      </c>
    </row>
    <row r="345" spans="1:4" ht="15.5" x14ac:dyDescent="0.35">
      <c r="A345" s="1" t="s">
        <v>2029</v>
      </c>
      <c r="B345" t="s">
        <v>6827</v>
      </c>
      <c r="C345" t="s">
        <v>6733</v>
      </c>
      <c r="D345" s="1" t="s">
        <v>5059</v>
      </c>
    </row>
    <row r="346" spans="1:4" ht="15.5" x14ac:dyDescent="0.35">
      <c r="A346" s="1" t="s">
        <v>2028</v>
      </c>
      <c r="B346" t="s">
        <v>7037</v>
      </c>
      <c r="C346" t="s">
        <v>6735</v>
      </c>
      <c r="D346" s="1" t="s">
        <v>5060</v>
      </c>
    </row>
    <row r="347" spans="1:4" ht="15.5" x14ac:dyDescent="0.35">
      <c r="A347" s="1" t="s">
        <v>2027</v>
      </c>
      <c r="B347" t="s">
        <v>7038</v>
      </c>
      <c r="C347" t="s">
        <v>6733</v>
      </c>
      <c r="D347" s="1" t="s">
        <v>5061</v>
      </c>
    </row>
    <row r="348" spans="1:4" ht="15.5" x14ac:dyDescent="0.35">
      <c r="A348" s="1" t="s">
        <v>2026</v>
      </c>
      <c r="B348" t="s">
        <v>6784</v>
      </c>
      <c r="C348" t="s">
        <v>6735</v>
      </c>
      <c r="D348" s="1" t="s">
        <v>5062</v>
      </c>
    </row>
    <row r="349" spans="1:4" ht="15.5" x14ac:dyDescent="0.35">
      <c r="A349" s="1" t="s">
        <v>2025</v>
      </c>
      <c r="B349" t="s">
        <v>7039</v>
      </c>
      <c r="C349" t="s">
        <v>6733</v>
      </c>
      <c r="D349" s="1" t="s">
        <v>5063</v>
      </c>
    </row>
    <row r="350" spans="1:4" ht="15.5" x14ac:dyDescent="0.35">
      <c r="A350" s="1" t="s">
        <v>2024</v>
      </c>
      <c r="B350" t="s">
        <v>7040</v>
      </c>
      <c r="C350" t="s">
        <v>6733</v>
      </c>
      <c r="D350" s="1" t="s">
        <v>5064</v>
      </c>
    </row>
    <row r="351" spans="1:4" ht="15.5" x14ac:dyDescent="0.35">
      <c r="A351" s="1" t="s">
        <v>2023</v>
      </c>
      <c r="B351" t="s">
        <v>7041</v>
      </c>
      <c r="C351" t="s">
        <v>6735</v>
      </c>
      <c r="D351" s="1" t="s">
        <v>5065</v>
      </c>
    </row>
    <row r="352" spans="1:4" ht="15.5" x14ac:dyDescent="0.35">
      <c r="A352" s="1" t="s">
        <v>2022</v>
      </c>
      <c r="B352" t="s">
        <v>7042</v>
      </c>
      <c r="C352" t="s">
        <v>6733</v>
      </c>
      <c r="D352" s="1" t="s">
        <v>5066</v>
      </c>
    </row>
    <row r="353" spans="1:4" ht="15.5" x14ac:dyDescent="0.35">
      <c r="A353" s="1" t="s">
        <v>2021</v>
      </c>
      <c r="B353" t="s">
        <v>7043</v>
      </c>
      <c r="C353" t="s">
        <v>6735</v>
      </c>
      <c r="D353" s="1" t="s">
        <v>5067</v>
      </c>
    </row>
    <row r="354" spans="1:4" ht="15.5" x14ac:dyDescent="0.35">
      <c r="A354" s="1" t="s">
        <v>2020</v>
      </c>
      <c r="B354" t="s">
        <v>7044</v>
      </c>
      <c r="C354" t="s">
        <v>6733</v>
      </c>
      <c r="D354" s="1" t="s">
        <v>5068</v>
      </c>
    </row>
    <row r="355" spans="1:4" ht="15.5" x14ac:dyDescent="0.35">
      <c r="A355" s="1" t="s">
        <v>2019</v>
      </c>
      <c r="B355" t="s">
        <v>7045</v>
      </c>
      <c r="C355" t="s">
        <v>6735</v>
      </c>
      <c r="D355" s="1" t="s">
        <v>4808</v>
      </c>
    </row>
    <row r="356" spans="1:4" ht="15.5" x14ac:dyDescent="0.35">
      <c r="A356" s="1" t="s">
        <v>2018</v>
      </c>
      <c r="B356" t="s">
        <v>7046</v>
      </c>
      <c r="C356" t="s">
        <v>6733</v>
      </c>
      <c r="D356" s="1" t="s">
        <v>5069</v>
      </c>
    </row>
    <row r="357" spans="1:4" ht="15.5" x14ac:dyDescent="0.35">
      <c r="A357" s="1" t="s">
        <v>2017</v>
      </c>
      <c r="B357" t="s">
        <v>7047</v>
      </c>
      <c r="C357" t="s">
        <v>6733</v>
      </c>
      <c r="D357" s="1" t="s">
        <v>5070</v>
      </c>
    </row>
    <row r="358" spans="1:4" ht="15.5" x14ac:dyDescent="0.35">
      <c r="A358" s="1" t="s">
        <v>2016</v>
      </c>
      <c r="B358" t="s">
        <v>7048</v>
      </c>
      <c r="C358" t="s">
        <v>6733</v>
      </c>
      <c r="D358" s="1" t="s">
        <v>5071</v>
      </c>
    </row>
    <row r="359" spans="1:4" ht="15.5" x14ac:dyDescent="0.35">
      <c r="A359" s="1" t="s">
        <v>2015</v>
      </c>
      <c r="B359" t="s">
        <v>7049</v>
      </c>
      <c r="C359" t="s">
        <v>6735</v>
      </c>
      <c r="D359" s="1" t="s">
        <v>5072</v>
      </c>
    </row>
    <row r="360" spans="1:4" ht="15.5" x14ac:dyDescent="0.35">
      <c r="A360" s="1" t="s">
        <v>2014</v>
      </c>
      <c r="B360" t="s">
        <v>7050</v>
      </c>
      <c r="C360" t="s">
        <v>6735</v>
      </c>
      <c r="D360" s="1" t="s">
        <v>5073</v>
      </c>
    </row>
    <row r="361" spans="1:4" ht="15.5" x14ac:dyDescent="0.35">
      <c r="A361" s="1" t="s">
        <v>2013</v>
      </c>
      <c r="B361" t="s">
        <v>7051</v>
      </c>
      <c r="C361" t="s">
        <v>6735</v>
      </c>
      <c r="D361" s="1" t="s">
        <v>5074</v>
      </c>
    </row>
    <row r="362" spans="1:4" ht="15.5" x14ac:dyDescent="0.35">
      <c r="A362" s="1" t="s">
        <v>2012</v>
      </c>
      <c r="B362" t="s">
        <v>7052</v>
      </c>
      <c r="C362" t="s">
        <v>6735</v>
      </c>
      <c r="D362" s="1" t="s">
        <v>4915</v>
      </c>
    </row>
    <row r="363" spans="1:4" ht="15.5" x14ac:dyDescent="0.35">
      <c r="A363" s="1" t="s">
        <v>2011</v>
      </c>
      <c r="B363" t="s">
        <v>7053</v>
      </c>
      <c r="C363" t="s">
        <v>6735</v>
      </c>
      <c r="D363" s="1" t="s">
        <v>5075</v>
      </c>
    </row>
    <row r="364" spans="1:4" ht="15.5" x14ac:dyDescent="0.35">
      <c r="A364" s="1" t="s">
        <v>2010</v>
      </c>
      <c r="B364" t="s">
        <v>6797</v>
      </c>
      <c r="C364" t="s">
        <v>6735</v>
      </c>
      <c r="D364" s="1" t="s">
        <v>5076</v>
      </c>
    </row>
    <row r="365" spans="1:4" ht="15.5" x14ac:dyDescent="0.35">
      <c r="A365" s="1" t="s">
        <v>2009</v>
      </c>
      <c r="B365" t="s">
        <v>7054</v>
      </c>
      <c r="C365" t="s">
        <v>6735</v>
      </c>
      <c r="D365" s="1" t="s">
        <v>5077</v>
      </c>
    </row>
    <row r="366" spans="1:4" ht="15.5" x14ac:dyDescent="0.35">
      <c r="A366" s="1" t="s">
        <v>2008</v>
      </c>
      <c r="B366" t="s">
        <v>7055</v>
      </c>
      <c r="C366" t="s">
        <v>6733</v>
      </c>
      <c r="D366" s="1" t="s">
        <v>5078</v>
      </c>
    </row>
    <row r="367" spans="1:4" ht="15.5" x14ac:dyDescent="0.35">
      <c r="A367" s="1" t="s">
        <v>2007</v>
      </c>
      <c r="B367" t="s">
        <v>7056</v>
      </c>
      <c r="C367" t="s">
        <v>6733</v>
      </c>
      <c r="D367" s="1" t="s">
        <v>5079</v>
      </c>
    </row>
    <row r="368" spans="1:4" ht="15.5" x14ac:dyDescent="0.35">
      <c r="A368" s="1" t="s">
        <v>2006</v>
      </c>
      <c r="B368" t="s">
        <v>7057</v>
      </c>
      <c r="C368" t="s">
        <v>6735</v>
      </c>
      <c r="D368" s="1" t="s">
        <v>5080</v>
      </c>
    </row>
    <row r="369" spans="1:4" ht="15.5" x14ac:dyDescent="0.35">
      <c r="A369" s="1" t="s">
        <v>2005</v>
      </c>
      <c r="B369" t="s">
        <v>7058</v>
      </c>
      <c r="C369" t="s">
        <v>6735</v>
      </c>
      <c r="D369" s="1" t="s">
        <v>5081</v>
      </c>
    </row>
    <row r="370" spans="1:4" ht="15.5" x14ac:dyDescent="0.35">
      <c r="A370" s="1" t="s">
        <v>2004</v>
      </c>
      <c r="B370" t="s">
        <v>7059</v>
      </c>
      <c r="C370" t="s">
        <v>6733</v>
      </c>
      <c r="D370" s="1" t="s">
        <v>5082</v>
      </c>
    </row>
    <row r="371" spans="1:4" ht="15.5" x14ac:dyDescent="0.35">
      <c r="A371" s="1" t="s">
        <v>2003</v>
      </c>
      <c r="B371" t="s">
        <v>7060</v>
      </c>
      <c r="C371" t="s">
        <v>6735</v>
      </c>
      <c r="D371" s="1" t="s">
        <v>5083</v>
      </c>
    </row>
    <row r="372" spans="1:4" ht="15.5" x14ac:dyDescent="0.35">
      <c r="A372" s="1" t="s">
        <v>2002</v>
      </c>
      <c r="B372" t="s">
        <v>7061</v>
      </c>
      <c r="C372" t="s">
        <v>6735</v>
      </c>
      <c r="D372" s="1" t="s">
        <v>5084</v>
      </c>
    </row>
    <row r="373" spans="1:4" ht="15.5" x14ac:dyDescent="0.35">
      <c r="A373" s="1" t="s">
        <v>2001</v>
      </c>
      <c r="B373" t="s">
        <v>7062</v>
      </c>
      <c r="C373" t="s">
        <v>6733</v>
      </c>
      <c r="D373" s="1" t="s">
        <v>5085</v>
      </c>
    </row>
    <row r="374" spans="1:4" ht="15.5" x14ac:dyDescent="0.35">
      <c r="A374" s="1" t="s">
        <v>2000</v>
      </c>
      <c r="B374" t="s">
        <v>7063</v>
      </c>
      <c r="C374" t="s">
        <v>6735</v>
      </c>
      <c r="D374" s="1" t="s">
        <v>5086</v>
      </c>
    </row>
    <row r="375" spans="1:4" ht="15.5" x14ac:dyDescent="0.35">
      <c r="A375" s="1" t="s">
        <v>1999</v>
      </c>
      <c r="B375" t="s">
        <v>7064</v>
      </c>
      <c r="C375" t="s">
        <v>6733</v>
      </c>
      <c r="D375" s="1" t="s">
        <v>5087</v>
      </c>
    </row>
    <row r="376" spans="1:4" ht="15.5" x14ac:dyDescent="0.35">
      <c r="A376" s="1" t="s">
        <v>1998</v>
      </c>
      <c r="B376" t="s">
        <v>6992</v>
      </c>
      <c r="C376" t="s">
        <v>6733</v>
      </c>
      <c r="D376" s="1" t="s">
        <v>5088</v>
      </c>
    </row>
    <row r="377" spans="1:4" ht="15.5" x14ac:dyDescent="0.35">
      <c r="A377" s="1" t="s">
        <v>1997</v>
      </c>
      <c r="B377" t="s">
        <v>7065</v>
      </c>
      <c r="C377" t="s">
        <v>6733</v>
      </c>
      <c r="D377" s="1" t="s">
        <v>5089</v>
      </c>
    </row>
    <row r="378" spans="1:4" ht="15.5" x14ac:dyDescent="0.35">
      <c r="A378" s="1" t="s">
        <v>1996</v>
      </c>
      <c r="B378" t="s">
        <v>7066</v>
      </c>
      <c r="C378" t="s">
        <v>6735</v>
      </c>
      <c r="D378" s="1" t="s">
        <v>5090</v>
      </c>
    </row>
    <row r="379" spans="1:4" ht="15.5" x14ac:dyDescent="0.35">
      <c r="A379" s="1" t="s">
        <v>1995</v>
      </c>
      <c r="B379" t="s">
        <v>6879</v>
      </c>
      <c r="C379" t="s">
        <v>6735</v>
      </c>
      <c r="D379" s="1" t="s">
        <v>5091</v>
      </c>
    </row>
    <row r="380" spans="1:4" ht="15.5" x14ac:dyDescent="0.35">
      <c r="A380" s="1" t="s">
        <v>1994</v>
      </c>
      <c r="B380" t="s">
        <v>7067</v>
      </c>
      <c r="C380" t="s">
        <v>6733</v>
      </c>
      <c r="D380" s="1" t="s">
        <v>5092</v>
      </c>
    </row>
    <row r="381" spans="1:4" ht="15.5" x14ac:dyDescent="0.35">
      <c r="A381" s="1" t="s">
        <v>1993</v>
      </c>
      <c r="B381" t="s">
        <v>6915</v>
      </c>
      <c r="C381" t="s">
        <v>6733</v>
      </c>
      <c r="D381" s="1" t="s">
        <v>5093</v>
      </c>
    </row>
    <row r="382" spans="1:4" ht="15.5" x14ac:dyDescent="0.35">
      <c r="A382" s="1" t="s">
        <v>1992</v>
      </c>
      <c r="B382" t="s">
        <v>7068</v>
      </c>
      <c r="C382" t="s">
        <v>6735</v>
      </c>
      <c r="D382" s="1" t="s">
        <v>5094</v>
      </c>
    </row>
    <row r="383" spans="1:4" ht="15.5" x14ac:dyDescent="0.35">
      <c r="A383" s="1" t="s">
        <v>1991</v>
      </c>
      <c r="B383" t="s">
        <v>7069</v>
      </c>
      <c r="C383" t="s">
        <v>6733</v>
      </c>
      <c r="D383" s="1" t="s">
        <v>5095</v>
      </c>
    </row>
    <row r="384" spans="1:4" ht="15.5" x14ac:dyDescent="0.35">
      <c r="A384" s="1" t="s">
        <v>1990</v>
      </c>
      <c r="B384" t="s">
        <v>6741</v>
      </c>
      <c r="C384" t="s">
        <v>6735</v>
      </c>
      <c r="D384" s="1" t="s">
        <v>5096</v>
      </c>
    </row>
    <row r="385" spans="1:4" ht="15.5" x14ac:dyDescent="0.35">
      <c r="A385" s="1" t="s">
        <v>1989</v>
      </c>
      <c r="B385" t="s">
        <v>6947</v>
      </c>
      <c r="C385" t="s">
        <v>6735</v>
      </c>
      <c r="D385" s="1" t="s">
        <v>5097</v>
      </c>
    </row>
    <row r="386" spans="1:4" ht="15.5" x14ac:dyDescent="0.35">
      <c r="A386" s="1" t="s">
        <v>1988</v>
      </c>
      <c r="B386" t="s">
        <v>6808</v>
      </c>
      <c r="C386" t="s">
        <v>6733</v>
      </c>
      <c r="D386" s="1" t="s">
        <v>5098</v>
      </c>
    </row>
    <row r="387" spans="1:4" ht="15.5" x14ac:dyDescent="0.35">
      <c r="A387" s="1" t="s">
        <v>1987</v>
      </c>
      <c r="B387" t="s">
        <v>7070</v>
      </c>
      <c r="C387" t="s">
        <v>6735</v>
      </c>
      <c r="D387" s="1" t="s">
        <v>5099</v>
      </c>
    </row>
    <row r="388" spans="1:4" ht="15.5" x14ac:dyDescent="0.35">
      <c r="A388" s="1" t="s">
        <v>1986</v>
      </c>
      <c r="B388" t="s">
        <v>7071</v>
      </c>
      <c r="C388" t="s">
        <v>6735</v>
      </c>
      <c r="D388" s="1" t="s">
        <v>5100</v>
      </c>
    </row>
    <row r="389" spans="1:4" ht="15.5" x14ac:dyDescent="0.35">
      <c r="A389" s="1" t="s">
        <v>1985</v>
      </c>
      <c r="B389" t="s">
        <v>7072</v>
      </c>
      <c r="C389" t="s">
        <v>6733</v>
      </c>
      <c r="D389" s="1" t="s">
        <v>5101</v>
      </c>
    </row>
    <row r="390" spans="1:4" ht="15.5" x14ac:dyDescent="0.35">
      <c r="A390" s="1" t="s">
        <v>1984</v>
      </c>
      <c r="B390" t="s">
        <v>7073</v>
      </c>
      <c r="C390" t="s">
        <v>6735</v>
      </c>
      <c r="D390" s="1" t="s">
        <v>5102</v>
      </c>
    </row>
    <row r="391" spans="1:4" ht="15.5" x14ac:dyDescent="0.35">
      <c r="A391" s="1" t="s">
        <v>1983</v>
      </c>
      <c r="B391" t="s">
        <v>7012</v>
      </c>
      <c r="C391" t="s">
        <v>6733</v>
      </c>
      <c r="D391" s="1" t="s">
        <v>5103</v>
      </c>
    </row>
    <row r="392" spans="1:4" ht="15.5" x14ac:dyDescent="0.35">
      <c r="A392" s="1" t="s">
        <v>1982</v>
      </c>
      <c r="B392" t="s">
        <v>7074</v>
      </c>
      <c r="C392" t="s">
        <v>6733</v>
      </c>
      <c r="D392" s="1" t="s">
        <v>5104</v>
      </c>
    </row>
    <row r="393" spans="1:4" ht="15.5" x14ac:dyDescent="0.35">
      <c r="A393" s="1" t="s">
        <v>1981</v>
      </c>
      <c r="B393" t="s">
        <v>7075</v>
      </c>
      <c r="C393" t="s">
        <v>6735</v>
      </c>
      <c r="D393" s="1" t="s">
        <v>5105</v>
      </c>
    </row>
    <row r="394" spans="1:4" ht="15.5" x14ac:dyDescent="0.35">
      <c r="A394" s="1" t="s">
        <v>1980</v>
      </c>
      <c r="B394" t="s">
        <v>6782</v>
      </c>
      <c r="C394" t="s">
        <v>6735</v>
      </c>
      <c r="D394" s="1" t="s">
        <v>5106</v>
      </c>
    </row>
    <row r="395" spans="1:4" ht="15.5" x14ac:dyDescent="0.35">
      <c r="A395" s="1" t="s">
        <v>1979</v>
      </c>
      <c r="B395" t="s">
        <v>7076</v>
      </c>
      <c r="C395" t="s">
        <v>6733</v>
      </c>
      <c r="D395" s="1" t="s">
        <v>5107</v>
      </c>
    </row>
    <row r="396" spans="1:4" ht="15.5" x14ac:dyDescent="0.35">
      <c r="A396" s="1" t="s">
        <v>1978</v>
      </c>
      <c r="B396" t="s">
        <v>7077</v>
      </c>
      <c r="C396" t="s">
        <v>6735</v>
      </c>
      <c r="D396" s="1" t="s">
        <v>4932</v>
      </c>
    </row>
    <row r="397" spans="1:4" ht="15.5" x14ac:dyDescent="0.35">
      <c r="A397" s="1" t="s">
        <v>1977</v>
      </c>
      <c r="B397" t="s">
        <v>7078</v>
      </c>
      <c r="C397" t="s">
        <v>6733</v>
      </c>
      <c r="D397" s="1" t="s">
        <v>5108</v>
      </c>
    </row>
    <row r="398" spans="1:4" ht="15.5" x14ac:dyDescent="0.35">
      <c r="A398" s="1" t="s">
        <v>1976</v>
      </c>
      <c r="B398" t="s">
        <v>7079</v>
      </c>
      <c r="C398" t="s">
        <v>6733</v>
      </c>
      <c r="D398" s="1" t="s">
        <v>5109</v>
      </c>
    </row>
    <row r="399" spans="1:4" ht="15.5" x14ac:dyDescent="0.35">
      <c r="A399" s="1" t="s">
        <v>1975</v>
      </c>
      <c r="B399" t="s">
        <v>7080</v>
      </c>
      <c r="C399" t="s">
        <v>6733</v>
      </c>
      <c r="D399" s="1" t="s">
        <v>5110</v>
      </c>
    </row>
    <row r="400" spans="1:4" ht="15.5" x14ac:dyDescent="0.35">
      <c r="A400" s="1" t="s">
        <v>1974</v>
      </c>
      <c r="B400" t="s">
        <v>7081</v>
      </c>
      <c r="C400" t="s">
        <v>6735</v>
      </c>
      <c r="D400" s="1" t="s">
        <v>5111</v>
      </c>
    </row>
    <row r="401" spans="1:4" ht="15.5" x14ac:dyDescent="0.35">
      <c r="A401" s="1" t="s">
        <v>1973</v>
      </c>
      <c r="B401" t="s">
        <v>6819</v>
      </c>
      <c r="C401" t="s">
        <v>6733</v>
      </c>
      <c r="D401" s="1" t="s">
        <v>5112</v>
      </c>
    </row>
    <row r="402" spans="1:4" ht="15.5" x14ac:dyDescent="0.35">
      <c r="A402" s="1" t="s">
        <v>1972</v>
      </c>
      <c r="B402" t="s">
        <v>7082</v>
      </c>
      <c r="C402" t="s">
        <v>6733</v>
      </c>
      <c r="D402" s="1" t="s">
        <v>5113</v>
      </c>
    </row>
    <row r="403" spans="1:4" ht="15.5" x14ac:dyDescent="0.35">
      <c r="A403" s="1" t="s">
        <v>1971</v>
      </c>
      <c r="B403" t="s">
        <v>7083</v>
      </c>
      <c r="C403" t="s">
        <v>6735</v>
      </c>
      <c r="D403" s="1" t="s">
        <v>5114</v>
      </c>
    </row>
    <row r="404" spans="1:4" ht="15.5" x14ac:dyDescent="0.35">
      <c r="A404" s="1" t="s">
        <v>1970</v>
      </c>
      <c r="B404" t="s">
        <v>7084</v>
      </c>
      <c r="C404" t="s">
        <v>6733</v>
      </c>
      <c r="D404" s="1" t="s">
        <v>5115</v>
      </c>
    </row>
    <row r="405" spans="1:4" ht="15.5" x14ac:dyDescent="0.35">
      <c r="A405" s="1" t="s">
        <v>1969</v>
      </c>
      <c r="B405" t="s">
        <v>7085</v>
      </c>
      <c r="C405" t="s">
        <v>6733</v>
      </c>
      <c r="D405" s="1" t="s">
        <v>5116</v>
      </c>
    </row>
    <row r="406" spans="1:4" ht="15.5" x14ac:dyDescent="0.35">
      <c r="A406" s="1" t="s">
        <v>1968</v>
      </c>
      <c r="B406" t="s">
        <v>7086</v>
      </c>
      <c r="C406" t="s">
        <v>6735</v>
      </c>
      <c r="D406" s="1" t="s">
        <v>5117</v>
      </c>
    </row>
    <row r="407" spans="1:4" ht="15.5" x14ac:dyDescent="0.35">
      <c r="A407" s="1" t="s">
        <v>1967</v>
      </c>
      <c r="B407" t="s">
        <v>7087</v>
      </c>
      <c r="C407" t="s">
        <v>6735</v>
      </c>
      <c r="D407" s="1" t="s">
        <v>5118</v>
      </c>
    </row>
    <row r="408" spans="1:4" ht="15.5" x14ac:dyDescent="0.35">
      <c r="A408" s="1" t="s">
        <v>1966</v>
      </c>
      <c r="B408" t="s">
        <v>7088</v>
      </c>
      <c r="C408" t="s">
        <v>6735</v>
      </c>
      <c r="D408" s="1" t="s">
        <v>5119</v>
      </c>
    </row>
    <row r="409" spans="1:4" ht="15.5" x14ac:dyDescent="0.35">
      <c r="A409" s="1" t="s">
        <v>1965</v>
      </c>
      <c r="B409" t="s">
        <v>7089</v>
      </c>
      <c r="C409" t="s">
        <v>6735</v>
      </c>
      <c r="D409" s="1" t="s">
        <v>5120</v>
      </c>
    </row>
    <row r="410" spans="1:4" ht="15.5" x14ac:dyDescent="0.35">
      <c r="A410" s="1" t="s">
        <v>1964</v>
      </c>
      <c r="B410" t="s">
        <v>7090</v>
      </c>
      <c r="C410" t="s">
        <v>6735</v>
      </c>
      <c r="D410" s="1" t="s">
        <v>5121</v>
      </c>
    </row>
    <row r="411" spans="1:4" ht="15.5" x14ac:dyDescent="0.35">
      <c r="A411" s="1" t="s">
        <v>1963</v>
      </c>
      <c r="B411" t="s">
        <v>7091</v>
      </c>
      <c r="C411" t="s">
        <v>6735</v>
      </c>
      <c r="D411" s="1" t="s">
        <v>5122</v>
      </c>
    </row>
    <row r="412" spans="1:4" ht="15.5" x14ac:dyDescent="0.35">
      <c r="A412" s="1" t="s">
        <v>1962</v>
      </c>
      <c r="B412" t="s">
        <v>7092</v>
      </c>
      <c r="C412" t="s">
        <v>6733</v>
      </c>
      <c r="D412" s="1" t="s">
        <v>5123</v>
      </c>
    </row>
    <row r="413" spans="1:4" ht="15.5" x14ac:dyDescent="0.35">
      <c r="A413" s="1" t="s">
        <v>1961</v>
      </c>
      <c r="B413" t="s">
        <v>7093</v>
      </c>
      <c r="C413" t="s">
        <v>6733</v>
      </c>
      <c r="D413" s="1" t="s">
        <v>5124</v>
      </c>
    </row>
    <row r="414" spans="1:4" ht="15.5" x14ac:dyDescent="0.35">
      <c r="A414" s="1" t="s">
        <v>1960</v>
      </c>
      <c r="B414" t="s">
        <v>7094</v>
      </c>
      <c r="C414" t="s">
        <v>6735</v>
      </c>
      <c r="D414" s="1" t="s">
        <v>5125</v>
      </c>
    </row>
    <row r="415" spans="1:4" ht="15.5" x14ac:dyDescent="0.35">
      <c r="A415" s="1" t="s">
        <v>1959</v>
      </c>
      <c r="B415" t="s">
        <v>7095</v>
      </c>
      <c r="C415" t="s">
        <v>6733</v>
      </c>
      <c r="D415" s="1" t="s">
        <v>5126</v>
      </c>
    </row>
    <row r="416" spans="1:4" ht="15.5" x14ac:dyDescent="0.35">
      <c r="A416" s="1" t="s">
        <v>1958</v>
      </c>
      <c r="B416" t="s">
        <v>7096</v>
      </c>
      <c r="C416" t="s">
        <v>6733</v>
      </c>
      <c r="D416" s="1" t="s">
        <v>5127</v>
      </c>
    </row>
    <row r="417" spans="1:4" ht="15.5" x14ac:dyDescent="0.35">
      <c r="A417" s="1" t="s">
        <v>1957</v>
      </c>
      <c r="B417" t="s">
        <v>7097</v>
      </c>
      <c r="C417" t="s">
        <v>6735</v>
      </c>
      <c r="D417" s="1" t="s">
        <v>5128</v>
      </c>
    </row>
    <row r="418" spans="1:4" ht="15.5" x14ac:dyDescent="0.35">
      <c r="A418" s="1" t="s">
        <v>1956</v>
      </c>
      <c r="B418" t="s">
        <v>6741</v>
      </c>
      <c r="C418" t="s">
        <v>6735</v>
      </c>
      <c r="D418" s="1" t="s">
        <v>5129</v>
      </c>
    </row>
    <row r="419" spans="1:4" ht="15.5" x14ac:dyDescent="0.35">
      <c r="A419" s="1" t="s">
        <v>1955</v>
      </c>
      <c r="B419" t="s">
        <v>7098</v>
      </c>
      <c r="C419" t="s">
        <v>6733</v>
      </c>
      <c r="D419" s="1" t="s">
        <v>5130</v>
      </c>
    </row>
    <row r="420" spans="1:4" ht="15.5" x14ac:dyDescent="0.35">
      <c r="A420" s="1" t="s">
        <v>1954</v>
      </c>
      <c r="B420" t="s">
        <v>7038</v>
      </c>
      <c r="C420" t="s">
        <v>6733</v>
      </c>
      <c r="D420" s="1" t="s">
        <v>5131</v>
      </c>
    </row>
    <row r="421" spans="1:4" ht="15.5" x14ac:dyDescent="0.35">
      <c r="A421" s="1" t="s">
        <v>1953</v>
      </c>
      <c r="B421" t="s">
        <v>7099</v>
      </c>
      <c r="C421" t="s">
        <v>6733</v>
      </c>
      <c r="D421" s="1" t="s">
        <v>5132</v>
      </c>
    </row>
    <row r="422" spans="1:4" ht="15.5" x14ac:dyDescent="0.35">
      <c r="A422" s="1" t="s">
        <v>1952</v>
      </c>
      <c r="B422" t="s">
        <v>7100</v>
      </c>
      <c r="C422" t="s">
        <v>6733</v>
      </c>
      <c r="D422" s="1" t="s">
        <v>5133</v>
      </c>
    </row>
    <row r="423" spans="1:4" ht="15.5" x14ac:dyDescent="0.35">
      <c r="A423" s="1" t="s">
        <v>1951</v>
      </c>
      <c r="B423" t="s">
        <v>7101</v>
      </c>
      <c r="C423" t="s">
        <v>6735</v>
      </c>
      <c r="D423" s="1" t="s">
        <v>5134</v>
      </c>
    </row>
    <row r="424" spans="1:4" ht="15.5" x14ac:dyDescent="0.35">
      <c r="A424" s="1" t="s">
        <v>1950</v>
      </c>
      <c r="B424" t="s">
        <v>7102</v>
      </c>
      <c r="C424" t="s">
        <v>6733</v>
      </c>
      <c r="D424" s="1" t="s">
        <v>4838</v>
      </c>
    </row>
    <row r="425" spans="1:4" ht="15.5" x14ac:dyDescent="0.35">
      <c r="A425" s="1" t="s">
        <v>1949</v>
      </c>
      <c r="B425" t="s">
        <v>7103</v>
      </c>
      <c r="C425" t="s">
        <v>6733</v>
      </c>
      <c r="D425" s="1" t="s">
        <v>5135</v>
      </c>
    </row>
    <row r="426" spans="1:4" ht="15.5" x14ac:dyDescent="0.35">
      <c r="A426" s="1" t="s">
        <v>1948</v>
      </c>
      <c r="B426" t="s">
        <v>7104</v>
      </c>
      <c r="C426" t="s">
        <v>6733</v>
      </c>
      <c r="D426" s="1" t="s">
        <v>5136</v>
      </c>
    </row>
    <row r="427" spans="1:4" ht="15.5" x14ac:dyDescent="0.35">
      <c r="A427" s="1" t="s">
        <v>1947</v>
      </c>
      <c r="B427" t="s">
        <v>7096</v>
      </c>
      <c r="C427" t="s">
        <v>6735</v>
      </c>
      <c r="D427" s="1" t="s">
        <v>5137</v>
      </c>
    </row>
    <row r="428" spans="1:4" ht="15.5" x14ac:dyDescent="0.35">
      <c r="A428" s="1" t="s">
        <v>1946</v>
      </c>
      <c r="B428" t="s">
        <v>6924</v>
      </c>
      <c r="C428" t="s">
        <v>6735</v>
      </c>
      <c r="D428" s="1" t="s">
        <v>5138</v>
      </c>
    </row>
    <row r="429" spans="1:4" ht="15.5" x14ac:dyDescent="0.35">
      <c r="A429" s="1" t="s">
        <v>1945</v>
      </c>
      <c r="B429" t="s">
        <v>7105</v>
      </c>
      <c r="C429" t="s">
        <v>6733</v>
      </c>
      <c r="D429" s="1" t="s">
        <v>5139</v>
      </c>
    </row>
    <row r="430" spans="1:4" ht="15.5" x14ac:dyDescent="0.35">
      <c r="A430" s="1" t="s">
        <v>1944</v>
      </c>
      <c r="B430" t="s">
        <v>7106</v>
      </c>
      <c r="C430" t="s">
        <v>6733</v>
      </c>
      <c r="D430" s="1" t="s">
        <v>5140</v>
      </c>
    </row>
    <row r="431" spans="1:4" ht="15.5" x14ac:dyDescent="0.35">
      <c r="A431" s="1" t="s">
        <v>1943</v>
      </c>
      <c r="B431" t="s">
        <v>6811</v>
      </c>
      <c r="C431" t="s">
        <v>6733</v>
      </c>
      <c r="D431" s="1" t="s">
        <v>5141</v>
      </c>
    </row>
    <row r="432" spans="1:4" ht="15.5" x14ac:dyDescent="0.35">
      <c r="A432" s="1" t="s">
        <v>1942</v>
      </c>
      <c r="B432" t="s">
        <v>7107</v>
      </c>
      <c r="C432" t="s">
        <v>6733</v>
      </c>
      <c r="D432" s="1" t="s">
        <v>5142</v>
      </c>
    </row>
    <row r="433" spans="1:4" ht="15.5" x14ac:dyDescent="0.35">
      <c r="A433" s="1" t="s">
        <v>1941</v>
      </c>
      <c r="B433" t="s">
        <v>7108</v>
      </c>
      <c r="C433" t="s">
        <v>6733</v>
      </c>
      <c r="D433" s="1" t="s">
        <v>5143</v>
      </c>
    </row>
    <row r="434" spans="1:4" ht="15.5" x14ac:dyDescent="0.35">
      <c r="A434" s="1" t="s">
        <v>1940</v>
      </c>
      <c r="B434" t="s">
        <v>7109</v>
      </c>
      <c r="C434" t="s">
        <v>6733</v>
      </c>
      <c r="D434" s="1" t="s">
        <v>5144</v>
      </c>
    </row>
    <row r="435" spans="1:4" ht="15.5" x14ac:dyDescent="0.35">
      <c r="A435" s="1" t="s">
        <v>1939</v>
      </c>
      <c r="B435" t="s">
        <v>7089</v>
      </c>
      <c r="C435" t="s">
        <v>6735</v>
      </c>
      <c r="D435" s="1" t="s">
        <v>5145</v>
      </c>
    </row>
    <row r="436" spans="1:4" ht="15.5" x14ac:dyDescent="0.35">
      <c r="A436" s="1" t="s">
        <v>1938</v>
      </c>
      <c r="B436" t="s">
        <v>6819</v>
      </c>
      <c r="C436" t="s">
        <v>6733</v>
      </c>
      <c r="D436" s="1" t="s">
        <v>5146</v>
      </c>
    </row>
    <row r="437" spans="1:4" ht="15.5" x14ac:dyDescent="0.35">
      <c r="A437" s="1" t="s">
        <v>1937</v>
      </c>
      <c r="B437" t="s">
        <v>7110</v>
      </c>
      <c r="C437" t="s">
        <v>6735</v>
      </c>
      <c r="D437" s="1" t="s">
        <v>5147</v>
      </c>
    </row>
    <row r="438" spans="1:4" ht="15.5" x14ac:dyDescent="0.35">
      <c r="A438" s="1" t="s">
        <v>1936</v>
      </c>
      <c r="B438" t="s">
        <v>7111</v>
      </c>
      <c r="C438" t="s">
        <v>6735</v>
      </c>
      <c r="D438" s="1" t="s">
        <v>5148</v>
      </c>
    </row>
    <row r="439" spans="1:4" ht="15.5" x14ac:dyDescent="0.35">
      <c r="A439" s="1" t="s">
        <v>1935</v>
      </c>
      <c r="B439" t="s">
        <v>7112</v>
      </c>
      <c r="C439" t="s">
        <v>6735</v>
      </c>
      <c r="D439" s="1" t="s">
        <v>5149</v>
      </c>
    </row>
    <row r="440" spans="1:4" ht="15.5" x14ac:dyDescent="0.35">
      <c r="A440" s="1" t="s">
        <v>1934</v>
      </c>
      <c r="B440" t="s">
        <v>7056</v>
      </c>
      <c r="C440" t="s">
        <v>6733</v>
      </c>
      <c r="D440" s="1" t="s">
        <v>5150</v>
      </c>
    </row>
    <row r="441" spans="1:4" ht="15.5" x14ac:dyDescent="0.35">
      <c r="A441" s="1" t="s">
        <v>1933</v>
      </c>
      <c r="B441" t="s">
        <v>7113</v>
      </c>
      <c r="C441" t="s">
        <v>6735</v>
      </c>
      <c r="D441" s="1" t="s">
        <v>5151</v>
      </c>
    </row>
    <row r="442" spans="1:4" ht="15.5" x14ac:dyDescent="0.35">
      <c r="A442" s="1" t="s">
        <v>1932</v>
      </c>
      <c r="B442" t="s">
        <v>7114</v>
      </c>
      <c r="C442" t="s">
        <v>6733</v>
      </c>
      <c r="D442" s="1" t="s">
        <v>5152</v>
      </c>
    </row>
    <row r="443" spans="1:4" ht="15.5" x14ac:dyDescent="0.35">
      <c r="A443" s="1" t="s">
        <v>1931</v>
      </c>
      <c r="B443" t="s">
        <v>7115</v>
      </c>
      <c r="C443" t="s">
        <v>6733</v>
      </c>
      <c r="D443" s="1" t="s">
        <v>5153</v>
      </c>
    </row>
    <row r="444" spans="1:4" ht="15.5" x14ac:dyDescent="0.35">
      <c r="A444" s="1" t="s">
        <v>1930</v>
      </c>
      <c r="B444" t="s">
        <v>7116</v>
      </c>
      <c r="C444" t="s">
        <v>6735</v>
      </c>
      <c r="D444" s="1" t="s">
        <v>5154</v>
      </c>
    </row>
    <row r="445" spans="1:4" ht="15.5" x14ac:dyDescent="0.35">
      <c r="A445" s="1" t="s">
        <v>1929</v>
      </c>
      <c r="B445" t="s">
        <v>7117</v>
      </c>
      <c r="C445" t="s">
        <v>6735</v>
      </c>
      <c r="D445" s="1" t="s">
        <v>4797</v>
      </c>
    </row>
    <row r="446" spans="1:4" ht="15.5" x14ac:dyDescent="0.35">
      <c r="A446" s="1" t="s">
        <v>1928</v>
      </c>
      <c r="B446" t="s">
        <v>7118</v>
      </c>
      <c r="C446" t="s">
        <v>6733</v>
      </c>
      <c r="D446" s="1" t="s">
        <v>5155</v>
      </c>
    </row>
    <row r="447" spans="1:4" ht="15.5" x14ac:dyDescent="0.35">
      <c r="A447" s="1" t="s">
        <v>1927</v>
      </c>
      <c r="B447" t="s">
        <v>7119</v>
      </c>
      <c r="C447" t="s">
        <v>6733</v>
      </c>
      <c r="D447" s="1" t="s">
        <v>5156</v>
      </c>
    </row>
    <row r="448" spans="1:4" ht="15.5" x14ac:dyDescent="0.35">
      <c r="A448" s="1" t="s">
        <v>1926</v>
      </c>
      <c r="B448" t="s">
        <v>7026</v>
      </c>
      <c r="C448" t="s">
        <v>6735</v>
      </c>
      <c r="D448" s="1" t="s">
        <v>5157</v>
      </c>
    </row>
    <row r="449" spans="1:4" ht="15.5" x14ac:dyDescent="0.35">
      <c r="A449" s="1" t="s">
        <v>1925</v>
      </c>
      <c r="B449" t="s">
        <v>7120</v>
      </c>
      <c r="C449" t="s">
        <v>6733</v>
      </c>
      <c r="D449" s="1" t="s">
        <v>5158</v>
      </c>
    </row>
    <row r="450" spans="1:4" ht="15.5" x14ac:dyDescent="0.35">
      <c r="A450" s="1" t="s">
        <v>1924</v>
      </c>
      <c r="B450" t="s">
        <v>7121</v>
      </c>
      <c r="C450" t="s">
        <v>6735</v>
      </c>
      <c r="D450" s="1" t="s">
        <v>5159</v>
      </c>
    </row>
    <row r="451" spans="1:4" ht="15.5" x14ac:dyDescent="0.35">
      <c r="A451" s="1" t="s">
        <v>1923</v>
      </c>
      <c r="B451" t="s">
        <v>7122</v>
      </c>
      <c r="C451" t="s">
        <v>6735</v>
      </c>
      <c r="D451" s="1" t="s">
        <v>5160</v>
      </c>
    </row>
    <row r="452" spans="1:4" ht="15.5" x14ac:dyDescent="0.35">
      <c r="A452" s="1" t="s">
        <v>1922</v>
      </c>
      <c r="B452" t="s">
        <v>7123</v>
      </c>
      <c r="C452" t="s">
        <v>6733</v>
      </c>
      <c r="D452" s="1" t="s">
        <v>5161</v>
      </c>
    </row>
    <row r="453" spans="1:4" ht="15.5" x14ac:dyDescent="0.35">
      <c r="A453" s="1" t="s">
        <v>1921</v>
      </c>
      <c r="B453" t="s">
        <v>7124</v>
      </c>
      <c r="C453" t="s">
        <v>6733</v>
      </c>
      <c r="D453" s="1" t="s">
        <v>5066</v>
      </c>
    </row>
    <row r="454" spans="1:4" ht="15.5" x14ac:dyDescent="0.35">
      <c r="A454" s="1" t="s">
        <v>1920</v>
      </c>
      <c r="B454" t="s">
        <v>7125</v>
      </c>
      <c r="C454" t="s">
        <v>6735</v>
      </c>
      <c r="D454" s="1" t="s">
        <v>4779</v>
      </c>
    </row>
    <row r="455" spans="1:4" ht="15.5" x14ac:dyDescent="0.35">
      <c r="A455" s="1" t="s">
        <v>1919</v>
      </c>
      <c r="B455" t="s">
        <v>7126</v>
      </c>
      <c r="C455" t="s">
        <v>6733</v>
      </c>
      <c r="D455" s="1" t="s">
        <v>5162</v>
      </c>
    </row>
    <row r="456" spans="1:4" ht="15.5" x14ac:dyDescent="0.35">
      <c r="A456" s="1" t="s">
        <v>1918</v>
      </c>
      <c r="B456" t="s">
        <v>6859</v>
      </c>
      <c r="C456" t="s">
        <v>6735</v>
      </c>
      <c r="D456" s="1" t="s">
        <v>5163</v>
      </c>
    </row>
    <row r="457" spans="1:4" ht="15.5" x14ac:dyDescent="0.35">
      <c r="A457" s="1" t="s">
        <v>1917</v>
      </c>
      <c r="B457" t="s">
        <v>6741</v>
      </c>
      <c r="C457" t="s">
        <v>6735</v>
      </c>
      <c r="D457" s="1" t="s">
        <v>5164</v>
      </c>
    </row>
    <row r="458" spans="1:4" ht="15.5" x14ac:dyDescent="0.35">
      <c r="A458" s="1" t="s">
        <v>1916</v>
      </c>
      <c r="B458" t="s">
        <v>7127</v>
      </c>
      <c r="C458" t="s">
        <v>6735</v>
      </c>
      <c r="D458" s="1" t="s">
        <v>5165</v>
      </c>
    </row>
    <row r="459" spans="1:4" ht="15.5" x14ac:dyDescent="0.35">
      <c r="A459" s="1" t="s">
        <v>1915</v>
      </c>
      <c r="B459" t="s">
        <v>6994</v>
      </c>
      <c r="C459" t="s">
        <v>6735</v>
      </c>
      <c r="D459" s="1" t="s">
        <v>5166</v>
      </c>
    </row>
    <row r="460" spans="1:4" ht="15.5" x14ac:dyDescent="0.35">
      <c r="A460" s="1" t="s">
        <v>1914</v>
      </c>
      <c r="B460" t="s">
        <v>7128</v>
      </c>
      <c r="C460" t="s">
        <v>6735</v>
      </c>
      <c r="D460" s="1" t="s">
        <v>5167</v>
      </c>
    </row>
    <row r="461" spans="1:4" ht="15.5" x14ac:dyDescent="0.35">
      <c r="A461" s="1" t="s">
        <v>1913</v>
      </c>
      <c r="B461" t="s">
        <v>7129</v>
      </c>
      <c r="C461" t="s">
        <v>6733</v>
      </c>
      <c r="D461" s="1" t="s">
        <v>5168</v>
      </c>
    </row>
    <row r="462" spans="1:4" ht="15.5" x14ac:dyDescent="0.35">
      <c r="A462" s="1" t="s">
        <v>1912</v>
      </c>
      <c r="B462" t="s">
        <v>7130</v>
      </c>
      <c r="C462" t="s">
        <v>6735</v>
      </c>
      <c r="D462" s="1" t="s">
        <v>4792</v>
      </c>
    </row>
    <row r="463" spans="1:4" ht="15.5" x14ac:dyDescent="0.35">
      <c r="A463" s="1" t="s">
        <v>1911</v>
      </c>
      <c r="B463" t="s">
        <v>7131</v>
      </c>
      <c r="C463" t="s">
        <v>6733</v>
      </c>
      <c r="D463" s="1" t="s">
        <v>5015</v>
      </c>
    </row>
    <row r="464" spans="1:4" ht="15.5" x14ac:dyDescent="0.35">
      <c r="A464" s="1" t="s">
        <v>1910</v>
      </c>
      <c r="B464" t="s">
        <v>6789</v>
      </c>
      <c r="C464" t="s">
        <v>6733</v>
      </c>
      <c r="D464" s="1" t="s">
        <v>4808</v>
      </c>
    </row>
    <row r="465" spans="1:7" ht="15.5" x14ac:dyDescent="0.35">
      <c r="A465" s="1" t="s">
        <v>1909</v>
      </c>
      <c r="B465" t="s">
        <v>7132</v>
      </c>
      <c r="C465" t="s">
        <v>6733</v>
      </c>
      <c r="D465" s="1" t="s">
        <v>5169</v>
      </c>
    </row>
    <row r="466" spans="1:7" ht="15.5" x14ac:dyDescent="0.35">
      <c r="A466" s="1" t="s">
        <v>1908</v>
      </c>
      <c r="B466" t="s">
        <v>7133</v>
      </c>
      <c r="C466" t="s">
        <v>6735</v>
      </c>
      <c r="D466" s="1" t="s">
        <v>5170</v>
      </c>
    </row>
    <row r="467" spans="1:7" ht="15.5" x14ac:dyDescent="0.35">
      <c r="A467" s="1" t="s">
        <v>1907</v>
      </c>
      <c r="B467" t="s">
        <v>6808</v>
      </c>
      <c r="C467" t="s">
        <v>6733</v>
      </c>
      <c r="D467" s="1" t="s">
        <v>5171</v>
      </c>
    </row>
    <row r="468" spans="1:7" ht="15.5" x14ac:dyDescent="0.35">
      <c r="A468" s="1" t="s">
        <v>1906</v>
      </c>
      <c r="B468" t="s">
        <v>7134</v>
      </c>
      <c r="C468" t="s">
        <v>6735</v>
      </c>
      <c r="D468" s="1" t="s">
        <v>5172</v>
      </c>
    </row>
    <row r="469" spans="1:7" ht="15.5" x14ac:dyDescent="0.35">
      <c r="A469" s="1" t="s">
        <v>1905</v>
      </c>
      <c r="B469" t="s">
        <v>7135</v>
      </c>
      <c r="C469" t="s">
        <v>6735</v>
      </c>
      <c r="D469" s="1" t="s">
        <v>4795</v>
      </c>
    </row>
    <row r="470" spans="1:7" ht="15.5" x14ac:dyDescent="0.35">
      <c r="A470" s="1" t="s">
        <v>1904</v>
      </c>
      <c r="B470" t="s">
        <v>7136</v>
      </c>
      <c r="C470" t="s">
        <v>6733</v>
      </c>
      <c r="D470" s="1" t="s">
        <v>5173</v>
      </c>
    </row>
    <row r="471" spans="1:7" ht="15.5" x14ac:dyDescent="0.35">
      <c r="A471" s="1" t="s">
        <v>1903</v>
      </c>
      <c r="B471" t="s">
        <v>7137</v>
      </c>
      <c r="C471" t="s">
        <v>6733</v>
      </c>
      <c r="D471" s="1" t="s">
        <v>5174</v>
      </c>
    </row>
    <row r="472" spans="1:7" ht="15.5" x14ac:dyDescent="0.35">
      <c r="A472" s="1" t="s">
        <v>1902</v>
      </c>
      <c r="B472" t="s">
        <v>7138</v>
      </c>
      <c r="C472" t="s">
        <v>6735</v>
      </c>
      <c r="D472" s="1" t="s">
        <v>5175</v>
      </c>
    </row>
    <row r="473" spans="1:7" ht="15.5" x14ac:dyDescent="0.35">
      <c r="A473" s="1" t="s">
        <v>1901</v>
      </c>
      <c r="B473" t="s">
        <v>7139</v>
      </c>
      <c r="C473" t="s">
        <v>6735</v>
      </c>
      <c r="D473" s="1" t="s">
        <v>5176</v>
      </c>
    </row>
    <row r="474" spans="1:7" ht="15.5" x14ac:dyDescent="0.35">
      <c r="A474" s="1" t="s">
        <v>1900</v>
      </c>
      <c r="B474" t="s">
        <v>6940</v>
      </c>
      <c r="C474" t="s">
        <v>6735</v>
      </c>
      <c r="D474" s="1" t="s">
        <v>5177</v>
      </c>
    </row>
    <row r="475" spans="1:7" ht="15.5" x14ac:dyDescent="0.35">
      <c r="A475" s="1" t="s">
        <v>1899</v>
      </c>
      <c r="B475" t="s">
        <v>7140</v>
      </c>
      <c r="C475" t="s">
        <v>6735</v>
      </c>
      <c r="D475" s="1" t="s">
        <v>4968</v>
      </c>
    </row>
    <row r="476" spans="1:7" ht="15.5" x14ac:dyDescent="0.35">
      <c r="A476" s="1" t="s">
        <v>1898</v>
      </c>
      <c r="B476" t="s">
        <v>6746</v>
      </c>
      <c r="C476" t="s">
        <v>6735</v>
      </c>
      <c r="D476" s="1" t="s">
        <v>5178</v>
      </c>
    </row>
    <row r="477" spans="1:7" ht="15.5" x14ac:dyDescent="0.35">
      <c r="A477" s="1" t="s">
        <v>1897</v>
      </c>
      <c r="B477" t="s">
        <v>7141</v>
      </c>
      <c r="C477" t="s">
        <v>6735</v>
      </c>
      <c r="D477" s="1" t="s">
        <v>5179</v>
      </c>
    </row>
    <row r="478" spans="1:7" ht="15.5" x14ac:dyDescent="0.35">
      <c r="A478" s="1" t="s">
        <v>1895</v>
      </c>
      <c r="B478" t="s">
        <v>7142</v>
      </c>
      <c r="C478" t="s">
        <v>6735</v>
      </c>
      <c r="D478" s="1" t="s">
        <v>5180</v>
      </c>
      <c r="G478" t="s">
        <v>7143</v>
      </c>
    </row>
    <row r="479" spans="1:7" ht="15.5" x14ac:dyDescent="0.35">
      <c r="A479" s="1" t="s">
        <v>1894</v>
      </c>
      <c r="B479" t="s">
        <v>7144</v>
      </c>
      <c r="C479" t="s">
        <v>6733</v>
      </c>
      <c r="D479" s="1" t="s">
        <v>5181</v>
      </c>
    </row>
    <row r="480" spans="1:7" ht="15.5" x14ac:dyDescent="0.35">
      <c r="A480" s="1" t="s">
        <v>1893</v>
      </c>
      <c r="B480" t="s">
        <v>7145</v>
      </c>
      <c r="C480" t="s">
        <v>6735</v>
      </c>
      <c r="D480" s="1" t="s">
        <v>5182</v>
      </c>
    </row>
    <row r="481" spans="1:4" ht="15.5" x14ac:dyDescent="0.35">
      <c r="A481" s="1" t="s">
        <v>1892</v>
      </c>
      <c r="B481" t="s">
        <v>7146</v>
      </c>
      <c r="C481" t="s">
        <v>6735</v>
      </c>
      <c r="D481" s="1" t="s">
        <v>5183</v>
      </c>
    </row>
    <row r="482" spans="1:4" ht="15.5" x14ac:dyDescent="0.35">
      <c r="A482" s="1" t="s">
        <v>1891</v>
      </c>
      <c r="B482" t="s">
        <v>7147</v>
      </c>
      <c r="C482" t="s">
        <v>6735</v>
      </c>
      <c r="D482" s="1" t="s">
        <v>5184</v>
      </c>
    </row>
    <row r="483" spans="1:4" ht="15.5" x14ac:dyDescent="0.35">
      <c r="A483" s="1" t="s">
        <v>1890</v>
      </c>
      <c r="B483" t="s">
        <v>6904</v>
      </c>
      <c r="C483" t="s">
        <v>6735</v>
      </c>
      <c r="D483" s="1" t="s">
        <v>5185</v>
      </c>
    </row>
    <row r="484" spans="1:4" ht="15.5" x14ac:dyDescent="0.35">
      <c r="A484" s="1" t="s">
        <v>1889</v>
      </c>
      <c r="B484" t="s">
        <v>7148</v>
      </c>
      <c r="C484" t="s">
        <v>6735</v>
      </c>
      <c r="D484" s="1" t="s">
        <v>5186</v>
      </c>
    </row>
    <row r="485" spans="1:4" ht="15.5" x14ac:dyDescent="0.35">
      <c r="A485" s="1" t="s">
        <v>1888</v>
      </c>
      <c r="B485" t="s">
        <v>7149</v>
      </c>
      <c r="C485" t="s">
        <v>6733</v>
      </c>
      <c r="D485" s="1" t="s">
        <v>5187</v>
      </c>
    </row>
    <row r="486" spans="1:4" ht="15.5" x14ac:dyDescent="0.35">
      <c r="A486" s="1" t="s">
        <v>1887</v>
      </c>
      <c r="B486" t="s">
        <v>7150</v>
      </c>
      <c r="C486" t="s">
        <v>6733</v>
      </c>
      <c r="D486" s="1" t="s">
        <v>4858</v>
      </c>
    </row>
    <row r="487" spans="1:4" ht="15.5" x14ac:dyDescent="0.35">
      <c r="A487" s="1" t="s">
        <v>1886</v>
      </c>
      <c r="B487" t="s">
        <v>6881</v>
      </c>
      <c r="C487" t="s">
        <v>6735</v>
      </c>
      <c r="D487" s="1" t="s">
        <v>5188</v>
      </c>
    </row>
    <row r="488" spans="1:4" ht="15.5" x14ac:dyDescent="0.35">
      <c r="A488" s="1" t="s">
        <v>1885</v>
      </c>
      <c r="B488" t="s">
        <v>6801</v>
      </c>
      <c r="C488" t="s">
        <v>6735</v>
      </c>
      <c r="D488" s="1" t="s">
        <v>5045</v>
      </c>
    </row>
    <row r="489" spans="1:4" ht="15.5" x14ac:dyDescent="0.35">
      <c r="A489" s="1" t="s">
        <v>1884</v>
      </c>
      <c r="B489" t="s">
        <v>7152</v>
      </c>
      <c r="C489" t="s">
        <v>7151</v>
      </c>
      <c r="D489" s="1" t="s">
        <v>5189</v>
      </c>
    </row>
    <row r="490" spans="1:4" ht="15.5" x14ac:dyDescent="0.35">
      <c r="A490" s="1" t="s">
        <v>1883</v>
      </c>
      <c r="B490" t="s">
        <v>7153</v>
      </c>
      <c r="C490" t="s">
        <v>6733</v>
      </c>
      <c r="D490" s="1" t="s">
        <v>5190</v>
      </c>
    </row>
    <row r="491" spans="1:4" ht="15.5" x14ac:dyDescent="0.35">
      <c r="A491" s="1" t="s">
        <v>1882</v>
      </c>
      <c r="B491" t="s">
        <v>6860</v>
      </c>
      <c r="C491" t="s">
        <v>6735</v>
      </c>
      <c r="D491" s="1" t="s">
        <v>5191</v>
      </c>
    </row>
    <row r="492" spans="1:4" ht="15.5" x14ac:dyDescent="0.35">
      <c r="A492" s="1" t="s">
        <v>1881</v>
      </c>
      <c r="B492" t="s">
        <v>6741</v>
      </c>
      <c r="C492" t="s">
        <v>6735</v>
      </c>
      <c r="D492" s="1" t="s">
        <v>5192</v>
      </c>
    </row>
    <row r="493" spans="1:4" ht="15.5" x14ac:dyDescent="0.35">
      <c r="A493" s="1" t="s">
        <v>1880</v>
      </c>
      <c r="B493" t="s">
        <v>7154</v>
      </c>
      <c r="C493" t="s">
        <v>6733</v>
      </c>
      <c r="D493" s="1" t="s">
        <v>5193</v>
      </c>
    </row>
    <row r="494" spans="1:4" ht="15.5" x14ac:dyDescent="0.35">
      <c r="A494" s="1" t="s">
        <v>1879</v>
      </c>
      <c r="B494" t="s">
        <v>7155</v>
      </c>
      <c r="C494" t="s">
        <v>6733</v>
      </c>
      <c r="D494" s="1" t="s">
        <v>5194</v>
      </c>
    </row>
    <row r="495" spans="1:4" ht="15.5" x14ac:dyDescent="0.35">
      <c r="A495" s="1" t="s">
        <v>1878</v>
      </c>
      <c r="B495" t="s">
        <v>7007</v>
      </c>
      <c r="C495" t="s">
        <v>6733</v>
      </c>
      <c r="D495" s="1" t="s">
        <v>5195</v>
      </c>
    </row>
    <row r="496" spans="1:4" ht="15.5" x14ac:dyDescent="0.35">
      <c r="A496" s="1" t="s">
        <v>1877</v>
      </c>
      <c r="B496" t="s">
        <v>7156</v>
      </c>
      <c r="C496" t="s">
        <v>6735</v>
      </c>
      <c r="D496" s="1" t="s">
        <v>5196</v>
      </c>
    </row>
    <row r="497" spans="1:4" ht="15.5" x14ac:dyDescent="0.35">
      <c r="A497" s="1" t="s">
        <v>1876</v>
      </c>
      <c r="B497" t="s">
        <v>7157</v>
      </c>
      <c r="C497" t="s">
        <v>6735</v>
      </c>
      <c r="D497" s="1" t="s">
        <v>5185</v>
      </c>
    </row>
    <row r="498" spans="1:4" ht="15.5" x14ac:dyDescent="0.35">
      <c r="A498" s="1" t="s">
        <v>1875</v>
      </c>
      <c r="B498" t="s">
        <v>6827</v>
      </c>
      <c r="C498" t="s">
        <v>7151</v>
      </c>
      <c r="D498" s="1" t="s">
        <v>5197</v>
      </c>
    </row>
    <row r="499" spans="1:4" ht="15.5" x14ac:dyDescent="0.35">
      <c r="A499" s="1" t="s">
        <v>1874</v>
      </c>
      <c r="B499" t="s">
        <v>7158</v>
      </c>
      <c r="C499" t="s">
        <v>6733</v>
      </c>
      <c r="D499" s="1" t="s">
        <v>5198</v>
      </c>
    </row>
    <row r="500" spans="1:4" ht="15.5" x14ac:dyDescent="0.35">
      <c r="A500" s="1" t="s">
        <v>1873</v>
      </c>
      <c r="B500" t="s">
        <v>6940</v>
      </c>
      <c r="C500" t="s">
        <v>6735</v>
      </c>
      <c r="D500" s="1" t="s">
        <v>5199</v>
      </c>
    </row>
    <row r="501" spans="1:4" ht="15.5" x14ac:dyDescent="0.35">
      <c r="A501" s="1" t="s">
        <v>1872</v>
      </c>
      <c r="B501" t="s">
        <v>7159</v>
      </c>
      <c r="C501" t="s">
        <v>6733</v>
      </c>
      <c r="D501" s="1" t="s">
        <v>5200</v>
      </c>
    </row>
    <row r="502" spans="1:4" ht="15.5" x14ac:dyDescent="0.35">
      <c r="A502" s="1" t="s">
        <v>1871</v>
      </c>
      <c r="B502" t="s">
        <v>6827</v>
      </c>
      <c r="C502" t="s">
        <v>6733</v>
      </c>
      <c r="D502" s="1" t="s">
        <v>5201</v>
      </c>
    </row>
    <row r="503" spans="1:4" ht="15.5" x14ac:dyDescent="0.35">
      <c r="A503" s="1" t="s">
        <v>1870</v>
      </c>
      <c r="B503" t="s">
        <v>7160</v>
      </c>
      <c r="C503" t="s">
        <v>6735</v>
      </c>
      <c r="D503" s="1" t="s">
        <v>5202</v>
      </c>
    </row>
    <row r="504" spans="1:4" ht="15.5" x14ac:dyDescent="0.35">
      <c r="A504" s="1" t="s">
        <v>1869</v>
      </c>
      <c r="B504" t="s">
        <v>7161</v>
      </c>
      <c r="C504" t="s">
        <v>6735</v>
      </c>
      <c r="D504" s="1" t="s">
        <v>4797</v>
      </c>
    </row>
    <row r="505" spans="1:4" ht="15.5" x14ac:dyDescent="0.35">
      <c r="A505" s="1" t="s">
        <v>1868</v>
      </c>
      <c r="B505" t="s">
        <v>7162</v>
      </c>
      <c r="C505" t="s">
        <v>6733</v>
      </c>
      <c r="D505" s="1" t="s">
        <v>5203</v>
      </c>
    </row>
    <row r="506" spans="1:4" ht="15.5" x14ac:dyDescent="0.35">
      <c r="A506" s="1" t="s">
        <v>1867</v>
      </c>
      <c r="B506" t="s">
        <v>7163</v>
      </c>
      <c r="C506" t="s">
        <v>6733</v>
      </c>
      <c r="D506" s="1" t="s">
        <v>5204</v>
      </c>
    </row>
    <row r="507" spans="1:4" ht="15.5" x14ac:dyDescent="0.35">
      <c r="A507" s="1" t="s">
        <v>1866</v>
      </c>
      <c r="B507" t="s">
        <v>6811</v>
      </c>
      <c r="C507" t="s">
        <v>6733</v>
      </c>
      <c r="D507" s="1" t="s">
        <v>5205</v>
      </c>
    </row>
    <row r="508" spans="1:4" ht="15.5" x14ac:dyDescent="0.35">
      <c r="A508" s="1" t="s">
        <v>1865</v>
      </c>
      <c r="B508" t="s">
        <v>7164</v>
      </c>
      <c r="C508" t="s">
        <v>6733</v>
      </c>
      <c r="D508" s="1" t="s">
        <v>5206</v>
      </c>
    </row>
    <row r="509" spans="1:4" ht="15.5" x14ac:dyDescent="0.35">
      <c r="A509" s="1" t="s">
        <v>1864</v>
      </c>
      <c r="B509" t="s">
        <v>7165</v>
      </c>
      <c r="C509" t="s">
        <v>6735</v>
      </c>
      <c r="D509" s="1" t="s">
        <v>5207</v>
      </c>
    </row>
    <row r="510" spans="1:4" ht="15.5" x14ac:dyDescent="0.35">
      <c r="A510" s="1" t="s">
        <v>1863</v>
      </c>
      <c r="B510" t="s">
        <v>7166</v>
      </c>
      <c r="C510" t="s">
        <v>6735</v>
      </c>
      <c r="D510" s="1" t="s">
        <v>5208</v>
      </c>
    </row>
    <row r="511" spans="1:4" ht="15.5" x14ac:dyDescent="0.35">
      <c r="A511" s="1" t="s">
        <v>1862</v>
      </c>
      <c r="B511" t="s">
        <v>7167</v>
      </c>
      <c r="C511" t="s">
        <v>6733</v>
      </c>
      <c r="D511" s="1" t="s">
        <v>5209</v>
      </c>
    </row>
    <row r="512" spans="1:4" ht="15.5" x14ac:dyDescent="0.35">
      <c r="A512" s="1" t="s">
        <v>1861</v>
      </c>
      <c r="B512" t="s">
        <v>7168</v>
      </c>
      <c r="C512" t="s">
        <v>6735</v>
      </c>
      <c r="D512" s="1" t="s">
        <v>5210</v>
      </c>
    </row>
    <row r="513" spans="1:4" ht="15.5" x14ac:dyDescent="0.35">
      <c r="A513" s="1" t="s">
        <v>1860</v>
      </c>
      <c r="B513" t="s">
        <v>7052</v>
      </c>
      <c r="C513" t="s">
        <v>6735</v>
      </c>
      <c r="D513" s="1" t="s">
        <v>5211</v>
      </c>
    </row>
    <row r="514" spans="1:4" ht="15.5" x14ac:dyDescent="0.35">
      <c r="A514" s="1" t="s">
        <v>1859</v>
      </c>
      <c r="B514" t="s">
        <v>6881</v>
      </c>
      <c r="C514" t="s">
        <v>6735</v>
      </c>
      <c r="D514" s="1" t="s">
        <v>5212</v>
      </c>
    </row>
    <row r="515" spans="1:4" ht="15.5" x14ac:dyDescent="0.35">
      <c r="A515" s="1" t="s">
        <v>1858</v>
      </c>
      <c r="B515" t="s">
        <v>7169</v>
      </c>
      <c r="C515" t="s">
        <v>6735</v>
      </c>
      <c r="D515" s="1" t="s">
        <v>5213</v>
      </c>
    </row>
    <row r="516" spans="1:4" ht="15.5" x14ac:dyDescent="0.35">
      <c r="A516" s="1" t="s">
        <v>1857</v>
      </c>
      <c r="B516" t="s">
        <v>7170</v>
      </c>
      <c r="C516" t="s">
        <v>6733</v>
      </c>
      <c r="D516" s="1" t="s">
        <v>5214</v>
      </c>
    </row>
    <row r="517" spans="1:4" ht="15.5" x14ac:dyDescent="0.35">
      <c r="A517" s="1" t="s">
        <v>1856</v>
      </c>
      <c r="B517" t="s">
        <v>7171</v>
      </c>
      <c r="C517" t="s">
        <v>6735</v>
      </c>
      <c r="D517" s="1" t="s">
        <v>5215</v>
      </c>
    </row>
    <row r="518" spans="1:4" ht="15.5" x14ac:dyDescent="0.35">
      <c r="A518" s="1" t="s">
        <v>1855</v>
      </c>
      <c r="B518" t="s">
        <v>6797</v>
      </c>
      <c r="C518" t="s">
        <v>6735</v>
      </c>
      <c r="D518" s="1" t="s">
        <v>5216</v>
      </c>
    </row>
    <row r="519" spans="1:4" ht="15.5" x14ac:dyDescent="0.35">
      <c r="A519" s="1" t="s">
        <v>1854</v>
      </c>
      <c r="B519" t="s">
        <v>6837</v>
      </c>
      <c r="C519" t="s">
        <v>6733</v>
      </c>
      <c r="D519" s="1" t="s">
        <v>5217</v>
      </c>
    </row>
    <row r="520" spans="1:4" ht="15.5" x14ac:dyDescent="0.35">
      <c r="A520" s="1" t="s">
        <v>1853</v>
      </c>
      <c r="B520" t="s">
        <v>7159</v>
      </c>
      <c r="C520" t="s">
        <v>6733</v>
      </c>
      <c r="D520" s="1" t="s">
        <v>5218</v>
      </c>
    </row>
    <row r="521" spans="1:4" ht="15.5" x14ac:dyDescent="0.35">
      <c r="A521" s="1" t="s">
        <v>1852</v>
      </c>
      <c r="B521" t="s">
        <v>7083</v>
      </c>
      <c r="C521" t="s">
        <v>6735</v>
      </c>
      <c r="D521" s="1" t="s">
        <v>5219</v>
      </c>
    </row>
    <row r="522" spans="1:4" ht="15.5" x14ac:dyDescent="0.35">
      <c r="A522" s="1" t="s">
        <v>1851</v>
      </c>
      <c r="B522" t="s">
        <v>7172</v>
      </c>
      <c r="C522" t="s">
        <v>6733</v>
      </c>
      <c r="D522" s="1" t="s">
        <v>5220</v>
      </c>
    </row>
    <row r="523" spans="1:4" ht="15.5" x14ac:dyDescent="0.35">
      <c r="A523" s="1" t="s">
        <v>1850</v>
      </c>
      <c r="B523" t="s">
        <v>7173</v>
      </c>
      <c r="C523" t="s">
        <v>6735</v>
      </c>
      <c r="D523" s="1" t="s">
        <v>5221</v>
      </c>
    </row>
    <row r="524" spans="1:4" ht="15.5" x14ac:dyDescent="0.35">
      <c r="A524" s="1" t="s">
        <v>1849</v>
      </c>
      <c r="B524" t="s">
        <v>6760</v>
      </c>
      <c r="C524" t="s">
        <v>6735</v>
      </c>
      <c r="D524" s="1" t="s">
        <v>5222</v>
      </c>
    </row>
    <row r="525" spans="1:4" ht="15.5" x14ac:dyDescent="0.35">
      <c r="A525" s="1" t="s">
        <v>1848</v>
      </c>
      <c r="B525" t="s">
        <v>7174</v>
      </c>
      <c r="C525" t="s">
        <v>6733</v>
      </c>
      <c r="D525" s="1" t="s">
        <v>5223</v>
      </c>
    </row>
    <row r="526" spans="1:4" ht="15.5" x14ac:dyDescent="0.35">
      <c r="A526" s="1" t="s">
        <v>1847</v>
      </c>
      <c r="B526" t="s">
        <v>7175</v>
      </c>
      <c r="C526" t="s">
        <v>7151</v>
      </c>
      <c r="D526" s="1" t="s">
        <v>5224</v>
      </c>
    </row>
    <row r="527" spans="1:4" ht="15.5" x14ac:dyDescent="0.35">
      <c r="A527" s="1" t="s">
        <v>1846</v>
      </c>
      <c r="B527" t="s">
        <v>7176</v>
      </c>
      <c r="C527" t="s">
        <v>6733</v>
      </c>
      <c r="D527" s="1" t="s">
        <v>5225</v>
      </c>
    </row>
    <row r="528" spans="1:4" ht="15.5" x14ac:dyDescent="0.35">
      <c r="A528" s="1" t="s">
        <v>1845</v>
      </c>
      <c r="B528" t="s">
        <v>6911</v>
      </c>
      <c r="C528" t="s">
        <v>6733</v>
      </c>
      <c r="D528" s="1" t="s">
        <v>5226</v>
      </c>
    </row>
    <row r="529" spans="1:4" ht="15.5" x14ac:dyDescent="0.35">
      <c r="A529" s="1" t="s">
        <v>1844</v>
      </c>
      <c r="B529" t="s">
        <v>7177</v>
      </c>
      <c r="C529" t="s">
        <v>7151</v>
      </c>
      <c r="D529" s="1" t="s">
        <v>5227</v>
      </c>
    </row>
    <row r="530" spans="1:4" ht="15.5" x14ac:dyDescent="0.35">
      <c r="A530" s="1" t="s">
        <v>1843</v>
      </c>
      <c r="B530" t="s">
        <v>6789</v>
      </c>
      <c r="C530" t="s">
        <v>6733</v>
      </c>
      <c r="D530" s="1" t="s">
        <v>5228</v>
      </c>
    </row>
    <row r="531" spans="1:4" ht="15.5" x14ac:dyDescent="0.35">
      <c r="A531" s="1" t="s">
        <v>1842</v>
      </c>
      <c r="B531" t="s">
        <v>6967</v>
      </c>
      <c r="C531" t="s">
        <v>6735</v>
      </c>
      <c r="D531" s="1" t="s">
        <v>5229</v>
      </c>
    </row>
    <row r="532" spans="1:4" ht="15.5" x14ac:dyDescent="0.35">
      <c r="A532" s="1" t="s">
        <v>1841</v>
      </c>
      <c r="B532" t="s">
        <v>7178</v>
      </c>
      <c r="C532" t="s">
        <v>6735</v>
      </c>
      <c r="D532" s="1" t="s">
        <v>5230</v>
      </c>
    </row>
    <row r="533" spans="1:4" ht="15.5" x14ac:dyDescent="0.35">
      <c r="A533" s="1" t="s">
        <v>1840</v>
      </c>
      <c r="B533" t="s">
        <v>7179</v>
      </c>
      <c r="C533" t="s">
        <v>6733</v>
      </c>
      <c r="D533" s="1" t="s">
        <v>5231</v>
      </c>
    </row>
    <row r="534" spans="1:4" ht="15.5" x14ac:dyDescent="0.35">
      <c r="A534" s="1" t="s">
        <v>1839</v>
      </c>
      <c r="B534" t="s">
        <v>6871</v>
      </c>
      <c r="C534" t="s">
        <v>6735</v>
      </c>
      <c r="D534" s="1" t="s">
        <v>5232</v>
      </c>
    </row>
    <row r="535" spans="1:4" ht="15.5" x14ac:dyDescent="0.35">
      <c r="A535" s="1" t="s">
        <v>1838</v>
      </c>
      <c r="B535" t="s">
        <v>7180</v>
      </c>
      <c r="C535" t="s">
        <v>6733</v>
      </c>
      <c r="D535" s="1" t="s">
        <v>5233</v>
      </c>
    </row>
    <row r="536" spans="1:4" ht="15.5" x14ac:dyDescent="0.35">
      <c r="A536" s="1" t="s">
        <v>1837</v>
      </c>
      <c r="B536" t="s">
        <v>7166</v>
      </c>
      <c r="C536" t="s">
        <v>6735</v>
      </c>
      <c r="D536" s="1" t="s">
        <v>5234</v>
      </c>
    </row>
    <row r="537" spans="1:4" ht="15.5" x14ac:dyDescent="0.35">
      <c r="A537" s="1" t="s">
        <v>1836</v>
      </c>
      <c r="B537" t="s">
        <v>7181</v>
      </c>
      <c r="C537" t="s">
        <v>6733</v>
      </c>
      <c r="D537" s="1" t="s">
        <v>5235</v>
      </c>
    </row>
    <row r="538" spans="1:4" ht="15.5" x14ac:dyDescent="0.35">
      <c r="A538" s="1" t="s">
        <v>1835</v>
      </c>
      <c r="B538" t="s">
        <v>7182</v>
      </c>
      <c r="C538" t="s">
        <v>6735</v>
      </c>
      <c r="D538" s="1" t="s">
        <v>4797</v>
      </c>
    </row>
    <row r="539" spans="1:4" ht="15.5" x14ac:dyDescent="0.35">
      <c r="A539" s="1" t="s">
        <v>1834</v>
      </c>
      <c r="B539" t="s">
        <v>7183</v>
      </c>
      <c r="C539" t="s">
        <v>6733</v>
      </c>
      <c r="D539" s="1" t="s">
        <v>5236</v>
      </c>
    </row>
    <row r="540" spans="1:4" ht="15.5" x14ac:dyDescent="0.35">
      <c r="A540" s="1" t="s">
        <v>1833</v>
      </c>
      <c r="B540" t="s">
        <v>7184</v>
      </c>
      <c r="C540" t="s">
        <v>6733</v>
      </c>
      <c r="D540" s="1" t="s">
        <v>5237</v>
      </c>
    </row>
    <row r="541" spans="1:4" ht="15.5" x14ac:dyDescent="0.35">
      <c r="A541" s="1" t="s">
        <v>1832</v>
      </c>
      <c r="B541" t="s">
        <v>7179</v>
      </c>
      <c r="C541" t="s">
        <v>6733</v>
      </c>
      <c r="D541" s="1" t="s">
        <v>5238</v>
      </c>
    </row>
    <row r="542" spans="1:4" ht="15.5" x14ac:dyDescent="0.35">
      <c r="A542" s="1" t="s">
        <v>1831</v>
      </c>
      <c r="B542" t="s">
        <v>6797</v>
      </c>
      <c r="C542" t="s">
        <v>6735</v>
      </c>
      <c r="D542" s="1" t="s">
        <v>5239</v>
      </c>
    </row>
    <row r="543" spans="1:4" ht="15.5" x14ac:dyDescent="0.35">
      <c r="A543" s="1" t="s">
        <v>1830</v>
      </c>
      <c r="B543" t="s">
        <v>7185</v>
      </c>
      <c r="C543" t="s">
        <v>6735</v>
      </c>
      <c r="D543" s="1" t="s">
        <v>5240</v>
      </c>
    </row>
    <row r="544" spans="1:4" ht="15.5" x14ac:dyDescent="0.35">
      <c r="A544" s="1" t="s">
        <v>1829</v>
      </c>
      <c r="B544" t="s">
        <v>7186</v>
      </c>
      <c r="C544" t="s">
        <v>6735</v>
      </c>
      <c r="D544" s="1" t="s">
        <v>5241</v>
      </c>
    </row>
    <row r="545" spans="1:4" ht="15.5" x14ac:dyDescent="0.35">
      <c r="A545" s="1" t="s">
        <v>1828</v>
      </c>
      <c r="B545" t="s">
        <v>6944</v>
      </c>
      <c r="C545" t="s">
        <v>6733</v>
      </c>
      <c r="D545" s="1" t="s">
        <v>5242</v>
      </c>
    </row>
    <row r="546" spans="1:4" ht="15.5" x14ac:dyDescent="0.35">
      <c r="A546" s="1" t="s">
        <v>1827</v>
      </c>
      <c r="B546" t="s">
        <v>7187</v>
      </c>
      <c r="C546" t="s">
        <v>6733</v>
      </c>
      <c r="D546" s="1" t="s">
        <v>5243</v>
      </c>
    </row>
    <row r="547" spans="1:4" ht="15.5" x14ac:dyDescent="0.35">
      <c r="A547" s="1" t="s">
        <v>1826</v>
      </c>
      <c r="B547" t="s">
        <v>7188</v>
      </c>
      <c r="C547" t="s">
        <v>7151</v>
      </c>
      <c r="D547" s="1" t="s">
        <v>5244</v>
      </c>
    </row>
    <row r="548" spans="1:4" ht="15.5" x14ac:dyDescent="0.35">
      <c r="A548" s="1" t="s">
        <v>1825</v>
      </c>
      <c r="B548" t="s">
        <v>7066</v>
      </c>
      <c r="C548" t="s">
        <v>6735</v>
      </c>
      <c r="D548" s="1" t="s">
        <v>5245</v>
      </c>
    </row>
    <row r="549" spans="1:4" ht="15.5" x14ac:dyDescent="0.35">
      <c r="A549" s="1" t="s">
        <v>1824</v>
      </c>
      <c r="B549" t="s">
        <v>7189</v>
      </c>
      <c r="C549" t="s">
        <v>6733</v>
      </c>
      <c r="D549" s="1" t="s">
        <v>5246</v>
      </c>
    </row>
    <row r="550" spans="1:4" ht="15.5" x14ac:dyDescent="0.35">
      <c r="A550" s="1" t="s">
        <v>1823</v>
      </c>
      <c r="B550" t="s">
        <v>7190</v>
      </c>
      <c r="C550" t="s">
        <v>6735</v>
      </c>
      <c r="D550" s="1" t="s">
        <v>5247</v>
      </c>
    </row>
    <row r="551" spans="1:4" ht="15.5" x14ac:dyDescent="0.35">
      <c r="A551" s="1" t="s">
        <v>1822</v>
      </c>
      <c r="B551" t="s">
        <v>7191</v>
      </c>
      <c r="C551" t="s">
        <v>6735</v>
      </c>
      <c r="D551" s="1" t="s">
        <v>5248</v>
      </c>
    </row>
    <row r="552" spans="1:4" ht="15.5" x14ac:dyDescent="0.35">
      <c r="A552" s="1" t="s">
        <v>1821</v>
      </c>
      <c r="B552" t="s">
        <v>7192</v>
      </c>
      <c r="C552" t="s">
        <v>6735</v>
      </c>
      <c r="D552" s="1" t="s">
        <v>5249</v>
      </c>
    </row>
    <row r="553" spans="1:4" ht="15.5" x14ac:dyDescent="0.35">
      <c r="A553" s="1" t="s">
        <v>1820</v>
      </c>
      <c r="B553" t="s">
        <v>7193</v>
      </c>
      <c r="C553" t="s">
        <v>6733</v>
      </c>
      <c r="D553" s="1" t="s">
        <v>5250</v>
      </c>
    </row>
    <row r="554" spans="1:4" ht="15.5" x14ac:dyDescent="0.35">
      <c r="A554" s="1" t="s">
        <v>1819</v>
      </c>
      <c r="B554" t="s">
        <v>7139</v>
      </c>
      <c r="C554" t="s">
        <v>6735</v>
      </c>
      <c r="D554" s="1" t="s">
        <v>4906</v>
      </c>
    </row>
    <row r="555" spans="1:4" ht="15.5" x14ac:dyDescent="0.35">
      <c r="A555" s="1" t="s">
        <v>1818</v>
      </c>
      <c r="B555" t="s">
        <v>7194</v>
      </c>
      <c r="C555" t="s">
        <v>6735</v>
      </c>
      <c r="D555" s="1" t="s">
        <v>5251</v>
      </c>
    </row>
    <row r="556" spans="1:4" ht="15.5" x14ac:dyDescent="0.35">
      <c r="A556" s="1" t="s">
        <v>1817</v>
      </c>
      <c r="B556" t="s">
        <v>7195</v>
      </c>
      <c r="C556" t="s">
        <v>6733</v>
      </c>
      <c r="D556" s="1" t="s">
        <v>5252</v>
      </c>
    </row>
    <row r="557" spans="1:4" ht="15.5" x14ac:dyDescent="0.35">
      <c r="A557" s="1" t="s">
        <v>1816</v>
      </c>
      <c r="B557" t="s">
        <v>6829</v>
      </c>
      <c r="C557" t="s">
        <v>6735</v>
      </c>
      <c r="D557" s="1" t="s">
        <v>5253</v>
      </c>
    </row>
    <row r="558" spans="1:4" ht="15.5" x14ac:dyDescent="0.35">
      <c r="A558" s="1" t="s">
        <v>1815</v>
      </c>
      <c r="B558" t="s">
        <v>7196</v>
      </c>
      <c r="C558" t="s">
        <v>6735</v>
      </c>
      <c r="D558" s="1" t="s">
        <v>5254</v>
      </c>
    </row>
    <row r="559" spans="1:4" ht="15.5" x14ac:dyDescent="0.35">
      <c r="A559" s="1" t="s">
        <v>1814</v>
      </c>
      <c r="B559" t="s">
        <v>7197</v>
      </c>
      <c r="C559" t="s">
        <v>6733</v>
      </c>
      <c r="D559" s="1" t="s">
        <v>5255</v>
      </c>
    </row>
    <row r="560" spans="1:4" ht="15.5" x14ac:dyDescent="0.35">
      <c r="A560" s="1" t="s">
        <v>1813</v>
      </c>
      <c r="B560" t="s">
        <v>6824</v>
      </c>
      <c r="C560" t="s">
        <v>6735</v>
      </c>
      <c r="D560" s="1" t="s">
        <v>5256</v>
      </c>
    </row>
    <row r="561" spans="1:4" ht="15.5" x14ac:dyDescent="0.35">
      <c r="A561" s="1" t="s">
        <v>1812</v>
      </c>
      <c r="B561" t="s">
        <v>7144</v>
      </c>
      <c r="C561" t="s">
        <v>6733</v>
      </c>
      <c r="D561" s="1" t="s">
        <v>5257</v>
      </c>
    </row>
    <row r="562" spans="1:4" ht="15.5" x14ac:dyDescent="0.35">
      <c r="A562" s="1" t="s">
        <v>1811</v>
      </c>
      <c r="B562" t="s">
        <v>7198</v>
      </c>
      <c r="C562" t="s">
        <v>6735</v>
      </c>
      <c r="D562" s="1" t="s">
        <v>5258</v>
      </c>
    </row>
    <row r="563" spans="1:4" ht="15.5" x14ac:dyDescent="0.35">
      <c r="A563" s="1" t="s">
        <v>1810</v>
      </c>
      <c r="B563" t="s">
        <v>7199</v>
      </c>
      <c r="C563" t="s">
        <v>6733</v>
      </c>
      <c r="D563" s="1" t="s">
        <v>5259</v>
      </c>
    </row>
    <row r="564" spans="1:4" ht="15.5" x14ac:dyDescent="0.35">
      <c r="A564" s="1" t="s">
        <v>1809</v>
      </c>
      <c r="B564" t="s">
        <v>7200</v>
      </c>
      <c r="C564" t="s">
        <v>6735</v>
      </c>
      <c r="D564" s="1" t="s">
        <v>5260</v>
      </c>
    </row>
    <row r="565" spans="1:4" ht="15.5" x14ac:dyDescent="0.35">
      <c r="A565" s="1" t="s">
        <v>1808</v>
      </c>
      <c r="B565" t="s">
        <v>7201</v>
      </c>
      <c r="C565" t="s">
        <v>6735</v>
      </c>
      <c r="D565" s="1" t="s">
        <v>5261</v>
      </c>
    </row>
    <row r="566" spans="1:4" ht="15.5" x14ac:dyDescent="0.35">
      <c r="A566" s="1" t="s">
        <v>1807</v>
      </c>
      <c r="B566" t="s">
        <v>7202</v>
      </c>
      <c r="C566" t="s">
        <v>6733</v>
      </c>
      <c r="D566" s="1" t="s">
        <v>5262</v>
      </c>
    </row>
    <row r="567" spans="1:4" ht="15.5" x14ac:dyDescent="0.35">
      <c r="A567" s="1" t="s">
        <v>1806</v>
      </c>
      <c r="B567" t="s">
        <v>7179</v>
      </c>
      <c r="C567" t="s">
        <v>7151</v>
      </c>
      <c r="D567" s="1" t="s">
        <v>5263</v>
      </c>
    </row>
    <row r="568" spans="1:4" ht="15.5" x14ac:dyDescent="0.35">
      <c r="A568" s="1" t="s">
        <v>1805</v>
      </c>
      <c r="B568" t="s">
        <v>7203</v>
      </c>
      <c r="C568" t="s">
        <v>6735</v>
      </c>
      <c r="D568" s="1" t="s">
        <v>5264</v>
      </c>
    </row>
    <row r="569" spans="1:4" ht="15.5" x14ac:dyDescent="0.35">
      <c r="A569" s="1" t="s">
        <v>1804</v>
      </c>
      <c r="B569" t="s">
        <v>7204</v>
      </c>
      <c r="C569" t="s">
        <v>6733</v>
      </c>
      <c r="D569" s="1" t="s">
        <v>5265</v>
      </c>
    </row>
    <row r="570" spans="1:4" ht="15.5" x14ac:dyDescent="0.35">
      <c r="A570" s="1" t="s">
        <v>1803</v>
      </c>
      <c r="B570" t="s">
        <v>7205</v>
      </c>
      <c r="C570" t="s">
        <v>6733</v>
      </c>
      <c r="D570" s="1" t="s">
        <v>5266</v>
      </c>
    </row>
    <row r="571" spans="1:4" ht="15.5" x14ac:dyDescent="0.35">
      <c r="A571" s="1" t="s">
        <v>1802</v>
      </c>
      <c r="B571" t="s">
        <v>7206</v>
      </c>
      <c r="C571" t="s">
        <v>6733</v>
      </c>
      <c r="D571" s="1" t="s">
        <v>5267</v>
      </c>
    </row>
    <row r="572" spans="1:4" ht="15.5" x14ac:dyDescent="0.35">
      <c r="A572" s="1" t="s">
        <v>1801</v>
      </c>
      <c r="B572" t="s">
        <v>7207</v>
      </c>
      <c r="C572" t="s">
        <v>6735</v>
      </c>
      <c r="D572" s="1" t="s">
        <v>5268</v>
      </c>
    </row>
    <row r="573" spans="1:4" ht="15.5" x14ac:dyDescent="0.35">
      <c r="A573" s="1" t="s">
        <v>1800</v>
      </c>
      <c r="B573" t="s">
        <v>7208</v>
      </c>
      <c r="C573" t="s">
        <v>6735</v>
      </c>
      <c r="D573" s="1" t="s">
        <v>5269</v>
      </c>
    </row>
    <row r="574" spans="1:4" ht="15.5" x14ac:dyDescent="0.35">
      <c r="A574" s="1" t="s">
        <v>1799</v>
      </c>
      <c r="B574" t="s">
        <v>6921</v>
      </c>
      <c r="C574" t="s">
        <v>6735</v>
      </c>
      <c r="D574" s="1" t="s">
        <v>5270</v>
      </c>
    </row>
    <row r="575" spans="1:4" ht="15.5" x14ac:dyDescent="0.35">
      <c r="A575" s="1" t="s">
        <v>1798</v>
      </c>
      <c r="B575" t="s">
        <v>7209</v>
      </c>
      <c r="C575" t="s">
        <v>7151</v>
      </c>
      <c r="D575" s="1" t="s">
        <v>5271</v>
      </c>
    </row>
    <row r="576" spans="1:4" ht="15.5" x14ac:dyDescent="0.35">
      <c r="A576" s="1" t="s">
        <v>1797</v>
      </c>
      <c r="B576" t="s">
        <v>7210</v>
      </c>
      <c r="C576" t="s">
        <v>6735</v>
      </c>
      <c r="D576" s="1" t="s">
        <v>5272</v>
      </c>
    </row>
    <row r="577" spans="1:4" ht="15.5" x14ac:dyDescent="0.35">
      <c r="A577" s="1" t="s">
        <v>1796</v>
      </c>
      <c r="B577" t="s">
        <v>7211</v>
      </c>
      <c r="C577" t="s">
        <v>6735</v>
      </c>
      <c r="D577" s="1" t="s">
        <v>5273</v>
      </c>
    </row>
    <row r="578" spans="1:4" ht="15.5" x14ac:dyDescent="0.35">
      <c r="A578" s="1" t="s">
        <v>1795</v>
      </c>
      <c r="B578" t="s">
        <v>7212</v>
      </c>
      <c r="C578" t="s">
        <v>6733</v>
      </c>
      <c r="D578" s="1" t="s">
        <v>5274</v>
      </c>
    </row>
    <row r="579" spans="1:4" ht="15.5" x14ac:dyDescent="0.35">
      <c r="A579" s="1" t="s">
        <v>1794</v>
      </c>
      <c r="B579" t="s">
        <v>6849</v>
      </c>
      <c r="C579" t="s">
        <v>7151</v>
      </c>
      <c r="D579" s="1" t="s">
        <v>5275</v>
      </c>
    </row>
    <row r="580" spans="1:4" ht="15.5" x14ac:dyDescent="0.35">
      <c r="A580" s="1" t="s">
        <v>1793</v>
      </c>
      <c r="B580" t="s">
        <v>7213</v>
      </c>
      <c r="C580" t="s">
        <v>6735</v>
      </c>
      <c r="D580" s="1" t="s">
        <v>5276</v>
      </c>
    </row>
    <row r="581" spans="1:4" ht="15.5" x14ac:dyDescent="0.35">
      <c r="A581" s="1" t="s">
        <v>1792</v>
      </c>
      <c r="B581" t="s">
        <v>7214</v>
      </c>
      <c r="C581" t="s">
        <v>6733</v>
      </c>
      <c r="D581" s="1" t="s">
        <v>5277</v>
      </c>
    </row>
    <row r="582" spans="1:4" ht="15.5" x14ac:dyDescent="0.35">
      <c r="A582" s="1" t="s">
        <v>1791</v>
      </c>
      <c r="B582" t="s">
        <v>7215</v>
      </c>
      <c r="C582" t="s">
        <v>6733</v>
      </c>
      <c r="D582" s="1" t="s">
        <v>5278</v>
      </c>
    </row>
    <row r="583" spans="1:4" ht="15.5" x14ac:dyDescent="0.35">
      <c r="A583" s="1" t="s">
        <v>1790</v>
      </c>
      <c r="B583" t="s">
        <v>7216</v>
      </c>
      <c r="C583" t="s">
        <v>6735</v>
      </c>
      <c r="D583" s="1" t="s">
        <v>5279</v>
      </c>
    </row>
    <row r="584" spans="1:4" ht="15.5" x14ac:dyDescent="0.35">
      <c r="A584" s="1" t="s">
        <v>1789</v>
      </c>
      <c r="B584" t="s">
        <v>6737</v>
      </c>
      <c r="C584" t="s">
        <v>6735</v>
      </c>
      <c r="D584" s="1" t="s">
        <v>5280</v>
      </c>
    </row>
    <row r="585" spans="1:4" ht="15.5" x14ac:dyDescent="0.35">
      <c r="A585" s="1" t="s">
        <v>1788</v>
      </c>
      <c r="B585" t="s">
        <v>7217</v>
      </c>
      <c r="C585" t="s">
        <v>6733</v>
      </c>
      <c r="D585" s="1" t="s">
        <v>5281</v>
      </c>
    </row>
    <row r="586" spans="1:4" ht="15.5" x14ac:dyDescent="0.35">
      <c r="A586" s="1" t="s">
        <v>1787</v>
      </c>
      <c r="B586" t="s">
        <v>7094</v>
      </c>
      <c r="C586" t="s">
        <v>6735</v>
      </c>
      <c r="D586" s="1" t="s">
        <v>5282</v>
      </c>
    </row>
    <row r="587" spans="1:4" ht="15.5" x14ac:dyDescent="0.35">
      <c r="A587" s="1" t="s">
        <v>1786</v>
      </c>
      <c r="B587" t="s">
        <v>7218</v>
      </c>
      <c r="C587" t="s">
        <v>6733</v>
      </c>
      <c r="D587" s="1" t="s">
        <v>5283</v>
      </c>
    </row>
    <row r="588" spans="1:4" ht="15.5" x14ac:dyDescent="0.35">
      <c r="A588" s="1" t="s">
        <v>1785</v>
      </c>
      <c r="B588" t="s">
        <v>7056</v>
      </c>
      <c r="C588" t="s">
        <v>6733</v>
      </c>
      <c r="D588" s="1" t="s">
        <v>5284</v>
      </c>
    </row>
    <row r="589" spans="1:4" ht="15.5" x14ac:dyDescent="0.35">
      <c r="A589" s="1" t="s">
        <v>1784</v>
      </c>
      <c r="B589" t="s">
        <v>7219</v>
      </c>
      <c r="C589" t="s">
        <v>6733</v>
      </c>
      <c r="D589" s="1" t="s">
        <v>5285</v>
      </c>
    </row>
    <row r="590" spans="1:4" ht="15.5" x14ac:dyDescent="0.35">
      <c r="A590" s="1" t="s">
        <v>1783</v>
      </c>
      <c r="B590" t="s">
        <v>7220</v>
      </c>
      <c r="C590" t="s">
        <v>6733</v>
      </c>
      <c r="D590" s="1" t="s">
        <v>5286</v>
      </c>
    </row>
    <row r="591" spans="1:4" ht="15.5" x14ac:dyDescent="0.35">
      <c r="A591" s="1" t="s">
        <v>1782</v>
      </c>
      <c r="B591" t="s">
        <v>7221</v>
      </c>
      <c r="C591" t="s">
        <v>7151</v>
      </c>
      <c r="D591" s="1" t="s">
        <v>4806</v>
      </c>
    </row>
    <row r="592" spans="1:4" ht="15.5" x14ac:dyDescent="0.35">
      <c r="A592" s="1" t="s">
        <v>1781</v>
      </c>
      <c r="B592" t="s">
        <v>7222</v>
      </c>
      <c r="C592" t="s">
        <v>6733</v>
      </c>
      <c r="D592" s="1" t="s">
        <v>5287</v>
      </c>
    </row>
    <row r="593" spans="1:4" ht="15.5" x14ac:dyDescent="0.35">
      <c r="A593" s="1" t="s">
        <v>1780</v>
      </c>
      <c r="B593" t="s">
        <v>6970</v>
      </c>
      <c r="C593" t="s">
        <v>6735</v>
      </c>
      <c r="D593" s="1" t="s">
        <v>5288</v>
      </c>
    </row>
    <row r="594" spans="1:4" ht="15.5" x14ac:dyDescent="0.35">
      <c r="A594" s="1" t="s">
        <v>1779</v>
      </c>
      <c r="B594" t="s">
        <v>7223</v>
      </c>
      <c r="C594" t="s">
        <v>6733</v>
      </c>
      <c r="D594" s="1" t="s">
        <v>4795</v>
      </c>
    </row>
    <row r="595" spans="1:4" ht="15.5" x14ac:dyDescent="0.35">
      <c r="A595" s="1" t="s">
        <v>1778</v>
      </c>
      <c r="B595" t="s">
        <v>7224</v>
      </c>
      <c r="C595" t="s">
        <v>6733</v>
      </c>
      <c r="D595" s="1" t="s">
        <v>5289</v>
      </c>
    </row>
    <row r="596" spans="1:4" ht="15.5" x14ac:dyDescent="0.35">
      <c r="A596" s="1" t="s">
        <v>1777</v>
      </c>
      <c r="B596" t="s">
        <v>7225</v>
      </c>
      <c r="C596" t="s">
        <v>7151</v>
      </c>
      <c r="D596" s="1" t="s">
        <v>5290</v>
      </c>
    </row>
    <row r="597" spans="1:4" ht="15.5" x14ac:dyDescent="0.35">
      <c r="A597" s="1" t="s">
        <v>1776</v>
      </c>
      <c r="B597" t="s">
        <v>7226</v>
      </c>
      <c r="C597" t="s">
        <v>6733</v>
      </c>
      <c r="D597" s="1" t="s">
        <v>5291</v>
      </c>
    </row>
    <row r="598" spans="1:4" ht="15.5" x14ac:dyDescent="0.35">
      <c r="A598" s="1" t="s">
        <v>1775</v>
      </c>
      <c r="B598" t="s">
        <v>7227</v>
      </c>
      <c r="C598" t="s">
        <v>6735</v>
      </c>
      <c r="D598" s="1" t="s">
        <v>5292</v>
      </c>
    </row>
    <row r="599" spans="1:4" ht="15.5" x14ac:dyDescent="0.35">
      <c r="A599" s="1" t="s">
        <v>1774</v>
      </c>
      <c r="B599" t="s">
        <v>7228</v>
      </c>
      <c r="C599" t="s">
        <v>6735</v>
      </c>
      <c r="D599" s="1" t="s">
        <v>5293</v>
      </c>
    </row>
    <row r="600" spans="1:4" ht="15.5" x14ac:dyDescent="0.35">
      <c r="A600" s="1" t="s">
        <v>1773</v>
      </c>
      <c r="B600" t="s">
        <v>7229</v>
      </c>
      <c r="C600" t="s">
        <v>6733</v>
      </c>
      <c r="D600" s="1" t="s">
        <v>5294</v>
      </c>
    </row>
    <row r="601" spans="1:4" ht="15.5" x14ac:dyDescent="0.35">
      <c r="A601" s="1" t="s">
        <v>1772</v>
      </c>
      <c r="B601" t="s">
        <v>7230</v>
      </c>
      <c r="C601" t="s">
        <v>6733</v>
      </c>
      <c r="D601" s="1" t="s">
        <v>5295</v>
      </c>
    </row>
    <row r="602" spans="1:4" ht="15.5" x14ac:dyDescent="0.35">
      <c r="A602" s="1" t="s">
        <v>1771</v>
      </c>
      <c r="B602" t="s">
        <v>7231</v>
      </c>
      <c r="C602" t="s">
        <v>6735</v>
      </c>
      <c r="D602" s="1" t="s">
        <v>5296</v>
      </c>
    </row>
    <row r="603" spans="1:4" ht="15.5" x14ac:dyDescent="0.35">
      <c r="A603" s="1" t="s">
        <v>1770</v>
      </c>
      <c r="B603" t="s">
        <v>7232</v>
      </c>
      <c r="C603" t="s">
        <v>6733</v>
      </c>
      <c r="D603" s="1" t="s">
        <v>5297</v>
      </c>
    </row>
    <row r="604" spans="1:4" ht="15.5" x14ac:dyDescent="0.35">
      <c r="A604" s="1" t="s">
        <v>1769</v>
      </c>
      <c r="B604" t="s">
        <v>6915</v>
      </c>
      <c r="C604" t="s">
        <v>7151</v>
      </c>
      <c r="D604" s="1" t="s">
        <v>5298</v>
      </c>
    </row>
    <row r="605" spans="1:4" ht="15.5" x14ac:dyDescent="0.35">
      <c r="A605" s="1" t="s">
        <v>1768</v>
      </c>
      <c r="B605" t="s">
        <v>7233</v>
      </c>
      <c r="C605" t="s">
        <v>7151</v>
      </c>
      <c r="D605" s="1" t="s">
        <v>5299</v>
      </c>
    </row>
    <row r="606" spans="1:4" ht="15.5" x14ac:dyDescent="0.35">
      <c r="A606" s="1" t="s">
        <v>1767</v>
      </c>
      <c r="B606" t="s">
        <v>7216</v>
      </c>
      <c r="C606" t="s">
        <v>6735</v>
      </c>
      <c r="D606" s="1" t="s">
        <v>5300</v>
      </c>
    </row>
    <row r="607" spans="1:4" ht="15.5" x14ac:dyDescent="0.35">
      <c r="A607" s="1" t="s">
        <v>1766</v>
      </c>
      <c r="B607" t="s">
        <v>7234</v>
      </c>
      <c r="C607" t="s">
        <v>6735</v>
      </c>
      <c r="D607" s="1" t="s">
        <v>4843</v>
      </c>
    </row>
    <row r="608" spans="1:4" ht="15.5" x14ac:dyDescent="0.35">
      <c r="A608" s="1" t="s">
        <v>1765</v>
      </c>
      <c r="B608" t="s">
        <v>7235</v>
      </c>
      <c r="C608" t="s">
        <v>6735</v>
      </c>
      <c r="D608" s="1" t="s">
        <v>5301</v>
      </c>
    </row>
    <row r="609" spans="1:4" ht="15.5" x14ac:dyDescent="0.35">
      <c r="A609" s="1" t="s">
        <v>1764</v>
      </c>
      <c r="B609" t="s">
        <v>7236</v>
      </c>
      <c r="C609" t="s">
        <v>6735</v>
      </c>
      <c r="D609" s="1" t="s">
        <v>5302</v>
      </c>
    </row>
    <row r="610" spans="1:4" ht="15.5" x14ac:dyDescent="0.35">
      <c r="A610" s="1" t="s">
        <v>1763</v>
      </c>
      <c r="B610" t="s">
        <v>7237</v>
      </c>
      <c r="C610" t="s">
        <v>6735</v>
      </c>
      <c r="D610" s="1" t="s">
        <v>5303</v>
      </c>
    </row>
    <row r="611" spans="1:4" ht="15.5" x14ac:dyDescent="0.35">
      <c r="A611" s="1" t="s">
        <v>1762</v>
      </c>
      <c r="B611" t="s">
        <v>7238</v>
      </c>
      <c r="C611" t="s">
        <v>6735</v>
      </c>
      <c r="D611" s="1" t="s">
        <v>5304</v>
      </c>
    </row>
    <row r="612" spans="1:4" ht="15.5" x14ac:dyDescent="0.35">
      <c r="A612" s="1" t="s">
        <v>1761</v>
      </c>
      <c r="B612" t="s">
        <v>7239</v>
      </c>
      <c r="C612" t="s">
        <v>7151</v>
      </c>
      <c r="D612" s="1" t="s">
        <v>5305</v>
      </c>
    </row>
    <row r="613" spans="1:4" ht="15.5" x14ac:dyDescent="0.35">
      <c r="A613" s="1" t="s">
        <v>1760</v>
      </c>
      <c r="B613" t="s">
        <v>7240</v>
      </c>
      <c r="C613" t="s">
        <v>6735</v>
      </c>
      <c r="D613" s="1" t="s">
        <v>5306</v>
      </c>
    </row>
    <row r="614" spans="1:4" ht="15.5" x14ac:dyDescent="0.35">
      <c r="A614" s="1" t="s">
        <v>1759</v>
      </c>
      <c r="B614" t="s">
        <v>6971</v>
      </c>
      <c r="C614" t="s">
        <v>6733</v>
      </c>
      <c r="D614" s="1" t="s">
        <v>5307</v>
      </c>
    </row>
    <row r="615" spans="1:4" ht="15.5" x14ac:dyDescent="0.35">
      <c r="A615" s="1" t="s">
        <v>1758</v>
      </c>
      <c r="B615" t="s">
        <v>7241</v>
      </c>
      <c r="C615" t="s">
        <v>6733</v>
      </c>
      <c r="D615" s="1" t="s">
        <v>5308</v>
      </c>
    </row>
    <row r="616" spans="1:4" ht="15.5" x14ac:dyDescent="0.35">
      <c r="A616" s="1" t="s">
        <v>1757</v>
      </c>
      <c r="B616" t="s">
        <v>7242</v>
      </c>
      <c r="C616" t="s">
        <v>6735</v>
      </c>
      <c r="D616" s="1" t="s">
        <v>5309</v>
      </c>
    </row>
    <row r="617" spans="1:4" ht="15.5" x14ac:dyDescent="0.35">
      <c r="A617" s="1" t="s">
        <v>1756</v>
      </c>
      <c r="B617" t="s">
        <v>7243</v>
      </c>
      <c r="C617" t="s">
        <v>6733</v>
      </c>
      <c r="D617" s="1" t="s">
        <v>5310</v>
      </c>
    </row>
    <row r="618" spans="1:4" ht="15.5" x14ac:dyDescent="0.35">
      <c r="A618" s="1" t="s">
        <v>1755</v>
      </c>
      <c r="B618" t="s">
        <v>7244</v>
      </c>
      <c r="C618" t="s">
        <v>6733</v>
      </c>
      <c r="D618" s="1" t="s">
        <v>4798</v>
      </c>
    </row>
    <row r="619" spans="1:4" ht="15.5" x14ac:dyDescent="0.35">
      <c r="A619" s="1" t="s">
        <v>1754</v>
      </c>
      <c r="B619" t="s">
        <v>6911</v>
      </c>
      <c r="C619" t="s">
        <v>7151</v>
      </c>
      <c r="D619" s="1" t="s">
        <v>5003</v>
      </c>
    </row>
    <row r="620" spans="1:4" ht="15.5" x14ac:dyDescent="0.35">
      <c r="A620" s="1" t="s">
        <v>1753</v>
      </c>
      <c r="B620" t="s">
        <v>6907</v>
      </c>
      <c r="C620" t="s">
        <v>6733</v>
      </c>
      <c r="D620" s="1" t="s">
        <v>5311</v>
      </c>
    </row>
    <row r="621" spans="1:4" ht="15.5" x14ac:dyDescent="0.35">
      <c r="A621" s="1" t="s">
        <v>1752</v>
      </c>
      <c r="B621" t="s">
        <v>6952</v>
      </c>
      <c r="C621" t="s">
        <v>6733</v>
      </c>
      <c r="D621" s="1" t="s">
        <v>5312</v>
      </c>
    </row>
    <row r="622" spans="1:4" ht="15.5" x14ac:dyDescent="0.35">
      <c r="A622" s="1" t="s">
        <v>1751</v>
      </c>
      <c r="B622" t="s">
        <v>7245</v>
      </c>
      <c r="C622" t="s">
        <v>6733</v>
      </c>
      <c r="D622" s="1" t="s">
        <v>5313</v>
      </c>
    </row>
    <row r="623" spans="1:4" ht="15.5" x14ac:dyDescent="0.35">
      <c r="A623" s="1" t="s">
        <v>1750</v>
      </c>
      <c r="B623" t="s">
        <v>7246</v>
      </c>
      <c r="C623" t="s">
        <v>7151</v>
      </c>
      <c r="D623" s="1" t="s">
        <v>5314</v>
      </c>
    </row>
    <row r="624" spans="1:4" ht="15.5" x14ac:dyDescent="0.35">
      <c r="A624" s="1" t="s">
        <v>1749</v>
      </c>
      <c r="B624" t="s">
        <v>7247</v>
      </c>
      <c r="C624" t="s">
        <v>6735</v>
      </c>
      <c r="D624" s="1" t="s">
        <v>5315</v>
      </c>
    </row>
    <row r="625" spans="1:4" ht="15.5" x14ac:dyDescent="0.35">
      <c r="A625" s="1" t="s">
        <v>1748</v>
      </c>
      <c r="B625" t="s">
        <v>7248</v>
      </c>
      <c r="C625" t="s">
        <v>6733</v>
      </c>
      <c r="D625" s="1" t="s">
        <v>5316</v>
      </c>
    </row>
    <row r="626" spans="1:4" ht="15.5" x14ac:dyDescent="0.35">
      <c r="A626" s="1" t="s">
        <v>1747</v>
      </c>
      <c r="B626" t="s">
        <v>7249</v>
      </c>
      <c r="C626" t="s">
        <v>6735</v>
      </c>
      <c r="D626" s="1" t="s">
        <v>5317</v>
      </c>
    </row>
    <row r="627" spans="1:4" ht="15.5" x14ac:dyDescent="0.35">
      <c r="A627" s="1" t="s">
        <v>1746</v>
      </c>
      <c r="B627" t="s">
        <v>7250</v>
      </c>
      <c r="C627" t="s">
        <v>6735</v>
      </c>
      <c r="D627" s="1" t="s">
        <v>5318</v>
      </c>
    </row>
    <row r="628" spans="1:4" ht="15.5" x14ac:dyDescent="0.35">
      <c r="A628" s="1" t="s">
        <v>1745</v>
      </c>
      <c r="B628" t="s">
        <v>7251</v>
      </c>
      <c r="C628" t="s">
        <v>6735</v>
      </c>
      <c r="D628" s="1" t="s">
        <v>5319</v>
      </c>
    </row>
    <row r="629" spans="1:4" ht="15.5" x14ac:dyDescent="0.35">
      <c r="A629" s="1" t="s">
        <v>1744</v>
      </c>
      <c r="B629" t="s">
        <v>7252</v>
      </c>
      <c r="C629" t="s">
        <v>6735</v>
      </c>
      <c r="D629" s="1" t="s">
        <v>5320</v>
      </c>
    </row>
    <row r="630" spans="1:4" ht="15.5" x14ac:dyDescent="0.35">
      <c r="A630" s="1" t="s">
        <v>1743</v>
      </c>
      <c r="B630" t="s">
        <v>7253</v>
      </c>
      <c r="C630" t="s">
        <v>7151</v>
      </c>
      <c r="D630" s="1" t="s">
        <v>5321</v>
      </c>
    </row>
    <row r="631" spans="1:4" ht="15.5" x14ac:dyDescent="0.35">
      <c r="A631" s="1" t="s">
        <v>1742</v>
      </c>
      <c r="B631" t="s">
        <v>7254</v>
      </c>
      <c r="C631" t="s">
        <v>6735</v>
      </c>
      <c r="D631" s="1" t="s">
        <v>5322</v>
      </c>
    </row>
    <row r="632" spans="1:4" ht="15.5" x14ac:dyDescent="0.35">
      <c r="A632" s="1" t="s">
        <v>1741</v>
      </c>
      <c r="B632" t="s">
        <v>7255</v>
      </c>
      <c r="C632" t="s">
        <v>6733</v>
      </c>
      <c r="D632" s="1" t="s">
        <v>4993</v>
      </c>
    </row>
    <row r="633" spans="1:4" ht="15.5" x14ac:dyDescent="0.35">
      <c r="A633" s="1" t="s">
        <v>1740</v>
      </c>
      <c r="B633" t="s">
        <v>7256</v>
      </c>
      <c r="C633" t="s">
        <v>7151</v>
      </c>
      <c r="D633" s="1" t="s">
        <v>5323</v>
      </c>
    </row>
    <row r="634" spans="1:4" ht="15.5" x14ac:dyDescent="0.35">
      <c r="A634" s="1" t="s">
        <v>1739</v>
      </c>
      <c r="B634" t="s">
        <v>6938</v>
      </c>
      <c r="C634" t="s">
        <v>6735</v>
      </c>
      <c r="D634" s="1" t="s">
        <v>5324</v>
      </c>
    </row>
    <row r="635" spans="1:4" ht="15.5" x14ac:dyDescent="0.35">
      <c r="A635" s="1" t="s">
        <v>1738</v>
      </c>
      <c r="B635" t="s">
        <v>7094</v>
      </c>
      <c r="C635" t="s">
        <v>6735</v>
      </c>
      <c r="D635" s="1" t="s">
        <v>5325</v>
      </c>
    </row>
    <row r="636" spans="1:4" ht="15.5" x14ac:dyDescent="0.35">
      <c r="A636" s="1" t="s">
        <v>1737</v>
      </c>
      <c r="B636" t="s">
        <v>7257</v>
      </c>
      <c r="C636" t="s">
        <v>7151</v>
      </c>
      <c r="D636" s="1" t="s">
        <v>5326</v>
      </c>
    </row>
    <row r="637" spans="1:4" ht="15.5" x14ac:dyDescent="0.35">
      <c r="A637" s="1" t="s">
        <v>1736</v>
      </c>
      <c r="B637" t="s">
        <v>7258</v>
      </c>
      <c r="C637" t="s">
        <v>6735</v>
      </c>
      <c r="D637" s="1" t="s">
        <v>5048</v>
      </c>
    </row>
    <row r="638" spans="1:4" ht="15.5" x14ac:dyDescent="0.35">
      <c r="A638" s="1" t="s">
        <v>1735</v>
      </c>
      <c r="B638" t="s">
        <v>7259</v>
      </c>
      <c r="C638" t="s">
        <v>7151</v>
      </c>
      <c r="D638" s="1" t="s">
        <v>5327</v>
      </c>
    </row>
    <row r="639" spans="1:4" ht="15.5" x14ac:dyDescent="0.35">
      <c r="A639" s="1" t="s">
        <v>1734</v>
      </c>
      <c r="B639" t="s">
        <v>6960</v>
      </c>
      <c r="C639" t="s">
        <v>6733</v>
      </c>
      <c r="D639" s="1" t="s">
        <v>5328</v>
      </c>
    </row>
    <row r="640" spans="1:4" ht="15.5" x14ac:dyDescent="0.35">
      <c r="A640" s="1" t="s">
        <v>1733</v>
      </c>
      <c r="B640" t="s">
        <v>6850</v>
      </c>
      <c r="C640" t="s">
        <v>6735</v>
      </c>
      <c r="D640" s="1" t="s">
        <v>5329</v>
      </c>
    </row>
    <row r="641" spans="1:4" ht="15.5" x14ac:dyDescent="0.35">
      <c r="A641" s="1" t="s">
        <v>1732</v>
      </c>
      <c r="B641" t="s">
        <v>7260</v>
      </c>
      <c r="C641" t="s">
        <v>6733</v>
      </c>
      <c r="D641" s="1" t="s">
        <v>5330</v>
      </c>
    </row>
    <row r="642" spans="1:4" ht="15.5" x14ac:dyDescent="0.35">
      <c r="A642" s="1" t="s">
        <v>1731</v>
      </c>
      <c r="B642" t="s">
        <v>7261</v>
      </c>
      <c r="C642" t="s">
        <v>7151</v>
      </c>
      <c r="D642" s="1" t="s">
        <v>4732</v>
      </c>
    </row>
    <row r="643" spans="1:4" ht="15.5" x14ac:dyDescent="0.35">
      <c r="A643" s="1" t="s">
        <v>1730</v>
      </c>
      <c r="B643" t="s">
        <v>7262</v>
      </c>
      <c r="C643" t="s">
        <v>6735</v>
      </c>
      <c r="D643" s="1" t="s">
        <v>5331</v>
      </c>
    </row>
    <row r="644" spans="1:4" ht="15.5" x14ac:dyDescent="0.35">
      <c r="A644" s="1" t="s">
        <v>1729</v>
      </c>
      <c r="B644" t="s">
        <v>7263</v>
      </c>
      <c r="C644" t="s">
        <v>6733</v>
      </c>
      <c r="D644" s="1" t="s">
        <v>4792</v>
      </c>
    </row>
    <row r="645" spans="1:4" ht="15.5" x14ac:dyDescent="0.35">
      <c r="A645" s="1" t="s">
        <v>1728</v>
      </c>
      <c r="B645" t="s">
        <v>6741</v>
      </c>
      <c r="C645" t="s">
        <v>6735</v>
      </c>
      <c r="D645" s="1" t="s">
        <v>5332</v>
      </c>
    </row>
    <row r="646" spans="1:4" ht="15.5" x14ac:dyDescent="0.35">
      <c r="A646" s="1" t="s">
        <v>1727</v>
      </c>
      <c r="B646" t="s">
        <v>7264</v>
      </c>
      <c r="C646" t="s">
        <v>6735</v>
      </c>
      <c r="D646" s="1" t="s">
        <v>5333</v>
      </c>
    </row>
    <row r="647" spans="1:4" ht="15.5" x14ac:dyDescent="0.35">
      <c r="A647" s="1" t="s">
        <v>1726</v>
      </c>
      <c r="B647" t="s">
        <v>7082</v>
      </c>
      <c r="C647" t="s">
        <v>6733</v>
      </c>
      <c r="D647" s="1" t="s">
        <v>5334</v>
      </c>
    </row>
    <row r="648" spans="1:4" ht="15.5" x14ac:dyDescent="0.35">
      <c r="A648" s="1" t="s">
        <v>1725</v>
      </c>
      <c r="B648" t="s">
        <v>7265</v>
      </c>
      <c r="C648" t="s">
        <v>6733</v>
      </c>
      <c r="D648" s="1" t="s">
        <v>5335</v>
      </c>
    </row>
    <row r="649" spans="1:4" ht="15.5" x14ac:dyDescent="0.35">
      <c r="A649" s="1" t="s">
        <v>1724</v>
      </c>
      <c r="B649" t="s">
        <v>7266</v>
      </c>
      <c r="C649" t="s">
        <v>6733</v>
      </c>
      <c r="D649" s="1" t="s">
        <v>5336</v>
      </c>
    </row>
    <row r="650" spans="1:4" ht="15.5" x14ac:dyDescent="0.35">
      <c r="A650" s="1" t="s">
        <v>1723</v>
      </c>
      <c r="B650" t="s">
        <v>7267</v>
      </c>
      <c r="C650" t="s">
        <v>6735</v>
      </c>
      <c r="D650" s="1" t="s">
        <v>5337</v>
      </c>
    </row>
    <row r="651" spans="1:4" ht="15.5" x14ac:dyDescent="0.35">
      <c r="A651" s="1" t="s">
        <v>1722</v>
      </c>
      <c r="B651" t="s">
        <v>7083</v>
      </c>
      <c r="C651" t="s">
        <v>6735</v>
      </c>
      <c r="D651" s="1" t="s">
        <v>5338</v>
      </c>
    </row>
    <row r="652" spans="1:4" ht="15.5" x14ac:dyDescent="0.35">
      <c r="A652" s="1" t="s">
        <v>1721</v>
      </c>
      <c r="B652" t="s">
        <v>7268</v>
      </c>
      <c r="C652" t="s">
        <v>6733</v>
      </c>
      <c r="D652" s="1" t="s">
        <v>5339</v>
      </c>
    </row>
    <row r="653" spans="1:4" ht="15.5" x14ac:dyDescent="0.35">
      <c r="A653" s="1" t="s">
        <v>1720</v>
      </c>
      <c r="B653" t="s">
        <v>6746</v>
      </c>
      <c r="C653" t="s">
        <v>6735</v>
      </c>
      <c r="D653" s="1" t="s">
        <v>5340</v>
      </c>
    </row>
    <row r="654" spans="1:4" ht="15.5" x14ac:dyDescent="0.35">
      <c r="A654" s="1" t="s">
        <v>1719</v>
      </c>
      <c r="B654" t="s">
        <v>7269</v>
      </c>
      <c r="C654" t="s">
        <v>6733</v>
      </c>
      <c r="D654" s="1" t="s">
        <v>5341</v>
      </c>
    </row>
    <row r="655" spans="1:4" ht="15.5" x14ac:dyDescent="0.35">
      <c r="A655" s="1" t="s">
        <v>1718</v>
      </c>
      <c r="B655" t="s">
        <v>7270</v>
      </c>
      <c r="C655" t="s">
        <v>6735</v>
      </c>
      <c r="D655" s="1" t="s">
        <v>5342</v>
      </c>
    </row>
    <row r="656" spans="1:4" ht="15.5" x14ac:dyDescent="0.35">
      <c r="A656" s="1" t="s">
        <v>1717</v>
      </c>
      <c r="B656" t="s">
        <v>6825</v>
      </c>
      <c r="C656" t="s">
        <v>6735</v>
      </c>
      <c r="D656" s="1" t="s">
        <v>5343</v>
      </c>
    </row>
    <row r="657" spans="1:4" ht="15.5" x14ac:dyDescent="0.35">
      <c r="A657" s="1" t="s">
        <v>1716</v>
      </c>
      <c r="B657" t="s">
        <v>7271</v>
      </c>
      <c r="C657" t="s">
        <v>6735</v>
      </c>
      <c r="D657" s="1" t="s">
        <v>5344</v>
      </c>
    </row>
    <row r="658" spans="1:4" ht="15.5" x14ac:dyDescent="0.35">
      <c r="A658" s="1" t="s">
        <v>1715</v>
      </c>
      <c r="B658" t="s">
        <v>7272</v>
      </c>
      <c r="C658" t="s">
        <v>6735</v>
      </c>
      <c r="D658" s="1" t="s">
        <v>5345</v>
      </c>
    </row>
    <row r="659" spans="1:4" ht="15.5" x14ac:dyDescent="0.35">
      <c r="A659" s="1" t="s">
        <v>1714</v>
      </c>
      <c r="B659" t="s">
        <v>7273</v>
      </c>
      <c r="C659" t="s">
        <v>6733</v>
      </c>
      <c r="D659" s="1" t="s">
        <v>5346</v>
      </c>
    </row>
    <row r="660" spans="1:4" ht="15.5" x14ac:dyDescent="0.35">
      <c r="A660" s="1" t="s">
        <v>1713</v>
      </c>
      <c r="B660" t="s">
        <v>7274</v>
      </c>
      <c r="C660" t="s">
        <v>6733</v>
      </c>
      <c r="D660" s="1" t="s">
        <v>5347</v>
      </c>
    </row>
    <row r="661" spans="1:4" ht="15.5" x14ac:dyDescent="0.35">
      <c r="A661" s="1" t="s">
        <v>1712</v>
      </c>
      <c r="B661" t="s">
        <v>7275</v>
      </c>
      <c r="C661" t="s">
        <v>6733</v>
      </c>
      <c r="D661" s="1" t="s">
        <v>5348</v>
      </c>
    </row>
    <row r="662" spans="1:4" ht="15.5" x14ac:dyDescent="0.35">
      <c r="A662" s="1" t="s">
        <v>1711</v>
      </c>
      <c r="B662" t="s">
        <v>7276</v>
      </c>
      <c r="C662" t="s">
        <v>6733</v>
      </c>
      <c r="D662" s="1" t="s">
        <v>5349</v>
      </c>
    </row>
    <row r="663" spans="1:4" ht="15.5" x14ac:dyDescent="0.35">
      <c r="A663" s="1" t="s">
        <v>1710</v>
      </c>
      <c r="B663" t="s">
        <v>7277</v>
      </c>
      <c r="C663" t="s">
        <v>6735</v>
      </c>
      <c r="D663" s="1" t="s">
        <v>5350</v>
      </c>
    </row>
    <row r="664" spans="1:4" ht="15.5" x14ac:dyDescent="0.35">
      <c r="A664" s="1" t="s">
        <v>1709</v>
      </c>
      <c r="B664" t="s">
        <v>7278</v>
      </c>
      <c r="C664" t="s">
        <v>6735</v>
      </c>
      <c r="D664" s="1" t="s">
        <v>5351</v>
      </c>
    </row>
    <row r="665" spans="1:4" ht="15.5" x14ac:dyDescent="0.35">
      <c r="A665" s="1" t="s">
        <v>1708</v>
      </c>
      <c r="B665" t="s">
        <v>7279</v>
      </c>
      <c r="C665" t="s">
        <v>6735</v>
      </c>
      <c r="D665" s="1" t="s">
        <v>5352</v>
      </c>
    </row>
    <row r="666" spans="1:4" ht="15.5" x14ac:dyDescent="0.35">
      <c r="A666" s="1" t="s">
        <v>1707</v>
      </c>
      <c r="B666" t="s">
        <v>7280</v>
      </c>
      <c r="C666" t="s">
        <v>6733</v>
      </c>
      <c r="D666" s="1" t="s">
        <v>5353</v>
      </c>
    </row>
    <row r="667" spans="1:4" ht="15.5" x14ac:dyDescent="0.35">
      <c r="A667" s="1" t="s">
        <v>1706</v>
      </c>
      <c r="B667" t="s">
        <v>7281</v>
      </c>
      <c r="C667" t="s">
        <v>6733</v>
      </c>
      <c r="D667" s="1" t="s">
        <v>5354</v>
      </c>
    </row>
    <row r="668" spans="1:4" ht="15.5" x14ac:dyDescent="0.35">
      <c r="A668" s="1" t="s">
        <v>1705</v>
      </c>
      <c r="B668" t="s">
        <v>7282</v>
      </c>
      <c r="C668" t="s">
        <v>6735</v>
      </c>
      <c r="D668" s="1" t="s">
        <v>5355</v>
      </c>
    </row>
    <row r="669" spans="1:4" ht="15.5" x14ac:dyDescent="0.35">
      <c r="A669" s="1" t="s">
        <v>1704</v>
      </c>
      <c r="B669" t="s">
        <v>7199</v>
      </c>
      <c r="C669" t="s">
        <v>7151</v>
      </c>
      <c r="D669" s="1" t="s">
        <v>5356</v>
      </c>
    </row>
    <row r="670" spans="1:4" ht="15.5" x14ac:dyDescent="0.35">
      <c r="A670" s="1" t="s">
        <v>1703</v>
      </c>
      <c r="B670" t="s">
        <v>7283</v>
      </c>
      <c r="C670" t="s">
        <v>7151</v>
      </c>
      <c r="D670" s="1" t="s">
        <v>5357</v>
      </c>
    </row>
    <row r="671" spans="1:4" ht="15.5" x14ac:dyDescent="0.35">
      <c r="A671" s="1" t="s">
        <v>1702</v>
      </c>
      <c r="B671" t="s">
        <v>6906</v>
      </c>
      <c r="C671" t="s">
        <v>6735</v>
      </c>
      <c r="D671" s="1" t="s">
        <v>5358</v>
      </c>
    </row>
    <row r="672" spans="1:4" ht="15.5" x14ac:dyDescent="0.35">
      <c r="A672" s="1" t="s">
        <v>1701</v>
      </c>
      <c r="B672" t="s">
        <v>6811</v>
      </c>
      <c r="C672" t="s">
        <v>7151</v>
      </c>
      <c r="D672" s="1" t="s">
        <v>5080</v>
      </c>
    </row>
    <row r="673" spans="1:4" ht="15.5" x14ac:dyDescent="0.35">
      <c r="A673" s="1" t="s">
        <v>1700</v>
      </c>
      <c r="B673" t="s">
        <v>7284</v>
      </c>
      <c r="C673" t="s">
        <v>6735</v>
      </c>
      <c r="D673" s="1" t="s">
        <v>5359</v>
      </c>
    </row>
    <row r="674" spans="1:4" ht="15.5" x14ac:dyDescent="0.35">
      <c r="A674" s="1" t="s">
        <v>1699</v>
      </c>
      <c r="B674" t="s">
        <v>7285</v>
      </c>
      <c r="C674" t="s">
        <v>6733</v>
      </c>
      <c r="D674" s="1" t="s">
        <v>5360</v>
      </c>
    </row>
    <row r="675" spans="1:4" ht="15.5" x14ac:dyDescent="0.35">
      <c r="A675" s="1" t="s">
        <v>1698</v>
      </c>
      <c r="B675" t="s">
        <v>7286</v>
      </c>
      <c r="C675" t="s">
        <v>6733</v>
      </c>
      <c r="D675" s="1" t="s">
        <v>5361</v>
      </c>
    </row>
    <row r="676" spans="1:4" ht="15.5" x14ac:dyDescent="0.35">
      <c r="A676" s="1" t="s">
        <v>1697</v>
      </c>
      <c r="B676" t="s">
        <v>7287</v>
      </c>
      <c r="C676" t="s">
        <v>6733</v>
      </c>
      <c r="D676" s="1" t="s">
        <v>5362</v>
      </c>
    </row>
    <row r="677" spans="1:4" ht="15.5" x14ac:dyDescent="0.35">
      <c r="A677" s="1" t="s">
        <v>1696</v>
      </c>
      <c r="B677" t="s">
        <v>7288</v>
      </c>
      <c r="C677" t="s">
        <v>6733</v>
      </c>
      <c r="D677" s="1" t="s">
        <v>5363</v>
      </c>
    </row>
    <row r="678" spans="1:4" ht="15.5" x14ac:dyDescent="0.35">
      <c r="A678" s="1" t="s">
        <v>1695</v>
      </c>
      <c r="B678" t="s">
        <v>7289</v>
      </c>
      <c r="C678" t="s">
        <v>6733</v>
      </c>
      <c r="D678" s="1" t="s">
        <v>5364</v>
      </c>
    </row>
    <row r="679" spans="1:4" ht="15.5" x14ac:dyDescent="0.35">
      <c r="A679" s="1" t="s">
        <v>1694</v>
      </c>
      <c r="B679" t="s">
        <v>7290</v>
      </c>
      <c r="C679" t="s">
        <v>7151</v>
      </c>
      <c r="D679" s="1" t="s">
        <v>5365</v>
      </c>
    </row>
    <row r="680" spans="1:4" ht="15.5" x14ac:dyDescent="0.35">
      <c r="A680" s="1" t="s">
        <v>1693</v>
      </c>
      <c r="B680" t="s">
        <v>7291</v>
      </c>
      <c r="C680" t="s">
        <v>6733</v>
      </c>
      <c r="D680" s="1" t="s">
        <v>5366</v>
      </c>
    </row>
    <row r="681" spans="1:4" ht="15.5" x14ac:dyDescent="0.35">
      <c r="A681" s="1" t="s">
        <v>1692</v>
      </c>
      <c r="B681" t="s">
        <v>7292</v>
      </c>
      <c r="C681" t="s">
        <v>6735</v>
      </c>
      <c r="D681" s="1" t="s">
        <v>5367</v>
      </c>
    </row>
    <row r="682" spans="1:4" ht="15.5" x14ac:dyDescent="0.35">
      <c r="A682" s="1" t="s">
        <v>1691</v>
      </c>
      <c r="B682" t="s">
        <v>7081</v>
      </c>
      <c r="C682" t="s">
        <v>6735</v>
      </c>
      <c r="D682" s="1" t="s">
        <v>5368</v>
      </c>
    </row>
    <row r="683" spans="1:4" ht="15.5" x14ac:dyDescent="0.35">
      <c r="A683" s="1" t="s">
        <v>1690</v>
      </c>
      <c r="B683" t="s">
        <v>7293</v>
      </c>
      <c r="C683" t="s">
        <v>6733</v>
      </c>
      <c r="D683" s="1" t="s">
        <v>5369</v>
      </c>
    </row>
    <row r="684" spans="1:4" ht="15.5" x14ac:dyDescent="0.35">
      <c r="A684" s="1" t="s">
        <v>1689</v>
      </c>
      <c r="B684" t="s">
        <v>7294</v>
      </c>
      <c r="C684" t="s">
        <v>7151</v>
      </c>
      <c r="D684" s="1" t="s">
        <v>5370</v>
      </c>
    </row>
    <row r="685" spans="1:4" ht="15.5" x14ac:dyDescent="0.35">
      <c r="A685" s="1" t="s">
        <v>1688</v>
      </c>
      <c r="B685" t="s">
        <v>6827</v>
      </c>
      <c r="C685" t="s">
        <v>6733</v>
      </c>
      <c r="D685" s="1" t="s">
        <v>5371</v>
      </c>
    </row>
    <row r="686" spans="1:4" ht="15.5" x14ac:dyDescent="0.35">
      <c r="A686" s="1" t="s">
        <v>1687</v>
      </c>
      <c r="B686" t="s">
        <v>7295</v>
      </c>
      <c r="C686" t="s">
        <v>6733</v>
      </c>
      <c r="D686" s="1" t="s">
        <v>5372</v>
      </c>
    </row>
    <row r="687" spans="1:4" ht="15.5" x14ac:dyDescent="0.35">
      <c r="A687" s="1" t="s">
        <v>1686</v>
      </c>
      <c r="B687" t="s">
        <v>7296</v>
      </c>
      <c r="C687" t="s">
        <v>6735</v>
      </c>
      <c r="D687" s="1" t="s">
        <v>5373</v>
      </c>
    </row>
    <row r="688" spans="1:4" ht="15.5" x14ac:dyDescent="0.35">
      <c r="A688" s="1" t="s">
        <v>1685</v>
      </c>
      <c r="B688" t="s">
        <v>7297</v>
      </c>
      <c r="C688" t="s">
        <v>6735</v>
      </c>
      <c r="D688" s="1" t="s">
        <v>5374</v>
      </c>
    </row>
    <row r="689" spans="1:4" ht="15.5" x14ac:dyDescent="0.35">
      <c r="A689" s="1" t="s">
        <v>1684</v>
      </c>
      <c r="B689" t="s">
        <v>7298</v>
      </c>
      <c r="C689" t="s">
        <v>6733</v>
      </c>
      <c r="D689" s="1" t="s">
        <v>5375</v>
      </c>
    </row>
    <row r="690" spans="1:4" ht="15.5" x14ac:dyDescent="0.35">
      <c r="A690" s="1" t="s">
        <v>1683</v>
      </c>
      <c r="B690" t="s">
        <v>7299</v>
      </c>
      <c r="C690" t="s">
        <v>6733</v>
      </c>
      <c r="D690" s="1" t="s">
        <v>5376</v>
      </c>
    </row>
    <row r="691" spans="1:4" ht="15.5" x14ac:dyDescent="0.35">
      <c r="A691" s="1" t="s">
        <v>1682</v>
      </c>
      <c r="B691" t="s">
        <v>7300</v>
      </c>
      <c r="C691" t="s">
        <v>6733</v>
      </c>
      <c r="D691" s="1" t="s">
        <v>5377</v>
      </c>
    </row>
    <row r="692" spans="1:4" ht="15.5" x14ac:dyDescent="0.35">
      <c r="A692" s="1" t="s">
        <v>1681</v>
      </c>
      <c r="B692" t="s">
        <v>7301</v>
      </c>
      <c r="C692" t="s">
        <v>6733</v>
      </c>
      <c r="D692" s="1" t="s">
        <v>5378</v>
      </c>
    </row>
    <row r="693" spans="1:4" ht="15.5" x14ac:dyDescent="0.35">
      <c r="A693" s="1" t="s">
        <v>1680</v>
      </c>
      <c r="B693" t="s">
        <v>7302</v>
      </c>
      <c r="C693" t="s">
        <v>6733</v>
      </c>
      <c r="D693" s="1" t="s">
        <v>5379</v>
      </c>
    </row>
    <row r="694" spans="1:4" ht="15.5" x14ac:dyDescent="0.35">
      <c r="A694" s="1" t="s">
        <v>1679</v>
      </c>
      <c r="B694" t="s">
        <v>7303</v>
      </c>
      <c r="C694" t="s">
        <v>6735</v>
      </c>
      <c r="D694" s="1" t="s">
        <v>5380</v>
      </c>
    </row>
    <row r="695" spans="1:4" ht="15.5" x14ac:dyDescent="0.35">
      <c r="A695" s="1" t="s">
        <v>1678</v>
      </c>
      <c r="B695" t="s">
        <v>7304</v>
      </c>
      <c r="C695" t="s">
        <v>7151</v>
      </c>
      <c r="D695" s="1" t="s">
        <v>5381</v>
      </c>
    </row>
    <row r="696" spans="1:4" ht="15.5" x14ac:dyDescent="0.35">
      <c r="A696" s="1" t="s">
        <v>1677</v>
      </c>
      <c r="B696" t="s">
        <v>7305</v>
      </c>
      <c r="C696" t="s">
        <v>6733</v>
      </c>
      <c r="D696" s="1" t="s">
        <v>5382</v>
      </c>
    </row>
    <row r="697" spans="1:4" ht="15.5" x14ac:dyDescent="0.35">
      <c r="A697" s="1" t="s">
        <v>1676</v>
      </c>
      <c r="B697" t="s">
        <v>7306</v>
      </c>
      <c r="C697" t="s">
        <v>6735</v>
      </c>
      <c r="D697" s="1" t="s">
        <v>5383</v>
      </c>
    </row>
    <row r="698" spans="1:4" ht="15.5" x14ac:dyDescent="0.35">
      <c r="A698" s="1" t="s">
        <v>1675</v>
      </c>
      <c r="B698" t="s">
        <v>7307</v>
      </c>
      <c r="C698" t="s">
        <v>6735</v>
      </c>
      <c r="D698" s="1" t="s">
        <v>5384</v>
      </c>
    </row>
    <row r="699" spans="1:4" ht="15.5" x14ac:dyDescent="0.35">
      <c r="A699" s="1" t="s">
        <v>1674</v>
      </c>
      <c r="B699" t="s">
        <v>7308</v>
      </c>
      <c r="C699" t="s">
        <v>6735</v>
      </c>
      <c r="D699" s="1" t="s">
        <v>5385</v>
      </c>
    </row>
    <row r="700" spans="1:4" ht="15.5" x14ac:dyDescent="0.35">
      <c r="A700" s="1" t="s">
        <v>1673</v>
      </c>
      <c r="B700" t="s">
        <v>6814</v>
      </c>
      <c r="C700" t="s">
        <v>6733</v>
      </c>
      <c r="D700" s="1" t="s">
        <v>5386</v>
      </c>
    </row>
    <row r="701" spans="1:4" ht="15.5" x14ac:dyDescent="0.35">
      <c r="A701" s="1" t="s">
        <v>1672</v>
      </c>
      <c r="B701" t="s">
        <v>7309</v>
      </c>
      <c r="C701" t="s">
        <v>6733</v>
      </c>
      <c r="D701" s="1" t="s">
        <v>5387</v>
      </c>
    </row>
    <row r="702" spans="1:4" ht="15.5" x14ac:dyDescent="0.35">
      <c r="A702" s="1" t="s">
        <v>1671</v>
      </c>
      <c r="B702" t="s">
        <v>7310</v>
      </c>
      <c r="C702" t="s">
        <v>6735</v>
      </c>
      <c r="D702" s="1" t="s">
        <v>5388</v>
      </c>
    </row>
    <row r="703" spans="1:4" ht="15.5" x14ac:dyDescent="0.35">
      <c r="A703" s="1" t="s">
        <v>1670</v>
      </c>
      <c r="B703" t="s">
        <v>7311</v>
      </c>
      <c r="C703" t="s">
        <v>7151</v>
      </c>
      <c r="D703" s="1" t="s">
        <v>5389</v>
      </c>
    </row>
    <row r="704" spans="1:4" ht="15.5" x14ac:dyDescent="0.35">
      <c r="A704" s="1" t="s">
        <v>1669</v>
      </c>
      <c r="B704" t="s">
        <v>7312</v>
      </c>
      <c r="C704" t="s">
        <v>6735</v>
      </c>
      <c r="D704" s="1" t="s">
        <v>5390</v>
      </c>
    </row>
    <row r="705" spans="1:4" ht="15.5" x14ac:dyDescent="0.35">
      <c r="A705" s="1" t="s">
        <v>1668</v>
      </c>
      <c r="B705" t="s">
        <v>7313</v>
      </c>
      <c r="C705" t="s">
        <v>6735</v>
      </c>
      <c r="D705" s="1" t="s">
        <v>5391</v>
      </c>
    </row>
    <row r="706" spans="1:4" ht="15.5" x14ac:dyDescent="0.35">
      <c r="A706" s="1" t="s">
        <v>1667</v>
      </c>
      <c r="B706" t="s">
        <v>6808</v>
      </c>
      <c r="C706" t="s">
        <v>6733</v>
      </c>
      <c r="D706" s="1" t="s">
        <v>5392</v>
      </c>
    </row>
    <row r="707" spans="1:4" ht="15.5" x14ac:dyDescent="0.35">
      <c r="A707" s="1" t="s">
        <v>1666</v>
      </c>
      <c r="B707" t="s">
        <v>7314</v>
      </c>
      <c r="C707" t="s">
        <v>6733</v>
      </c>
      <c r="D707" s="1" t="s">
        <v>5393</v>
      </c>
    </row>
    <row r="708" spans="1:4" ht="15.5" x14ac:dyDescent="0.35">
      <c r="A708" s="1" t="s">
        <v>1665</v>
      </c>
      <c r="B708" t="s">
        <v>7315</v>
      </c>
      <c r="C708" t="s">
        <v>6735</v>
      </c>
      <c r="D708" s="1" t="s">
        <v>5394</v>
      </c>
    </row>
    <row r="709" spans="1:4" ht="15.5" x14ac:dyDescent="0.35">
      <c r="A709" s="1" t="s">
        <v>1664</v>
      </c>
      <c r="B709" t="s">
        <v>7103</v>
      </c>
      <c r="C709" t="s">
        <v>6733</v>
      </c>
      <c r="D709" s="1" t="s">
        <v>5395</v>
      </c>
    </row>
    <row r="710" spans="1:4" ht="15.5" x14ac:dyDescent="0.35">
      <c r="A710" s="1" t="s">
        <v>1663</v>
      </c>
      <c r="B710" t="s">
        <v>7179</v>
      </c>
      <c r="C710" t="s">
        <v>7151</v>
      </c>
      <c r="D710" s="1" t="s">
        <v>5185</v>
      </c>
    </row>
    <row r="711" spans="1:4" ht="15.5" x14ac:dyDescent="0.35">
      <c r="A711" s="1" t="s">
        <v>1662</v>
      </c>
      <c r="B711" t="s">
        <v>7316</v>
      </c>
      <c r="C711" t="s">
        <v>7151</v>
      </c>
      <c r="D711" s="1" t="s">
        <v>5396</v>
      </c>
    </row>
    <row r="712" spans="1:4" ht="15.5" x14ac:dyDescent="0.35">
      <c r="A712" s="1" t="s">
        <v>1661</v>
      </c>
      <c r="B712" t="s">
        <v>7317</v>
      </c>
      <c r="C712" t="s">
        <v>6733</v>
      </c>
      <c r="D712" s="1" t="s">
        <v>5397</v>
      </c>
    </row>
    <row r="713" spans="1:4" ht="15.5" x14ac:dyDescent="0.35">
      <c r="A713" s="1" t="s">
        <v>1660</v>
      </c>
      <c r="B713" t="s">
        <v>7318</v>
      </c>
      <c r="C713" t="s">
        <v>6733</v>
      </c>
      <c r="D713" s="1" t="s">
        <v>5398</v>
      </c>
    </row>
    <row r="714" spans="1:4" ht="15.5" x14ac:dyDescent="0.35">
      <c r="A714" s="1" t="s">
        <v>1659</v>
      </c>
      <c r="B714" t="s">
        <v>7319</v>
      </c>
      <c r="C714" t="s">
        <v>6733</v>
      </c>
      <c r="D714" s="1" t="s">
        <v>5399</v>
      </c>
    </row>
    <row r="715" spans="1:4" ht="15.5" x14ac:dyDescent="0.35">
      <c r="A715" s="1" t="s">
        <v>1658</v>
      </c>
      <c r="B715" t="s">
        <v>7320</v>
      </c>
      <c r="C715" t="s">
        <v>6735</v>
      </c>
      <c r="D715" s="1" t="s">
        <v>5400</v>
      </c>
    </row>
    <row r="716" spans="1:4" ht="15.5" x14ac:dyDescent="0.35">
      <c r="A716" s="1" t="s">
        <v>1657</v>
      </c>
      <c r="B716" t="s">
        <v>6962</v>
      </c>
      <c r="C716" t="s">
        <v>7151</v>
      </c>
      <c r="D716" s="1" t="s">
        <v>5401</v>
      </c>
    </row>
    <row r="717" spans="1:4" ht="15.5" x14ac:dyDescent="0.35">
      <c r="A717" s="1" t="s">
        <v>1656</v>
      </c>
      <c r="B717" t="s">
        <v>7321</v>
      </c>
      <c r="C717" t="s">
        <v>7151</v>
      </c>
      <c r="D717" s="1" t="s">
        <v>4792</v>
      </c>
    </row>
    <row r="718" spans="1:4" ht="15.5" x14ac:dyDescent="0.35">
      <c r="A718" s="1" t="s">
        <v>1655</v>
      </c>
      <c r="B718" t="s">
        <v>7322</v>
      </c>
      <c r="C718" t="s">
        <v>6733</v>
      </c>
      <c r="D718" s="1" t="s">
        <v>5402</v>
      </c>
    </row>
    <row r="719" spans="1:4" ht="15.5" x14ac:dyDescent="0.35">
      <c r="A719" s="1" t="s">
        <v>1654</v>
      </c>
      <c r="B719" t="s">
        <v>7323</v>
      </c>
      <c r="C719" t="s">
        <v>6733</v>
      </c>
      <c r="D719" s="1" t="s">
        <v>5403</v>
      </c>
    </row>
    <row r="720" spans="1:4" ht="15.5" x14ac:dyDescent="0.35">
      <c r="A720" s="1" t="s">
        <v>1653</v>
      </c>
      <c r="B720" t="s">
        <v>7324</v>
      </c>
      <c r="C720" t="s">
        <v>6735</v>
      </c>
      <c r="D720" s="1" t="s">
        <v>5404</v>
      </c>
    </row>
    <row r="721" spans="1:7" ht="15.5" x14ac:dyDescent="0.35">
      <c r="A721" s="1" t="s">
        <v>1652</v>
      </c>
      <c r="B721" t="s">
        <v>7325</v>
      </c>
      <c r="C721" t="s">
        <v>6735</v>
      </c>
      <c r="D721" s="1" t="s">
        <v>5405</v>
      </c>
    </row>
    <row r="722" spans="1:7" ht="15.5" x14ac:dyDescent="0.35">
      <c r="A722" s="1" t="s">
        <v>1651</v>
      </c>
      <c r="B722" t="s">
        <v>7326</v>
      </c>
      <c r="C722" t="s">
        <v>6735</v>
      </c>
      <c r="D722" s="1" t="s">
        <v>5406</v>
      </c>
    </row>
    <row r="723" spans="1:7" ht="15.5" x14ac:dyDescent="0.35">
      <c r="A723" s="1" t="s">
        <v>1650</v>
      </c>
      <c r="B723" t="s">
        <v>6763</v>
      </c>
      <c r="C723" t="s">
        <v>6733</v>
      </c>
      <c r="D723" s="1" t="s">
        <v>5407</v>
      </c>
    </row>
    <row r="724" spans="1:7" ht="15.5" x14ac:dyDescent="0.35">
      <c r="A724" s="1" t="s">
        <v>1649</v>
      </c>
      <c r="B724" t="s">
        <v>7092</v>
      </c>
      <c r="C724" t="s">
        <v>6733</v>
      </c>
      <c r="D724" s="1" t="s">
        <v>5408</v>
      </c>
    </row>
    <row r="725" spans="1:7" ht="15.5" x14ac:dyDescent="0.35">
      <c r="A725" s="1" t="s">
        <v>1648</v>
      </c>
      <c r="B725" t="s">
        <v>7327</v>
      </c>
      <c r="C725" t="s">
        <v>6733</v>
      </c>
      <c r="D725" s="1" t="s">
        <v>5409</v>
      </c>
    </row>
    <row r="726" spans="1:7" ht="15.5" x14ac:dyDescent="0.35">
      <c r="A726" s="1" t="s">
        <v>1647</v>
      </c>
      <c r="B726" t="s">
        <v>7155</v>
      </c>
      <c r="C726" t="s">
        <v>7151</v>
      </c>
      <c r="D726" s="1" t="s">
        <v>5410</v>
      </c>
    </row>
    <row r="727" spans="1:7" ht="15.5" x14ac:dyDescent="0.35">
      <c r="A727" s="1" t="s">
        <v>1646</v>
      </c>
      <c r="B727" t="s">
        <v>7328</v>
      </c>
      <c r="C727" t="s">
        <v>6735</v>
      </c>
      <c r="D727" s="1" t="s">
        <v>5411</v>
      </c>
      <c r="G727" t="s">
        <v>7329</v>
      </c>
    </row>
    <row r="728" spans="1:7" ht="15.5" x14ac:dyDescent="0.35">
      <c r="A728" s="1" t="s">
        <v>1645</v>
      </c>
      <c r="B728" t="s">
        <v>6981</v>
      </c>
      <c r="C728" t="s">
        <v>6735</v>
      </c>
      <c r="D728" s="1" t="s">
        <v>4816</v>
      </c>
    </row>
    <row r="729" spans="1:7" ht="15.5" x14ac:dyDescent="0.35">
      <c r="A729" s="1" t="s">
        <v>1644</v>
      </c>
      <c r="B729" t="s">
        <v>6754</v>
      </c>
      <c r="C729" t="s">
        <v>6735</v>
      </c>
      <c r="D729" s="1" t="s">
        <v>5412</v>
      </c>
    </row>
    <row r="730" spans="1:7" ht="15.5" x14ac:dyDescent="0.35">
      <c r="A730" s="1" t="s">
        <v>1643</v>
      </c>
      <c r="B730" t="s">
        <v>7330</v>
      </c>
      <c r="C730" t="s">
        <v>6735</v>
      </c>
      <c r="D730" s="1" t="s">
        <v>5413</v>
      </c>
    </row>
    <row r="731" spans="1:7" ht="15.5" x14ac:dyDescent="0.35">
      <c r="A731" s="1" t="s">
        <v>1642</v>
      </c>
      <c r="B731" t="s">
        <v>7331</v>
      </c>
      <c r="C731" t="s">
        <v>6735</v>
      </c>
      <c r="D731" s="1" t="s">
        <v>5405</v>
      </c>
    </row>
    <row r="732" spans="1:7" ht="15.5" x14ac:dyDescent="0.35">
      <c r="A732" s="1" t="s">
        <v>1641</v>
      </c>
      <c r="B732" t="s">
        <v>7332</v>
      </c>
      <c r="C732" t="s">
        <v>6733</v>
      </c>
      <c r="D732" s="1" t="s">
        <v>5414</v>
      </c>
    </row>
    <row r="733" spans="1:7" ht="15.5" x14ac:dyDescent="0.35">
      <c r="A733" s="1" t="s">
        <v>1640</v>
      </c>
      <c r="B733" t="s">
        <v>6901</v>
      </c>
      <c r="C733" t="s">
        <v>6733</v>
      </c>
      <c r="D733" s="1" t="s">
        <v>5415</v>
      </c>
    </row>
    <row r="734" spans="1:7" ht="15.5" x14ac:dyDescent="0.35">
      <c r="A734" s="1" t="s">
        <v>1639</v>
      </c>
      <c r="B734" t="s">
        <v>7333</v>
      </c>
      <c r="C734" t="s">
        <v>6735</v>
      </c>
      <c r="D734" s="1" t="s">
        <v>5416</v>
      </c>
    </row>
    <row r="735" spans="1:7" ht="15.5" x14ac:dyDescent="0.35">
      <c r="A735" s="1" t="s">
        <v>1638</v>
      </c>
      <c r="B735" t="s">
        <v>7334</v>
      </c>
      <c r="C735" t="s">
        <v>6733</v>
      </c>
      <c r="D735" s="1" t="s">
        <v>5417</v>
      </c>
    </row>
    <row r="736" spans="1:7" ht="15.5" x14ac:dyDescent="0.35">
      <c r="A736" s="1" t="s">
        <v>1637</v>
      </c>
      <c r="B736" t="s">
        <v>7335</v>
      </c>
      <c r="C736" t="s">
        <v>6733</v>
      </c>
      <c r="D736" s="1" t="s">
        <v>4795</v>
      </c>
    </row>
    <row r="737" spans="1:4" ht="15.5" x14ac:dyDescent="0.35">
      <c r="A737" s="1" t="s">
        <v>1636</v>
      </c>
      <c r="B737" t="s">
        <v>7336</v>
      </c>
      <c r="C737" t="s">
        <v>6733</v>
      </c>
      <c r="D737" s="1" t="s">
        <v>5418</v>
      </c>
    </row>
    <row r="738" spans="1:4" ht="15.5" x14ac:dyDescent="0.35">
      <c r="A738" s="1" t="s">
        <v>1635</v>
      </c>
      <c r="B738" t="s">
        <v>7337</v>
      </c>
      <c r="C738" t="s">
        <v>6733</v>
      </c>
      <c r="D738" s="1" t="s">
        <v>5419</v>
      </c>
    </row>
    <row r="739" spans="1:4" ht="15.5" x14ac:dyDescent="0.35">
      <c r="A739" s="1" t="s">
        <v>1634</v>
      </c>
      <c r="B739" t="s">
        <v>7005</v>
      </c>
      <c r="C739" t="s">
        <v>6735</v>
      </c>
      <c r="D739" s="1" t="s">
        <v>5420</v>
      </c>
    </row>
    <row r="740" spans="1:4" ht="15.5" x14ac:dyDescent="0.35">
      <c r="A740" s="1" t="s">
        <v>1633</v>
      </c>
      <c r="B740" t="s">
        <v>7338</v>
      </c>
      <c r="C740" t="s">
        <v>6735</v>
      </c>
      <c r="D740" s="1" t="s">
        <v>5421</v>
      </c>
    </row>
    <row r="741" spans="1:4" ht="15.5" x14ac:dyDescent="0.35">
      <c r="A741" s="1" t="s">
        <v>1632</v>
      </c>
      <c r="B741" t="s">
        <v>7339</v>
      </c>
      <c r="C741" t="s">
        <v>6735</v>
      </c>
      <c r="D741" s="1" t="s">
        <v>5422</v>
      </c>
    </row>
    <row r="742" spans="1:4" ht="15.5" x14ac:dyDescent="0.35">
      <c r="A742" s="1" t="s">
        <v>1631</v>
      </c>
      <c r="B742" t="s">
        <v>7340</v>
      </c>
      <c r="C742" t="s">
        <v>7151</v>
      </c>
      <c r="D742" s="1" t="s">
        <v>5423</v>
      </c>
    </row>
    <row r="743" spans="1:4" ht="15.5" x14ac:dyDescent="0.35">
      <c r="A743" s="1" t="s">
        <v>1630</v>
      </c>
      <c r="B743" t="s">
        <v>6940</v>
      </c>
      <c r="C743" t="s">
        <v>6735</v>
      </c>
      <c r="D743" s="1" t="s">
        <v>5424</v>
      </c>
    </row>
    <row r="744" spans="1:4" ht="15.5" x14ac:dyDescent="0.35">
      <c r="A744" s="1" t="s">
        <v>1629</v>
      </c>
      <c r="B744" t="s">
        <v>7341</v>
      </c>
      <c r="C744" t="s">
        <v>6735</v>
      </c>
      <c r="D744" s="1" t="s">
        <v>5425</v>
      </c>
    </row>
    <row r="745" spans="1:4" ht="15.5" x14ac:dyDescent="0.35">
      <c r="A745" s="1" t="s">
        <v>1628</v>
      </c>
      <c r="B745" t="s">
        <v>7123</v>
      </c>
      <c r="C745" t="s">
        <v>7151</v>
      </c>
      <c r="D745" s="1" t="s">
        <v>5426</v>
      </c>
    </row>
    <row r="746" spans="1:4" ht="15.5" x14ac:dyDescent="0.35">
      <c r="A746" s="1" t="s">
        <v>1627</v>
      </c>
      <c r="B746" t="s">
        <v>7342</v>
      </c>
      <c r="C746" t="s">
        <v>7151</v>
      </c>
      <c r="D746" s="1" t="s">
        <v>4750</v>
      </c>
    </row>
    <row r="747" spans="1:4" ht="15.5" x14ac:dyDescent="0.35">
      <c r="A747" s="1" t="s">
        <v>1626</v>
      </c>
      <c r="B747" t="s">
        <v>7343</v>
      </c>
      <c r="C747" t="s">
        <v>6733</v>
      </c>
      <c r="D747" s="1" t="s">
        <v>5427</v>
      </c>
    </row>
    <row r="748" spans="1:4" ht="15.5" x14ac:dyDescent="0.35">
      <c r="A748" s="1" t="s">
        <v>1625</v>
      </c>
      <c r="B748" t="s">
        <v>7344</v>
      </c>
      <c r="C748" t="s">
        <v>6735</v>
      </c>
      <c r="D748" s="1" t="s">
        <v>5428</v>
      </c>
    </row>
    <row r="749" spans="1:4" ht="15.5" x14ac:dyDescent="0.35">
      <c r="A749" s="1" t="s">
        <v>1624</v>
      </c>
      <c r="B749" t="s">
        <v>7345</v>
      </c>
      <c r="C749" t="s">
        <v>7151</v>
      </c>
      <c r="D749" s="1" t="s">
        <v>5429</v>
      </c>
    </row>
    <row r="750" spans="1:4" ht="15.5" x14ac:dyDescent="0.35">
      <c r="A750" s="1" t="s">
        <v>1623</v>
      </c>
      <c r="B750" t="s">
        <v>6940</v>
      </c>
      <c r="C750" t="s">
        <v>6735</v>
      </c>
      <c r="D750" s="1" t="s">
        <v>5430</v>
      </c>
    </row>
    <row r="751" spans="1:4" ht="15.5" x14ac:dyDescent="0.35">
      <c r="A751" s="1" t="s">
        <v>1622</v>
      </c>
      <c r="B751" t="s">
        <v>6797</v>
      </c>
      <c r="C751" t="s">
        <v>6735</v>
      </c>
      <c r="D751" s="1" t="s">
        <v>5431</v>
      </c>
    </row>
    <row r="752" spans="1:4" ht="15.5" x14ac:dyDescent="0.35">
      <c r="A752" s="1" t="s">
        <v>1621</v>
      </c>
      <c r="B752" t="s">
        <v>6796</v>
      </c>
      <c r="C752" t="s">
        <v>6733</v>
      </c>
      <c r="D752" s="1" t="s">
        <v>5432</v>
      </c>
    </row>
    <row r="753" spans="1:4" ht="15.5" x14ac:dyDescent="0.35">
      <c r="A753" s="1" t="s">
        <v>1620</v>
      </c>
      <c r="B753" t="s">
        <v>6815</v>
      </c>
      <c r="C753" t="s">
        <v>6735</v>
      </c>
      <c r="D753" s="1" t="s">
        <v>5433</v>
      </c>
    </row>
    <row r="754" spans="1:4" ht="15.5" x14ac:dyDescent="0.35">
      <c r="A754" s="1" t="s">
        <v>1619</v>
      </c>
      <c r="B754" t="s">
        <v>7346</v>
      </c>
      <c r="C754" t="s">
        <v>6733</v>
      </c>
      <c r="D754" s="1" t="s">
        <v>5434</v>
      </c>
    </row>
    <row r="755" spans="1:4" ht="15.5" x14ac:dyDescent="0.35">
      <c r="A755" s="1" t="s">
        <v>1618</v>
      </c>
      <c r="B755" t="s">
        <v>7347</v>
      </c>
      <c r="C755" t="s">
        <v>6733</v>
      </c>
      <c r="D755" s="1" t="s">
        <v>5435</v>
      </c>
    </row>
    <row r="756" spans="1:4" ht="15.5" x14ac:dyDescent="0.35">
      <c r="A756" s="1" t="s">
        <v>1617</v>
      </c>
      <c r="B756" t="s">
        <v>7348</v>
      </c>
      <c r="C756" t="s">
        <v>6733</v>
      </c>
      <c r="D756" s="1" t="s">
        <v>5436</v>
      </c>
    </row>
    <row r="757" spans="1:4" ht="15.5" x14ac:dyDescent="0.35">
      <c r="A757" s="1" t="s">
        <v>1616</v>
      </c>
      <c r="B757" t="s">
        <v>7349</v>
      </c>
      <c r="C757" t="s">
        <v>7151</v>
      </c>
      <c r="D757" s="1" t="s">
        <v>5437</v>
      </c>
    </row>
    <row r="758" spans="1:4" ht="15.5" x14ac:dyDescent="0.35">
      <c r="A758" s="1" t="s">
        <v>1615</v>
      </c>
      <c r="B758" t="s">
        <v>7350</v>
      </c>
      <c r="C758" t="s">
        <v>6735</v>
      </c>
      <c r="D758" s="1" t="s">
        <v>5438</v>
      </c>
    </row>
    <row r="759" spans="1:4" ht="15.5" x14ac:dyDescent="0.35">
      <c r="A759" s="1" t="s">
        <v>1614</v>
      </c>
      <c r="B759" t="s">
        <v>7351</v>
      </c>
      <c r="C759" t="s">
        <v>6735</v>
      </c>
      <c r="D759" s="1" t="s">
        <v>5439</v>
      </c>
    </row>
    <row r="760" spans="1:4" ht="15.5" x14ac:dyDescent="0.35">
      <c r="A760" s="1" t="s">
        <v>1613</v>
      </c>
      <c r="B760" t="s">
        <v>6897</v>
      </c>
      <c r="C760" t="s">
        <v>6735</v>
      </c>
      <c r="D760" s="1" t="s">
        <v>5440</v>
      </c>
    </row>
    <row r="761" spans="1:4" ht="15.5" x14ac:dyDescent="0.35">
      <c r="A761" s="1" t="s">
        <v>1612</v>
      </c>
      <c r="B761" t="s">
        <v>7352</v>
      </c>
      <c r="C761" t="s">
        <v>6735</v>
      </c>
      <c r="D761" s="1" t="s">
        <v>5441</v>
      </c>
    </row>
    <row r="762" spans="1:4" ht="15.5" x14ac:dyDescent="0.35">
      <c r="A762" s="1" t="s">
        <v>1611</v>
      </c>
      <c r="B762" t="s">
        <v>7353</v>
      </c>
      <c r="C762" t="s">
        <v>6733</v>
      </c>
      <c r="D762" s="1" t="s">
        <v>5442</v>
      </c>
    </row>
    <row r="763" spans="1:4" ht="15.5" x14ac:dyDescent="0.35">
      <c r="A763" s="1" t="s">
        <v>1610</v>
      </c>
      <c r="B763" t="s">
        <v>7155</v>
      </c>
      <c r="C763" t="s">
        <v>6733</v>
      </c>
      <c r="D763" s="1" t="s">
        <v>5443</v>
      </c>
    </row>
    <row r="764" spans="1:4" ht="15.5" x14ac:dyDescent="0.35">
      <c r="A764" s="1" t="s">
        <v>1609</v>
      </c>
      <c r="B764" t="s">
        <v>6970</v>
      </c>
      <c r="C764" t="s">
        <v>6735</v>
      </c>
      <c r="D764" s="1" t="s">
        <v>5444</v>
      </c>
    </row>
    <row r="765" spans="1:4" ht="15.5" x14ac:dyDescent="0.35">
      <c r="A765" s="1" t="s">
        <v>1608</v>
      </c>
      <c r="B765" t="s">
        <v>6767</v>
      </c>
      <c r="C765" t="s">
        <v>6733</v>
      </c>
      <c r="D765" s="1" t="s">
        <v>5445</v>
      </c>
    </row>
    <row r="766" spans="1:4" ht="15.5" x14ac:dyDescent="0.35">
      <c r="A766" s="1" t="s">
        <v>1607</v>
      </c>
      <c r="B766" t="s">
        <v>7354</v>
      </c>
      <c r="C766" t="s">
        <v>6733</v>
      </c>
      <c r="D766" s="1" t="s">
        <v>5446</v>
      </c>
    </row>
    <row r="767" spans="1:4" ht="15.5" x14ac:dyDescent="0.35">
      <c r="A767" s="1" t="s">
        <v>1606</v>
      </c>
      <c r="B767" t="s">
        <v>7355</v>
      </c>
      <c r="C767" t="s">
        <v>6733</v>
      </c>
      <c r="D767" s="1" t="s">
        <v>5447</v>
      </c>
    </row>
    <row r="768" spans="1:4" ht="15.5" x14ac:dyDescent="0.35">
      <c r="A768" s="1" t="s">
        <v>1605</v>
      </c>
      <c r="B768" t="s">
        <v>7356</v>
      </c>
      <c r="C768" t="s">
        <v>6733</v>
      </c>
      <c r="D768" s="1" t="s">
        <v>5448</v>
      </c>
    </row>
    <row r="769" spans="1:4" ht="15.5" x14ac:dyDescent="0.35">
      <c r="A769" s="1" t="s">
        <v>1604</v>
      </c>
      <c r="B769" t="s">
        <v>7357</v>
      </c>
      <c r="C769" t="s">
        <v>6733</v>
      </c>
      <c r="D769" s="1" t="s">
        <v>5449</v>
      </c>
    </row>
    <row r="770" spans="1:4" ht="15.5" x14ac:dyDescent="0.35">
      <c r="A770" s="1" t="s">
        <v>1603</v>
      </c>
      <c r="B770" t="s">
        <v>7358</v>
      </c>
      <c r="C770" t="s">
        <v>6733</v>
      </c>
      <c r="D770" s="1" t="s">
        <v>5450</v>
      </c>
    </row>
    <row r="771" spans="1:4" ht="15.5" x14ac:dyDescent="0.35">
      <c r="A771" s="1" t="s">
        <v>1602</v>
      </c>
      <c r="B771" t="s">
        <v>7007</v>
      </c>
      <c r="C771" t="s">
        <v>6733</v>
      </c>
      <c r="D771" s="1" t="s">
        <v>5451</v>
      </c>
    </row>
    <row r="772" spans="1:4" ht="15.5" x14ac:dyDescent="0.35">
      <c r="A772" s="1" t="s">
        <v>1601</v>
      </c>
      <c r="B772" t="s">
        <v>7359</v>
      </c>
      <c r="C772" t="s">
        <v>6733</v>
      </c>
      <c r="D772" s="1" t="s">
        <v>5452</v>
      </c>
    </row>
    <row r="773" spans="1:4" ht="15.5" x14ac:dyDescent="0.35">
      <c r="A773" s="1" t="s">
        <v>1600</v>
      </c>
      <c r="B773" t="s">
        <v>6736</v>
      </c>
      <c r="C773" t="s">
        <v>6735</v>
      </c>
      <c r="D773" s="1" t="s">
        <v>5453</v>
      </c>
    </row>
    <row r="774" spans="1:4" ht="15.5" x14ac:dyDescent="0.35">
      <c r="A774" s="1" t="s">
        <v>1599</v>
      </c>
      <c r="B774" t="s">
        <v>6879</v>
      </c>
      <c r="C774" t="s">
        <v>6735</v>
      </c>
      <c r="D774" s="1" t="s">
        <v>5454</v>
      </c>
    </row>
    <row r="775" spans="1:4" ht="15.5" x14ac:dyDescent="0.35">
      <c r="A775" s="1" t="s">
        <v>1598</v>
      </c>
      <c r="B775" t="s">
        <v>6888</v>
      </c>
      <c r="C775" t="s">
        <v>6735</v>
      </c>
      <c r="D775" s="1" t="s">
        <v>5455</v>
      </c>
    </row>
    <row r="776" spans="1:4" ht="15.5" x14ac:dyDescent="0.35">
      <c r="A776" s="1" t="s">
        <v>1597</v>
      </c>
      <c r="B776" t="s">
        <v>6940</v>
      </c>
      <c r="C776" t="s">
        <v>6735</v>
      </c>
      <c r="D776" s="1" t="s">
        <v>5456</v>
      </c>
    </row>
    <row r="777" spans="1:4" ht="15.5" x14ac:dyDescent="0.35">
      <c r="A777" s="1" t="s">
        <v>1596</v>
      </c>
      <c r="B777" t="s">
        <v>7360</v>
      </c>
      <c r="C777" t="s">
        <v>6735</v>
      </c>
      <c r="D777" s="1" t="s">
        <v>5457</v>
      </c>
    </row>
    <row r="778" spans="1:4" ht="15.5" x14ac:dyDescent="0.35">
      <c r="A778" s="1" t="s">
        <v>1595</v>
      </c>
      <c r="B778" t="s">
        <v>7361</v>
      </c>
      <c r="C778" t="s">
        <v>7151</v>
      </c>
      <c r="D778" s="1" t="s">
        <v>5458</v>
      </c>
    </row>
    <row r="779" spans="1:4" ht="15.5" x14ac:dyDescent="0.35">
      <c r="A779" s="1" t="s">
        <v>1594</v>
      </c>
      <c r="B779" t="s">
        <v>7362</v>
      </c>
      <c r="C779" t="s">
        <v>7151</v>
      </c>
      <c r="D779" s="1" t="s">
        <v>4797</v>
      </c>
    </row>
    <row r="780" spans="1:4" ht="15.5" x14ac:dyDescent="0.35">
      <c r="A780" s="1" t="s">
        <v>1593</v>
      </c>
      <c r="B780" t="s">
        <v>7363</v>
      </c>
      <c r="C780" t="s">
        <v>6733</v>
      </c>
      <c r="D780" s="1" t="s">
        <v>5459</v>
      </c>
    </row>
    <row r="781" spans="1:4" ht="15.5" x14ac:dyDescent="0.35">
      <c r="A781" s="1" t="s">
        <v>1592</v>
      </c>
      <c r="B781" t="s">
        <v>6924</v>
      </c>
      <c r="C781" t="s">
        <v>6735</v>
      </c>
      <c r="D781" s="1" t="s">
        <v>5460</v>
      </c>
    </row>
    <row r="782" spans="1:4" ht="15.5" x14ac:dyDescent="0.35">
      <c r="A782" s="1" t="s">
        <v>1591</v>
      </c>
      <c r="B782" t="s">
        <v>7103</v>
      </c>
      <c r="C782" t="s">
        <v>6733</v>
      </c>
      <c r="D782" s="1" t="s">
        <v>5461</v>
      </c>
    </row>
    <row r="783" spans="1:4" ht="15.5" x14ac:dyDescent="0.35">
      <c r="A783" s="1" t="s">
        <v>1590</v>
      </c>
      <c r="B783" t="s">
        <v>7364</v>
      </c>
      <c r="C783" t="s">
        <v>6735</v>
      </c>
      <c r="D783" s="1" t="s">
        <v>5462</v>
      </c>
    </row>
    <row r="784" spans="1:4" ht="15.5" x14ac:dyDescent="0.35">
      <c r="A784" s="1" t="s">
        <v>1589</v>
      </c>
      <c r="B784" t="s">
        <v>7365</v>
      </c>
      <c r="C784" t="s">
        <v>6733</v>
      </c>
      <c r="D784" s="1" t="s">
        <v>5356</v>
      </c>
    </row>
    <row r="785" spans="1:4" ht="15.5" x14ac:dyDescent="0.35">
      <c r="A785" s="1" t="s">
        <v>1588</v>
      </c>
      <c r="B785" t="s">
        <v>7366</v>
      </c>
      <c r="C785" t="s">
        <v>6733</v>
      </c>
      <c r="D785" s="1" t="s">
        <v>5463</v>
      </c>
    </row>
    <row r="786" spans="1:4" ht="15.5" x14ac:dyDescent="0.35">
      <c r="A786" s="1" t="s">
        <v>1587</v>
      </c>
      <c r="B786" t="s">
        <v>7367</v>
      </c>
      <c r="C786" t="s">
        <v>6733</v>
      </c>
      <c r="D786" s="1" t="s">
        <v>5464</v>
      </c>
    </row>
    <row r="787" spans="1:4" ht="15.5" x14ac:dyDescent="0.35">
      <c r="A787" s="1" t="s">
        <v>1586</v>
      </c>
      <c r="B787" t="s">
        <v>7368</v>
      </c>
      <c r="C787" t="s">
        <v>6733</v>
      </c>
      <c r="D787" s="1" t="s">
        <v>5465</v>
      </c>
    </row>
    <row r="788" spans="1:4" ht="15.5" x14ac:dyDescent="0.35">
      <c r="A788" s="1" t="s">
        <v>1585</v>
      </c>
      <c r="B788" t="s">
        <v>7369</v>
      </c>
      <c r="C788" t="s">
        <v>6733</v>
      </c>
      <c r="D788" s="1" t="s">
        <v>5466</v>
      </c>
    </row>
    <row r="789" spans="1:4" ht="15.5" x14ac:dyDescent="0.35">
      <c r="A789" s="1" t="s">
        <v>1584</v>
      </c>
      <c r="B789" t="s">
        <v>7370</v>
      </c>
      <c r="C789" t="s">
        <v>6733</v>
      </c>
      <c r="D789" s="1" t="s">
        <v>5467</v>
      </c>
    </row>
    <row r="790" spans="1:4" ht="15.5" x14ac:dyDescent="0.35">
      <c r="A790" s="1" t="s">
        <v>1583</v>
      </c>
      <c r="B790" t="s">
        <v>7371</v>
      </c>
      <c r="C790" t="s">
        <v>6735</v>
      </c>
      <c r="D790" s="1" t="s">
        <v>4768</v>
      </c>
    </row>
    <row r="791" spans="1:4" ht="15.5" x14ac:dyDescent="0.35">
      <c r="A791" s="1" t="s">
        <v>1582</v>
      </c>
      <c r="B791" t="s">
        <v>7372</v>
      </c>
      <c r="C791" t="s">
        <v>6735</v>
      </c>
      <c r="D791" s="1" t="s">
        <v>5468</v>
      </c>
    </row>
    <row r="792" spans="1:4" ht="15.5" x14ac:dyDescent="0.35">
      <c r="A792" s="1" t="s">
        <v>1581</v>
      </c>
      <c r="B792" t="s">
        <v>7373</v>
      </c>
      <c r="C792" t="s">
        <v>6735</v>
      </c>
      <c r="D792" s="1" t="s">
        <v>5469</v>
      </c>
    </row>
    <row r="793" spans="1:4" ht="15.5" x14ac:dyDescent="0.35">
      <c r="A793" s="1" t="s">
        <v>1580</v>
      </c>
      <c r="B793" t="s">
        <v>6826</v>
      </c>
      <c r="C793" t="s">
        <v>6733</v>
      </c>
      <c r="D793" s="1" t="s">
        <v>5470</v>
      </c>
    </row>
    <row r="794" spans="1:4" ht="15.5" x14ac:dyDescent="0.35">
      <c r="A794" s="1" t="s">
        <v>1579</v>
      </c>
      <c r="B794" t="s">
        <v>7374</v>
      </c>
      <c r="C794" t="s">
        <v>6733</v>
      </c>
      <c r="D794" s="1" t="s">
        <v>5471</v>
      </c>
    </row>
    <row r="795" spans="1:4" ht="15.5" x14ac:dyDescent="0.35">
      <c r="A795" s="1" t="s">
        <v>1578</v>
      </c>
      <c r="B795" t="s">
        <v>7375</v>
      </c>
      <c r="C795" t="s">
        <v>7151</v>
      </c>
      <c r="D795" s="1" t="s">
        <v>5472</v>
      </c>
    </row>
    <row r="796" spans="1:4" ht="15.5" x14ac:dyDescent="0.35">
      <c r="A796" s="1" t="s">
        <v>1577</v>
      </c>
      <c r="B796" t="s">
        <v>7376</v>
      </c>
      <c r="C796" t="s">
        <v>6735</v>
      </c>
      <c r="D796" s="1" t="s">
        <v>5473</v>
      </c>
    </row>
    <row r="797" spans="1:4" ht="15.5" x14ac:dyDescent="0.35">
      <c r="A797" s="1" t="s">
        <v>1576</v>
      </c>
      <c r="B797" t="s">
        <v>6911</v>
      </c>
      <c r="C797" t="s">
        <v>6733</v>
      </c>
      <c r="D797" s="1" t="s">
        <v>5474</v>
      </c>
    </row>
    <row r="798" spans="1:4" ht="15.5" x14ac:dyDescent="0.35">
      <c r="A798" s="1" t="s">
        <v>1575</v>
      </c>
      <c r="B798" t="s">
        <v>7377</v>
      </c>
      <c r="C798" t="s">
        <v>7151</v>
      </c>
      <c r="D798" s="1" t="s">
        <v>5475</v>
      </c>
    </row>
    <row r="799" spans="1:4" ht="15.5" x14ac:dyDescent="0.35">
      <c r="A799" s="1" t="s">
        <v>1574</v>
      </c>
      <c r="B799" t="s">
        <v>7378</v>
      </c>
      <c r="C799" t="s">
        <v>6733</v>
      </c>
      <c r="D799" s="1" t="s">
        <v>5476</v>
      </c>
    </row>
    <row r="800" spans="1:4" ht="15.5" x14ac:dyDescent="0.35">
      <c r="A800" s="1" t="s">
        <v>1573</v>
      </c>
      <c r="B800" t="s">
        <v>7379</v>
      </c>
      <c r="C800" t="s">
        <v>7151</v>
      </c>
      <c r="D800" s="1" t="s">
        <v>5477</v>
      </c>
    </row>
    <row r="801" spans="1:4" ht="15.5" x14ac:dyDescent="0.35">
      <c r="A801" s="1" t="s">
        <v>1572</v>
      </c>
      <c r="B801" t="s">
        <v>7380</v>
      </c>
      <c r="C801" t="s">
        <v>6733</v>
      </c>
      <c r="D801" s="1" t="s">
        <v>5194</v>
      </c>
    </row>
    <row r="802" spans="1:4" ht="15.5" x14ac:dyDescent="0.35">
      <c r="A802" s="1" t="s">
        <v>1571</v>
      </c>
      <c r="B802" t="s">
        <v>7084</v>
      </c>
      <c r="C802" t="s">
        <v>6733</v>
      </c>
      <c r="D802" s="1" t="s">
        <v>5478</v>
      </c>
    </row>
    <row r="803" spans="1:4" ht="15.5" x14ac:dyDescent="0.35">
      <c r="A803" s="1" t="s">
        <v>1570</v>
      </c>
      <c r="B803" t="s">
        <v>7381</v>
      </c>
      <c r="C803" t="s">
        <v>6733</v>
      </c>
      <c r="D803" s="1" t="s">
        <v>5479</v>
      </c>
    </row>
    <row r="804" spans="1:4" ht="15.5" x14ac:dyDescent="0.35">
      <c r="A804" s="1" t="s">
        <v>1569</v>
      </c>
      <c r="B804" t="s">
        <v>7382</v>
      </c>
      <c r="C804" t="s">
        <v>7151</v>
      </c>
      <c r="D804" s="1" t="s">
        <v>5480</v>
      </c>
    </row>
    <row r="805" spans="1:4" ht="15.5" x14ac:dyDescent="0.35">
      <c r="A805" s="1" t="s">
        <v>1568</v>
      </c>
      <c r="B805" t="s">
        <v>7118</v>
      </c>
      <c r="C805" t="s">
        <v>6733</v>
      </c>
      <c r="D805" s="1" t="s">
        <v>4993</v>
      </c>
    </row>
    <row r="806" spans="1:4" ht="15.5" x14ac:dyDescent="0.35">
      <c r="A806" s="1" t="s">
        <v>1567</v>
      </c>
      <c r="B806" t="s">
        <v>7118</v>
      </c>
      <c r="C806" t="s">
        <v>6733</v>
      </c>
      <c r="D806" s="1" t="s">
        <v>5481</v>
      </c>
    </row>
    <row r="807" spans="1:4" ht="15.5" x14ac:dyDescent="0.35">
      <c r="A807" s="1" t="s">
        <v>1566</v>
      </c>
      <c r="B807" t="s">
        <v>7383</v>
      </c>
      <c r="C807" t="s">
        <v>6735</v>
      </c>
      <c r="D807" s="1" t="s">
        <v>5482</v>
      </c>
    </row>
    <row r="808" spans="1:4" ht="15.5" x14ac:dyDescent="0.35">
      <c r="A808" s="1" t="s">
        <v>1565</v>
      </c>
      <c r="B808" t="s">
        <v>6742</v>
      </c>
      <c r="C808" t="s">
        <v>6735</v>
      </c>
      <c r="D808" s="1" t="s">
        <v>5483</v>
      </c>
    </row>
    <row r="809" spans="1:4" ht="15.5" x14ac:dyDescent="0.35">
      <c r="A809" s="1" t="s">
        <v>1564</v>
      </c>
      <c r="B809" t="s">
        <v>7384</v>
      </c>
      <c r="C809" t="s">
        <v>6735</v>
      </c>
      <c r="D809" s="1" t="s">
        <v>5484</v>
      </c>
    </row>
    <row r="810" spans="1:4" ht="15.5" x14ac:dyDescent="0.35">
      <c r="A810" s="1" t="s">
        <v>1563</v>
      </c>
      <c r="B810" t="s">
        <v>7385</v>
      </c>
      <c r="C810" t="s">
        <v>6735</v>
      </c>
      <c r="D810" s="1" t="s">
        <v>5485</v>
      </c>
    </row>
    <row r="811" spans="1:4" ht="15.5" x14ac:dyDescent="0.35">
      <c r="A811" s="1" t="s">
        <v>1562</v>
      </c>
      <c r="B811" t="s">
        <v>7386</v>
      </c>
      <c r="C811" t="s">
        <v>7151</v>
      </c>
      <c r="D811" s="1" t="s">
        <v>5486</v>
      </c>
    </row>
    <row r="812" spans="1:4" ht="15.5" x14ac:dyDescent="0.35">
      <c r="A812" s="1" t="s">
        <v>1561</v>
      </c>
      <c r="B812" t="s">
        <v>7387</v>
      </c>
      <c r="C812" t="s">
        <v>6735</v>
      </c>
      <c r="D812" s="1" t="s">
        <v>5487</v>
      </c>
    </row>
    <row r="813" spans="1:4" ht="15.5" x14ac:dyDescent="0.35">
      <c r="A813" s="1" t="s">
        <v>1560</v>
      </c>
      <c r="B813" t="s">
        <v>6850</v>
      </c>
      <c r="C813" t="s">
        <v>6735</v>
      </c>
      <c r="D813" s="1" t="s">
        <v>5488</v>
      </c>
    </row>
    <row r="814" spans="1:4" ht="15.5" x14ac:dyDescent="0.35">
      <c r="A814" s="1" t="s">
        <v>1559</v>
      </c>
      <c r="B814" t="s">
        <v>7388</v>
      </c>
      <c r="C814" t="s">
        <v>6735</v>
      </c>
      <c r="D814" s="1" t="s">
        <v>5113</v>
      </c>
    </row>
    <row r="815" spans="1:4" ht="15.5" x14ac:dyDescent="0.35">
      <c r="A815" s="1" t="s">
        <v>1558</v>
      </c>
      <c r="B815" t="s">
        <v>7216</v>
      </c>
      <c r="C815" t="s">
        <v>6735</v>
      </c>
      <c r="D815" s="1" t="s">
        <v>5489</v>
      </c>
    </row>
    <row r="816" spans="1:4" ht="15.5" x14ac:dyDescent="0.35">
      <c r="A816" s="1" t="s">
        <v>1557</v>
      </c>
      <c r="B816" t="s">
        <v>7389</v>
      </c>
      <c r="C816" t="s">
        <v>6735</v>
      </c>
      <c r="D816" s="1" t="s">
        <v>5490</v>
      </c>
    </row>
    <row r="817" spans="1:4" ht="15.5" x14ac:dyDescent="0.35">
      <c r="A817" s="1" t="s">
        <v>1556</v>
      </c>
      <c r="B817" t="s">
        <v>7390</v>
      </c>
      <c r="C817" t="s">
        <v>6735</v>
      </c>
      <c r="D817" s="1" t="s">
        <v>5491</v>
      </c>
    </row>
    <row r="818" spans="1:4" ht="15.5" x14ac:dyDescent="0.35">
      <c r="A818" s="1" t="s">
        <v>1555</v>
      </c>
      <c r="B818" t="s">
        <v>7391</v>
      </c>
      <c r="C818" t="s">
        <v>6735</v>
      </c>
      <c r="D818" s="1" t="s">
        <v>5492</v>
      </c>
    </row>
    <row r="819" spans="1:4" ht="15.5" x14ac:dyDescent="0.35">
      <c r="A819" s="1" t="s">
        <v>1554</v>
      </c>
      <c r="B819" t="s">
        <v>7392</v>
      </c>
      <c r="C819" t="s">
        <v>6735</v>
      </c>
      <c r="D819" s="1" t="s">
        <v>5493</v>
      </c>
    </row>
    <row r="820" spans="1:4" ht="15.5" x14ac:dyDescent="0.35">
      <c r="A820" s="1" t="s">
        <v>1553</v>
      </c>
      <c r="B820" t="s">
        <v>7077</v>
      </c>
      <c r="C820" t="s">
        <v>6735</v>
      </c>
      <c r="D820" s="1" t="s">
        <v>5023</v>
      </c>
    </row>
    <row r="821" spans="1:4" ht="15.5" x14ac:dyDescent="0.35">
      <c r="A821" s="1" t="s">
        <v>1552</v>
      </c>
      <c r="B821" t="s">
        <v>7393</v>
      </c>
      <c r="C821" t="s">
        <v>6735</v>
      </c>
      <c r="D821" s="1" t="s">
        <v>5494</v>
      </c>
    </row>
    <row r="822" spans="1:4" ht="15.5" x14ac:dyDescent="0.35">
      <c r="A822" s="1" t="s">
        <v>1551</v>
      </c>
      <c r="B822" t="s">
        <v>7223</v>
      </c>
      <c r="C822" t="s">
        <v>6733</v>
      </c>
      <c r="D822" s="1" t="s">
        <v>5495</v>
      </c>
    </row>
    <row r="823" spans="1:4" ht="15.5" x14ac:dyDescent="0.35">
      <c r="A823" s="1" t="s">
        <v>1550</v>
      </c>
      <c r="B823" t="s">
        <v>7394</v>
      </c>
      <c r="C823" t="s">
        <v>6735</v>
      </c>
      <c r="D823" s="1" t="s">
        <v>5496</v>
      </c>
    </row>
    <row r="824" spans="1:4" ht="15.5" x14ac:dyDescent="0.35">
      <c r="A824" s="1" t="s">
        <v>1549</v>
      </c>
      <c r="B824" t="s">
        <v>7395</v>
      </c>
      <c r="C824" t="s">
        <v>6735</v>
      </c>
      <c r="D824" s="1" t="s">
        <v>5497</v>
      </c>
    </row>
    <row r="825" spans="1:4" ht="15.5" x14ac:dyDescent="0.35">
      <c r="A825" s="1" t="s">
        <v>1548</v>
      </c>
      <c r="B825" t="s">
        <v>6773</v>
      </c>
      <c r="C825" t="s">
        <v>6735</v>
      </c>
      <c r="D825" s="1" t="s">
        <v>5498</v>
      </c>
    </row>
    <row r="826" spans="1:4" ht="15.5" x14ac:dyDescent="0.35">
      <c r="A826" s="1" t="s">
        <v>1547</v>
      </c>
      <c r="B826" t="s">
        <v>7396</v>
      </c>
      <c r="C826" t="s">
        <v>6735</v>
      </c>
      <c r="D826" s="1" t="s">
        <v>5378</v>
      </c>
    </row>
    <row r="827" spans="1:4" ht="15.5" x14ac:dyDescent="0.35">
      <c r="A827" s="1" t="s">
        <v>1546</v>
      </c>
      <c r="B827" t="s">
        <v>7397</v>
      </c>
      <c r="C827" t="s">
        <v>6735</v>
      </c>
      <c r="D827" s="1" t="s">
        <v>5499</v>
      </c>
    </row>
    <row r="828" spans="1:4" ht="15.5" x14ac:dyDescent="0.35">
      <c r="A828" s="1" t="s">
        <v>1545</v>
      </c>
      <c r="B828" t="s">
        <v>7398</v>
      </c>
      <c r="C828" t="s">
        <v>6733</v>
      </c>
      <c r="D828" s="1" t="s">
        <v>5500</v>
      </c>
    </row>
    <row r="829" spans="1:4" ht="15.5" x14ac:dyDescent="0.35">
      <c r="A829" s="1" t="s">
        <v>1544</v>
      </c>
      <c r="B829" t="s">
        <v>7399</v>
      </c>
      <c r="C829" t="s">
        <v>6733</v>
      </c>
      <c r="D829" s="1" t="s">
        <v>5501</v>
      </c>
    </row>
    <row r="830" spans="1:4" ht="15.5" x14ac:dyDescent="0.35">
      <c r="A830" s="1" t="s">
        <v>1543</v>
      </c>
      <c r="B830" t="s">
        <v>7400</v>
      </c>
      <c r="C830" t="s">
        <v>7151</v>
      </c>
      <c r="D830" s="1" t="s">
        <v>5194</v>
      </c>
    </row>
    <row r="831" spans="1:4" ht="15.5" x14ac:dyDescent="0.35">
      <c r="A831" s="1" t="s">
        <v>1542</v>
      </c>
      <c r="B831" t="s">
        <v>7401</v>
      </c>
      <c r="C831" t="s">
        <v>7151</v>
      </c>
      <c r="D831" s="1" t="s">
        <v>5210</v>
      </c>
    </row>
    <row r="832" spans="1:4" ht="15.5" x14ac:dyDescent="0.35">
      <c r="A832" s="1" t="s">
        <v>1541</v>
      </c>
      <c r="B832" t="s">
        <v>7402</v>
      </c>
      <c r="C832" t="s">
        <v>7151</v>
      </c>
      <c r="D832" s="1" t="s">
        <v>5502</v>
      </c>
    </row>
    <row r="833" spans="1:4" ht="15.5" x14ac:dyDescent="0.35">
      <c r="A833" s="1" t="s">
        <v>1540</v>
      </c>
      <c r="B833" t="s">
        <v>6879</v>
      </c>
      <c r="C833" t="s">
        <v>6735</v>
      </c>
      <c r="D833" s="1" t="s">
        <v>5503</v>
      </c>
    </row>
    <row r="834" spans="1:4" ht="15.5" x14ac:dyDescent="0.35">
      <c r="A834" s="1" t="s">
        <v>1539</v>
      </c>
      <c r="B834" t="s">
        <v>7403</v>
      </c>
      <c r="C834" t="s">
        <v>6735</v>
      </c>
      <c r="D834" s="1" t="s">
        <v>5504</v>
      </c>
    </row>
    <row r="835" spans="1:4" ht="15.5" x14ac:dyDescent="0.35">
      <c r="A835" s="1" t="s">
        <v>1538</v>
      </c>
      <c r="B835" t="s">
        <v>7404</v>
      </c>
      <c r="C835" t="s">
        <v>6735</v>
      </c>
      <c r="D835" s="1" t="s">
        <v>5505</v>
      </c>
    </row>
    <row r="836" spans="1:4" ht="15.5" x14ac:dyDescent="0.35">
      <c r="A836" s="1" t="s">
        <v>1537</v>
      </c>
      <c r="B836" t="s">
        <v>7298</v>
      </c>
      <c r="C836" t="s">
        <v>7151</v>
      </c>
      <c r="D836" s="1" t="s">
        <v>5506</v>
      </c>
    </row>
    <row r="837" spans="1:4" ht="15.5" x14ac:dyDescent="0.35">
      <c r="A837" s="1" t="s">
        <v>1536</v>
      </c>
      <c r="B837" t="s">
        <v>7405</v>
      </c>
      <c r="C837" t="s">
        <v>6733</v>
      </c>
      <c r="D837" s="1" t="s">
        <v>5507</v>
      </c>
    </row>
    <row r="838" spans="1:4" ht="15.5" x14ac:dyDescent="0.35">
      <c r="A838" s="1" t="s">
        <v>1535</v>
      </c>
      <c r="B838" t="s">
        <v>7406</v>
      </c>
      <c r="C838" t="s">
        <v>6733</v>
      </c>
      <c r="D838" s="1" t="s">
        <v>4945</v>
      </c>
    </row>
    <row r="839" spans="1:4" ht="15.5" x14ac:dyDescent="0.35">
      <c r="A839" s="1" t="s">
        <v>1534</v>
      </c>
      <c r="B839" t="s">
        <v>7407</v>
      </c>
      <c r="C839" t="s">
        <v>6733</v>
      </c>
      <c r="D839" s="1" t="s">
        <v>5508</v>
      </c>
    </row>
    <row r="840" spans="1:4" ht="15.5" x14ac:dyDescent="0.35">
      <c r="A840" s="1" t="s">
        <v>1533</v>
      </c>
      <c r="B840" t="s">
        <v>7203</v>
      </c>
      <c r="C840" t="s">
        <v>6735</v>
      </c>
      <c r="D840" s="1" t="s">
        <v>5322</v>
      </c>
    </row>
    <row r="841" spans="1:4" ht="15.5" x14ac:dyDescent="0.35">
      <c r="A841" s="1" t="s">
        <v>1532</v>
      </c>
      <c r="B841" t="s">
        <v>6944</v>
      </c>
      <c r="C841" t="s">
        <v>6733</v>
      </c>
      <c r="D841" s="1" t="s">
        <v>5509</v>
      </c>
    </row>
    <row r="842" spans="1:4" ht="15.5" x14ac:dyDescent="0.35">
      <c r="A842" s="1" t="s">
        <v>1531</v>
      </c>
      <c r="B842" t="s">
        <v>7408</v>
      </c>
      <c r="C842" t="s">
        <v>6733</v>
      </c>
      <c r="D842" s="1" t="s">
        <v>5510</v>
      </c>
    </row>
    <row r="843" spans="1:4" ht="15.5" x14ac:dyDescent="0.35">
      <c r="A843" s="1" t="s">
        <v>1530</v>
      </c>
      <c r="B843" t="s">
        <v>7409</v>
      </c>
      <c r="C843" t="s">
        <v>6733</v>
      </c>
      <c r="D843" s="1" t="s">
        <v>5511</v>
      </c>
    </row>
    <row r="844" spans="1:4" ht="15.5" x14ac:dyDescent="0.35">
      <c r="A844" s="1" t="s">
        <v>1529</v>
      </c>
      <c r="B844" t="s">
        <v>7361</v>
      </c>
      <c r="C844" t="s">
        <v>6733</v>
      </c>
      <c r="D844" s="1" t="s">
        <v>5512</v>
      </c>
    </row>
    <row r="845" spans="1:4" ht="15.5" x14ac:dyDescent="0.35">
      <c r="A845" s="1" t="s">
        <v>1528</v>
      </c>
      <c r="B845" t="s">
        <v>7410</v>
      </c>
      <c r="C845" t="s">
        <v>6733</v>
      </c>
      <c r="D845" s="1" t="s">
        <v>5513</v>
      </c>
    </row>
    <row r="846" spans="1:4" ht="15.5" x14ac:dyDescent="0.35">
      <c r="A846" s="1" t="s">
        <v>1527</v>
      </c>
      <c r="B846" t="s">
        <v>7176</v>
      </c>
      <c r="C846" t="s">
        <v>6733</v>
      </c>
      <c r="D846" s="1" t="s">
        <v>4871</v>
      </c>
    </row>
    <row r="847" spans="1:4" ht="15.5" x14ac:dyDescent="0.35">
      <c r="A847" s="1" t="s">
        <v>1526</v>
      </c>
      <c r="B847" t="s">
        <v>7411</v>
      </c>
      <c r="C847" t="s">
        <v>7151</v>
      </c>
      <c r="D847" s="1" t="s">
        <v>5514</v>
      </c>
    </row>
    <row r="848" spans="1:4" ht="15.5" x14ac:dyDescent="0.35">
      <c r="A848" s="1" t="s">
        <v>1525</v>
      </c>
      <c r="B848" t="s">
        <v>7412</v>
      </c>
      <c r="C848" t="s">
        <v>6733</v>
      </c>
      <c r="D848" s="1" t="s">
        <v>5515</v>
      </c>
    </row>
    <row r="849" spans="1:4" ht="15.5" x14ac:dyDescent="0.35">
      <c r="A849" s="1" t="s">
        <v>1524</v>
      </c>
      <c r="B849" t="s">
        <v>7413</v>
      </c>
      <c r="C849" t="s">
        <v>6733</v>
      </c>
      <c r="D849" s="1" t="s">
        <v>5516</v>
      </c>
    </row>
    <row r="850" spans="1:4" ht="15.5" x14ac:dyDescent="0.35">
      <c r="A850" s="1" t="s">
        <v>1523</v>
      </c>
      <c r="B850" t="s">
        <v>7414</v>
      </c>
      <c r="C850" t="s">
        <v>6733</v>
      </c>
      <c r="D850" s="1" t="s">
        <v>5517</v>
      </c>
    </row>
    <row r="851" spans="1:4" ht="15.5" x14ac:dyDescent="0.35">
      <c r="A851" s="1" t="s">
        <v>1522</v>
      </c>
      <c r="B851" t="s">
        <v>6784</v>
      </c>
      <c r="C851" t="s">
        <v>6735</v>
      </c>
      <c r="D851" s="1" t="s">
        <v>5518</v>
      </c>
    </row>
    <row r="852" spans="1:4" ht="15.5" x14ac:dyDescent="0.35">
      <c r="A852" s="1" t="s">
        <v>1521</v>
      </c>
      <c r="B852" t="s">
        <v>6776</v>
      </c>
      <c r="C852" t="s">
        <v>6735</v>
      </c>
      <c r="D852" s="1" t="s">
        <v>5519</v>
      </c>
    </row>
    <row r="853" spans="1:4" ht="15.5" x14ac:dyDescent="0.35">
      <c r="A853" s="1" t="s">
        <v>1520</v>
      </c>
      <c r="B853" t="s">
        <v>7415</v>
      </c>
      <c r="C853" t="s">
        <v>6733</v>
      </c>
      <c r="D853" s="1" t="s">
        <v>5520</v>
      </c>
    </row>
    <row r="854" spans="1:4" ht="15.5" x14ac:dyDescent="0.35">
      <c r="A854" s="1" t="s">
        <v>1519</v>
      </c>
      <c r="B854" t="s">
        <v>6907</v>
      </c>
      <c r="C854" t="s">
        <v>7151</v>
      </c>
      <c r="D854" s="1" t="s">
        <v>5521</v>
      </c>
    </row>
    <row r="855" spans="1:4" ht="15.5" x14ac:dyDescent="0.35">
      <c r="A855" s="1" t="s">
        <v>1518</v>
      </c>
      <c r="B855" t="s">
        <v>6810</v>
      </c>
      <c r="C855" t="s">
        <v>6735</v>
      </c>
      <c r="D855" s="1" t="s">
        <v>4902</v>
      </c>
    </row>
    <row r="856" spans="1:4" ht="15.5" x14ac:dyDescent="0.35">
      <c r="A856" s="1" t="s">
        <v>1517</v>
      </c>
      <c r="B856" t="s">
        <v>7416</v>
      </c>
      <c r="C856" t="s">
        <v>6735</v>
      </c>
      <c r="D856" s="1" t="s">
        <v>5522</v>
      </c>
    </row>
    <row r="857" spans="1:4" ht="15.5" x14ac:dyDescent="0.35">
      <c r="A857" s="1" t="s">
        <v>1516</v>
      </c>
      <c r="B857" t="s">
        <v>6942</v>
      </c>
      <c r="C857" t="s">
        <v>6735</v>
      </c>
      <c r="D857" s="1" t="s">
        <v>5523</v>
      </c>
    </row>
    <row r="858" spans="1:4" ht="15.5" x14ac:dyDescent="0.35">
      <c r="A858" s="1" t="s">
        <v>1515</v>
      </c>
      <c r="B858" t="s">
        <v>7417</v>
      </c>
      <c r="C858" t="s">
        <v>6735</v>
      </c>
      <c r="D858" s="1" t="s">
        <v>5524</v>
      </c>
    </row>
    <row r="859" spans="1:4" ht="15.5" x14ac:dyDescent="0.35">
      <c r="A859" s="1" t="s">
        <v>1514</v>
      </c>
      <c r="B859" t="s">
        <v>7418</v>
      </c>
      <c r="C859" t="s">
        <v>6733</v>
      </c>
      <c r="D859" s="1" t="s">
        <v>5525</v>
      </c>
    </row>
    <row r="860" spans="1:4" ht="15.5" x14ac:dyDescent="0.35">
      <c r="A860" s="1" t="s">
        <v>1513</v>
      </c>
      <c r="B860" t="s">
        <v>7118</v>
      </c>
      <c r="C860" t="s">
        <v>6733</v>
      </c>
      <c r="D860" s="1" t="s">
        <v>5526</v>
      </c>
    </row>
    <row r="861" spans="1:4" ht="15.5" x14ac:dyDescent="0.35">
      <c r="A861" s="1" t="s">
        <v>1512</v>
      </c>
      <c r="B861" t="s">
        <v>7419</v>
      </c>
      <c r="C861" t="s">
        <v>6733</v>
      </c>
      <c r="D861" s="1" t="s">
        <v>5527</v>
      </c>
    </row>
    <row r="862" spans="1:4" ht="15.5" x14ac:dyDescent="0.35">
      <c r="A862" s="1" t="s">
        <v>1511</v>
      </c>
      <c r="B862" t="s">
        <v>7420</v>
      </c>
      <c r="C862" t="s">
        <v>6733</v>
      </c>
      <c r="D862" s="1" t="s">
        <v>5528</v>
      </c>
    </row>
    <row r="863" spans="1:4" ht="15.5" x14ac:dyDescent="0.35">
      <c r="A863" s="1" t="s">
        <v>1510</v>
      </c>
      <c r="B863" t="s">
        <v>6784</v>
      </c>
      <c r="C863" t="s">
        <v>6735</v>
      </c>
      <c r="D863" s="1" t="s">
        <v>5529</v>
      </c>
    </row>
    <row r="864" spans="1:4" ht="15.5" x14ac:dyDescent="0.35">
      <c r="A864" s="1" t="s">
        <v>1509</v>
      </c>
      <c r="B864" t="s">
        <v>7033</v>
      </c>
      <c r="C864" t="s">
        <v>6733</v>
      </c>
      <c r="D864" s="1" t="s">
        <v>5530</v>
      </c>
    </row>
    <row r="865" spans="1:4" ht="15.5" x14ac:dyDescent="0.35">
      <c r="A865" s="1" t="s">
        <v>1508</v>
      </c>
      <c r="B865" t="s">
        <v>7421</v>
      </c>
      <c r="C865" t="s">
        <v>6735</v>
      </c>
      <c r="D865" s="1" t="s">
        <v>5531</v>
      </c>
    </row>
    <row r="866" spans="1:4" ht="15.5" x14ac:dyDescent="0.35">
      <c r="A866" s="1" t="s">
        <v>1507</v>
      </c>
      <c r="B866" t="s">
        <v>7422</v>
      </c>
      <c r="C866" t="s">
        <v>6735</v>
      </c>
      <c r="D866" s="1" t="s">
        <v>5532</v>
      </c>
    </row>
    <row r="867" spans="1:4" ht="15.5" x14ac:dyDescent="0.35">
      <c r="A867" s="1" t="s">
        <v>1506</v>
      </c>
      <c r="B867" t="s">
        <v>6798</v>
      </c>
      <c r="C867" t="s">
        <v>6735</v>
      </c>
      <c r="D867" s="1" t="s">
        <v>5533</v>
      </c>
    </row>
    <row r="868" spans="1:4" ht="15.5" x14ac:dyDescent="0.35">
      <c r="A868" s="1" t="s">
        <v>1505</v>
      </c>
      <c r="B868" t="s">
        <v>7423</v>
      </c>
      <c r="C868" t="s">
        <v>7151</v>
      </c>
      <c r="D868" s="1" t="s">
        <v>5534</v>
      </c>
    </row>
    <row r="869" spans="1:4" ht="15.5" x14ac:dyDescent="0.35">
      <c r="A869" s="1" t="s">
        <v>1504</v>
      </c>
      <c r="B869" t="s">
        <v>7424</v>
      </c>
      <c r="C869" t="s">
        <v>6735</v>
      </c>
      <c r="D869" s="1" t="s">
        <v>5535</v>
      </c>
    </row>
    <row r="870" spans="1:4" ht="15.5" x14ac:dyDescent="0.35">
      <c r="A870" s="1" t="s">
        <v>1503</v>
      </c>
      <c r="B870" t="s">
        <v>6834</v>
      </c>
      <c r="C870" t="s">
        <v>6735</v>
      </c>
      <c r="D870" s="1" t="s">
        <v>5536</v>
      </c>
    </row>
    <row r="871" spans="1:4" ht="15.5" x14ac:dyDescent="0.35">
      <c r="A871" s="1" t="s">
        <v>1502</v>
      </c>
      <c r="B871" t="s">
        <v>6746</v>
      </c>
      <c r="C871" t="s">
        <v>6735</v>
      </c>
      <c r="D871" s="1" t="s">
        <v>5537</v>
      </c>
    </row>
    <row r="872" spans="1:4" ht="15.5" x14ac:dyDescent="0.35">
      <c r="A872" s="1" t="s">
        <v>1501</v>
      </c>
      <c r="B872" t="s">
        <v>7425</v>
      </c>
      <c r="C872" t="s">
        <v>6735</v>
      </c>
      <c r="D872" s="1" t="s">
        <v>5538</v>
      </c>
    </row>
    <row r="873" spans="1:4" ht="15.5" x14ac:dyDescent="0.35">
      <c r="A873" s="1" t="s">
        <v>1500</v>
      </c>
      <c r="B873" t="s">
        <v>7426</v>
      </c>
      <c r="C873" t="s">
        <v>7151</v>
      </c>
      <c r="D873" s="1" t="s">
        <v>5539</v>
      </c>
    </row>
    <row r="874" spans="1:4" ht="15.5" x14ac:dyDescent="0.35">
      <c r="A874" s="1" t="s">
        <v>1499</v>
      </c>
      <c r="B874" t="s">
        <v>7427</v>
      </c>
      <c r="C874" t="s">
        <v>6733</v>
      </c>
      <c r="D874" s="1" t="s">
        <v>5540</v>
      </c>
    </row>
    <row r="875" spans="1:4" ht="15.5" x14ac:dyDescent="0.35">
      <c r="A875" s="1" t="s">
        <v>1498</v>
      </c>
      <c r="B875" t="s">
        <v>7103</v>
      </c>
      <c r="C875" t="s">
        <v>7151</v>
      </c>
      <c r="D875" s="1" t="s">
        <v>5541</v>
      </c>
    </row>
    <row r="876" spans="1:4" ht="15.5" x14ac:dyDescent="0.35">
      <c r="A876" s="1" t="s">
        <v>1497</v>
      </c>
      <c r="B876" t="s">
        <v>7428</v>
      </c>
      <c r="C876" t="s">
        <v>6733</v>
      </c>
      <c r="D876" s="1" t="s">
        <v>5542</v>
      </c>
    </row>
    <row r="877" spans="1:4" ht="15.5" x14ac:dyDescent="0.35">
      <c r="A877" s="1" t="s">
        <v>1496</v>
      </c>
      <c r="B877" t="s">
        <v>7429</v>
      </c>
      <c r="C877" t="s">
        <v>6733</v>
      </c>
      <c r="D877" s="1" t="s">
        <v>5543</v>
      </c>
    </row>
    <row r="878" spans="1:4" ht="15.5" x14ac:dyDescent="0.35">
      <c r="A878" s="1" t="s">
        <v>1495</v>
      </c>
      <c r="B878" t="s">
        <v>7430</v>
      </c>
      <c r="C878" t="s">
        <v>6733</v>
      </c>
      <c r="D878" s="1" t="s">
        <v>5544</v>
      </c>
    </row>
    <row r="879" spans="1:4" ht="15.5" x14ac:dyDescent="0.35">
      <c r="A879" s="1" t="s">
        <v>1494</v>
      </c>
      <c r="B879" t="s">
        <v>7269</v>
      </c>
      <c r="C879" t="s">
        <v>7151</v>
      </c>
      <c r="D879" s="1" t="s">
        <v>5545</v>
      </c>
    </row>
    <row r="880" spans="1:4" ht="15.5" x14ac:dyDescent="0.35">
      <c r="A880" s="1" t="s">
        <v>1493</v>
      </c>
      <c r="B880" t="s">
        <v>7431</v>
      </c>
      <c r="C880" t="s">
        <v>7151</v>
      </c>
      <c r="D880" s="1" t="s">
        <v>5546</v>
      </c>
    </row>
    <row r="881" spans="1:7" ht="15.5" x14ac:dyDescent="0.35">
      <c r="A881" s="1" t="s">
        <v>1492</v>
      </c>
      <c r="B881" t="s">
        <v>7432</v>
      </c>
      <c r="C881" t="s">
        <v>6733</v>
      </c>
      <c r="D881" s="1" t="s">
        <v>5547</v>
      </c>
    </row>
    <row r="882" spans="1:7" ht="15.5" x14ac:dyDescent="0.35">
      <c r="A882" s="1" t="s">
        <v>1491</v>
      </c>
      <c r="B882" t="s">
        <v>7433</v>
      </c>
      <c r="C882" t="s">
        <v>6733</v>
      </c>
      <c r="D882" s="1" t="s">
        <v>5548</v>
      </c>
    </row>
    <row r="883" spans="1:7" ht="15.5" x14ac:dyDescent="0.35">
      <c r="A883" s="1" t="s">
        <v>1490</v>
      </c>
      <c r="B883" t="s">
        <v>7434</v>
      </c>
      <c r="C883" t="s">
        <v>6733</v>
      </c>
      <c r="D883" s="1" t="s">
        <v>5549</v>
      </c>
    </row>
    <row r="884" spans="1:7" ht="15.5" x14ac:dyDescent="0.35">
      <c r="A884" s="1" t="s">
        <v>1489</v>
      </c>
      <c r="B884" t="s">
        <v>6985</v>
      </c>
      <c r="C884" t="s">
        <v>6733</v>
      </c>
      <c r="D884" s="1" t="s">
        <v>5550</v>
      </c>
    </row>
    <row r="885" spans="1:7" ht="15.5" x14ac:dyDescent="0.35">
      <c r="A885" s="1" t="s">
        <v>1488</v>
      </c>
      <c r="B885" t="s">
        <v>7435</v>
      </c>
      <c r="C885" t="s">
        <v>6733</v>
      </c>
      <c r="D885" s="1" t="s">
        <v>5551</v>
      </c>
    </row>
    <row r="886" spans="1:7" ht="15.5" x14ac:dyDescent="0.35">
      <c r="A886" s="1" t="s">
        <v>1487</v>
      </c>
      <c r="B886" t="s">
        <v>7436</v>
      </c>
      <c r="C886" t="s">
        <v>6733</v>
      </c>
      <c r="D886" s="1" t="s">
        <v>5552</v>
      </c>
    </row>
    <row r="887" spans="1:7" ht="15.5" x14ac:dyDescent="0.35">
      <c r="A887" s="1" t="s">
        <v>1486</v>
      </c>
      <c r="B887" t="s">
        <v>7437</v>
      </c>
      <c r="C887" t="s">
        <v>6733</v>
      </c>
      <c r="D887" s="1" t="s">
        <v>5553</v>
      </c>
    </row>
    <row r="888" spans="1:7" ht="15.5" x14ac:dyDescent="0.35">
      <c r="A888" s="1" t="s">
        <v>1485</v>
      </c>
      <c r="B888" t="s">
        <v>7438</v>
      </c>
      <c r="C888" t="s">
        <v>6733</v>
      </c>
      <c r="D888" s="1" t="s">
        <v>5554</v>
      </c>
    </row>
    <row r="889" spans="1:7" ht="15.5" x14ac:dyDescent="0.35">
      <c r="A889" s="1" t="s">
        <v>1484</v>
      </c>
      <c r="B889" t="s">
        <v>7439</v>
      </c>
      <c r="C889" t="s">
        <v>6733</v>
      </c>
      <c r="D889" s="1" t="s">
        <v>5555</v>
      </c>
    </row>
    <row r="890" spans="1:7" ht="15.5" x14ac:dyDescent="0.35">
      <c r="A890" s="1" t="s">
        <v>1483</v>
      </c>
      <c r="B890" t="s">
        <v>7440</v>
      </c>
      <c r="C890" t="s">
        <v>7151</v>
      </c>
      <c r="D890" s="1" t="s">
        <v>5556</v>
      </c>
    </row>
    <row r="891" spans="1:7" ht="15.5" x14ac:dyDescent="0.35">
      <c r="A891" s="1" t="s">
        <v>1482</v>
      </c>
      <c r="B891" t="s">
        <v>7441</v>
      </c>
      <c r="C891" t="s">
        <v>6735</v>
      </c>
      <c r="D891" s="1" t="s">
        <v>5557</v>
      </c>
    </row>
    <row r="892" spans="1:7" ht="15.5" x14ac:dyDescent="0.35">
      <c r="A892" s="1" t="s">
        <v>1481</v>
      </c>
      <c r="B892" t="s">
        <v>6904</v>
      </c>
      <c r="C892" t="s">
        <v>6735</v>
      </c>
      <c r="D892" s="1" t="s">
        <v>5558</v>
      </c>
    </row>
    <row r="893" spans="1:7" ht="15.5" x14ac:dyDescent="0.35">
      <c r="A893" s="1" t="s">
        <v>1480</v>
      </c>
      <c r="B893" t="s">
        <v>7442</v>
      </c>
      <c r="C893" t="s">
        <v>6735</v>
      </c>
      <c r="D893" s="1" t="s">
        <v>5559</v>
      </c>
    </row>
    <row r="894" spans="1:7" ht="15.5" x14ac:dyDescent="0.35">
      <c r="A894" s="1" t="s">
        <v>1479</v>
      </c>
      <c r="B894" t="s">
        <v>7443</v>
      </c>
      <c r="C894" t="s">
        <v>6735</v>
      </c>
      <c r="D894" s="1" t="s">
        <v>5560</v>
      </c>
      <c r="G894" t="s">
        <v>6803</v>
      </c>
    </row>
    <row r="895" spans="1:7" ht="15.5" x14ac:dyDescent="0.35">
      <c r="A895" s="1" t="s">
        <v>1478</v>
      </c>
      <c r="B895" t="s">
        <v>7444</v>
      </c>
      <c r="C895" t="s">
        <v>7151</v>
      </c>
      <c r="D895" s="1" t="s">
        <v>5561</v>
      </c>
    </row>
    <row r="896" spans="1:7" ht="15.5" x14ac:dyDescent="0.35">
      <c r="A896" s="1" t="s">
        <v>1477</v>
      </c>
      <c r="B896" t="s">
        <v>6754</v>
      </c>
      <c r="C896" t="s">
        <v>6735</v>
      </c>
      <c r="D896" s="1" t="s">
        <v>5562</v>
      </c>
    </row>
    <row r="897" spans="1:4" ht="15.5" x14ac:dyDescent="0.35">
      <c r="A897" s="1" t="s">
        <v>1476</v>
      </c>
      <c r="B897" t="s">
        <v>7445</v>
      </c>
      <c r="C897" t="s">
        <v>6735</v>
      </c>
      <c r="D897" s="1" t="s">
        <v>5563</v>
      </c>
    </row>
    <row r="898" spans="1:4" ht="15.5" x14ac:dyDescent="0.35">
      <c r="A898" s="1" t="s">
        <v>1475</v>
      </c>
      <c r="B898" t="s">
        <v>7446</v>
      </c>
      <c r="C898" t="s">
        <v>6733</v>
      </c>
      <c r="D898" s="1" t="s">
        <v>5564</v>
      </c>
    </row>
    <row r="899" spans="1:4" ht="15.5" x14ac:dyDescent="0.35">
      <c r="A899" s="1" t="s">
        <v>1474</v>
      </c>
      <c r="B899" t="s">
        <v>7447</v>
      </c>
      <c r="C899" t="s">
        <v>6733</v>
      </c>
      <c r="D899" s="1" t="s">
        <v>5224</v>
      </c>
    </row>
    <row r="900" spans="1:4" ht="15.5" x14ac:dyDescent="0.35">
      <c r="A900" s="1" t="s">
        <v>1473</v>
      </c>
      <c r="B900" t="s">
        <v>7448</v>
      </c>
      <c r="C900" t="s">
        <v>6733</v>
      </c>
      <c r="D900" s="1" t="s">
        <v>5565</v>
      </c>
    </row>
    <row r="901" spans="1:4" ht="15.5" x14ac:dyDescent="0.35">
      <c r="A901" s="1" t="s">
        <v>1472</v>
      </c>
      <c r="B901" t="s">
        <v>6773</v>
      </c>
      <c r="C901" t="s">
        <v>6735</v>
      </c>
      <c r="D901" s="1" t="s">
        <v>4926</v>
      </c>
    </row>
    <row r="902" spans="1:4" ht="15.5" x14ac:dyDescent="0.35">
      <c r="A902" s="1" t="s">
        <v>1471</v>
      </c>
      <c r="B902" t="s">
        <v>7449</v>
      </c>
      <c r="C902" t="s">
        <v>7151</v>
      </c>
      <c r="D902" s="1" t="s">
        <v>4943</v>
      </c>
    </row>
    <row r="903" spans="1:4" ht="15.5" x14ac:dyDescent="0.35">
      <c r="A903" s="1" t="s">
        <v>1470</v>
      </c>
      <c r="B903" t="s">
        <v>7450</v>
      </c>
      <c r="C903" t="s">
        <v>6733</v>
      </c>
      <c r="D903" s="1" t="s">
        <v>5566</v>
      </c>
    </row>
    <row r="904" spans="1:4" ht="15.5" x14ac:dyDescent="0.35">
      <c r="A904" s="1" t="s">
        <v>1469</v>
      </c>
      <c r="B904" t="s">
        <v>7208</v>
      </c>
      <c r="C904" t="s">
        <v>6735</v>
      </c>
      <c r="D904" s="1" t="s">
        <v>5567</v>
      </c>
    </row>
    <row r="905" spans="1:4" ht="15.5" x14ac:dyDescent="0.35">
      <c r="A905" s="1" t="s">
        <v>1468</v>
      </c>
      <c r="B905" t="s">
        <v>7451</v>
      </c>
      <c r="C905" t="s">
        <v>6733</v>
      </c>
      <c r="D905" s="1" t="s">
        <v>5568</v>
      </c>
    </row>
    <row r="906" spans="1:4" ht="15.5" x14ac:dyDescent="0.35">
      <c r="A906" s="1" t="s">
        <v>1467</v>
      </c>
      <c r="B906" t="s">
        <v>7452</v>
      </c>
      <c r="C906" t="s">
        <v>6733</v>
      </c>
      <c r="D906" s="1" t="s">
        <v>5569</v>
      </c>
    </row>
    <row r="907" spans="1:4" ht="15.5" x14ac:dyDescent="0.35">
      <c r="A907" s="1" t="s">
        <v>1466</v>
      </c>
      <c r="B907" t="s">
        <v>7453</v>
      </c>
      <c r="C907" t="s">
        <v>6735</v>
      </c>
      <c r="D907" s="1" t="s">
        <v>5570</v>
      </c>
    </row>
    <row r="908" spans="1:4" ht="15.5" x14ac:dyDescent="0.35">
      <c r="A908" s="1" t="s">
        <v>1465</v>
      </c>
      <c r="B908" t="s">
        <v>7407</v>
      </c>
      <c r="C908" t="s">
        <v>6733</v>
      </c>
      <c r="D908" s="1" t="s">
        <v>5571</v>
      </c>
    </row>
    <row r="909" spans="1:4" ht="15.5" x14ac:dyDescent="0.35">
      <c r="A909" s="1" t="s">
        <v>1464</v>
      </c>
      <c r="B909" t="s">
        <v>7454</v>
      </c>
      <c r="C909" t="s">
        <v>7151</v>
      </c>
      <c r="D909" s="1" t="s">
        <v>5572</v>
      </c>
    </row>
    <row r="910" spans="1:4" ht="15.5" x14ac:dyDescent="0.35">
      <c r="A910" s="1" t="s">
        <v>1463</v>
      </c>
      <c r="B910" t="s">
        <v>7455</v>
      </c>
      <c r="C910" t="s">
        <v>6735</v>
      </c>
      <c r="D910" s="1" t="s">
        <v>5573</v>
      </c>
    </row>
    <row r="911" spans="1:4" ht="15.5" x14ac:dyDescent="0.35">
      <c r="A911" s="1" t="s">
        <v>1462</v>
      </c>
      <c r="B911" t="s">
        <v>7019</v>
      </c>
      <c r="C911" t="s">
        <v>6735</v>
      </c>
      <c r="D911" s="1" t="s">
        <v>5574</v>
      </c>
    </row>
    <row r="912" spans="1:4" ht="15.5" x14ac:dyDescent="0.35">
      <c r="A912" s="1" t="s">
        <v>1461</v>
      </c>
      <c r="B912" t="s">
        <v>7456</v>
      </c>
      <c r="C912" t="s">
        <v>6735</v>
      </c>
      <c r="D912" s="1" t="s">
        <v>5575</v>
      </c>
    </row>
    <row r="913" spans="1:4" ht="15.5" x14ac:dyDescent="0.35">
      <c r="A913" s="1" t="s">
        <v>1460</v>
      </c>
      <c r="B913" t="s">
        <v>7457</v>
      </c>
      <c r="C913" t="s">
        <v>6735</v>
      </c>
      <c r="D913" s="1" t="s">
        <v>5576</v>
      </c>
    </row>
    <row r="914" spans="1:4" ht="15.5" x14ac:dyDescent="0.35">
      <c r="A914" s="1" t="s">
        <v>1459</v>
      </c>
      <c r="B914" t="s">
        <v>7094</v>
      </c>
      <c r="C914" t="s">
        <v>6735</v>
      </c>
      <c r="D914" s="1" t="s">
        <v>5577</v>
      </c>
    </row>
    <row r="915" spans="1:4" ht="15.5" x14ac:dyDescent="0.35">
      <c r="A915" s="1" t="s">
        <v>1458</v>
      </c>
      <c r="B915" t="s">
        <v>6815</v>
      </c>
      <c r="C915" t="s">
        <v>6735</v>
      </c>
      <c r="D915" s="1" t="s">
        <v>5578</v>
      </c>
    </row>
    <row r="916" spans="1:4" ht="15.5" x14ac:dyDescent="0.35">
      <c r="A916" s="1" t="s">
        <v>1457</v>
      </c>
      <c r="B916" t="s">
        <v>7458</v>
      </c>
      <c r="C916" t="s">
        <v>6735</v>
      </c>
      <c r="D916" s="1" t="s">
        <v>4858</v>
      </c>
    </row>
    <row r="917" spans="1:4" ht="15.5" x14ac:dyDescent="0.35">
      <c r="A917" s="1" t="s">
        <v>1456</v>
      </c>
      <c r="B917" t="s">
        <v>7459</v>
      </c>
      <c r="C917" t="s">
        <v>6735</v>
      </c>
      <c r="D917" s="1" t="s">
        <v>5579</v>
      </c>
    </row>
    <row r="918" spans="1:4" ht="15.5" x14ac:dyDescent="0.35">
      <c r="A918" s="1" t="s">
        <v>1455</v>
      </c>
      <c r="B918" t="s">
        <v>7460</v>
      </c>
      <c r="C918" t="s">
        <v>6735</v>
      </c>
      <c r="D918" s="1" t="s">
        <v>4943</v>
      </c>
    </row>
    <row r="919" spans="1:4" ht="15.5" x14ac:dyDescent="0.35">
      <c r="A919" s="1" t="s">
        <v>1454</v>
      </c>
      <c r="B919" t="s">
        <v>7461</v>
      </c>
      <c r="C919" t="s">
        <v>6733</v>
      </c>
      <c r="D919" s="1" t="s">
        <v>5580</v>
      </c>
    </row>
    <row r="920" spans="1:4" ht="15.5" x14ac:dyDescent="0.35">
      <c r="A920" s="1" t="s">
        <v>1453</v>
      </c>
      <c r="B920" t="s">
        <v>7102</v>
      </c>
      <c r="C920" t="s">
        <v>6733</v>
      </c>
      <c r="D920" s="1" t="s">
        <v>5581</v>
      </c>
    </row>
    <row r="921" spans="1:4" ht="15.5" x14ac:dyDescent="0.35">
      <c r="A921" s="1" t="s">
        <v>1452</v>
      </c>
      <c r="B921" t="s">
        <v>6780</v>
      </c>
      <c r="C921" t="s">
        <v>6733</v>
      </c>
      <c r="D921" s="1" t="s">
        <v>5582</v>
      </c>
    </row>
    <row r="922" spans="1:4" ht="15.5" x14ac:dyDescent="0.35">
      <c r="A922" s="1" t="s">
        <v>1451</v>
      </c>
      <c r="B922" t="s">
        <v>7462</v>
      </c>
      <c r="C922" t="s">
        <v>6733</v>
      </c>
      <c r="D922" s="1" t="s">
        <v>5583</v>
      </c>
    </row>
    <row r="923" spans="1:4" ht="15.5" x14ac:dyDescent="0.35">
      <c r="A923" s="1" t="s">
        <v>1450</v>
      </c>
      <c r="B923" t="s">
        <v>7463</v>
      </c>
      <c r="C923" t="s">
        <v>6733</v>
      </c>
      <c r="D923" s="1" t="s">
        <v>5584</v>
      </c>
    </row>
    <row r="924" spans="1:4" ht="15.5" x14ac:dyDescent="0.35">
      <c r="A924" s="1" t="s">
        <v>1449</v>
      </c>
      <c r="B924" t="s">
        <v>7464</v>
      </c>
      <c r="C924" t="s">
        <v>6733</v>
      </c>
      <c r="D924" s="1" t="s">
        <v>5585</v>
      </c>
    </row>
    <row r="925" spans="1:4" ht="15.5" x14ac:dyDescent="0.35">
      <c r="A925" s="1" t="s">
        <v>1448</v>
      </c>
      <c r="B925" t="s">
        <v>7465</v>
      </c>
      <c r="C925" t="s">
        <v>6733</v>
      </c>
      <c r="D925" s="1" t="s">
        <v>5586</v>
      </c>
    </row>
    <row r="926" spans="1:4" ht="15.5" x14ac:dyDescent="0.35">
      <c r="A926" s="1" t="s">
        <v>1447</v>
      </c>
      <c r="B926" t="s">
        <v>7466</v>
      </c>
      <c r="C926" t="s">
        <v>6733</v>
      </c>
      <c r="D926" s="1" t="s">
        <v>5587</v>
      </c>
    </row>
    <row r="927" spans="1:4" ht="15.5" x14ac:dyDescent="0.35">
      <c r="A927" s="1" t="s">
        <v>1446</v>
      </c>
      <c r="B927" t="s">
        <v>7467</v>
      </c>
      <c r="C927" t="s">
        <v>6733</v>
      </c>
      <c r="D927" s="1" t="s">
        <v>5588</v>
      </c>
    </row>
    <row r="928" spans="1:4" ht="15.5" x14ac:dyDescent="0.35">
      <c r="A928" s="1" t="s">
        <v>1445</v>
      </c>
      <c r="B928" t="s">
        <v>7468</v>
      </c>
      <c r="C928" t="s">
        <v>6733</v>
      </c>
      <c r="D928" s="1" t="s">
        <v>5589</v>
      </c>
    </row>
    <row r="929" spans="1:4" ht="15.5" x14ac:dyDescent="0.35">
      <c r="A929" s="1" t="s">
        <v>1444</v>
      </c>
      <c r="B929" t="s">
        <v>7304</v>
      </c>
      <c r="C929" t="s">
        <v>6733</v>
      </c>
      <c r="D929" s="1" t="s">
        <v>5590</v>
      </c>
    </row>
    <row r="930" spans="1:4" ht="15.5" x14ac:dyDescent="0.35">
      <c r="A930" s="1" t="s">
        <v>1443</v>
      </c>
      <c r="B930" t="s">
        <v>7469</v>
      </c>
      <c r="C930" t="s">
        <v>6733</v>
      </c>
      <c r="D930" s="1" t="s">
        <v>5591</v>
      </c>
    </row>
    <row r="931" spans="1:4" ht="15.5" x14ac:dyDescent="0.35">
      <c r="A931" s="1" t="s">
        <v>1442</v>
      </c>
      <c r="B931" t="s">
        <v>7470</v>
      </c>
      <c r="C931" t="s">
        <v>7151</v>
      </c>
      <c r="D931" s="1" t="s">
        <v>5592</v>
      </c>
    </row>
    <row r="932" spans="1:4" ht="15.5" x14ac:dyDescent="0.35">
      <c r="A932" s="1" t="s">
        <v>1441</v>
      </c>
      <c r="B932" t="s">
        <v>7471</v>
      </c>
      <c r="C932" t="s">
        <v>6735</v>
      </c>
      <c r="D932" s="1" t="s">
        <v>5593</v>
      </c>
    </row>
    <row r="933" spans="1:4" ht="15.5" x14ac:dyDescent="0.35">
      <c r="A933" s="1" t="s">
        <v>1440</v>
      </c>
      <c r="B933" t="s">
        <v>7305</v>
      </c>
      <c r="C933" t="s">
        <v>7151</v>
      </c>
      <c r="D933" s="1" t="s">
        <v>5594</v>
      </c>
    </row>
    <row r="934" spans="1:4" ht="15.5" x14ac:dyDescent="0.35">
      <c r="A934" s="1" t="s">
        <v>1439</v>
      </c>
      <c r="B934" t="s">
        <v>6897</v>
      </c>
      <c r="C934" t="s">
        <v>6735</v>
      </c>
      <c r="D934" s="1" t="s">
        <v>5595</v>
      </c>
    </row>
    <row r="935" spans="1:4" ht="15.5" x14ac:dyDescent="0.35">
      <c r="A935" s="1" t="s">
        <v>1438</v>
      </c>
      <c r="B935" t="s">
        <v>7472</v>
      </c>
      <c r="C935" t="s">
        <v>6735</v>
      </c>
      <c r="D935" s="1" t="s">
        <v>5596</v>
      </c>
    </row>
    <row r="936" spans="1:4" ht="15.5" x14ac:dyDescent="0.35">
      <c r="A936" s="1" t="s">
        <v>1437</v>
      </c>
      <c r="B936" t="s">
        <v>7473</v>
      </c>
      <c r="C936" t="s">
        <v>6733</v>
      </c>
      <c r="D936" s="1" t="s">
        <v>4737</v>
      </c>
    </row>
    <row r="937" spans="1:4" ht="15.5" x14ac:dyDescent="0.35">
      <c r="A937" s="1" t="s">
        <v>1436</v>
      </c>
      <c r="B937" t="s">
        <v>7474</v>
      </c>
      <c r="C937" t="s">
        <v>6735</v>
      </c>
      <c r="D937" s="1" t="s">
        <v>5597</v>
      </c>
    </row>
    <row r="938" spans="1:4" ht="15.5" x14ac:dyDescent="0.35">
      <c r="A938" s="1" t="s">
        <v>1435</v>
      </c>
      <c r="B938" t="s">
        <v>6792</v>
      </c>
      <c r="C938" t="s">
        <v>6735</v>
      </c>
      <c r="D938" s="1" t="s">
        <v>5598</v>
      </c>
    </row>
    <row r="939" spans="1:4" ht="15.5" x14ac:dyDescent="0.35">
      <c r="A939" s="1" t="s">
        <v>1434</v>
      </c>
      <c r="B939" t="s">
        <v>7475</v>
      </c>
      <c r="C939" t="s">
        <v>7151</v>
      </c>
      <c r="D939" s="1" t="s">
        <v>5580</v>
      </c>
    </row>
    <row r="940" spans="1:4" ht="15.5" x14ac:dyDescent="0.35">
      <c r="A940" s="1" t="s">
        <v>1433</v>
      </c>
      <c r="B940" t="s">
        <v>7476</v>
      </c>
      <c r="C940" t="s">
        <v>6733</v>
      </c>
      <c r="D940" s="1" t="s">
        <v>5599</v>
      </c>
    </row>
    <row r="941" spans="1:4" ht="15.5" x14ac:dyDescent="0.35">
      <c r="A941" s="1" t="s">
        <v>1432</v>
      </c>
      <c r="B941" t="s">
        <v>7477</v>
      </c>
      <c r="C941" t="s">
        <v>6735</v>
      </c>
      <c r="D941" s="1" t="s">
        <v>5600</v>
      </c>
    </row>
    <row r="942" spans="1:4" ht="15.5" x14ac:dyDescent="0.35">
      <c r="A942" s="1" t="s">
        <v>1431</v>
      </c>
      <c r="B942" t="s">
        <v>7081</v>
      </c>
      <c r="C942" t="s">
        <v>6735</v>
      </c>
      <c r="D942" s="1" t="s">
        <v>5601</v>
      </c>
    </row>
    <row r="943" spans="1:4" ht="15.5" x14ac:dyDescent="0.35">
      <c r="A943" s="1" t="s">
        <v>1430</v>
      </c>
      <c r="B943" t="s">
        <v>7478</v>
      </c>
      <c r="C943" t="s">
        <v>6733</v>
      </c>
      <c r="D943" s="1" t="s">
        <v>5602</v>
      </c>
    </row>
    <row r="944" spans="1:4" ht="15.5" x14ac:dyDescent="0.35">
      <c r="A944" s="1" t="s">
        <v>1429</v>
      </c>
      <c r="B944" t="s">
        <v>7479</v>
      </c>
      <c r="C944" t="s">
        <v>6733</v>
      </c>
      <c r="D944" s="1" t="s">
        <v>5603</v>
      </c>
    </row>
    <row r="945" spans="1:4" ht="15.5" x14ac:dyDescent="0.35">
      <c r="A945" s="1" t="s">
        <v>1428</v>
      </c>
      <c r="B945" t="s">
        <v>7480</v>
      </c>
      <c r="C945" t="s">
        <v>6733</v>
      </c>
      <c r="D945" s="1" t="s">
        <v>5604</v>
      </c>
    </row>
    <row r="946" spans="1:4" ht="15.5" x14ac:dyDescent="0.35">
      <c r="A946" s="1" t="s">
        <v>1427</v>
      </c>
      <c r="B946" t="s">
        <v>7481</v>
      </c>
      <c r="C946" t="s">
        <v>6735</v>
      </c>
      <c r="D946" s="1" t="s">
        <v>5102</v>
      </c>
    </row>
    <row r="947" spans="1:4" ht="15.5" x14ac:dyDescent="0.35">
      <c r="A947" s="1" t="s">
        <v>1426</v>
      </c>
      <c r="B947" t="s">
        <v>6819</v>
      </c>
      <c r="C947" t="s">
        <v>6733</v>
      </c>
      <c r="D947" s="1" t="s">
        <v>5605</v>
      </c>
    </row>
    <row r="948" spans="1:4" ht="15.5" x14ac:dyDescent="0.35">
      <c r="A948" s="1" t="s">
        <v>1425</v>
      </c>
      <c r="B948" t="s">
        <v>6754</v>
      </c>
      <c r="C948" t="s">
        <v>6735</v>
      </c>
      <c r="D948" s="1" t="s">
        <v>5606</v>
      </c>
    </row>
    <row r="949" spans="1:4" ht="15.5" x14ac:dyDescent="0.35">
      <c r="A949" s="1" t="s">
        <v>1424</v>
      </c>
      <c r="B949" t="s">
        <v>7482</v>
      </c>
      <c r="C949" t="s">
        <v>6735</v>
      </c>
      <c r="D949" s="1" t="s">
        <v>5298</v>
      </c>
    </row>
    <row r="950" spans="1:4" ht="15.5" x14ac:dyDescent="0.35">
      <c r="A950" s="1" t="s">
        <v>1423</v>
      </c>
      <c r="B950" t="s">
        <v>6871</v>
      </c>
      <c r="C950" t="s">
        <v>6735</v>
      </c>
      <c r="D950" s="1" t="s">
        <v>5607</v>
      </c>
    </row>
    <row r="951" spans="1:4" ht="15.5" x14ac:dyDescent="0.35">
      <c r="A951" s="1" t="s">
        <v>1422</v>
      </c>
      <c r="B951" t="s">
        <v>6938</v>
      </c>
      <c r="C951" t="s">
        <v>6735</v>
      </c>
      <c r="D951" s="1" t="s">
        <v>5608</v>
      </c>
    </row>
    <row r="952" spans="1:4" ht="15.5" x14ac:dyDescent="0.35">
      <c r="A952" s="1" t="s">
        <v>1421</v>
      </c>
      <c r="B952" t="s">
        <v>7135</v>
      </c>
      <c r="C952" t="s">
        <v>6735</v>
      </c>
      <c r="D952" s="1" t="s">
        <v>5609</v>
      </c>
    </row>
    <row r="953" spans="1:4" ht="15.5" x14ac:dyDescent="0.35">
      <c r="A953" s="1" t="s">
        <v>1420</v>
      </c>
      <c r="B953" t="s">
        <v>7483</v>
      </c>
      <c r="C953" t="s">
        <v>6733</v>
      </c>
      <c r="D953" s="1" t="s">
        <v>5610</v>
      </c>
    </row>
    <row r="954" spans="1:4" ht="15.5" x14ac:dyDescent="0.35">
      <c r="A954" s="1" t="s">
        <v>1419</v>
      </c>
      <c r="B954" t="s">
        <v>7484</v>
      </c>
      <c r="C954" t="s">
        <v>6733</v>
      </c>
      <c r="D954" s="1" t="s">
        <v>5054</v>
      </c>
    </row>
    <row r="955" spans="1:4" ht="15.5" x14ac:dyDescent="0.35">
      <c r="A955" s="1" t="s">
        <v>1418</v>
      </c>
      <c r="B955" t="s">
        <v>7485</v>
      </c>
      <c r="C955" t="s">
        <v>6733</v>
      </c>
      <c r="D955" s="1" t="s">
        <v>5611</v>
      </c>
    </row>
    <row r="956" spans="1:4" ht="15.5" x14ac:dyDescent="0.35">
      <c r="A956" s="1" t="s">
        <v>1417</v>
      </c>
      <c r="B956" t="s">
        <v>7486</v>
      </c>
      <c r="C956" t="s">
        <v>6735</v>
      </c>
      <c r="D956" s="1" t="s">
        <v>5612</v>
      </c>
    </row>
    <row r="957" spans="1:4" ht="15.5" x14ac:dyDescent="0.35">
      <c r="A957" s="1" t="s">
        <v>1416</v>
      </c>
      <c r="B957" t="s">
        <v>7425</v>
      </c>
      <c r="C957" t="s">
        <v>6735</v>
      </c>
      <c r="D957" s="1" t="s">
        <v>5613</v>
      </c>
    </row>
    <row r="958" spans="1:4" ht="15.5" x14ac:dyDescent="0.35">
      <c r="A958" s="1" t="s">
        <v>1415</v>
      </c>
      <c r="B958" t="s">
        <v>7487</v>
      </c>
      <c r="C958" t="s">
        <v>7151</v>
      </c>
      <c r="D958" s="1" t="s">
        <v>5614</v>
      </c>
    </row>
    <row r="959" spans="1:4" ht="15.5" x14ac:dyDescent="0.35">
      <c r="A959" s="1" t="s">
        <v>1414</v>
      </c>
      <c r="B959" t="s">
        <v>6871</v>
      </c>
      <c r="C959" t="s">
        <v>6735</v>
      </c>
      <c r="D959" s="1" t="s">
        <v>5560</v>
      </c>
    </row>
    <row r="960" spans="1:4" ht="15.5" x14ac:dyDescent="0.35">
      <c r="A960" s="1" t="s">
        <v>1413</v>
      </c>
      <c r="B960" t="s">
        <v>7488</v>
      </c>
      <c r="C960" t="s">
        <v>6733</v>
      </c>
      <c r="D960" s="1" t="s">
        <v>5615</v>
      </c>
    </row>
    <row r="961" spans="1:4" ht="15.5" x14ac:dyDescent="0.35">
      <c r="A961" s="1" t="s">
        <v>1412</v>
      </c>
      <c r="B961" t="s">
        <v>7489</v>
      </c>
      <c r="C961" t="s">
        <v>7151</v>
      </c>
      <c r="D961" s="1" t="s">
        <v>5616</v>
      </c>
    </row>
    <row r="962" spans="1:4" ht="15.5" x14ac:dyDescent="0.35">
      <c r="A962" s="1" t="s">
        <v>1411</v>
      </c>
      <c r="B962" t="s">
        <v>7300</v>
      </c>
      <c r="C962" t="s">
        <v>6733</v>
      </c>
      <c r="D962" s="1" t="s">
        <v>5617</v>
      </c>
    </row>
    <row r="963" spans="1:4" ht="15.5" x14ac:dyDescent="0.35">
      <c r="A963" s="1" t="s">
        <v>1410</v>
      </c>
      <c r="B963" t="s">
        <v>7084</v>
      </c>
      <c r="C963" t="s">
        <v>7151</v>
      </c>
      <c r="D963" s="1" t="s">
        <v>5618</v>
      </c>
    </row>
    <row r="964" spans="1:4" ht="15.5" x14ac:dyDescent="0.35">
      <c r="A964" s="1" t="s">
        <v>1409</v>
      </c>
      <c r="B964" t="s">
        <v>7013</v>
      </c>
      <c r="C964" t="s">
        <v>6735</v>
      </c>
      <c r="D964" s="1" t="s">
        <v>5014</v>
      </c>
    </row>
    <row r="965" spans="1:4" ht="15.5" x14ac:dyDescent="0.35">
      <c r="A965" s="1" t="s">
        <v>1408</v>
      </c>
      <c r="B965" t="s">
        <v>7490</v>
      </c>
      <c r="C965" t="s">
        <v>6733</v>
      </c>
      <c r="D965" s="1" t="s">
        <v>5619</v>
      </c>
    </row>
    <row r="966" spans="1:4" ht="15.5" x14ac:dyDescent="0.35">
      <c r="A966" s="1" t="s">
        <v>1407</v>
      </c>
      <c r="B966" t="s">
        <v>7491</v>
      </c>
      <c r="C966" t="s">
        <v>7151</v>
      </c>
      <c r="D966" s="1" t="s">
        <v>5620</v>
      </c>
    </row>
    <row r="967" spans="1:4" ht="15.5" x14ac:dyDescent="0.35">
      <c r="A967" s="1" t="s">
        <v>1406</v>
      </c>
      <c r="B967" t="s">
        <v>7492</v>
      </c>
      <c r="C967" t="s">
        <v>6733</v>
      </c>
      <c r="D967" s="1" t="s">
        <v>5621</v>
      </c>
    </row>
    <row r="968" spans="1:4" ht="15.5" x14ac:dyDescent="0.35">
      <c r="A968" s="1" t="s">
        <v>1405</v>
      </c>
      <c r="B968" t="s">
        <v>7493</v>
      </c>
      <c r="C968" t="s">
        <v>6733</v>
      </c>
      <c r="D968" s="1" t="s">
        <v>5622</v>
      </c>
    </row>
    <row r="969" spans="1:4" ht="15.5" x14ac:dyDescent="0.35">
      <c r="A969" s="1" t="s">
        <v>1404</v>
      </c>
      <c r="B969" t="s">
        <v>7494</v>
      </c>
      <c r="C969" t="s">
        <v>6733</v>
      </c>
      <c r="D969" s="1" t="s">
        <v>5623</v>
      </c>
    </row>
    <row r="970" spans="1:4" ht="15.5" x14ac:dyDescent="0.35">
      <c r="A970" s="1" t="s">
        <v>1403</v>
      </c>
      <c r="B970" t="s">
        <v>6794</v>
      </c>
      <c r="C970" t="s">
        <v>6735</v>
      </c>
      <c r="D970" s="1" t="s">
        <v>5624</v>
      </c>
    </row>
    <row r="971" spans="1:4" ht="15.5" x14ac:dyDescent="0.35">
      <c r="A971" s="1" t="s">
        <v>1402</v>
      </c>
      <c r="B971" t="s">
        <v>7245</v>
      </c>
      <c r="C971" t="s">
        <v>6733</v>
      </c>
      <c r="D971" s="1" t="s">
        <v>5625</v>
      </c>
    </row>
    <row r="972" spans="1:4" ht="15.5" x14ac:dyDescent="0.35">
      <c r="A972" s="1" t="s">
        <v>1401</v>
      </c>
      <c r="B972" t="s">
        <v>7495</v>
      </c>
      <c r="C972" t="s">
        <v>6735</v>
      </c>
      <c r="D972" s="1" t="s">
        <v>5626</v>
      </c>
    </row>
    <row r="973" spans="1:4" ht="15.5" x14ac:dyDescent="0.35">
      <c r="A973" s="1" t="s">
        <v>1400</v>
      </c>
      <c r="B973" t="s">
        <v>7092</v>
      </c>
      <c r="C973" t="s">
        <v>6733</v>
      </c>
      <c r="D973" s="1" t="s">
        <v>5627</v>
      </c>
    </row>
    <row r="974" spans="1:4" ht="15.5" x14ac:dyDescent="0.35">
      <c r="A974" s="1" t="s">
        <v>1399</v>
      </c>
      <c r="B974" t="s">
        <v>7496</v>
      </c>
      <c r="C974" t="s">
        <v>6733</v>
      </c>
      <c r="D974" s="1" t="s">
        <v>5628</v>
      </c>
    </row>
    <row r="975" spans="1:4" ht="15.5" x14ac:dyDescent="0.35">
      <c r="A975" s="1" t="s">
        <v>1398</v>
      </c>
      <c r="B975" t="s">
        <v>6881</v>
      </c>
      <c r="C975" t="s">
        <v>6735</v>
      </c>
      <c r="D975" s="1" t="s">
        <v>5629</v>
      </c>
    </row>
    <row r="976" spans="1:4" ht="15.5" x14ac:dyDescent="0.35">
      <c r="A976" s="1" t="s">
        <v>1397</v>
      </c>
      <c r="B976" t="s">
        <v>7497</v>
      </c>
      <c r="C976" t="s">
        <v>7151</v>
      </c>
      <c r="D976" s="1" t="s">
        <v>5446</v>
      </c>
    </row>
    <row r="977" spans="1:4" ht="15.5" x14ac:dyDescent="0.35">
      <c r="A977" s="1" t="s">
        <v>1396</v>
      </c>
      <c r="B977" t="s">
        <v>7306</v>
      </c>
      <c r="C977" t="s">
        <v>6735</v>
      </c>
      <c r="D977" s="1" t="s">
        <v>5630</v>
      </c>
    </row>
    <row r="978" spans="1:4" ht="15.5" x14ac:dyDescent="0.35">
      <c r="A978" s="1" t="s">
        <v>1395</v>
      </c>
      <c r="B978" t="s">
        <v>7498</v>
      </c>
      <c r="C978" t="s">
        <v>7151</v>
      </c>
      <c r="D978" s="1" t="s">
        <v>5631</v>
      </c>
    </row>
    <row r="979" spans="1:4" ht="15.5" x14ac:dyDescent="0.35">
      <c r="A979" s="1" t="s">
        <v>1394</v>
      </c>
      <c r="B979" t="s">
        <v>7499</v>
      </c>
      <c r="C979" t="s">
        <v>7151</v>
      </c>
      <c r="D979" s="1" t="s">
        <v>5185</v>
      </c>
    </row>
    <row r="980" spans="1:4" ht="15.5" x14ac:dyDescent="0.35">
      <c r="A980" s="1" t="s">
        <v>1393</v>
      </c>
      <c r="B980" t="s">
        <v>7005</v>
      </c>
      <c r="C980" t="s">
        <v>6735</v>
      </c>
      <c r="D980" s="1" t="s">
        <v>5632</v>
      </c>
    </row>
    <row r="981" spans="1:4" ht="15.5" x14ac:dyDescent="0.35">
      <c r="A981" s="1" t="s">
        <v>1392</v>
      </c>
      <c r="B981" t="s">
        <v>6779</v>
      </c>
      <c r="C981" t="s">
        <v>6735</v>
      </c>
      <c r="D981" s="1" t="s">
        <v>5633</v>
      </c>
    </row>
    <row r="982" spans="1:4" ht="15.5" x14ac:dyDescent="0.35">
      <c r="A982" s="1" t="s">
        <v>1391</v>
      </c>
      <c r="B982" t="s">
        <v>6940</v>
      </c>
      <c r="C982" t="s">
        <v>6735</v>
      </c>
      <c r="D982" s="1" t="s">
        <v>5634</v>
      </c>
    </row>
    <row r="983" spans="1:4" ht="15.5" x14ac:dyDescent="0.35">
      <c r="A983" s="1" t="s">
        <v>1390</v>
      </c>
      <c r="B983" t="s">
        <v>7500</v>
      </c>
      <c r="C983" t="s">
        <v>6735</v>
      </c>
      <c r="D983" s="1" t="s">
        <v>5635</v>
      </c>
    </row>
    <row r="984" spans="1:4" ht="15.5" x14ac:dyDescent="0.35">
      <c r="A984" s="1" t="s">
        <v>1389</v>
      </c>
      <c r="B984" t="s">
        <v>7501</v>
      </c>
      <c r="C984" t="s">
        <v>6735</v>
      </c>
      <c r="D984" s="1" t="s">
        <v>5636</v>
      </c>
    </row>
    <row r="985" spans="1:4" ht="15.5" x14ac:dyDescent="0.35">
      <c r="A985" s="1" t="s">
        <v>1388</v>
      </c>
      <c r="B985" t="s">
        <v>6945</v>
      </c>
      <c r="C985" t="s">
        <v>6735</v>
      </c>
      <c r="D985" s="1" t="s">
        <v>5637</v>
      </c>
    </row>
    <row r="986" spans="1:4" ht="15.5" x14ac:dyDescent="0.35">
      <c r="A986" s="1" t="s">
        <v>1387</v>
      </c>
      <c r="B986" t="s">
        <v>7502</v>
      </c>
      <c r="C986" t="s">
        <v>7151</v>
      </c>
      <c r="D986" s="1" t="s">
        <v>5638</v>
      </c>
    </row>
    <row r="987" spans="1:4" ht="15.5" x14ac:dyDescent="0.35">
      <c r="A987" s="1" t="s">
        <v>1386</v>
      </c>
      <c r="B987" t="s">
        <v>7503</v>
      </c>
      <c r="C987" t="s">
        <v>6735</v>
      </c>
      <c r="D987" s="1" t="s">
        <v>5639</v>
      </c>
    </row>
    <row r="988" spans="1:4" ht="15.5" x14ac:dyDescent="0.35">
      <c r="A988" s="1" t="s">
        <v>1385</v>
      </c>
      <c r="B988" t="s">
        <v>7504</v>
      </c>
      <c r="C988" t="s">
        <v>6733</v>
      </c>
      <c r="D988" s="1" t="s">
        <v>5640</v>
      </c>
    </row>
    <row r="989" spans="1:4" ht="15.5" x14ac:dyDescent="0.35">
      <c r="A989" s="1" t="s">
        <v>1384</v>
      </c>
      <c r="B989" t="s">
        <v>6965</v>
      </c>
      <c r="C989" t="s">
        <v>6733</v>
      </c>
      <c r="D989" s="1" t="s">
        <v>4871</v>
      </c>
    </row>
    <row r="990" spans="1:4" ht="15.5" x14ac:dyDescent="0.35">
      <c r="A990" s="1" t="s">
        <v>1383</v>
      </c>
      <c r="B990" t="s">
        <v>7436</v>
      </c>
      <c r="C990" t="s">
        <v>7151</v>
      </c>
      <c r="D990" s="1" t="s">
        <v>5641</v>
      </c>
    </row>
    <row r="991" spans="1:4" ht="15.5" x14ac:dyDescent="0.35">
      <c r="A991" s="1" t="s">
        <v>1382</v>
      </c>
      <c r="B991" t="s">
        <v>7505</v>
      </c>
      <c r="C991" t="s">
        <v>6733</v>
      </c>
      <c r="D991" s="1" t="s">
        <v>5642</v>
      </c>
    </row>
    <row r="992" spans="1:4" ht="15.5" x14ac:dyDescent="0.35">
      <c r="A992" s="1" t="s">
        <v>1381</v>
      </c>
      <c r="B992" t="s">
        <v>6811</v>
      </c>
      <c r="C992" t="s">
        <v>6733</v>
      </c>
      <c r="D992" s="1" t="s">
        <v>5643</v>
      </c>
    </row>
    <row r="993" spans="1:4" ht="15.5" x14ac:dyDescent="0.35">
      <c r="A993" s="1" t="s">
        <v>1380</v>
      </c>
      <c r="B993" t="s">
        <v>7506</v>
      </c>
      <c r="C993" t="s">
        <v>6733</v>
      </c>
      <c r="D993" s="1" t="s">
        <v>5644</v>
      </c>
    </row>
    <row r="994" spans="1:4" ht="15.5" x14ac:dyDescent="0.35">
      <c r="A994" s="1" t="s">
        <v>1379</v>
      </c>
      <c r="B994" t="s">
        <v>7507</v>
      </c>
      <c r="C994" t="s">
        <v>6735</v>
      </c>
      <c r="D994" s="1" t="s">
        <v>4817</v>
      </c>
    </row>
    <row r="995" spans="1:4" ht="15.5" x14ac:dyDescent="0.35">
      <c r="A995" s="1" t="s">
        <v>1378</v>
      </c>
      <c r="B995" t="s">
        <v>7508</v>
      </c>
      <c r="C995" t="s">
        <v>6735</v>
      </c>
      <c r="D995" s="1" t="s">
        <v>5645</v>
      </c>
    </row>
    <row r="996" spans="1:4" ht="15.5" x14ac:dyDescent="0.35">
      <c r="A996" s="1" t="s">
        <v>1377</v>
      </c>
      <c r="B996" t="s">
        <v>7509</v>
      </c>
      <c r="C996" t="s">
        <v>6733</v>
      </c>
      <c r="D996" s="1" t="s">
        <v>5646</v>
      </c>
    </row>
    <row r="997" spans="1:4" ht="15.5" x14ac:dyDescent="0.35">
      <c r="A997" s="1" t="s">
        <v>1376</v>
      </c>
      <c r="B997" t="s">
        <v>7510</v>
      </c>
      <c r="C997" t="s">
        <v>6735</v>
      </c>
      <c r="D997" s="1" t="s">
        <v>4770</v>
      </c>
    </row>
    <row r="998" spans="1:4" ht="15.5" x14ac:dyDescent="0.35">
      <c r="A998" s="1" t="s">
        <v>1375</v>
      </c>
      <c r="B998" t="s">
        <v>7511</v>
      </c>
      <c r="C998" t="s">
        <v>7151</v>
      </c>
      <c r="D998" s="1" t="s">
        <v>5647</v>
      </c>
    </row>
    <row r="999" spans="1:4" ht="15.5" x14ac:dyDescent="0.35">
      <c r="A999" s="1" t="s">
        <v>1374</v>
      </c>
      <c r="B999" t="s">
        <v>7512</v>
      </c>
      <c r="C999" t="s">
        <v>6735</v>
      </c>
      <c r="D999" s="1" t="s">
        <v>4753</v>
      </c>
    </row>
    <row r="1000" spans="1:4" ht="15.5" x14ac:dyDescent="0.35">
      <c r="A1000" s="1" t="s">
        <v>1373</v>
      </c>
      <c r="B1000" t="s">
        <v>7123</v>
      </c>
      <c r="C1000" t="s">
        <v>7151</v>
      </c>
      <c r="D1000" s="1" t="s">
        <v>5648</v>
      </c>
    </row>
    <row r="1001" spans="1:4" ht="15.5" x14ac:dyDescent="0.35">
      <c r="A1001" s="1" t="s">
        <v>1372</v>
      </c>
      <c r="B1001" t="s">
        <v>7513</v>
      </c>
      <c r="C1001" t="s">
        <v>6735</v>
      </c>
      <c r="D1001" s="1" t="s">
        <v>5252</v>
      </c>
    </row>
    <row r="1002" spans="1:4" ht="15.5" x14ac:dyDescent="0.35">
      <c r="A1002" s="1" t="s">
        <v>1371</v>
      </c>
      <c r="B1002" t="s">
        <v>7514</v>
      </c>
      <c r="C1002" t="s">
        <v>7151</v>
      </c>
      <c r="D1002" s="1" t="s">
        <v>5649</v>
      </c>
    </row>
    <row r="1003" spans="1:4" ht="15.5" x14ac:dyDescent="0.35">
      <c r="A1003" s="1" t="s">
        <v>1370</v>
      </c>
      <c r="B1003" t="s">
        <v>6813</v>
      </c>
      <c r="C1003" t="s">
        <v>6735</v>
      </c>
      <c r="D1003" s="1" t="s">
        <v>5650</v>
      </c>
    </row>
    <row r="1004" spans="1:4" ht="15.5" x14ac:dyDescent="0.35">
      <c r="A1004" s="1" t="s">
        <v>1369</v>
      </c>
      <c r="B1004" t="s">
        <v>7515</v>
      </c>
      <c r="C1004" t="s">
        <v>7151</v>
      </c>
      <c r="D1004" s="1" t="s">
        <v>5651</v>
      </c>
    </row>
    <row r="1005" spans="1:4" ht="15.5" x14ac:dyDescent="0.35">
      <c r="A1005" s="1" t="s">
        <v>1368</v>
      </c>
      <c r="B1005" t="s">
        <v>7516</v>
      </c>
      <c r="C1005" t="s">
        <v>6733</v>
      </c>
      <c r="D1005" s="1" t="s">
        <v>5652</v>
      </c>
    </row>
    <row r="1006" spans="1:4" ht="15.5" x14ac:dyDescent="0.35">
      <c r="A1006" s="1" t="s">
        <v>1367</v>
      </c>
      <c r="B1006" t="s">
        <v>6770</v>
      </c>
      <c r="C1006" t="s">
        <v>6735</v>
      </c>
      <c r="D1006" s="1" t="s">
        <v>5653</v>
      </c>
    </row>
    <row r="1007" spans="1:4" ht="15.5" x14ac:dyDescent="0.35">
      <c r="A1007" s="1" t="s">
        <v>1366</v>
      </c>
      <c r="B1007" t="s">
        <v>6825</v>
      </c>
      <c r="C1007" t="s">
        <v>6735</v>
      </c>
      <c r="D1007" s="1" t="s">
        <v>5654</v>
      </c>
    </row>
    <row r="1008" spans="1:4" ht="15.5" x14ac:dyDescent="0.35">
      <c r="A1008" s="1" t="s">
        <v>1365</v>
      </c>
      <c r="B1008" t="s">
        <v>7517</v>
      </c>
      <c r="C1008" t="s">
        <v>6733</v>
      </c>
      <c r="D1008" s="1" t="s">
        <v>5655</v>
      </c>
    </row>
    <row r="1009" spans="1:4" ht="15.5" x14ac:dyDescent="0.35">
      <c r="A1009" s="1" t="s">
        <v>1364</v>
      </c>
      <c r="B1009" t="s">
        <v>7518</v>
      </c>
      <c r="C1009" t="s">
        <v>6733</v>
      </c>
      <c r="D1009" s="1" t="s">
        <v>4984</v>
      </c>
    </row>
    <row r="1010" spans="1:4" ht="15.5" x14ac:dyDescent="0.35">
      <c r="A1010" s="1" t="s">
        <v>1363</v>
      </c>
      <c r="B1010" t="s">
        <v>7519</v>
      </c>
      <c r="C1010" t="s">
        <v>6735</v>
      </c>
      <c r="D1010" s="1" t="s">
        <v>5656</v>
      </c>
    </row>
    <row r="1011" spans="1:4" ht="15.5" x14ac:dyDescent="0.35">
      <c r="A1011" s="1" t="s">
        <v>1362</v>
      </c>
      <c r="B1011" t="s">
        <v>6907</v>
      </c>
      <c r="C1011" t="s">
        <v>6733</v>
      </c>
      <c r="D1011" s="1" t="s">
        <v>5657</v>
      </c>
    </row>
    <row r="1012" spans="1:4" ht="15.5" x14ac:dyDescent="0.35">
      <c r="A1012" s="1" t="s">
        <v>1361</v>
      </c>
      <c r="B1012" t="s">
        <v>7520</v>
      </c>
      <c r="C1012" t="s">
        <v>6733</v>
      </c>
      <c r="D1012" s="1" t="s">
        <v>5658</v>
      </c>
    </row>
    <row r="1013" spans="1:4" ht="15.5" x14ac:dyDescent="0.35">
      <c r="A1013" s="1" t="s">
        <v>1360</v>
      </c>
      <c r="B1013" t="s">
        <v>6962</v>
      </c>
      <c r="C1013" t="s">
        <v>6733</v>
      </c>
      <c r="D1013" s="1" t="s">
        <v>5659</v>
      </c>
    </row>
    <row r="1014" spans="1:4" ht="15.5" x14ac:dyDescent="0.35">
      <c r="A1014" s="1" t="s">
        <v>1359</v>
      </c>
      <c r="B1014" t="s">
        <v>7461</v>
      </c>
      <c r="C1014" t="s">
        <v>6733</v>
      </c>
      <c r="D1014" s="1" t="s">
        <v>5660</v>
      </c>
    </row>
    <row r="1015" spans="1:4" ht="15.5" x14ac:dyDescent="0.35">
      <c r="A1015" s="1" t="s">
        <v>1358</v>
      </c>
      <c r="B1015" t="s">
        <v>7521</v>
      </c>
      <c r="C1015" t="s">
        <v>6733</v>
      </c>
      <c r="D1015" s="1" t="s">
        <v>5661</v>
      </c>
    </row>
    <row r="1016" spans="1:4" ht="15.5" x14ac:dyDescent="0.35">
      <c r="A1016" s="1" t="s">
        <v>1357</v>
      </c>
      <c r="B1016" t="s">
        <v>7177</v>
      </c>
      <c r="C1016" t="s">
        <v>6733</v>
      </c>
      <c r="D1016" s="1" t="s">
        <v>5662</v>
      </c>
    </row>
    <row r="1017" spans="1:4" ht="15.5" x14ac:dyDescent="0.35">
      <c r="A1017" s="1" t="s">
        <v>1356</v>
      </c>
      <c r="B1017" t="s">
        <v>6883</v>
      </c>
      <c r="C1017" t="s">
        <v>6733</v>
      </c>
      <c r="D1017" s="1" t="s">
        <v>5663</v>
      </c>
    </row>
    <row r="1018" spans="1:4" ht="15.5" x14ac:dyDescent="0.35">
      <c r="A1018" s="1" t="s">
        <v>1355</v>
      </c>
      <c r="B1018" t="s">
        <v>7522</v>
      </c>
      <c r="C1018" t="s">
        <v>6733</v>
      </c>
      <c r="D1018" s="1" t="s">
        <v>5664</v>
      </c>
    </row>
    <row r="1019" spans="1:4" ht="15.5" x14ac:dyDescent="0.35">
      <c r="A1019" s="1" t="s">
        <v>1354</v>
      </c>
      <c r="B1019" t="s">
        <v>7523</v>
      </c>
      <c r="C1019" t="s">
        <v>7151</v>
      </c>
      <c r="D1019" s="1" t="s">
        <v>5665</v>
      </c>
    </row>
    <row r="1020" spans="1:4" ht="15.5" x14ac:dyDescent="0.35">
      <c r="A1020" s="1" t="s">
        <v>1353</v>
      </c>
      <c r="B1020" t="s">
        <v>7524</v>
      </c>
      <c r="C1020" t="s">
        <v>7151</v>
      </c>
      <c r="D1020" s="1" t="s">
        <v>5666</v>
      </c>
    </row>
    <row r="1021" spans="1:4" ht="15.5" x14ac:dyDescent="0.35">
      <c r="A1021" s="1" t="s">
        <v>1352</v>
      </c>
      <c r="B1021" t="s">
        <v>6742</v>
      </c>
      <c r="C1021" t="s">
        <v>6735</v>
      </c>
      <c r="D1021" s="1" t="s">
        <v>5667</v>
      </c>
    </row>
    <row r="1022" spans="1:4" ht="15.5" x14ac:dyDescent="0.35">
      <c r="A1022" s="1" t="s">
        <v>1351</v>
      </c>
      <c r="B1022" t="s">
        <v>7525</v>
      </c>
      <c r="C1022" t="s">
        <v>6733</v>
      </c>
      <c r="D1022" s="1" t="s">
        <v>5668</v>
      </c>
    </row>
    <row r="1023" spans="1:4" ht="15.5" x14ac:dyDescent="0.35">
      <c r="A1023" s="1" t="s">
        <v>1350</v>
      </c>
      <c r="B1023" t="s">
        <v>7526</v>
      </c>
      <c r="C1023" t="s">
        <v>6735</v>
      </c>
      <c r="D1023" s="1" t="s">
        <v>5669</v>
      </c>
    </row>
    <row r="1024" spans="1:4" ht="15.5" x14ac:dyDescent="0.35">
      <c r="A1024" s="1" t="s">
        <v>1349</v>
      </c>
      <c r="B1024" t="s">
        <v>7527</v>
      </c>
      <c r="C1024" t="s">
        <v>6733</v>
      </c>
      <c r="D1024" s="1" t="s">
        <v>5670</v>
      </c>
    </row>
    <row r="1025" spans="1:4" ht="15.5" x14ac:dyDescent="0.35">
      <c r="A1025" s="1" t="s">
        <v>1348</v>
      </c>
      <c r="B1025" t="s">
        <v>7528</v>
      </c>
      <c r="C1025" t="s">
        <v>6733</v>
      </c>
      <c r="D1025" s="1" t="s">
        <v>5671</v>
      </c>
    </row>
    <row r="1026" spans="1:4" ht="15.5" x14ac:dyDescent="0.35">
      <c r="A1026" s="1" t="s">
        <v>1347</v>
      </c>
      <c r="B1026" t="s">
        <v>7529</v>
      </c>
      <c r="C1026" t="s">
        <v>6735</v>
      </c>
      <c r="D1026" s="1" t="s">
        <v>5672</v>
      </c>
    </row>
    <row r="1027" spans="1:4" ht="15.5" x14ac:dyDescent="0.35">
      <c r="A1027" s="1" t="s">
        <v>1346</v>
      </c>
      <c r="B1027" t="s">
        <v>6746</v>
      </c>
      <c r="C1027" t="s">
        <v>6735</v>
      </c>
      <c r="D1027" s="1" t="s">
        <v>5673</v>
      </c>
    </row>
    <row r="1028" spans="1:4" ht="15.5" x14ac:dyDescent="0.35">
      <c r="A1028" s="1" t="s">
        <v>1345</v>
      </c>
      <c r="B1028" t="s">
        <v>7530</v>
      </c>
      <c r="C1028" t="s">
        <v>6735</v>
      </c>
      <c r="D1028" s="1" t="s">
        <v>5674</v>
      </c>
    </row>
    <row r="1029" spans="1:4" ht="15.5" x14ac:dyDescent="0.35">
      <c r="A1029" s="1" t="s">
        <v>1344</v>
      </c>
      <c r="B1029" t="s">
        <v>7531</v>
      </c>
      <c r="C1029" t="s">
        <v>6733</v>
      </c>
      <c r="D1029" s="1" t="s">
        <v>5675</v>
      </c>
    </row>
    <row r="1030" spans="1:4" ht="15.5" x14ac:dyDescent="0.35">
      <c r="A1030" s="1" t="s">
        <v>1343</v>
      </c>
      <c r="B1030" t="s">
        <v>7530</v>
      </c>
      <c r="C1030" t="s">
        <v>6735</v>
      </c>
      <c r="D1030" s="1" t="s">
        <v>5676</v>
      </c>
    </row>
    <row r="1031" spans="1:4" ht="15.5" x14ac:dyDescent="0.35">
      <c r="A1031" s="1" t="s">
        <v>1342</v>
      </c>
      <c r="B1031" t="s">
        <v>6813</v>
      </c>
      <c r="C1031" t="s">
        <v>6735</v>
      </c>
      <c r="D1031" s="1" t="s">
        <v>5677</v>
      </c>
    </row>
    <row r="1032" spans="1:4" ht="15.5" x14ac:dyDescent="0.35">
      <c r="A1032" s="1" t="s">
        <v>1341</v>
      </c>
      <c r="B1032" t="s">
        <v>7532</v>
      </c>
      <c r="C1032" t="s">
        <v>6733</v>
      </c>
      <c r="D1032" s="1" t="s">
        <v>5678</v>
      </c>
    </row>
    <row r="1033" spans="1:4" ht="15.5" x14ac:dyDescent="0.35">
      <c r="A1033" s="1" t="s">
        <v>1340</v>
      </c>
      <c r="B1033" t="s">
        <v>7533</v>
      </c>
      <c r="C1033" t="s">
        <v>6735</v>
      </c>
      <c r="D1033" s="1" t="s">
        <v>5679</v>
      </c>
    </row>
    <row r="1034" spans="1:4" ht="15.5" x14ac:dyDescent="0.35">
      <c r="A1034" s="1" t="s">
        <v>1339</v>
      </c>
      <c r="B1034" t="s">
        <v>7534</v>
      </c>
      <c r="C1034" t="s">
        <v>6733</v>
      </c>
      <c r="D1034" s="1" t="s">
        <v>5680</v>
      </c>
    </row>
    <row r="1035" spans="1:4" ht="15.5" x14ac:dyDescent="0.35">
      <c r="A1035" s="1" t="s">
        <v>1338</v>
      </c>
      <c r="B1035" t="s">
        <v>7535</v>
      </c>
      <c r="C1035" t="s">
        <v>6733</v>
      </c>
      <c r="D1035" s="1" t="s">
        <v>5351</v>
      </c>
    </row>
    <row r="1036" spans="1:4" ht="15.5" x14ac:dyDescent="0.35">
      <c r="A1036" s="1" t="s">
        <v>1337</v>
      </c>
      <c r="B1036" t="s">
        <v>7072</v>
      </c>
      <c r="C1036" t="s">
        <v>6733</v>
      </c>
      <c r="D1036" s="1" t="s">
        <v>5681</v>
      </c>
    </row>
    <row r="1037" spans="1:4" ht="15.5" x14ac:dyDescent="0.35">
      <c r="A1037" s="1" t="s">
        <v>1336</v>
      </c>
      <c r="B1037" t="s">
        <v>7536</v>
      </c>
      <c r="C1037" t="s">
        <v>6733</v>
      </c>
      <c r="D1037" s="1" t="s">
        <v>5682</v>
      </c>
    </row>
    <row r="1038" spans="1:4" ht="15.5" x14ac:dyDescent="0.35">
      <c r="A1038" s="1" t="s">
        <v>1335</v>
      </c>
      <c r="B1038" t="s">
        <v>7204</v>
      </c>
      <c r="C1038" t="s">
        <v>6733</v>
      </c>
      <c r="D1038" s="1" t="s">
        <v>5683</v>
      </c>
    </row>
    <row r="1039" spans="1:4" ht="15.5" x14ac:dyDescent="0.35">
      <c r="A1039" s="1" t="s">
        <v>1334</v>
      </c>
      <c r="B1039" t="s">
        <v>6797</v>
      </c>
      <c r="C1039" t="s">
        <v>6735</v>
      </c>
      <c r="D1039" s="1" t="s">
        <v>5684</v>
      </c>
    </row>
    <row r="1040" spans="1:4" ht="15.5" x14ac:dyDescent="0.35">
      <c r="A1040" s="1" t="s">
        <v>1333</v>
      </c>
      <c r="B1040" t="s">
        <v>7537</v>
      </c>
      <c r="C1040" t="s">
        <v>6735</v>
      </c>
      <c r="D1040" s="1" t="s">
        <v>5685</v>
      </c>
    </row>
    <row r="1041" spans="1:4" ht="15.5" x14ac:dyDescent="0.35">
      <c r="A1041" s="1" t="s">
        <v>1332</v>
      </c>
      <c r="B1041" t="s">
        <v>6977</v>
      </c>
      <c r="C1041" t="s">
        <v>6733</v>
      </c>
      <c r="D1041" s="1" t="s">
        <v>5686</v>
      </c>
    </row>
    <row r="1042" spans="1:4" ht="15.5" x14ac:dyDescent="0.35">
      <c r="A1042" s="1" t="s">
        <v>1331</v>
      </c>
      <c r="B1042" t="s">
        <v>7538</v>
      </c>
      <c r="C1042" t="s">
        <v>6733</v>
      </c>
      <c r="D1042" s="1" t="s">
        <v>5687</v>
      </c>
    </row>
    <row r="1043" spans="1:4" ht="15.5" x14ac:dyDescent="0.35">
      <c r="A1043" s="1" t="s">
        <v>1330</v>
      </c>
      <c r="B1043" t="s">
        <v>6885</v>
      </c>
      <c r="C1043" t="s">
        <v>6735</v>
      </c>
      <c r="D1043" s="1" t="s">
        <v>5378</v>
      </c>
    </row>
    <row r="1044" spans="1:4" ht="15.5" x14ac:dyDescent="0.35">
      <c r="A1044" s="1" t="s">
        <v>1329</v>
      </c>
      <c r="B1044" t="s">
        <v>7539</v>
      </c>
      <c r="C1044" t="s">
        <v>6733</v>
      </c>
      <c r="D1044" s="1" t="s">
        <v>5688</v>
      </c>
    </row>
    <row r="1045" spans="1:4" ht="15.5" x14ac:dyDescent="0.35">
      <c r="A1045" s="1" t="s">
        <v>1328</v>
      </c>
      <c r="B1045" t="s">
        <v>7540</v>
      </c>
      <c r="C1045" t="s">
        <v>6735</v>
      </c>
      <c r="D1045" s="1" t="s">
        <v>5689</v>
      </c>
    </row>
    <row r="1046" spans="1:4" ht="15.5" x14ac:dyDescent="0.35">
      <c r="A1046" s="1" t="s">
        <v>1327</v>
      </c>
      <c r="B1046" t="s">
        <v>7541</v>
      </c>
      <c r="C1046" t="s">
        <v>6735</v>
      </c>
      <c r="D1046" s="1" t="s">
        <v>5690</v>
      </c>
    </row>
    <row r="1047" spans="1:4" ht="15.5" x14ac:dyDescent="0.35">
      <c r="A1047" s="1" t="s">
        <v>1326</v>
      </c>
      <c r="B1047" t="s">
        <v>7542</v>
      </c>
      <c r="C1047" t="s">
        <v>7151</v>
      </c>
      <c r="D1047" s="1" t="s">
        <v>5691</v>
      </c>
    </row>
    <row r="1048" spans="1:4" ht="15.5" x14ac:dyDescent="0.35">
      <c r="A1048" s="1" t="s">
        <v>1325</v>
      </c>
      <c r="B1048" t="s">
        <v>7543</v>
      </c>
      <c r="C1048" t="s">
        <v>6735</v>
      </c>
      <c r="D1048" s="1" t="s">
        <v>5692</v>
      </c>
    </row>
    <row r="1049" spans="1:4" ht="15.5" x14ac:dyDescent="0.35">
      <c r="A1049" s="1" t="s">
        <v>1324</v>
      </c>
      <c r="B1049" t="s">
        <v>7530</v>
      </c>
      <c r="C1049" t="s">
        <v>6735</v>
      </c>
      <c r="D1049" s="1" t="s">
        <v>5693</v>
      </c>
    </row>
    <row r="1050" spans="1:4" ht="15.5" x14ac:dyDescent="0.35">
      <c r="A1050" s="1" t="s">
        <v>1323</v>
      </c>
      <c r="B1050" t="s">
        <v>7544</v>
      </c>
      <c r="C1050" t="s">
        <v>6733</v>
      </c>
      <c r="D1050" s="1" t="s">
        <v>5694</v>
      </c>
    </row>
    <row r="1051" spans="1:4" ht="15.5" x14ac:dyDescent="0.35">
      <c r="A1051" s="1" t="s">
        <v>1322</v>
      </c>
      <c r="B1051" t="s">
        <v>7545</v>
      </c>
      <c r="C1051" t="s">
        <v>6733</v>
      </c>
      <c r="D1051" s="1" t="s">
        <v>5695</v>
      </c>
    </row>
    <row r="1052" spans="1:4" ht="15.5" x14ac:dyDescent="0.35">
      <c r="A1052" s="1" t="s">
        <v>1321</v>
      </c>
      <c r="B1052" t="s">
        <v>7305</v>
      </c>
      <c r="C1052" t="s">
        <v>6733</v>
      </c>
      <c r="D1052" s="1" t="s">
        <v>5696</v>
      </c>
    </row>
    <row r="1053" spans="1:4" ht="15.5" x14ac:dyDescent="0.35">
      <c r="A1053" s="1" t="s">
        <v>1320</v>
      </c>
      <c r="B1053" t="s">
        <v>7546</v>
      </c>
      <c r="C1053" t="s">
        <v>7151</v>
      </c>
      <c r="D1053" s="1" t="s">
        <v>5697</v>
      </c>
    </row>
    <row r="1054" spans="1:4" ht="15.5" x14ac:dyDescent="0.35">
      <c r="A1054" s="1" t="s">
        <v>1319</v>
      </c>
      <c r="B1054" t="s">
        <v>7547</v>
      </c>
      <c r="C1054" t="s">
        <v>6735</v>
      </c>
      <c r="D1054" s="1" t="s">
        <v>5698</v>
      </c>
    </row>
    <row r="1055" spans="1:4" ht="15.5" x14ac:dyDescent="0.35">
      <c r="A1055" s="1" t="s">
        <v>1318</v>
      </c>
      <c r="B1055" t="s">
        <v>7548</v>
      </c>
      <c r="C1055" t="s">
        <v>6733</v>
      </c>
      <c r="D1055" s="1" t="s">
        <v>5699</v>
      </c>
    </row>
    <row r="1056" spans="1:4" ht="15.5" x14ac:dyDescent="0.35">
      <c r="A1056" s="1" t="s">
        <v>1317</v>
      </c>
      <c r="B1056" t="s">
        <v>7135</v>
      </c>
      <c r="C1056" t="s">
        <v>6735</v>
      </c>
      <c r="D1056" s="1" t="s">
        <v>5700</v>
      </c>
    </row>
    <row r="1057" spans="1:7" ht="15.5" x14ac:dyDescent="0.35">
      <c r="A1057" s="1" t="s">
        <v>1316</v>
      </c>
      <c r="B1057" t="s">
        <v>7103</v>
      </c>
      <c r="C1057" t="s">
        <v>7151</v>
      </c>
      <c r="D1057" s="1" t="s">
        <v>5701</v>
      </c>
    </row>
    <row r="1058" spans="1:7" ht="15.5" x14ac:dyDescent="0.35">
      <c r="A1058" s="1" t="s">
        <v>1315</v>
      </c>
      <c r="B1058" t="s">
        <v>7549</v>
      </c>
      <c r="C1058" t="s">
        <v>6733</v>
      </c>
      <c r="D1058" s="1" t="s">
        <v>5702</v>
      </c>
    </row>
    <row r="1059" spans="1:7" ht="15.5" x14ac:dyDescent="0.35">
      <c r="A1059" s="1" t="s">
        <v>1314</v>
      </c>
      <c r="B1059" t="s">
        <v>7550</v>
      </c>
      <c r="C1059" t="s">
        <v>7151</v>
      </c>
      <c r="D1059" s="1" t="s">
        <v>5643</v>
      </c>
    </row>
    <row r="1060" spans="1:7" ht="15.5" x14ac:dyDescent="0.35">
      <c r="A1060" s="1" t="s">
        <v>1313</v>
      </c>
      <c r="B1060" t="s">
        <v>7470</v>
      </c>
      <c r="C1060" t="s">
        <v>6733</v>
      </c>
      <c r="D1060" s="1" t="s">
        <v>5703</v>
      </c>
    </row>
    <row r="1061" spans="1:7" ht="15.5" x14ac:dyDescent="0.35">
      <c r="A1061" s="1" t="s">
        <v>1312</v>
      </c>
      <c r="B1061" t="s">
        <v>6924</v>
      </c>
      <c r="C1061" t="s">
        <v>6735</v>
      </c>
      <c r="D1061" s="1" t="s">
        <v>5704</v>
      </c>
    </row>
    <row r="1062" spans="1:7" ht="15.5" x14ac:dyDescent="0.35">
      <c r="A1062" s="1" t="s">
        <v>1311</v>
      </c>
      <c r="B1062" t="s">
        <v>7551</v>
      </c>
      <c r="C1062" t="s">
        <v>6735</v>
      </c>
      <c r="D1062" s="1" t="s">
        <v>5705</v>
      </c>
    </row>
    <row r="1063" spans="1:7" ht="15.5" x14ac:dyDescent="0.35">
      <c r="A1063" s="1" t="s">
        <v>1310</v>
      </c>
      <c r="B1063" t="s">
        <v>7552</v>
      </c>
      <c r="C1063" t="s">
        <v>6735</v>
      </c>
      <c r="D1063" s="1" t="s">
        <v>5706</v>
      </c>
    </row>
    <row r="1064" spans="1:7" ht="15.5" x14ac:dyDescent="0.35">
      <c r="A1064" s="1" t="s">
        <v>1309</v>
      </c>
      <c r="B1064" t="s">
        <v>7553</v>
      </c>
      <c r="C1064" t="s">
        <v>6735</v>
      </c>
      <c r="D1064" s="1" t="s">
        <v>5449</v>
      </c>
      <c r="G1064" t="s">
        <v>7554</v>
      </c>
    </row>
    <row r="1065" spans="1:7" ht="15.5" x14ac:dyDescent="0.35">
      <c r="A1065" s="1" t="s">
        <v>1308</v>
      </c>
      <c r="B1065" t="s">
        <v>7555</v>
      </c>
      <c r="C1065" t="s">
        <v>6735</v>
      </c>
      <c r="D1065" s="1" t="s">
        <v>5707</v>
      </c>
    </row>
    <row r="1066" spans="1:7" ht="15.5" x14ac:dyDescent="0.35">
      <c r="A1066" s="1" t="s">
        <v>1307</v>
      </c>
      <c r="B1066" t="s">
        <v>7556</v>
      </c>
      <c r="C1066" t="s">
        <v>6735</v>
      </c>
      <c r="D1066" s="1" t="s">
        <v>5708</v>
      </c>
    </row>
    <row r="1067" spans="1:7" ht="15.5" x14ac:dyDescent="0.35">
      <c r="A1067" s="1" t="s">
        <v>1306</v>
      </c>
      <c r="B1067" t="s">
        <v>7557</v>
      </c>
      <c r="C1067" t="s">
        <v>6733</v>
      </c>
      <c r="D1067" s="1" t="s">
        <v>5709</v>
      </c>
    </row>
    <row r="1068" spans="1:7" ht="15.5" x14ac:dyDescent="0.35">
      <c r="A1068" s="1" t="s">
        <v>1305</v>
      </c>
      <c r="B1068" t="s">
        <v>7558</v>
      </c>
      <c r="C1068" t="s">
        <v>6735</v>
      </c>
      <c r="D1068" s="1" t="s">
        <v>5710</v>
      </c>
    </row>
    <row r="1069" spans="1:7" ht="15.5" x14ac:dyDescent="0.35">
      <c r="A1069" s="1" t="s">
        <v>1304</v>
      </c>
      <c r="B1069" t="s">
        <v>7362</v>
      </c>
      <c r="C1069" t="s">
        <v>6733</v>
      </c>
      <c r="D1069" s="1" t="s">
        <v>5711</v>
      </c>
    </row>
    <row r="1070" spans="1:7" ht="15.5" x14ac:dyDescent="0.35">
      <c r="A1070" s="1" t="s">
        <v>1303</v>
      </c>
      <c r="B1070" t="s">
        <v>6741</v>
      </c>
      <c r="C1070" t="s">
        <v>6735</v>
      </c>
      <c r="D1070" s="1" t="s">
        <v>5712</v>
      </c>
    </row>
    <row r="1071" spans="1:7" ht="15.5" x14ac:dyDescent="0.35">
      <c r="A1071" s="1" t="s">
        <v>1302</v>
      </c>
      <c r="B1071" t="s">
        <v>7559</v>
      </c>
      <c r="C1071" t="s">
        <v>6733</v>
      </c>
      <c r="D1071" s="1" t="s">
        <v>5457</v>
      </c>
    </row>
    <row r="1072" spans="1:7" ht="15.5" x14ac:dyDescent="0.35">
      <c r="A1072" s="1" t="s">
        <v>1301</v>
      </c>
      <c r="B1072" t="s">
        <v>7560</v>
      </c>
      <c r="C1072" t="s">
        <v>6733</v>
      </c>
      <c r="D1072" s="1" t="s">
        <v>5713</v>
      </c>
    </row>
    <row r="1073" spans="1:4" ht="15.5" x14ac:dyDescent="0.35">
      <c r="A1073" s="1" t="s">
        <v>1300</v>
      </c>
      <c r="B1073" t="s">
        <v>7040</v>
      </c>
      <c r="C1073" t="s">
        <v>6733</v>
      </c>
      <c r="D1073" s="1" t="s">
        <v>5714</v>
      </c>
    </row>
    <row r="1074" spans="1:4" ht="15.5" x14ac:dyDescent="0.35">
      <c r="A1074" s="1" t="s">
        <v>1299</v>
      </c>
      <c r="B1074" t="s">
        <v>7561</v>
      </c>
      <c r="C1074" t="s">
        <v>7151</v>
      </c>
      <c r="D1074" s="1" t="s">
        <v>5715</v>
      </c>
    </row>
    <row r="1075" spans="1:4" ht="15.5" x14ac:dyDescent="0.35">
      <c r="A1075" s="1" t="s">
        <v>1298</v>
      </c>
      <c r="B1075" t="s">
        <v>7562</v>
      </c>
      <c r="C1075" t="s">
        <v>6733</v>
      </c>
      <c r="D1075" s="1" t="s">
        <v>5716</v>
      </c>
    </row>
    <row r="1076" spans="1:4" ht="15.5" x14ac:dyDescent="0.35">
      <c r="A1076" s="1" t="s">
        <v>1297</v>
      </c>
      <c r="B1076" t="s">
        <v>6871</v>
      </c>
      <c r="C1076" t="s">
        <v>6735</v>
      </c>
      <c r="D1076" s="1" t="s">
        <v>5717</v>
      </c>
    </row>
    <row r="1077" spans="1:4" ht="15.5" x14ac:dyDescent="0.35">
      <c r="A1077" s="1" t="s">
        <v>1296</v>
      </c>
      <c r="B1077" t="s">
        <v>7192</v>
      </c>
      <c r="C1077" t="s">
        <v>6735</v>
      </c>
      <c r="D1077" s="1" t="s">
        <v>5718</v>
      </c>
    </row>
    <row r="1078" spans="1:4" ht="15.5" x14ac:dyDescent="0.35">
      <c r="A1078" s="1" t="s">
        <v>1295</v>
      </c>
      <c r="B1078" t="s">
        <v>7563</v>
      </c>
      <c r="C1078" t="s">
        <v>6735</v>
      </c>
      <c r="D1078" s="1" t="s">
        <v>5205</v>
      </c>
    </row>
    <row r="1079" spans="1:4" ht="15.5" x14ac:dyDescent="0.35">
      <c r="A1079" s="1" t="s">
        <v>1294</v>
      </c>
      <c r="B1079" t="s">
        <v>7564</v>
      </c>
      <c r="C1079" t="s">
        <v>6733</v>
      </c>
      <c r="D1079" s="1" t="s">
        <v>5719</v>
      </c>
    </row>
    <row r="1080" spans="1:4" ht="15.5" x14ac:dyDescent="0.35">
      <c r="A1080" s="1" t="s">
        <v>1293</v>
      </c>
      <c r="B1080" t="s">
        <v>6940</v>
      </c>
      <c r="C1080" t="s">
        <v>6735</v>
      </c>
      <c r="D1080" s="1" t="s">
        <v>5720</v>
      </c>
    </row>
    <row r="1081" spans="1:4" ht="15.5" x14ac:dyDescent="0.35">
      <c r="A1081" s="1" t="s">
        <v>1292</v>
      </c>
      <c r="B1081" t="s">
        <v>7565</v>
      </c>
      <c r="C1081" t="s">
        <v>6735</v>
      </c>
      <c r="D1081" s="1" t="s">
        <v>5721</v>
      </c>
    </row>
    <row r="1082" spans="1:4" ht="15.5" x14ac:dyDescent="0.35">
      <c r="A1082" s="1" t="s">
        <v>1291</v>
      </c>
      <c r="B1082" t="s">
        <v>7566</v>
      </c>
      <c r="C1082" t="s">
        <v>6735</v>
      </c>
      <c r="D1082" s="1" t="s">
        <v>5722</v>
      </c>
    </row>
    <row r="1083" spans="1:4" ht="15.5" x14ac:dyDescent="0.35">
      <c r="A1083" s="1" t="s">
        <v>1290</v>
      </c>
      <c r="B1083" t="s">
        <v>7201</v>
      </c>
      <c r="C1083" t="s">
        <v>6735</v>
      </c>
      <c r="D1083" s="1" t="s">
        <v>5723</v>
      </c>
    </row>
    <row r="1084" spans="1:4" ht="15.5" x14ac:dyDescent="0.35">
      <c r="A1084" s="1" t="s">
        <v>1289</v>
      </c>
      <c r="B1084" t="s">
        <v>7567</v>
      </c>
      <c r="C1084" t="s">
        <v>7151</v>
      </c>
      <c r="D1084" s="1" t="s">
        <v>5724</v>
      </c>
    </row>
    <row r="1085" spans="1:4" ht="15.5" x14ac:dyDescent="0.35">
      <c r="A1085" s="1" t="s">
        <v>1288</v>
      </c>
      <c r="B1085" t="s">
        <v>7568</v>
      </c>
      <c r="C1085" t="s">
        <v>7151</v>
      </c>
      <c r="D1085" s="1" t="s">
        <v>5725</v>
      </c>
    </row>
    <row r="1086" spans="1:4" ht="15.5" x14ac:dyDescent="0.35">
      <c r="A1086" s="1" t="s">
        <v>1287</v>
      </c>
      <c r="B1086" t="s">
        <v>7569</v>
      </c>
      <c r="C1086" t="s">
        <v>6735</v>
      </c>
      <c r="D1086" s="1" t="s">
        <v>5726</v>
      </c>
    </row>
    <row r="1087" spans="1:4" ht="15.5" x14ac:dyDescent="0.35">
      <c r="A1087" s="1" t="s">
        <v>1286</v>
      </c>
      <c r="B1087" t="s">
        <v>7192</v>
      </c>
      <c r="C1087" t="s">
        <v>6735</v>
      </c>
      <c r="D1087" s="1" t="s">
        <v>5727</v>
      </c>
    </row>
    <row r="1088" spans="1:4" ht="15.5" x14ac:dyDescent="0.35">
      <c r="A1088" s="1" t="s">
        <v>1285</v>
      </c>
      <c r="B1088" t="s">
        <v>6940</v>
      </c>
      <c r="C1088" t="s">
        <v>6735</v>
      </c>
      <c r="D1088" s="1" t="s">
        <v>5728</v>
      </c>
    </row>
    <row r="1089" spans="1:4" ht="15.5" x14ac:dyDescent="0.35">
      <c r="A1089" s="1" t="s">
        <v>1284</v>
      </c>
      <c r="B1089" t="s">
        <v>7570</v>
      </c>
      <c r="C1089" t="s">
        <v>6733</v>
      </c>
      <c r="D1089" s="1" t="s">
        <v>5729</v>
      </c>
    </row>
    <row r="1090" spans="1:4" ht="15.5" x14ac:dyDescent="0.35">
      <c r="A1090" s="1" t="s">
        <v>1283</v>
      </c>
      <c r="B1090" t="s">
        <v>7571</v>
      </c>
      <c r="C1090" t="s">
        <v>6733</v>
      </c>
      <c r="D1090" s="1" t="s">
        <v>5730</v>
      </c>
    </row>
    <row r="1091" spans="1:4" ht="15.5" x14ac:dyDescent="0.35">
      <c r="A1091" s="1" t="s">
        <v>1282</v>
      </c>
      <c r="B1091" t="s">
        <v>7572</v>
      </c>
      <c r="C1091" t="s">
        <v>7151</v>
      </c>
      <c r="D1091" s="1" t="s">
        <v>5731</v>
      </c>
    </row>
    <row r="1092" spans="1:4" ht="15.5" x14ac:dyDescent="0.35">
      <c r="A1092" s="1" t="s">
        <v>1281</v>
      </c>
      <c r="B1092" t="s">
        <v>7573</v>
      </c>
      <c r="C1092" t="s">
        <v>6733</v>
      </c>
      <c r="D1092" s="1" t="s">
        <v>5732</v>
      </c>
    </row>
    <row r="1093" spans="1:4" ht="15.5" x14ac:dyDescent="0.35">
      <c r="A1093" s="1" t="s">
        <v>1280</v>
      </c>
      <c r="B1093" t="s">
        <v>7574</v>
      </c>
      <c r="C1093" t="s">
        <v>6733</v>
      </c>
      <c r="D1093" s="1" t="s">
        <v>5685</v>
      </c>
    </row>
    <row r="1094" spans="1:4" ht="15.5" x14ac:dyDescent="0.35">
      <c r="A1094" s="1" t="s">
        <v>1279</v>
      </c>
      <c r="B1094" t="s">
        <v>7575</v>
      </c>
      <c r="C1094" t="s">
        <v>6735</v>
      </c>
      <c r="D1094" s="1" t="s">
        <v>5733</v>
      </c>
    </row>
    <row r="1095" spans="1:4" ht="15.5" x14ac:dyDescent="0.35">
      <c r="A1095" s="1" t="s">
        <v>1278</v>
      </c>
      <c r="B1095" t="s">
        <v>7576</v>
      </c>
      <c r="C1095" t="s">
        <v>6733</v>
      </c>
      <c r="D1095" s="1" t="s">
        <v>5734</v>
      </c>
    </row>
    <row r="1096" spans="1:4" ht="15.5" x14ac:dyDescent="0.35">
      <c r="A1096" s="1" t="s">
        <v>1277</v>
      </c>
      <c r="B1096" t="s">
        <v>7404</v>
      </c>
      <c r="C1096" t="s">
        <v>6735</v>
      </c>
      <c r="D1096" s="1" t="s">
        <v>4792</v>
      </c>
    </row>
    <row r="1097" spans="1:4" ht="15.5" x14ac:dyDescent="0.35">
      <c r="A1097" s="1" t="s">
        <v>1276</v>
      </c>
      <c r="B1097" t="s">
        <v>6881</v>
      </c>
      <c r="C1097" t="s">
        <v>6735</v>
      </c>
      <c r="D1097" s="1" t="s">
        <v>5735</v>
      </c>
    </row>
    <row r="1098" spans="1:4" ht="15.5" x14ac:dyDescent="0.35">
      <c r="A1098" s="1" t="s">
        <v>1275</v>
      </c>
      <c r="B1098" t="s">
        <v>7577</v>
      </c>
      <c r="C1098" t="s">
        <v>7151</v>
      </c>
      <c r="D1098" s="1" t="s">
        <v>5736</v>
      </c>
    </row>
    <row r="1099" spans="1:4" ht="15.5" x14ac:dyDescent="0.35">
      <c r="A1099" s="1" t="s">
        <v>1274</v>
      </c>
      <c r="B1099" t="s">
        <v>7578</v>
      </c>
      <c r="C1099" t="s">
        <v>6733</v>
      </c>
      <c r="D1099" s="1" t="s">
        <v>5737</v>
      </c>
    </row>
    <row r="1100" spans="1:4" ht="15.5" x14ac:dyDescent="0.35">
      <c r="A1100" s="1" t="s">
        <v>1273</v>
      </c>
      <c r="B1100" t="s">
        <v>7305</v>
      </c>
      <c r="C1100" t="s">
        <v>6733</v>
      </c>
      <c r="D1100" s="1" t="s">
        <v>5738</v>
      </c>
    </row>
    <row r="1101" spans="1:4" ht="15.5" x14ac:dyDescent="0.35">
      <c r="A1101" s="1" t="s">
        <v>1272</v>
      </c>
      <c r="B1101" t="s">
        <v>7579</v>
      </c>
      <c r="C1101" t="s">
        <v>6733</v>
      </c>
      <c r="D1101" s="1" t="s">
        <v>4979</v>
      </c>
    </row>
    <row r="1102" spans="1:4" ht="15.5" x14ac:dyDescent="0.35">
      <c r="A1102" s="1" t="s">
        <v>1271</v>
      </c>
      <c r="B1102" t="s">
        <v>7580</v>
      </c>
      <c r="C1102" t="s">
        <v>6735</v>
      </c>
      <c r="D1102" s="1" t="s">
        <v>5739</v>
      </c>
    </row>
    <row r="1103" spans="1:4" ht="15.5" x14ac:dyDescent="0.35">
      <c r="A1103" s="1" t="s">
        <v>1270</v>
      </c>
      <c r="B1103" t="s">
        <v>7123</v>
      </c>
      <c r="C1103" t="s">
        <v>7151</v>
      </c>
      <c r="D1103" s="1" t="s">
        <v>5740</v>
      </c>
    </row>
    <row r="1104" spans="1:4" ht="15.5" x14ac:dyDescent="0.35">
      <c r="A1104" s="1" t="s">
        <v>1269</v>
      </c>
      <c r="B1104" t="s">
        <v>6741</v>
      </c>
      <c r="C1104" t="s">
        <v>6735</v>
      </c>
      <c r="D1104" s="1" t="s">
        <v>5183</v>
      </c>
    </row>
    <row r="1105" spans="1:4" ht="15.5" x14ac:dyDescent="0.35">
      <c r="A1105" s="1" t="s">
        <v>1268</v>
      </c>
      <c r="B1105" t="s">
        <v>7581</v>
      </c>
      <c r="C1105" t="s">
        <v>6735</v>
      </c>
      <c r="D1105" s="1" t="s">
        <v>5741</v>
      </c>
    </row>
    <row r="1106" spans="1:4" ht="15.5" x14ac:dyDescent="0.35">
      <c r="A1106" s="1" t="s">
        <v>1267</v>
      </c>
      <c r="B1106" t="s">
        <v>7582</v>
      </c>
      <c r="C1106" t="s">
        <v>6733</v>
      </c>
      <c r="D1106" s="1" t="s">
        <v>5742</v>
      </c>
    </row>
    <row r="1107" spans="1:4" ht="15.5" x14ac:dyDescent="0.35">
      <c r="A1107" s="1" t="s">
        <v>1266</v>
      </c>
      <c r="B1107" t="s">
        <v>7583</v>
      </c>
      <c r="C1107" t="s">
        <v>6735</v>
      </c>
      <c r="D1107" s="1" t="s">
        <v>5743</v>
      </c>
    </row>
    <row r="1108" spans="1:4" ht="15.5" x14ac:dyDescent="0.35">
      <c r="A1108" s="1" t="s">
        <v>1265</v>
      </c>
      <c r="B1108" t="s">
        <v>6845</v>
      </c>
      <c r="C1108" t="s">
        <v>6735</v>
      </c>
      <c r="D1108" s="1" t="s">
        <v>5744</v>
      </c>
    </row>
    <row r="1109" spans="1:4" ht="15.5" x14ac:dyDescent="0.35">
      <c r="A1109" s="1" t="s">
        <v>1264</v>
      </c>
      <c r="B1109" t="s">
        <v>7227</v>
      </c>
      <c r="C1109" t="s">
        <v>6735</v>
      </c>
      <c r="D1109" s="1" t="s">
        <v>5745</v>
      </c>
    </row>
    <row r="1110" spans="1:4" ht="15.5" x14ac:dyDescent="0.35">
      <c r="A1110" s="1" t="s">
        <v>1263</v>
      </c>
      <c r="B1110" t="s">
        <v>7584</v>
      </c>
      <c r="C1110" t="s">
        <v>6733</v>
      </c>
      <c r="D1110" s="1" t="s">
        <v>5746</v>
      </c>
    </row>
    <row r="1111" spans="1:4" ht="15.5" x14ac:dyDescent="0.35">
      <c r="A1111" s="1" t="s">
        <v>1262</v>
      </c>
      <c r="B1111" t="s">
        <v>7585</v>
      </c>
      <c r="C1111" t="s">
        <v>7151</v>
      </c>
      <c r="D1111" s="1" t="s">
        <v>5747</v>
      </c>
    </row>
    <row r="1112" spans="1:4" ht="15.5" x14ac:dyDescent="0.35">
      <c r="A1112" s="1" t="s">
        <v>1261</v>
      </c>
      <c r="B1112" t="s">
        <v>7586</v>
      </c>
      <c r="C1112" t="s">
        <v>7151</v>
      </c>
      <c r="D1112" s="1" t="s">
        <v>5748</v>
      </c>
    </row>
    <row r="1113" spans="1:4" ht="15.5" x14ac:dyDescent="0.35">
      <c r="A1113" s="1" t="s">
        <v>1260</v>
      </c>
      <c r="B1113" t="s">
        <v>6811</v>
      </c>
      <c r="C1113" t="s">
        <v>6733</v>
      </c>
      <c r="D1113" s="1" t="s">
        <v>5113</v>
      </c>
    </row>
    <row r="1114" spans="1:4" ht="15.5" x14ac:dyDescent="0.35">
      <c r="A1114" s="1" t="s">
        <v>1259</v>
      </c>
      <c r="B1114" t="s">
        <v>7587</v>
      </c>
      <c r="C1114" t="s">
        <v>7151</v>
      </c>
      <c r="D1114" s="1" t="s">
        <v>5749</v>
      </c>
    </row>
    <row r="1115" spans="1:4" ht="15.5" x14ac:dyDescent="0.35">
      <c r="A1115" s="1" t="s">
        <v>1258</v>
      </c>
      <c r="B1115" t="s">
        <v>6825</v>
      </c>
      <c r="C1115" t="s">
        <v>6735</v>
      </c>
      <c r="D1115" s="1" t="s">
        <v>5750</v>
      </c>
    </row>
    <row r="1116" spans="1:4" ht="15.5" x14ac:dyDescent="0.35">
      <c r="A1116" s="1" t="s">
        <v>1257</v>
      </c>
      <c r="B1116" t="s">
        <v>7588</v>
      </c>
      <c r="C1116" t="s">
        <v>6733</v>
      </c>
      <c r="D1116" s="1" t="s">
        <v>5751</v>
      </c>
    </row>
    <row r="1117" spans="1:4" ht="15.5" x14ac:dyDescent="0.35">
      <c r="A1117" s="1" t="s">
        <v>1256</v>
      </c>
      <c r="B1117" t="s">
        <v>7589</v>
      </c>
      <c r="C1117" t="s">
        <v>6733</v>
      </c>
      <c r="D1117" s="1" t="s">
        <v>5752</v>
      </c>
    </row>
    <row r="1118" spans="1:4" ht="15.5" x14ac:dyDescent="0.35">
      <c r="A1118" s="1" t="s">
        <v>1255</v>
      </c>
      <c r="B1118" t="s">
        <v>7590</v>
      </c>
      <c r="C1118" t="s">
        <v>6733</v>
      </c>
      <c r="D1118" s="1" t="s">
        <v>5753</v>
      </c>
    </row>
    <row r="1119" spans="1:4" ht="15.5" x14ac:dyDescent="0.35">
      <c r="A1119" s="1" t="s">
        <v>1254</v>
      </c>
      <c r="B1119" t="s">
        <v>7591</v>
      </c>
      <c r="C1119" t="s">
        <v>6733</v>
      </c>
      <c r="D1119" s="1" t="s">
        <v>5754</v>
      </c>
    </row>
    <row r="1120" spans="1:4" ht="15.5" x14ac:dyDescent="0.35">
      <c r="A1120" s="1" t="s">
        <v>1253</v>
      </c>
      <c r="B1120" t="s">
        <v>6944</v>
      </c>
      <c r="C1120" t="s">
        <v>6733</v>
      </c>
      <c r="D1120" s="1" t="s">
        <v>5755</v>
      </c>
    </row>
    <row r="1121" spans="1:4" ht="15.5" x14ac:dyDescent="0.35">
      <c r="A1121" s="1" t="s">
        <v>1252</v>
      </c>
      <c r="B1121" t="s">
        <v>7592</v>
      </c>
      <c r="C1121" t="s">
        <v>6735</v>
      </c>
      <c r="D1121" s="1" t="s">
        <v>5756</v>
      </c>
    </row>
    <row r="1122" spans="1:4" ht="15.5" x14ac:dyDescent="0.35">
      <c r="A1122" s="1" t="s">
        <v>1251</v>
      </c>
      <c r="B1122" t="s">
        <v>7593</v>
      </c>
      <c r="C1122" t="s">
        <v>6735</v>
      </c>
      <c r="D1122" s="1" t="s">
        <v>5757</v>
      </c>
    </row>
    <row r="1123" spans="1:4" ht="15.5" x14ac:dyDescent="0.35">
      <c r="A1123" s="1" t="s">
        <v>1250</v>
      </c>
      <c r="B1123" t="s">
        <v>7594</v>
      </c>
      <c r="C1123" t="s">
        <v>6735</v>
      </c>
      <c r="D1123" s="1" t="s">
        <v>5758</v>
      </c>
    </row>
    <row r="1124" spans="1:4" ht="15.5" x14ac:dyDescent="0.35">
      <c r="A1124" s="1" t="s">
        <v>1249</v>
      </c>
      <c r="B1124" t="s">
        <v>7404</v>
      </c>
      <c r="C1124" t="s">
        <v>6735</v>
      </c>
      <c r="D1124" s="1" t="s">
        <v>5759</v>
      </c>
    </row>
    <row r="1125" spans="1:4" ht="15.5" x14ac:dyDescent="0.35">
      <c r="A1125" s="1" t="s">
        <v>1248</v>
      </c>
      <c r="B1125" t="s">
        <v>7595</v>
      </c>
      <c r="C1125" t="s">
        <v>6733</v>
      </c>
      <c r="D1125" s="1" t="s">
        <v>5760</v>
      </c>
    </row>
    <row r="1126" spans="1:4" ht="15.5" x14ac:dyDescent="0.35">
      <c r="A1126" s="1" t="s">
        <v>1247</v>
      </c>
      <c r="B1126" t="s">
        <v>7088</v>
      </c>
      <c r="C1126" t="s">
        <v>6735</v>
      </c>
      <c r="D1126" s="1" t="s">
        <v>5761</v>
      </c>
    </row>
    <row r="1127" spans="1:4" ht="15.5" x14ac:dyDescent="0.35">
      <c r="A1127" s="1" t="s">
        <v>1246</v>
      </c>
      <c r="B1127" t="s">
        <v>7596</v>
      </c>
      <c r="C1127" t="s">
        <v>7151</v>
      </c>
      <c r="D1127" s="1" t="s">
        <v>5762</v>
      </c>
    </row>
    <row r="1128" spans="1:4" ht="15.5" x14ac:dyDescent="0.35">
      <c r="A1128" s="1" t="s">
        <v>1245</v>
      </c>
      <c r="B1128" t="s">
        <v>7597</v>
      </c>
      <c r="C1128" t="s">
        <v>6733</v>
      </c>
      <c r="D1128" s="1" t="s">
        <v>5763</v>
      </c>
    </row>
    <row r="1129" spans="1:4" ht="15.5" x14ac:dyDescent="0.35">
      <c r="A1129" s="1" t="s">
        <v>1244</v>
      </c>
      <c r="B1129" t="s">
        <v>7094</v>
      </c>
      <c r="C1129" t="s">
        <v>6735</v>
      </c>
      <c r="D1129" s="1" t="s">
        <v>5764</v>
      </c>
    </row>
    <row r="1130" spans="1:4" ht="15.5" x14ac:dyDescent="0.35">
      <c r="A1130" s="1" t="s">
        <v>1243</v>
      </c>
      <c r="B1130" t="s">
        <v>6782</v>
      </c>
      <c r="C1130" t="s">
        <v>6735</v>
      </c>
      <c r="D1130" s="1" t="s">
        <v>5765</v>
      </c>
    </row>
    <row r="1131" spans="1:4" ht="15.5" x14ac:dyDescent="0.35">
      <c r="A1131" s="1" t="s">
        <v>1242</v>
      </c>
      <c r="B1131" t="s">
        <v>7598</v>
      </c>
      <c r="C1131" t="s">
        <v>6735</v>
      </c>
      <c r="D1131" s="1" t="s">
        <v>5766</v>
      </c>
    </row>
    <row r="1132" spans="1:4" ht="15.5" x14ac:dyDescent="0.35">
      <c r="A1132" s="1" t="s">
        <v>1241</v>
      </c>
      <c r="B1132" t="s">
        <v>7179</v>
      </c>
      <c r="C1132" t="s">
        <v>6733</v>
      </c>
      <c r="D1132" s="1" t="s">
        <v>5767</v>
      </c>
    </row>
    <row r="1133" spans="1:4" ht="15.5" x14ac:dyDescent="0.35">
      <c r="A1133" s="1" t="s">
        <v>1240</v>
      </c>
      <c r="B1133" t="s">
        <v>7599</v>
      </c>
      <c r="C1133" t="s">
        <v>7151</v>
      </c>
      <c r="D1133" s="1" t="s">
        <v>5768</v>
      </c>
    </row>
    <row r="1134" spans="1:4" ht="15.5" x14ac:dyDescent="0.35">
      <c r="A1134" s="1" t="s">
        <v>1239</v>
      </c>
      <c r="B1134" t="s">
        <v>7600</v>
      </c>
      <c r="C1134" t="s">
        <v>6733</v>
      </c>
      <c r="D1134" s="1" t="s">
        <v>5769</v>
      </c>
    </row>
    <row r="1135" spans="1:4" ht="15.5" x14ac:dyDescent="0.35">
      <c r="A1135" s="1" t="s">
        <v>1238</v>
      </c>
      <c r="B1135" t="s">
        <v>7601</v>
      </c>
      <c r="C1135" t="s">
        <v>6735</v>
      </c>
      <c r="D1135" s="1" t="s">
        <v>5770</v>
      </c>
    </row>
    <row r="1136" spans="1:4" ht="15.5" x14ac:dyDescent="0.35">
      <c r="A1136" s="1" t="s">
        <v>1237</v>
      </c>
      <c r="B1136" t="s">
        <v>6912</v>
      </c>
      <c r="C1136" t="s">
        <v>6733</v>
      </c>
      <c r="D1136" s="1" t="s">
        <v>5771</v>
      </c>
    </row>
    <row r="1137" spans="1:4" ht="15.5" x14ac:dyDescent="0.35">
      <c r="A1137" s="1" t="s">
        <v>1236</v>
      </c>
      <c r="B1137" t="s">
        <v>6796</v>
      </c>
      <c r="C1137" t="s">
        <v>6733</v>
      </c>
      <c r="D1137" s="1" t="s">
        <v>5772</v>
      </c>
    </row>
    <row r="1138" spans="1:4" ht="15.5" x14ac:dyDescent="0.35">
      <c r="A1138" s="1" t="s">
        <v>1235</v>
      </c>
      <c r="B1138" t="s">
        <v>7602</v>
      </c>
      <c r="C1138" t="s">
        <v>6733</v>
      </c>
      <c r="D1138" s="1" t="s">
        <v>5773</v>
      </c>
    </row>
    <row r="1139" spans="1:4" ht="15.5" x14ac:dyDescent="0.35">
      <c r="A1139" s="1" t="s">
        <v>1234</v>
      </c>
      <c r="B1139" t="s">
        <v>7603</v>
      </c>
      <c r="C1139" t="s">
        <v>6733</v>
      </c>
      <c r="D1139" s="1" t="s">
        <v>5774</v>
      </c>
    </row>
    <row r="1140" spans="1:4" ht="15.5" x14ac:dyDescent="0.35">
      <c r="A1140" s="1" t="s">
        <v>1233</v>
      </c>
      <c r="B1140" t="s">
        <v>7604</v>
      </c>
      <c r="C1140" t="s">
        <v>6733</v>
      </c>
      <c r="D1140" s="1" t="s">
        <v>5775</v>
      </c>
    </row>
    <row r="1141" spans="1:4" ht="15.5" x14ac:dyDescent="0.35">
      <c r="A1141" s="1" t="s">
        <v>1232</v>
      </c>
      <c r="B1141" t="s">
        <v>7605</v>
      </c>
      <c r="C1141" t="s">
        <v>6733</v>
      </c>
      <c r="D1141" s="1" t="s">
        <v>5776</v>
      </c>
    </row>
    <row r="1142" spans="1:4" ht="15.5" x14ac:dyDescent="0.35">
      <c r="A1142" s="1" t="s">
        <v>1231</v>
      </c>
      <c r="B1142" t="s">
        <v>6782</v>
      </c>
      <c r="C1142" t="s">
        <v>6735</v>
      </c>
      <c r="D1142" s="1" t="s">
        <v>5777</v>
      </c>
    </row>
    <row r="1143" spans="1:4" ht="15.5" x14ac:dyDescent="0.35">
      <c r="A1143" s="1" t="s">
        <v>1230</v>
      </c>
      <c r="B1143" t="s">
        <v>6797</v>
      </c>
      <c r="C1143" t="s">
        <v>6735</v>
      </c>
      <c r="D1143" s="1" t="s">
        <v>4945</v>
      </c>
    </row>
    <row r="1144" spans="1:4" ht="15.5" x14ac:dyDescent="0.35">
      <c r="A1144" s="1" t="s">
        <v>1229</v>
      </c>
      <c r="B1144" t="s">
        <v>6911</v>
      </c>
      <c r="C1144" t="s">
        <v>6733</v>
      </c>
      <c r="D1144" s="1" t="s">
        <v>5778</v>
      </c>
    </row>
    <row r="1145" spans="1:4" ht="15.5" x14ac:dyDescent="0.35">
      <c r="A1145" s="1" t="s">
        <v>1228</v>
      </c>
      <c r="B1145" t="s">
        <v>7404</v>
      </c>
      <c r="C1145" t="s">
        <v>6735</v>
      </c>
      <c r="D1145" s="1" t="s">
        <v>5779</v>
      </c>
    </row>
    <row r="1146" spans="1:4" ht="15.5" x14ac:dyDescent="0.35">
      <c r="A1146" s="1" t="s">
        <v>1227</v>
      </c>
      <c r="B1146" t="s">
        <v>7606</v>
      </c>
      <c r="C1146" t="s">
        <v>6733</v>
      </c>
      <c r="D1146" s="1" t="s">
        <v>5780</v>
      </c>
    </row>
    <row r="1147" spans="1:4" ht="15.5" x14ac:dyDescent="0.35">
      <c r="A1147" s="1" t="s">
        <v>1226</v>
      </c>
      <c r="B1147" t="s">
        <v>6757</v>
      </c>
      <c r="C1147" t="s">
        <v>6733</v>
      </c>
      <c r="D1147" s="1" t="s">
        <v>5781</v>
      </c>
    </row>
    <row r="1148" spans="1:4" ht="15.5" x14ac:dyDescent="0.35">
      <c r="A1148" s="1" t="s">
        <v>1225</v>
      </c>
      <c r="B1148" t="s">
        <v>7607</v>
      </c>
      <c r="C1148" t="s">
        <v>6735</v>
      </c>
      <c r="D1148" s="1" t="s">
        <v>5782</v>
      </c>
    </row>
    <row r="1149" spans="1:4" ht="15.5" x14ac:dyDescent="0.35">
      <c r="A1149" s="1" t="s">
        <v>1224</v>
      </c>
      <c r="B1149" t="s">
        <v>7608</v>
      </c>
      <c r="C1149" t="s">
        <v>6735</v>
      </c>
      <c r="D1149" s="1" t="s">
        <v>5783</v>
      </c>
    </row>
    <row r="1150" spans="1:4" ht="15.5" x14ac:dyDescent="0.35">
      <c r="A1150" s="1" t="s">
        <v>1223</v>
      </c>
      <c r="B1150" t="s">
        <v>6829</v>
      </c>
      <c r="C1150" t="s">
        <v>6735</v>
      </c>
      <c r="D1150" s="1" t="s">
        <v>5784</v>
      </c>
    </row>
    <row r="1151" spans="1:4" ht="15.5" x14ac:dyDescent="0.35">
      <c r="A1151" s="1" t="s">
        <v>1222</v>
      </c>
      <c r="B1151" t="s">
        <v>6881</v>
      </c>
      <c r="C1151" t="s">
        <v>6735</v>
      </c>
      <c r="D1151" s="1" t="s">
        <v>5785</v>
      </c>
    </row>
    <row r="1152" spans="1:4" ht="15.5" x14ac:dyDescent="0.35">
      <c r="A1152" s="1" t="s">
        <v>1221</v>
      </c>
      <c r="B1152" t="s">
        <v>7609</v>
      </c>
      <c r="C1152" t="s">
        <v>6733</v>
      </c>
      <c r="D1152" s="1" t="s">
        <v>5786</v>
      </c>
    </row>
    <row r="1153" spans="1:4" ht="15.5" x14ac:dyDescent="0.35">
      <c r="A1153" s="1" t="s">
        <v>1220</v>
      </c>
      <c r="B1153" t="s">
        <v>7610</v>
      </c>
      <c r="C1153" t="s">
        <v>6735</v>
      </c>
      <c r="D1153" s="1" t="s">
        <v>5224</v>
      </c>
    </row>
    <row r="1154" spans="1:4" ht="15.5" x14ac:dyDescent="0.35">
      <c r="A1154" s="1" t="s">
        <v>1219</v>
      </c>
      <c r="B1154" t="s">
        <v>7611</v>
      </c>
      <c r="C1154" t="s">
        <v>6735</v>
      </c>
      <c r="D1154" s="1" t="s">
        <v>5787</v>
      </c>
    </row>
    <row r="1155" spans="1:4" ht="15.5" x14ac:dyDescent="0.35">
      <c r="A1155" s="1" t="s">
        <v>1218</v>
      </c>
      <c r="B1155" t="s">
        <v>7164</v>
      </c>
      <c r="C1155" t="s">
        <v>6733</v>
      </c>
      <c r="D1155" s="1" t="s">
        <v>5788</v>
      </c>
    </row>
    <row r="1156" spans="1:4" ht="15.5" x14ac:dyDescent="0.35">
      <c r="A1156" s="1" t="s">
        <v>1217</v>
      </c>
      <c r="B1156" t="s">
        <v>7612</v>
      </c>
      <c r="C1156" t="s">
        <v>6733</v>
      </c>
      <c r="D1156" s="1" t="s">
        <v>5789</v>
      </c>
    </row>
    <row r="1157" spans="1:4" ht="15.5" x14ac:dyDescent="0.35">
      <c r="A1157" s="1" t="s">
        <v>1216</v>
      </c>
      <c r="B1157" t="s">
        <v>7613</v>
      </c>
      <c r="C1157" t="s">
        <v>6733</v>
      </c>
      <c r="D1157" s="1" t="s">
        <v>5790</v>
      </c>
    </row>
    <row r="1158" spans="1:4" ht="15.5" x14ac:dyDescent="0.35">
      <c r="A1158" s="1" t="s">
        <v>1215</v>
      </c>
      <c r="B1158" t="s">
        <v>7614</v>
      </c>
      <c r="C1158" t="s">
        <v>6735</v>
      </c>
      <c r="D1158" s="1" t="s">
        <v>5791</v>
      </c>
    </row>
    <row r="1159" spans="1:4" ht="15.5" x14ac:dyDescent="0.35">
      <c r="A1159" s="1" t="s">
        <v>1214</v>
      </c>
      <c r="B1159" t="s">
        <v>7615</v>
      </c>
      <c r="C1159" t="s">
        <v>6735</v>
      </c>
      <c r="D1159" s="1" t="s">
        <v>5792</v>
      </c>
    </row>
    <row r="1160" spans="1:4" ht="15.5" x14ac:dyDescent="0.35">
      <c r="A1160" s="1" t="s">
        <v>1213</v>
      </c>
      <c r="B1160" t="s">
        <v>7616</v>
      </c>
      <c r="C1160" t="s">
        <v>6735</v>
      </c>
      <c r="D1160" s="1" t="s">
        <v>5793</v>
      </c>
    </row>
    <row r="1161" spans="1:4" ht="15.5" x14ac:dyDescent="0.35">
      <c r="A1161" s="1" t="s">
        <v>1212</v>
      </c>
      <c r="B1161" t="s">
        <v>7617</v>
      </c>
      <c r="C1161" t="s">
        <v>6733</v>
      </c>
      <c r="D1161" s="1" t="s">
        <v>5794</v>
      </c>
    </row>
    <row r="1162" spans="1:4" ht="15.5" x14ac:dyDescent="0.35">
      <c r="A1162" s="1" t="s">
        <v>1211</v>
      </c>
      <c r="B1162" t="s">
        <v>7618</v>
      </c>
      <c r="C1162" t="s">
        <v>6735</v>
      </c>
      <c r="D1162" s="1" t="s">
        <v>5795</v>
      </c>
    </row>
    <row r="1163" spans="1:4" ht="15.5" x14ac:dyDescent="0.35">
      <c r="A1163" s="1" t="s">
        <v>1210</v>
      </c>
      <c r="B1163" t="s">
        <v>7619</v>
      </c>
      <c r="C1163" t="s">
        <v>6733</v>
      </c>
      <c r="D1163" s="1" t="s">
        <v>5796</v>
      </c>
    </row>
    <row r="1164" spans="1:4" ht="15.5" x14ac:dyDescent="0.35">
      <c r="A1164" s="1" t="s">
        <v>1209</v>
      </c>
      <c r="B1164" t="s">
        <v>7342</v>
      </c>
      <c r="C1164" t="s">
        <v>6733</v>
      </c>
      <c r="D1164" s="1" t="s">
        <v>5797</v>
      </c>
    </row>
    <row r="1165" spans="1:4" ht="15.5" x14ac:dyDescent="0.35">
      <c r="A1165" s="1" t="s">
        <v>1208</v>
      </c>
      <c r="B1165" t="s">
        <v>7620</v>
      </c>
      <c r="C1165" t="s">
        <v>6735</v>
      </c>
      <c r="D1165" s="1" t="s">
        <v>5798</v>
      </c>
    </row>
    <row r="1166" spans="1:4" ht="15.5" x14ac:dyDescent="0.35">
      <c r="A1166" s="1" t="s">
        <v>1207</v>
      </c>
      <c r="B1166" t="s">
        <v>7621</v>
      </c>
      <c r="C1166" t="s">
        <v>6733</v>
      </c>
      <c r="D1166" s="1" t="s">
        <v>5799</v>
      </c>
    </row>
    <row r="1167" spans="1:4" ht="15.5" x14ac:dyDescent="0.35">
      <c r="A1167" s="1" t="s">
        <v>1206</v>
      </c>
      <c r="B1167" t="s">
        <v>7622</v>
      </c>
      <c r="C1167" t="s">
        <v>6733</v>
      </c>
      <c r="D1167" s="1" t="s">
        <v>5800</v>
      </c>
    </row>
    <row r="1168" spans="1:4" ht="15.5" x14ac:dyDescent="0.35">
      <c r="A1168" s="1" t="s">
        <v>1205</v>
      </c>
      <c r="B1168" t="s">
        <v>6926</v>
      </c>
      <c r="C1168" t="s">
        <v>6733</v>
      </c>
      <c r="D1168" s="1" t="s">
        <v>5801</v>
      </c>
    </row>
    <row r="1169" spans="1:4" ht="15.5" x14ac:dyDescent="0.35">
      <c r="A1169" s="1" t="s">
        <v>1204</v>
      </c>
      <c r="B1169" t="s">
        <v>6772</v>
      </c>
      <c r="C1169" t="s">
        <v>6733</v>
      </c>
      <c r="D1169" s="1" t="s">
        <v>5802</v>
      </c>
    </row>
    <row r="1170" spans="1:4" ht="15.5" x14ac:dyDescent="0.35">
      <c r="A1170" s="1" t="s">
        <v>1203</v>
      </c>
      <c r="B1170" t="s">
        <v>7623</v>
      </c>
      <c r="C1170" t="s">
        <v>7151</v>
      </c>
      <c r="D1170" s="1" t="s">
        <v>5803</v>
      </c>
    </row>
    <row r="1171" spans="1:4" ht="15.5" x14ac:dyDescent="0.35">
      <c r="A1171" s="1" t="s">
        <v>1202</v>
      </c>
      <c r="B1171" t="s">
        <v>7624</v>
      </c>
      <c r="C1171" t="s">
        <v>6735</v>
      </c>
      <c r="D1171" s="1" t="s">
        <v>4770</v>
      </c>
    </row>
    <row r="1172" spans="1:4" ht="15.5" x14ac:dyDescent="0.35">
      <c r="A1172" s="1" t="s">
        <v>1201</v>
      </c>
      <c r="B1172" t="s">
        <v>7625</v>
      </c>
      <c r="C1172" t="s">
        <v>6735</v>
      </c>
      <c r="D1172" s="1" t="s">
        <v>5804</v>
      </c>
    </row>
    <row r="1173" spans="1:4" ht="15.5" x14ac:dyDescent="0.35">
      <c r="A1173" s="1" t="s">
        <v>1200</v>
      </c>
      <c r="B1173" t="s">
        <v>7626</v>
      </c>
      <c r="C1173" t="s">
        <v>7151</v>
      </c>
      <c r="D1173" s="1" t="s">
        <v>5645</v>
      </c>
    </row>
    <row r="1174" spans="1:4" ht="15.5" x14ac:dyDescent="0.35">
      <c r="A1174" s="1" t="s">
        <v>1199</v>
      </c>
      <c r="B1174" t="s">
        <v>7627</v>
      </c>
      <c r="C1174" t="s">
        <v>6733</v>
      </c>
      <c r="D1174" s="1" t="s">
        <v>5805</v>
      </c>
    </row>
    <row r="1175" spans="1:4" ht="15.5" x14ac:dyDescent="0.35">
      <c r="A1175" s="1" t="s">
        <v>1198</v>
      </c>
      <c r="B1175" t="s">
        <v>7628</v>
      </c>
      <c r="C1175" t="s">
        <v>6735</v>
      </c>
      <c r="D1175" s="1" t="s">
        <v>5806</v>
      </c>
    </row>
    <row r="1176" spans="1:4" ht="15.5" x14ac:dyDescent="0.35">
      <c r="A1176" s="1" t="s">
        <v>1197</v>
      </c>
      <c r="B1176" t="s">
        <v>7629</v>
      </c>
      <c r="C1176" t="s">
        <v>7151</v>
      </c>
      <c r="D1176" s="1" t="s">
        <v>5807</v>
      </c>
    </row>
    <row r="1177" spans="1:4" ht="15.5" x14ac:dyDescent="0.35">
      <c r="A1177" s="1" t="s">
        <v>1196</v>
      </c>
      <c r="B1177" t="s">
        <v>7630</v>
      </c>
      <c r="C1177" t="s">
        <v>6735</v>
      </c>
      <c r="D1177" s="1" t="s">
        <v>5808</v>
      </c>
    </row>
    <row r="1178" spans="1:4" ht="15.5" x14ac:dyDescent="0.35">
      <c r="A1178" s="1" t="s">
        <v>1195</v>
      </c>
      <c r="B1178" t="s">
        <v>7631</v>
      </c>
      <c r="C1178" t="s">
        <v>6735</v>
      </c>
      <c r="D1178" s="1" t="s">
        <v>5809</v>
      </c>
    </row>
    <row r="1179" spans="1:4" ht="15.5" x14ac:dyDescent="0.35">
      <c r="A1179" s="1" t="s">
        <v>1194</v>
      </c>
      <c r="B1179" t="s">
        <v>7632</v>
      </c>
      <c r="C1179" t="s">
        <v>6735</v>
      </c>
      <c r="D1179" s="1" t="s">
        <v>5810</v>
      </c>
    </row>
    <row r="1180" spans="1:4" ht="15.5" x14ac:dyDescent="0.35">
      <c r="A1180" s="1" t="s">
        <v>1193</v>
      </c>
      <c r="B1180" t="s">
        <v>7633</v>
      </c>
      <c r="C1180" t="s">
        <v>6733</v>
      </c>
      <c r="D1180" s="1" t="s">
        <v>5811</v>
      </c>
    </row>
    <row r="1181" spans="1:4" ht="15.5" x14ac:dyDescent="0.35">
      <c r="A1181" s="1" t="s">
        <v>1192</v>
      </c>
      <c r="B1181" t="s">
        <v>6801</v>
      </c>
      <c r="C1181" t="s">
        <v>6735</v>
      </c>
      <c r="D1181" s="1" t="s">
        <v>5812</v>
      </c>
    </row>
    <row r="1182" spans="1:4" ht="15.5" x14ac:dyDescent="0.35">
      <c r="A1182" s="1" t="s">
        <v>1191</v>
      </c>
      <c r="B1182" t="s">
        <v>6907</v>
      </c>
      <c r="C1182" t="s">
        <v>6733</v>
      </c>
      <c r="D1182" s="1" t="s">
        <v>5813</v>
      </c>
    </row>
    <row r="1183" spans="1:4" ht="15.5" x14ac:dyDescent="0.35">
      <c r="A1183" s="1" t="s">
        <v>1190</v>
      </c>
      <c r="B1183" t="s">
        <v>6760</v>
      </c>
      <c r="C1183" t="s">
        <v>6735</v>
      </c>
      <c r="D1183" s="1" t="s">
        <v>5814</v>
      </c>
    </row>
    <row r="1184" spans="1:4" ht="15.5" x14ac:dyDescent="0.35">
      <c r="A1184" s="1" t="s">
        <v>1189</v>
      </c>
      <c r="B1184" t="s">
        <v>7634</v>
      </c>
      <c r="C1184" t="s">
        <v>6733</v>
      </c>
      <c r="D1184" s="1" t="s">
        <v>4769</v>
      </c>
    </row>
    <row r="1185" spans="1:4" ht="15.5" x14ac:dyDescent="0.35">
      <c r="A1185" s="1" t="s">
        <v>1188</v>
      </c>
      <c r="B1185" t="s">
        <v>7635</v>
      </c>
      <c r="C1185" t="s">
        <v>6733</v>
      </c>
      <c r="D1185" s="1" t="s">
        <v>5815</v>
      </c>
    </row>
    <row r="1186" spans="1:4" ht="15.5" x14ac:dyDescent="0.35">
      <c r="A1186" s="1" t="s">
        <v>1187</v>
      </c>
      <c r="B1186" t="s">
        <v>7636</v>
      </c>
      <c r="C1186" t="s">
        <v>7151</v>
      </c>
      <c r="D1186" s="1" t="s">
        <v>5816</v>
      </c>
    </row>
    <row r="1187" spans="1:4" ht="15.5" x14ac:dyDescent="0.35">
      <c r="A1187" s="1" t="s">
        <v>1186</v>
      </c>
      <c r="B1187" t="s">
        <v>7637</v>
      </c>
      <c r="C1187" t="s">
        <v>6735</v>
      </c>
      <c r="D1187" s="1" t="s">
        <v>5817</v>
      </c>
    </row>
    <row r="1188" spans="1:4" ht="15.5" x14ac:dyDescent="0.35">
      <c r="A1188" s="1" t="s">
        <v>1185</v>
      </c>
      <c r="B1188" t="s">
        <v>6757</v>
      </c>
      <c r="C1188" t="s">
        <v>6733</v>
      </c>
      <c r="D1188" s="1" t="s">
        <v>5818</v>
      </c>
    </row>
    <row r="1189" spans="1:4" ht="15.5" x14ac:dyDescent="0.35">
      <c r="A1189" s="1" t="s">
        <v>1184</v>
      </c>
      <c r="B1189" t="s">
        <v>7638</v>
      </c>
      <c r="C1189" t="s">
        <v>6733</v>
      </c>
      <c r="D1189" s="1" t="s">
        <v>5819</v>
      </c>
    </row>
    <row r="1190" spans="1:4" ht="15.5" x14ac:dyDescent="0.35">
      <c r="A1190" s="1" t="s">
        <v>1183</v>
      </c>
      <c r="B1190" t="s">
        <v>7639</v>
      </c>
      <c r="C1190" t="s">
        <v>6735</v>
      </c>
      <c r="D1190" s="1" t="s">
        <v>4997</v>
      </c>
    </row>
    <row r="1191" spans="1:4" ht="15.5" x14ac:dyDescent="0.35">
      <c r="A1191" s="1" t="s">
        <v>1182</v>
      </c>
      <c r="B1191" t="s">
        <v>7640</v>
      </c>
      <c r="C1191" t="s">
        <v>6735</v>
      </c>
      <c r="D1191" s="1" t="s">
        <v>5820</v>
      </c>
    </row>
    <row r="1192" spans="1:4" ht="15.5" x14ac:dyDescent="0.35">
      <c r="A1192" s="1" t="s">
        <v>1181</v>
      </c>
      <c r="B1192" t="s">
        <v>7641</v>
      </c>
      <c r="C1192" t="s">
        <v>6735</v>
      </c>
      <c r="D1192" s="1" t="s">
        <v>5821</v>
      </c>
    </row>
    <row r="1193" spans="1:4" ht="15.5" x14ac:dyDescent="0.35">
      <c r="A1193" s="1" t="s">
        <v>1180</v>
      </c>
      <c r="B1193" t="s">
        <v>7642</v>
      </c>
      <c r="C1193" t="s">
        <v>6735</v>
      </c>
      <c r="D1193" s="1" t="s">
        <v>5822</v>
      </c>
    </row>
    <row r="1194" spans="1:4" ht="15.5" x14ac:dyDescent="0.35">
      <c r="A1194" s="1" t="s">
        <v>1179</v>
      </c>
      <c r="B1194" t="s">
        <v>6956</v>
      </c>
      <c r="C1194" t="s">
        <v>6735</v>
      </c>
      <c r="D1194" s="1" t="s">
        <v>5823</v>
      </c>
    </row>
    <row r="1195" spans="1:4" ht="15.5" x14ac:dyDescent="0.35">
      <c r="A1195" s="1" t="s">
        <v>1178</v>
      </c>
      <c r="B1195" t="s">
        <v>7039</v>
      </c>
      <c r="C1195" t="s">
        <v>6733</v>
      </c>
      <c r="D1195" s="1" t="s">
        <v>5824</v>
      </c>
    </row>
    <row r="1196" spans="1:4" ht="15.5" x14ac:dyDescent="0.35">
      <c r="A1196" s="1" t="s">
        <v>1177</v>
      </c>
      <c r="B1196" t="s">
        <v>6837</v>
      </c>
      <c r="C1196" t="s">
        <v>6733</v>
      </c>
      <c r="D1196" s="1" t="s">
        <v>5825</v>
      </c>
    </row>
    <row r="1197" spans="1:4" ht="15.5" x14ac:dyDescent="0.35">
      <c r="A1197" s="1" t="s">
        <v>1176</v>
      </c>
      <c r="B1197" t="s">
        <v>7643</v>
      </c>
      <c r="C1197" t="s">
        <v>6733</v>
      </c>
      <c r="D1197" s="1" t="s">
        <v>5826</v>
      </c>
    </row>
    <row r="1198" spans="1:4" ht="15.5" x14ac:dyDescent="0.35">
      <c r="A1198" s="1" t="s">
        <v>1175</v>
      </c>
      <c r="B1198" t="s">
        <v>7644</v>
      </c>
      <c r="C1198" t="s">
        <v>6733</v>
      </c>
      <c r="D1198" s="1" t="s">
        <v>5827</v>
      </c>
    </row>
    <row r="1199" spans="1:4" ht="15.5" x14ac:dyDescent="0.35">
      <c r="A1199" s="1" t="s">
        <v>1174</v>
      </c>
      <c r="B1199" t="s">
        <v>7645</v>
      </c>
      <c r="C1199" t="s">
        <v>6733</v>
      </c>
      <c r="D1199" s="1" t="s">
        <v>5828</v>
      </c>
    </row>
    <row r="1200" spans="1:4" ht="15.5" x14ac:dyDescent="0.35">
      <c r="A1200" s="1" t="s">
        <v>1173</v>
      </c>
      <c r="B1200" t="s">
        <v>7530</v>
      </c>
      <c r="C1200" t="s">
        <v>6735</v>
      </c>
      <c r="D1200" s="1" t="s">
        <v>5829</v>
      </c>
    </row>
    <row r="1201" spans="1:4" ht="15.5" x14ac:dyDescent="0.35">
      <c r="A1201" s="1" t="s">
        <v>1172</v>
      </c>
      <c r="B1201" t="s">
        <v>7646</v>
      </c>
      <c r="C1201" t="s">
        <v>6735</v>
      </c>
      <c r="D1201" s="1" t="s">
        <v>5830</v>
      </c>
    </row>
    <row r="1202" spans="1:4" ht="15.5" x14ac:dyDescent="0.35">
      <c r="A1202" s="1" t="s">
        <v>1171</v>
      </c>
      <c r="B1202" t="s">
        <v>7470</v>
      </c>
      <c r="C1202" t="s">
        <v>7151</v>
      </c>
      <c r="D1202" s="1" t="s">
        <v>5831</v>
      </c>
    </row>
    <row r="1203" spans="1:4" ht="15.5" x14ac:dyDescent="0.35">
      <c r="A1203" s="1" t="s">
        <v>1170</v>
      </c>
      <c r="B1203" t="s">
        <v>6782</v>
      </c>
      <c r="C1203" t="s">
        <v>6735</v>
      </c>
      <c r="D1203" s="1" t="s">
        <v>5508</v>
      </c>
    </row>
    <row r="1204" spans="1:4" ht="15.5" x14ac:dyDescent="0.35">
      <c r="A1204" s="1" t="s">
        <v>1169</v>
      </c>
      <c r="B1204" t="s">
        <v>7647</v>
      </c>
      <c r="C1204" t="s">
        <v>7151</v>
      </c>
      <c r="D1204" s="1" t="s">
        <v>5832</v>
      </c>
    </row>
    <row r="1205" spans="1:4" ht="15.5" x14ac:dyDescent="0.35">
      <c r="A1205" s="1" t="s">
        <v>1168</v>
      </c>
      <c r="B1205" t="s">
        <v>7648</v>
      </c>
      <c r="C1205" t="s">
        <v>6735</v>
      </c>
      <c r="D1205" s="1" t="s">
        <v>5833</v>
      </c>
    </row>
    <row r="1206" spans="1:4" ht="15.5" x14ac:dyDescent="0.35">
      <c r="A1206" s="1" t="s">
        <v>1167</v>
      </c>
      <c r="B1206" t="s">
        <v>7037</v>
      </c>
      <c r="C1206" t="s">
        <v>6735</v>
      </c>
      <c r="D1206" s="1" t="s">
        <v>5834</v>
      </c>
    </row>
    <row r="1207" spans="1:4" ht="15.5" x14ac:dyDescent="0.35">
      <c r="A1207" s="1" t="s">
        <v>1166</v>
      </c>
      <c r="B1207" t="s">
        <v>7649</v>
      </c>
      <c r="C1207" t="s">
        <v>7151</v>
      </c>
      <c r="D1207" s="1" t="s">
        <v>5835</v>
      </c>
    </row>
    <row r="1208" spans="1:4" ht="15.5" x14ac:dyDescent="0.35">
      <c r="A1208" s="1" t="s">
        <v>1165</v>
      </c>
      <c r="B1208" t="s">
        <v>7650</v>
      </c>
      <c r="C1208" t="s">
        <v>6735</v>
      </c>
      <c r="D1208" s="1" t="s">
        <v>5836</v>
      </c>
    </row>
    <row r="1209" spans="1:4" ht="15.5" x14ac:dyDescent="0.35">
      <c r="A1209" s="1" t="s">
        <v>1164</v>
      </c>
      <c r="B1209" t="s">
        <v>7651</v>
      </c>
      <c r="C1209" t="s">
        <v>7151</v>
      </c>
      <c r="D1209" s="1" t="s">
        <v>5837</v>
      </c>
    </row>
    <row r="1210" spans="1:4" ht="15.5" x14ac:dyDescent="0.35">
      <c r="A1210" s="1" t="s">
        <v>1163</v>
      </c>
      <c r="B1210" t="s">
        <v>7652</v>
      </c>
      <c r="C1210" t="s">
        <v>6733</v>
      </c>
      <c r="D1210" s="1" t="s">
        <v>5264</v>
      </c>
    </row>
    <row r="1211" spans="1:4" ht="15.5" x14ac:dyDescent="0.35">
      <c r="A1211" s="1" t="s">
        <v>1162</v>
      </c>
      <c r="B1211" t="s">
        <v>7653</v>
      </c>
      <c r="C1211" t="s">
        <v>6735</v>
      </c>
      <c r="D1211" s="1" t="s">
        <v>5838</v>
      </c>
    </row>
    <row r="1212" spans="1:4" ht="15.5" x14ac:dyDescent="0.35">
      <c r="A1212" s="1" t="s">
        <v>1161</v>
      </c>
      <c r="B1212" t="s">
        <v>6881</v>
      </c>
      <c r="C1212" t="s">
        <v>6735</v>
      </c>
      <c r="D1212" s="1" t="s">
        <v>5321</v>
      </c>
    </row>
    <row r="1213" spans="1:4" ht="15.5" x14ac:dyDescent="0.35">
      <c r="A1213" s="1" t="s">
        <v>1160</v>
      </c>
      <c r="B1213" t="s">
        <v>7654</v>
      </c>
      <c r="C1213" t="s">
        <v>6735</v>
      </c>
      <c r="D1213" s="1" t="s">
        <v>5839</v>
      </c>
    </row>
    <row r="1214" spans="1:4" ht="15.5" x14ac:dyDescent="0.35">
      <c r="A1214" s="1" t="s">
        <v>1159</v>
      </c>
      <c r="B1214" t="s">
        <v>6880</v>
      </c>
      <c r="C1214" t="s">
        <v>6735</v>
      </c>
      <c r="D1214" s="1" t="s">
        <v>5840</v>
      </c>
    </row>
    <row r="1215" spans="1:4" ht="15.5" x14ac:dyDescent="0.35">
      <c r="A1215" s="1" t="s">
        <v>1158</v>
      </c>
      <c r="B1215" t="s">
        <v>7103</v>
      </c>
      <c r="C1215" t="s">
        <v>7151</v>
      </c>
      <c r="D1215" s="1" t="s">
        <v>5841</v>
      </c>
    </row>
    <row r="1216" spans="1:4" ht="15.5" x14ac:dyDescent="0.35">
      <c r="A1216" s="1" t="s">
        <v>1157</v>
      </c>
      <c r="B1216" t="s">
        <v>7305</v>
      </c>
      <c r="C1216" t="s">
        <v>6733</v>
      </c>
      <c r="D1216" s="1" t="s">
        <v>5842</v>
      </c>
    </row>
    <row r="1217" spans="1:4" ht="15.5" x14ac:dyDescent="0.35">
      <c r="A1217" s="1" t="s">
        <v>1156</v>
      </c>
      <c r="B1217" t="s">
        <v>7655</v>
      </c>
      <c r="C1217" t="s">
        <v>6735</v>
      </c>
      <c r="D1217" s="1" t="s">
        <v>5843</v>
      </c>
    </row>
    <row r="1218" spans="1:4" ht="15.5" x14ac:dyDescent="0.35">
      <c r="A1218" s="1" t="s">
        <v>1155</v>
      </c>
      <c r="B1218" t="s">
        <v>7656</v>
      </c>
      <c r="C1218" t="s">
        <v>6733</v>
      </c>
      <c r="D1218" s="1" t="s">
        <v>5844</v>
      </c>
    </row>
    <row r="1219" spans="1:4" ht="15.5" x14ac:dyDescent="0.35">
      <c r="A1219" s="1" t="s">
        <v>1154</v>
      </c>
      <c r="B1219" t="s">
        <v>7300</v>
      </c>
      <c r="C1219" t="s">
        <v>6733</v>
      </c>
      <c r="D1219" s="1" t="s">
        <v>5432</v>
      </c>
    </row>
    <row r="1220" spans="1:4" ht="15.5" x14ac:dyDescent="0.35">
      <c r="A1220" s="1" t="s">
        <v>1153</v>
      </c>
      <c r="B1220" t="s">
        <v>7657</v>
      </c>
      <c r="C1220" t="s">
        <v>6735</v>
      </c>
      <c r="D1220" s="1" t="s">
        <v>5845</v>
      </c>
    </row>
    <row r="1221" spans="1:4" ht="15.5" x14ac:dyDescent="0.35">
      <c r="A1221" s="1" t="s">
        <v>1152</v>
      </c>
      <c r="B1221" t="s">
        <v>6742</v>
      </c>
      <c r="C1221" t="s">
        <v>6735</v>
      </c>
      <c r="D1221" s="1" t="s">
        <v>5846</v>
      </c>
    </row>
    <row r="1222" spans="1:4" ht="15.5" x14ac:dyDescent="0.35">
      <c r="A1222" s="1" t="s">
        <v>1151</v>
      </c>
      <c r="B1222" t="s">
        <v>7658</v>
      </c>
      <c r="C1222" t="s">
        <v>6735</v>
      </c>
      <c r="D1222" s="1" t="s">
        <v>5847</v>
      </c>
    </row>
    <row r="1223" spans="1:4" ht="15.5" x14ac:dyDescent="0.35">
      <c r="A1223" s="1" t="s">
        <v>1150</v>
      </c>
      <c r="B1223" t="s">
        <v>7659</v>
      </c>
      <c r="C1223" t="s">
        <v>6735</v>
      </c>
      <c r="D1223" s="1" t="s">
        <v>5848</v>
      </c>
    </row>
    <row r="1224" spans="1:4" ht="15.5" x14ac:dyDescent="0.35">
      <c r="A1224" s="1" t="s">
        <v>1149</v>
      </c>
      <c r="B1224" t="s">
        <v>7233</v>
      </c>
      <c r="C1224" t="s">
        <v>6733</v>
      </c>
      <c r="D1224" s="1" t="s">
        <v>5849</v>
      </c>
    </row>
    <row r="1225" spans="1:4" ht="15.5" x14ac:dyDescent="0.35">
      <c r="A1225" s="1" t="s">
        <v>1148</v>
      </c>
      <c r="B1225" t="s">
        <v>7660</v>
      </c>
      <c r="C1225" t="s">
        <v>6733</v>
      </c>
      <c r="D1225" s="1" t="s">
        <v>5850</v>
      </c>
    </row>
    <row r="1226" spans="1:4" ht="15.5" x14ac:dyDescent="0.35">
      <c r="A1226" s="1" t="s">
        <v>1147</v>
      </c>
      <c r="B1226" t="s">
        <v>7661</v>
      </c>
      <c r="C1226" t="s">
        <v>6735</v>
      </c>
      <c r="D1226" s="1" t="s">
        <v>5023</v>
      </c>
    </row>
    <row r="1227" spans="1:4" ht="15.5" x14ac:dyDescent="0.35">
      <c r="A1227" s="1" t="s">
        <v>1146</v>
      </c>
      <c r="B1227" t="s">
        <v>7662</v>
      </c>
      <c r="C1227" t="s">
        <v>6733</v>
      </c>
      <c r="D1227" s="1" t="s">
        <v>4779</v>
      </c>
    </row>
    <row r="1228" spans="1:4" ht="15.5" x14ac:dyDescent="0.35">
      <c r="A1228" s="1" t="s">
        <v>1145</v>
      </c>
      <c r="B1228" t="s">
        <v>7663</v>
      </c>
      <c r="C1228" t="s">
        <v>6735</v>
      </c>
      <c r="D1228" s="1" t="s">
        <v>5851</v>
      </c>
    </row>
    <row r="1229" spans="1:4" ht="15.5" x14ac:dyDescent="0.35">
      <c r="A1229" s="1" t="s">
        <v>1144</v>
      </c>
      <c r="B1229" t="s">
        <v>7664</v>
      </c>
      <c r="C1229" t="s">
        <v>6733</v>
      </c>
      <c r="D1229" s="1" t="s">
        <v>5852</v>
      </c>
    </row>
    <row r="1230" spans="1:4" ht="15.5" x14ac:dyDescent="0.35">
      <c r="A1230" s="1" t="s">
        <v>1143</v>
      </c>
      <c r="B1230" t="s">
        <v>7665</v>
      </c>
      <c r="C1230" t="s">
        <v>6735</v>
      </c>
      <c r="D1230" s="1" t="s">
        <v>5853</v>
      </c>
    </row>
    <row r="1231" spans="1:4" ht="15.5" x14ac:dyDescent="0.35">
      <c r="A1231" s="1" t="s">
        <v>1142</v>
      </c>
      <c r="B1231" t="s">
        <v>6956</v>
      </c>
      <c r="C1231" t="s">
        <v>6735</v>
      </c>
      <c r="D1231" s="1" t="s">
        <v>5854</v>
      </c>
    </row>
    <row r="1232" spans="1:4" ht="15.5" x14ac:dyDescent="0.35">
      <c r="A1232" s="1" t="s">
        <v>1141</v>
      </c>
      <c r="B1232" t="s">
        <v>7666</v>
      </c>
      <c r="C1232" t="s">
        <v>6733</v>
      </c>
      <c r="D1232" s="1" t="s">
        <v>5855</v>
      </c>
    </row>
    <row r="1233" spans="1:4" ht="15.5" x14ac:dyDescent="0.35">
      <c r="A1233" s="1" t="s">
        <v>1140</v>
      </c>
      <c r="B1233" t="s">
        <v>7667</v>
      </c>
      <c r="C1233" t="s">
        <v>6733</v>
      </c>
      <c r="D1233" s="1" t="s">
        <v>5856</v>
      </c>
    </row>
    <row r="1234" spans="1:4" ht="15.5" x14ac:dyDescent="0.35">
      <c r="A1234" s="1" t="s">
        <v>1139</v>
      </c>
      <c r="B1234" t="s">
        <v>7668</v>
      </c>
      <c r="C1234" t="s">
        <v>6733</v>
      </c>
      <c r="D1234" s="1" t="s">
        <v>5857</v>
      </c>
    </row>
    <row r="1235" spans="1:4" ht="15.5" x14ac:dyDescent="0.35">
      <c r="A1235" s="1" t="s">
        <v>1138</v>
      </c>
      <c r="B1235" t="s">
        <v>7669</v>
      </c>
      <c r="C1235" t="s">
        <v>6735</v>
      </c>
      <c r="D1235" s="1" t="s">
        <v>5858</v>
      </c>
    </row>
    <row r="1236" spans="1:4" ht="15.5" x14ac:dyDescent="0.35">
      <c r="A1236" s="1" t="s">
        <v>1137</v>
      </c>
      <c r="B1236" t="s">
        <v>7670</v>
      </c>
      <c r="C1236" t="s">
        <v>6735</v>
      </c>
      <c r="D1236" s="1" t="s">
        <v>5668</v>
      </c>
    </row>
    <row r="1237" spans="1:4" ht="15.5" x14ac:dyDescent="0.35">
      <c r="A1237" s="1" t="s">
        <v>1136</v>
      </c>
      <c r="B1237" t="s">
        <v>7586</v>
      </c>
      <c r="C1237" t="s">
        <v>7151</v>
      </c>
      <c r="D1237" s="1" t="s">
        <v>5859</v>
      </c>
    </row>
    <row r="1238" spans="1:4" ht="15.5" x14ac:dyDescent="0.35">
      <c r="A1238" s="1" t="s">
        <v>1135</v>
      </c>
      <c r="B1238" t="s">
        <v>7671</v>
      </c>
      <c r="C1238" t="s">
        <v>7151</v>
      </c>
      <c r="D1238" s="1" t="s">
        <v>5860</v>
      </c>
    </row>
    <row r="1239" spans="1:4" ht="15.5" x14ac:dyDescent="0.35">
      <c r="A1239" s="1" t="s">
        <v>1134</v>
      </c>
      <c r="B1239" t="s">
        <v>7672</v>
      </c>
      <c r="C1239" t="s">
        <v>6733</v>
      </c>
      <c r="D1239" s="1" t="s">
        <v>5861</v>
      </c>
    </row>
    <row r="1240" spans="1:4" ht="15.5" x14ac:dyDescent="0.35">
      <c r="A1240" s="1" t="s">
        <v>1133</v>
      </c>
      <c r="B1240" t="s">
        <v>6880</v>
      </c>
      <c r="C1240" t="s">
        <v>6735</v>
      </c>
      <c r="D1240" s="1" t="s">
        <v>5862</v>
      </c>
    </row>
    <row r="1241" spans="1:4" ht="15.5" x14ac:dyDescent="0.35">
      <c r="A1241" s="1" t="s">
        <v>1132</v>
      </c>
      <c r="B1241" t="s">
        <v>7673</v>
      </c>
      <c r="C1241" t="s">
        <v>6735</v>
      </c>
      <c r="D1241" s="1" t="s">
        <v>5863</v>
      </c>
    </row>
    <row r="1242" spans="1:4" ht="15.5" x14ac:dyDescent="0.35">
      <c r="A1242" s="1" t="s">
        <v>1131</v>
      </c>
      <c r="B1242" t="s">
        <v>7674</v>
      </c>
      <c r="C1242" t="s">
        <v>6733</v>
      </c>
      <c r="D1242" s="1" t="s">
        <v>5864</v>
      </c>
    </row>
    <row r="1243" spans="1:4" ht="15.5" x14ac:dyDescent="0.35">
      <c r="A1243" s="1" t="s">
        <v>1130</v>
      </c>
      <c r="B1243" t="s">
        <v>7675</v>
      </c>
      <c r="C1243" t="s">
        <v>6735</v>
      </c>
      <c r="D1243" s="1" t="s">
        <v>5865</v>
      </c>
    </row>
    <row r="1244" spans="1:4" ht="15.5" x14ac:dyDescent="0.35">
      <c r="A1244" s="1" t="s">
        <v>1129</v>
      </c>
      <c r="B1244" t="s">
        <v>7676</v>
      </c>
      <c r="C1244" t="s">
        <v>7151</v>
      </c>
      <c r="D1244" s="1" t="s">
        <v>5577</v>
      </c>
    </row>
    <row r="1245" spans="1:4" ht="15.5" x14ac:dyDescent="0.35">
      <c r="A1245" s="1" t="s">
        <v>1128</v>
      </c>
      <c r="B1245" t="s">
        <v>7677</v>
      </c>
      <c r="C1245" t="s">
        <v>6735</v>
      </c>
      <c r="D1245" s="1" t="s">
        <v>5866</v>
      </c>
    </row>
    <row r="1246" spans="1:4" ht="15.5" x14ac:dyDescent="0.35">
      <c r="A1246" s="1" t="s">
        <v>1127</v>
      </c>
      <c r="B1246" t="s">
        <v>7559</v>
      </c>
      <c r="C1246" t="s">
        <v>6733</v>
      </c>
      <c r="D1246" s="1" t="s">
        <v>5867</v>
      </c>
    </row>
    <row r="1247" spans="1:4" ht="15.5" x14ac:dyDescent="0.35">
      <c r="A1247" s="1" t="s">
        <v>1126</v>
      </c>
      <c r="B1247" t="s">
        <v>7678</v>
      </c>
      <c r="C1247" t="s">
        <v>6733</v>
      </c>
      <c r="D1247" s="1" t="s">
        <v>5833</v>
      </c>
    </row>
    <row r="1248" spans="1:4" ht="15.5" x14ac:dyDescent="0.35">
      <c r="A1248" s="1" t="s">
        <v>1125</v>
      </c>
      <c r="B1248" t="s">
        <v>7679</v>
      </c>
      <c r="C1248" t="s">
        <v>6735</v>
      </c>
      <c r="D1248" s="1" t="s">
        <v>5868</v>
      </c>
    </row>
    <row r="1249" spans="1:4" ht="15.5" x14ac:dyDescent="0.35">
      <c r="A1249" s="1" t="s">
        <v>1124</v>
      </c>
      <c r="B1249" t="s">
        <v>7680</v>
      </c>
      <c r="C1249" t="s">
        <v>6735</v>
      </c>
      <c r="D1249" s="1" t="s">
        <v>5869</v>
      </c>
    </row>
    <row r="1250" spans="1:4" ht="15.5" x14ac:dyDescent="0.35">
      <c r="A1250" s="1" t="s">
        <v>1123</v>
      </c>
      <c r="B1250" t="s">
        <v>7083</v>
      </c>
      <c r="C1250" t="s">
        <v>6735</v>
      </c>
      <c r="D1250" s="1" t="s">
        <v>5870</v>
      </c>
    </row>
    <row r="1251" spans="1:4" ht="15.5" x14ac:dyDescent="0.35">
      <c r="A1251" s="1" t="s">
        <v>1122</v>
      </c>
      <c r="B1251" t="s">
        <v>6871</v>
      </c>
      <c r="C1251" t="s">
        <v>6735</v>
      </c>
      <c r="D1251" s="1" t="s">
        <v>5871</v>
      </c>
    </row>
    <row r="1252" spans="1:4" ht="15.5" x14ac:dyDescent="0.35">
      <c r="A1252" s="1" t="s">
        <v>1121</v>
      </c>
      <c r="B1252" t="s">
        <v>7681</v>
      </c>
      <c r="C1252" t="s">
        <v>6733</v>
      </c>
      <c r="D1252" s="1" t="s">
        <v>5872</v>
      </c>
    </row>
    <row r="1253" spans="1:4" ht="15.5" x14ac:dyDescent="0.35">
      <c r="A1253" s="1" t="s">
        <v>1120</v>
      </c>
      <c r="B1253" t="s">
        <v>7682</v>
      </c>
      <c r="C1253" t="s">
        <v>6735</v>
      </c>
      <c r="D1253" s="1" t="s">
        <v>5873</v>
      </c>
    </row>
    <row r="1254" spans="1:4" ht="15.5" x14ac:dyDescent="0.35">
      <c r="A1254" s="1" t="s">
        <v>1119</v>
      </c>
      <c r="B1254" t="s">
        <v>7247</v>
      </c>
      <c r="C1254" t="s">
        <v>6735</v>
      </c>
      <c r="D1254" s="1" t="s">
        <v>5874</v>
      </c>
    </row>
    <row r="1255" spans="1:4" ht="15.5" x14ac:dyDescent="0.35">
      <c r="A1255" s="1" t="s">
        <v>1118</v>
      </c>
      <c r="B1255" t="s">
        <v>7683</v>
      </c>
      <c r="C1255" t="s">
        <v>6733</v>
      </c>
      <c r="D1255" s="1" t="s">
        <v>5875</v>
      </c>
    </row>
    <row r="1256" spans="1:4" ht="15.5" x14ac:dyDescent="0.35">
      <c r="A1256" s="1" t="s">
        <v>1117</v>
      </c>
      <c r="B1256" t="s">
        <v>6811</v>
      </c>
      <c r="C1256" t="s">
        <v>7151</v>
      </c>
      <c r="D1256" s="1" t="s">
        <v>5876</v>
      </c>
    </row>
    <row r="1257" spans="1:4" ht="15.5" x14ac:dyDescent="0.35">
      <c r="A1257" s="1" t="s">
        <v>1116</v>
      </c>
      <c r="B1257" t="s">
        <v>7684</v>
      </c>
      <c r="C1257" t="s">
        <v>6733</v>
      </c>
      <c r="D1257" s="1" t="s">
        <v>5877</v>
      </c>
    </row>
    <row r="1258" spans="1:4" ht="15.5" x14ac:dyDescent="0.35">
      <c r="A1258" s="1" t="s">
        <v>1115</v>
      </c>
      <c r="B1258" t="s">
        <v>7685</v>
      </c>
      <c r="C1258" t="s">
        <v>6733</v>
      </c>
      <c r="D1258" s="1" t="s">
        <v>5878</v>
      </c>
    </row>
    <row r="1259" spans="1:4" ht="15.5" x14ac:dyDescent="0.35">
      <c r="A1259" s="1" t="s">
        <v>1114</v>
      </c>
      <c r="B1259" t="s">
        <v>6879</v>
      </c>
      <c r="C1259" t="s">
        <v>6735</v>
      </c>
      <c r="D1259" s="1" t="s">
        <v>5879</v>
      </c>
    </row>
    <row r="1260" spans="1:4" ht="15.5" x14ac:dyDescent="0.35">
      <c r="A1260" s="1" t="s">
        <v>1113</v>
      </c>
      <c r="B1260" t="s">
        <v>7686</v>
      </c>
      <c r="C1260" t="s">
        <v>6733</v>
      </c>
      <c r="D1260" s="1" t="s">
        <v>5880</v>
      </c>
    </row>
    <row r="1261" spans="1:4" ht="15.5" x14ac:dyDescent="0.35">
      <c r="A1261" s="1" t="s">
        <v>1112</v>
      </c>
      <c r="B1261" t="s">
        <v>7687</v>
      </c>
      <c r="C1261" t="s">
        <v>6735</v>
      </c>
      <c r="D1261" s="1" t="s">
        <v>5881</v>
      </c>
    </row>
    <row r="1262" spans="1:4" ht="15.5" x14ac:dyDescent="0.35">
      <c r="A1262" s="1" t="s">
        <v>1111</v>
      </c>
      <c r="B1262" t="s">
        <v>7688</v>
      </c>
      <c r="C1262" t="s">
        <v>6735</v>
      </c>
      <c r="D1262" s="1" t="s">
        <v>5649</v>
      </c>
    </row>
    <row r="1263" spans="1:4" ht="15.5" x14ac:dyDescent="0.35">
      <c r="A1263" s="1" t="s">
        <v>1110</v>
      </c>
      <c r="B1263" t="s">
        <v>7081</v>
      </c>
      <c r="C1263" t="s">
        <v>6735</v>
      </c>
      <c r="D1263" s="1" t="s">
        <v>5882</v>
      </c>
    </row>
    <row r="1264" spans="1:4" ht="15.5" x14ac:dyDescent="0.35">
      <c r="A1264" s="1" t="s">
        <v>1109</v>
      </c>
      <c r="B1264" t="s">
        <v>7689</v>
      </c>
      <c r="C1264" t="s">
        <v>6733</v>
      </c>
      <c r="D1264" s="1" t="s">
        <v>5883</v>
      </c>
    </row>
    <row r="1265" spans="1:4" ht="15.5" x14ac:dyDescent="0.35">
      <c r="A1265" s="1" t="s">
        <v>1108</v>
      </c>
      <c r="B1265" t="s">
        <v>7690</v>
      </c>
      <c r="C1265" t="s">
        <v>6733</v>
      </c>
      <c r="D1265" s="1" t="s">
        <v>5884</v>
      </c>
    </row>
    <row r="1266" spans="1:4" ht="15.5" x14ac:dyDescent="0.35">
      <c r="A1266" s="1" t="s">
        <v>1107</v>
      </c>
      <c r="B1266" t="s">
        <v>7691</v>
      </c>
      <c r="C1266" t="s">
        <v>6735</v>
      </c>
      <c r="D1266" s="1" t="s">
        <v>5885</v>
      </c>
    </row>
    <row r="1267" spans="1:4" ht="15.5" x14ac:dyDescent="0.35">
      <c r="A1267" s="1" t="s">
        <v>1106</v>
      </c>
      <c r="B1267" t="s">
        <v>7692</v>
      </c>
      <c r="C1267" t="s">
        <v>6735</v>
      </c>
      <c r="D1267" s="1" t="s">
        <v>5886</v>
      </c>
    </row>
    <row r="1268" spans="1:4" ht="15.5" x14ac:dyDescent="0.35">
      <c r="A1268" s="1" t="s">
        <v>1105</v>
      </c>
      <c r="B1268" t="s">
        <v>6924</v>
      </c>
      <c r="C1268" t="s">
        <v>6735</v>
      </c>
      <c r="D1268" s="1" t="s">
        <v>5887</v>
      </c>
    </row>
    <row r="1269" spans="1:4" ht="15.5" x14ac:dyDescent="0.35">
      <c r="A1269" s="1" t="s">
        <v>1104</v>
      </c>
      <c r="B1269" t="s">
        <v>7693</v>
      </c>
      <c r="C1269" t="s">
        <v>6735</v>
      </c>
      <c r="D1269" s="1" t="s">
        <v>5888</v>
      </c>
    </row>
    <row r="1270" spans="1:4" ht="15.5" x14ac:dyDescent="0.35">
      <c r="A1270" s="1" t="s">
        <v>1103</v>
      </c>
      <c r="B1270" t="s">
        <v>7694</v>
      </c>
      <c r="C1270" t="s">
        <v>6733</v>
      </c>
      <c r="D1270" s="1" t="s">
        <v>5889</v>
      </c>
    </row>
    <row r="1271" spans="1:4" ht="15.5" x14ac:dyDescent="0.35">
      <c r="A1271" s="1" t="s">
        <v>1102</v>
      </c>
      <c r="B1271" t="s">
        <v>7689</v>
      </c>
      <c r="C1271" t="s">
        <v>6733</v>
      </c>
      <c r="D1271" s="1" t="s">
        <v>5890</v>
      </c>
    </row>
    <row r="1272" spans="1:4" ht="15.5" x14ac:dyDescent="0.35">
      <c r="A1272" s="1" t="s">
        <v>1101</v>
      </c>
      <c r="B1272" t="s">
        <v>7695</v>
      </c>
      <c r="C1272" t="s">
        <v>6733</v>
      </c>
      <c r="D1272" s="1" t="s">
        <v>4915</v>
      </c>
    </row>
    <row r="1273" spans="1:4" ht="15.5" x14ac:dyDescent="0.35">
      <c r="A1273" s="1" t="s">
        <v>1100</v>
      </c>
      <c r="B1273" t="s">
        <v>7696</v>
      </c>
      <c r="C1273" t="s">
        <v>6735</v>
      </c>
      <c r="D1273" s="1" t="s">
        <v>4871</v>
      </c>
    </row>
    <row r="1274" spans="1:4" ht="15.5" x14ac:dyDescent="0.35">
      <c r="A1274" s="1" t="s">
        <v>1099</v>
      </c>
      <c r="B1274" t="s">
        <v>7697</v>
      </c>
      <c r="C1274" t="s">
        <v>6735</v>
      </c>
      <c r="D1274" s="1" t="s">
        <v>5891</v>
      </c>
    </row>
    <row r="1275" spans="1:4" ht="15.5" x14ac:dyDescent="0.35">
      <c r="A1275" s="1" t="s">
        <v>1098</v>
      </c>
      <c r="B1275" t="s">
        <v>7698</v>
      </c>
      <c r="C1275" t="s">
        <v>6735</v>
      </c>
      <c r="D1275" s="1" t="s">
        <v>5892</v>
      </c>
    </row>
    <row r="1276" spans="1:4" ht="15.5" x14ac:dyDescent="0.35">
      <c r="A1276" s="1" t="s">
        <v>1097</v>
      </c>
      <c r="B1276" t="s">
        <v>7207</v>
      </c>
      <c r="C1276" t="s">
        <v>6735</v>
      </c>
      <c r="D1276" s="1" t="s">
        <v>5893</v>
      </c>
    </row>
    <row r="1277" spans="1:4" ht="15.5" x14ac:dyDescent="0.35">
      <c r="A1277" s="1" t="s">
        <v>1096</v>
      </c>
      <c r="B1277" t="s">
        <v>6760</v>
      </c>
      <c r="C1277" t="s">
        <v>6735</v>
      </c>
      <c r="D1277" s="1" t="s">
        <v>5894</v>
      </c>
    </row>
    <row r="1278" spans="1:4" ht="15.5" x14ac:dyDescent="0.35">
      <c r="A1278" s="1" t="s">
        <v>1095</v>
      </c>
      <c r="B1278" t="s">
        <v>7699</v>
      </c>
      <c r="C1278" t="s">
        <v>6735</v>
      </c>
      <c r="D1278" s="1" t="s">
        <v>5633</v>
      </c>
    </row>
    <row r="1279" spans="1:4" ht="15.5" x14ac:dyDescent="0.35">
      <c r="A1279" s="1" t="s">
        <v>1094</v>
      </c>
      <c r="B1279" t="s">
        <v>7700</v>
      </c>
      <c r="C1279" t="s">
        <v>6733</v>
      </c>
      <c r="D1279" s="1" t="s">
        <v>5895</v>
      </c>
    </row>
    <row r="1280" spans="1:4" ht="15.5" x14ac:dyDescent="0.35">
      <c r="A1280" s="1" t="s">
        <v>1093</v>
      </c>
      <c r="B1280" t="s">
        <v>7701</v>
      </c>
      <c r="C1280" t="s">
        <v>6733</v>
      </c>
      <c r="D1280" s="1" t="s">
        <v>5896</v>
      </c>
    </row>
    <row r="1281" spans="1:4" ht="15.5" x14ac:dyDescent="0.35">
      <c r="A1281" s="1" t="s">
        <v>1092</v>
      </c>
      <c r="B1281" t="s">
        <v>7573</v>
      </c>
      <c r="C1281" t="s">
        <v>6733</v>
      </c>
      <c r="D1281" s="1" t="s">
        <v>5897</v>
      </c>
    </row>
    <row r="1282" spans="1:4" ht="15.5" x14ac:dyDescent="0.35">
      <c r="A1282" s="1" t="s">
        <v>1091</v>
      </c>
      <c r="B1282" t="s">
        <v>7702</v>
      </c>
      <c r="C1282" t="s">
        <v>6735</v>
      </c>
      <c r="D1282" s="1" t="s">
        <v>5898</v>
      </c>
    </row>
    <row r="1283" spans="1:4" ht="15.5" x14ac:dyDescent="0.35">
      <c r="A1283" s="1" t="s">
        <v>1090</v>
      </c>
      <c r="B1283" t="s">
        <v>6878</v>
      </c>
      <c r="C1283" t="s">
        <v>6735</v>
      </c>
      <c r="D1283" s="1" t="s">
        <v>5899</v>
      </c>
    </row>
    <row r="1284" spans="1:4" ht="15.5" x14ac:dyDescent="0.35">
      <c r="A1284" s="1" t="s">
        <v>1089</v>
      </c>
      <c r="B1284" t="s">
        <v>7562</v>
      </c>
      <c r="C1284" t="s">
        <v>6733</v>
      </c>
      <c r="D1284" s="1" t="s">
        <v>5900</v>
      </c>
    </row>
    <row r="1285" spans="1:4" ht="15.5" x14ac:dyDescent="0.35">
      <c r="A1285" s="1" t="s">
        <v>1088</v>
      </c>
      <c r="B1285" t="s">
        <v>6938</v>
      </c>
      <c r="C1285" t="s">
        <v>6735</v>
      </c>
      <c r="D1285" s="1" t="s">
        <v>4967</v>
      </c>
    </row>
    <row r="1286" spans="1:4" ht="15.5" x14ac:dyDescent="0.35">
      <c r="A1286" s="1" t="s">
        <v>1087</v>
      </c>
      <c r="B1286" t="s">
        <v>7703</v>
      </c>
      <c r="C1286" t="s">
        <v>6733</v>
      </c>
      <c r="D1286" s="1" t="s">
        <v>5901</v>
      </c>
    </row>
    <row r="1287" spans="1:4" ht="15.5" x14ac:dyDescent="0.35">
      <c r="A1287" s="1" t="s">
        <v>1086</v>
      </c>
      <c r="B1287" t="s">
        <v>7704</v>
      </c>
      <c r="C1287" t="s">
        <v>6733</v>
      </c>
      <c r="D1287" s="1" t="s">
        <v>5902</v>
      </c>
    </row>
    <row r="1288" spans="1:4" ht="15.5" x14ac:dyDescent="0.35">
      <c r="A1288" s="1" t="s">
        <v>1085</v>
      </c>
      <c r="B1288" t="s">
        <v>7705</v>
      </c>
      <c r="C1288" t="s">
        <v>6733</v>
      </c>
      <c r="D1288" s="1" t="s">
        <v>5903</v>
      </c>
    </row>
    <row r="1289" spans="1:4" ht="15.5" x14ac:dyDescent="0.35">
      <c r="A1289" s="1" t="s">
        <v>1084</v>
      </c>
      <c r="B1289" t="s">
        <v>7706</v>
      </c>
      <c r="C1289" t="s">
        <v>6733</v>
      </c>
      <c r="D1289" s="1" t="s">
        <v>4741</v>
      </c>
    </row>
    <row r="1290" spans="1:4" ht="15.5" x14ac:dyDescent="0.35">
      <c r="A1290" s="1" t="s">
        <v>1083</v>
      </c>
      <c r="B1290" t="s">
        <v>6911</v>
      </c>
      <c r="C1290" t="s">
        <v>6733</v>
      </c>
      <c r="D1290" s="1" t="s">
        <v>5904</v>
      </c>
    </row>
    <row r="1291" spans="1:4" ht="15.5" x14ac:dyDescent="0.35">
      <c r="A1291" s="1" t="s">
        <v>1082</v>
      </c>
      <c r="B1291" t="s">
        <v>7707</v>
      </c>
      <c r="C1291" t="s">
        <v>6733</v>
      </c>
      <c r="D1291" s="1" t="s">
        <v>5905</v>
      </c>
    </row>
    <row r="1292" spans="1:4" ht="15.5" x14ac:dyDescent="0.35">
      <c r="A1292" s="1" t="s">
        <v>1081</v>
      </c>
      <c r="B1292" t="s">
        <v>7708</v>
      </c>
      <c r="C1292" t="s">
        <v>6733</v>
      </c>
      <c r="D1292" s="1" t="s">
        <v>5906</v>
      </c>
    </row>
    <row r="1293" spans="1:4" ht="15.5" x14ac:dyDescent="0.35">
      <c r="A1293" s="1" t="s">
        <v>1080</v>
      </c>
      <c r="B1293" t="s">
        <v>6789</v>
      </c>
      <c r="C1293" t="s">
        <v>6733</v>
      </c>
      <c r="D1293" s="1" t="s">
        <v>5907</v>
      </c>
    </row>
    <row r="1294" spans="1:4" ht="15.5" x14ac:dyDescent="0.35">
      <c r="A1294" s="1" t="s">
        <v>1079</v>
      </c>
      <c r="B1294" t="s">
        <v>7573</v>
      </c>
      <c r="C1294" t="s">
        <v>6733</v>
      </c>
      <c r="D1294" s="1" t="s">
        <v>5908</v>
      </c>
    </row>
    <row r="1295" spans="1:4" ht="15.5" x14ac:dyDescent="0.35">
      <c r="A1295" s="1" t="s">
        <v>1078</v>
      </c>
      <c r="B1295" t="s">
        <v>7709</v>
      </c>
      <c r="C1295" t="s">
        <v>6733</v>
      </c>
      <c r="D1295" s="1" t="s">
        <v>5909</v>
      </c>
    </row>
    <row r="1296" spans="1:4" ht="15.5" x14ac:dyDescent="0.35">
      <c r="A1296" s="1" t="s">
        <v>1077</v>
      </c>
      <c r="B1296" t="s">
        <v>7710</v>
      </c>
      <c r="C1296" t="s">
        <v>6733</v>
      </c>
      <c r="D1296" s="1" t="s">
        <v>5910</v>
      </c>
    </row>
    <row r="1297" spans="1:7" ht="15.5" x14ac:dyDescent="0.35">
      <c r="A1297" s="1" t="s">
        <v>1076</v>
      </c>
      <c r="B1297" t="s">
        <v>7711</v>
      </c>
      <c r="C1297" t="s">
        <v>6735</v>
      </c>
      <c r="D1297" s="1" t="s">
        <v>5911</v>
      </c>
      <c r="G1297" t="s">
        <v>7712</v>
      </c>
    </row>
    <row r="1298" spans="1:7" ht="15.5" x14ac:dyDescent="0.35">
      <c r="A1298" s="1" t="s">
        <v>1075</v>
      </c>
      <c r="B1298" t="s">
        <v>7713</v>
      </c>
      <c r="C1298" t="s">
        <v>6733</v>
      </c>
      <c r="D1298" s="1" t="s">
        <v>5912</v>
      </c>
    </row>
    <row r="1299" spans="1:7" ht="15.5" x14ac:dyDescent="0.35">
      <c r="A1299" s="1" t="s">
        <v>1074</v>
      </c>
      <c r="B1299" t="s">
        <v>7714</v>
      </c>
      <c r="C1299" t="s">
        <v>6735</v>
      </c>
      <c r="D1299" s="1" t="s">
        <v>5913</v>
      </c>
    </row>
    <row r="1300" spans="1:7" ht="15.5" x14ac:dyDescent="0.35">
      <c r="A1300" s="1" t="s">
        <v>1073</v>
      </c>
      <c r="B1300" t="s">
        <v>7715</v>
      </c>
      <c r="C1300" t="s">
        <v>7151</v>
      </c>
      <c r="D1300" s="1" t="s">
        <v>5332</v>
      </c>
    </row>
    <row r="1301" spans="1:7" ht="15.5" x14ac:dyDescent="0.35">
      <c r="A1301" s="1" t="s">
        <v>1072</v>
      </c>
      <c r="B1301" t="s">
        <v>7716</v>
      </c>
      <c r="C1301" t="s">
        <v>6733</v>
      </c>
      <c r="D1301" s="1" t="s">
        <v>5732</v>
      </c>
    </row>
    <row r="1302" spans="1:7" ht="15.5" x14ac:dyDescent="0.35">
      <c r="A1302" s="1" t="s">
        <v>1071</v>
      </c>
      <c r="B1302" t="s">
        <v>6773</v>
      </c>
      <c r="C1302" t="s">
        <v>6735</v>
      </c>
      <c r="D1302" s="1" t="s">
        <v>5914</v>
      </c>
    </row>
    <row r="1303" spans="1:7" ht="15.5" x14ac:dyDescent="0.35">
      <c r="A1303" s="1" t="s">
        <v>1070</v>
      </c>
      <c r="B1303" t="s">
        <v>7717</v>
      </c>
      <c r="C1303" t="s">
        <v>6735</v>
      </c>
      <c r="D1303" s="1" t="s">
        <v>5915</v>
      </c>
    </row>
    <row r="1304" spans="1:7" ht="15.5" x14ac:dyDescent="0.35">
      <c r="A1304" s="1" t="s">
        <v>1069</v>
      </c>
      <c r="B1304" t="s">
        <v>7718</v>
      </c>
      <c r="C1304" t="s">
        <v>6735</v>
      </c>
      <c r="D1304" s="1" t="s">
        <v>5916</v>
      </c>
    </row>
    <row r="1305" spans="1:7" ht="15.5" x14ac:dyDescent="0.35">
      <c r="A1305" s="1" t="s">
        <v>1068</v>
      </c>
      <c r="B1305" t="s">
        <v>7719</v>
      </c>
      <c r="C1305" t="s">
        <v>6735</v>
      </c>
      <c r="D1305" s="1" t="s">
        <v>5917</v>
      </c>
    </row>
    <row r="1306" spans="1:7" ht="15.5" x14ac:dyDescent="0.35">
      <c r="A1306" s="1" t="s">
        <v>1067</v>
      </c>
      <c r="B1306" t="s">
        <v>6938</v>
      </c>
      <c r="C1306" t="s">
        <v>6735</v>
      </c>
      <c r="D1306" s="1" t="s">
        <v>5918</v>
      </c>
    </row>
    <row r="1307" spans="1:7" ht="15.5" x14ac:dyDescent="0.35">
      <c r="A1307" s="1" t="s">
        <v>1066</v>
      </c>
      <c r="B1307" t="s">
        <v>7094</v>
      </c>
      <c r="C1307" t="s">
        <v>6735</v>
      </c>
      <c r="D1307" s="1" t="s">
        <v>5919</v>
      </c>
    </row>
    <row r="1308" spans="1:7" ht="15.5" x14ac:dyDescent="0.35">
      <c r="A1308" s="1" t="s">
        <v>1065</v>
      </c>
      <c r="B1308" t="s">
        <v>7720</v>
      </c>
      <c r="C1308" t="s">
        <v>6735</v>
      </c>
      <c r="D1308" s="1" t="s">
        <v>5920</v>
      </c>
    </row>
    <row r="1309" spans="1:7" ht="15.5" x14ac:dyDescent="0.35">
      <c r="A1309" s="1" t="s">
        <v>1064</v>
      </c>
      <c r="B1309" t="s">
        <v>7721</v>
      </c>
      <c r="C1309" t="s">
        <v>6735</v>
      </c>
      <c r="D1309" s="1" t="s">
        <v>5921</v>
      </c>
    </row>
    <row r="1310" spans="1:7" ht="15.5" x14ac:dyDescent="0.35">
      <c r="A1310" s="1" t="s">
        <v>1063</v>
      </c>
      <c r="B1310" t="s">
        <v>7425</v>
      </c>
      <c r="C1310" t="s">
        <v>6735</v>
      </c>
      <c r="D1310" s="1" t="s">
        <v>5922</v>
      </c>
    </row>
    <row r="1311" spans="1:7" ht="15.5" x14ac:dyDescent="0.35">
      <c r="A1311" s="1" t="s">
        <v>1062</v>
      </c>
      <c r="B1311" t="s">
        <v>7242</v>
      </c>
      <c r="C1311" t="s">
        <v>6735</v>
      </c>
      <c r="D1311" s="1" t="s">
        <v>5041</v>
      </c>
    </row>
    <row r="1312" spans="1:7" ht="15.5" x14ac:dyDescent="0.35">
      <c r="A1312" s="1" t="s">
        <v>1061</v>
      </c>
      <c r="B1312" t="s">
        <v>7722</v>
      </c>
      <c r="C1312" t="s">
        <v>6735</v>
      </c>
      <c r="D1312" s="1" t="s">
        <v>5923</v>
      </c>
    </row>
    <row r="1313" spans="1:4" ht="15.5" x14ac:dyDescent="0.35">
      <c r="A1313" s="1" t="s">
        <v>1060</v>
      </c>
      <c r="B1313" t="s">
        <v>7723</v>
      </c>
      <c r="C1313" t="s">
        <v>6735</v>
      </c>
      <c r="D1313" s="1" t="s">
        <v>5924</v>
      </c>
    </row>
    <row r="1314" spans="1:4" ht="15.5" x14ac:dyDescent="0.35">
      <c r="A1314" s="1" t="s">
        <v>1059</v>
      </c>
      <c r="B1314" t="s">
        <v>7081</v>
      </c>
      <c r="C1314" t="s">
        <v>6735</v>
      </c>
      <c r="D1314" s="1" t="s">
        <v>5925</v>
      </c>
    </row>
    <row r="1315" spans="1:4" ht="15.5" x14ac:dyDescent="0.35">
      <c r="A1315" s="1" t="s">
        <v>1058</v>
      </c>
      <c r="B1315" t="s">
        <v>7724</v>
      </c>
      <c r="C1315" t="s">
        <v>6733</v>
      </c>
      <c r="D1315" s="1" t="s">
        <v>5926</v>
      </c>
    </row>
    <row r="1316" spans="1:4" ht="15.5" x14ac:dyDescent="0.35">
      <c r="A1316" s="1" t="s">
        <v>1057</v>
      </c>
      <c r="B1316" t="s">
        <v>6977</v>
      </c>
      <c r="C1316" t="s">
        <v>6733</v>
      </c>
      <c r="D1316" s="1" t="s">
        <v>5927</v>
      </c>
    </row>
    <row r="1317" spans="1:4" ht="15.5" x14ac:dyDescent="0.35">
      <c r="A1317" s="1" t="s">
        <v>1056</v>
      </c>
      <c r="B1317" t="s">
        <v>7725</v>
      </c>
      <c r="C1317" t="s">
        <v>6735</v>
      </c>
      <c r="D1317" s="1" t="s">
        <v>5928</v>
      </c>
    </row>
    <row r="1318" spans="1:4" ht="15.5" x14ac:dyDescent="0.35">
      <c r="A1318" s="1" t="s">
        <v>1055</v>
      </c>
      <c r="B1318" t="s">
        <v>7155</v>
      </c>
      <c r="C1318" t="s">
        <v>6733</v>
      </c>
      <c r="D1318" s="1" t="s">
        <v>5929</v>
      </c>
    </row>
    <row r="1319" spans="1:4" ht="15.5" x14ac:dyDescent="0.35">
      <c r="A1319" s="1" t="s">
        <v>1054</v>
      </c>
      <c r="B1319" t="s">
        <v>7726</v>
      </c>
      <c r="C1319" t="s">
        <v>6733</v>
      </c>
      <c r="D1319" s="1" t="s">
        <v>5930</v>
      </c>
    </row>
    <row r="1320" spans="1:4" ht="15.5" x14ac:dyDescent="0.35">
      <c r="A1320" s="1" t="s">
        <v>1053</v>
      </c>
      <c r="B1320" t="s">
        <v>7727</v>
      </c>
      <c r="C1320" t="s">
        <v>6733</v>
      </c>
      <c r="D1320" s="1" t="s">
        <v>5931</v>
      </c>
    </row>
    <row r="1321" spans="1:4" ht="15.5" x14ac:dyDescent="0.35">
      <c r="A1321" s="1" t="s">
        <v>1052</v>
      </c>
      <c r="B1321" t="s">
        <v>7728</v>
      </c>
      <c r="C1321" t="s">
        <v>6735</v>
      </c>
      <c r="D1321" s="1" t="s">
        <v>5932</v>
      </c>
    </row>
    <row r="1322" spans="1:4" ht="15.5" x14ac:dyDescent="0.35">
      <c r="A1322" s="1" t="s">
        <v>1051</v>
      </c>
      <c r="B1322" t="s">
        <v>6738</v>
      </c>
      <c r="C1322" t="s">
        <v>6733</v>
      </c>
      <c r="D1322" s="1" t="s">
        <v>5933</v>
      </c>
    </row>
    <row r="1323" spans="1:4" ht="15.5" x14ac:dyDescent="0.35">
      <c r="A1323" s="1" t="s">
        <v>1050</v>
      </c>
      <c r="B1323" t="s">
        <v>7729</v>
      </c>
      <c r="C1323" t="s">
        <v>6735</v>
      </c>
      <c r="D1323" s="1" t="s">
        <v>5934</v>
      </c>
    </row>
    <row r="1324" spans="1:4" ht="15.5" x14ac:dyDescent="0.35">
      <c r="A1324" s="1" t="s">
        <v>1049</v>
      </c>
      <c r="B1324" t="s">
        <v>7730</v>
      </c>
      <c r="C1324" t="s">
        <v>6733</v>
      </c>
      <c r="D1324" s="1" t="s">
        <v>5935</v>
      </c>
    </row>
    <row r="1325" spans="1:4" ht="15.5" x14ac:dyDescent="0.35">
      <c r="A1325" s="1" t="s">
        <v>1048</v>
      </c>
      <c r="B1325" t="s">
        <v>7731</v>
      </c>
      <c r="C1325" t="s">
        <v>6733</v>
      </c>
      <c r="D1325" s="1" t="s">
        <v>5936</v>
      </c>
    </row>
    <row r="1326" spans="1:4" ht="15.5" x14ac:dyDescent="0.35">
      <c r="A1326" s="1" t="s">
        <v>1047</v>
      </c>
      <c r="B1326" t="s">
        <v>7732</v>
      </c>
      <c r="C1326" t="s">
        <v>6733</v>
      </c>
      <c r="D1326" s="1" t="s">
        <v>5937</v>
      </c>
    </row>
    <row r="1327" spans="1:4" ht="15.5" x14ac:dyDescent="0.35">
      <c r="A1327" s="1" t="s">
        <v>1046</v>
      </c>
      <c r="B1327" t="s">
        <v>6796</v>
      </c>
      <c r="C1327" t="s">
        <v>6733</v>
      </c>
      <c r="D1327" s="1" t="s">
        <v>5938</v>
      </c>
    </row>
    <row r="1328" spans="1:4" ht="15.5" x14ac:dyDescent="0.35">
      <c r="A1328" s="1" t="s">
        <v>1045</v>
      </c>
      <c r="B1328" t="s">
        <v>7733</v>
      </c>
      <c r="C1328" t="s">
        <v>6733</v>
      </c>
      <c r="D1328" s="1" t="s">
        <v>5939</v>
      </c>
    </row>
    <row r="1329" spans="1:4" ht="15.5" x14ac:dyDescent="0.35">
      <c r="A1329" s="1" t="s">
        <v>1044</v>
      </c>
      <c r="B1329" t="s">
        <v>7153</v>
      </c>
      <c r="C1329" t="s">
        <v>6733</v>
      </c>
      <c r="D1329" s="1" t="s">
        <v>5940</v>
      </c>
    </row>
    <row r="1330" spans="1:4" ht="15.5" x14ac:dyDescent="0.35">
      <c r="A1330" s="1" t="s">
        <v>1043</v>
      </c>
      <c r="B1330" t="s">
        <v>7086</v>
      </c>
      <c r="C1330" t="s">
        <v>6735</v>
      </c>
      <c r="D1330" s="1" t="s">
        <v>5941</v>
      </c>
    </row>
    <row r="1331" spans="1:4" ht="15.5" x14ac:dyDescent="0.35">
      <c r="A1331" s="1" t="s">
        <v>1042</v>
      </c>
      <c r="B1331" t="s">
        <v>7706</v>
      </c>
      <c r="C1331" t="s">
        <v>7151</v>
      </c>
      <c r="D1331" s="1" t="s">
        <v>5942</v>
      </c>
    </row>
    <row r="1332" spans="1:4" ht="15.5" x14ac:dyDescent="0.35">
      <c r="A1332" s="1" t="s">
        <v>1041</v>
      </c>
      <c r="B1332" t="s">
        <v>6945</v>
      </c>
      <c r="C1332" t="s">
        <v>6735</v>
      </c>
      <c r="D1332" s="1" t="s">
        <v>5943</v>
      </c>
    </row>
    <row r="1333" spans="1:4" ht="15.5" x14ac:dyDescent="0.35">
      <c r="A1333" s="1" t="s">
        <v>1040</v>
      </c>
      <c r="B1333" t="s">
        <v>7158</v>
      </c>
      <c r="C1333" t="s">
        <v>6733</v>
      </c>
      <c r="D1333" s="1" t="s">
        <v>5944</v>
      </c>
    </row>
    <row r="1334" spans="1:4" ht="15.5" x14ac:dyDescent="0.35">
      <c r="A1334" s="1" t="s">
        <v>1039</v>
      </c>
      <c r="B1334" t="s">
        <v>7734</v>
      </c>
      <c r="C1334" t="s">
        <v>6735</v>
      </c>
      <c r="D1334" s="1" t="s">
        <v>5945</v>
      </c>
    </row>
    <row r="1335" spans="1:4" ht="15.5" x14ac:dyDescent="0.35">
      <c r="A1335" s="1" t="s">
        <v>1038</v>
      </c>
      <c r="B1335" t="s">
        <v>7735</v>
      </c>
      <c r="C1335" t="s">
        <v>7151</v>
      </c>
      <c r="D1335" s="1" t="s">
        <v>5946</v>
      </c>
    </row>
    <row r="1336" spans="1:4" ht="15.5" x14ac:dyDescent="0.35">
      <c r="A1336" s="1" t="s">
        <v>1037</v>
      </c>
      <c r="B1336" t="s">
        <v>7736</v>
      </c>
      <c r="C1336" t="s">
        <v>6735</v>
      </c>
      <c r="D1336" s="1" t="s">
        <v>5947</v>
      </c>
    </row>
    <row r="1337" spans="1:4" ht="15.5" x14ac:dyDescent="0.35">
      <c r="A1337" s="1" t="s">
        <v>1036</v>
      </c>
      <c r="B1337" t="s">
        <v>7737</v>
      </c>
      <c r="C1337" t="s">
        <v>6735</v>
      </c>
      <c r="D1337" s="1" t="s">
        <v>5948</v>
      </c>
    </row>
    <row r="1338" spans="1:4" ht="15.5" x14ac:dyDescent="0.35">
      <c r="A1338" s="1" t="s">
        <v>1035</v>
      </c>
      <c r="B1338" t="s">
        <v>7738</v>
      </c>
      <c r="C1338" t="s">
        <v>6735</v>
      </c>
      <c r="D1338" s="1" t="s">
        <v>4734</v>
      </c>
    </row>
    <row r="1339" spans="1:4" ht="15.5" x14ac:dyDescent="0.35">
      <c r="A1339" s="1" t="s">
        <v>1034</v>
      </c>
      <c r="B1339" t="s">
        <v>7739</v>
      </c>
      <c r="C1339" t="s">
        <v>6735</v>
      </c>
      <c r="D1339" s="1" t="s">
        <v>5949</v>
      </c>
    </row>
    <row r="1340" spans="1:4" ht="15.5" x14ac:dyDescent="0.35">
      <c r="A1340" s="1" t="s">
        <v>1033</v>
      </c>
      <c r="B1340" t="s">
        <v>7223</v>
      </c>
      <c r="C1340" t="s">
        <v>7151</v>
      </c>
      <c r="D1340" s="1" t="s">
        <v>4795</v>
      </c>
    </row>
    <row r="1341" spans="1:4" ht="15.5" x14ac:dyDescent="0.35">
      <c r="A1341" s="1" t="s">
        <v>1032</v>
      </c>
      <c r="B1341" t="s">
        <v>6880</v>
      </c>
      <c r="C1341" t="s">
        <v>6735</v>
      </c>
      <c r="D1341" s="1" t="s">
        <v>5950</v>
      </c>
    </row>
    <row r="1342" spans="1:4" ht="15.5" x14ac:dyDescent="0.35">
      <c r="A1342" s="1" t="s">
        <v>1031</v>
      </c>
      <c r="B1342" t="s">
        <v>7740</v>
      </c>
      <c r="C1342" t="s">
        <v>6735</v>
      </c>
      <c r="D1342" s="1" t="s">
        <v>5951</v>
      </c>
    </row>
    <row r="1343" spans="1:4" ht="15.5" x14ac:dyDescent="0.35">
      <c r="A1343" s="1" t="s">
        <v>1030</v>
      </c>
      <c r="B1343" t="s">
        <v>7245</v>
      </c>
      <c r="C1343" t="s">
        <v>7151</v>
      </c>
      <c r="D1343" s="1" t="s">
        <v>5952</v>
      </c>
    </row>
    <row r="1344" spans="1:4" ht="15.5" x14ac:dyDescent="0.35">
      <c r="A1344" s="1" t="s">
        <v>1029</v>
      </c>
      <c r="B1344" t="s">
        <v>7741</v>
      </c>
      <c r="C1344" t="s">
        <v>6733</v>
      </c>
      <c r="D1344" s="1" t="s">
        <v>5953</v>
      </c>
    </row>
    <row r="1345" spans="1:4" ht="15.5" x14ac:dyDescent="0.35">
      <c r="A1345" s="1" t="s">
        <v>1028</v>
      </c>
      <c r="B1345" t="s">
        <v>7742</v>
      </c>
      <c r="C1345" t="s">
        <v>7151</v>
      </c>
      <c r="D1345" s="1" t="s">
        <v>5954</v>
      </c>
    </row>
    <row r="1346" spans="1:4" ht="15.5" x14ac:dyDescent="0.35">
      <c r="A1346" s="1" t="s">
        <v>1027</v>
      </c>
      <c r="B1346" t="s">
        <v>7102</v>
      </c>
      <c r="C1346" t="s">
        <v>6733</v>
      </c>
      <c r="D1346" s="1" t="s">
        <v>5955</v>
      </c>
    </row>
    <row r="1347" spans="1:4" ht="15.5" x14ac:dyDescent="0.35">
      <c r="A1347" s="1" t="s">
        <v>1026</v>
      </c>
      <c r="B1347" t="s">
        <v>6829</v>
      </c>
      <c r="C1347" t="s">
        <v>6735</v>
      </c>
      <c r="D1347" s="1" t="s">
        <v>5956</v>
      </c>
    </row>
    <row r="1348" spans="1:4" ht="15.5" x14ac:dyDescent="0.35">
      <c r="A1348" s="1" t="s">
        <v>1025</v>
      </c>
      <c r="B1348" t="s">
        <v>7743</v>
      </c>
      <c r="C1348" t="s">
        <v>6733</v>
      </c>
      <c r="D1348" s="1" t="s">
        <v>5957</v>
      </c>
    </row>
    <row r="1349" spans="1:4" ht="15.5" x14ac:dyDescent="0.35">
      <c r="A1349" s="1" t="s">
        <v>1024</v>
      </c>
      <c r="B1349" t="s">
        <v>6903</v>
      </c>
      <c r="C1349" t="s">
        <v>6735</v>
      </c>
      <c r="D1349" s="1" t="s">
        <v>5958</v>
      </c>
    </row>
    <row r="1350" spans="1:4" ht="15.5" x14ac:dyDescent="0.35">
      <c r="A1350" s="1" t="s">
        <v>1023</v>
      </c>
      <c r="B1350" t="s">
        <v>7744</v>
      </c>
      <c r="C1350" t="s">
        <v>6733</v>
      </c>
      <c r="D1350" s="1" t="s">
        <v>5959</v>
      </c>
    </row>
    <row r="1351" spans="1:4" ht="15.5" x14ac:dyDescent="0.35">
      <c r="A1351" s="1" t="s">
        <v>1022</v>
      </c>
      <c r="B1351" t="s">
        <v>7103</v>
      </c>
      <c r="C1351" t="s">
        <v>7151</v>
      </c>
      <c r="D1351" s="1" t="s">
        <v>5960</v>
      </c>
    </row>
    <row r="1352" spans="1:4" ht="15.5" x14ac:dyDescent="0.35">
      <c r="A1352" s="1" t="s">
        <v>1021</v>
      </c>
      <c r="B1352" t="s">
        <v>7745</v>
      </c>
      <c r="C1352" t="s">
        <v>6735</v>
      </c>
      <c r="D1352" s="1" t="s">
        <v>5961</v>
      </c>
    </row>
    <row r="1353" spans="1:4" ht="15.5" x14ac:dyDescent="0.35">
      <c r="A1353" s="1" t="s">
        <v>1020</v>
      </c>
      <c r="B1353" t="s">
        <v>7746</v>
      </c>
      <c r="C1353" t="s">
        <v>6733</v>
      </c>
      <c r="D1353" s="1" t="s">
        <v>5023</v>
      </c>
    </row>
    <row r="1354" spans="1:4" ht="15.5" x14ac:dyDescent="0.35">
      <c r="A1354" s="1" t="s">
        <v>1019</v>
      </c>
      <c r="B1354" t="s">
        <v>7073</v>
      </c>
      <c r="C1354" t="s">
        <v>6735</v>
      </c>
      <c r="D1354" s="1" t="s">
        <v>5962</v>
      </c>
    </row>
    <row r="1355" spans="1:4" ht="15.5" x14ac:dyDescent="0.35">
      <c r="A1355" s="1" t="s">
        <v>1018</v>
      </c>
      <c r="B1355" t="s">
        <v>7747</v>
      </c>
      <c r="C1355" t="s">
        <v>6733</v>
      </c>
      <c r="D1355" s="1" t="s">
        <v>5963</v>
      </c>
    </row>
    <row r="1356" spans="1:4" ht="15.5" x14ac:dyDescent="0.35">
      <c r="A1356" s="1" t="s">
        <v>1017</v>
      </c>
      <c r="B1356" t="s">
        <v>7748</v>
      </c>
      <c r="C1356" t="s">
        <v>6733</v>
      </c>
      <c r="D1356" s="1" t="s">
        <v>5067</v>
      </c>
    </row>
    <row r="1357" spans="1:4" ht="15.5" x14ac:dyDescent="0.35">
      <c r="A1357" s="1" t="s">
        <v>1016</v>
      </c>
      <c r="B1357" t="s">
        <v>7749</v>
      </c>
      <c r="C1357" t="s">
        <v>6733</v>
      </c>
      <c r="D1357" s="1" t="s">
        <v>5810</v>
      </c>
    </row>
    <row r="1358" spans="1:4" ht="15.5" x14ac:dyDescent="0.35">
      <c r="A1358" s="1" t="s">
        <v>1015</v>
      </c>
      <c r="B1358" t="s">
        <v>7750</v>
      </c>
      <c r="C1358" t="s">
        <v>6733</v>
      </c>
      <c r="D1358" s="1" t="s">
        <v>5964</v>
      </c>
    </row>
    <row r="1359" spans="1:4" ht="15.5" x14ac:dyDescent="0.35">
      <c r="A1359" s="1" t="s">
        <v>1014</v>
      </c>
      <c r="B1359" t="s">
        <v>7751</v>
      </c>
      <c r="C1359" t="s">
        <v>6733</v>
      </c>
      <c r="D1359" s="1" t="s">
        <v>5965</v>
      </c>
    </row>
    <row r="1360" spans="1:4" ht="15.5" x14ac:dyDescent="0.35">
      <c r="A1360" s="1" t="s">
        <v>1013</v>
      </c>
      <c r="B1360" t="s">
        <v>7240</v>
      </c>
      <c r="C1360" t="s">
        <v>6735</v>
      </c>
      <c r="D1360" s="1" t="s">
        <v>5966</v>
      </c>
    </row>
    <row r="1361" spans="1:4" ht="15.5" x14ac:dyDescent="0.35">
      <c r="A1361" s="1" t="s">
        <v>1012</v>
      </c>
      <c r="B1361" t="s">
        <v>7752</v>
      </c>
      <c r="C1361" t="s">
        <v>6733</v>
      </c>
      <c r="D1361" s="1" t="s">
        <v>5967</v>
      </c>
    </row>
    <row r="1362" spans="1:4" ht="15.5" x14ac:dyDescent="0.35">
      <c r="A1362" s="1" t="s">
        <v>1011</v>
      </c>
      <c r="B1362" t="s">
        <v>7753</v>
      </c>
      <c r="C1362" t="s">
        <v>6733</v>
      </c>
      <c r="D1362" s="1" t="s">
        <v>4861</v>
      </c>
    </row>
    <row r="1363" spans="1:4" ht="15.5" x14ac:dyDescent="0.35">
      <c r="A1363" s="1" t="s">
        <v>1010</v>
      </c>
      <c r="B1363" t="s">
        <v>7754</v>
      </c>
      <c r="C1363" t="s">
        <v>6735</v>
      </c>
      <c r="D1363" s="1" t="s">
        <v>5968</v>
      </c>
    </row>
    <row r="1364" spans="1:4" ht="15.5" x14ac:dyDescent="0.35">
      <c r="A1364" s="1" t="s">
        <v>1009</v>
      </c>
      <c r="B1364" t="s">
        <v>7755</v>
      </c>
      <c r="C1364" t="s">
        <v>6735</v>
      </c>
      <c r="D1364" s="1" t="s">
        <v>5969</v>
      </c>
    </row>
    <row r="1365" spans="1:4" ht="15.5" x14ac:dyDescent="0.35">
      <c r="A1365" s="1" t="s">
        <v>1008</v>
      </c>
      <c r="B1365" t="s">
        <v>7208</v>
      </c>
      <c r="C1365" t="s">
        <v>6735</v>
      </c>
      <c r="D1365" s="1" t="s">
        <v>5492</v>
      </c>
    </row>
    <row r="1366" spans="1:4" ht="15.5" x14ac:dyDescent="0.35">
      <c r="A1366" s="1" t="s">
        <v>1007</v>
      </c>
      <c r="B1366" t="s">
        <v>7756</v>
      </c>
      <c r="C1366" t="s">
        <v>6733</v>
      </c>
      <c r="D1366" s="1" t="s">
        <v>5970</v>
      </c>
    </row>
    <row r="1367" spans="1:4" ht="15.5" x14ac:dyDescent="0.35">
      <c r="A1367" s="1" t="s">
        <v>1006</v>
      </c>
      <c r="B1367" t="s">
        <v>6757</v>
      </c>
      <c r="C1367" t="s">
        <v>6733</v>
      </c>
      <c r="D1367" s="1" t="s">
        <v>5971</v>
      </c>
    </row>
    <row r="1368" spans="1:4" ht="15.5" x14ac:dyDescent="0.35">
      <c r="A1368" s="1" t="s">
        <v>1005</v>
      </c>
      <c r="B1368" t="s">
        <v>7757</v>
      </c>
      <c r="C1368" t="s">
        <v>7151</v>
      </c>
      <c r="D1368" s="1" t="s">
        <v>5972</v>
      </c>
    </row>
    <row r="1369" spans="1:4" ht="15.5" x14ac:dyDescent="0.35">
      <c r="A1369" s="1" t="s">
        <v>1004</v>
      </c>
      <c r="B1369" t="s">
        <v>7758</v>
      </c>
      <c r="C1369" t="s">
        <v>6733</v>
      </c>
      <c r="D1369" s="1" t="s">
        <v>5973</v>
      </c>
    </row>
    <row r="1370" spans="1:4" ht="15.5" x14ac:dyDescent="0.35">
      <c r="A1370" s="1" t="s">
        <v>1003</v>
      </c>
      <c r="B1370" t="s">
        <v>6829</v>
      </c>
      <c r="C1370" t="s">
        <v>6735</v>
      </c>
      <c r="D1370" s="1" t="s">
        <v>5974</v>
      </c>
    </row>
    <row r="1371" spans="1:4" ht="15.5" x14ac:dyDescent="0.35">
      <c r="A1371" s="1" t="s">
        <v>1002</v>
      </c>
      <c r="B1371" t="s">
        <v>7759</v>
      </c>
      <c r="C1371" t="s">
        <v>6735</v>
      </c>
      <c r="D1371" s="1" t="s">
        <v>5975</v>
      </c>
    </row>
    <row r="1372" spans="1:4" ht="15.5" x14ac:dyDescent="0.35">
      <c r="A1372" s="1" t="s">
        <v>1001</v>
      </c>
      <c r="B1372" t="s">
        <v>7760</v>
      </c>
      <c r="C1372" t="s">
        <v>6735</v>
      </c>
      <c r="D1372" s="1" t="s">
        <v>5976</v>
      </c>
    </row>
    <row r="1373" spans="1:4" ht="15.5" x14ac:dyDescent="0.35">
      <c r="A1373" s="1" t="s">
        <v>1000</v>
      </c>
      <c r="B1373" t="s">
        <v>7761</v>
      </c>
      <c r="C1373" t="s">
        <v>6733</v>
      </c>
      <c r="D1373" s="1" t="s">
        <v>5977</v>
      </c>
    </row>
    <row r="1374" spans="1:4" ht="15.5" x14ac:dyDescent="0.35">
      <c r="A1374" s="1" t="s">
        <v>999</v>
      </c>
      <c r="B1374" t="s">
        <v>7762</v>
      </c>
      <c r="C1374" t="s">
        <v>6733</v>
      </c>
      <c r="D1374" s="1" t="s">
        <v>5978</v>
      </c>
    </row>
    <row r="1375" spans="1:4" ht="15.5" x14ac:dyDescent="0.35">
      <c r="A1375" s="1" t="s">
        <v>998</v>
      </c>
      <c r="B1375" t="s">
        <v>7763</v>
      </c>
      <c r="C1375" t="s">
        <v>6735</v>
      </c>
      <c r="D1375" s="1" t="s">
        <v>4906</v>
      </c>
    </row>
    <row r="1376" spans="1:4" ht="15.5" x14ac:dyDescent="0.35">
      <c r="A1376" s="1" t="s">
        <v>997</v>
      </c>
      <c r="B1376" t="s">
        <v>7764</v>
      </c>
      <c r="C1376" t="s">
        <v>6735</v>
      </c>
      <c r="D1376" s="1" t="s">
        <v>5979</v>
      </c>
    </row>
    <row r="1377" spans="1:4" ht="15.5" x14ac:dyDescent="0.35">
      <c r="A1377" s="1" t="s">
        <v>996</v>
      </c>
      <c r="B1377" t="s">
        <v>7765</v>
      </c>
      <c r="C1377" t="s">
        <v>7151</v>
      </c>
      <c r="D1377" s="1" t="s">
        <v>5252</v>
      </c>
    </row>
    <row r="1378" spans="1:4" ht="15.5" x14ac:dyDescent="0.35">
      <c r="A1378" s="1" t="s">
        <v>995</v>
      </c>
      <c r="B1378" t="s">
        <v>7766</v>
      </c>
      <c r="C1378" t="s">
        <v>6735</v>
      </c>
      <c r="D1378" s="1" t="s">
        <v>5980</v>
      </c>
    </row>
    <row r="1379" spans="1:4" ht="15.5" x14ac:dyDescent="0.35">
      <c r="A1379" s="1" t="s">
        <v>994</v>
      </c>
      <c r="B1379" t="s">
        <v>7052</v>
      </c>
      <c r="C1379" t="s">
        <v>6735</v>
      </c>
      <c r="D1379" s="1" t="s">
        <v>5981</v>
      </c>
    </row>
    <row r="1380" spans="1:4" ht="15.5" x14ac:dyDescent="0.35">
      <c r="A1380" s="1" t="s">
        <v>993</v>
      </c>
      <c r="B1380" t="s">
        <v>7767</v>
      </c>
      <c r="C1380" t="s">
        <v>6733</v>
      </c>
      <c r="D1380" s="1" t="s">
        <v>5982</v>
      </c>
    </row>
    <row r="1381" spans="1:4" ht="15.5" x14ac:dyDescent="0.35">
      <c r="A1381" s="1" t="s">
        <v>992</v>
      </c>
      <c r="B1381" t="s">
        <v>6797</v>
      </c>
      <c r="C1381" t="s">
        <v>6735</v>
      </c>
      <c r="D1381" s="1" t="s">
        <v>5983</v>
      </c>
    </row>
    <row r="1382" spans="1:4" ht="15.5" x14ac:dyDescent="0.35">
      <c r="A1382" s="1" t="s">
        <v>991</v>
      </c>
      <c r="B1382" t="s">
        <v>6927</v>
      </c>
      <c r="C1382" t="s">
        <v>6735</v>
      </c>
      <c r="D1382" s="1" t="s">
        <v>5984</v>
      </c>
    </row>
    <row r="1383" spans="1:4" ht="15.5" x14ac:dyDescent="0.35">
      <c r="A1383" s="1" t="s">
        <v>990</v>
      </c>
      <c r="B1383" t="s">
        <v>7768</v>
      </c>
      <c r="C1383" t="s">
        <v>6735</v>
      </c>
      <c r="D1383" s="1" t="s">
        <v>5985</v>
      </c>
    </row>
    <row r="1384" spans="1:4" ht="15.5" x14ac:dyDescent="0.35">
      <c r="A1384" s="1" t="s">
        <v>989</v>
      </c>
      <c r="B1384" t="s">
        <v>7179</v>
      </c>
      <c r="C1384" t="s">
        <v>6733</v>
      </c>
      <c r="D1384" s="1" t="s">
        <v>5986</v>
      </c>
    </row>
    <row r="1385" spans="1:4" ht="15.5" x14ac:dyDescent="0.35">
      <c r="A1385" s="1" t="s">
        <v>988</v>
      </c>
      <c r="B1385" t="s">
        <v>7551</v>
      </c>
      <c r="C1385" t="s">
        <v>6735</v>
      </c>
      <c r="D1385" s="1" t="s">
        <v>5335</v>
      </c>
    </row>
    <row r="1386" spans="1:4" ht="15.5" x14ac:dyDescent="0.35">
      <c r="A1386" s="1" t="s">
        <v>987</v>
      </c>
      <c r="B1386" t="s">
        <v>7769</v>
      </c>
      <c r="C1386" t="s">
        <v>6735</v>
      </c>
      <c r="D1386" s="1" t="s">
        <v>5987</v>
      </c>
    </row>
    <row r="1387" spans="1:4" ht="15.5" x14ac:dyDescent="0.35">
      <c r="A1387" s="1" t="s">
        <v>986</v>
      </c>
      <c r="B1387" t="s">
        <v>7770</v>
      </c>
      <c r="C1387" t="s">
        <v>6733</v>
      </c>
      <c r="D1387" s="1" t="s">
        <v>5003</v>
      </c>
    </row>
    <row r="1388" spans="1:4" ht="15.5" x14ac:dyDescent="0.35">
      <c r="A1388" s="1" t="s">
        <v>985</v>
      </c>
      <c r="B1388" t="s">
        <v>7771</v>
      </c>
      <c r="C1388" t="s">
        <v>6735</v>
      </c>
      <c r="D1388" s="1" t="s">
        <v>5988</v>
      </c>
    </row>
    <row r="1389" spans="1:4" ht="15.5" x14ac:dyDescent="0.35">
      <c r="A1389" s="1" t="s">
        <v>984</v>
      </c>
      <c r="B1389" t="s">
        <v>7772</v>
      </c>
      <c r="C1389" t="s">
        <v>6735</v>
      </c>
      <c r="D1389" s="1" t="s">
        <v>5652</v>
      </c>
    </row>
    <row r="1390" spans="1:4" ht="15.5" x14ac:dyDescent="0.35">
      <c r="A1390" s="1" t="s">
        <v>983</v>
      </c>
      <c r="B1390" t="s">
        <v>7773</v>
      </c>
      <c r="C1390" t="s">
        <v>6733</v>
      </c>
      <c r="D1390" s="1" t="s">
        <v>5989</v>
      </c>
    </row>
    <row r="1391" spans="1:4" ht="15.5" x14ac:dyDescent="0.35">
      <c r="A1391" s="1" t="s">
        <v>982</v>
      </c>
      <c r="B1391" t="s">
        <v>6746</v>
      </c>
      <c r="C1391" t="s">
        <v>6735</v>
      </c>
      <c r="D1391" s="1" t="s">
        <v>5990</v>
      </c>
    </row>
    <row r="1392" spans="1:4" ht="15.5" x14ac:dyDescent="0.35">
      <c r="A1392" s="1" t="s">
        <v>981</v>
      </c>
      <c r="B1392" t="s">
        <v>7134</v>
      </c>
      <c r="C1392" t="s">
        <v>6735</v>
      </c>
      <c r="D1392" s="1" t="s">
        <v>5991</v>
      </c>
    </row>
    <row r="1393" spans="1:4" ht="15.5" x14ac:dyDescent="0.35">
      <c r="A1393" s="1" t="s">
        <v>980</v>
      </c>
      <c r="B1393" t="s">
        <v>7774</v>
      </c>
      <c r="C1393" t="s">
        <v>6735</v>
      </c>
      <c r="D1393" s="1" t="s">
        <v>5160</v>
      </c>
    </row>
    <row r="1394" spans="1:4" ht="15.5" x14ac:dyDescent="0.35">
      <c r="A1394" s="1" t="s">
        <v>979</v>
      </c>
      <c r="B1394" t="s">
        <v>6879</v>
      </c>
      <c r="C1394" t="s">
        <v>6735</v>
      </c>
      <c r="D1394" s="1" t="s">
        <v>5992</v>
      </c>
    </row>
    <row r="1395" spans="1:4" ht="15.5" x14ac:dyDescent="0.35">
      <c r="A1395" s="1" t="s">
        <v>978</v>
      </c>
      <c r="B1395" t="s">
        <v>7775</v>
      </c>
      <c r="C1395" t="s">
        <v>6733</v>
      </c>
      <c r="D1395" s="1" t="s">
        <v>5993</v>
      </c>
    </row>
    <row r="1396" spans="1:4" ht="15.5" x14ac:dyDescent="0.35">
      <c r="A1396" s="1" t="s">
        <v>977</v>
      </c>
      <c r="B1396" t="s">
        <v>7776</v>
      </c>
      <c r="C1396" t="s">
        <v>6733</v>
      </c>
      <c r="D1396" s="1" t="s">
        <v>5994</v>
      </c>
    </row>
    <row r="1397" spans="1:4" ht="15.5" x14ac:dyDescent="0.35">
      <c r="A1397" s="1" t="s">
        <v>976</v>
      </c>
      <c r="B1397" t="s">
        <v>6829</v>
      </c>
      <c r="C1397" t="s">
        <v>6735</v>
      </c>
      <c r="D1397" s="1" t="s">
        <v>5995</v>
      </c>
    </row>
    <row r="1398" spans="1:4" ht="15.5" x14ac:dyDescent="0.35">
      <c r="A1398" s="1" t="s">
        <v>975</v>
      </c>
      <c r="B1398" t="s">
        <v>6829</v>
      </c>
      <c r="C1398" t="s">
        <v>6735</v>
      </c>
      <c r="D1398" s="1" t="s">
        <v>5996</v>
      </c>
    </row>
    <row r="1399" spans="1:4" ht="15.5" x14ac:dyDescent="0.35">
      <c r="A1399" s="1" t="s">
        <v>974</v>
      </c>
      <c r="B1399" t="s">
        <v>7777</v>
      </c>
      <c r="C1399" t="s">
        <v>6733</v>
      </c>
      <c r="D1399" s="1" t="s">
        <v>5997</v>
      </c>
    </row>
    <row r="1400" spans="1:4" ht="15.5" x14ac:dyDescent="0.35">
      <c r="A1400" s="1" t="s">
        <v>973</v>
      </c>
      <c r="B1400" t="s">
        <v>7778</v>
      </c>
      <c r="C1400" t="s">
        <v>7151</v>
      </c>
      <c r="D1400" s="1" t="s">
        <v>5998</v>
      </c>
    </row>
    <row r="1401" spans="1:4" ht="15.5" x14ac:dyDescent="0.35">
      <c r="A1401" s="1" t="s">
        <v>972</v>
      </c>
      <c r="B1401" t="s">
        <v>6962</v>
      </c>
      <c r="C1401" t="s">
        <v>6733</v>
      </c>
      <c r="D1401" s="1" t="s">
        <v>5999</v>
      </c>
    </row>
    <row r="1402" spans="1:4" ht="15.5" x14ac:dyDescent="0.35">
      <c r="A1402" s="1" t="s">
        <v>971</v>
      </c>
      <c r="B1402" t="s">
        <v>7332</v>
      </c>
      <c r="C1402" t="s">
        <v>6733</v>
      </c>
      <c r="D1402" s="1" t="s">
        <v>6000</v>
      </c>
    </row>
    <row r="1403" spans="1:4" ht="15.5" x14ac:dyDescent="0.35">
      <c r="A1403" s="1" t="s">
        <v>970</v>
      </c>
      <c r="B1403" t="s">
        <v>7779</v>
      </c>
      <c r="C1403" t="s">
        <v>6733</v>
      </c>
      <c r="D1403" s="1" t="s">
        <v>5828</v>
      </c>
    </row>
    <row r="1404" spans="1:4" ht="15.5" x14ac:dyDescent="0.35">
      <c r="A1404" s="1" t="s">
        <v>969</v>
      </c>
      <c r="B1404" t="s">
        <v>6789</v>
      </c>
      <c r="C1404" t="s">
        <v>6733</v>
      </c>
      <c r="D1404" s="1" t="s">
        <v>6001</v>
      </c>
    </row>
    <row r="1405" spans="1:4" ht="15.5" x14ac:dyDescent="0.35">
      <c r="A1405" s="1" t="s">
        <v>968</v>
      </c>
      <c r="B1405" t="s">
        <v>7263</v>
      </c>
      <c r="C1405" t="s">
        <v>6733</v>
      </c>
      <c r="D1405" s="1" t="s">
        <v>6002</v>
      </c>
    </row>
    <row r="1406" spans="1:4" ht="15.5" x14ac:dyDescent="0.35">
      <c r="A1406" s="1" t="s">
        <v>967</v>
      </c>
      <c r="B1406" t="s">
        <v>7780</v>
      </c>
      <c r="C1406" t="s">
        <v>6733</v>
      </c>
      <c r="D1406" s="1" t="s">
        <v>6003</v>
      </c>
    </row>
    <row r="1407" spans="1:4" ht="15.5" x14ac:dyDescent="0.35">
      <c r="A1407" s="1" t="s">
        <v>966</v>
      </c>
      <c r="B1407" t="s">
        <v>7781</v>
      </c>
      <c r="C1407" t="s">
        <v>6733</v>
      </c>
      <c r="D1407" s="1" t="s">
        <v>6004</v>
      </c>
    </row>
    <row r="1408" spans="1:4" ht="15.5" x14ac:dyDescent="0.35">
      <c r="A1408" s="1" t="s">
        <v>965</v>
      </c>
      <c r="B1408" t="s">
        <v>6760</v>
      </c>
      <c r="C1408" t="s">
        <v>6735</v>
      </c>
      <c r="D1408" s="1" t="s">
        <v>6005</v>
      </c>
    </row>
    <row r="1409" spans="1:4" ht="15.5" x14ac:dyDescent="0.35">
      <c r="A1409" s="1" t="s">
        <v>964</v>
      </c>
      <c r="B1409" t="s">
        <v>7332</v>
      </c>
      <c r="C1409" t="s">
        <v>6733</v>
      </c>
      <c r="D1409" s="1" t="s">
        <v>6006</v>
      </c>
    </row>
    <row r="1410" spans="1:4" ht="15.5" x14ac:dyDescent="0.35">
      <c r="A1410" s="1" t="s">
        <v>963</v>
      </c>
      <c r="B1410" t="s">
        <v>6777</v>
      </c>
      <c r="C1410" t="s">
        <v>6735</v>
      </c>
      <c r="D1410" s="1" t="s">
        <v>6007</v>
      </c>
    </row>
    <row r="1411" spans="1:4" ht="15.5" x14ac:dyDescent="0.35">
      <c r="A1411" s="1" t="s">
        <v>962</v>
      </c>
      <c r="B1411" t="s">
        <v>6736</v>
      </c>
      <c r="C1411" t="s">
        <v>6735</v>
      </c>
      <c r="D1411" s="1" t="s">
        <v>6008</v>
      </c>
    </row>
    <row r="1412" spans="1:4" ht="15.5" x14ac:dyDescent="0.35">
      <c r="A1412" s="1" t="s">
        <v>961</v>
      </c>
      <c r="B1412" t="s">
        <v>7782</v>
      </c>
      <c r="C1412" t="s">
        <v>6735</v>
      </c>
      <c r="D1412" s="1" t="s">
        <v>6009</v>
      </c>
    </row>
    <row r="1413" spans="1:4" ht="15.5" x14ac:dyDescent="0.35">
      <c r="A1413" s="1" t="s">
        <v>960</v>
      </c>
      <c r="B1413" t="s">
        <v>7783</v>
      </c>
      <c r="C1413" t="s">
        <v>6733</v>
      </c>
      <c r="D1413" s="1" t="s">
        <v>5749</v>
      </c>
    </row>
    <row r="1414" spans="1:4" ht="15.5" x14ac:dyDescent="0.35">
      <c r="A1414" s="1" t="s">
        <v>959</v>
      </c>
      <c r="B1414" t="s">
        <v>7761</v>
      </c>
      <c r="C1414" t="s">
        <v>6733</v>
      </c>
      <c r="D1414" s="1" t="s">
        <v>6010</v>
      </c>
    </row>
    <row r="1415" spans="1:4" ht="15.5" x14ac:dyDescent="0.35">
      <c r="A1415" s="1" t="s">
        <v>958</v>
      </c>
      <c r="B1415" t="s">
        <v>7784</v>
      </c>
      <c r="C1415" t="s">
        <v>6733</v>
      </c>
      <c r="D1415" s="1" t="s">
        <v>5853</v>
      </c>
    </row>
    <row r="1416" spans="1:4" ht="15.5" x14ac:dyDescent="0.35">
      <c r="A1416" s="1" t="s">
        <v>957</v>
      </c>
      <c r="B1416" t="s">
        <v>6881</v>
      </c>
      <c r="C1416" t="s">
        <v>6735</v>
      </c>
      <c r="D1416" s="1" t="s">
        <v>6011</v>
      </c>
    </row>
    <row r="1417" spans="1:4" ht="15.5" x14ac:dyDescent="0.35">
      <c r="A1417" s="1" t="s">
        <v>956</v>
      </c>
      <c r="B1417" t="s">
        <v>7785</v>
      </c>
      <c r="C1417" t="s">
        <v>6735</v>
      </c>
      <c r="D1417" s="1" t="s">
        <v>6012</v>
      </c>
    </row>
    <row r="1418" spans="1:4" ht="15.5" x14ac:dyDescent="0.35">
      <c r="A1418" s="1" t="s">
        <v>955</v>
      </c>
      <c r="B1418" t="s">
        <v>6815</v>
      </c>
      <c r="C1418" t="s">
        <v>6735</v>
      </c>
      <c r="D1418" s="1" t="s">
        <v>6013</v>
      </c>
    </row>
    <row r="1419" spans="1:4" ht="15.5" x14ac:dyDescent="0.35">
      <c r="A1419" s="1" t="s">
        <v>954</v>
      </c>
      <c r="B1419" t="s">
        <v>7786</v>
      </c>
      <c r="C1419" t="s">
        <v>6733</v>
      </c>
      <c r="D1419" s="1" t="s">
        <v>6014</v>
      </c>
    </row>
    <row r="1420" spans="1:4" ht="15.5" x14ac:dyDescent="0.35">
      <c r="A1420" s="1" t="s">
        <v>953</v>
      </c>
      <c r="B1420" t="s">
        <v>6837</v>
      </c>
      <c r="C1420" t="s">
        <v>7151</v>
      </c>
      <c r="D1420" s="1" t="s">
        <v>6015</v>
      </c>
    </row>
    <row r="1421" spans="1:4" ht="15.5" x14ac:dyDescent="0.35">
      <c r="A1421" s="1" t="s">
        <v>952</v>
      </c>
      <c r="B1421" t="s">
        <v>6981</v>
      </c>
      <c r="C1421" t="s">
        <v>6735</v>
      </c>
      <c r="D1421" s="1" t="s">
        <v>6016</v>
      </c>
    </row>
    <row r="1422" spans="1:4" ht="15.5" x14ac:dyDescent="0.35">
      <c r="A1422" s="1" t="s">
        <v>951</v>
      </c>
      <c r="B1422" t="s">
        <v>7787</v>
      </c>
      <c r="C1422" t="s">
        <v>6735</v>
      </c>
      <c r="D1422" s="1" t="s">
        <v>6017</v>
      </c>
    </row>
    <row r="1423" spans="1:4" ht="15.5" x14ac:dyDescent="0.35">
      <c r="A1423" s="1" t="s">
        <v>950</v>
      </c>
      <c r="B1423" t="s">
        <v>7788</v>
      </c>
      <c r="C1423" t="s">
        <v>6733</v>
      </c>
      <c r="D1423" s="1" t="s">
        <v>6018</v>
      </c>
    </row>
    <row r="1424" spans="1:4" ht="15.5" x14ac:dyDescent="0.35">
      <c r="A1424" s="1" t="s">
        <v>949</v>
      </c>
      <c r="B1424" t="s">
        <v>7789</v>
      </c>
      <c r="C1424" t="s">
        <v>6735</v>
      </c>
      <c r="D1424" s="1" t="s">
        <v>6019</v>
      </c>
    </row>
    <row r="1425" spans="1:4" ht="15.5" x14ac:dyDescent="0.35">
      <c r="A1425" s="1" t="s">
        <v>948</v>
      </c>
      <c r="B1425" t="s">
        <v>7790</v>
      </c>
      <c r="C1425" t="s">
        <v>6735</v>
      </c>
      <c r="D1425" s="1" t="s">
        <v>6020</v>
      </c>
    </row>
    <row r="1426" spans="1:4" ht="15.5" x14ac:dyDescent="0.35">
      <c r="A1426" s="1" t="s">
        <v>947</v>
      </c>
      <c r="B1426" t="s">
        <v>7791</v>
      </c>
      <c r="C1426" t="s">
        <v>6733</v>
      </c>
      <c r="D1426" s="1" t="s">
        <v>6021</v>
      </c>
    </row>
    <row r="1427" spans="1:4" ht="15.5" x14ac:dyDescent="0.35">
      <c r="A1427" s="1" t="s">
        <v>946</v>
      </c>
      <c r="B1427" t="s">
        <v>7792</v>
      </c>
      <c r="C1427" t="s">
        <v>6735</v>
      </c>
      <c r="D1427" s="1" t="s">
        <v>6022</v>
      </c>
    </row>
    <row r="1428" spans="1:4" ht="15.5" x14ac:dyDescent="0.35">
      <c r="A1428" s="1" t="s">
        <v>945</v>
      </c>
      <c r="B1428" t="s">
        <v>6741</v>
      </c>
      <c r="C1428" t="s">
        <v>6735</v>
      </c>
      <c r="D1428" s="1" t="s">
        <v>6023</v>
      </c>
    </row>
    <row r="1429" spans="1:4" ht="15.5" x14ac:dyDescent="0.35">
      <c r="A1429" s="1" t="s">
        <v>944</v>
      </c>
      <c r="B1429" t="s">
        <v>7793</v>
      </c>
      <c r="C1429" t="s">
        <v>6733</v>
      </c>
      <c r="D1429" s="1" t="s">
        <v>5015</v>
      </c>
    </row>
    <row r="1430" spans="1:4" ht="15.5" x14ac:dyDescent="0.35">
      <c r="A1430" s="1" t="s">
        <v>943</v>
      </c>
      <c r="B1430" t="s">
        <v>7794</v>
      </c>
      <c r="C1430" t="s">
        <v>6733</v>
      </c>
      <c r="D1430" s="1" t="s">
        <v>6024</v>
      </c>
    </row>
    <row r="1431" spans="1:4" ht="15.5" x14ac:dyDescent="0.35">
      <c r="A1431" s="1" t="s">
        <v>942</v>
      </c>
      <c r="B1431" t="s">
        <v>7131</v>
      </c>
      <c r="C1431" t="s">
        <v>6733</v>
      </c>
      <c r="D1431" s="1" t="s">
        <v>4792</v>
      </c>
    </row>
    <row r="1432" spans="1:4" ht="15.5" x14ac:dyDescent="0.35">
      <c r="A1432" s="1" t="s">
        <v>941</v>
      </c>
      <c r="B1432" t="s">
        <v>7795</v>
      </c>
      <c r="C1432" t="s">
        <v>6735</v>
      </c>
      <c r="D1432" s="1" t="s">
        <v>6025</v>
      </c>
    </row>
    <row r="1433" spans="1:4" ht="15.5" x14ac:dyDescent="0.35">
      <c r="A1433" s="1" t="s">
        <v>940</v>
      </c>
      <c r="B1433" t="s">
        <v>7796</v>
      </c>
      <c r="C1433" t="s">
        <v>7151</v>
      </c>
      <c r="D1433" s="1" t="s">
        <v>6026</v>
      </c>
    </row>
    <row r="1434" spans="1:4" ht="15.5" x14ac:dyDescent="0.35">
      <c r="A1434" s="1" t="s">
        <v>939</v>
      </c>
      <c r="B1434" t="s">
        <v>6757</v>
      </c>
      <c r="C1434" t="s">
        <v>6733</v>
      </c>
      <c r="D1434" s="1" t="s">
        <v>6027</v>
      </c>
    </row>
    <row r="1435" spans="1:4" ht="15.5" x14ac:dyDescent="0.35">
      <c r="A1435" s="1" t="s">
        <v>938</v>
      </c>
      <c r="B1435" t="s">
        <v>7797</v>
      </c>
      <c r="C1435" t="s">
        <v>6733</v>
      </c>
      <c r="D1435" s="1" t="s">
        <v>6028</v>
      </c>
    </row>
    <row r="1436" spans="1:4" ht="15.5" x14ac:dyDescent="0.35">
      <c r="A1436" s="1" t="s">
        <v>937</v>
      </c>
      <c r="B1436" t="s">
        <v>7038</v>
      </c>
      <c r="C1436" t="s">
        <v>6733</v>
      </c>
      <c r="D1436" s="1" t="s">
        <v>6029</v>
      </c>
    </row>
    <row r="1437" spans="1:4" ht="15.5" x14ac:dyDescent="0.35">
      <c r="A1437" s="1" t="s">
        <v>936</v>
      </c>
      <c r="B1437" t="s">
        <v>7798</v>
      </c>
      <c r="C1437" t="s">
        <v>6733</v>
      </c>
      <c r="D1437" s="1" t="s">
        <v>5027</v>
      </c>
    </row>
    <row r="1438" spans="1:4" ht="15.5" x14ac:dyDescent="0.35">
      <c r="A1438" s="1" t="s">
        <v>935</v>
      </c>
      <c r="B1438" t="s">
        <v>7799</v>
      </c>
      <c r="C1438" t="s">
        <v>6735</v>
      </c>
      <c r="D1438" s="1" t="s">
        <v>6030</v>
      </c>
    </row>
    <row r="1439" spans="1:4" ht="15.5" x14ac:dyDescent="0.35">
      <c r="A1439" s="1" t="s">
        <v>934</v>
      </c>
      <c r="B1439" t="s">
        <v>7448</v>
      </c>
      <c r="C1439" t="s">
        <v>6733</v>
      </c>
      <c r="D1439" s="1" t="s">
        <v>6031</v>
      </c>
    </row>
    <row r="1440" spans="1:4" ht="15.5" x14ac:dyDescent="0.35">
      <c r="A1440" s="1" t="s">
        <v>933</v>
      </c>
      <c r="B1440" t="s">
        <v>7002</v>
      </c>
      <c r="C1440" t="s">
        <v>6733</v>
      </c>
      <c r="D1440" s="1" t="s">
        <v>6032</v>
      </c>
    </row>
    <row r="1441" spans="1:4" ht="15.5" x14ac:dyDescent="0.35">
      <c r="A1441" s="1" t="s">
        <v>932</v>
      </c>
      <c r="B1441" t="s">
        <v>7358</v>
      </c>
      <c r="C1441" t="s">
        <v>6733</v>
      </c>
      <c r="D1441" s="1" t="s">
        <v>6033</v>
      </c>
    </row>
    <row r="1442" spans="1:4" ht="15.5" x14ac:dyDescent="0.35">
      <c r="A1442" s="1" t="s">
        <v>931</v>
      </c>
      <c r="B1442" t="s">
        <v>7800</v>
      </c>
      <c r="C1442" t="s">
        <v>6733</v>
      </c>
      <c r="D1442" s="1" t="s">
        <v>6034</v>
      </c>
    </row>
    <row r="1443" spans="1:4" ht="15.5" x14ac:dyDescent="0.35">
      <c r="A1443" s="1" t="s">
        <v>930</v>
      </c>
      <c r="B1443" t="s">
        <v>7801</v>
      </c>
      <c r="C1443" t="s">
        <v>6733</v>
      </c>
      <c r="D1443" s="1" t="s">
        <v>4871</v>
      </c>
    </row>
    <row r="1444" spans="1:4" ht="15.5" x14ac:dyDescent="0.35">
      <c r="A1444" s="1" t="s">
        <v>929</v>
      </c>
      <c r="B1444" t="s">
        <v>6815</v>
      </c>
      <c r="C1444" t="s">
        <v>6735</v>
      </c>
      <c r="D1444" s="1" t="s">
        <v>6035</v>
      </c>
    </row>
    <row r="1445" spans="1:4" ht="15.5" x14ac:dyDescent="0.35">
      <c r="A1445" s="1" t="s">
        <v>928</v>
      </c>
      <c r="B1445" t="s">
        <v>7155</v>
      </c>
      <c r="C1445" t="s">
        <v>6733</v>
      </c>
      <c r="D1445" s="1" t="s">
        <v>6036</v>
      </c>
    </row>
    <row r="1446" spans="1:4" ht="15.5" x14ac:dyDescent="0.35">
      <c r="A1446" s="1" t="s">
        <v>927</v>
      </c>
      <c r="B1446" t="s">
        <v>7802</v>
      </c>
      <c r="C1446" t="s">
        <v>6733</v>
      </c>
      <c r="D1446" s="1" t="s">
        <v>4734</v>
      </c>
    </row>
    <row r="1447" spans="1:4" ht="15.5" x14ac:dyDescent="0.35">
      <c r="A1447" s="1" t="s">
        <v>926</v>
      </c>
      <c r="B1447" t="s">
        <v>7803</v>
      </c>
      <c r="C1447" t="s">
        <v>6735</v>
      </c>
      <c r="D1447" s="1" t="s">
        <v>6037</v>
      </c>
    </row>
    <row r="1448" spans="1:4" ht="15.5" x14ac:dyDescent="0.35">
      <c r="A1448" s="1" t="s">
        <v>925</v>
      </c>
      <c r="B1448" t="s">
        <v>6929</v>
      </c>
      <c r="C1448" t="s">
        <v>6733</v>
      </c>
      <c r="D1448" s="1" t="s">
        <v>4795</v>
      </c>
    </row>
    <row r="1449" spans="1:4" ht="15.5" x14ac:dyDescent="0.35">
      <c r="A1449" s="1" t="s">
        <v>924</v>
      </c>
      <c r="B1449" t="s">
        <v>7414</v>
      </c>
      <c r="C1449" t="s">
        <v>6733</v>
      </c>
      <c r="D1449" s="1" t="s">
        <v>6038</v>
      </c>
    </row>
    <row r="1450" spans="1:4" ht="15.5" x14ac:dyDescent="0.35">
      <c r="A1450" s="1" t="s">
        <v>923</v>
      </c>
      <c r="B1450" t="s">
        <v>7804</v>
      </c>
      <c r="C1450" t="s">
        <v>6733</v>
      </c>
      <c r="D1450" s="1" t="s">
        <v>6039</v>
      </c>
    </row>
    <row r="1451" spans="1:4" ht="15.5" x14ac:dyDescent="0.35">
      <c r="A1451" s="1" t="s">
        <v>922</v>
      </c>
      <c r="B1451" t="s">
        <v>7805</v>
      </c>
      <c r="C1451" t="s">
        <v>6733</v>
      </c>
      <c r="D1451" s="1" t="s">
        <v>6040</v>
      </c>
    </row>
    <row r="1452" spans="1:4" ht="15.5" x14ac:dyDescent="0.35">
      <c r="A1452" s="1" t="s">
        <v>921</v>
      </c>
      <c r="B1452" t="s">
        <v>7806</v>
      </c>
      <c r="C1452" t="s">
        <v>6733</v>
      </c>
      <c r="D1452" s="1" t="s">
        <v>6041</v>
      </c>
    </row>
    <row r="1453" spans="1:4" ht="15.5" x14ac:dyDescent="0.35">
      <c r="A1453" s="1" t="s">
        <v>920</v>
      </c>
      <c r="B1453" t="s">
        <v>7807</v>
      </c>
      <c r="C1453" t="s">
        <v>6735</v>
      </c>
      <c r="D1453" s="1" t="s">
        <v>6042</v>
      </c>
    </row>
    <row r="1454" spans="1:4" ht="15.5" x14ac:dyDescent="0.35">
      <c r="A1454" s="1" t="s">
        <v>919</v>
      </c>
      <c r="B1454" t="s">
        <v>6760</v>
      </c>
      <c r="C1454" t="s">
        <v>6735</v>
      </c>
      <c r="D1454" s="1" t="s">
        <v>6043</v>
      </c>
    </row>
    <row r="1455" spans="1:4" ht="15.5" x14ac:dyDescent="0.35">
      <c r="A1455" s="1" t="s">
        <v>918</v>
      </c>
      <c r="B1455" t="s">
        <v>7360</v>
      </c>
      <c r="C1455" t="s">
        <v>6735</v>
      </c>
      <c r="D1455" s="1" t="s">
        <v>6044</v>
      </c>
    </row>
    <row r="1456" spans="1:4" ht="15.5" x14ac:dyDescent="0.35">
      <c r="A1456" s="1" t="s">
        <v>917</v>
      </c>
      <c r="B1456" t="s">
        <v>7808</v>
      </c>
      <c r="C1456" t="s">
        <v>6735</v>
      </c>
      <c r="D1456" s="1" t="s">
        <v>6045</v>
      </c>
    </row>
    <row r="1457" spans="1:7" ht="15.5" x14ac:dyDescent="0.35">
      <c r="A1457" s="1" t="s">
        <v>916</v>
      </c>
      <c r="B1457" t="s">
        <v>7809</v>
      </c>
      <c r="C1457" t="s">
        <v>6735</v>
      </c>
      <c r="D1457" s="1" t="s">
        <v>6046</v>
      </c>
    </row>
    <row r="1458" spans="1:7" ht="15.5" x14ac:dyDescent="0.35">
      <c r="A1458" s="1" t="s">
        <v>915</v>
      </c>
      <c r="B1458" t="s">
        <v>7810</v>
      </c>
      <c r="C1458" t="s">
        <v>6735</v>
      </c>
      <c r="D1458" s="1" t="s">
        <v>5071</v>
      </c>
    </row>
    <row r="1459" spans="1:7" ht="15.5" x14ac:dyDescent="0.35">
      <c r="A1459" s="1" t="s">
        <v>914</v>
      </c>
      <c r="B1459" t="s">
        <v>7811</v>
      </c>
      <c r="C1459" t="s">
        <v>6733</v>
      </c>
      <c r="D1459" s="1" t="s">
        <v>6047</v>
      </c>
    </row>
    <row r="1460" spans="1:7" ht="15.5" x14ac:dyDescent="0.35">
      <c r="A1460" s="1" t="s">
        <v>913</v>
      </c>
      <c r="B1460" t="s">
        <v>6962</v>
      </c>
      <c r="C1460" t="s">
        <v>6733</v>
      </c>
      <c r="D1460" s="1" t="s">
        <v>6048</v>
      </c>
    </row>
    <row r="1461" spans="1:7" ht="15.5" x14ac:dyDescent="0.35">
      <c r="A1461" s="1" t="s">
        <v>912</v>
      </c>
      <c r="B1461" t="s">
        <v>7812</v>
      </c>
      <c r="C1461" t="s">
        <v>6735</v>
      </c>
      <c r="D1461" s="1" t="s">
        <v>6049</v>
      </c>
    </row>
    <row r="1462" spans="1:7" ht="15.5" x14ac:dyDescent="0.35">
      <c r="A1462" s="1" t="s">
        <v>911</v>
      </c>
      <c r="B1462" t="s">
        <v>7813</v>
      </c>
      <c r="C1462" t="s">
        <v>6735</v>
      </c>
      <c r="D1462" s="1" t="s">
        <v>5478</v>
      </c>
    </row>
    <row r="1463" spans="1:7" ht="15.5" x14ac:dyDescent="0.35">
      <c r="A1463" s="1" t="s">
        <v>910</v>
      </c>
      <c r="B1463" t="s">
        <v>7179</v>
      </c>
      <c r="C1463" t="s">
        <v>6733</v>
      </c>
      <c r="D1463" s="1" t="s">
        <v>5012</v>
      </c>
    </row>
    <row r="1464" spans="1:7" ht="15.5" x14ac:dyDescent="0.35">
      <c r="A1464" s="1" t="s">
        <v>909</v>
      </c>
      <c r="B1464" t="s">
        <v>7814</v>
      </c>
      <c r="C1464" t="s">
        <v>6733</v>
      </c>
      <c r="D1464" s="1" t="s">
        <v>4951</v>
      </c>
    </row>
    <row r="1465" spans="1:7" ht="15.5" x14ac:dyDescent="0.35">
      <c r="A1465" s="1" t="s">
        <v>908</v>
      </c>
      <c r="B1465" t="s">
        <v>6967</v>
      </c>
      <c r="C1465" t="s">
        <v>6735</v>
      </c>
      <c r="D1465" s="1" t="s">
        <v>6050</v>
      </c>
    </row>
    <row r="1466" spans="1:7" ht="15.5" x14ac:dyDescent="0.35">
      <c r="A1466" s="1" t="s">
        <v>907</v>
      </c>
      <c r="B1466" t="s">
        <v>7815</v>
      </c>
      <c r="C1466" t="s">
        <v>6735</v>
      </c>
      <c r="D1466" s="1" t="s">
        <v>6051</v>
      </c>
      <c r="G1466" t="s">
        <v>6803</v>
      </c>
    </row>
    <row r="1467" spans="1:7" ht="15.5" x14ac:dyDescent="0.35">
      <c r="A1467" s="1" t="s">
        <v>906</v>
      </c>
      <c r="B1467" t="s">
        <v>7816</v>
      </c>
      <c r="C1467" t="s">
        <v>6733</v>
      </c>
      <c r="D1467" s="1" t="s">
        <v>4993</v>
      </c>
    </row>
    <row r="1468" spans="1:7" ht="15.5" x14ac:dyDescent="0.35">
      <c r="A1468" s="1" t="s">
        <v>905</v>
      </c>
      <c r="B1468" t="s">
        <v>7817</v>
      </c>
      <c r="C1468" t="s">
        <v>6735</v>
      </c>
      <c r="D1468" s="1" t="s">
        <v>5160</v>
      </c>
    </row>
    <row r="1469" spans="1:7" ht="15.5" x14ac:dyDescent="0.35">
      <c r="A1469" s="1" t="s">
        <v>904</v>
      </c>
      <c r="B1469" t="s">
        <v>7818</v>
      </c>
      <c r="C1469" t="s">
        <v>6735</v>
      </c>
      <c r="D1469" s="1" t="s">
        <v>6052</v>
      </c>
    </row>
    <row r="1470" spans="1:7" ht="15.5" x14ac:dyDescent="0.35">
      <c r="A1470" s="1" t="s">
        <v>903</v>
      </c>
      <c r="B1470" t="s">
        <v>7819</v>
      </c>
      <c r="C1470" t="s">
        <v>6735</v>
      </c>
      <c r="D1470" s="1" t="s">
        <v>6053</v>
      </c>
    </row>
    <row r="1471" spans="1:7" ht="15.5" x14ac:dyDescent="0.35">
      <c r="A1471" s="1" t="s">
        <v>902</v>
      </c>
      <c r="B1471" t="s">
        <v>6945</v>
      </c>
      <c r="C1471" t="s">
        <v>6735</v>
      </c>
      <c r="D1471" s="1" t="s">
        <v>6054</v>
      </c>
    </row>
    <row r="1472" spans="1:7" ht="15.5" x14ac:dyDescent="0.35">
      <c r="A1472" s="1" t="s">
        <v>901</v>
      </c>
      <c r="B1472" t="s">
        <v>7820</v>
      </c>
      <c r="C1472" t="s">
        <v>6733</v>
      </c>
      <c r="D1472" s="1" t="s">
        <v>6055</v>
      </c>
    </row>
    <row r="1473" spans="1:4" ht="15.5" x14ac:dyDescent="0.35">
      <c r="A1473" s="1" t="s">
        <v>900</v>
      </c>
      <c r="B1473" t="s">
        <v>7821</v>
      </c>
      <c r="C1473" t="s">
        <v>6735</v>
      </c>
      <c r="D1473" s="1" t="s">
        <v>6056</v>
      </c>
    </row>
    <row r="1474" spans="1:4" ht="15.5" x14ac:dyDescent="0.35">
      <c r="A1474" s="1" t="s">
        <v>899</v>
      </c>
      <c r="B1474" t="s">
        <v>7084</v>
      </c>
      <c r="C1474" t="s">
        <v>6733</v>
      </c>
      <c r="D1474" s="1" t="s">
        <v>6057</v>
      </c>
    </row>
    <row r="1475" spans="1:4" ht="15.5" x14ac:dyDescent="0.35">
      <c r="A1475" s="1" t="s">
        <v>898</v>
      </c>
      <c r="B1475" t="s">
        <v>7325</v>
      </c>
      <c r="C1475" t="s">
        <v>6735</v>
      </c>
      <c r="D1475" s="1" t="s">
        <v>6058</v>
      </c>
    </row>
    <row r="1476" spans="1:4" ht="15.5" x14ac:dyDescent="0.35">
      <c r="A1476" s="1" t="s">
        <v>897</v>
      </c>
      <c r="B1476" t="s">
        <v>7822</v>
      </c>
      <c r="C1476" t="s">
        <v>6735</v>
      </c>
      <c r="D1476" s="1" t="s">
        <v>6059</v>
      </c>
    </row>
    <row r="1477" spans="1:4" ht="15.5" x14ac:dyDescent="0.35">
      <c r="A1477" s="1" t="s">
        <v>896</v>
      </c>
      <c r="B1477" t="s">
        <v>7823</v>
      </c>
      <c r="C1477" t="s">
        <v>6733</v>
      </c>
      <c r="D1477" s="1" t="s">
        <v>6060</v>
      </c>
    </row>
    <row r="1478" spans="1:4" ht="15.5" x14ac:dyDescent="0.35">
      <c r="A1478" s="1" t="s">
        <v>895</v>
      </c>
      <c r="B1478" t="s">
        <v>7824</v>
      </c>
      <c r="C1478" t="s">
        <v>6735</v>
      </c>
      <c r="D1478" s="1" t="s">
        <v>6061</v>
      </c>
    </row>
    <row r="1479" spans="1:4" ht="15.5" x14ac:dyDescent="0.35">
      <c r="A1479" s="1" t="s">
        <v>894</v>
      </c>
      <c r="B1479" t="s">
        <v>7713</v>
      </c>
      <c r="C1479" t="s">
        <v>6733</v>
      </c>
      <c r="D1479" s="1" t="s">
        <v>6062</v>
      </c>
    </row>
    <row r="1480" spans="1:4" ht="15.5" x14ac:dyDescent="0.35">
      <c r="A1480" s="1" t="s">
        <v>893</v>
      </c>
      <c r="B1480" t="s">
        <v>7825</v>
      </c>
      <c r="C1480" t="s">
        <v>6735</v>
      </c>
      <c r="D1480" s="1" t="s">
        <v>6063</v>
      </c>
    </row>
    <row r="1481" spans="1:4" ht="15.5" x14ac:dyDescent="0.35">
      <c r="A1481" s="1" t="s">
        <v>892</v>
      </c>
      <c r="B1481" t="s">
        <v>7826</v>
      </c>
      <c r="C1481" t="s">
        <v>6735</v>
      </c>
      <c r="D1481" s="1" t="s">
        <v>6064</v>
      </c>
    </row>
    <row r="1482" spans="1:4" ht="15.5" x14ac:dyDescent="0.35">
      <c r="A1482" s="1" t="s">
        <v>891</v>
      </c>
      <c r="B1482" t="s">
        <v>7827</v>
      </c>
      <c r="C1482" t="s">
        <v>6733</v>
      </c>
      <c r="D1482" s="1" t="s">
        <v>6065</v>
      </c>
    </row>
    <row r="1483" spans="1:4" ht="15.5" x14ac:dyDescent="0.35">
      <c r="A1483" s="1" t="s">
        <v>890</v>
      </c>
      <c r="B1483" t="s">
        <v>6983</v>
      </c>
      <c r="C1483" t="s">
        <v>6735</v>
      </c>
      <c r="D1483" s="1" t="s">
        <v>6066</v>
      </c>
    </row>
    <row r="1484" spans="1:4" ht="15.5" x14ac:dyDescent="0.35">
      <c r="A1484" s="1" t="s">
        <v>889</v>
      </c>
      <c r="B1484" t="s">
        <v>7828</v>
      </c>
      <c r="C1484" t="s">
        <v>6733</v>
      </c>
      <c r="D1484" s="1" t="s">
        <v>5959</v>
      </c>
    </row>
    <row r="1485" spans="1:4" ht="15.5" x14ac:dyDescent="0.35">
      <c r="A1485" s="1" t="s">
        <v>888</v>
      </c>
      <c r="B1485" t="s">
        <v>7829</v>
      </c>
      <c r="C1485" t="s">
        <v>6735</v>
      </c>
      <c r="D1485" s="1" t="s">
        <v>6067</v>
      </c>
    </row>
    <row r="1486" spans="1:4" ht="15.5" x14ac:dyDescent="0.35">
      <c r="A1486" s="1" t="s">
        <v>887</v>
      </c>
      <c r="B1486" t="s">
        <v>6794</v>
      </c>
      <c r="C1486" t="s">
        <v>6733</v>
      </c>
      <c r="D1486" s="1" t="s">
        <v>6068</v>
      </c>
    </row>
    <row r="1487" spans="1:4" ht="15.5" x14ac:dyDescent="0.35">
      <c r="A1487" s="1" t="s">
        <v>886</v>
      </c>
      <c r="B1487" t="s">
        <v>7431</v>
      </c>
      <c r="C1487" t="s">
        <v>6733</v>
      </c>
      <c r="D1487" s="1" t="s">
        <v>6069</v>
      </c>
    </row>
    <row r="1488" spans="1:4" ht="15.5" x14ac:dyDescent="0.35">
      <c r="A1488" s="1" t="s">
        <v>885</v>
      </c>
      <c r="B1488" t="s">
        <v>7830</v>
      </c>
      <c r="C1488" t="s">
        <v>6733</v>
      </c>
      <c r="D1488" s="1" t="s">
        <v>6070</v>
      </c>
    </row>
    <row r="1489" spans="1:7" ht="15.5" x14ac:dyDescent="0.35">
      <c r="A1489" s="1" t="s">
        <v>884</v>
      </c>
      <c r="B1489" t="s">
        <v>7831</v>
      </c>
      <c r="C1489" t="s">
        <v>6733</v>
      </c>
      <c r="D1489" s="1" t="s">
        <v>6071</v>
      </c>
    </row>
    <row r="1490" spans="1:7" ht="15.5" x14ac:dyDescent="0.35">
      <c r="A1490" s="1" t="s">
        <v>883</v>
      </c>
      <c r="B1490" t="s">
        <v>7832</v>
      </c>
      <c r="C1490" t="s">
        <v>6735</v>
      </c>
      <c r="D1490" s="1" t="s">
        <v>5635</v>
      </c>
    </row>
    <row r="1491" spans="1:7" ht="15.5" x14ac:dyDescent="0.35">
      <c r="A1491" s="1" t="s">
        <v>882</v>
      </c>
      <c r="B1491" t="s">
        <v>7833</v>
      </c>
      <c r="C1491" t="s">
        <v>6733</v>
      </c>
      <c r="D1491" s="1" t="s">
        <v>6072</v>
      </c>
    </row>
    <row r="1492" spans="1:7" ht="15.5" x14ac:dyDescent="0.35">
      <c r="A1492" s="1" t="s">
        <v>881</v>
      </c>
      <c r="B1492" t="s">
        <v>7834</v>
      </c>
      <c r="C1492" t="s">
        <v>6733</v>
      </c>
      <c r="D1492" s="1" t="s">
        <v>6073</v>
      </c>
    </row>
    <row r="1493" spans="1:7" ht="15.5" x14ac:dyDescent="0.35">
      <c r="A1493" s="1" t="s">
        <v>880</v>
      </c>
      <c r="B1493" t="s">
        <v>7835</v>
      </c>
      <c r="C1493" t="s">
        <v>6733</v>
      </c>
      <c r="D1493" s="1" t="s">
        <v>6074</v>
      </c>
    </row>
    <row r="1494" spans="1:7" ht="15.5" x14ac:dyDescent="0.35">
      <c r="A1494" s="1" t="s">
        <v>879</v>
      </c>
      <c r="B1494" t="s">
        <v>7836</v>
      </c>
      <c r="C1494" t="s">
        <v>6735</v>
      </c>
      <c r="D1494" s="1" t="s">
        <v>6075</v>
      </c>
      <c r="G1494" t="s">
        <v>6803</v>
      </c>
    </row>
    <row r="1495" spans="1:7" ht="15.5" x14ac:dyDescent="0.35">
      <c r="A1495" s="1" t="s">
        <v>878</v>
      </c>
      <c r="B1495" t="s">
        <v>7837</v>
      </c>
      <c r="C1495" t="s">
        <v>6735</v>
      </c>
      <c r="D1495" s="1" t="s">
        <v>6076</v>
      </c>
    </row>
    <row r="1496" spans="1:7" ht="15.5" x14ac:dyDescent="0.35">
      <c r="A1496" s="1" t="s">
        <v>877</v>
      </c>
      <c r="B1496" t="s">
        <v>7706</v>
      </c>
      <c r="C1496" t="s">
        <v>6733</v>
      </c>
      <c r="D1496" s="1" t="s">
        <v>6077</v>
      </c>
    </row>
    <row r="1497" spans="1:7" ht="15.5" x14ac:dyDescent="0.35">
      <c r="A1497" s="1" t="s">
        <v>876</v>
      </c>
      <c r="B1497" t="s">
        <v>7838</v>
      </c>
      <c r="C1497" t="s">
        <v>6735</v>
      </c>
      <c r="D1497" s="1" t="s">
        <v>6078</v>
      </c>
    </row>
    <row r="1498" spans="1:7" ht="15.5" x14ac:dyDescent="0.35">
      <c r="A1498" s="1" t="s">
        <v>875</v>
      </c>
      <c r="B1498" t="s">
        <v>7839</v>
      </c>
      <c r="C1498" t="s">
        <v>6735</v>
      </c>
      <c r="D1498" s="1" t="s">
        <v>6079</v>
      </c>
    </row>
    <row r="1499" spans="1:7" ht="15.5" x14ac:dyDescent="0.35">
      <c r="A1499" s="1" t="s">
        <v>874</v>
      </c>
      <c r="B1499" t="s">
        <v>7840</v>
      </c>
      <c r="C1499" t="s">
        <v>6735</v>
      </c>
      <c r="D1499" s="1" t="s">
        <v>6080</v>
      </c>
    </row>
    <row r="1500" spans="1:7" ht="15.5" x14ac:dyDescent="0.35">
      <c r="A1500" s="1" t="s">
        <v>873</v>
      </c>
      <c r="B1500" t="s">
        <v>6829</v>
      </c>
      <c r="C1500" t="s">
        <v>6735</v>
      </c>
      <c r="D1500" s="1" t="s">
        <v>6081</v>
      </c>
    </row>
    <row r="1501" spans="1:7" ht="15.5" x14ac:dyDescent="0.35">
      <c r="A1501" s="1" t="s">
        <v>872</v>
      </c>
      <c r="B1501" t="s">
        <v>7841</v>
      </c>
      <c r="C1501" t="s">
        <v>6733</v>
      </c>
      <c r="D1501" s="1" t="s">
        <v>6082</v>
      </c>
    </row>
    <row r="1502" spans="1:7" ht="15.5" x14ac:dyDescent="0.35">
      <c r="A1502" s="1" t="s">
        <v>871</v>
      </c>
      <c r="B1502" t="s">
        <v>7288</v>
      </c>
      <c r="C1502" t="s">
        <v>6733</v>
      </c>
      <c r="D1502" s="1" t="s">
        <v>6083</v>
      </c>
    </row>
    <row r="1503" spans="1:7" ht="15.5" x14ac:dyDescent="0.35">
      <c r="A1503" s="1" t="s">
        <v>870</v>
      </c>
      <c r="B1503" t="s">
        <v>7842</v>
      </c>
      <c r="C1503" t="s">
        <v>7151</v>
      </c>
      <c r="D1503" s="1" t="s">
        <v>6084</v>
      </c>
    </row>
    <row r="1504" spans="1:7" ht="15.5" x14ac:dyDescent="0.35">
      <c r="A1504" s="1" t="s">
        <v>869</v>
      </c>
      <c r="B1504" t="s">
        <v>7276</v>
      </c>
      <c r="C1504" t="s">
        <v>6733</v>
      </c>
      <c r="D1504" s="1" t="s">
        <v>6085</v>
      </c>
    </row>
    <row r="1505" spans="1:4" ht="15.5" x14ac:dyDescent="0.35">
      <c r="A1505" s="1" t="s">
        <v>868</v>
      </c>
      <c r="B1505" t="s">
        <v>7843</v>
      </c>
      <c r="C1505" t="s">
        <v>6733</v>
      </c>
      <c r="D1505" s="1" t="s">
        <v>6086</v>
      </c>
    </row>
    <row r="1506" spans="1:4" ht="15.5" x14ac:dyDescent="0.35">
      <c r="A1506" s="1" t="s">
        <v>867</v>
      </c>
      <c r="B1506" t="s">
        <v>7844</v>
      </c>
      <c r="C1506" t="s">
        <v>6735</v>
      </c>
      <c r="D1506" s="1" t="s">
        <v>5569</v>
      </c>
    </row>
    <row r="1507" spans="1:4" ht="15.5" x14ac:dyDescent="0.35">
      <c r="A1507" s="1" t="s">
        <v>866</v>
      </c>
      <c r="B1507" t="s">
        <v>7845</v>
      </c>
      <c r="C1507" t="s">
        <v>6735</v>
      </c>
      <c r="D1507" s="1" t="s">
        <v>6087</v>
      </c>
    </row>
    <row r="1508" spans="1:4" ht="15.5" x14ac:dyDescent="0.35">
      <c r="A1508" s="1" t="s">
        <v>865</v>
      </c>
      <c r="B1508" t="s">
        <v>7846</v>
      </c>
      <c r="C1508" t="s">
        <v>6733</v>
      </c>
      <c r="D1508" s="1" t="s">
        <v>6088</v>
      </c>
    </row>
    <row r="1509" spans="1:4" ht="15.5" x14ac:dyDescent="0.35">
      <c r="A1509" s="1" t="s">
        <v>864</v>
      </c>
      <c r="B1509" t="s">
        <v>7772</v>
      </c>
      <c r="C1509" t="s">
        <v>6735</v>
      </c>
      <c r="D1509" s="1" t="s">
        <v>6089</v>
      </c>
    </row>
    <row r="1510" spans="1:4" ht="15.5" x14ac:dyDescent="0.35">
      <c r="A1510" s="1" t="s">
        <v>863</v>
      </c>
      <c r="B1510" t="s">
        <v>7847</v>
      </c>
      <c r="C1510" t="s">
        <v>6735</v>
      </c>
      <c r="D1510" s="1" t="s">
        <v>5496</v>
      </c>
    </row>
    <row r="1511" spans="1:4" ht="15.5" x14ac:dyDescent="0.35">
      <c r="A1511" s="1" t="s">
        <v>862</v>
      </c>
      <c r="B1511" t="s">
        <v>6913</v>
      </c>
      <c r="C1511" t="s">
        <v>6735</v>
      </c>
      <c r="D1511" s="1" t="s">
        <v>4893</v>
      </c>
    </row>
    <row r="1512" spans="1:4" ht="15.5" x14ac:dyDescent="0.35">
      <c r="A1512" s="1" t="s">
        <v>861</v>
      </c>
      <c r="B1512" t="s">
        <v>7848</v>
      </c>
      <c r="C1512" t="s">
        <v>6733</v>
      </c>
      <c r="D1512" s="1" t="s">
        <v>6090</v>
      </c>
    </row>
    <row r="1513" spans="1:4" ht="15.5" x14ac:dyDescent="0.35">
      <c r="A1513" s="1" t="s">
        <v>860</v>
      </c>
      <c r="B1513" t="s">
        <v>6881</v>
      </c>
      <c r="C1513" t="s">
        <v>6735</v>
      </c>
      <c r="D1513" s="1" t="s">
        <v>6091</v>
      </c>
    </row>
    <row r="1514" spans="1:4" ht="15.5" x14ac:dyDescent="0.35">
      <c r="A1514" s="1" t="s">
        <v>859</v>
      </c>
      <c r="B1514" t="s">
        <v>7849</v>
      </c>
      <c r="C1514" t="s">
        <v>6735</v>
      </c>
      <c r="D1514" s="1" t="s">
        <v>6092</v>
      </c>
    </row>
    <row r="1515" spans="1:4" ht="15.5" x14ac:dyDescent="0.35">
      <c r="A1515" s="1" t="s">
        <v>858</v>
      </c>
      <c r="B1515" t="s">
        <v>7850</v>
      </c>
      <c r="C1515" t="s">
        <v>6733</v>
      </c>
      <c r="D1515" s="1" t="s">
        <v>6093</v>
      </c>
    </row>
    <row r="1516" spans="1:4" ht="15.5" x14ac:dyDescent="0.35">
      <c r="A1516" s="1" t="s">
        <v>857</v>
      </c>
      <c r="B1516" t="s">
        <v>7851</v>
      </c>
      <c r="C1516" t="s">
        <v>6735</v>
      </c>
      <c r="D1516" s="1" t="s">
        <v>6094</v>
      </c>
    </row>
    <row r="1517" spans="1:4" ht="15.5" x14ac:dyDescent="0.35">
      <c r="A1517" s="1" t="s">
        <v>856</v>
      </c>
      <c r="B1517" t="s">
        <v>6881</v>
      </c>
      <c r="C1517" t="s">
        <v>6735</v>
      </c>
      <c r="D1517" s="1" t="s">
        <v>6095</v>
      </c>
    </row>
    <row r="1518" spans="1:4" ht="15.5" x14ac:dyDescent="0.35">
      <c r="A1518" s="1" t="s">
        <v>855</v>
      </c>
      <c r="B1518" t="s">
        <v>7639</v>
      </c>
      <c r="C1518" t="s">
        <v>6735</v>
      </c>
      <c r="D1518" s="1" t="s">
        <v>6096</v>
      </c>
    </row>
    <row r="1519" spans="1:4" ht="15.5" x14ac:dyDescent="0.35">
      <c r="A1519" s="1" t="s">
        <v>854</v>
      </c>
      <c r="B1519" t="s">
        <v>7852</v>
      </c>
      <c r="C1519" t="s">
        <v>6733</v>
      </c>
      <c r="D1519" s="1" t="s">
        <v>6097</v>
      </c>
    </row>
    <row r="1520" spans="1:4" ht="15.5" x14ac:dyDescent="0.35">
      <c r="A1520" s="1" t="s">
        <v>853</v>
      </c>
      <c r="B1520" t="s">
        <v>7123</v>
      </c>
      <c r="C1520" t="s">
        <v>6733</v>
      </c>
      <c r="D1520" s="1" t="s">
        <v>6098</v>
      </c>
    </row>
    <row r="1521" spans="1:4" ht="15.5" x14ac:dyDescent="0.35">
      <c r="A1521" s="1" t="s">
        <v>852</v>
      </c>
      <c r="B1521" t="s">
        <v>7853</v>
      </c>
      <c r="C1521" t="s">
        <v>6733</v>
      </c>
      <c r="D1521" s="1" t="s">
        <v>6099</v>
      </c>
    </row>
    <row r="1522" spans="1:4" ht="15.5" x14ac:dyDescent="0.35">
      <c r="A1522" s="1" t="s">
        <v>851</v>
      </c>
      <c r="B1522" t="s">
        <v>7854</v>
      </c>
      <c r="C1522" t="s">
        <v>6733</v>
      </c>
      <c r="D1522" s="1" t="s">
        <v>6100</v>
      </c>
    </row>
    <row r="1523" spans="1:4" ht="15.5" x14ac:dyDescent="0.35">
      <c r="A1523" s="1" t="s">
        <v>850</v>
      </c>
      <c r="B1523" t="s">
        <v>7855</v>
      </c>
      <c r="C1523" t="s">
        <v>6735</v>
      </c>
      <c r="D1523" s="1" t="s">
        <v>6101</v>
      </c>
    </row>
    <row r="1524" spans="1:4" ht="15.5" x14ac:dyDescent="0.35">
      <c r="A1524" s="1" t="s">
        <v>849</v>
      </c>
      <c r="B1524" t="s">
        <v>7269</v>
      </c>
      <c r="C1524" t="s">
        <v>6733</v>
      </c>
      <c r="D1524" s="1" t="s">
        <v>6102</v>
      </c>
    </row>
    <row r="1525" spans="1:4" ht="15.5" x14ac:dyDescent="0.35">
      <c r="A1525" s="1" t="s">
        <v>848</v>
      </c>
      <c r="B1525" t="s">
        <v>7856</v>
      </c>
      <c r="C1525" t="s">
        <v>6735</v>
      </c>
      <c r="D1525" s="1" t="s">
        <v>6103</v>
      </c>
    </row>
    <row r="1526" spans="1:4" ht="15.5" x14ac:dyDescent="0.35">
      <c r="A1526" s="1" t="s">
        <v>847</v>
      </c>
      <c r="B1526" t="s">
        <v>6945</v>
      </c>
      <c r="C1526" t="s">
        <v>6735</v>
      </c>
      <c r="D1526" s="1" t="s">
        <v>6104</v>
      </c>
    </row>
    <row r="1527" spans="1:4" ht="15.5" x14ac:dyDescent="0.35">
      <c r="A1527" s="1" t="s">
        <v>846</v>
      </c>
      <c r="B1527" t="s">
        <v>7041</v>
      </c>
      <c r="C1527" t="s">
        <v>6735</v>
      </c>
      <c r="D1527" s="1" t="s">
        <v>5545</v>
      </c>
    </row>
    <row r="1528" spans="1:4" ht="15.5" x14ac:dyDescent="0.35">
      <c r="A1528" s="1" t="s">
        <v>845</v>
      </c>
      <c r="B1528" t="s">
        <v>7857</v>
      </c>
      <c r="C1528" t="s">
        <v>6733</v>
      </c>
      <c r="D1528" s="1" t="s">
        <v>6105</v>
      </c>
    </row>
    <row r="1529" spans="1:4" ht="15.5" x14ac:dyDescent="0.35">
      <c r="A1529" s="1" t="s">
        <v>844</v>
      </c>
      <c r="B1529" t="s">
        <v>7858</v>
      </c>
      <c r="C1529" t="s">
        <v>6733</v>
      </c>
      <c r="D1529" s="1" t="s">
        <v>6106</v>
      </c>
    </row>
    <row r="1530" spans="1:4" ht="15.5" x14ac:dyDescent="0.35">
      <c r="A1530" s="1" t="s">
        <v>843</v>
      </c>
      <c r="B1530" t="s">
        <v>7859</v>
      </c>
      <c r="C1530" t="s">
        <v>6735</v>
      </c>
      <c r="D1530" s="1" t="s">
        <v>6107</v>
      </c>
    </row>
    <row r="1531" spans="1:4" ht="15.5" x14ac:dyDescent="0.35">
      <c r="A1531" s="1" t="s">
        <v>842</v>
      </c>
      <c r="B1531" t="s">
        <v>7860</v>
      </c>
      <c r="C1531" t="s">
        <v>6733</v>
      </c>
      <c r="D1531" s="1" t="s">
        <v>6108</v>
      </c>
    </row>
    <row r="1532" spans="1:4" ht="15.5" x14ac:dyDescent="0.35">
      <c r="A1532" s="1" t="s">
        <v>841</v>
      </c>
      <c r="B1532" t="s">
        <v>6814</v>
      </c>
      <c r="C1532" t="s">
        <v>6733</v>
      </c>
      <c r="D1532" s="1" t="s">
        <v>5015</v>
      </c>
    </row>
    <row r="1533" spans="1:4" ht="15.5" x14ac:dyDescent="0.35">
      <c r="A1533" s="1" t="s">
        <v>840</v>
      </c>
      <c r="B1533" t="s">
        <v>7861</v>
      </c>
      <c r="C1533" t="s">
        <v>6733</v>
      </c>
      <c r="D1533" s="1" t="s">
        <v>6109</v>
      </c>
    </row>
    <row r="1534" spans="1:4" ht="15.5" x14ac:dyDescent="0.35">
      <c r="A1534" s="1" t="s">
        <v>839</v>
      </c>
      <c r="B1534" t="s">
        <v>7862</v>
      </c>
      <c r="C1534" t="s">
        <v>6735</v>
      </c>
      <c r="D1534" s="1" t="s">
        <v>6110</v>
      </c>
    </row>
    <row r="1535" spans="1:4" ht="15.5" x14ac:dyDescent="0.35">
      <c r="A1535" s="1" t="s">
        <v>838</v>
      </c>
      <c r="B1535" t="s">
        <v>7083</v>
      </c>
      <c r="C1535" t="s">
        <v>6735</v>
      </c>
      <c r="D1535" s="1" t="s">
        <v>6111</v>
      </c>
    </row>
    <row r="1536" spans="1:4" ht="15.5" x14ac:dyDescent="0.35">
      <c r="A1536" s="1" t="s">
        <v>837</v>
      </c>
      <c r="B1536" t="s">
        <v>6819</v>
      </c>
      <c r="C1536" t="s">
        <v>6733</v>
      </c>
      <c r="D1536" s="1" t="s">
        <v>6112</v>
      </c>
    </row>
    <row r="1537" spans="1:7" ht="15.5" x14ac:dyDescent="0.35">
      <c r="A1537" s="1" t="s">
        <v>836</v>
      </c>
      <c r="B1537" t="s">
        <v>6760</v>
      </c>
      <c r="C1537" t="s">
        <v>6735</v>
      </c>
      <c r="D1537" s="1" t="s">
        <v>6113</v>
      </c>
    </row>
    <row r="1538" spans="1:7" ht="15.5" x14ac:dyDescent="0.35">
      <c r="A1538" s="1" t="s">
        <v>835</v>
      </c>
      <c r="B1538" t="s">
        <v>6782</v>
      </c>
      <c r="C1538" t="s">
        <v>6735</v>
      </c>
      <c r="D1538" s="1" t="s">
        <v>6114</v>
      </c>
    </row>
    <row r="1539" spans="1:7" ht="15.5" x14ac:dyDescent="0.35">
      <c r="A1539" s="1" t="s">
        <v>834</v>
      </c>
      <c r="B1539" t="s">
        <v>7863</v>
      </c>
      <c r="C1539" t="s">
        <v>6733</v>
      </c>
      <c r="D1539" s="1" t="s">
        <v>6115</v>
      </c>
    </row>
    <row r="1540" spans="1:7" ht="15.5" x14ac:dyDescent="0.35">
      <c r="A1540" s="1" t="s">
        <v>833</v>
      </c>
      <c r="B1540" t="s">
        <v>6940</v>
      </c>
      <c r="C1540" t="s">
        <v>6735</v>
      </c>
      <c r="D1540" s="1" t="s">
        <v>6116</v>
      </c>
    </row>
    <row r="1541" spans="1:7" ht="15.5" x14ac:dyDescent="0.35">
      <c r="A1541" s="1" t="s">
        <v>832</v>
      </c>
      <c r="B1541" t="s">
        <v>7864</v>
      </c>
      <c r="C1541" t="s">
        <v>6735</v>
      </c>
      <c r="D1541" s="1" t="s">
        <v>6117</v>
      </c>
    </row>
    <row r="1542" spans="1:7" ht="15.5" x14ac:dyDescent="0.35">
      <c r="A1542" s="1" t="s">
        <v>831</v>
      </c>
      <c r="B1542" t="s">
        <v>7865</v>
      </c>
      <c r="C1542" t="s">
        <v>6733</v>
      </c>
      <c r="D1542" s="1" t="s">
        <v>6118</v>
      </c>
    </row>
    <row r="1543" spans="1:7" ht="15.5" x14ac:dyDescent="0.35">
      <c r="A1543" s="1" t="s">
        <v>830</v>
      </c>
      <c r="B1543" t="s">
        <v>7866</v>
      </c>
      <c r="C1543" t="s">
        <v>6733</v>
      </c>
      <c r="D1543" s="1" t="s">
        <v>6119</v>
      </c>
    </row>
    <row r="1544" spans="1:7" ht="15.5" x14ac:dyDescent="0.35">
      <c r="A1544" s="1" t="s">
        <v>829</v>
      </c>
      <c r="B1544" t="s">
        <v>7867</v>
      </c>
      <c r="C1544" t="s">
        <v>6735</v>
      </c>
      <c r="D1544" s="1" t="s">
        <v>6120</v>
      </c>
    </row>
    <row r="1545" spans="1:7" ht="15.5" x14ac:dyDescent="0.35">
      <c r="A1545" s="1" t="s">
        <v>828</v>
      </c>
      <c r="B1545" t="s">
        <v>6782</v>
      </c>
      <c r="C1545" t="s">
        <v>6735</v>
      </c>
      <c r="D1545" s="1" t="s">
        <v>6121</v>
      </c>
    </row>
    <row r="1546" spans="1:7" ht="15.5" x14ac:dyDescent="0.35">
      <c r="A1546" s="1" t="s">
        <v>827</v>
      </c>
      <c r="B1546" t="s">
        <v>7868</v>
      </c>
      <c r="C1546" t="s">
        <v>6735</v>
      </c>
      <c r="D1546" s="1" t="s">
        <v>6122</v>
      </c>
    </row>
    <row r="1547" spans="1:7" ht="15.5" x14ac:dyDescent="0.35">
      <c r="A1547" s="1" t="s">
        <v>826</v>
      </c>
      <c r="B1547" t="s">
        <v>7869</v>
      </c>
      <c r="C1547" t="s">
        <v>6735</v>
      </c>
      <c r="D1547" s="1" t="s">
        <v>6123</v>
      </c>
    </row>
    <row r="1548" spans="1:7" ht="15.5" x14ac:dyDescent="0.35">
      <c r="A1548" s="1" t="s">
        <v>825</v>
      </c>
      <c r="B1548" t="s">
        <v>7084</v>
      </c>
      <c r="C1548" t="s">
        <v>6733</v>
      </c>
      <c r="D1548" s="1" t="s">
        <v>6124</v>
      </c>
    </row>
    <row r="1549" spans="1:7" ht="15.5" x14ac:dyDescent="0.35">
      <c r="A1549" s="1" t="s">
        <v>824</v>
      </c>
      <c r="B1549" t="s">
        <v>7870</v>
      </c>
      <c r="C1549" t="s">
        <v>6733</v>
      </c>
      <c r="D1549" s="1" t="s">
        <v>6125</v>
      </c>
    </row>
    <row r="1550" spans="1:7" ht="15.5" x14ac:dyDescent="0.35">
      <c r="A1550" s="1" t="s">
        <v>823</v>
      </c>
      <c r="B1550" t="s">
        <v>7871</v>
      </c>
      <c r="C1550" t="s">
        <v>6733</v>
      </c>
      <c r="D1550" s="1" t="s">
        <v>6126</v>
      </c>
    </row>
    <row r="1551" spans="1:7" ht="15.5" x14ac:dyDescent="0.35">
      <c r="A1551" s="1" t="s">
        <v>822</v>
      </c>
      <c r="B1551" t="s">
        <v>7872</v>
      </c>
      <c r="C1551" t="s">
        <v>6735</v>
      </c>
      <c r="D1551" s="1" t="s">
        <v>6127</v>
      </c>
      <c r="G1551" t="s">
        <v>7329</v>
      </c>
    </row>
    <row r="1552" spans="1:7" ht="15.5" x14ac:dyDescent="0.35">
      <c r="A1552" s="1" t="s">
        <v>821</v>
      </c>
      <c r="B1552" t="s">
        <v>6762</v>
      </c>
      <c r="C1552" t="s">
        <v>6733</v>
      </c>
      <c r="D1552" s="1" t="s">
        <v>6128</v>
      </c>
    </row>
    <row r="1553" spans="1:7" ht="15.5" x14ac:dyDescent="0.35">
      <c r="A1553" s="1" t="s">
        <v>820</v>
      </c>
      <c r="B1553" t="s">
        <v>7873</v>
      </c>
      <c r="C1553" t="s">
        <v>6735</v>
      </c>
      <c r="D1553" s="1" t="s">
        <v>6129</v>
      </c>
    </row>
    <row r="1554" spans="1:7" ht="15.5" x14ac:dyDescent="0.35">
      <c r="A1554" s="1" t="s">
        <v>819</v>
      </c>
      <c r="B1554" t="s">
        <v>7134</v>
      </c>
      <c r="C1554" t="s">
        <v>6735</v>
      </c>
      <c r="D1554" s="1" t="s">
        <v>5878</v>
      </c>
    </row>
    <row r="1555" spans="1:7" ht="15.5" x14ac:dyDescent="0.35">
      <c r="A1555" s="1" t="s">
        <v>818</v>
      </c>
      <c r="B1555" t="s">
        <v>7874</v>
      </c>
      <c r="C1555" t="s">
        <v>6735</v>
      </c>
      <c r="D1555" s="1" t="s">
        <v>6130</v>
      </c>
    </row>
    <row r="1556" spans="1:7" ht="15.5" x14ac:dyDescent="0.35">
      <c r="A1556" s="1" t="s">
        <v>817</v>
      </c>
      <c r="B1556" t="s">
        <v>7875</v>
      </c>
      <c r="C1556" t="s">
        <v>6733</v>
      </c>
      <c r="D1556" s="1" t="s">
        <v>6131</v>
      </c>
    </row>
    <row r="1557" spans="1:7" ht="15.5" x14ac:dyDescent="0.35">
      <c r="A1557" s="1" t="s">
        <v>816</v>
      </c>
      <c r="B1557" t="s">
        <v>6915</v>
      </c>
      <c r="C1557" t="s">
        <v>6733</v>
      </c>
      <c r="D1557" s="1" t="s">
        <v>6132</v>
      </c>
    </row>
    <row r="1558" spans="1:7" ht="15.5" x14ac:dyDescent="0.35">
      <c r="A1558" s="1" t="s">
        <v>815</v>
      </c>
      <c r="B1558" t="s">
        <v>6954</v>
      </c>
      <c r="C1558" t="s">
        <v>6735</v>
      </c>
      <c r="D1558" s="1" t="s">
        <v>5730</v>
      </c>
      <c r="G1558" t="s">
        <v>6803</v>
      </c>
    </row>
    <row r="1559" spans="1:7" ht="15.5" x14ac:dyDescent="0.35">
      <c r="A1559" s="1" t="s">
        <v>814</v>
      </c>
      <c r="B1559" t="s">
        <v>7876</v>
      </c>
      <c r="C1559" t="s">
        <v>6733</v>
      </c>
      <c r="D1559" s="1" t="s">
        <v>6133</v>
      </c>
    </row>
    <row r="1560" spans="1:7" ht="15.5" x14ac:dyDescent="0.35">
      <c r="A1560" s="1" t="s">
        <v>813</v>
      </c>
      <c r="B1560" t="s">
        <v>7263</v>
      </c>
      <c r="C1560" t="s">
        <v>6733</v>
      </c>
      <c r="D1560" s="1" t="s">
        <v>6134</v>
      </c>
    </row>
    <row r="1561" spans="1:7" ht="15.5" x14ac:dyDescent="0.35">
      <c r="A1561" s="1" t="s">
        <v>812</v>
      </c>
      <c r="B1561" t="s">
        <v>7877</v>
      </c>
      <c r="C1561" t="s">
        <v>6733</v>
      </c>
      <c r="D1561" s="1" t="s">
        <v>6135</v>
      </c>
    </row>
    <row r="1562" spans="1:7" ht="15.5" x14ac:dyDescent="0.35">
      <c r="A1562" s="1" t="s">
        <v>811</v>
      </c>
      <c r="B1562" t="s">
        <v>7878</v>
      </c>
      <c r="C1562" t="s">
        <v>6733</v>
      </c>
      <c r="D1562" s="1" t="s">
        <v>6136</v>
      </c>
    </row>
    <row r="1563" spans="1:7" ht="15.5" x14ac:dyDescent="0.35">
      <c r="A1563" s="1" t="s">
        <v>810</v>
      </c>
      <c r="B1563" t="s">
        <v>7879</v>
      </c>
      <c r="C1563" t="s">
        <v>6735</v>
      </c>
      <c r="D1563" s="1" t="s">
        <v>6137</v>
      </c>
    </row>
    <row r="1564" spans="1:7" ht="15.5" x14ac:dyDescent="0.35">
      <c r="A1564" s="1" t="s">
        <v>809</v>
      </c>
      <c r="B1564" t="s">
        <v>7880</v>
      </c>
      <c r="C1564" t="s">
        <v>6735</v>
      </c>
      <c r="D1564" s="1" t="s">
        <v>6138</v>
      </c>
    </row>
    <row r="1565" spans="1:7" ht="15.5" x14ac:dyDescent="0.35">
      <c r="A1565" s="1" t="s">
        <v>808</v>
      </c>
      <c r="B1565" t="s">
        <v>7881</v>
      </c>
      <c r="C1565" t="s">
        <v>6735</v>
      </c>
      <c r="D1565" s="1" t="s">
        <v>6139</v>
      </c>
    </row>
    <row r="1566" spans="1:7" ht="15.5" x14ac:dyDescent="0.35">
      <c r="A1566" s="1" t="s">
        <v>807</v>
      </c>
      <c r="B1566" t="s">
        <v>6878</v>
      </c>
      <c r="C1566" t="s">
        <v>6735</v>
      </c>
      <c r="D1566" s="1" t="s">
        <v>5194</v>
      </c>
    </row>
    <row r="1567" spans="1:7" ht="15.5" x14ac:dyDescent="0.35">
      <c r="A1567" s="1" t="s">
        <v>806</v>
      </c>
      <c r="B1567" t="s">
        <v>7882</v>
      </c>
      <c r="C1567" t="s">
        <v>6735</v>
      </c>
      <c r="D1567" s="1" t="s">
        <v>5553</v>
      </c>
    </row>
    <row r="1568" spans="1:7" ht="15.5" x14ac:dyDescent="0.35">
      <c r="A1568" s="1" t="s">
        <v>805</v>
      </c>
      <c r="B1568" t="s">
        <v>7883</v>
      </c>
      <c r="C1568" t="s">
        <v>6733</v>
      </c>
      <c r="D1568" s="1" t="s">
        <v>6140</v>
      </c>
    </row>
    <row r="1569" spans="1:4" ht="15.5" x14ac:dyDescent="0.35">
      <c r="A1569" s="1" t="s">
        <v>804</v>
      </c>
      <c r="B1569" t="s">
        <v>7056</v>
      </c>
      <c r="C1569" t="s">
        <v>6733</v>
      </c>
      <c r="D1569" s="1" t="s">
        <v>6141</v>
      </c>
    </row>
    <row r="1570" spans="1:4" ht="15.5" x14ac:dyDescent="0.35">
      <c r="A1570" s="1" t="s">
        <v>803</v>
      </c>
      <c r="B1570" t="s">
        <v>7884</v>
      </c>
      <c r="C1570" t="s">
        <v>6735</v>
      </c>
      <c r="D1570" s="1" t="s">
        <v>5237</v>
      </c>
    </row>
    <row r="1571" spans="1:4" ht="15.5" x14ac:dyDescent="0.35">
      <c r="A1571" s="1" t="s">
        <v>802</v>
      </c>
      <c r="B1571" t="s">
        <v>7885</v>
      </c>
      <c r="C1571" t="s">
        <v>6733</v>
      </c>
      <c r="D1571" s="1" t="s">
        <v>6142</v>
      </c>
    </row>
    <row r="1572" spans="1:4" ht="15.5" x14ac:dyDescent="0.35">
      <c r="A1572" s="1" t="s">
        <v>801</v>
      </c>
      <c r="B1572" t="s">
        <v>7543</v>
      </c>
      <c r="C1572" t="s">
        <v>6735</v>
      </c>
      <c r="D1572" s="1" t="s">
        <v>6143</v>
      </c>
    </row>
    <row r="1573" spans="1:4" ht="15.5" x14ac:dyDescent="0.35">
      <c r="A1573" s="1" t="s">
        <v>800</v>
      </c>
      <c r="B1573" t="s">
        <v>7546</v>
      </c>
      <c r="C1573" t="s">
        <v>6733</v>
      </c>
      <c r="D1573" s="1" t="s">
        <v>6144</v>
      </c>
    </row>
    <row r="1574" spans="1:4" ht="15.5" x14ac:dyDescent="0.35">
      <c r="A1574" s="1" t="s">
        <v>799</v>
      </c>
      <c r="B1574" t="s">
        <v>7886</v>
      </c>
      <c r="C1574" t="s">
        <v>6735</v>
      </c>
      <c r="D1574" s="1" t="s">
        <v>5185</v>
      </c>
    </row>
    <row r="1575" spans="1:4" ht="15.5" x14ac:dyDescent="0.35">
      <c r="A1575" s="1" t="s">
        <v>798</v>
      </c>
      <c r="B1575" t="s">
        <v>7887</v>
      </c>
      <c r="C1575" t="s">
        <v>6735</v>
      </c>
      <c r="D1575" s="1" t="s">
        <v>6145</v>
      </c>
    </row>
    <row r="1576" spans="1:4" ht="15.5" x14ac:dyDescent="0.35">
      <c r="A1576" s="1" t="s">
        <v>797</v>
      </c>
      <c r="B1576" t="s">
        <v>7888</v>
      </c>
      <c r="C1576" t="s">
        <v>6735</v>
      </c>
      <c r="D1576" s="1" t="s">
        <v>6146</v>
      </c>
    </row>
    <row r="1577" spans="1:4" ht="15.5" x14ac:dyDescent="0.35">
      <c r="A1577" s="1" t="s">
        <v>796</v>
      </c>
      <c r="B1577" t="s">
        <v>6758</v>
      </c>
      <c r="C1577" t="s">
        <v>6735</v>
      </c>
      <c r="D1577" s="1" t="s">
        <v>6147</v>
      </c>
    </row>
    <row r="1578" spans="1:4" ht="15.5" x14ac:dyDescent="0.35">
      <c r="A1578" s="1" t="s">
        <v>795</v>
      </c>
      <c r="B1578" t="s">
        <v>7889</v>
      </c>
      <c r="C1578" t="s">
        <v>6733</v>
      </c>
      <c r="D1578" s="1" t="s">
        <v>5252</v>
      </c>
    </row>
    <row r="1579" spans="1:4" ht="15.5" x14ac:dyDescent="0.35">
      <c r="A1579" s="1" t="s">
        <v>794</v>
      </c>
      <c r="B1579" t="s">
        <v>7890</v>
      </c>
      <c r="C1579" t="s">
        <v>6735</v>
      </c>
      <c r="D1579" s="1" t="s">
        <v>6148</v>
      </c>
    </row>
    <row r="1580" spans="1:4" ht="15.5" x14ac:dyDescent="0.35">
      <c r="A1580" s="1" t="s">
        <v>793</v>
      </c>
      <c r="B1580" t="s">
        <v>7891</v>
      </c>
      <c r="C1580" t="s">
        <v>6735</v>
      </c>
      <c r="D1580" s="1" t="s">
        <v>6149</v>
      </c>
    </row>
    <row r="1581" spans="1:4" ht="15.5" x14ac:dyDescent="0.35">
      <c r="A1581" s="1" t="s">
        <v>792</v>
      </c>
      <c r="B1581" t="s">
        <v>7892</v>
      </c>
      <c r="C1581" t="s">
        <v>6733</v>
      </c>
      <c r="D1581" s="1" t="s">
        <v>5345</v>
      </c>
    </row>
    <row r="1582" spans="1:4" ht="15.5" x14ac:dyDescent="0.35">
      <c r="A1582" s="1" t="s">
        <v>791</v>
      </c>
      <c r="B1582" t="s">
        <v>6879</v>
      </c>
      <c r="C1582" t="s">
        <v>6735</v>
      </c>
      <c r="D1582" s="1" t="s">
        <v>6150</v>
      </c>
    </row>
    <row r="1583" spans="1:4" ht="15.5" x14ac:dyDescent="0.35">
      <c r="A1583" s="1" t="s">
        <v>790</v>
      </c>
      <c r="B1583" t="s">
        <v>7893</v>
      </c>
      <c r="C1583" t="s">
        <v>6735</v>
      </c>
      <c r="D1583" s="1" t="s">
        <v>6151</v>
      </c>
    </row>
    <row r="1584" spans="1:4" ht="15.5" x14ac:dyDescent="0.35">
      <c r="A1584" s="1" t="s">
        <v>789</v>
      </c>
      <c r="B1584" t="s">
        <v>7894</v>
      </c>
      <c r="C1584" t="s">
        <v>6735</v>
      </c>
      <c r="D1584" s="1" t="s">
        <v>5054</v>
      </c>
    </row>
    <row r="1585" spans="1:4" ht="15.5" x14ac:dyDescent="0.35">
      <c r="A1585" s="1" t="s">
        <v>788</v>
      </c>
      <c r="B1585" t="s">
        <v>7895</v>
      </c>
      <c r="C1585" t="s">
        <v>7151</v>
      </c>
      <c r="D1585" s="1" t="s">
        <v>6152</v>
      </c>
    </row>
    <row r="1586" spans="1:4" ht="15.5" x14ac:dyDescent="0.35">
      <c r="A1586" s="1" t="s">
        <v>787</v>
      </c>
      <c r="B1586" t="s">
        <v>7896</v>
      </c>
      <c r="C1586" t="s">
        <v>6733</v>
      </c>
      <c r="D1586" s="1" t="s">
        <v>6153</v>
      </c>
    </row>
    <row r="1587" spans="1:4" ht="15.5" x14ac:dyDescent="0.35">
      <c r="A1587" s="1" t="s">
        <v>786</v>
      </c>
      <c r="B1587" t="s">
        <v>7897</v>
      </c>
      <c r="C1587" t="s">
        <v>7151</v>
      </c>
      <c r="D1587" s="1" t="s">
        <v>6154</v>
      </c>
    </row>
    <row r="1588" spans="1:4" ht="15.5" x14ac:dyDescent="0.35">
      <c r="A1588" s="1" t="s">
        <v>785</v>
      </c>
      <c r="B1588" t="s">
        <v>7898</v>
      </c>
      <c r="C1588" t="s">
        <v>6733</v>
      </c>
      <c r="D1588" s="1" t="s">
        <v>6155</v>
      </c>
    </row>
    <row r="1589" spans="1:4" ht="15.5" x14ac:dyDescent="0.35">
      <c r="A1589" s="1" t="s">
        <v>784</v>
      </c>
      <c r="B1589" t="s">
        <v>7899</v>
      </c>
      <c r="C1589" t="s">
        <v>6735</v>
      </c>
      <c r="D1589" s="1" t="s">
        <v>6156</v>
      </c>
    </row>
    <row r="1590" spans="1:4" ht="15.5" x14ac:dyDescent="0.35">
      <c r="A1590" s="1" t="s">
        <v>783</v>
      </c>
      <c r="B1590" t="s">
        <v>7900</v>
      </c>
      <c r="C1590" t="s">
        <v>6735</v>
      </c>
      <c r="D1590" s="1" t="s">
        <v>6157</v>
      </c>
    </row>
    <row r="1591" spans="1:4" ht="15.5" x14ac:dyDescent="0.35">
      <c r="A1591" s="1" t="s">
        <v>782</v>
      </c>
      <c r="B1591" t="s">
        <v>7901</v>
      </c>
      <c r="C1591" t="s">
        <v>6733</v>
      </c>
      <c r="D1591" s="1" t="s">
        <v>6158</v>
      </c>
    </row>
    <row r="1592" spans="1:4" ht="15.5" x14ac:dyDescent="0.35">
      <c r="A1592" s="1" t="s">
        <v>781</v>
      </c>
      <c r="B1592" t="s">
        <v>7094</v>
      </c>
      <c r="C1592" t="s">
        <v>6735</v>
      </c>
      <c r="D1592" s="1" t="s">
        <v>5019</v>
      </c>
    </row>
    <row r="1593" spans="1:4" ht="15.5" x14ac:dyDescent="0.35">
      <c r="A1593" s="1" t="s">
        <v>780</v>
      </c>
      <c r="B1593" t="s">
        <v>7173</v>
      </c>
      <c r="C1593" t="s">
        <v>6735</v>
      </c>
      <c r="D1593" s="1" t="s">
        <v>6159</v>
      </c>
    </row>
    <row r="1594" spans="1:4" ht="15.5" x14ac:dyDescent="0.35">
      <c r="A1594" s="1" t="s">
        <v>779</v>
      </c>
      <c r="B1594" t="s">
        <v>6933</v>
      </c>
      <c r="C1594" t="s">
        <v>6735</v>
      </c>
      <c r="D1594" s="1" t="s">
        <v>6160</v>
      </c>
    </row>
    <row r="1595" spans="1:4" ht="15.5" x14ac:dyDescent="0.35">
      <c r="A1595" s="1" t="s">
        <v>778</v>
      </c>
      <c r="B1595" t="s">
        <v>7179</v>
      </c>
      <c r="C1595" t="s">
        <v>7151</v>
      </c>
      <c r="D1595" s="1" t="s">
        <v>6161</v>
      </c>
    </row>
    <row r="1596" spans="1:4" ht="15.5" x14ac:dyDescent="0.35">
      <c r="A1596" s="1" t="s">
        <v>777</v>
      </c>
      <c r="B1596" t="s">
        <v>7902</v>
      </c>
      <c r="C1596" t="s">
        <v>6735</v>
      </c>
      <c r="D1596" s="1" t="s">
        <v>6162</v>
      </c>
    </row>
    <row r="1597" spans="1:4" ht="15.5" x14ac:dyDescent="0.35">
      <c r="A1597" s="1" t="s">
        <v>776</v>
      </c>
      <c r="B1597" t="s">
        <v>6911</v>
      </c>
      <c r="C1597" t="s">
        <v>6733</v>
      </c>
      <c r="D1597" s="1" t="s">
        <v>6163</v>
      </c>
    </row>
    <row r="1598" spans="1:4" ht="15.5" x14ac:dyDescent="0.35">
      <c r="A1598" s="1" t="s">
        <v>775</v>
      </c>
      <c r="B1598" t="s">
        <v>7029</v>
      </c>
      <c r="C1598" t="s">
        <v>7151</v>
      </c>
      <c r="D1598" s="1" t="s">
        <v>6164</v>
      </c>
    </row>
    <row r="1599" spans="1:4" ht="15.5" x14ac:dyDescent="0.35">
      <c r="A1599" s="1" t="s">
        <v>774</v>
      </c>
      <c r="B1599" t="s">
        <v>7903</v>
      </c>
      <c r="C1599" t="s">
        <v>6735</v>
      </c>
      <c r="D1599" s="1" t="s">
        <v>6165</v>
      </c>
    </row>
    <row r="1600" spans="1:4" ht="15.5" x14ac:dyDescent="0.35">
      <c r="A1600" s="1" t="s">
        <v>773</v>
      </c>
      <c r="B1600" t="s">
        <v>7904</v>
      </c>
      <c r="C1600" t="s">
        <v>6735</v>
      </c>
      <c r="D1600" s="1" t="s">
        <v>6166</v>
      </c>
    </row>
    <row r="1601" spans="1:4" ht="15.5" x14ac:dyDescent="0.35">
      <c r="A1601" s="1" t="s">
        <v>772</v>
      </c>
      <c r="B1601" t="s">
        <v>7905</v>
      </c>
      <c r="C1601" t="s">
        <v>6735</v>
      </c>
      <c r="D1601" s="1" t="s">
        <v>5590</v>
      </c>
    </row>
    <row r="1602" spans="1:4" ht="15.5" x14ac:dyDescent="0.35">
      <c r="A1602" s="1" t="s">
        <v>771</v>
      </c>
      <c r="B1602" t="s">
        <v>7077</v>
      </c>
      <c r="C1602" t="s">
        <v>6735</v>
      </c>
      <c r="D1602" s="1" t="s">
        <v>6167</v>
      </c>
    </row>
    <row r="1603" spans="1:4" ht="15.5" x14ac:dyDescent="0.35">
      <c r="A1603" s="1" t="s">
        <v>770</v>
      </c>
      <c r="B1603" t="s">
        <v>7906</v>
      </c>
      <c r="C1603" t="s">
        <v>6733</v>
      </c>
      <c r="D1603" s="1" t="s">
        <v>6168</v>
      </c>
    </row>
    <row r="1604" spans="1:4" ht="15.5" x14ac:dyDescent="0.35">
      <c r="A1604" s="1" t="s">
        <v>769</v>
      </c>
      <c r="B1604" t="s">
        <v>7430</v>
      </c>
      <c r="C1604" t="s">
        <v>6735</v>
      </c>
      <c r="D1604" s="1" t="s">
        <v>6169</v>
      </c>
    </row>
    <row r="1605" spans="1:4" ht="15.5" x14ac:dyDescent="0.35">
      <c r="A1605" s="1" t="s">
        <v>768</v>
      </c>
      <c r="B1605" t="s">
        <v>6859</v>
      </c>
      <c r="C1605" t="s">
        <v>6735</v>
      </c>
      <c r="D1605" s="1" t="s">
        <v>6170</v>
      </c>
    </row>
    <row r="1606" spans="1:4" ht="15.5" x14ac:dyDescent="0.35">
      <c r="A1606" s="1" t="s">
        <v>767</v>
      </c>
      <c r="B1606" t="s">
        <v>7907</v>
      </c>
      <c r="C1606" t="s">
        <v>6735</v>
      </c>
      <c r="D1606" s="1" t="s">
        <v>5477</v>
      </c>
    </row>
    <row r="1607" spans="1:4" ht="15.5" x14ac:dyDescent="0.35">
      <c r="A1607" s="1" t="s">
        <v>766</v>
      </c>
      <c r="B1607" t="s">
        <v>7674</v>
      </c>
      <c r="C1607" t="s">
        <v>7151</v>
      </c>
      <c r="D1607" s="1" t="s">
        <v>6171</v>
      </c>
    </row>
    <row r="1608" spans="1:4" ht="15.5" x14ac:dyDescent="0.35">
      <c r="A1608" s="1" t="s">
        <v>765</v>
      </c>
      <c r="B1608" t="s">
        <v>6824</v>
      </c>
      <c r="C1608" t="s">
        <v>6735</v>
      </c>
      <c r="D1608" s="1" t="s">
        <v>6172</v>
      </c>
    </row>
    <row r="1609" spans="1:4" ht="15.5" x14ac:dyDescent="0.35">
      <c r="A1609" s="1" t="s">
        <v>764</v>
      </c>
      <c r="B1609" t="s">
        <v>7254</v>
      </c>
      <c r="C1609" t="s">
        <v>6735</v>
      </c>
      <c r="D1609" s="1" t="s">
        <v>5194</v>
      </c>
    </row>
    <row r="1610" spans="1:4" ht="15.5" x14ac:dyDescent="0.35">
      <c r="A1610" s="1" t="s">
        <v>763</v>
      </c>
      <c r="B1610" t="s">
        <v>7908</v>
      </c>
      <c r="C1610" t="s">
        <v>6733</v>
      </c>
      <c r="D1610" s="1" t="s">
        <v>6173</v>
      </c>
    </row>
    <row r="1611" spans="1:4" ht="15.5" x14ac:dyDescent="0.35">
      <c r="A1611" s="1" t="s">
        <v>762</v>
      </c>
      <c r="B1611" t="s">
        <v>7179</v>
      </c>
      <c r="C1611" t="s">
        <v>6733</v>
      </c>
      <c r="D1611" s="1" t="s">
        <v>6174</v>
      </c>
    </row>
    <row r="1612" spans="1:4" ht="15.5" x14ac:dyDescent="0.35">
      <c r="A1612" s="1" t="s">
        <v>761</v>
      </c>
      <c r="B1612" t="s">
        <v>7361</v>
      </c>
      <c r="C1612" t="s">
        <v>6733</v>
      </c>
      <c r="D1612" s="1" t="s">
        <v>6175</v>
      </c>
    </row>
    <row r="1613" spans="1:4" ht="15.5" x14ac:dyDescent="0.35">
      <c r="A1613" s="1" t="s">
        <v>760</v>
      </c>
      <c r="B1613" t="s">
        <v>7909</v>
      </c>
      <c r="C1613" t="s">
        <v>6733</v>
      </c>
      <c r="D1613" s="1" t="s">
        <v>6176</v>
      </c>
    </row>
    <row r="1614" spans="1:4" ht="15.5" x14ac:dyDescent="0.35">
      <c r="A1614" s="1" t="s">
        <v>759</v>
      </c>
      <c r="B1614" t="s">
        <v>7082</v>
      </c>
      <c r="C1614" t="s">
        <v>6733</v>
      </c>
      <c r="D1614" s="1" t="s">
        <v>6177</v>
      </c>
    </row>
    <row r="1615" spans="1:4" ht="15.5" x14ac:dyDescent="0.35">
      <c r="A1615" s="1" t="s">
        <v>758</v>
      </c>
      <c r="B1615" t="s">
        <v>7910</v>
      </c>
      <c r="C1615" t="s">
        <v>6735</v>
      </c>
      <c r="D1615" s="1" t="s">
        <v>6178</v>
      </c>
    </row>
    <row r="1616" spans="1:4" ht="15.5" x14ac:dyDescent="0.35">
      <c r="A1616" s="1" t="s">
        <v>757</v>
      </c>
      <c r="B1616" t="s">
        <v>7911</v>
      </c>
      <c r="C1616" t="s">
        <v>6733</v>
      </c>
      <c r="D1616" s="1" t="s">
        <v>6179</v>
      </c>
    </row>
    <row r="1617" spans="1:4" ht="15.5" x14ac:dyDescent="0.35">
      <c r="A1617" s="1" t="s">
        <v>756</v>
      </c>
      <c r="B1617" t="s">
        <v>6940</v>
      </c>
      <c r="C1617" t="s">
        <v>6735</v>
      </c>
      <c r="D1617" s="1" t="s">
        <v>6180</v>
      </c>
    </row>
    <row r="1618" spans="1:4" ht="15.5" x14ac:dyDescent="0.35">
      <c r="A1618" s="1" t="s">
        <v>755</v>
      </c>
      <c r="B1618" t="s">
        <v>6751</v>
      </c>
      <c r="C1618" t="s">
        <v>6733</v>
      </c>
      <c r="D1618" s="1" t="s">
        <v>6181</v>
      </c>
    </row>
    <row r="1619" spans="1:4" ht="15.5" x14ac:dyDescent="0.35">
      <c r="A1619" s="1" t="s">
        <v>754</v>
      </c>
      <c r="B1619" t="s">
        <v>7912</v>
      </c>
      <c r="C1619" t="s">
        <v>6735</v>
      </c>
      <c r="D1619" s="1" t="s">
        <v>6182</v>
      </c>
    </row>
    <row r="1620" spans="1:4" ht="15.5" x14ac:dyDescent="0.35">
      <c r="A1620" s="1" t="s">
        <v>753</v>
      </c>
      <c r="B1620" t="s">
        <v>7514</v>
      </c>
      <c r="C1620" t="s">
        <v>6733</v>
      </c>
      <c r="D1620" s="1" t="s">
        <v>6183</v>
      </c>
    </row>
    <row r="1621" spans="1:4" ht="15.5" x14ac:dyDescent="0.35">
      <c r="A1621" s="1" t="s">
        <v>752</v>
      </c>
      <c r="B1621" t="s">
        <v>7913</v>
      </c>
      <c r="C1621" t="s">
        <v>6735</v>
      </c>
      <c r="D1621" s="1" t="s">
        <v>4779</v>
      </c>
    </row>
    <row r="1622" spans="1:4" ht="15.5" x14ac:dyDescent="0.35">
      <c r="A1622" s="1" t="s">
        <v>751</v>
      </c>
      <c r="B1622" t="s">
        <v>7914</v>
      </c>
      <c r="C1622" t="s">
        <v>6733</v>
      </c>
      <c r="D1622" s="1" t="s">
        <v>6184</v>
      </c>
    </row>
    <row r="1623" spans="1:4" ht="15.5" x14ac:dyDescent="0.35">
      <c r="A1623" s="1" t="s">
        <v>750</v>
      </c>
      <c r="B1623" t="s">
        <v>7915</v>
      </c>
      <c r="C1623" t="s">
        <v>6733</v>
      </c>
      <c r="D1623" s="1" t="s">
        <v>6185</v>
      </c>
    </row>
    <row r="1624" spans="1:4" ht="15.5" x14ac:dyDescent="0.35">
      <c r="A1624" s="1" t="s">
        <v>749</v>
      </c>
      <c r="B1624" t="s">
        <v>6904</v>
      </c>
      <c r="C1624" t="s">
        <v>6735</v>
      </c>
      <c r="D1624" s="1" t="s">
        <v>6186</v>
      </c>
    </row>
    <row r="1625" spans="1:4" ht="15.5" x14ac:dyDescent="0.35">
      <c r="A1625" s="1" t="s">
        <v>748</v>
      </c>
      <c r="B1625" t="s">
        <v>7240</v>
      </c>
      <c r="C1625" t="s">
        <v>6735</v>
      </c>
      <c r="D1625" s="1" t="s">
        <v>6187</v>
      </c>
    </row>
    <row r="1626" spans="1:4" ht="15.5" x14ac:dyDescent="0.35">
      <c r="A1626" s="1" t="s">
        <v>747</v>
      </c>
      <c r="B1626" t="s">
        <v>7103</v>
      </c>
      <c r="C1626" t="s">
        <v>6733</v>
      </c>
      <c r="D1626" s="1" t="s">
        <v>6188</v>
      </c>
    </row>
    <row r="1627" spans="1:4" ht="15.5" x14ac:dyDescent="0.35">
      <c r="A1627" s="1" t="s">
        <v>746</v>
      </c>
      <c r="B1627" t="s">
        <v>6819</v>
      </c>
      <c r="C1627" t="s">
        <v>6733</v>
      </c>
      <c r="D1627" s="1" t="s">
        <v>6189</v>
      </c>
    </row>
    <row r="1628" spans="1:4" ht="15.5" x14ac:dyDescent="0.35">
      <c r="A1628" s="1" t="s">
        <v>745</v>
      </c>
      <c r="B1628" t="s">
        <v>7916</v>
      </c>
      <c r="C1628" t="s">
        <v>7151</v>
      </c>
      <c r="D1628" s="1" t="s">
        <v>5683</v>
      </c>
    </row>
    <row r="1629" spans="1:4" ht="15.5" x14ac:dyDescent="0.35">
      <c r="A1629" s="1" t="s">
        <v>744</v>
      </c>
      <c r="B1629" t="s">
        <v>7917</v>
      </c>
      <c r="C1629" t="s">
        <v>6733</v>
      </c>
      <c r="D1629" s="1" t="s">
        <v>6190</v>
      </c>
    </row>
    <row r="1630" spans="1:4" ht="15.5" x14ac:dyDescent="0.35">
      <c r="A1630" s="1" t="s">
        <v>743</v>
      </c>
      <c r="B1630" t="s">
        <v>6815</v>
      </c>
      <c r="C1630" t="s">
        <v>6735</v>
      </c>
      <c r="D1630" s="1" t="s">
        <v>6191</v>
      </c>
    </row>
    <row r="1631" spans="1:4" ht="15.5" x14ac:dyDescent="0.35">
      <c r="A1631" s="1" t="s">
        <v>742</v>
      </c>
      <c r="B1631" t="s">
        <v>7918</v>
      </c>
      <c r="C1631" t="s">
        <v>6735</v>
      </c>
      <c r="D1631" s="1" t="s">
        <v>6192</v>
      </c>
    </row>
    <row r="1632" spans="1:4" ht="15.5" x14ac:dyDescent="0.35">
      <c r="A1632" s="1" t="s">
        <v>741</v>
      </c>
      <c r="B1632" t="s">
        <v>7919</v>
      </c>
      <c r="C1632" t="s">
        <v>6733</v>
      </c>
      <c r="D1632" s="1" t="s">
        <v>6193</v>
      </c>
    </row>
    <row r="1633" spans="1:4" ht="15.5" x14ac:dyDescent="0.35">
      <c r="A1633" s="1" t="s">
        <v>740</v>
      </c>
      <c r="B1633" t="s">
        <v>6940</v>
      </c>
      <c r="C1633" t="s">
        <v>6735</v>
      </c>
      <c r="D1633" s="1" t="s">
        <v>5678</v>
      </c>
    </row>
    <row r="1634" spans="1:4" ht="15.5" x14ac:dyDescent="0.35">
      <c r="A1634" s="1" t="s">
        <v>739</v>
      </c>
      <c r="B1634" t="s">
        <v>7920</v>
      </c>
      <c r="C1634" t="s">
        <v>6735</v>
      </c>
      <c r="D1634" s="1" t="s">
        <v>6115</v>
      </c>
    </row>
    <row r="1635" spans="1:4" ht="15.5" x14ac:dyDescent="0.35">
      <c r="A1635" s="1" t="s">
        <v>738</v>
      </c>
      <c r="B1635" t="s">
        <v>7627</v>
      </c>
      <c r="C1635" t="s">
        <v>6733</v>
      </c>
      <c r="D1635" s="1" t="s">
        <v>6194</v>
      </c>
    </row>
    <row r="1636" spans="1:4" ht="15.5" x14ac:dyDescent="0.35">
      <c r="A1636" s="1" t="s">
        <v>737</v>
      </c>
      <c r="B1636" t="s">
        <v>7921</v>
      </c>
      <c r="C1636" t="s">
        <v>6735</v>
      </c>
      <c r="D1636" s="1" t="s">
        <v>6195</v>
      </c>
    </row>
    <row r="1637" spans="1:4" ht="15.5" x14ac:dyDescent="0.35">
      <c r="A1637" s="1" t="s">
        <v>736</v>
      </c>
      <c r="B1637" t="s">
        <v>7922</v>
      </c>
      <c r="C1637" t="s">
        <v>6733</v>
      </c>
      <c r="D1637" s="1" t="s">
        <v>6196</v>
      </c>
    </row>
    <row r="1638" spans="1:4" ht="15.5" x14ac:dyDescent="0.35">
      <c r="A1638" s="1" t="s">
        <v>735</v>
      </c>
      <c r="B1638" t="s">
        <v>7153</v>
      </c>
      <c r="C1638" t="s">
        <v>6733</v>
      </c>
      <c r="D1638" s="1" t="s">
        <v>6197</v>
      </c>
    </row>
    <row r="1639" spans="1:4" ht="15.5" x14ac:dyDescent="0.35">
      <c r="A1639" s="1" t="s">
        <v>734</v>
      </c>
      <c r="B1639" t="s">
        <v>7923</v>
      </c>
      <c r="C1639" t="s">
        <v>6733</v>
      </c>
      <c r="D1639" s="1" t="s">
        <v>6198</v>
      </c>
    </row>
    <row r="1640" spans="1:4" ht="15.5" x14ac:dyDescent="0.35">
      <c r="A1640" s="1" t="s">
        <v>733</v>
      </c>
      <c r="B1640" t="s">
        <v>7924</v>
      </c>
      <c r="C1640" t="s">
        <v>6733</v>
      </c>
      <c r="D1640" s="1" t="s">
        <v>5957</v>
      </c>
    </row>
    <row r="1641" spans="1:4" ht="15.5" x14ac:dyDescent="0.35">
      <c r="A1641" s="1" t="s">
        <v>732</v>
      </c>
      <c r="B1641" t="s">
        <v>7925</v>
      </c>
      <c r="C1641" t="s">
        <v>6735</v>
      </c>
      <c r="D1641" s="1" t="s">
        <v>4966</v>
      </c>
    </row>
    <row r="1642" spans="1:4" ht="15.5" x14ac:dyDescent="0.35">
      <c r="A1642" s="1" t="s">
        <v>731</v>
      </c>
      <c r="B1642" t="s">
        <v>7926</v>
      </c>
      <c r="C1642" t="s">
        <v>6733</v>
      </c>
      <c r="D1642" s="1" t="s">
        <v>6199</v>
      </c>
    </row>
    <row r="1643" spans="1:4" ht="15.5" x14ac:dyDescent="0.35">
      <c r="A1643" s="1" t="s">
        <v>730</v>
      </c>
      <c r="B1643" t="s">
        <v>7927</v>
      </c>
      <c r="C1643" t="s">
        <v>6733</v>
      </c>
      <c r="D1643" s="1" t="s">
        <v>6200</v>
      </c>
    </row>
    <row r="1644" spans="1:4" ht="15.5" x14ac:dyDescent="0.35">
      <c r="A1644" s="1" t="s">
        <v>729</v>
      </c>
      <c r="B1644" t="s">
        <v>7131</v>
      </c>
      <c r="C1644" t="s">
        <v>6733</v>
      </c>
      <c r="D1644" s="1" t="s">
        <v>5167</v>
      </c>
    </row>
    <row r="1645" spans="1:4" ht="15.5" x14ac:dyDescent="0.35">
      <c r="A1645" s="1" t="s">
        <v>728</v>
      </c>
      <c r="B1645" t="s">
        <v>7172</v>
      </c>
      <c r="C1645" t="s">
        <v>6733</v>
      </c>
      <c r="D1645" s="1" t="s">
        <v>6201</v>
      </c>
    </row>
    <row r="1646" spans="1:4" ht="15.5" x14ac:dyDescent="0.35">
      <c r="A1646" s="1" t="s">
        <v>727</v>
      </c>
      <c r="B1646" t="s">
        <v>6894</v>
      </c>
      <c r="C1646" t="s">
        <v>6735</v>
      </c>
      <c r="D1646" s="1" t="s">
        <v>5253</v>
      </c>
    </row>
    <row r="1647" spans="1:4" ht="15.5" x14ac:dyDescent="0.35">
      <c r="A1647" s="1" t="s">
        <v>726</v>
      </c>
      <c r="B1647" t="s">
        <v>7928</v>
      </c>
      <c r="C1647" t="s">
        <v>6735</v>
      </c>
      <c r="D1647" s="1" t="s">
        <v>5468</v>
      </c>
    </row>
    <row r="1648" spans="1:4" ht="15.5" x14ac:dyDescent="0.35">
      <c r="A1648" s="1" t="s">
        <v>725</v>
      </c>
      <c r="B1648" t="s">
        <v>7681</v>
      </c>
      <c r="C1648" t="s">
        <v>7151</v>
      </c>
      <c r="D1648" s="1" t="s">
        <v>6202</v>
      </c>
    </row>
    <row r="1649" spans="1:4" ht="15.5" x14ac:dyDescent="0.35">
      <c r="A1649" s="1" t="s">
        <v>724</v>
      </c>
      <c r="B1649" t="s">
        <v>6897</v>
      </c>
      <c r="C1649" t="s">
        <v>6735</v>
      </c>
      <c r="D1649" s="1" t="s">
        <v>6203</v>
      </c>
    </row>
    <row r="1650" spans="1:4" ht="15.5" x14ac:dyDescent="0.35">
      <c r="A1650" s="1" t="s">
        <v>723</v>
      </c>
      <c r="B1650" t="s">
        <v>6956</v>
      </c>
      <c r="C1650" t="s">
        <v>6735</v>
      </c>
      <c r="D1650" s="1" t="s">
        <v>6204</v>
      </c>
    </row>
    <row r="1651" spans="1:4" ht="15.5" x14ac:dyDescent="0.35">
      <c r="A1651" s="1" t="s">
        <v>722</v>
      </c>
      <c r="B1651" t="s">
        <v>6751</v>
      </c>
      <c r="C1651" t="s">
        <v>6733</v>
      </c>
      <c r="D1651" s="1" t="s">
        <v>4966</v>
      </c>
    </row>
    <row r="1652" spans="1:4" ht="15.5" x14ac:dyDescent="0.35">
      <c r="A1652" s="1" t="s">
        <v>721</v>
      </c>
      <c r="B1652" t="s">
        <v>6827</v>
      </c>
      <c r="C1652" t="s">
        <v>7151</v>
      </c>
      <c r="D1652" s="1" t="s">
        <v>6205</v>
      </c>
    </row>
    <row r="1653" spans="1:4" ht="15.5" x14ac:dyDescent="0.35">
      <c r="A1653" s="1" t="s">
        <v>720</v>
      </c>
      <c r="B1653" t="s">
        <v>7929</v>
      </c>
      <c r="C1653" t="s">
        <v>6735</v>
      </c>
      <c r="D1653" s="1" t="s">
        <v>6206</v>
      </c>
    </row>
    <row r="1654" spans="1:4" ht="15.5" x14ac:dyDescent="0.35">
      <c r="A1654" s="1" t="s">
        <v>719</v>
      </c>
      <c r="B1654" t="s">
        <v>7930</v>
      </c>
      <c r="C1654" t="s">
        <v>6733</v>
      </c>
      <c r="D1654" s="1" t="s">
        <v>6207</v>
      </c>
    </row>
    <row r="1655" spans="1:4" ht="15.5" x14ac:dyDescent="0.35">
      <c r="A1655" s="1" t="s">
        <v>718</v>
      </c>
      <c r="B1655" t="s">
        <v>7155</v>
      </c>
      <c r="C1655" t="s">
        <v>6733</v>
      </c>
      <c r="D1655" s="1" t="s">
        <v>6208</v>
      </c>
    </row>
    <row r="1656" spans="1:4" ht="15.5" x14ac:dyDescent="0.35">
      <c r="A1656" s="1" t="s">
        <v>717</v>
      </c>
      <c r="B1656" t="s">
        <v>7931</v>
      </c>
      <c r="C1656" t="s">
        <v>6735</v>
      </c>
      <c r="D1656" s="1" t="s">
        <v>6209</v>
      </c>
    </row>
    <row r="1657" spans="1:4" ht="15.5" x14ac:dyDescent="0.35">
      <c r="A1657" s="1" t="s">
        <v>716</v>
      </c>
      <c r="B1657" t="s">
        <v>7932</v>
      </c>
      <c r="C1657" t="s">
        <v>6735</v>
      </c>
      <c r="D1657" s="1" t="s">
        <v>6210</v>
      </c>
    </row>
    <row r="1658" spans="1:4" ht="15.5" x14ac:dyDescent="0.35">
      <c r="A1658" s="1" t="s">
        <v>715</v>
      </c>
      <c r="B1658" t="s">
        <v>6873</v>
      </c>
      <c r="C1658" t="s">
        <v>6735</v>
      </c>
      <c r="D1658" s="1" t="s">
        <v>6211</v>
      </c>
    </row>
    <row r="1659" spans="1:4" ht="15.5" x14ac:dyDescent="0.35">
      <c r="A1659" s="1" t="s">
        <v>714</v>
      </c>
      <c r="B1659" t="s">
        <v>7933</v>
      </c>
      <c r="C1659" t="s">
        <v>6733</v>
      </c>
      <c r="D1659" s="1" t="s">
        <v>5399</v>
      </c>
    </row>
    <row r="1660" spans="1:4" ht="15.5" x14ac:dyDescent="0.35">
      <c r="A1660" s="1" t="s">
        <v>713</v>
      </c>
      <c r="B1660" t="s">
        <v>7934</v>
      </c>
      <c r="C1660" t="s">
        <v>7151</v>
      </c>
      <c r="D1660" s="1" t="s">
        <v>6212</v>
      </c>
    </row>
    <row r="1661" spans="1:4" ht="15.5" x14ac:dyDescent="0.35">
      <c r="A1661" s="1" t="s">
        <v>712</v>
      </c>
      <c r="B1661" t="s">
        <v>6734</v>
      </c>
      <c r="C1661" t="s">
        <v>6733</v>
      </c>
      <c r="D1661" s="1" t="s">
        <v>5583</v>
      </c>
    </row>
    <row r="1662" spans="1:4" ht="15.5" x14ac:dyDescent="0.35">
      <c r="A1662" s="1" t="s">
        <v>711</v>
      </c>
      <c r="B1662" t="s">
        <v>7935</v>
      </c>
      <c r="C1662" t="s">
        <v>6735</v>
      </c>
      <c r="D1662" s="1" t="s">
        <v>6213</v>
      </c>
    </row>
    <row r="1663" spans="1:4" ht="15.5" x14ac:dyDescent="0.35">
      <c r="A1663" s="1" t="s">
        <v>710</v>
      </c>
      <c r="B1663" t="s">
        <v>7936</v>
      </c>
      <c r="C1663" t="s">
        <v>7151</v>
      </c>
      <c r="D1663" s="1" t="s">
        <v>6214</v>
      </c>
    </row>
    <row r="1664" spans="1:4" ht="15.5" x14ac:dyDescent="0.35">
      <c r="A1664" s="1" t="s">
        <v>709</v>
      </c>
      <c r="B1664" t="s">
        <v>6945</v>
      </c>
      <c r="C1664" t="s">
        <v>6735</v>
      </c>
      <c r="D1664" s="1" t="s">
        <v>6215</v>
      </c>
    </row>
    <row r="1665" spans="1:4" ht="15.5" x14ac:dyDescent="0.35">
      <c r="A1665" s="1" t="s">
        <v>708</v>
      </c>
      <c r="B1665" t="s">
        <v>7937</v>
      </c>
      <c r="C1665" t="s">
        <v>6733</v>
      </c>
      <c r="D1665" s="1" t="s">
        <v>6216</v>
      </c>
    </row>
    <row r="1666" spans="1:4" ht="15.5" x14ac:dyDescent="0.35">
      <c r="A1666" s="1" t="s">
        <v>707</v>
      </c>
      <c r="B1666" t="s">
        <v>7938</v>
      </c>
      <c r="C1666" t="s">
        <v>6735</v>
      </c>
      <c r="D1666" s="1" t="s">
        <v>6217</v>
      </c>
    </row>
    <row r="1667" spans="1:4" ht="15.5" x14ac:dyDescent="0.35">
      <c r="A1667" s="1" t="s">
        <v>706</v>
      </c>
      <c r="B1667" t="s">
        <v>7939</v>
      </c>
      <c r="C1667" t="s">
        <v>6735</v>
      </c>
      <c r="D1667" s="1" t="s">
        <v>6218</v>
      </c>
    </row>
    <row r="1668" spans="1:4" ht="15.5" x14ac:dyDescent="0.35">
      <c r="A1668" s="1" t="s">
        <v>705</v>
      </c>
      <c r="B1668" t="s">
        <v>7940</v>
      </c>
      <c r="C1668" t="s">
        <v>6735</v>
      </c>
      <c r="D1668" s="1" t="s">
        <v>4795</v>
      </c>
    </row>
    <row r="1669" spans="1:4" ht="15.5" x14ac:dyDescent="0.35">
      <c r="A1669" s="1" t="s">
        <v>704</v>
      </c>
      <c r="B1669" t="s">
        <v>6773</v>
      </c>
      <c r="C1669" t="s">
        <v>6735</v>
      </c>
      <c r="D1669" s="1" t="s">
        <v>6219</v>
      </c>
    </row>
    <row r="1670" spans="1:4" ht="15.5" x14ac:dyDescent="0.35">
      <c r="A1670" s="1" t="s">
        <v>703</v>
      </c>
      <c r="B1670" t="s">
        <v>7941</v>
      </c>
      <c r="C1670" t="s">
        <v>6735</v>
      </c>
      <c r="D1670" s="1" t="s">
        <v>6220</v>
      </c>
    </row>
    <row r="1671" spans="1:4" ht="15.5" x14ac:dyDescent="0.35">
      <c r="A1671" s="1" t="s">
        <v>702</v>
      </c>
      <c r="B1671" t="s">
        <v>6881</v>
      </c>
      <c r="C1671" t="s">
        <v>6735</v>
      </c>
      <c r="D1671" s="1" t="s">
        <v>5129</v>
      </c>
    </row>
    <row r="1672" spans="1:4" ht="15.5" x14ac:dyDescent="0.35">
      <c r="A1672" s="1" t="s">
        <v>701</v>
      </c>
      <c r="B1672" t="s">
        <v>7942</v>
      </c>
      <c r="C1672" t="s">
        <v>6735</v>
      </c>
      <c r="D1672" s="1" t="s">
        <v>6221</v>
      </c>
    </row>
    <row r="1673" spans="1:4" ht="15.5" x14ac:dyDescent="0.35">
      <c r="A1673" s="1" t="s">
        <v>700</v>
      </c>
      <c r="B1673" t="s">
        <v>7943</v>
      </c>
      <c r="C1673" t="s">
        <v>6733</v>
      </c>
      <c r="D1673" s="1" t="s">
        <v>5828</v>
      </c>
    </row>
    <row r="1674" spans="1:4" ht="15.5" x14ac:dyDescent="0.35">
      <c r="A1674" s="1" t="s">
        <v>699</v>
      </c>
      <c r="B1674" t="s">
        <v>7869</v>
      </c>
      <c r="C1674" t="s">
        <v>6735</v>
      </c>
      <c r="D1674" s="1" t="s">
        <v>6222</v>
      </c>
    </row>
    <row r="1675" spans="1:4" ht="15.5" x14ac:dyDescent="0.35">
      <c r="A1675" s="1" t="s">
        <v>698</v>
      </c>
      <c r="B1675" t="s">
        <v>7870</v>
      </c>
      <c r="C1675" t="s">
        <v>6733</v>
      </c>
      <c r="D1675" s="1" t="s">
        <v>6223</v>
      </c>
    </row>
    <row r="1676" spans="1:4" ht="15.5" x14ac:dyDescent="0.35">
      <c r="A1676" s="1" t="s">
        <v>697</v>
      </c>
      <c r="B1676" t="s">
        <v>7786</v>
      </c>
      <c r="C1676" t="s">
        <v>6733</v>
      </c>
      <c r="D1676" s="1" t="s">
        <v>6224</v>
      </c>
    </row>
    <row r="1677" spans="1:4" ht="15.5" x14ac:dyDescent="0.35">
      <c r="A1677" s="1" t="s">
        <v>696</v>
      </c>
      <c r="B1677" t="s">
        <v>7944</v>
      </c>
      <c r="C1677" t="s">
        <v>6735</v>
      </c>
      <c r="D1677" s="1" t="s">
        <v>6225</v>
      </c>
    </row>
    <row r="1678" spans="1:4" ht="15.5" x14ac:dyDescent="0.35">
      <c r="A1678" s="1" t="s">
        <v>695</v>
      </c>
      <c r="B1678" t="s">
        <v>7945</v>
      </c>
      <c r="C1678" t="s">
        <v>6733</v>
      </c>
      <c r="D1678" s="1" t="s">
        <v>6226</v>
      </c>
    </row>
    <row r="1679" spans="1:4" ht="15.5" x14ac:dyDescent="0.35">
      <c r="A1679" s="1" t="s">
        <v>694</v>
      </c>
      <c r="B1679" t="s">
        <v>7946</v>
      </c>
      <c r="C1679" t="s">
        <v>6733</v>
      </c>
      <c r="D1679" s="1" t="s">
        <v>6227</v>
      </c>
    </row>
    <row r="1680" spans="1:4" ht="15.5" x14ac:dyDescent="0.35">
      <c r="A1680" s="1" t="s">
        <v>693</v>
      </c>
      <c r="B1680" t="s">
        <v>7947</v>
      </c>
      <c r="C1680" t="s">
        <v>6735</v>
      </c>
      <c r="D1680" s="1" t="s">
        <v>6228</v>
      </c>
    </row>
    <row r="1681" spans="1:4" ht="15.5" x14ac:dyDescent="0.35">
      <c r="A1681" s="1" t="s">
        <v>692</v>
      </c>
      <c r="B1681" t="s">
        <v>7948</v>
      </c>
      <c r="C1681" t="s">
        <v>6733</v>
      </c>
      <c r="D1681" s="1" t="s">
        <v>5801</v>
      </c>
    </row>
    <row r="1682" spans="1:4" ht="15.5" x14ac:dyDescent="0.35">
      <c r="A1682" s="1" t="s">
        <v>691</v>
      </c>
      <c r="B1682" t="s">
        <v>7949</v>
      </c>
      <c r="C1682" t="s">
        <v>6733</v>
      </c>
      <c r="D1682" s="1" t="s">
        <v>6229</v>
      </c>
    </row>
    <row r="1683" spans="1:4" ht="15.5" x14ac:dyDescent="0.35">
      <c r="A1683" s="1" t="s">
        <v>690</v>
      </c>
      <c r="B1683" t="s">
        <v>7950</v>
      </c>
      <c r="C1683" t="s">
        <v>6735</v>
      </c>
      <c r="D1683" s="1" t="s">
        <v>5267</v>
      </c>
    </row>
    <row r="1684" spans="1:4" ht="15.5" x14ac:dyDescent="0.35">
      <c r="A1684" s="1" t="s">
        <v>689</v>
      </c>
      <c r="B1684" t="s">
        <v>7639</v>
      </c>
      <c r="C1684" t="s">
        <v>6735</v>
      </c>
      <c r="D1684" s="1" t="s">
        <v>6230</v>
      </c>
    </row>
    <row r="1685" spans="1:4" ht="15.5" x14ac:dyDescent="0.35">
      <c r="A1685" s="1" t="s">
        <v>688</v>
      </c>
      <c r="B1685" t="s">
        <v>7951</v>
      </c>
      <c r="C1685" t="s">
        <v>6733</v>
      </c>
      <c r="D1685" s="1" t="s">
        <v>5066</v>
      </c>
    </row>
    <row r="1686" spans="1:4" ht="15.5" x14ac:dyDescent="0.35">
      <c r="A1686" s="1" t="s">
        <v>687</v>
      </c>
      <c r="B1686" t="s">
        <v>7952</v>
      </c>
      <c r="C1686" t="s">
        <v>6735</v>
      </c>
      <c r="D1686" s="1" t="s">
        <v>5955</v>
      </c>
    </row>
    <row r="1687" spans="1:4" ht="15.5" x14ac:dyDescent="0.35">
      <c r="A1687" s="1" t="s">
        <v>686</v>
      </c>
      <c r="B1687" t="s">
        <v>6779</v>
      </c>
      <c r="C1687" t="s">
        <v>6735</v>
      </c>
      <c r="D1687" s="1" t="s">
        <v>6231</v>
      </c>
    </row>
    <row r="1688" spans="1:4" ht="15.5" x14ac:dyDescent="0.35">
      <c r="A1688" s="1" t="s">
        <v>685</v>
      </c>
      <c r="B1688" t="s">
        <v>7953</v>
      </c>
      <c r="C1688" t="s">
        <v>6735</v>
      </c>
      <c r="D1688" s="1" t="s">
        <v>5182</v>
      </c>
    </row>
    <row r="1689" spans="1:4" ht="15.5" x14ac:dyDescent="0.35">
      <c r="A1689" s="1" t="s">
        <v>684</v>
      </c>
      <c r="B1689" t="s">
        <v>7954</v>
      </c>
      <c r="C1689" t="s">
        <v>6733</v>
      </c>
      <c r="D1689" s="1" t="s">
        <v>6232</v>
      </c>
    </row>
    <row r="1690" spans="1:4" ht="15.5" x14ac:dyDescent="0.35">
      <c r="A1690" s="1" t="s">
        <v>683</v>
      </c>
      <c r="B1690" t="s">
        <v>7955</v>
      </c>
      <c r="C1690" t="s">
        <v>7151</v>
      </c>
      <c r="D1690" s="1" t="s">
        <v>6233</v>
      </c>
    </row>
    <row r="1691" spans="1:4" ht="15.5" x14ac:dyDescent="0.35">
      <c r="A1691" s="1" t="s">
        <v>682</v>
      </c>
      <c r="B1691" t="s">
        <v>7642</v>
      </c>
      <c r="C1691" t="s">
        <v>6735</v>
      </c>
      <c r="D1691" s="1" t="s">
        <v>6234</v>
      </c>
    </row>
    <row r="1692" spans="1:4" ht="15.5" x14ac:dyDescent="0.35">
      <c r="A1692" s="1" t="s">
        <v>681</v>
      </c>
      <c r="B1692" t="s">
        <v>7956</v>
      </c>
      <c r="C1692" t="s">
        <v>6733</v>
      </c>
      <c r="D1692" s="1" t="s">
        <v>6235</v>
      </c>
    </row>
    <row r="1693" spans="1:4" ht="15.5" x14ac:dyDescent="0.35">
      <c r="A1693" s="1" t="s">
        <v>680</v>
      </c>
      <c r="B1693" t="s">
        <v>7957</v>
      </c>
      <c r="C1693" t="s">
        <v>6733</v>
      </c>
      <c r="D1693" s="1" t="s">
        <v>6236</v>
      </c>
    </row>
    <row r="1694" spans="1:4" ht="15.5" x14ac:dyDescent="0.35">
      <c r="A1694" s="1" t="s">
        <v>679</v>
      </c>
      <c r="B1694" t="s">
        <v>7631</v>
      </c>
      <c r="C1694" t="s">
        <v>6735</v>
      </c>
      <c r="D1694" s="1" t="s">
        <v>6237</v>
      </c>
    </row>
    <row r="1695" spans="1:4" ht="15.5" x14ac:dyDescent="0.35">
      <c r="A1695" s="1" t="s">
        <v>678</v>
      </c>
      <c r="B1695" t="s">
        <v>7958</v>
      </c>
      <c r="C1695" t="s">
        <v>6735</v>
      </c>
      <c r="D1695" s="1" t="s">
        <v>5192</v>
      </c>
    </row>
    <row r="1696" spans="1:4" ht="15.5" x14ac:dyDescent="0.35">
      <c r="A1696" s="1" t="s">
        <v>677</v>
      </c>
      <c r="B1696" t="s">
        <v>7232</v>
      </c>
      <c r="C1696" t="s">
        <v>6733</v>
      </c>
      <c r="D1696" s="1" t="s">
        <v>6238</v>
      </c>
    </row>
    <row r="1697" spans="1:4" ht="15.5" x14ac:dyDescent="0.35">
      <c r="A1697" s="1" t="s">
        <v>676</v>
      </c>
      <c r="B1697" t="s">
        <v>7959</v>
      </c>
      <c r="C1697" t="s">
        <v>6733</v>
      </c>
      <c r="D1697" s="1" t="s">
        <v>6239</v>
      </c>
    </row>
    <row r="1698" spans="1:4" ht="15.5" x14ac:dyDescent="0.35">
      <c r="A1698" s="1" t="s">
        <v>675</v>
      </c>
      <c r="B1698" t="s">
        <v>7960</v>
      </c>
      <c r="C1698" t="s">
        <v>6733</v>
      </c>
      <c r="D1698" s="1" t="s">
        <v>6240</v>
      </c>
    </row>
    <row r="1699" spans="1:4" ht="15.5" x14ac:dyDescent="0.35">
      <c r="A1699" s="1" t="s">
        <v>674</v>
      </c>
      <c r="B1699" t="s">
        <v>7961</v>
      </c>
      <c r="C1699" t="s">
        <v>6733</v>
      </c>
      <c r="D1699" s="1" t="s">
        <v>5983</v>
      </c>
    </row>
    <row r="1700" spans="1:4" ht="15.5" x14ac:dyDescent="0.35">
      <c r="A1700" s="1" t="s">
        <v>673</v>
      </c>
      <c r="B1700" t="s">
        <v>7544</v>
      </c>
      <c r="C1700" t="s">
        <v>6733</v>
      </c>
      <c r="D1700" s="1" t="s">
        <v>6241</v>
      </c>
    </row>
    <row r="1701" spans="1:4" ht="15.5" x14ac:dyDescent="0.35">
      <c r="A1701" s="1" t="s">
        <v>672</v>
      </c>
      <c r="B1701" t="s">
        <v>6829</v>
      </c>
      <c r="C1701" t="s">
        <v>6735</v>
      </c>
      <c r="D1701" s="1" t="s">
        <v>6242</v>
      </c>
    </row>
    <row r="1702" spans="1:4" ht="15.5" x14ac:dyDescent="0.35">
      <c r="A1702" s="1" t="s">
        <v>671</v>
      </c>
      <c r="B1702" t="s">
        <v>7962</v>
      </c>
      <c r="C1702" t="s">
        <v>6733</v>
      </c>
      <c r="D1702" s="1" t="s">
        <v>6243</v>
      </c>
    </row>
    <row r="1703" spans="1:4" ht="15.5" x14ac:dyDescent="0.35">
      <c r="A1703" s="1" t="s">
        <v>670</v>
      </c>
      <c r="B1703" t="s">
        <v>6742</v>
      </c>
      <c r="C1703" t="s">
        <v>6735</v>
      </c>
      <c r="D1703" s="1" t="s">
        <v>6244</v>
      </c>
    </row>
    <row r="1704" spans="1:4" ht="15.5" x14ac:dyDescent="0.35">
      <c r="A1704" s="1" t="s">
        <v>669</v>
      </c>
      <c r="B1704" t="s">
        <v>6810</v>
      </c>
      <c r="C1704" t="s">
        <v>6735</v>
      </c>
      <c r="D1704" s="1" t="s">
        <v>6245</v>
      </c>
    </row>
    <row r="1705" spans="1:4" ht="15.5" x14ac:dyDescent="0.35">
      <c r="A1705" s="1" t="s">
        <v>668</v>
      </c>
      <c r="B1705" t="s">
        <v>7325</v>
      </c>
      <c r="C1705" t="s">
        <v>6735</v>
      </c>
      <c r="D1705" s="1" t="s">
        <v>6246</v>
      </c>
    </row>
    <row r="1706" spans="1:4" ht="15.5" x14ac:dyDescent="0.35">
      <c r="A1706" s="1" t="s">
        <v>667</v>
      </c>
      <c r="B1706" t="s">
        <v>6915</v>
      </c>
      <c r="C1706" t="s">
        <v>6733</v>
      </c>
      <c r="D1706" s="1" t="s">
        <v>6247</v>
      </c>
    </row>
    <row r="1707" spans="1:4" ht="15.5" x14ac:dyDescent="0.35">
      <c r="A1707" s="1" t="s">
        <v>666</v>
      </c>
      <c r="B1707" t="s">
        <v>7963</v>
      </c>
      <c r="C1707" t="s">
        <v>6735</v>
      </c>
      <c r="D1707" s="1" t="s">
        <v>5451</v>
      </c>
    </row>
    <row r="1708" spans="1:4" ht="15.5" x14ac:dyDescent="0.35">
      <c r="A1708" s="1" t="s">
        <v>665</v>
      </c>
      <c r="B1708" t="s">
        <v>7964</v>
      </c>
      <c r="C1708" t="s">
        <v>6733</v>
      </c>
      <c r="D1708" s="1" t="s">
        <v>6248</v>
      </c>
    </row>
    <row r="1709" spans="1:4" ht="15.5" x14ac:dyDescent="0.35">
      <c r="A1709" s="1" t="s">
        <v>664</v>
      </c>
      <c r="B1709" t="s">
        <v>7202</v>
      </c>
      <c r="C1709" t="s">
        <v>6733</v>
      </c>
      <c r="D1709" s="1" t="s">
        <v>5776</v>
      </c>
    </row>
    <row r="1710" spans="1:4" ht="15.5" x14ac:dyDescent="0.35">
      <c r="A1710" s="1" t="s">
        <v>663</v>
      </c>
      <c r="B1710" t="s">
        <v>7965</v>
      </c>
      <c r="C1710" t="s">
        <v>6735</v>
      </c>
      <c r="D1710" s="1" t="s">
        <v>6249</v>
      </c>
    </row>
    <row r="1711" spans="1:4" ht="15.5" x14ac:dyDescent="0.35">
      <c r="A1711" s="1" t="s">
        <v>662</v>
      </c>
      <c r="B1711" t="s">
        <v>7450</v>
      </c>
      <c r="C1711" t="s">
        <v>6733</v>
      </c>
      <c r="D1711" s="1" t="s">
        <v>5983</v>
      </c>
    </row>
    <row r="1712" spans="1:4" ht="15.5" x14ac:dyDescent="0.35">
      <c r="A1712" s="1" t="s">
        <v>661</v>
      </c>
      <c r="B1712" t="s">
        <v>7966</v>
      </c>
      <c r="C1712" t="s">
        <v>6733</v>
      </c>
      <c r="D1712" s="1" t="s">
        <v>6250</v>
      </c>
    </row>
    <row r="1713" spans="1:7" ht="15.5" x14ac:dyDescent="0.35">
      <c r="A1713" s="1" t="s">
        <v>660</v>
      </c>
      <c r="B1713" t="s">
        <v>7967</v>
      </c>
      <c r="C1713" t="s">
        <v>6735</v>
      </c>
      <c r="D1713" s="1" t="s">
        <v>6251</v>
      </c>
      <c r="G1713" t="s">
        <v>6803</v>
      </c>
    </row>
    <row r="1714" spans="1:7" ht="15.5" x14ac:dyDescent="0.35">
      <c r="A1714" s="1" t="s">
        <v>659</v>
      </c>
      <c r="B1714" t="s">
        <v>7036</v>
      </c>
      <c r="C1714" t="s">
        <v>6733</v>
      </c>
      <c r="D1714" s="1" t="s">
        <v>6252</v>
      </c>
    </row>
    <row r="1715" spans="1:7" ht="15.5" x14ac:dyDescent="0.35">
      <c r="A1715" s="1" t="s">
        <v>658</v>
      </c>
      <c r="B1715" t="s">
        <v>6903</v>
      </c>
      <c r="C1715" t="s">
        <v>6735</v>
      </c>
      <c r="D1715" s="1" t="s">
        <v>6253</v>
      </c>
    </row>
    <row r="1716" spans="1:7" ht="15.5" x14ac:dyDescent="0.35">
      <c r="A1716" s="1" t="s">
        <v>657</v>
      </c>
      <c r="B1716" t="s">
        <v>7968</v>
      </c>
      <c r="C1716" t="s">
        <v>6733</v>
      </c>
      <c r="D1716" s="1" t="s">
        <v>6254</v>
      </c>
    </row>
    <row r="1717" spans="1:7" ht="15.5" x14ac:dyDescent="0.35">
      <c r="A1717" s="1" t="s">
        <v>656</v>
      </c>
      <c r="B1717" t="s">
        <v>7966</v>
      </c>
      <c r="C1717" t="s">
        <v>6733</v>
      </c>
      <c r="D1717" s="1" t="s">
        <v>6255</v>
      </c>
    </row>
    <row r="1718" spans="1:7" ht="15.5" x14ac:dyDescent="0.35">
      <c r="A1718" s="1" t="s">
        <v>655</v>
      </c>
      <c r="B1718" t="s">
        <v>6825</v>
      </c>
      <c r="C1718" t="s">
        <v>6735</v>
      </c>
      <c r="D1718" s="1" t="s">
        <v>6256</v>
      </c>
    </row>
    <row r="1719" spans="1:7" ht="15.5" x14ac:dyDescent="0.35">
      <c r="A1719" s="1" t="s">
        <v>654</v>
      </c>
      <c r="B1719" t="s">
        <v>7969</v>
      </c>
      <c r="C1719" t="s">
        <v>6733</v>
      </c>
      <c r="D1719" s="1" t="s">
        <v>6257</v>
      </c>
    </row>
    <row r="1720" spans="1:7" ht="15.5" x14ac:dyDescent="0.35">
      <c r="A1720" s="1" t="s">
        <v>653</v>
      </c>
      <c r="B1720" t="s">
        <v>7970</v>
      </c>
      <c r="C1720" t="s">
        <v>6733</v>
      </c>
      <c r="D1720" s="1" t="s">
        <v>6258</v>
      </c>
    </row>
    <row r="1721" spans="1:7" ht="15.5" x14ac:dyDescent="0.35">
      <c r="A1721" s="1" t="s">
        <v>652</v>
      </c>
      <c r="B1721" t="s">
        <v>7470</v>
      </c>
      <c r="C1721" t="s">
        <v>6733</v>
      </c>
      <c r="D1721" s="1" t="s">
        <v>6259</v>
      </c>
    </row>
    <row r="1722" spans="1:7" ht="15.5" x14ac:dyDescent="0.35">
      <c r="A1722" s="1" t="s">
        <v>651</v>
      </c>
      <c r="B1722" t="s">
        <v>7971</v>
      </c>
      <c r="C1722" t="s">
        <v>6733</v>
      </c>
      <c r="D1722" s="1" t="s">
        <v>4932</v>
      </c>
    </row>
    <row r="1723" spans="1:7" ht="15.5" x14ac:dyDescent="0.35">
      <c r="A1723" s="1" t="s">
        <v>650</v>
      </c>
      <c r="B1723" t="s">
        <v>6813</v>
      </c>
      <c r="C1723" t="s">
        <v>6735</v>
      </c>
      <c r="D1723" s="1" t="s">
        <v>6260</v>
      </c>
    </row>
    <row r="1724" spans="1:7" ht="15.5" x14ac:dyDescent="0.35">
      <c r="A1724" s="1" t="s">
        <v>649</v>
      </c>
      <c r="B1724" t="s">
        <v>7972</v>
      </c>
      <c r="C1724" t="s">
        <v>6735</v>
      </c>
      <c r="D1724" s="1" t="s">
        <v>6261</v>
      </c>
    </row>
    <row r="1725" spans="1:7" ht="15.5" x14ac:dyDescent="0.35">
      <c r="A1725" s="1" t="s">
        <v>648</v>
      </c>
      <c r="B1725" t="s">
        <v>7973</v>
      </c>
      <c r="C1725" t="s">
        <v>6733</v>
      </c>
      <c r="D1725" s="1" t="s">
        <v>6262</v>
      </c>
    </row>
    <row r="1726" spans="1:7" ht="15.5" x14ac:dyDescent="0.35">
      <c r="A1726" s="1" t="s">
        <v>647</v>
      </c>
      <c r="B1726" t="s">
        <v>7974</v>
      </c>
      <c r="C1726" t="s">
        <v>6735</v>
      </c>
      <c r="D1726" s="1" t="s">
        <v>6263</v>
      </c>
    </row>
    <row r="1727" spans="1:7" ht="15.5" x14ac:dyDescent="0.35">
      <c r="A1727" s="1" t="s">
        <v>646</v>
      </c>
      <c r="B1727" t="s">
        <v>7975</v>
      </c>
      <c r="C1727" t="s">
        <v>6733</v>
      </c>
      <c r="D1727" s="1" t="s">
        <v>6040</v>
      </c>
    </row>
    <row r="1728" spans="1:7" ht="15.5" x14ac:dyDescent="0.35">
      <c r="A1728" s="1" t="s">
        <v>645</v>
      </c>
      <c r="B1728" t="s">
        <v>7976</v>
      </c>
      <c r="C1728" t="s">
        <v>6733</v>
      </c>
      <c r="D1728" s="1" t="s">
        <v>6264</v>
      </c>
    </row>
    <row r="1729" spans="1:4" ht="15.5" x14ac:dyDescent="0.35">
      <c r="A1729" s="1" t="s">
        <v>644</v>
      </c>
      <c r="B1729" t="s">
        <v>7786</v>
      </c>
      <c r="C1729" t="s">
        <v>6733</v>
      </c>
      <c r="D1729" s="1" t="s">
        <v>6265</v>
      </c>
    </row>
    <row r="1730" spans="1:4" ht="15.5" x14ac:dyDescent="0.35">
      <c r="A1730" s="1" t="s">
        <v>643</v>
      </c>
      <c r="B1730" t="s">
        <v>7977</v>
      </c>
      <c r="C1730" t="s">
        <v>6735</v>
      </c>
      <c r="D1730" s="1" t="s">
        <v>5358</v>
      </c>
    </row>
    <row r="1731" spans="1:4" ht="15.5" x14ac:dyDescent="0.35">
      <c r="A1731" s="1" t="s">
        <v>642</v>
      </c>
      <c r="B1731" t="s">
        <v>7978</v>
      </c>
      <c r="C1731" t="s">
        <v>6735</v>
      </c>
      <c r="D1731" s="1" t="s">
        <v>6266</v>
      </c>
    </row>
    <row r="1732" spans="1:4" ht="15.5" x14ac:dyDescent="0.35">
      <c r="A1732" s="1" t="s">
        <v>641</v>
      </c>
      <c r="B1732" t="s">
        <v>7979</v>
      </c>
      <c r="C1732" t="s">
        <v>6735</v>
      </c>
      <c r="D1732" s="1" t="s">
        <v>6163</v>
      </c>
    </row>
    <row r="1733" spans="1:4" ht="15.5" x14ac:dyDescent="0.35">
      <c r="A1733" s="1" t="s">
        <v>640</v>
      </c>
      <c r="B1733" t="s">
        <v>7980</v>
      </c>
      <c r="C1733" t="s">
        <v>6733</v>
      </c>
      <c r="D1733" s="1" t="s">
        <v>5288</v>
      </c>
    </row>
    <row r="1734" spans="1:4" ht="15.5" x14ac:dyDescent="0.35">
      <c r="A1734" s="1" t="s">
        <v>639</v>
      </c>
      <c r="B1734" t="s">
        <v>6814</v>
      </c>
      <c r="C1734" t="s">
        <v>6733</v>
      </c>
      <c r="D1734" s="1" t="s">
        <v>6267</v>
      </c>
    </row>
    <row r="1735" spans="1:4" ht="15.5" x14ac:dyDescent="0.35">
      <c r="A1735" s="1" t="s">
        <v>638</v>
      </c>
      <c r="B1735" t="s">
        <v>7981</v>
      </c>
      <c r="C1735" t="s">
        <v>6733</v>
      </c>
      <c r="D1735" s="1" t="s">
        <v>6268</v>
      </c>
    </row>
    <row r="1736" spans="1:4" ht="15.5" x14ac:dyDescent="0.35">
      <c r="A1736" s="1" t="s">
        <v>637</v>
      </c>
      <c r="B1736" t="s">
        <v>7982</v>
      </c>
      <c r="C1736" t="s">
        <v>6733</v>
      </c>
      <c r="D1736" s="1" t="s">
        <v>6269</v>
      </c>
    </row>
    <row r="1737" spans="1:4" ht="15.5" x14ac:dyDescent="0.35">
      <c r="A1737" s="1" t="s">
        <v>636</v>
      </c>
      <c r="B1737" t="s">
        <v>7983</v>
      </c>
      <c r="C1737" t="s">
        <v>7151</v>
      </c>
      <c r="D1737" s="1" t="s">
        <v>6270</v>
      </c>
    </row>
    <row r="1738" spans="1:4" ht="15.5" x14ac:dyDescent="0.35">
      <c r="A1738" s="1" t="s">
        <v>635</v>
      </c>
      <c r="B1738" t="s">
        <v>7984</v>
      </c>
      <c r="C1738" t="s">
        <v>6733</v>
      </c>
      <c r="D1738" s="1" t="s">
        <v>6271</v>
      </c>
    </row>
    <row r="1739" spans="1:4" ht="15.5" x14ac:dyDescent="0.35">
      <c r="A1739" s="1" t="s">
        <v>634</v>
      </c>
      <c r="B1739" t="s">
        <v>7985</v>
      </c>
      <c r="C1739" t="s">
        <v>6735</v>
      </c>
      <c r="D1739" s="1" t="s">
        <v>5569</v>
      </c>
    </row>
    <row r="1740" spans="1:4" ht="15.5" x14ac:dyDescent="0.35">
      <c r="A1740" s="1" t="s">
        <v>633</v>
      </c>
      <c r="B1740" t="s">
        <v>6784</v>
      </c>
      <c r="C1740" t="s">
        <v>6735</v>
      </c>
      <c r="D1740" s="1" t="s">
        <v>6272</v>
      </c>
    </row>
    <row r="1741" spans="1:4" ht="15.5" x14ac:dyDescent="0.35">
      <c r="A1741" s="1" t="s">
        <v>631</v>
      </c>
      <c r="B1741" t="s">
        <v>7986</v>
      </c>
      <c r="C1741" t="s">
        <v>6735</v>
      </c>
      <c r="D1741" s="1" t="s">
        <v>6273</v>
      </c>
    </row>
    <row r="1742" spans="1:4" ht="15.5" x14ac:dyDescent="0.35">
      <c r="A1742" s="1" t="s">
        <v>630</v>
      </c>
      <c r="B1742" t="s">
        <v>7987</v>
      </c>
      <c r="C1742" t="s">
        <v>6733</v>
      </c>
      <c r="D1742" s="1" t="s">
        <v>6274</v>
      </c>
    </row>
    <row r="1743" spans="1:4" ht="15.5" x14ac:dyDescent="0.35">
      <c r="A1743" s="1" t="s">
        <v>629</v>
      </c>
      <c r="B1743" t="s">
        <v>7988</v>
      </c>
      <c r="C1743" t="s">
        <v>6733</v>
      </c>
      <c r="D1743" s="1" t="s">
        <v>6275</v>
      </c>
    </row>
    <row r="1744" spans="1:4" ht="15.5" x14ac:dyDescent="0.35">
      <c r="A1744" s="1" t="s">
        <v>628</v>
      </c>
      <c r="B1744" t="s">
        <v>7989</v>
      </c>
      <c r="C1744" t="s">
        <v>6733</v>
      </c>
      <c r="D1744" s="1" t="s">
        <v>6276</v>
      </c>
    </row>
    <row r="1745" spans="1:4" ht="15.5" x14ac:dyDescent="0.35">
      <c r="A1745" s="1" t="s">
        <v>627</v>
      </c>
      <c r="B1745" t="s">
        <v>7990</v>
      </c>
      <c r="C1745" t="s">
        <v>6733</v>
      </c>
      <c r="D1745" s="1" t="s">
        <v>6277</v>
      </c>
    </row>
    <row r="1746" spans="1:4" ht="15.5" x14ac:dyDescent="0.35">
      <c r="A1746" s="1" t="s">
        <v>626</v>
      </c>
      <c r="B1746" t="s">
        <v>7179</v>
      </c>
      <c r="C1746" t="s">
        <v>6733</v>
      </c>
      <c r="D1746" s="1" t="s">
        <v>6278</v>
      </c>
    </row>
    <row r="1747" spans="1:4" ht="15.5" x14ac:dyDescent="0.35">
      <c r="A1747" s="1" t="s">
        <v>625</v>
      </c>
      <c r="B1747" t="s">
        <v>7566</v>
      </c>
      <c r="C1747" t="s">
        <v>6735</v>
      </c>
      <c r="D1747" s="1" t="s">
        <v>5421</v>
      </c>
    </row>
    <row r="1748" spans="1:4" ht="15.5" x14ac:dyDescent="0.35">
      <c r="A1748" s="1" t="s">
        <v>624</v>
      </c>
      <c r="B1748" t="s">
        <v>7857</v>
      </c>
      <c r="C1748" t="s">
        <v>6733</v>
      </c>
      <c r="D1748" s="1" t="s">
        <v>6279</v>
      </c>
    </row>
    <row r="1749" spans="1:4" ht="15.5" x14ac:dyDescent="0.35">
      <c r="A1749" s="1" t="s">
        <v>623</v>
      </c>
      <c r="B1749" t="s">
        <v>7991</v>
      </c>
      <c r="C1749" t="s">
        <v>6733</v>
      </c>
      <c r="D1749" s="1" t="s">
        <v>6280</v>
      </c>
    </row>
    <row r="1750" spans="1:4" ht="15.5" x14ac:dyDescent="0.35">
      <c r="A1750" s="1" t="s">
        <v>622</v>
      </c>
      <c r="B1750" t="s">
        <v>7992</v>
      </c>
      <c r="C1750" t="s">
        <v>6735</v>
      </c>
      <c r="D1750" s="1" t="s">
        <v>6271</v>
      </c>
    </row>
    <row r="1751" spans="1:4" ht="15.5" x14ac:dyDescent="0.35">
      <c r="A1751" s="1" t="s">
        <v>621</v>
      </c>
      <c r="B1751" t="s">
        <v>7388</v>
      </c>
      <c r="C1751" t="s">
        <v>6735</v>
      </c>
      <c r="D1751" s="1" t="s">
        <v>6281</v>
      </c>
    </row>
    <row r="1752" spans="1:4" ht="15.5" x14ac:dyDescent="0.35">
      <c r="A1752" s="1" t="s">
        <v>620</v>
      </c>
      <c r="B1752" t="s">
        <v>7993</v>
      </c>
      <c r="C1752" t="s">
        <v>6735</v>
      </c>
      <c r="D1752" s="1" t="s">
        <v>5739</v>
      </c>
    </row>
    <row r="1753" spans="1:4" ht="15.5" x14ac:dyDescent="0.35">
      <c r="A1753" s="1" t="s">
        <v>619</v>
      </c>
      <c r="B1753" t="s">
        <v>7994</v>
      </c>
      <c r="C1753" t="s">
        <v>7151</v>
      </c>
      <c r="D1753" s="1" t="s">
        <v>6282</v>
      </c>
    </row>
    <row r="1754" spans="1:4" ht="15.5" x14ac:dyDescent="0.35">
      <c r="A1754" s="1" t="s">
        <v>618</v>
      </c>
      <c r="B1754" t="s">
        <v>7254</v>
      </c>
      <c r="C1754" t="s">
        <v>6735</v>
      </c>
      <c r="D1754" s="1" t="s">
        <v>6283</v>
      </c>
    </row>
    <row r="1755" spans="1:4" ht="15.5" x14ac:dyDescent="0.35">
      <c r="A1755" s="1" t="s">
        <v>617</v>
      </c>
      <c r="B1755" t="s">
        <v>7995</v>
      </c>
      <c r="C1755" t="s">
        <v>6735</v>
      </c>
      <c r="D1755" s="1" t="s">
        <v>6284</v>
      </c>
    </row>
    <row r="1756" spans="1:4" ht="15.5" x14ac:dyDescent="0.35">
      <c r="A1756" s="1" t="s">
        <v>616</v>
      </c>
      <c r="B1756" t="s">
        <v>7996</v>
      </c>
      <c r="C1756" t="s">
        <v>6735</v>
      </c>
      <c r="D1756" s="1" t="s">
        <v>5298</v>
      </c>
    </row>
    <row r="1757" spans="1:4" ht="15.5" x14ac:dyDescent="0.35">
      <c r="A1757" s="1" t="s">
        <v>615</v>
      </c>
      <c r="B1757" t="s">
        <v>7997</v>
      </c>
      <c r="C1757" t="s">
        <v>6733</v>
      </c>
      <c r="D1757" s="1" t="s">
        <v>6285</v>
      </c>
    </row>
    <row r="1758" spans="1:4" ht="15.5" x14ac:dyDescent="0.35">
      <c r="A1758" s="1" t="s">
        <v>614</v>
      </c>
      <c r="B1758" t="s">
        <v>7998</v>
      </c>
      <c r="C1758" t="s">
        <v>6733</v>
      </c>
      <c r="D1758" s="1" t="s">
        <v>6286</v>
      </c>
    </row>
    <row r="1759" spans="1:4" ht="15.5" x14ac:dyDescent="0.35">
      <c r="A1759" s="1" t="s">
        <v>613</v>
      </c>
      <c r="B1759" t="s">
        <v>7999</v>
      </c>
      <c r="C1759" t="s">
        <v>6735</v>
      </c>
      <c r="D1759" s="1" t="s">
        <v>4966</v>
      </c>
    </row>
    <row r="1760" spans="1:4" ht="15.5" x14ac:dyDescent="0.35">
      <c r="A1760" s="1" t="s">
        <v>612</v>
      </c>
      <c r="B1760" t="s">
        <v>8000</v>
      </c>
      <c r="C1760" t="s">
        <v>7151</v>
      </c>
      <c r="D1760" s="1" t="s">
        <v>6287</v>
      </c>
    </row>
    <row r="1761" spans="1:4" ht="15.5" x14ac:dyDescent="0.35">
      <c r="A1761" s="1" t="s">
        <v>611</v>
      </c>
      <c r="B1761" t="s">
        <v>8001</v>
      </c>
      <c r="C1761" t="s">
        <v>6735</v>
      </c>
      <c r="D1761" s="1" t="s">
        <v>6288</v>
      </c>
    </row>
    <row r="1762" spans="1:4" ht="15.5" x14ac:dyDescent="0.35">
      <c r="A1762" s="1" t="s">
        <v>610</v>
      </c>
      <c r="B1762" t="s">
        <v>8002</v>
      </c>
      <c r="C1762" t="s">
        <v>6735</v>
      </c>
      <c r="D1762" s="1" t="s">
        <v>6289</v>
      </c>
    </row>
    <row r="1763" spans="1:4" ht="15.5" x14ac:dyDescent="0.35">
      <c r="A1763" s="1" t="s">
        <v>609</v>
      </c>
      <c r="B1763" t="s">
        <v>8003</v>
      </c>
      <c r="C1763" t="s">
        <v>6735</v>
      </c>
      <c r="D1763" s="1" t="s">
        <v>6290</v>
      </c>
    </row>
    <row r="1764" spans="1:4" ht="15.5" x14ac:dyDescent="0.35">
      <c r="A1764" s="1" t="s">
        <v>608</v>
      </c>
      <c r="B1764" t="s">
        <v>8004</v>
      </c>
      <c r="C1764" t="s">
        <v>6733</v>
      </c>
      <c r="D1764" s="1" t="s">
        <v>6291</v>
      </c>
    </row>
    <row r="1765" spans="1:4" ht="15.5" x14ac:dyDescent="0.35">
      <c r="A1765" s="1" t="s">
        <v>607</v>
      </c>
      <c r="B1765" t="s">
        <v>8005</v>
      </c>
      <c r="C1765" t="s">
        <v>6733</v>
      </c>
      <c r="D1765" s="1" t="s">
        <v>6292</v>
      </c>
    </row>
    <row r="1766" spans="1:4" ht="15.5" x14ac:dyDescent="0.35">
      <c r="A1766" s="1" t="s">
        <v>606</v>
      </c>
      <c r="B1766" t="s">
        <v>8006</v>
      </c>
      <c r="C1766" t="s">
        <v>6733</v>
      </c>
      <c r="D1766" s="1" t="s">
        <v>4956</v>
      </c>
    </row>
    <row r="1767" spans="1:4" ht="15.5" x14ac:dyDescent="0.35">
      <c r="A1767" s="1" t="s">
        <v>605</v>
      </c>
      <c r="B1767" t="s">
        <v>8007</v>
      </c>
      <c r="C1767" t="s">
        <v>6733</v>
      </c>
      <c r="D1767" s="1" t="s">
        <v>5796</v>
      </c>
    </row>
    <row r="1768" spans="1:4" ht="15.5" x14ac:dyDescent="0.35">
      <c r="A1768" s="1" t="s">
        <v>604</v>
      </c>
      <c r="B1768" t="s">
        <v>6888</v>
      </c>
      <c r="C1768" t="s">
        <v>6735</v>
      </c>
      <c r="D1768" s="1" t="s">
        <v>6293</v>
      </c>
    </row>
    <row r="1769" spans="1:4" ht="15.5" x14ac:dyDescent="0.35">
      <c r="A1769" s="1" t="s">
        <v>603</v>
      </c>
      <c r="B1769" t="s">
        <v>7586</v>
      </c>
      <c r="C1769" t="s">
        <v>6733</v>
      </c>
      <c r="D1769" s="1" t="s">
        <v>6294</v>
      </c>
    </row>
    <row r="1770" spans="1:4" ht="15.5" x14ac:dyDescent="0.35">
      <c r="A1770" s="1" t="s">
        <v>602</v>
      </c>
      <c r="B1770" t="s">
        <v>6911</v>
      </c>
      <c r="C1770" t="s">
        <v>6733</v>
      </c>
      <c r="D1770" s="1" t="s">
        <v>6295</v>
      </c>
    </row>
    <row r="1771" spans="1:4" ht="15.5" x14ac:dyDescent="0.35">
      <c r="A1771" s="1" t="s">
        <v>601</v>
      </c>
      <c r="B1771" t="s">
        <v>7179</v>
      </c>
      <c r="C1771" t="s">
        <v>6733</v>
      </c>
      <c r="D1771" s="1" t="s">
        <v>6296</v>
      </c>
    </row>
    <row r="1772" spans="1:4" ht="15.5" x14ac:dyDescent="0.35">
      <c r="A1772" s="1" t="s">
        <v>600</v>
      </c>
      <c r="B1772" t="s">
        <v>8008</v>
      </c>
      <c r="C1772" t="s">
        <v>6733</v>
      </c>
      <c r="D1772" s="1" t="s">
        <v>6297</v>
      </c>
    </row>
    <row r="1773" spans="1:4" ht="15.5" x14ac:dyDescent="0.35">
      <c r="A1773" s="1" t="s">
        <v>599</v>
      </c>
      <c r="B1773" t="s">
        <v>8009</v>
      </c>
      <c r="C1773" t="s">
        <v>6733</v>
      </c>
      <c r="D1773" s="1" t="s">
        <v>6298</v>
      </c>
    </row>
    <row r="1774" spans="1:4" ht="15.5" x14ac:dyDescent="0.35">
      <c r="A1774" s="1" t="s">
        <v>598</v>
      </c>
      <c r="B1774" t="s">
        <v>7159</v>
      </c>
      <c r="C1774" t="s">
        <v>6733</v>
      </c>
      <c r="D1774" s="1" t="s">
        <v>6299</v>
      </c>
    </row>
    <row r="1775" spans="1:4" ht="15.5" x14ac:dyDescent="0.35">
      <c r="A1775" s="1" t="s">
        <v>597</v>
      </c>
      <c r="B1775" t="s">
        <v>8010</v>
      </c>
      <c r="C1775" t="s">
        <v>6733</v>
      </c>
      <c r="D1775" s="1" t="s">
        <v>6300</v>
      </c>
    </row>
    <row r="1776" spans="1:4" ht="15.5" x14ac:dyDescent="0.35">
      <c r="A1776" s="1" t="s">
        <v>596</v>
      </c>
      <c r="B1776" t="s">
        <v>7510</v>
      </c>
      <c r="C1776" t="s">
        <v>6735</v>
      </c>
      <c r="D1776" s="1" t="s">
        <v>6301</v>
      </c>
    </row>
    <row r="1777" spans="1:7" ht="15.5" x14ac:dyDescent="0.35">
      <c r="A1777" s="1" t="s">
        <v>595</v>
      </c>
      <c r="B1777" t="s">
        <v>7545</v>
      </c>
      <c r="C1777" t="s">
        <v>6733</v>
      </c>
      <c r="D1777" s="1" t="s">
        <v>6302</v>
      </c>
    </row>
    <row r="1778" spans="1:7" ht="15.5" x14ac:dyDescent="0.35">
      <c r="A1778" s="1" t="s">
        <v>594</v>
      </c>
      <c r="B1778" t="s">
        <v>6827</v>
      </c>
      <c r="C1778" t="s">
        <v>6733</v>
      </c>
      <c r="D1778" s="1" t="s">
        <v>6303</v>
      </c>
    </row>
    <row r="1779" spans="1:7" ht="15.5" x14ac:dyDescent="0.35">
      <c r="A1779" s="1" t="s">
        <v>593</v>
      </c>
      <c r="B1779" t="s">
        <v>8011</v>
      </c>
      <c r="C1779" t="s">
        <v>6735</v>
      </c>
      <c r="D1779" s="1" t="s">
        <v>6304</v>
      </c>
    </row>
    <row r="1780" spans="1:7" ht="15.5" x14ac:dyDescent="0.35">
      <c r="A1780" s="1" t="s">
        <v>592</v>
      </c>
      <c r="B1780" t="s">
        <v>8012</v>
      </c>
      <c r="C1780" t="s">
        <v>6733</v>
      </c>
      <c r="D1780" s="1" t="s">
        <v>5740</v>
      </c>
    </row>
    <row r="1781" spans="1:7" ht="15.5" x14ac:dyDescent="0.35">
      <c r="A1781" s="1" t="s">
        <v>591</v>
      </c>
      <c r="B1781" t="s">
        <v>8013</v>
      </c>
      <c r="C1781" t="s">
        <v>6735</v>
      </c>
      <c r="D1781" s="1" t="s">
        <v>6305</v>
      </c>
      <c r="G1781" t="s">
        <v>7329</v>
      </c>
    </row>
    <row r="1782" spans="1:7" ht="15.5" x14ac:dyDescent="0.35">
      <c r="A1782" s="1" t="s">
        <v>590</v>
      </c>
      <c r="B1782" t="s">
        <v>7377</v>
      </c>
      <c r="C1782" t="s">
        <v>6733</v>
      </c>
      <c r="D1782" s="1" t="s">
        <v>6306</v>
      </c>
    </row>
    <row r="1783" spans="1:7" ht="15.5" x14ac:dyDescent="0.35">
      <c r="A1783" s="1" t="s">
        <v>589</v>
      </c>
      <c r="B1783" t="s">
        <v>7428</v>
      </c>
      <c r="C1783" t="s">
        <v>6733</v>
      </c>
      <c r="D1783" s="1" t="s">
        <v>6307</v>
      </c>
    </row>
    <row r="1784" spans="1:7" ht="15.5" x14ac:dyDescent="0.35">
      <c r="A1784" s="1" t="s">
        <v>588</v>
      </c>
      <c r="B1784" t="s">
        <v>8014</v>
      </c>
      <c r="C1784" t="s">
        <v>6735</v>
      </c>
      <c r="D1784" s="1" t="s">
        <v>6169</v>
      </c>
    </row>
    <row r="1785" spans="1:7" ht="15.5" x14ac:dyDescent="0.35">
      <c r="A1785" s="1" t="s">
        <v>587</v>
      </c>
      <c r="B1785" t="s">
        <v>8015</v>
      </c>
      <c r="C1785" t="s">
        <v>6733</v>
      </c>
      <c r="D1785" s="1" t="s">
        <v>4754</v>
      </c>
    </row>
    <row r="1786" spans="1:7" ht="15.5" x14ac:dyDescent="0.35">
      <c r="A1786" s="1" t="s">
        <v>586</v>
      </c>
      <c r="B1786" t="s">
        <v>7371</v>
      </c>
      <c r="C1786" t="s">
        <v>6735</v>
      </c>
      <c r="D1786" s="1" t="s">
        <v>5286</v>
      </c>
    </row>
    <row r="1787" spans="1:7" ht="15.5" x14ac:dyDescent="0.35">
      <c r="A1787" s="1" t="s">
        <v>585</v>
      </c>
      <c r="B1787" t="s">
        <v>8016</v>
      </c>
      <c r="C1787" t="s">
        <v>6735</v>
      </c>
      <c r="D1787" s="1" t="s">
        <v>6308</v>
      </c>
    </row>
    <row r="1788" spans="1:7" ht="15.5" x14ac:dyDescent="0.35">
      <c r="A1788" s="1" t="s">
        <v>584</v>
      </c>
      <c r="B1788" t="s">
        <v>6754</v>
      </c>
      <c r="C1788" t="s">
        <v>6735</v>
      </c>
      <c r="D1788" s="1" t="s">
        <v>6309</v>
      </c>
    </row>
    <row r="1789" spans="1:7" ht="15.5" x14ac:dyDescent="0.35">
      <c r="A1789" s="1" t="s">
        <v>583</v>
      </c>
      <c r="B1789" t="s">
        <v>8017</v>
      </c>
      <c r="C1789" t="s">
        <v>6735</v>
      </c>
      <c r="D1789" s="1" t="s">
        <v>6310</v>
      </c>
    </row>
    <row r="1790" spans="1:7" ht="15.5" x14ac:dyDescent="0.35">
      <c r="A1790" s="1" t="s">
        <v>582</v>
      </c>
      <c r="B1790" t="s">
        <v>8018</v>
      </c>
      <c r="C1790" t="s">
        <v>6735</v>
      </c>
      <c r="D1790" s="1" t="s">
        <v>5760</v>
      </c>
    </row>
    <row r="1791" spans="1:7" ht="15.5" x14ac:dyDescent="0.35">
      <c r="A1791" s="1" t="s">
        <v>581</v>
      </c>
      <c r="B1791" t="s">
        <v>6741</v>
      </c>
      <c r="C1791" t="s">
        <v>6735</v>
      </c>
      <c r="D1791" s="1" t="s">
        <v>6311</v>
      </c>
    </row>
    <row r="1792" spans="1:7" ht="15.5" x14ac:dyDescent="0.35">
      <c r="A1792" s="1" t="s">
        <v>580</v>
      </c>
      <c r="B1792" t="s">
        <v>8019</v>
      </c>
      <c r="C1792" t="s">
        <v>6735</v>
      </c>
      <c r="D1792" s="1" t="s">
        <v>6312</v>
      </c>
    </row>
    <row r="1793" spans="1:7" ht="15.5" x14ac:dyDescent="0.35">
      <c r="A1793" s="1" t="s">
        <v>579</v>
      </c>
      <c r="B1793" t="s">
        <v>8020</v>
      </c>
      <c r="C1793" t="s">
        <v>6735</v>
      </c>
      <c r="D1793" s="1" t="s">
        <v>5122</v>
      </c>
      <c r="G1793" t="s">
        <v>7329</v>
      </c>
    </row>
    <row r="1794" spans="1:7" ht="15.5" x14ac:dyDescent="0.35">
      <c r="A1794" s="1" t="s">
        <v>578</v>
      </c>
      <c r="B1794" t="s">
        <v>6915</v>
      </c>
      <c r="C1794" t="s">
        <v>6733</v>
      </c>
      <c r="D1794" s="1" t="s">
        <v>6313</v>
      </c>
    </row>
    <row r="1795" spans="1:7" ht="15.5" x14ac:dyDescent="0.35">
      <c r="A1795" s="1" t="s">
        <v>577</v>
      </c>
      <c r="B1795" t="s">
        <v>6879</v>
      </c>
      <c r="C1795" t="s">
        <v>6735</v>
      </c>
      <c r="D1795" s="1" t="s">
        <v>6314</v>
      </c>
    </row>
    <row r="1796" spans="1:7" ht="15.5" x14ac:dyDescent="0.35">
      <c r="A1796" s="1" t="s">
        <v>576</v>
      </c>
      <c r="B1796" t="s">
        <v>7276</v>
      </c>
      <c r="C1796" t="s">
        <v>6733</v>
      </c>
      <c r="D1796" s="1" t="s">
        <v>6315</v>
      </c>
    </row>
    <row r="1797" spans="1:7" ht="15.5" x14ac:dyDescent="0.35">
      <c r="A1797" s="1" t="s">
        <v>575</v>
      </c>
      <c r="B1797" t="s">
        <v>6770</v>
      </c>
      <c r="C1797" t="s">
        <v>6735</v>
      </c>
      <c r="D1797" s="1" t="s">
        <v>6028</v>
      </c>
    </row>
    <row r="1798" spans="1:7" ht="15.5" x14ac:dyDescent="0.35">
      <c r="A1798" s="1" t="s">
        <v>574</v>
      </c>
      <c r="B1798" t="s">
        <v>7602</v>
      </c>
      <c r="C1798" t="s">
        <v>6733</v>
      </c>
      <c r="D1798" s="1" t="s">
        <v>6316</v>
      </c>
    </row>
    <row r="1799" spans="1:7" ht="15.5" x14ac:dyDescent="0.35">
      <c r="A1799" s="1" t="s">
        <v>573</v>
      </c>
      <c r="B1799" t="s">
        <v>8021</v>
      </c>
      <c r="C1799" t="s">
        <v>6735</v>
      </c>
      <c r="D1799" s="1" t="s">
        <v>6317</v>
      </c>
    </row>
    <row r="1800" spans="1:7" ht="15.5" x14ac:dyDescent="0.35">
      <c r="A1800" s="1" t="s">
        <v>572</v>
      </c>
      <c r="B1800" t="s">
        <v>7321</v>
      </c>
      <c r="C1800" t="s">
        <v>6733</v>
      </c>
      <c r="D1800" s="1" t="s">
        <v>6318</v>
      </c>
    </row>
    <row r="1801" spans="1:7" ht="15.5" x14ac:dyDescent="0.35">
      <c r="A1801" s="1" t="s">
        <v>571</v>
      </c>
      <c r="B1801" t="s">
        <v>7647</v>
      </c>
      <c r="C1801" t="s">
        <v>6733</v>
      </c>
      <c r="D1801" s="1" t="s">
        <v>5259</v>
      </c>
    </row>
    <row r="1802" spans="1:7" ht="15.5" x14ac:dyDescent="0.35">
      <c r="A1802" s="1" t="s">
        <v>570</v>
      </c>
      <c r="B1802" t="s">
        <v>8022</v>
      </c>
      <c r="C1802" t="s">
        <v>6735</v>
      </c>
      <c r="D1802" s="1" t="s">
        <v>6319</v>
      </c>
    </row>
    <row r="1803" spans="1:7" ht="15.5" x14ac:dyDescent="0.35">
      <c r="A1803" s="1" t="s">
        <v>569</v>
      </c>
      <c r="B1803" t="s">
        <v>7966</v>
      </c>
      <c r="C1803" t="s">
        <v>6733</v>
      </c>
      <c r="D1803" s="1" t="s">
        <v>6320</v>
      </c>
    </row>
    <row r="1804" spans="1:7" ht="15.5" x14ac:dyDescent="0.35">
      <c r="A1804" s="1" t="s">
        <v>568</v>
      </c>
      <c r="B1804" t="s">
        <v>6797</v>
      </c>
      <c r="C1804" t="s">
        <v>6735</v>
      </c>
      <c r="D1804" s="1" t="s">
        <v>6321</v>
      </c>
    </row>
    <row r="1805" spans="1:7" ht="15.5" x14ac:dyDescent="0.35">
      <c r="A1805" s="1" t="s">
        <v>567</v>
      </c>
      <c r="B1805" t="s">
        <v>7216</v>
      </c>
      <c r="C1805" t="s">
        <v>6735</v>
      </c>
      <c r="D1805" s="1" t="s">
        <v>4929</v>
      </c>
    </row>
    <row r="1806" spans="1:7" ht="15.5" x14ac:dyDescent="0.35">
      <c r="A1806" s="1" t="s">
        <v>566</v>
      </c>
      <c r="B1806" t="s">
        <v>8023</v>
      </c>
      <c r="C1806" t="s">
        <v>6735</v>
      </c>
      <c r="D1806" s="1" t="s">
        <v>4757</v>
      </c>
    </row>
    <row r="1807" spans="1:7" ht="15.5" x14ac:dyDescent="0.35">
      <c r="A1807" s="1" t="s">
        <v>565</v>
      </c>
      <c r="B1807" t="s">
        <v>7795</v>
      </c>
      <c r="C1807" t="s">
        <v>6735</v>
      </c>
      <c r="D1807" s="1" t="s">
        <v>6322</v>
      </c>
    </row>
    <row r="1808" spans="1:7" ht="15.5" x14ac:dyDescent="0.35">
      <c r="A1808" s="1" t="s">
        <v>564</v>
      </c>
      <c r="B1808" t="s">
        <v>7123</v>
      </c>
      <c r="C1808" t="s">
        <v>6733</v>
      </c>
      <c r="D1808" s="1" t="s">
        <v>6323</v>
      </c>
    </row>
    <row r="1809" spans="1:7" ht="15.5" x14ac:dyDescent="0.35">
      <c r="A1809" s="1" t="s">
        <v>563</v>
      </c>
      <c r="B1809" t="s">
        <v>8024</v>
      </c>
      <c r="C1809" t="s">
        <v>6733</v>
      </c>
      <c r="D1809" s="1" t="s">
        <v>6324</v>
      </c>
    </row>
    <row r="1810" spans="1:7" ht="15.5" x14ac:dyDescent="0.35">
      <c r="A1810" s="1" t="s">
        <v>562</v>
      </c>
      <c r="B1810" t="s">
        <v>8025</v>
      </c>
      <c r="C1810" t="s">
        <v>6733</v>
      </c>
      <c r="D1810" s="1" t="s">
        <v>6325</v>
      </c>
    </row>
    <row r="1811" spans="1:7" ht="15.5" x14ac:dyDescent="0.35">
      <c r="A1811" s="1" t="s">
        <v>561</v>
      </c>
      <c r="B1811" t="s">
        <v>6962</v>
      </c>
      <c r="C1811" t="s">
        <v>6733</v>
      </c>
      <c r="D1811" s="1" t="s">
        <v>6326</v>
      </c>
    </row>
    <row r="1812" spans="1:7" ht="15.5" x14ac:dyDescent="0.35">
      <c r="A1812" s="1" t="s">
        <v>560</v>
      </c>
      <c r="B1812" t="s">
        <v>7988</v>
      </c>
      <c r="C1812" t="s">
        <v>6733</v>
      </c>
      <c r="D1812" s="1" t="s">
        <v>6327</v>
      </c>
    </row>
    <row r="1813" spans="1:7" ht="15.5" x14ac:dyDescent="0.35">
      <c r="A1813" s="1" t="s">
        <v>559</v>
      </c>
      <c r="B1813" t="s">
        <v>8026</v>
      </c>
      <c r="C1813" t="s">
        <v>6733</v>
      </c>
      <c r="D1813" s="1" t="s">
        <v>6328</v>
      </c>
    </row>
    <row r="1814" spans="1:7" ht="15.5" x14ac:dyDescent="0.35">
      <c r="A1814" s="1" t="s">
        <v>558</v>
      </c>
      <c r="B1814" t="s">
        <v>8027</v>
      </c>
      <c r="C1814" t="s">
        <v>6733</v>
      </c>
      <c r="D1814" s="1" t="s">
        <v>6329</v>
      </c>
    </row>
    <row r="1815" spans="1:7" ht="15.5" x14ac:dyDescent="0.35">
      <c r="A1815" s="1" t="s">
        <v>557</v>
      </c>
      <c r="B1815" t="s">
        <v>8028</v>
      </c>
      <c r="C1815" t="s">
        <v>6735</v>
      </c>
      <c r="D1815" s="1" t="s">
        <v>6330</v>
      </c>
    </row>
    <row r="1816" spans="1:7" ht="15.5" x14ac:dyDescent="0.35">
      <c r="A1816" s="1" t="s">
        <v>556</v>
      </c>
      <c r="B1816" t="s">
        <v>7123</v>
      </c>
      <c r="C1816" t="s">
        <v>6733</v>
      </c>
      <c r="D1816" s="1" t="s">
        <v>6331</v>
      </c>
    </row>
    <row r="1817" spans="1:7" ht="15.5" x14ac:dyDescent="0.35">
      <c r="A1817" s="1" t="s">
        <v>555</v>
      </c>
      <c r="B1817" t="s">
        <v>7333</v>
      </c>
      <c r="C1817" t="s">
        <v>6735</v>
      </c>
      <c r="D1817" s="1" t="s">
        <v>6332</v>
      </c>
    </row>
    <row r="1818" spans="1:7" ht="15.5" x14ac:dyDescent="0.35">
      <c r="A1818" s="1" t="s">
        <v>554</v>
      </c>
      <c r="B1818" t="s">
        <v>8029</v>
      </c>
      <c r="C1818" t="s">
        <v>6735</v>
      </c>
      <c r="D1818" s="1" t="s">
        <v>6333</v>
      </c>
    </row>
    <row r="1819" spans="1:7" ht="15.5" x14ac:dyDescent="0.35">
      <c r="A1819" s="1" t="s">
        <v>553</v>
      </c>
      <c r="B1819" t="s">
        <v>7510</v>
      </c>
      <c r="C1819" t="s">
        <v>6735</v>
      </c>
      <c r="D1819" s="1" t="s">
        <v>6334</v>
      </c>
      <c r="G1819" t="s">
        <v>7329</v>
      </c>
    </row>
    <row r="1820" spans="1:7" ht="15.5" x14ac:dyDescent="0.35">
      <c r="A1820" s="1" t="s">
        <v>552</v>
      </c>
      <c r="B1820" t="s">
        <v>7829</v>
      </c>
      <c r="C1820" t="s">
        <v>6735</v>
      </c>
      <c r="D1820" s="1" t="s">
        <v>6335</v>
      </c>
    </row>
    <row r="1821" spans="1:7" ht="15.5" x14ac:dyDescent="0.35">
      <c r="A1821" s="1" t="s">
        <v>551</v>
      </c>
      <c r="B1821" t="s">
        <v>7045</v>
      </c>
      <c r="C1821" t="s">
        <v>6735</v>
      </c>
      <c r="D1821" s="1" t="s">
        <v>5677</v>
      </c>
    </row>
    <row r="1822" spans="1:7" ht="15.5" x14ac:dyDescent="0.35">
      <c r="A1822" s="1" t="s">
        <v>550</v>
      </c>
      <c r="B1822" t="s">
        <v>8030</v>
      </c>
      <c r="C1822" t="s">
        <v>6735</v>
      </c>
      <c r="D1822" s="1" t="s">
        <v>6336</v>
      </c>
    </row>
    <row r="1823" spans="1:7" ht="15.5" x14ac:dyDescent="0.35">
      <c r="A1823" s="1" t="s">
        <v>549</v>
      </c>
      <c r="B1823" t="s">
        <v>6813</v>
      </c>
      <c r="C1823" t="s">
        <v>6735</v>
      </c>
      <c r="D1823" s="1" t="s">
        <v>6337</v>
      </c>
    </row>
    <row r="1824" spans="1:7" ht="15.5" x14ac:dyDescent="0.35">
      <c r="A1824" s="1" t="s">
        <v>548</v>
      </c>
      <c r="B1824" t="s">
        <v>8031</v>
      </c>
      <c r="C1824" t="s">
        <v>6735</v>
      </c>
      <c r="D1824" s="1" t="s">
        <v>6338</v>
      </c>
    </row>
    <row r="1825" spans="1:4" ht="15.5" x14ac:dyDescent="0.35">
      <c r="A1825" s="1" t="s">
        <v>547</v>
      </c>
      <c r="B1825" t="s">
        <v>8032</v>
      </c>
      <c r="C1825" t="s">
        <v>6733</v>
      </c>
      <c r="D1825" s="1" t="s">
        <v>6339</v>
      </c>
    </row>
    <row r="1826" spans="1:4" ht="15.5" x14ac:dyDescent="0.35">
      <c r="A1826" s="1" t="s">
        <v>546</v>
      </c>
      <c r="B1826" t="s">
        <v>7135</v>
      </c>
      <c r="C1826" t="s">
        <v>6735</v>
      </c>
      <c r="D1826" s="1" t="s">
        <v>5438</v>
      </c>
    </row>
    <row r="1827" spans="1:4" ht="15.5" x14ac:dyDescent="0.35">
      <c r="A1827" s="1" t="s">
        <v>545</v>
      </c>
      <c r="B1827" t="s">
        <v>8033</v>
      </c>
      <c r="C1827" t="s">
        <v>6733</v>
      </c>
      <c r="D1827" s="1" t="s">
        <v>6340</v>
      </c>
    </row>
    <row r="1828" spans="1:4" ht="15.5" x14ac:dyDescent="0.35">
      <c r="A1828" s="1" t="s">
        <v>544</v>
      </c>
      <c r="B1828" t="s">
        <v>8034</v>
      </c>
      <c r="C1828" t="s">
        <v>6733</v>
      </c>
      <c r="D1828" s="1" t="s">
        <v>6341</v>
      </c>
    </row>
    <row r="1829" spans="1:4" ht="15.5" x14ac:dyDescent="0.35">
      <c r="A1829" s="1" t="s">
        <v>543</v>
      </c>
      <c r="B1829" t="s">
        <v>8035</v>
      </c>
      <c r="C1829" t="s">
        <v>6733</v>
      </c>
      <c r="D1829" s="1" t="s">
        <v>6342</v>
      </c>
    </row>
    <row r="1830" spans="1:4" ht="15.5" x14ac:dyDescent="0.35">
      <c r="A1830" s="1" t="s">
        <v>542</v>
      </c>
      <c r="B1830" t="s">
        <v>7973</v>
      </c>
      <c r="C1830" t="s">
        <v>6733</v>
      </c>
      <c r="D1830" s="1" t="s">
        <v>6343</v>
      </c>
    </row>
    <row r="1831" spans="1:4" ht="15.5" x14ac:dyDescent="0.35">
      <c r="A1831" s="1" t="s">
        <v>541</v>
      </c>
      <c r="B1831" t="s">
        <v>7118</v>
      </c>
      <c r="C1831" t="s">
        <v>6733</v>
      </c>
      <c r="D1831" s="1" t="s">
        <v>6344</v>
      </c>
    </row>
    <row r="1832" spans="1:4" ht="15.5" x14ac:dyDescent="0.35">
      <c r="A1832" s="1" t="s">
        <v>540</v>
      </c>
      <c r="B1832" t="s">
        <v>8036</v>
      </c>
      <c r="C1832" t="s">
        <v>6735</v>
      </c>
      <c r="D1832" s="1" t="s">
        <v>4916</v>
      </c>
    </row>
    <row r="1833" spans="1:4" ht="15.5" x14ac:dyDescent="0.35">
      <c r="A1833" s="1" t="s">
        <v>539</v>
      </c>
      <c r="B1833" t="s">
        <v>6927</v>
      </c>
      <c r="C1833" t="s">
        <v>6733</v>
      </c>
      <c r="D1833" s="1" t="s">
        <v>5678</v>
      </c>
    </row>
    <row r="1834" spans="1:4" ht="15.5" x14ac:dyDescent="0.35">
      <c r="A1834" s="1" t="s">
        <v>538</v>
      </c>
      <c r="B1834" t="s">
        <v>7937</v>
      </c>
      <c r="C1834" t="s">
        <v>6733</v>
      </c>
      <c r="D1834" s="1" t="s">
        <v>5109</v>
      </c>
    </row>
    <row r="1835" spans="1:4" ht="15.5" x14ac:dyDescent="0.35">
      <c r="A1835" s="1" t="s">
        <v>537</v>
      </c>
      <c r="B1835" t="s">
        <v>8037</v>
      </c>
      <c r="C1835" t="s">
        <v>6735</v>
      </c>
      <c r="D1835" s="1" t="s">
        <v>6345</v>
      </c>
    </row>
    <row r="1836" spans="1:4" ht="15.5" x14ac:dyDescent="0.35">
      <c r="A1836" s="1" t="s">
        <v>536</v>
      </c>
      <c r="B1836" t="s">
        <v>8038</v>
      </c>
      <c r="C1836" t="s">
        <v>6733</v>
      </c>
      <c r="D1836" s="1" t="s">
        <v>6346</v>
      </c>
    </row>
    <row r="1837" spans="1:4" ht="15.5" x14ac:dyDescent="0.35">
      <c r="A1837" s="1" t="s">
        <v>534</v>
      </c>
      <c r="B1837" t="s">
        <v>7706</v>
      </c>
      <c r="C1837" t="s">
        <v>7151</v>
      </c>
      <c r="D1837" s="1" t="s">
        <v>6347</v>
      </c>
    </row>
    <row r="1838" spans="1:4" ht="15.5" x14ac:dyDescent="0.35">
      <c r="A1838" s="1" t="s">
        <v>533</v>
      </c>
      <c r="B1838" t="s">
        <v>7333</v>
      </c>
      <c r="C1838" t="s">
        <v>6735</v>
      </c>
      <c r="D1838" s="1" t="s">
        <v>6348</v>
      </c>
    </row>
    <row r="1839" spans="1:4" ht="15.5" x14ac:dyDescent="0.35">
      <c r="A1839" s="1" t="s">
        <v>532</v>
      </c>
      <c r="B1839" t="s">
        <v>8039</v>
      </c>
      <c r="C1839" t="s">
        <v>6735</v>
      </c>
      <c r="D1839" s="1" t="s">
        <v>6349</v>
      </c>
    </row>
    <row r="1840" spans="1:4" ht="15.5" x14ac:dyDescent="0.35">
      <c r="A1840" s="1" t="s">
        <v>531</v>
      </c>
      <c r="B1840" t="s">
        <v>8040</v>
      </c>
      <c r="C1840" t="s">
        <v>6735</v>
      </c>
      <c r="D1840" s="1" t="s">
        <v>6350</v>
      </c>
    </row>
    <row r="1841" spans="1:4" ht="15.5" x14ac:dyDescent="0.35">
      <c r="A1841" s="1" t="s">
        <v>530</v>
      </c>
      <c r="B1841" t="s">
        <v>8041</v>
      </c>
      <c r="C1841" t="s">
        <v>6735</v>
      </c>
      <c r="D1841" s="1" t="s">
        <v>5807</v>
      </c>
    </row>
    <row r="1842" spans="1:4" ht="15.5" x14ac:dyDescent="0.35">
      <c r="A1842" s="1" t="s">
        <v>529</v>
      </c>
      <c r="B1842" t="s">
        <v>8042</v>
      </c>
      <c r="C1842" t="s">
        <v>6735</v>
      </c>
      <c r="D1842" s="1" t="s">
        <v>5853</v>
      </c>
    </row>
    <row r="1843" spans="1:4" ht="15.5" x14ac:dyDescent="0.35">
      <c r="A1843" s="1" t="s">
        <v>528</v>
      </c>
      <c r="B1843" t="s">
        <v>6796</v>
      </c>
      <c r="C1843" t="s">
        <v>6733</v>
      </c>
      <c r="D1843" s="1" t="s">
        <v>6351</v>
      </c>
    </row>
    <row r="1844" spans="1:4" ht="15.5" x14ac:dyDescent="0.35">
      <c r="A1844" s="1" t="s">
        <v>527</v>
      </c>
      <c r="B1844" t="s">
        <v>8043</v>
      </c>
      <c r="C1844" t="s">
        <v>6733</v>
      </c>
      <c r="D1844" s="1" t="s">
        <v>6352</v>
      </c>
    </row>
    <row r="1845" spans="1:4" ht="15.5" x14ac:dyDescent="0.35">
      <c r="A1845" s="1" t="s">
        <v>526</v>
      </c>
      <c r="B1845" t="s">
        <v>8044</v>
      </c>
      <c r="C1845" t="s">
        <v>6735</v>
      </c>
      <c r="D1845" s="1" t="s">
        <v>4795</v>
      </c>
    </row>
    <row r="1846" spans="1:4" ht="15.5" x14ac:dyDescent="0.35">
      <c r="A1846" s="1" t="s">
        <v>525</v>
      </c>
      <c r="B1846" t="s">
        <v>8045</v>
      </c>
      <c r="C1846" t="s">
        <v>6735</v>
      </c>
      <c r="D1846" s="1" t="s">
        <v>6353</v>
      </c>
    </row>
    <row r="1847" spans="1:4" ht="15.5" x14ac:dyDescent="0.35">
      <c r="A1847" s="1" t="s">
        <v>524</v>
      </c>
      <c r="B1847" t="s">
        <v>6760</v>
      </c>
      <c r="C1847" t="s">
        <v>6735</v>
      </c>
      <c r="D1847" s="1" t="s">
        <v>6354</v>
      </c>
    </row>
    <row r="1848" spans="1:4" ht="15.5" x14ac:dyDescent="0.35">
      <c r="A1848" s="1" t="s">
        <v>523</v>
      </c>
      <c r="B1848" t="s">
        <v>8046</v>
      </c>
      <c r="C1848" t="s">
        <v>6735</v>
      </c>
      <c r="D1848" s="1" t="s">
        <v>6355</v>
      </c>
    </row>
    <row r="1849" spans="1:4" ht="15.5" x14ac:dyDescent="0.35">
      <c r="A1849" s="1" t="s">
        <v>522</v>
      </c>
      <c r="B1849" t="s">
        <v>8047</v>
      </c>
      <c r="C1849" t="s">
        <v>6735</v>
      </c>
      <c r="D1849" s="1" t="s">
        <v>6356</v>
      </c>
    </row>
    <row r="1850" spans="1:4" ht="15.5" x14ac:dyDescent="0.35">
      <c r="A1850" s="1" t="s">
        <v>521</v>
      </c>
      <c r="B1850" t="s">
        <v>8048</v>
      </c>
      <c r="C1850" t="s">
        <v>6735</v>
      </c>
      <c r="D1850" s="1" t="s">
        <v>6357</v>
      </c>
    </row>
    <row r="1851" spans="1:4" ht="15.5" x14ac:dyDescent="0.35">
      <c r="A1851" s="1" t="s">
        <v>520</v>
      </c>
      <c r="B1851" t="s">
        <v>8049</v>
      </c>
      <c r="C1851" t="s">
        <v>6735</v>
      </c>
      <c r="D1851" s="1" t="s">
        <v>6358</v>
      </c>
    </row>
    <row r="1852" spans="1:4" ht="15.5" x14ac:dyDescent="0.35">
      <c r="A1852" s="1" t="s">
        <v>519</v>
      </c>
      <c r="B1852" t="s">
        <v>7005</v>
      </c>
      <c r="C1852" t="s">
        <v>6735</v>
      </c>
      <c r="D1852" s="1" t="s">
        <v>6359</v>
      </c>
    </row>
    <row r="1853" spans="1:4" ht="15.5" x14ac:dyDescent="0.35">
      <c r="A1853" s="1" t="s">
        <v>518</v>
      </c>
      <c r="B1853" t="s">
        <v>6782</v>
      </c>
      <c r="C1853" t="s">
        <v>6735</v>
      </c>
      <c r="D1853" s="1" t="s">
        <v>6360</v>
      </c>
    </row>
    <row r="1854" spans="1:4" ht="15.5" x14ac:dyDescent="0.35">
      <c r="A1854" s="1" t="s">
        <v>517</v>
      </c>
      <c r="B1854" t="s">
        <v>8050</v>
      </c>
      <c r="C1854" t="s">
        <v>6735</v>
      </c>
      <c r="D1854" s="1" t="s">
        <v>6361</v>
      </c>
    </row>
    <row r="1855" spans="1:4" ht="15.5" x14ac:dyDescent="0.35">
      <c r="A1855" s="1" t="s">
        <v>515</v>
      </c>
      <c r="B1855" t="s">
        <v>6782</v>
      </c>
      <c r="C1855" t="s">
        <v>6735</v>
      </c>
      <c r="D1855" s="1" t="s">
        <v>6362</v>
      </c>
    </row>
    <row r="1856" spans="1:4" ht="15.5" x14ac:dyDescent="0.35">
      <c r="A1856" s="1" t="s">
        <v>514</v>
      </c>
      <c r="B1856" t="s">
        <v>8051</v>
      </c>
      <c r="C1856" t="s">
        <v>6733</v>
      </c>
      <c r="D1856" s="1" t="s">
        <v>6195</v>
      </c>
    </row>
    <row r="1857" spans="1:4" ht="15.5" x14ac:dyDescent="0.35">
      <c r="A1857" s="1" t="s">
        <v>513</v>
      </c>
      <c r="B1857" t="s">
        <v>7207</v>
      </c>
      <c r="C1857" t="s">
        <v>6735</v>
      </c>
      <c r="D1857" s="1" t="s">
        <v>5377</v>
      </c>
    </row>
    <row r="1858" spans="1:4" ht="15.5" x14ac:dyDescent="0.35">
      <c r="A1858" s="1" t="s">
        <v>512</v>
      </c>
      <c r="B1858" t="s">
        <v>7094</v>
      </c>
      <c r="C1858" t="s">
        <v>6735</v>
      </c>
      <c r="D1858" s="1" t="s">
        <v>6363</v>
      </c>
    </row>
    <row r="1859" spans="1:4" ht="15.5" x14ac:dyDescent="0.35">
      <c r="A1859" s="1" t="s">
        <v>511</v>
      </c>
      <c r="B1859" t="s">
        <v>8052</v>
      </c>
      <c r="C1859" t="s">
        <v>6733</v>
      </c>
      <c r="D1859" s="1" t="s">
        <v>6364</v>
      </c>
    </row>
    <row r="1860" spans="1:4" ht="15.5" x14ac:dyDescent="0.35">
      <c r="A1860" s="1" t="s">
        <v>510</v>
      </c>
      <c r="B1860" t="s">
        <v>8053</v>
      </c>
      <c r="C1860" t="s">
        <v>6735</v>
      </c>
      <c r="D1860" s="1" t="s">
        <v>6365</v>
      </c>
    </row>
    <row r="1861" spans="1:4" ht="15.5" x14ac:dyDescent="0.35">
      <c r="A1861" s="1" t="s">
        <v>509</v>
      </c>
      <c r="B1861" t="s">
        <v>7727</v>
      </c>
      <c r="C1861" t="s">
        <v>6733</v>
      </c>
      <c r="D1861" s="1" t="s">
        <v>5727</v>
      </c>
    </row>
    <row r="1862" spans="1:4" ht="15.5" x14ac:dyDescent="0.35">
      <c r="A1862" s="1" t="s">
        <v>508</v>
      </c>
      <c r="B1862" t="s">
        <v>8054</v>
      </c>
      <c r="C1862" t="s">
        <v>6733</v>
      </c>
      <c r="D1862" s="1" t="s">
        <v>5569</v>
      </c>
    </row>
    <row r="1863" spans="1:4" ht="15.5" x14ac:dyDescent="0.35">
      <c r="A1863" s="1" t="s">
        <v>507</v>
      </c>
      <c r="B1863" t="s">
        <v>8055</v>
      </c>
      <c r="C1863" t="s">
        <v>6733</v>
      </c>
      <c r="D1863" s="1" t="s">
        <v>6366</v>
      </c>
    </row>
    <row r="1864" spans="1:4" ht="15.5" x14ac:dyDescent="0.35">
      <c r="A1864" s="1" t="s">
        <v>506</v>
      </c>
      <c r="B1864" t="s">
        <v>7179</v>
      </c>
      <c r="C1864" t="s">
        <v>6733</v>
      </c>
      <c r="D1864" s="1" t="s">
        <v>5113</v>
      </c>
    </row>
    <row r="1865" spans="1:4" ht="15.5" x14ac:dyDescent="0.35">
      <c r="A1865" s="1" t="s">
        <v>505</v>
      </c>
      <c r="B1865" t="s">
        <v>8056</v>
      </c>
      <c r="C1865" t="s">
        <v>6733</v>
      </c>
      <c r="D1865" s="1" t="s">
        <v>6367</v>
      </c>
    </row>
    <row r="1866" spans="1:4" ht="15.5" x14ac:dyDescent="0.35">
      <c r="A1866" s="1" t="s">
        <v>504</v>
      </c>
      <c r="B1866" t="s">
        <v>6787</v>
      </c>
      <c r="C1866" t="s">
        <v>6733</v>
      </c>
      <c r="D1866" s="1" t="s">
        <v>6368</v>
      </c>
    </row>
    <row r="1867" spans="1:4" ht="15.5" x14ac:dyDescent="0.35">
      <c r="A1867" s="1" t="s">
        <v>503</v>
      </c>
      <c r="B1867" t="s">
        <v>8057</v>
      </c>
      <c r="C1867" t="s">
        <v>6733</v>
      </c>
      <c r="D1867" s="1" t="s">
        <v>5160</v>
      </c>
    </row>
    <row r="1868" spans="1:4" ht="15.5" x14ac:dyDescent="0.35">
      <c r="A1868" s="1" t="s">
        <v>502</v>
      </c>
      <c r="B1868" t="s">
        <v>8058</v>
      </c>
      <c r="C1868" t="s">
        <v>6735</v>
      </c>
      <c r="D1868" s="1" t="s">
        <v>6369</v>
      </c>
    </row>
    <row r="1869" spans="1:4" ht="15.5" x14ac:dyDescent="0.35">
      <c r="A1869" s="1" t="s">
        <v>501</v>
      </c>
      <c r="B1869" t="s">
        <v>7359</v>
      </c>
      <c r="C1869" t="s">
        <v>6733</v>
      </c>
      <c r="D1869" s="1" t="s">
        <v>5492</v>
      </c>
    </row>
    <row r="1870" spans="1:4" ht="15.5" x14ac:dyDescent="0.35">
      <c r="A1870" s="1" t="s">
        <v>500</v>
      </c>
      <c r="B1870" t="s">
        <v>8059</v>
      </c>
      <c r="C1870" t="s">
        <v>6735</v>
      </c>
      <c r="D1870" s="1" t="s">
        <v>5399</v>
      </c>
    </row>
    <row r="1871" spans="1:4" ht="15.5" x14ac:dyDescent="0.35">
      <c r="A1871" s="1" t="s">
        <v>499</v>
      </c>
      <c r="B1871" t="s">
        <v>7066</v>
      </c>
      <c r="C1871" t="s">
        <v>6735</v>
      </c>
      <c r="D1871" s="1" t="s">
        <v>6370</v>
      </c>
    </row>
    <row r="1872" spans="1:4" ht="15.5" x14ac:dyDescent="0.35">
      <c r="A1872" s="1" t="s">
        <v>498</v>
      </c>
      <c r="B1872" t="s">
        <v>6855</v>
      </c>
      <c r="C1872" t="s">
        <v>6735</v>
      </c>
      <c r="D1872" s="1" t="s">
        <v>4933</v>
      </c>
    </row>
    <row r="1873" spans="1:4" ht="15.5" x14ac:dyDescent="0.35">
      <c r="A1873" s="1" t="s">
        <v>497</v>
      </c>
      <c r="B1873" t="s">
        <v>8060</v>
      </c>
      <c r="C1873" t="s">
        <v>6735</v>
      </c>
      <c r="D1873" s="1" t="s">
        <v>6371</v>
      </c>
    </row>
    <row r="1874" spans="1:4" ht="15.5" x14ac:dyDescent="0.35">
      <c r="A1874" s="1" t="s">
        <v>496</v>
      </c>
      <c r="B1874" t="s">
        <v>8061</v>
      </c>
      <c r="C1874" t="s">
        <v>6735</v>
      </c>
      <c r="D1874" s="1" t="s">
        <v>6372</v>
      </c>
    </row>
    <row r="1875" spans="1:4" ht="15.5" x14ac:dyDescent="0.35">
      <c r="A1875" s="1" t="s">
        <v>495</v>
      </c>
      <c r="B1875" t="s">
        <v>8062</v>
      </c>
      <c r="C1875" t="s">
        <v>6735</v>
      </c>
      <c r="D1875" s="1" t="s">
        <v>6373</v>
      </c>
    </row>
    <row r="1876" spans="1:4" ht="15.5" x14ac:dyDescent="0.35">
      <c r="A1876" s="1" t="s">
        <v>494</v>
      </c>
      <c r="B1876" t="s">
        <v>8063</v>
      </c>
      <c r="C1876" t="s">
        <v>6735</v>
      </c>
      <c r="D1876" s="1" t="s">
        <v>6374</v>
      </c>
    </row>
    <row r="1877" spans="1:4" ht="15.5" x14ac:dyDescent="0.35">
      <c r="A1877" s="1" t="s">
        <v>493</v>
      </c>
      <c r="B1877" t="s">
        <v>8064</v>
      </c>
      <c r="C1877" t="s">
        <v>6735</v>
      </c>
      <c r="D1877" s="1" t="s">
        <v>6375</v>
      </c>
    </row>
    <row r="1878" spans="1:4" ht="15.5" x14ac:dyDescent="0.35">
      <c r="A1878" s="1" t="s">
        <v>492</v>
      </c>
      <c r="B1878" t="s">
        <v>8065</v>
      </c>
      <c r="C1878" t="s">
        <v>6733</v>
      </c>
      <c r="D1878" s="1" t="s">
        <v>5760</v>
      </c>
    </row>
    <row r="1879" spans="1:4" ht="15.5" x14ac:dyDescent="0.35">
      <c r="A1879" s="1" t="s">
        <v>491</v>
      </c>
      <c r="B1879" t="s">
        <v>7300</v>
      </c>
      <c r="C1879" t="s">
        <v>6733</v>
      </c>
      <c r="D1879" s="1" t="s">
        <v>6376</v>
      </c>
    </row>
    <row r="1880" spans="1:4" ht="15.5" x14ac:dyDescent="0.35">
      <c r="A1880" s="1" t="s">
        <v>490</v>
      </c>
      <c r="B1880" t="s">
        <v>8066</v>
      </c>
      <c r="C1880" t="s">
        <v>7151</v>
      </c>
      <c r="D1880" s="1" t="s">
        <v>6377</v>
      </c>
    </row>
    <row r="1881" spans="1:4" ht="15.5" x14ac:dyDescent="0.35">
      <c r="A1881" s="1" t="s">
        <v>489</v>
      </c>
      <c r="B1881" t="s">
        <v>8067</v>
      </c>
      <c r="C1881" t="s">
        <v>6733</v>
      </c>
      <c r="D1881" s="1" t="s">
        <v>6378</v>
      </c>
    </row>
    <row r="1882" spans="1:4" ht="15.5" x14ac:dyDescent="0.35">
      <c r="A1882" s="1" t="s">
        <v>488</v>
      </c>
      <c r="B1882" t="s">
        <v>8068</v>
      </c>
      <c r="C1882" t="s">
        <v>6733</v>
      </c>
      <c r="D1882" s="1" t="s">
        <v>6379</v>
      </c>
    </row>
    <row r="1883" spans="1:4" ht="15.5" x14ac:dyDescent="0.35">
      <c r="A1883" s="1" t="s">
        <v>487</v>
      </c>
      <c r="B1883" t="s">
        <v>8069</v>
      </c>
      <c r="C1883" t="s">
        <v>6735</v>
      </c>
      <c r="D1883" s="1" t="s">
        <v>5268</v>
      </c>
    </row>
    <row r="1884" spans="1:4" ht="15.5" x14ac:dyDescent="0.35">
      <c r="A1884" s="1" t="s">
        <v>486</v>
      </c>
      <c r="B1884" t="s">
        <v>8065</v>
      </c>
      <c r="C1884" t="s">
        <v>6733</v>
      </c>
      <c r="D1884" s="1" t="s">
        <v>6380</v>
      </c>
    </row>
    <row r="1885" spans="1:4" ht="15.5" x14ac:dyDescent="0.35">
      <c r="A1885" s="1" t="s">
        <v>485</v>
      </c>
      <c r="B1885" t="s">
        <v>8070</v>
      </c>
      <c r="C1885" t="s">
        <v>6733</v>
      </c>
      <c r="D1885" s="1" t="s">
        <v>6381</v>
      </c>
    </row>
    <row r="1886" spans="1:4" ht="15.5" x14ac:dyDescent="0.35">
      <c r="A1886" s="1" t="s">
        <v>484</v>
      </c>
      <c r="B1886" t="s">
        <v>8071</v>
      </c>
      <c r="C1886" t="s">
        <v>6733</v>
      </c>
      <c r="D1886" s="1" t="s">
        <v>6382</v>
      </c>
    </row>
    <row r="1887" spans="1:4" ht="15.5" x14ac:dyDescent="0.35">
      <c r="A1887" s="1" t="s">
        <v>483</v>
      </c>
      <c r="B1887" t="s">
        <v>8072</v>
      </c>
      <c r="C1887" t="s">
        <v>6733</v>
      </c>
      <c r="D1887" s="1" t="s">
        <v>6383</v>
      </c>
    </row>
    <row r="1888" spans="1:4" ht="15.5" x14ac:dyDescent="0.35">
      <c r="A1888" s="1" t="s">
        <v>482</v>
      </c>
      <c r="B1888" t="s">
        <v>8073</v>
      </c>
      <c r="C1888" t="s">
        <v>6733</v>
      </c>
      <c r="D1888" s="1" t="s">
        <v>6384</v>
      </c>
    </row>
    <row r="1889" spans="1:7" ht="15.5" x14ac:dyDescent="0.35">
      <c r="A1889" s="1" t="s">
        <v>481</v>
      </c>
      <c r="B1889" t="s">
        <v>8074</v>
      </c>
      <c r="C1889" t="s">
        <v>6735</v>
      </c>
      <c r="D1889" s="1" t="s">
        <v>6385</v>
      </c>
    </row>
    <row r="1890" spans="1:7" ht="15.5" x14ac:dyDescent="0.35">
      <c r="A1890" s="1" t="s">
        <v>480</v>
      </c>
      <c r="B1890" t="s">
        <v>7081</v>
      </c>
      <c r="C1890" t="s">
        <v>6735</v>
      </c>
      <c r="D1890" s="1" t="s">
        <v>6386</v>
      </c>
    </row>
    <row r="1891" spans="1:7" ht="15.5" x14ac:dyDescent="0.35">
      <c r="A1891" s="1" t="s">
        <v>479</v>
      </c>
      <c r="B1891" t="s">
        <v>8075</v>
      </c>
      <c r="C1891" t="s">
        <v>6735</v>
      </c>
      <c r="D1891" s="1" t="s">
        <v>5283</v>
      </c>
    </row>
    <row r="1892" spans="1:7" ht="15.5" x14ac:dyDescent="0.35">
      <c r="A1892" s="1" t="s">
        <v>478</v>
      </c>
      <c r="B1892" t="s">
        <v>7627</v>
      </c>
      <c r="C1892" t="s">
        <v>6733</v>
      </c>
      <c r="D1892" s="1" t="s">
        <v>6387</v>
      </c>
    </row>
    <row r="1893" spans="1:7" ht="15.5" x14ac:dyDescent="0.35">
      <c r="A1893" s="1" t="s">
        <v>477</v>
      </c>
      <c r="B1893" t="s">
        <v>6754</v>
      </c>
      <c r="C1893" t="s">
        <v>6735</v>
      </c>
      <c r="D1893" s="1" t="s">
        <v>6388</v>
      </c>
    </row>
    <row r="1894" spans="1:7" ht="15.5" x14ac:dyDescent="0.35">
      <c r="A1894" s="1" t="s">
        <v>476</v>
      </c>
      <c r="B1894" t="s">
        <v>8076</v>
      </c>
      <c r="C1894" t="s">
        <v>6735</v>
      </c>
      <c r="D1894" s="1" t="s">
        <v>6389</v>
      </c>
    </row>
    <row r="1895" spans="1:7" ht="15.5" x14ac:dyDescent="0.35">
      <c r="A1895" s="1" t="s">
        <v>475</v>
      </c>
      <c r="B1895" t="s">
        <v>8077</v>
      </c>
      <c r="C1895" t="s">
        <v>6733</v>
      </c>
      <c r="D1895" s="1" t="s">
        <v>6390</v>
      </c>
    </row>
    <row r="1896" spans="1:7" ht="15.5" x14ac:dyDescent="0.35">
      <c r="A1896" s="1" t="s">
        <v>474</v>
      </c>
      <c r="B1896" t="s">
        <v>6845</v>
      </c>
      <c r="C1896" t="s">
        <v>6735</v>
      </c>
      <c r="D1896" s="1" t="s">
        <v>6391</v>
      </c>
    </row>
    <row r="1897" spans="1:7" ht="15.5" x14ac:dyDescent="0.35">
      <c r="A1897" s="1" t="s">
        <v>473</v>
      </c>
      <c r="B1897" t="s">
        <v>8078</v>
      </c>
      <c r="C1897" t="s">
        <v>6733</v>
      </c>
      <c r="D1897" s="1" t="s">
        <v>6392</v>
      </c>
    </row>
    <row r="1898" spans="1:7" ht="15.5" x14ac:dyDescent="0.35">
      <c r="A1898" s="1" t="s">
        <v>472</v>
      </c>
      <c r="B1898" t="s">
        <v>8079</v>
      </c>
      <c r="C1898" t="s">
        <v>6735</v>
      </c>
      <c r="D1898" s="1" t="s">
        <v>4965</v>
      </c>
      <c r="G1898" t="s">
        <v>7329</v>
      </c>
    </row>
    <row r="1899" spans="1:7" ht="15.5" x14ac:dyDescent="0.35">
      <c r="A1899" s="1" t="s">
        <v>471</v>
      </c>
      <c r="B1899" t="s">
        <v>6881</v>
      </c>
      <c r="C1899" t="s">
        <v>6735</v>
      </c>
      <c r="D1899" s="1" t="s">
        <v>6393</v>
      </c>
    </row>
    <row r="1900" spans="1:7" ht="15.5" x14ac:dyDescent="0.35">
      <c r="A1900" s="1" t="s">
        <v>470</v>
      </c>
      <c r="B1900" t="s">
        <v>8080</v>
      </c>
      <c r="C1900" t="s">
        <v>6735</v>
      </c>
      <c r="D1900" s="1" t="s">
        <v>4798</v>
      </c>
    </row>
    <row r="1901" spans="1:7" ht="15.5" x14ac:dyDescent="0.35">
      <c r="A1901" s="1" t="s">
        <v>469</v>
      </c>
      <c r="B1901" t="s">
        <v>7094</v>
      </c>
      <c r="C1901" t="s">
        <v>6735</v>
      </c>
      <c r="D1901" s="1" t="s">
        <v>4828</v>
      </c>
    </row>
    <row r="1902" spans="1:7" ht="15.5" x14ac:dyDescent="0.35">
      <c r="A1902" s="1" t="s">
        <v>468</v>
      </c>
      <c r="B1902" t="s">
        <v>6827</v>
      </c>
      <c r="C1902" t="s">
        <v>6733</v>
      </c>
      <c r="D1902" s="1" t="s">
        <v>6394</v>
      </c>
    </row>
    <row r="1903" spans="1:7" ht="15.5" x14ac:dyDescent="0.35">
      <c r="A1903" s="1" t="s">
        <v>467</v>
      </c>
      <c r="B1903" t="s">
        <v>8081</v>
      </c>
      <c r="C1903" t="s">
        <v>6733</v>
      </c>
      <c r="D1903" s="1" t="s">
        <v>6304</v>
      </c>
    </row>
    <row r="1904" spans="1:7" ht="15.5" x14ac:dyDescent="0.35">
      <c r="A1904" s="1" t="s">
        <v>466</v>
      </c>
      <c r="B1904" t="s">
        <v>7602</v>
      </c>
      <c r="C1904" t="s">
        <v>6733</v>
      </c>
      <c r="D1904" s="1" t="s">
        <v>6395</v>
      </c>
    </row>
    <row r="1905" spans="1:4" ht="15.5" x14ac:dyDescent="0.35">
      <c r="A1905" s="1" t="s">
        <v>465</v>
      </c>
      <c r="B1905" t="s">
        <v>6944</v>
      </c>
      <c r="C1905" t="s">
        <v>6733</v>
      </c>
      <c r="D1905" s="1" t="s">
        <v>6396</v>
      </c>
    </row>
    <row r="1906" spans="1:4" ht="15.5" x14ac:dyDescent="0.35">
      <c r="A1906" s="1" t="s">
        <v>464</v>
      </c>
      <c r="B1906" t="s">
        <v>8082</v>
      </c>
      <c r="C1906" t="s">
        <v>6733</v>
      </c>
      <c r="D1906" s="1" t="s">
        <v>6397</v>
      </c>
    </row>
    <row r="1907" spans="1:4" ht="15.5" x14ac:dyDescent="0.35">
      <c r="A1907" s="1" t="s">
        <v>463</v>
      </c>
      <c r="B1907" t="s">
        <v>8083</v>
      </c>
      <c r="C1907" t="s">
        <v>6733</v>
      </c>
      <c r="D1907" s="1" t="s">
        <v>6398</v>
      </c>
    </row>
    <row r="1908" spans="1:4" ht="15.5" x14ac:dyDescent="0.35">
      <c r="A1908" s="1" t="s">
        <v>462</v>
      </c>
      <c r="B1908" t="s">
        <v>8084</v>
      </c>
      <c r="C1908" t="s">
        <v>6735</v>
      </c>
      <c r="D1908" s="1" t="s">
        <v>6399</v>
      </c>
    </row>
    <row r="1909" spans="1:4" ht="15.5" x14ac:dyDescent="0.35">
      <c r="A1909" s="1" t="s">
        <v>461</v>
      </c>
      <c r="B1909" t="s">
        <v>8085</v>
      </c>
      <c r="C1909" t="s">
        <v>6733</v>
      </c>
      <c r="D1909" s="1" t="s">
        <v>5014</v>
      </c>
    </row>
    <row r="1910" spans="1:4" ht="15.5" x14ac:dyDescent="0.35">
      <c r="A1910" s="1" t="s">
        <v>460</v>
      </c>
      <c r="B1910" t="s">
        <v>8086</v>
      </c>
      <c r="C1910" t="s">
        <v>6733</v>
      </c>
      <c r="D1910" s="1" t="s">
        <v>6400</v>
      </c>
    </row>
    <row r="1911" spans="1:4" ht="15.5" x14ac:dyDescent="0.35">
      <c r="A1911" s="1" t="s">
        <v>459</v>
      </c>
      <c r="B1911" t="s">
        <v>8087</v>
      </c>
      <c r="C1911" t="s">
        <v>6735</v>
      </c>
      <c r="D1911" s="1" t="s">
        <v>6401</v>
      </c>
    </row>
    <row r="1912" spans="1:4" ht="15.5" x14ac:dyDescent="0.35">
      <c r="A1912" s="1" t="s">
        <v>458</v>
      </c>
      <c r="B1912" t="s">
        <v>8088</v>
      </c>
      <c r="C1912" t="s">
        <v>6735</v>
      </c>
      <c r="D1912" s="1" t="s">
        <v>5160</v>
      </c>
    </row>
    <row r="1913" spans="1:4" ht="15.5" x14ac:dyDescent="0.35">
      <c r="A1913" s="1" t="s">
        <v>457</v>
      </c>
      <c r="B1913" t="s">
        <v>8089</v>
      </c>
      <c r="C1913" t="s">
        <v>6733</v>
      </c>
      <c r="D1913" s="1" t="s">
        <v>6402</v>
      </c>
    </row>
    <row r="1914" spans="1:4" ht="15.5" x14ac:dyDescent="0.35">
      <c r="A1914" s="1" t="s">
        <v>456</v>
      </c>
      <c r="B1914" t="s">
        <v>8090</v>
      </c>
      <c r="C1914" t="s">
        <v>6735</v>
      </c>
      <c r="D1914" s="1" t="s">
        <v>5102</v>
      </c>
    </row>
    <row r="1915" spans="1:4" ht="15.5" x14ac:dyDescent="0.35">
      <c r="A1915" s="1" t="s">
        <v>455</v>
      </c>
      <c r="B1915" t="s">
        <v>8091</v>
      </c>
      <c r="C1915" t="s">
        <v>6735</v>
      </c>
      <c r="D1915" s="1" t="s">
        <v>6403</v>
      </c>
    </row>
    <row r="1916" spans="1:4" ht="15.5" x14ac:dyDescent="0.35">
      <c r="A1916" s="1" t="s">
        <v>454</v>
      </c>
      <c r="B1916" t="s">
        <v>8092</v>
      </c>
      <c r="C1916" t="s">
        <v>6735</v>
      </c>
      <c r="D1916" s="1" t="s">
        <v>5288</v>
      </c>
    </row>
    <row r="1917" spans="1:4" ht="15.5" x14ac:dyDescent="0.35">
      <c r="A1917" s="1" t="s">
        <v>453</v>
      </c>
      <c r="B1917" t="s">
        <v>8093</v>
      </c>
      <c r="C1917" t="s">
        <v>6733</v>
      </c>
      <c r="D1917" s="1" t="s">
        <v>6404</v>
      </c>
    </row>
    <row r="1918" spans="1:4" ht="15.5" x14ac:dyDescent="0.35">
      <c r="A1918" s="1" t="s">
        <v>452</v>
      </c>
      <c r="B1918" t="s">
        <v>8094</v>
      </c>
      <c r="C1918" t="s">
        <v>6735</v>
      </c>
      <c r="D1918" s="1" t="s">
        <v>6405</v>
      </c>
    </row>
    <row r="1919" spans="1:4" ht="15.5" x14ac:dyDescent="0.35">
      <c r="A1919" s="1" t="s">
        <v>451</v>
      </c>
      <c r="B1919" t="s">
        <v>6879</v>
      </c>
      <c r="C1919" t="s">
        <v>6735</v>
      </c>
      <c r="D1919" s="1" t="s">
        <v>6406</v>
      </c>
    </row>
    <row r="1920" spans="1:4" ht="15.5" x14ac:dyDescent="0.35">
      <c r="A1920" s="1" t="s">
        <v>450</v>
      </c>
      <c r="B1920" t="s">
        <v>7737</v>
      </c>
      <c r="C1920" t="s">
        <v>6735</v>
      </c>
      <c r="D1920" s="1" t="s">
        <v>6407</v>
      </c>
    </row>
    <row r="1921" spans="1:4" ht="15.5" x14ac:dyDescent="0.35">
      <c r="A1921" s="1" t="s">
        <v>449</v>
      </c>
      <c r="B1921" t="s">
        <v>8095</v>
      </c>
      <c r="C1921" t="s">
        <v>6735</v>
      </c>
      <c r="D1921" s="1" t="s">
        <v>6408</v>
      </c>
    </row>
    <row r="1922" spans="1:4" ht="15.5" x14ac:dyDescent="0.35">
      <c r="A1922" s="1" t="s">
        <v>448</v>
      </c>
      <c r="B1922" t="s">
        <v>6842</v>
      </c>
      <c r="C1922" t="s">
        <v>6735</v>
      </c>
      <c r="D1922" s="1" t="s">
        <v>6409</v>
      </c>
    </row>
    <row r="1923" spans="1:4" ht="15.5" x14ac:dyDescent="0.35">
      <c r="A1923" s="1" t="s">
        <v>447</v>
      </c>
      <c r="B1923" t="s">
        <v>8096</v>
      </c>
      <c r="C1923" t="s">
        <v>7151</v>
      </c>
      <c r="D1923" s="1" t="s">
        <v>6410</v>
      </c>
    </row>
    <row r="1924" spans="1:4" ht="15.5" x14ac:dyDescent="0.35">
      <c r="A1924" s="1" t="s">
        <v>446</v>
      </c>
      <c r="B1924" t="s">
        <v>6879</v>
      </c>
      <c r="C1924" t="s">
        <v>6735</v>
      </c>
      <c r="D1924" s="1" t="s">
        <v>6411</v>
      </c>
    </row>
    <row r="1925" spans="1:4" ht="15.5" x14ac:dyDescent="0.35">
      <c r="A1925" s="1" t="s">
        <v>445</v>
      </c>
      <c r="B1925" t="s">
        <v>7333</v>
      </c>
      <c r="C1925" t="s">
        <v>6735</v>
      </c>
      <c r="D1925" s="1" t="s">
        <v>6412</v>
      </c>
    </row>
    <row r="1926" spans="1:4" ht="15.5" x14ac:dyDescent="0.35">
      <c r="A1926" s="1" t="s">
        <v>444</v>
      </c>
      <c r="B1926" t="s">
        <v>8097</v>
      </c>
      <c r="C1926" t="s">
        <v>6735</v>
      </c>
      <c r="D1926" s="1" t="s">
        <v>6413</v>
      </c>
    </row>
    <row r="1927" spans="1:4" ht="15.5" x14ac:dyDescent="0.35">
      <c r="A1927" s="1" t="s">
        <v>443</v>
      </c>
      <c r="B1927" t="s">
        <v>6865</v>
      </c>
      <c r="C1927" t="s">
        <v>6735</v>
      </c>
      <c r="D1927" s="1" t="s">
        <v>6414</v>
      </c>
    </row>
    <row r="1928" spans="1:4" ht="15.5" x14ac:dyDescent="0.35">
      <c r="A1928" s="1" t="s">
        <v>442</v>
      </c>
      <c r="B1928" t="s">
        <v>8098</v>
      </c>
      <c r="C1928" t="s">
        <v>6733</v>
      </c>
      <c r="D1928" s="1" t="s">
        <v>5530</v>
      </c>
    </row>
    <row r="1929" spans="1:4" ht="15.5" x14ac:dyDescent="0.35">
      <c r="A1929" s="1" t="s">
        <v>441</v>
      </c>
      <c r="B1929" t="s">
        <v>8099</v>
      </c>
      <c r="C1929" t="s">
        <v>6733</v>
      </c>
      <c r="D1929" s="1" t="s">
        <v>6415</v>
      </c>
    </row>
    <row r="1930" spans="1:4" ht="15.5" x14ac:dyDescent="0.35">
      <c r="A1930" s="1" t="s">
        <v>440</v>
      </c>
      <c r="B1930" t="s">
        <v>6797</v>
      </c>
      <c r="C1930" t="s">
        <v>6735</v>
      </c>
      <c r="D1930" s="1" t="s">
        <v>6416</v>
      </c>
    </row>
    <row r="1931" spans="1:4" ht="15.5" x14ac:dyDescent="0.35">
      <c r="A1931" s="1" t="s">
        <v>439</v>
      </c>
      <c r="B1931" t="s">
        <v>8100</v>
      </c>
      <c r="C1931" t="s">
        <v>6733</v>
      </c>
      <c r="D1931" s="1" t="s">
        <v>5732</v>
      </c>
    </row>
    <row r="1932" spans="1:4" ht="15.5" x14ac:dyDescent="0.35">
      <c r="A1932" s="1" t="s">
        <v>438</v>
      </c>
      <c r="B1932" t="s">
        <v>7600</v>
      </c>
      <c r="C1932" t="s">
        <v>6733</v>
      </c>
      <c r="D1932" s="1" t="s">
        <v>5194</v>
      </c>
    </row>
    <row r="1933" spans="1:4" ht="15.5" x14ac:dyDescent="0.35">
      <c r="A1933" s="1" t="s">
        <v>437</v>
      </c>
      <c r="B1933" t="s">
        <v>8101</v>
      </c>
      <c r="C1933" t="s">
        <v>6733</v>
      </c>
      <c r="D1933" s="1" t="s">
        <v>6417</v>
      </c>
    </row>
    <row r="1934" spans="1:4" ht="15.5" x14ac:dyDescent="0.35">
      <c r="A1934" s="1" t="s">
        <v>436</v>
      </c>
      <c r="B1934" t="s">
        <v>8102</v>
      </c>
      <c r="C1934" t="s">
        <v>6733</v>
      </c>
      <c r="D1934" s="1" t="s">
        <v>6418</v>
      </c>
    </row>
    <row r="1935" spans="1:4" ht="15.5" x14ac:dyDescent="0.35">
      <c r="A1935" s="1" t="s">
        <v>435</v>
      </c>
      <c r="B1935" t="s">
        <v>6815</v>
      </c>
      <c r="C1935" t="s">
        <v>6735</v>
      </c>
      <c r="D1935" s="1" t="s">
        <v>6419</v>
      </c>
    </row>
    <row r="1936" spans="1:4" ht="15.5" x14ac:dyDescent="0.35">
      <c r="A1936" s="1" t="s">
        <v>434</v>
      </c>
      <c r="B1936" t="s">
        <v>6827</v>
      </c>
      <c r="C1936" t="s">
        <v>6733</v>
      </c>
      <c r="D1936" s="1" t="s">
        <v>6420</v>
      </c>
    </row>
    <row r="1937" spans="1:4" ht="15.5" x14ac:dyDescent="0.35">
      <c r="A1937" s="1" t="s">
        <v>433</v>
      </c>
      <c r="B1937" t="s">
        <v>8103</v>
      </c>
      <c r="C1937" t="s">
        <v>6733</v>
      </c>
      <c r="D1937" s="1" t="s">
        <v>6421</v>
      </c>
    </row>
    <row r="1938" spans="1:4" ht="15.5" x14ac:dyDescent="0.35">
      <c r="A1938" s="1" t="s">
        <v>432</v>
      </c>
      <c r="B1938" t="s">
        <v>8104</v>
      </c>
      <c r="C1938" t="s">
        <v>6735</v>
      </c>
      <c r="D1938" s="1" t="s">
        <v>6422</v>
      </c>
    </row>
    <row r="1939" spans="1:4" ht="15.5" x14ac:dyDescent="0.35">
      <c r="A1939" s="1" t="s">
        <v>431</v>
      </c>
      <c r="B1939" t="s">
        <v>8105</v>
      </c>
      <c r="C1939" t="s">
        <v>7151</v>
      </c>
      <c r="D1939" s="1" t="s">
        <v>6423</v>
      </c>
    </row>
    <row r="1940" spans="1:4" ht="15.5" x14ac:dyDescent="0.35">
      <c r="A1940" s="1" t="s">
        <v>430</v>
      </c>
      <c r="B1940" t="s">
        <v>6746</v>
      </c>
      <c r="C1940" t="s">
        <v>6735</v>
      </c>
      <c r="D1940" s="1" t="s">
        <v>6245</v>
      </c>
    </row>
    <row r="1941" spans="1:4" ht="15.5" x14ac:dyDescent="0.35">
      <c r="A1941" s="1" t="s">
        <v>429</v>
      </c>
      <c r="B1941" t="s">
        <v>8106</v>
      </c>
      <c r="C1941" t="s">
        <v>6735</v>
      </c>
      <c r="D1941" s="1" t="s">
        <v>6424</v>
      </c>
    </row>
    <row r="1942" spans="1:4" ht="15.5" x14ac:dyDescent="0.35">
      <c r="A1942" s="1" t="s">
        <v>428</v>
      </c>
      <c r="B1942" t="s">
        <v>6873</v>
      </c>
      <c r="C1942" t="s">
        <v>6735</v>
      </c>
      <c r="D1942" s="1" t="s">
        <v>6425</v>
      </c>
    </row>
    <row r="1943" spans="1:4" ht="15.5" x14ac:dyDescent="0.35">
      <c r="A1943" s="1" t="s">
        <v>427</v>
      </c>
      <c r="B1943" t="s">
        <v>8107</v>
      </c>
      <c r="C1943" t="s">
        <v>6735</v>
      </c>
      <c r="D1943" s="1" t="s">
        <v>5496</v>
      </c>
    </row>
    <row r="1944" spans="1:4" ht="15.5" x14ac:dyDescent="0.35">
      <c r="A1944" s="1" t="s">
        <v>426</v>
      </c>
      <c r="B1944" t="s">
        <v>8108</v>
      </c>
      <c r="C1944" t="s">
        <v>6735</v>
      </c>
      <c r="D1944" s="1" t="s">
        <v>6426</v>
      </c>
    </row>
    <row r="1945" spans="1:4" ht="15.5" x14ac:dyDescent="0.35">
      <c r="A1945" s="1" t="s">
        <v>425</v>
      </c>
      <c r="B1945" t="s">
        <v>6879</v>
      </c>
      <c r="C1945" t="s">
        <v>6735</v>
      </c>
      <c r="D1945" s="1" t="s">
        <v>6427</v>
      </c>
    </row>
    <row r="1946" spans="1:4" ht="15.5" x14ac:dyDescent="0.35">
      <c r="A1946" s="1" t="s">
        <v>424</v>
      </c>
      <c r="B1946" t="s">
        <v>8109</v>
      </c>
      <c r="C1946" t="s">
        <v>6735</v>
      </c>
      <c r="D1946" s="1" t="s">
        <v>5420</v>
      </c>
    </row>
    <row r="1947" spans="1:4" ht="15.5" x14ac:dyDescent="0.35">
      <c r="A1947" s="1" t="s">
        <v>423</v>
      </c>
      <c r="B1947" t="s">
        <v>6837</v>
      </c>
      <c r="C1947" t="s">
        <v>6733</v>
      </c>
      <c r="D1947" s="1" t="s">
        <v>6428</v>
      </c>
    </row>
    <row r="1948" spans="1:4" ht="15.5" x14ac:dyDescent="0.35">
      <c r="A1948" s="1" t="s">
        <v>422</v>
      </c>
      <c r="B1948" t="s">
        <v>8064</v>
      </c>
      <c r="C1948" t="s">
        <v>6735</v>
      </c>
      <c r="D1948" s="1" t="s">
        <v>6429</v>
      </c>
    </row>
    <row r="1949" spans="1:4" ht="15.5" x14ac:dyDescent="0.35">
      <c r="A1949" s="1" t="s">
        <v>421</v>
      </c>
      <c r="B1949" t="s">
        <v>8110</v>
      </c>
      <c r="C1949" t="s">
        <v>6735</v>
      </c>
      <c r="D1949" s="1" t="s">
        <v>6430</v>
      </c>
    </row>
    <row r="1950" spans="1:4" ht="15.5" x14ac:dyDescent="0.35">
      <c r="A1950" s="1" t="s">
        <v>420</v>
      </c>
      <c r="B1950" t="s">
        <v>8111</v>
      </c>
      <c r="C1950" t="s">
        <v>6735</v>
      </c>
      <c r="D1950" s="1" t="s">
        <v>6431</v>
      </c>
    </row>
    <row r="1951" spans="1:4" ht="15.5" x14ac:dyDescent="0.35">
      <c r="A1951" s="1" t="s">
        <v>419</v>
      </c>
      <c r="B1951" t="s">
        <v>8112</v>
      </c>
      <c r="C1951" t="s">
        <v>6733</v>
      </c>
      <c r="D1951" s="1" t="s">
        <v>6432</v>
      </c>
    </row>
    <row r="1952" spans="1:4" ht="15.5" x14ac:dyDescent="0.35">
      <c r="A1952" s="1" t="s">
        <v>418</v>
      </c>
      <c r="B1952" t="s">
        <v>6865</v>
      </c>
      <c r="C1952" t="s">
        <v>6735</v>
      </c>
      <c r="D1952" s="1" t="s">
        <v>5294</v>
      </c>
    </row>
    <row r="1953" spans="1:4" ht="15.5" x14ac:dyDescent="0.35">
      <c r="A1953" s="1" t="s">
        <v>417</v>
      </c>
      <c r="B1953" t="s">
        <v>8113</v>
      </c>
      <c r="C1953" t="s">
        <v>6733</v>
      </c>
      <c r="D1953" s="1" t="s">
        <v>6433</v>
      </c>
    </row>
    <row r="1954" spans="1:4" ht="15.5" x14ac:dyDescent="0.35">
      <c r="A1954" s="1" t="s">
        <v>416</v>
      </c>
      <c r="B1954" t="s">
        <v>8114</v>
      </c>
      <c r="C1954" t="s">
        <v>6735</v>
      </c>
      <c r="D1954" s="1" t="s">
        <v>6434</v>
      </c>
    </row>
    <row r="1955" spans="1:4" ht="15.5" x14ac:dyDescent="0.35">
      <c r="A1955" s="1" t="s">
        <v>415</v>
      </c>
      <c r="B1955" t="s">
        <v>8115</v>
      </c>
      <c r="C1955" t="s">
        <v>6735</v>
      </c>
      <c r="D1955" s="1" t="s">
        <v>6435</v>
      </c>
    </row>
    <row r="1956" spans="1:4" ht="15.5" x14ac:dyDescent="0.35">
      <c r="A1956" s="1" t="s">
        <v>414</v>
      </c>
      <c r="B1956" t="s">
        <v>8116</v>
      </c>
      <c r="C1956" t="s">
        <v>6733</v>
      </c>
      <c r="D1956" s="1" t="s">
        <v>6436</v>
      </c>
    </row>
    <row r="1957" spans="1:4" ht="15.5" x14ac:dyDescent="0.35">
      <c r="A1957" s="1" t="s">
        <v>413</v>
      </c>
      <c r="B1957" t="s">
        <v>8117</v>
      </c>
      <c r="C1957" t="s">
        <v>6733</v>
      </c>
      <c r="D1957" s="1" t="s">
        <v>6437</v>
      </c>
    </row>
    <row r="1958" spans="1:4" ht="15.5" x14ac:dyDescent="0.35">
      <c r="A1958" s="1" t="s">
        <v>412</v>
      </c>
      <c r="B1958" t="s">
        <v>8118</v>
      </c>
      <c r="C1958" t="s">
        <v>6733</v>
      </c>
      <c r="D1958" s="1" t="s">
        <v>6438</v>
      </c>
    </row>
    <row r="1959" spans="1:4" ht="15.5" x14ac:dyDescent="0.35">
      <c r="A1959" s="1" t="s">
        <v>411</v>
      </c>
      <c r="B1959" t="s">
        <v>8119</v>
      </c>
      <c r="C1959" t="s">
        <v>6735</v>
      </c>
      <c r="D1959" s="1" t="s">
        <v>6439</v>
      </c>
    </row>
    <row r="1960" spans="1:4" ht="15.5" x14ac:dyDescent="0.35">
      <c r="A1960" s="1" t="s">
        <v>410</v>
      </c>
      <c r="B1960" t="s">
        <v>7123</v>
      </c>
      <c r="C1960" t="s">
        <v>6733</v>
      </c>
      <c r="D1960" s="1" t="s">
        <v>5058</v>
      </c>
    </row>
    <row r="1961" spans="1:4" ht="15.5" x14ac:dyDescent="0.35">
      <c r="A1961" s="1" t="s">
        <v>409</v>
      </c>
      <c r="B1961" t="s">
        <v>6767</v>
      </c>
      <c r="C1961" t="s">
        <v>6733</v>
      </c>
      <c r="D1961" s="1" t="s">
        <v>6440</v>
      </c>
    </row>
    <row r="1962" spans="1:4" ht="15.5" x14ac:dyDescent="0.35">
      <c r="A1962" s="1" t="s">
        <v>408</v>
      </c>
      <c r="B1962" t="s">
        <v>6944</v>
      </c>
      <c r="C1962" t="s">
        <v>6733</v>
      </c>
      <c r="D1962" s="1" t="s">
        <v>5194</v>
      </c>
    </row>
    <row r="1963" spans="1:4" ht="15.5" x14ac:dyDescent="0.35">
      <c r="A1963" s="1" t="s">
        <v>407</v>
      </c>
      <c r="B1963" t="s">
        <v>8120</v>
      </c>
      <c r="C1963" t="s">
        <v>6733</v>
      </c>
      <c r="D1963" s="1" t="s">
        <v>6441</v>
      </c>
    </row>
    <row r="1964" spans="1:4" ht="15.5" x14ac:dyDescent="0.35">
      <c r="A1964" s="1" t="s">
        <v>406</v>
      </c>
      <c r="B1964" t="s">
        <v>6736</v>
      </c>
      <c r="C1964" t="s">
        <v>6735</v>
      </c>
      <c r="D1964" s="1" t="s">
        <v>6304</v>
      </c>
    </row>
    <row r="1965" spans="1:4" ht="15.5" x14ac:dyDescent="0.35">
      <c r="A1965" s="1" t="s">
        <v>405</v>
      </c>
      <c r="B1965" t="s">
        <v>8121</v>
      </c>
      <c r="C1965" t="s">
        <v>6735</v>
      </c>
      <c r="D1965" s="1" t="s">
        <v>6442</v>
      </c>
    </row>
    <row r="1966" spans="1:4" ht="15.5" x14ac:dyDescent="0.35">
      <c r="A1966" s="1" t="s">
        <v>404</v>
      </c>
      <c r="B1966" t="s">
        <v>8122</v>
      </c>
      <c r="C1966" t="s">
        <v>6735</v>
      </c>
      <c r="D1966" s="1" t="s">
        <v>5027</v>
      </c>
    </row>
    <row r="1967" spans="1:4" ht="15.5" x14ac:dyDescent="0.35">
      <c r="A1967" s="1" t="s">
        <v>403</v>
      </c>
      <c r="B1967" t="s">
        <v>8123</v>
      </c>
      <c r="C1967" t="s">
        <v>6733</v>
      </c>
      <c r="D1967" s="1" t="s">
        <v>6443</v>
      </c>
    </row>
    <row r="1968" spans="1:4" ht="15.5" x14ac:dyDescent="0.35">
      <c r="A1968" s="1" t="s">
        <v>402</v>
      </c>
      <c r="B1968" t="s">
        <v>8124</v>
      </c>
      <c r="C1968" t="s">
        <v>6735</v>
      </c>
      <c r="D1968" s="1" t="s">
        <v>4781</v>
      </c>
    </row>
    <row r="1969" spans="1:4" ht="15.5" x14ac:dyDescent="0.35">
      <c r="A1969" s="1" t="s">
        <v>401</v>
      </c>
      <c r="B1969" t="s">
        <v>8125</v>
      </c>
      <c r="C1969" t="s">
        <v>6735</v>
      </c>
      <c r="D1969" s="1" t="s">
        <v>6444</v>
      </c>
    </row>
    <row r="1970" spans="1:4" ht="15.5" x14ac:dyDescent="0.35">
      <c r="A1970" s="1" t="s">
        <v>400</v>
      </c>
      <c r="B1970" t="s">
        <v>8126</v>
      </c>
      <c r="C1970" t="s">
        <v>6735</v>
      </c>
      <c r="D1970" s="1" t="s">
        <v>5972</v>
      </c>
    </row>
    <row r="1971" spans="1:4" ht="15.5" x14ac:dyDescent="0.35">
      <c r="A1971" s="1" t="s">
        <v>399</v>
      </c>
      <c r="B1971" t="s">
        <v>8127</v>
      </c>
      <c r="C1971" t="s">
        <v>6735</v>
      </c>
      <c r="D1971" s="1" t="s">
        <v>5756</v>
      </c>
    </row>
    <row r="1972" spans="1:4" ht="15.5" x14ac:dyDescent="0.35">
      <c r="A1972" s="1" t="s">
        <v>398</v>
      </c>
      <c r="B1972" t="s">
        <v>8128</v>
      </c>
      <c r="C1972" t="s">
        <v>7151</v>
      </c>
      <c r="D1972" s="1" t="s">
        <v>6445</v>
      </c>
    </row>
    <row r="1973" spans="1:4" ht="15.5" x14ac:dyDescent="0.35">
      <c r="A1973" s="1" t="s">
        <v>397</v>
      </c>
      <c r="B1973" t="s">
        <v>8129</v>
      </c>
      <c r="C1973" t="s">
        <v>6733</v>
      </c>
      <c r="D1973" s="1" t="s">
        <v>6446</v>
      </c>
    </row>
    <row r="1974" spans="1:4" ht="15.5" x14ac:dyDescent="0.35">
      <c r="A1974" s="1" t="s">
        <v>396</v>
      </c>
      <c r="B1974" t="s">
        <v>6810</v>
      </c>
      <c r="C1974" t="s">
        <v>6735</v>
      </c>
      <c r="D1974" s="1" t="s">
        <v>6447</v>
      </c>
    </row>
    <row r="1975" spans="1:4" ht="15.5" x14ac:dyDescent="0.35">
      <c r="A1975" s="1" t="s">
        <v>395</v>
      </c>
      <c r="B1975" t="s">
        <v>8130</v>
      </c>
      <c r="C1975" t="s">
        <v>6735</v>
      </c>
      <c r="D1975" s="1" t="s">
        <v>6448</v>
      </c>
    </row>
    <row r="1976" spans="1:4" ht="15.5" x14ac:dyDescent="0.35">
      <c r="A1976" s="1" t="s">
        <v>394</v>
      </c>
      <c r="B1976" t="s">
        <v>8131</v>
      </c>
      <c r="C1976" t="s">
        <v>6733</v>
      </c>
      <c r="D1976" s="1" t="s">
        <v>6449</v>
      </c>
    </row>
    <row r="1977" spans="1:4" ht="15.5" x14ac:dyDescent="0.35">
      <c r="A1977" s="1" t="s">
        <v>393</v>
      </c>
      <c r="B1977" t="s">
        <v>8132</v>
      </c>
      <c r="C1977" t="s">
        <v>6733</v>
      </c>
      <c r="D1977" s="1" t="s">
        <v>6450</v>
      </c>
    </row>
    <row r="1978" spans="1:4" ht="15.5" x14ac:dyDescent="0.35">
      <c r="A1978" s="1" t="s">
        <v>392</v>
      </c>
      <c r="B1978" t="s">
        <v>8133</v>
      </c>
      <c r="C1978" t="s">
        <v>6733</v>
      </c>
      <c r="D1978" s="1" t="s">
        <v>6451</v>
      </c>
    </row>
    <row r="1979" spans="1:4" ht="15.5" x14ac:dyDescent="0.35">
      <c r="A1979" s="1" t="s">
        <v>391</v>
      </c>
      <c r="B1979" t="s">
        <v>6789</v>
      </c>
      <c r="C1979" t="s">
        <v>6733</v>
      </c>
      <c r="D1979" s="1" t="s">
        <v>6452</v>
      </c>
    </row>
    <row r="1980" spans="1:4" ht="15.5" x14ac:dyDescent="0.35">
      <c r="A1980" s="1" t="s">
        <v>390</v>
      </c>
      <c r="B1980" t="s">
        <v>8134</v>
      </c>
      <c r="C1980" t="s">
        <v>6733</v>
      </c>
      <c r="D1980" s="1" t="s">
        <v>4943</v>
      </c>
    </row>
    <row r="1981" spans="1:4" ht="15.5" x14ac:dyDescent="0.35">
      <c r="A1981" s="1" t="s">
        <v>389</v>
      </c>
      <c r="B1981" t="s">
        <v>8135</v>
      </c>
      <c r="C1981" t="s">
        <v>6733</v>
      </c>
      <c r="D1981" s="1" t="s">
        <v>6453</v>
      </c>
    </row>
    <row r="1982" spans="1:4" ht="15.5" x14ac:dyDescent="0.35">
      <c r="A1982" s="1" t="s">
        <v>388</v>
      </c>
      <c r="B1982" t="s">
        <v>8136</v>
      </c>
      <c r="C1982" t="s">
        <v>6733</v>
      </c>
      <c r="D1982" s="1" t="s">
        <v>6454</v>
      </c>
    </row>
    <row r="1983" spans="1:4" ht="15.5" x14ac:dyDescent="0.35">
      <c r="A1983" s="1" t="s">
        <v>387</v>
      </c>
      <c r="B1983" t="s">
        <v>8137</v>
      </c>
      <c r="C1983" t="s">
        <v>6733</v>
      </c>
      <c r="D1983" s="1" t="s">
        <v>6455</v>
      </c>
    </row>
    <row r="1984" spans="1:4" ht="15.5" x14ac:dyDescent="0.35">
      <c r="A1984" s="1" t="s">
        <v>386</v>
      </c>
      <c r="B1984" t="s">
        <v>8138</v>
      </c>
      <c r="C1984" t="s">
        <v>6733</v>
      </c>
      <c r="D1984" s="1" t="s">
        <v>6456</v>
      </c>
    </row>
    <row r="1985" spans="1:4" ht="15.5" x14ac:dyDescent="0.35">
      <c r="A1985" s="1" t="s">
        <v>385</v>
      </c>
      <c r="B1985" t="s">
        <v>8139</v>
      </c>
      <c r="C1985" t="s">
        <v>6733</v>
      </c>
      <c r="D1985" s="1" t="s">
        <v>6457</v>
      </c>
    </row>
    <row r="1986" spans="1:4" ht="15.5" x14ac:dyDescent="0.35">
      <c r="A1986" s="1" t="s">
        <v>384</v>
      </c>
      <c r="B1986" t="s">
        <v>8140</v>
      </c>
      <c r="C1986" t="s">
        <v>6735</v>
      </c>
      <c r="D1986" s="1" t="s">
        <v>6458</v>
      </c>
    </row>
    <row r="1987" spans="1:4" ht="15.5" x14ac:dyDescent="0.35">
      <c r="A1987" s="1" t="s">
        <v>383</v>
      </c>
      <c r="B1987" t="s">
        <v>7530</v>
      </c>
      <c r="C1987" t="s">
        <v>6735</v>
      </c>
      <c r="D1987" s="1" t="s">
        <v>6459</v>
      </c>
    </row>
    <row r="1988" spans="1:4" ht="15.5" x14ac:dyDescent="0.35">
      <c r="A1988" s="1" t="s">
        <v>382</v>
      </c>
      <c r="B1988" t="s">
        <v>6754</v>
      </c>
      <c r="C1988" t="s">
        <v>6735</v>
      </c>
      <c r="D1988" s="1" t="s">
        <v>6460</v>
      </c>
    </row>
    <row r="1989" spans="1:4" ht="15.5" x14ac:dyDescent="0.35">
      <c r="A1989" s="1" t="s">
        <v>381</v>
      </c>
      <c r="B1989" t="s">
        <v>7036</v>
      </c>
      <c r="C1989" t="s">
        <v>7151</v>
      </c>
      <c r="D1989" s="1" t="s">
        <v>6461</v>
      </c>
    </row>
    <row r="1990" spans="1:4" ht="15.5" x14ac:dyDescent="0.35">
      <c r="A1990" s="1" t="s">
        <v>380</v>
      </c>
      <c r="B1990" t="s">
        <v>8141</v>
      </c>
      <c r="C1990" t="s">
        <v>6735</v>
      </c>
      <c r="D1990" s="1" t="s">
        <v>6462</v>
      </c>
    </row>
    <row r="1991" spans="1:4" ht="15.5" x14ac:dyDescent="0.35">
      <c r="A1991" s="1" t="s">
        <v>379</v>
      </c>
      <c r="B1991" t="s">
        <v>6814</v>
      </c>
      <c r="C1991" t="s">
        <v>6733</v>
      </c>
      <c r="D1991" s="1" t="s">
        <v>6463</v>
      </c>
    </row>
    <row r="1992" spans="1:4" ht="15.5" x14ac:dyDescent="0.35">
      <c r="A1992" s="1" t="s">
        <v>378</v>
      </c>
      <c r="B1992" t="s">
        <v>8142</v>
      </c>
      <c r="C1992" t="s">
        <v>6735</v>
      </c>
      <c r="D1992" s="1" t="s">
        <v>6464</v>
      </c>
    </row>
    <row r="1993" spans="1:4" ht="15.5" x14ac:dyDescent="0.35">
      <c r="A1993" s="1" t="s">
        <v>377</v>
      </c>
      <c r="B1993" t="s">
        <v>7282</v>
      </c>
      <c r="C1993" t="s">
        <v>6735</v>
      </c>
      <c r="D1993" s="1" t="s">
        <v>6465</v>
      </c>
    </row>
    <row r="1994" spans="1:4" ht="15.5" x14ac:dyDescent="0.35">
      <c r="A1994" s="1" t="s">
        <v>376</v>
      </c>
      <c r="B1994" t="s">
        <v>8143</v>
      </c>
      <c r="C1994" t="s">
        <v>6735</v>
      </c>
      <c r="D1994" s="1" t="s">
        <v>6466</v>
      </c>
    </row>
    <row r="1995" spans="1:4" ht="15.5" x14ac:dyDescent="0.35">
      <c r="A1995" s="1" t="s">
        <v>375</v>
      </c>
      <c r="B1995" t="s">
        <v>8144</v>
      </c>
      <c r="C1995" t="s">
        <v>6735</v>
      </c>
      <c r="D1995" s="1" t="s">
        <v>6467</v>
      </c>
    </row>
    <row r="1996" spans="1:4" ht="15.5" x14ac:dyDescent="0.35">
      <c r="A1996" s="1" t="s">
        <v>374</v>
      </c>
      <c r="B1996" t="s">
        <v>7858</v>
      </c>
      <c r="C1996" t="s">
        <v>6733</v>
      </c>
      <c r="D1996" s="1" t="s">
        <v>6468</v>
      </c>
    </row>
    <row r="1997" spans="1:4" ht="15.5" x14ac:dyDescent="0.35">
      <c r="A1997" s="1" t="s">
        <v>373</v>
      </c>
      <c r="B1997" t="s">
        <v>8145</v>
      </c>
      <c r="C1997" t="s">
        <v>6733</v>
      </c>
      <c r="D1997" s="1" t="s">
        <v>6469</v>
      </c>
    </row>
    <row r="1998" spans="1:4" ht="15.5" x14ac:dyDescent="0.35">
      <c r="A1998" s="1" t="s">
        <v>372</v>
      </c>
      <c r="B1998" t="s">
        <v>8146</v>
      </c>
      <c r="C1998" t="s">
        <v>6733</v>
      </c>
      <c r="D1998" s="1" t="s">
        <v>5098</v>
      </c>
    </row>
    <row r="1999" spans="1:4" ht="15.5" x14ac:dyDescent="0.35">
      <c r="A1999" s="1" t="s">
        <v>371</v>
      </c>
      <c r="B1999" t="s">
        <v>6965</v>
      </c>
      <c r="C1999" t="s">
        <v>6733</v>
      </c>
      <c r="D1999" s="1" t="s">
        <v>4823</v>
      </c>
    </row>
    <row r="2000" spans="1:4" ht="15.5" x14ac:dyDescent="0.35">
      <c r="A2000" s="1" t="s">
        <v>370</v>
      </c>
      <c r="B2000" t="s">
        <v>8147</v>
      </c>
      <c r="C2000" t="s">
        <v>6733</v>
      </c>
      <c r="D2000" s="1" t="s">
        <v>6470</v>
      </c>
    </row>
    <row r="2001" spans="1:4" ht="15.5" x14ac:dyDescent="0.35">
      <c r="A2001" s="1" t="s">
        <v>369</v>
      </c>
      <c r="B2001" t="s">
        <v>7131</v>
      </c>
      <c r="C2001" t="s">
        <v>6733</v>
      </c>
      <c r="D2001" s="1" t="s">
        <v>5014</v>
      </c>
    </row>
    <row r="2002" spans="1:4" ht="15.5" x14ac:dyDescent="0.35">
      <c r="A2002" s="1" t="s">
        <v>368</v>
      </c>
      <c r="B2002" t="s">
        <v>8148</v>
      </c>
      <c r="C2002" t="s">
        <v>6733</v>
      </c>
      <c r="D2002" s="1" t="s">
        <v>6471</v>
      </c>
    </row>
    <row r="2003" spans="1:4" ht="15.5" x14ac:dyDescent="0.35">
      <c r="A2003" s="1" t="s">
        <v>367</v>
      </c>
      <c r="B2003" t="s">
        <v>8149</v>
      </c>
      <c r="C2003" t="s">
        <v>6735</v>
      </c>
      <c r="D2003" s="1" t="s">
        <v>6472</v>
      </c>
    </row>
    <row r="2004" spans="1:4" ht="15.5" x14ac:dyDescent="0.35">
      <c r="A2004" s="1" t="s">
        <v>366</v>
      </c>
      <c r="B2004" t="s">
        <v>8150</v>
      </c>
      <c r="C2004" t="s">
        <v>6733</v>
      </c>
      <c r="D2004" s="1" t="s">
        <v>6473</v>
      </c>
    </row>
    <row r="2005" spans="1:4" ht="15.5" x14ac:dyDescent="0.35">
      <c r="A2005" s="1" t="s">
        <v>365</v>
      </c>
      <c r="B2005" t="s">
        <v>7155</v>
      </c>
      <c r="C2005" t="s">
        <v>6733</v>
      </c>
      <c r="D2005" s="1" t="s">
        <v>6474</v>
      </c>
    </row>
    <row r="2006" spans="1:4" ht="15.5" x14ac:dyDescent="0.35">
      <c r="A2006" s="1" t="s">
        <v>364</v>
      </c>
      <c r="B2006" t="s">
        <v>8151</v>
      </c>
      <c r="C2006" t="s">
        <v>6733</v>
      </c>
      <c r="D2006" s="1" t="s">
        <v>6475</v>
      </c>
    </row>
    <row r="2007" spans="1:4" ht="15.5" x14ac:dyDescent="0.35">
      <c r="A2007" s="1" t="s">
        <v>363</v>
      </c>
      <c r="B2007" t="s">
        <v>8152</v>
      </c>
      <c r="C2007" t="s">
        <v>6733</v>
      </c>
      <c r="D2007" s="1" t="s">
        <v>5907</v>
      </c>
    </row>
    <row r="2008" spans="1:4" ht="15.5" x14ac:dyDescent="0.35">
      <c r="A2008" s="1" t="s">
        <v>362</v>
      </c>
      <c r="B2008" t="s">
        <v>6796</v>
      </c>
      <c r="C2008" t="s">
        <v>6733</v>
      </c>
      <c r="D2008" s="1" t="s">
        <v>6476</v>
      </c>
    </row>
    <row r="2009" spans="1:4" ht="15.5" x14ac:dyDescent="0.35">
      <c r="A2009" s="1" t="s">
        <v>361</v>
      </c>
      <c r="B2009" t="s">
        <v>8153</v>
      </c>
      <c r="C2009" t="s">
        <v>7151</v>
      </c>
      <c r="D2009" s="1" t="s">
        <v>5122</v>
      </c>
    </row>
    <row r="2010" spans="1:4" ht="15.5" x14ac:dyDescent="0.35">
      <c r="A2010" s="1" t="s">
        <v>360</v>
      </c>
      <c r="B2010" t="s">
        <v>8154</v>
      </c>
      <c r="C2010" t="s">
        <v>6733</v>
      </c>
      <c r="D2010" s="1" t="s">
        <v>6477</v>
      </c>
    </row>
    <row r="2011" spans="1:4" ht="15.5" x14ac:dyDescent="0.35">
      <c r="A2011" s="1" t="s">
        <v>359</v>
      </c>
      <c r="B2011" t="s">
        <v>8155</v>
      </c>
      <c r="C2011" t="s">
        <v>6735</v>
      </c>
      <c r="D2011" s="1" t="s">
        <v>6478</v>
      </c>
    </row>
    <row r="2012" spans="1:4" ht="15.5" x14ac:dyDescent="0.35">
      <c r="A2012" s="1" t="s">
        <v>358</v>
      </c>
      <c r="B2012" t="s">
        <v>7073</v>
      </c>
      <c r="C2012" t="s">
        <v>6735</v>
      </c>
      <c r="D2012" s="1" t="s">
        <v>6479</v>
      </c>
    </row>
    <row r="2013" spans="1:4" ht="15.5" x14ac:dyDescent="0.35">
      <c r="A2013" s="1" t="s">
        <v>357</v>
      </c>
      <c r="B2013" t="s">
        <v>6991</v>
      </c>
      <c r="C2013" t="s">
        <v>6735</v>
      </c>
      <c r="D2013" s="1" t="s">
        <v>6480</v>
      </c>
    </row>
    <row r="2014" spans="1:4" ht="15.5" x14ac:dyDescent="0.35">
      <c r="A2014" s="1" t="s">
        <v>355</v>
      </c>
      <c r="B2014" t="s">
        <v>6924</v>
      </c>
      <c r="C2014" t="s">
        <v>6735</v>
      </c>
      <c r="D2014" s="1" t="s">
        <v>6481</v>
      </c>
    </row>
    <row r="2015" spans="1:4" ht="15.5" x14ac:dyDescent="0.35">
      <c r="A2015" s="1" t="s">
        <v>354</v>
      </c>
      <c r="B2015" t="s">
        <v>8156</v>
      </c>
      <c r="C2015" t="s">
        <v>6733</v>
      </c>
      <c r="D2015" s="1" t="s">
        <v>5677</v>
      </c>
    </row>
    <row r="2016" spans="1:4" ht="15.5" x14ac:dyDescent="0.35">
      <c r="A2016" s="1" t="s">
        <v>353</v>
      </c>
      <c r="B2016" t="s">
        <v>8157</v>
      </c>
      <c r="C2016" t="s">
        <v>6735</v>
      </c>
      <c r="D2016" s="1" t="s">
        <v>6482</v>
      </c>
    </row>
    <row r="2017" spans="1:7" ht="15.5" x14ac:dyDescent="0.35">
      <c r="A2017" s="1" t="s">
        <v>352</v>
      </c>
      <c r="B2017" t="s">
        <v>8158</v>
      </c>
      <c r="C2017" t="s">
        <v>6733</v>
      </c>
      <c r="D2017" s="1" t="s">
        <v>6483</v>
      </c>
    </row>
    <row r="2018" spans="1:7" ht="15.5" x14ac:dyDescent="0.35">
      <c r="A2018" s="1" t="s">
        <v>351</v>
      </c>
      <c r="B2018" t="s">
        <v>8111</v>
      </c>
      <c r="C2018" t="s">
        <v>6735</v>
      </c>
      <c r="D2018" s="1" t="s">
        <v>6484</v>
      </c>
    </row>
    <row r="2019" spans="1:7" ht="15.5" x14ac:dyDescent="0.35">
      <c r="A2019" s="1" t="s">
        <v>350</v>
      </c>
      <c r="B2019" t="s">
        <v>8159</v>
      </c>
      <c r="C2019" t="s">
        <v>6733</v>
      </c>
      <c r="D2019" s="1" t="s">
        <v>6485</v>
      </c>
    </row>
    <row r="2020" spans="1:7" ht="15.5" x14ac:dyDescent="0.35">
      <c r="A2020" s="1" t="s">
        <v>349</v>
      </c>
      <c r="B2020" t="s">
        <v>6796</v>
      </c>
      <c r="C2020" t="s">
        <v>6733</v>
      </c>
      <c r="D2020" s="1" t="s">
        <v>6486</v>
      </c>
    </row>
    <row r="2021" spans="1:7" ht="15.5" x14ac:dyDescent="0.35">
      <c r="A2021" s="1" t="s">
        <v>348</v>
      </c>
      <c r="B2021" t="s">
        <v>8160</v>
      </c>
      <c r="C2021" t="s">
        <v>6733</v>
      </c>
      <c r="D2021" s="1" t="s">
        <v>4790</v>
      </c>
    </row>
    <row r="2022" spans="1:7" ht="15.5" x14ac:dyDescent="0.35">
      <c r="A2022" s="1" t="s">
        <v>347</v>
      </c>
      <c r="B2022" t="s">
        <v>8161</v>
      </c>
      <c r="C2022" t="s">
        <v>6735</v>
      </c>
      <c r="D2022" s="1" t="s">
        <v>6487</v>
      </c>
    </row>
    <row r="2023" spans="1:7" ht="15.5" x14ac:dyDescent="0.35">
      <c r="A2023" s="1" t="s">
        <v>346</v>
      </c>
      <c r="B2023" t="s">
        <v>8018</v>
      </c>
      <c r="C2023" t="s">
        <v>6735</v>
      </c>
      <c r="D2023" s="1" t="s">
        <v>4951</v>
      </c>
    </row>
    <row r="2024" spans="1:7" ht="15.5" x14ac:dyDescent="0.35">
      <c r="A2024" s="1" t="s">
        <v>345</v>
      </c>
      <c r="B2024" t="s">
        <v>8162</v>
      </c>
      <c r="C2024" t="s">
        <v>6733</v>
      </c>
      <c r="D2024" s="1" t="s">
        <v>6488</v>
      </c>
    </row>
    <row r="2025" spans="1:7" ht="15.5" x14ac:dyDescent="0.35">
      <c r="A2025" s="1" t="s">
        <v>344</v>
      </c>
      <c r="B2025" t="s">
        <v>8163</v>
      </c>
      <c r="C2025" t="s">
        <v>6735</v>
      </c>
      <c r="D2025" s="1" t="s">
        <v>6489</v>
      </c>
    </row>
    <row r="2026" spans="1:7" ht="15.5" x14ac:dyDescent="0.35">
      <c r="A2026" s="1" t="s">
        <v>343</v>
      </c>
      <c r="B2026" t="s">
        <v>8164</v>
      </c>
      <c r="C2026" t="s">
        <v>6733</v>
      </c>
      <c r="D2026" s="1" t="s">
        <v>6490</v>
      </c>
    </row>
    <row r="2027" spans="1:7" ht="15.5" x14ac:dyDescent="0.35">
      <c r="A2027" s="1" t="s">
        <v>342</v>
      </c>
      <c r="B2027" t="s">
        <v>8165</v>
      </c>
      <c r="C2027" t="s">
        <v>6733</v>
      </c>
      <c r="D2027" s="1" t="s">
        <v>6491</v>
      </c>
    </row>
    <row r="2028" spans="1:7" ht="15.5" x14ac:dyDescent="0.35">
      <c r="A2028" s="1" t="s">
        <v>341</v>
      </c>
      <c r="B2028" t="s">
        <v>8166</v>
      </c>
      <c r="C2028" t="s">
        <v>6735</v>
      </c>
      <c r="D2028" s="1" t="s">
        <v>6492</v>
      </c>
    </row>
    <row r="2029" spans="1:7" ht="15.5" x14ac:dyDescent="0.35">
      <c r="A2029" s="1" t="s">
        <v>340</v>
      </c>
      <c r="B2029" t="s">
        <v>8167</v>
      </c>
      <c r="C2029" t="s">
        <v>6733</v>
      </c>
      <c r="D2029" s="1" t="s">
        <v>6144</v>
      </c>
    </row>
    <row r="2030" spans="1:7" ht="15.5" x14ac:dyDescent="0.35">
      <c r="A2030" s="1" t="s">
        <v>339</v>
      </c>
      <c r="B2030" t="s">
        <v>8168</v>
      </c>
      <c r="C2030" t="s">
        <v>6735</v>
      </c>
      <c r="D2030" s="1" t="s">
        <v>6493</v>
      </c>
      <c r="G2030" t="s">
        <v>7329</v>
      </c>
    </row>
    <row r="2031" spans="1:7" ht="15.5" x14ac:dyDescent="0.35">
      <c r="A2031" s="1" t="s">
        <v>338</v>
      </c>
      <c r="B2031" t="s">
        <v>6797</v>
      </c>
      <c r="C2031" t="s">
        <v>6735</v>
      </c>
      <c r="D2031" s="1" t="s">
        <v>6494</v>
      </c>
    </row>
    <row r="2032" spans="1:7" ht="15.5" x14ac:dyDescent="0.35">
      <c r="A2032" s="1" t="s">
        <v>337</v>
      </c>
      <c r="B2032" t="s">
        <v>8169</v>
      </c>
      <c r="C2032" t="s">
        <v>6733</v>
      </c>
      <c r="D2032" s="1" t="s">
        <v>6495</v>
      </c>
    </row>
    <row r="2033" spans="1:4" ht="15.5" x14ac:dyDescent="0.35">
      <c r="A2033" s="1" t="s">
        <v>336</v>
      </c>
      <c r="B2033" t="s">
        <v>8170</v>
      </c>
      <c r="C2033" t="s">
        <v>6733</v>
      </c>
      <c r="D2033" s="1" t="s">
        <v>6496</v>
      </c>
    </row>
    <row r="2034" spans="1:4" ht="15.5" x14ac:dyDescent="0.35">
      <c r="A2034" s="1" t="s">
        <v>335</v>
      </c>
      <c r="B2034" t="s">
        <v>8171</v>
      </c>
      <c r="C2034" t="s">
        <v>6735</v>
      </c>
      <c r="D2034" s="1" t="s">
        <v>5409</v>
      </c>
    </row>
    <row r="2035" spans="1:4" ht="15.5" x14ac:dyDescent="0.35">
      <c r="A2035" s="1" t="s">
        <v>334</v>
      </c>
      <c r="B2035" t="s">
        <v>8172</v>
      </c>
      <c r="C2035" t="s">
        <v>6735</v>
      </c>
      <c r="D2035" s="1" t="s">
        <v>6497</v>
      </c>
    </row>
    <row r="2036" spans="1:4" ht="15.5" x14ac:dyDescent="0.35">
      <c r="A2036" s="1" t="s">
        <v>333</v>
      </c>
      <c r="B2036" t="s">
        <v>7510</v>
      </c>
      <c r="C2036" t="s">
        <v>6735</v>
      </c>
      <c r="D2036" s="1" t="s">
        <v>6498</v>
      </c>
    </row>
    <row r="2037" spans="1:4" ht="15.5" x14ac:dyDescent="0.35">
      <c r="A2037" s="1" t="s">
        <v>332</v>
      </c>
      <c r="B2037" t="s">
        <v>8173</v>
      </c>
      <c r="C2037" t="s">
        <v>6733</v>
      </c>
      <c r="D2037" s="1" t="s">
        <v>6499</v>
      </c>
    </row>
    <row r="2038" spans="1:4" ht="15.5" x14ac:dyDescent="0.35">
      <c r="A2038" s="1" t="s">
        <v>331</v>
      </c>
      <c r="B2038" t="s">
        <v>8174</v>
      </c>
      <c r="C2038" t="s">
        <v>6733</v>
      </c>
      <c r="D2038" s="1" t="s">
        <v>6500</v>
      </c>
    </row>
    <row r="2039" spans="1:4" ht="15.5" x14ac:dyDescent="0.35">
      <c r="A2039" s="1" t="s">
        <v>330</v>
      </c>
      <c r="B2039" t="s">
        <v>7356</v>
      </c>
      <c r="C2039" t="s">
        <v>6733</v>
      </c>
      <c r="D2039" s="1" t="s">
        <v>6501</v>
      </c>
    </row>
    <row r="2040" spans="1:4" ht="15.5" x14ac:dyDescent="0.35">
      <c r="A2040" s="1" t="s">
        <v>329</v>
      </c>
      <c r="B2040" t="s">
        <v>6960</v>
      </c>
      <c r="C2040" t="s">
        <v>6733</v>
      </c>
      <c r="D2040" s="1" t="s">
        <v>6502</v>
      </c>
    </row>
    <row r="2041" spans="1:4" ht="15.5" x14ac:dyDescent="0.35">
      <c r="A2041" s="1" t="s">
        <v>328</v>
      </c>
      <c r="B2041" t="s">
        <v>8018</v>
      </c>
      <c r="C2041" t="s">
        <v>6735</v>
      </c>
      <c r="D2041" s="1" t="s">
        <v>4793</v>
      </c>
    </row>
    <row r="2042" spans="1:4" ht="15.5" x14ac:dyDescent="0.35">
      <c r="A2042" s="1" t="s">
        <v>327</v>
      </c>
      <c r="B2042" t="s">
        <v>8175</v>
      </c>
      <c r="C2042" t="s">
        <v>6733</v>
      </c>
      <c r="D2042" s="1" t="s">
        <v>6503</v>
      </c>
    </row>
    <row r="2043" spans="1:4" ht="15.5" x14ac:dyDescent="0.35">
      <c r="A2043" s="1" t="s">
        <v>326</v>
      </c>
      <c r="B2043" t="s">
        <v>7460</v>
      </c>
      <c r="C2043" t="s">
        <v>6735</v>
      </c>
      <c r="D2043" s="1" t="s">
        <v>5569</v>
      </c>
    </row>
    <row r="2044" spans="1:4" ht="15.5" x14ac:dyDescent="0.35">
      <c r="A2044" s="1" t="s">
        <v>325</v>
      </c>
      <c r="B2044" t="s">
        <v>8176</v>
      </c>
      <c r="C2044" t="s">
        <v>6735</v>
      </c>
      <c r="D2044" s="1" t="s">
        <v>6504</v>
      </c>
    </row>
    <row r="2045" spans="1:4" ht="15.5" x14ac:dyDescent="0.35">
      <c r="A2045" s="1" t="s">
        <v>324</v>
      </c>
      <c r="B2045" t="s">
        <v>8177</v>
      </c>
      <c r="C2045" t="s">
        <v>6735</v>
      </c>
      <c r="D2045" s="1" t="s">
        <v>6505</v>
      </c>
    </row>
    <row r="2046" spans="1:4" ht="15.5" x14ac:dyDescent="0.35">
      <c r="A2046" s="1" t="s">
        <v>323</v>
      </c>
      <c r="B2046" t="s">
        <v>8178</v>
      </c>
      <c r="C2046" t="s">
        <v>6733</v>
      </c>
      <c r="D2046" s="1" t="s">
        <v>6506</v>
      </c>
    </row>
    <row r="2047" spans="1:4" ht="15.5" x14ac:dyDescent="0.35">
      <c r="A2047" s="1" t="s">
        <v>322</v>
      </c>
      <c r="B2047" t="s">
        <v>8179</v>
      </c>
      <c r="C2047" t="s">
        <v>6733</v>
      </c>
      <c r="D2047" s="1" t="s">
        <v>6507</v>
      </c>
    </row>
    <row r="2048" spans="1:4" ht="15.5" x14ac:dyDescent="0.35">
      <c r="A2048" s="1" t="s">
        <v>321</v>
      </c>
      <c r="B2048" t="s">
        <v>8180</v>
      </c>
      <c r="C2048" t="s">
        <v>6733</v>
      </c>
      <c r="D2048" s="1" t="s">
        <v>6508</v>
      </c>
    </row>
    <row r="2049" spans="1:4" ht="15.5" x14ac:dyDescent="0.35">
      <c r="A2049" s="1" t="s">
        <v>320</v>
      </c>
      <c r="B2049" t="s">
        <v>6811</v>
      </c>
      <c r="C2049" t="s">
        <v>6733</v>
      </c>
      <c r="D2049" s="1" t="s">
        <v>4797</v>
      </c>
    </row>
    <row r="2050" spans="1:4" ht="15.5" x14ac:dyDescent="0.35">
      <c r="A2050" s="1" t="s">
        <v>319</v>
      </c>
      <c r="B2050" t="s">
        <v>8181</v>
      </c>
      <c r="C2050" t="s">
        <v>6733</v>
      </c>
      <c r="D2050" s="1" t="s">
        <v>6509</v>
      </c>
    </row>
    <row r="2051" spans="1:4" ht="15.5" x14ac:dyDescent="0.35">
      <c r="A2051" s="1" t="s">
        <v>318</v>
      </c>
      <c r="B2051" t="s">
        <v>8182</v>
      </c>
      <c r="C2051" t="s">
        <v>6735</v>
      </c>
      <c r="D2051" s="1" t="s">
        <v>5760</v>
      </c>
    </row>
    <row r="2052" spans="1:4" ht="15.5" x14ac:dyDescent="0.35">
      <c r="A2052" s="1" t="s">
        <v>317</v>
      </c>
      <c r="B2052" t="s">
        <v>7208</v>
      </c>
      <c r="C2052" t="s">
        <v>6735</v>
      </c>
      <c r="D2052" s="1" t="s">
        <v>6076</v>
      </c>
    </row>
    <row r="2053" spans="1:4" ht="15.5" x14ac:dyDescent="0.35">
      <c r="A2053" s="1" t="s">
        <v>316</v>
      </c>
      <c r="B2053" t="s">
        <v>8183</v>
      </c>
      <c r="C2053" t="s">
        <v>6735</v>
      </c>
      <c r="D2053" s="1" t="s">
        <v>6510</v>
      </c>
    </row>
    <row r="2054" spans="1:4" ht="15.5" x14ac:dyDescent="0.35">
      <c r="A2054" s="1" t="s">
        <v>315</v>
      </c>
      <c r="B2054" t="s">
        <v>8184</v>
      </c>
      <c r="C2054" t="s">
        <v>6733</v>
      </c>
      <c r="D2054" s="1" t="s">
        <v>5364</v>
      </c>
    </row>
    <row r="2055" spans="1:4" ht="15.5" x14ac:dyDescent="0.35">
      <c r="A2055" s="1" t="s">
        <v>314</v>
      </c>
      <c r="B2055" t="s">
        <v>8185</v>
      </c>
      <c r="C2055" t="s">
        <v>6733</v>
      </c>
      <c r="D2055" s="1" t="s">
        <v>6511</v>
      </c>
    </row>
    <row r="2056" spans="1:4" ht="15.5" x14ac:dyDescent="0.35">
      <c r="A2056" s="1" t="s">
        <v>313</v>
      </c>
      <c r="B2056" t="s">
        <v>6901</v>
      </c>
      <c r="C2056" t="s">
        <v>6733</v>
      </c>
      <c r="D2056" s="1" t="s">
        <v>6512</v>
      </c>
    </row>
    <row r="2057" spans="1:4" ht="15.5" x14ac:dyDescent="0.35">
      <c r="A2057" s="1" t="s">
        <v>312</v>
      </c>
      <c r="B2057" t="s">
        <v>8186</v>
      </c>
      <c r="C2057" t="s">
        <v>6733</v>
      </c>
      <c r="D2057" s="1" t="s">
        <v>5192</v>
      </c>
    </row>
    <row r="2058" spans="1:4" ht="15.5" x14ac:dyDescent="0.35">
      <c r="A2058" s="1" t="s">
        <v>311</v>
      </c>
      <c r="B2058" t="s">
        <v>8187</v>
      </c>
      <c r="C2058" t="s">
        <v>6735</v>
      </c>
      <c r="D2058" s="1" t="s">
        <v>6513</v>
      </c>
    </row>
    <row r="2059" spans="1:4" ht="15.5" x14ac:dyDescent="0.35">
      <c r="A2059" s="1" t="s">
        <v>310</v>
      </c>
      <c r="B2059" t="s">
        <v>8188</v>
      </c>
      <c r="C2059" t="s">
        <v>6733</v>
      </c>
      <c r="D2059" s="1" t="s">
        <v>6514</v>
      </c>
    </row>
    <row r="2060" spans="1:4" ht="15.5" x14ac:dyDescent="0.35">
      <c r="A2060" s="1" t="s">
        <v>309</v>
      </c>
      <c r="B2060" t="s">
        <v>7192</v>
      </c>
      <c r="C2060" t="s">
        <v>6735</v>
      </c>
      <c r="D2060" s="1" t="s">
        <v>6515</v>
      </c>
    </row>
    <row r="2061" spans="1:4" ht="15.5" x14ac:dyDescent="0.35">
      <c r="A2061" s="1" t="s">
        <v>308</v>
      </c>
      <c r="B2061" t="s">
        <v>8189</v>
      </c>
      <c r="C2061" t="s">
        <v>6733</v>
      </c>
      <c r="D2061" s="1" t="s">
        <v>6516</v>
      </c>
    </row>
    <row r="2062" spans="1:4" ht="15.5" x14ac:dyDescent="0.35">
      <c r="A2062" s="1" t="s">
        <v>307</v>
      </c>
      <c r="B2062" t="s">
        <v>7457</v>
      </c>
      <c r="C2062" t="s">
        <v>6735</v>
      </c>
      <c r="D2062" s="1" t="s">
        <v>6517</v>
      </c>
    </row>
    <row r="2063" spans="1:4" ht="15.5" x14ac:dyDescent="0.35">
      <c r="A2063" s="1" t="s">
        <v>306</v>
      </c>
      <c r="B2063" t="s">
        <v>8190</v>
      </c>
      <c r="C2063" t="s">
        <v>6735</v>
      </c>
      <c r="D2063" s="1" t="s">
        <v>6518</v>
      </c>
    </row>
    <row r="2064" spans="1:4" ht="15.5" x14ac:dyDescent="0.35">
      <c r="A2064" s="1" t="s">
        <v>305</v>
      </c>
      <c r="B2064" t="s">
        <v>8191</v>
      </c>
      <c r="C2064" t="s">
        <v>6735</v>
      </c>
      <c r="D2064" s="1" t="s">
        <v>6519</v>
      </c>
    </row>
    <row r="2065" spans="1:4" ht="15.5" x14ac:dyDescent="0.35">
      <c r="A2065" s="1" t="s">
        <v>304</v>
      </c>
      <c r="B2065" t="s">
        <v>8192</v>
      </c>
      <c r="C2065" t="s">
        <v>6733</v>
      </c>
      <c r="D2065" s="1" t="s">
        <v>5965</v>
      </c>
    </row>
    <row r="2066" spans="1:4" ht="15.5" x14ac:dyDescent="0.35">
      <c r="A2066" s="1" t="s">
        <v>303</v>
      </c>
      <c r="B2066" t="s">
        <v>6960</v>
      </c>
      <c r="C2066" t="s">
        <v>6733</v>
      </c>
      <c r="D2066" s="1" t="s">
        <v>5228</v>
      </c>
    </row>
    <row r="2067" spans="1:4" ht="15.5" x14ac:dyDescent="0.35">
      <c r="A2067" s="1" t="s">
        <v>302</v>
      </c>
      <c r="B2067" t="s">
        <v>8193</v>
      </c>
      <c r="C2067" t="s">
        <v>6733</v>
      </c>
      <c r="D2067" s="1" t="s">
        <v>6520</v>
      </c>
    </row>
    <row r="2068" spans="1:4" ht="15.5" x14ac:dyDescent="0.35">
      <c r="A2068" s="1" t="s">
        <v>301</v>
      </c>
      <c r="B2068" t="s">
        <v>8194</v>
      </c>
      <c r="C2068" t="s">
        <v>6733</v>
      </c>
      <c r="D2068" s="1" t="s">
        <v>5569</v>
      </c>
    </row>
    <row r="2069" spans="1:4" ht="15.5" x14ac:dyDescent="0.35">
      <c r="A2069" s="1" t="s">
        <v>299</v>
      </c>
      <c r="B2069" t="s">
        <v>7862</v>
      </c>
      <c r="C2069" t="s">
        <v>6735</v>
      </c>
      <c r="D2069" s="1" t="s">
        <v>6521</v>
      </c>
    </row>
    <row r="2070" spans="1:4" ht="15.5" x14ac:dyDescent="0.35">
      <c r="A2070" s="1" t="s">
        <v>298</v>
      </c>
      <c r="B2070" t="s">
        <v>8195</v>
      </c>
      <c r="C2070" t="s">
        <v>6735</v>
      </c>
      <c r="D2070" s="1" t="s">
        <v>6522</v>
      </c>
    </row>
    <row r="2071" spans="1:4" ht="15.5" x14ac:dyDescent="0.35">
      <c r="A2071" s="1" t="s">
        <v>297</v>
      </c>
      <c r="B2071" t="s">
        <v>8196</v>
      </c>
      <c r="C2071" t="s">
        <v>6735</v>
      </c>
      <c r="D2071" s="1" t="s">
        <v>6523</v>
      </c>
    </row>
    <row r="2072" spans="1:4" ht="15.5" x14ac:dyDescent="0.35">
      <c r="A2072" s="1" t="s">
        <v>296</v>
      </c>
      <c r="B2072" t="s">
        <v>6911</v>
      </c>
      <c r="C2072" t="s">
        <v>6733</v>
      </c>
      <c r="D2072" s="1" t="s">
        <v>6524</v>
      </c>
    </row>
    <row r="2073" spans="1:4" ht="15.5" x14ac:dyDescent="0.35">
      <c r="A2073" s="1" t="s">
        <v>295</v>
      </c>
      <c r="B2073" t="s">
        <v>6937</v>
      </c>
      <c r="C2073" t="s">
        <v>6735</v>
      </c>
      <c r="D2073" s="1" t="s">
        <v>4926</v>
      </c>
    </row>
    <row r="2074" spans="1:4" ht="15.5" x14ac:dyDescent="0.35">
      <c r="A2074" s="1" t="s">
        <v>294</v>
      </c>
      <c r="B2074" t="s">
        <v>8197</v>
      </c>
      <c r="C2074" t="s">
        <v>6733</v>
      </c>
      <c r="D2074" s="1" t="s">
        <v>6525</v>
      </c>
    </row>
    <row r="2075" spans="1:4" ht="15.5" x14ac:dyDescent="0.35">
      <c r="A2075" s="1" t="s">
        <v>293</v>
      </c>
      <c r="B2075" t="s">
        <v>8198</v>
      </c>
      <c r="C2075" t="s">
        <v>6735</v>
      </c>
      <c r="D2075" s="1" t="s">
        <v>6526</v>
      </c>
    </row>
    <row r="2076" spans="1:4" ht="15.5" x14ac:dyDescent="0.35">
      <c r="A2076" s="1" t="s">
        <v>292</v>
      </c>
      <c r="B2076" t="s">
        <v>8199</v>
      </c>
      <c r="C2076" t="s">
        <v>6733</v>
      </c>
      <c r="D2076" s="1" t="s">
        <v>6527</v>
      </c>
    </row>
    <row r="2077" spans="1:4" ht="15.5" x14ac:dyDescent="0.35">
      <c r="A2077" s="1" t="s">
        <v>291</v>
      </c>
      <c r="B2077" t="s">
        <v>8200</v>
      </c>
      <c r="C2077" t="s">
        <v>6733</v>
      </c>
      <c r="D2077" s="1" t="s">
        <v>6423</v>
      </c>
    </row>
    <row r="2078" spans="1:4" ht="15.5" x14ac:dyDescent="0.35">
      <c r="A2078" s="1" t="s">
        <v>290</v>
      </c>
      <c r="B2078" t="s">
        <v>7979</v>
      </c>
      <c r="C2078" t="s">
        <v>6735</v>
      </c>
      <c r="D2078" s="1" t="s">
        <v>6528</v>
      </c>
    </row>
    <row r="2079" spans="1:4" ht="15.5" x14ac:dyDescent="0.35">
      <c r="A2079" s="1" t="s">
        <v>289</v>
      </c>
      <c r="B2079" t="s">
        <v>6824</v>
      </c>
      <c r="C2079" t="s">
        <v>6735</v>
      </c>
      <c r="D2079" s="1" t="s">
        <v>6529</v>
      </c>
    </row>
    <row r="2080" spans="1:4" ht="15.5" x14ac:dyDescent="0.35">
      <c r="A2080" s="1" t="s">
        <v>288</v>
      </c>
      <c r="B2080" t="s">
        <v>7267</v>
      </c>
      <c r="C2080" t="s">
        <v>6735</v>
      </c>
      <c r="D2080" s="1" t="s">
        <v>6530</v>
      </c>
    </row>
    <row r="2081" spans="1:4" ht="15.5" x14ac:dyDescent="0.35">
      <c r="A2081" s="1" t="s">
        <v>287</v>
      </c>
      <c r="B2081" t="s">
        <v>7192</v>
      </c>
      <c r="C2081" t="s">
        <v>6735</v>
      </c>
      <c r="D2081" s="1" t="s">
        <v>6531</v>
      </c>
    </row>
    <row r="2082" spans="1:4" ht="15.5" x14ac:dyDescent="0.35">
      <c r="A2082" s="1" t="s">
        <v>286</v>
      </c>
      <c r="B2082" t="s">
        <v>8201</v>
      </c>
      <c r="C2082" t="s">
        <v>6733</v>
      </c>
      <c r="D2082" s="1" t="s">
        <v>5531</v>
      </c>
    </row>
    <row r="2083" spans="1:4" ht="15.5" x14ac:dyDescent="0.35">
      <c r="A2083" s="1" t="s">
        <v>285</v>
      </c>
      <c r="B2083" t="s">
        <v>7638</v>
      </c>
      <c r="C2083" t="s">
        <v>6733</v>
      </c>
      <c r="D2083" s="1" t="s">
        <v>6532</v>
      </c>
    </row>
    <row r="2084" spans="1:4" ht="15.5" x14ac:dyDescent="0.35">
      <c r="A2084" s="1" t="s">
        <v>284</v>
      </c>
      <c r="B2084" t="s">
        <v>7573</v>
      </c>
      <c r="C2084" t="s">
        <v>6733</v>
      </c>
      <c r="D2084" s="1" t="s">
        <v>6533</v>
      </c>
    </row>
    <row r="2085" spans="1:4" ht="15.5" x14ac:dyDescent="0.35">
      <c r="A2085" s="1" t="s">
        <v>283</v>
      </c>
      <c r="B2085" t="s">
        <v>8202</v>
      </c>
      <c r="C2085" t="s">
        <v>6733</v>
      </c>
      <c r="D2085" s="1" t="s">
        <v>6534</v>
      </c>
    </row>
    <row r="2086" spans="1:4" ht="15.5" x14ac:dyDescent="0.35">
      <c r="A2086" s="1" t="s">
        <v>282</v>
      </c>
      <c r="B2086" t="s">
        <v>8203</v>
      </c>
      <c r="C2086" t="s">
        <v>6733</v>
      </c>
      <c r="D2086" s="1" t="s">
        <v>6535</v>
      </c>
    </row>
    <row r="2087" spans="1:4" ht="15.5" x14ac:dyDescent="0.35">
      <c r="A2087" s="1" t="s">
        <v>281</v>
      </c>
      <c r="B2087" t="s">
        <v>8204</v>
      </c>
      <c r="C2087" t="s">
        <v>6733</v>
      </c>
      <c r="D2087" s="1" t="s">
        <v>6536</v>
      </c>
    </row>
    <row r="2088" spans="1:4" ht="15.5" x14ac:dyDescent="0.35">
      <c r="A2088" s="1" t="s">
        <v>280</v>
      </c>
      <c r="B2088" t="s">
        <v>8205</v>
      </c>
      <c r="C2088" t="s">
        <v>6735</v>
      </c>
      <c r="D2088" s="1" t="s">
        <v>6537</v>
      </c>
    </row>
    <row r="2089" spans="1:4" ht="15.5" x14ac:dyDescent="0.35">
      <c r="A2089" s="1" t="s">
        <v>279</v>
      </c>
      <c r="B2089" t="s">
        <v>6942</v>
      </c>
      <c r="C2089" t="s">
        <v>6735</v>
      </c>
      <c r="D2089" s="1" t="s">
        <v>4926</v>
      </c>
    </row>
    <row r="2090" spans="1:4" ht="15.5" x14ac:dyDescent="0.35">
      <c r="A2090" s="1" t="s">
        <v>278</v>
      </c>
      <c r="B2090" t="s">
        <v>8206</v>
      </c>
      <c r="C2090" t="s">
        <v>6733</v>
      </c>
      <c r="D2090" s="1" t="s">
        <v>6538</v>
      </c>
    </row>
    <row r="2091" spans="1:4" ht="15.5" x14ac:dyDescent="0.35">
      <c r="A2091" s="1" t="s">
        <v>277</v>
      </c>
      <c r="B2091" t="s">
        <v>8097</v>
      </c>
      <c r="C2091" t="s">
        <v>6735</v>
      </c>
      <c r="D2091" s="1" t="s">
        <v>6539</v>
      </c>
    </row>
    <row r="2092" spans="1:4" ht="15.5" x14ac:dyDescent="0.35">
      <c r="A2092" s="1" t="s">
        <v>275</v>
      </c>
      <c r="B2092" t="s">
        <v>8207</v>
      </c>
      <c r="C2092" t="s">
        <v>6735</v>
      </c>
      <c r="D2092" s="1" t="s">
        <v>6540</v>
      </c>
    </row>
    <row r="2093" spans="1:4" ht="15.5" x14ac:dyDescent="0.35">
      <c r="A2093" s="1" t="s">
        <v>274</v>
      </c>
      <c r="B2093" t="s">
        <v>8208</v>
      </c>
      <c r="C2093" t="s">
        <v>6735</v>
      </c>
      <c r="D2093" s="1" t="s">
        <v>6541</v>
      </c>
    </row>
    <row r="2094" spans="1:4" ht="15.5" x14ac:dyDescent="0.35">
      <c r="A2094" s="1" t="s">
        <v>273</v>
      </c>
      <c r="B2094" t="s">
        <v>6868</v>
      </c>
      <c r="C2094" t="s">
        <v>6735</v>
      </c>
      <c r="D2094" s="1" t="s">
        <v>6542</v>
      </c>
    </row>
    <row r="2095" spans="1:4" ht="15.5" x14ac:dyDescent="0.35">
      <c r="A2095" s="1" t="s">
        <v>272</v>
      </c>
      <c r="B2095" t="s">
        <v>6834</v>
      </c>
      <c r="C2095" t="s">
        <v>6735</v>
      </c>
      <c r="D2095" s="1" t="s">
        <v>6543</v>
      </c>
    </row>
    <row r="2096" spans="1:4" ht="15.5" x14ac:dyDescent="0.35">
      <c r="A2096" s="1" t="s">
        <v>271</v>
      </c>
      <c r="B2096" t="s">
        <v>7123</v>
      </c>
      <c r="C2096" t="s">
        <v>6733</v>
      </c>
      <c r="D2096" s="1" t="s">
        <v>6544</v>
      </c>
    </row>
    <row r="2097" spans="1:4" ht="15.5" x14ac:dyDescent="0.35">
      <c r="A2097" s="1" t="s">
        <v>270</v>
      </c>
      <c r="B2097" t="s">
        <v>8209</v>
      </c>
      <c r="C2097" t="s">
        <v>6735</v>
      </c>
      <c r="D2097" s="1" t="s">
        <v>6545</v>
      </c>
    </row>
    <row r="2098" spans="1:4" ht="15.5" x14ac:dyDescent="0.35">
      <c r="A2098" s="1" t="s">
        <v>269</v>
      </c>
      <c r="B2098" t="s">
        <v>7325</v>
      </c>
      <c r="C2098" t="s">
        <v>6735</v>
      </c>
      <c r="D2098" s="1" t="s">
        <v>6546</v>
      </c>
    </row>
    <row r="2099" spans="1:4" ht="15.5" x14ac:dyDescent="0.35">
      <c r="A2099" s="1" t="s">
        <v>268</v>
      </c>
      <c r="B2099" t="s">
        <v>8210</v>
      </c>
      <c r="C2099" t="s">
        <v>6735</v>
      </c>
      <c r="D2099" s="1" t="s">
        <v>6547</v>
      </c>
    </row>
    <row r="2100" spans="1:4" ht="15.5" x14ac:dyDescent="0.35">
      <c r="A2100" s="1" t="s">
        <v>267</v>
      </c>
      <c r="B2100" t="s">
        <v>7431</v>
      </c>
      <c r="C2100" t="s">
        <v>6733</v>
      </c>
      <c r="D2100" s="1" t="s">
        <v>6548</v>
      </c>
    </row>
    <row r="2101" spans="1:4" ht="15.5" x14ac:dyDescent="0.35">
      <c r="A2101" s="1" t="s">
        <v>266</v>
      </c>
      <c r="B2101" t="s">
        <v>6881</v>
      </c>
      <c r="C2101" t="s">
        <v>6735</v>
      </c>
      <c r="D2101" s="1" t="s">
        <v>6549</v>
      </c>
    </row>
    <row r="2102" spans="1:4" ht="15.5" x14ac:dyDescent="0.35">
      <c r="A2102" s="1" t="s">
        <v>265</v>
      </c>
      <c r="B2102" t="s">
        <v>8211</v>
      </c>
      <c r="C2102" t="s">
        <v>6733</v>
      </c>
      <c r="D2102" s="1" t="s">
        <v>6550</v>
      </c>
    </row>
    <row r="2103" spans="1:4" ht="15.5" x14ac:dyDescent="0.35">
      <c r="A2103" s="1" t="s">
        <v>264</v>
      </c>
      <c r="B2103" t="s">
        <v>8212</v>
      </c>
      <c r="C2103" t="s">
        <v>6733</v>
      </c>
      <c r="D2103" s="1" t="s">
        <v>6551</v>
      </c>
    </row>
    <row r="2104" spans="1:4" ht="15.5" x14ac:dyDescent="0.35">
      <c r="A2104" s="1" t="s">
        <v>263</v>
      </c>
      <c r="B2104" t="s">
        <v>7240</v>
      </c>
      <c r="C2104" t="s">
        <v>6735</v>
      </c>
      <c r="D2104" s="1" t="s">
        <v>6208</v>
      </c>
    </row>
    <row r="2105" spans="1:4" ht="15.5" x14ac:dyDescent="0.35">
      <c r="A2105" s="1" t="s">
        <v>262</v>
      </c>
      <c r="B2105" t="s">
        <v>8213</v>
      </c>
      <c r="C2105" t="s">
        <v>6735</v>
      </c>
      <c r="D2105" s="1" t="s">
        <v>6552</v>
      </c>
    </row>
    <row r="2106" spans="1:4" ht="15.5" x14ac:dyDescent="0.35">
      <c r="A2106" s="1" t="s">
        <v>261</v>
      </c>
      <c r="B2106" t="s">
        <v>7051</v>
      </c>
      <c r="C2106" t="s">
        <v>6735</v>
      </c>
      <c r="D2106" s="1" t="s">
        <v>4737</v>
      </c>
    </row>
    <row r="2107" spans="1:4" ht="15.5" x14ac:dyDescent="0.35">
      <c r="A2107" s="1" t="s">
        <v>260</v>
      </c>
      <c r="B2107" t="s">
        <v>8214</v>
      </c>
      <c r="C2107" t="s">
        <v>6733</v>
      </c>
      <c r="D2107" s="1" t="s">
        <v>6553</v>
      </c>
    </row>
    <row r="2108" spans="1:4" ht="15.5" x14ac:dyDescent="0.35">
      <c r="A2108" s="1" t="s">
        <v>259</v>
      </c>
      <c r="B2108" t="s">
        <v>8215</v>
      </c>
      <c r="C2108" t="s">
        <v>6733</v>
      </c>
      <c r="D2108" s="1" t="s">
        <v>6554</v>
      </c>
    </row>
    <row r="2109" spans="1:4" ht="15.5" x14ac:dyDescent="0.35">
      <c r="A2109" s="1" t="s">
        <v>258</v>
      </c>
      <c r="B2109" t="s">
        <v>8216</v>
      </c>
      <c r="C2109" t="s">
        <v>6733</v>
      </c>
      <c r="D2109" s="1" t="s">
        <v>6555</v>
      </c>
    </row>
    <row r="2110" spans="1:4" ht="15.5" x14ac:dyDescent="0.35">
      <c r="A2110" s="1" t="s">
        <v>257</v>
      </c>
      <c r="B2110" t="s">
        <v>8217</v>
      </c>
      <c r="C2110" t="s">
        <v>6733</v>
      </c>
      <c r="D2110" s="1" t="s">
        <v>6556</v>
      </c>
    </row>
    <row r="2111" spans="1:4" ht="15.5" x14ac:dyDescent="0.35">
      <c r="A2111" s="1" t="s">
        <v>256</v>
      </c>
      <c r="B2111" t="s">
        <v>8218</v>
      </c>
      <c r="C2111" t="s">
        <v>6733</v>
      </c>
      <c r="D2111" s="1" t="s">
        <v>5175</v>
      </c>
    </row>
    <row r="2112" spans="1:4" ht="15.5" x14ac:dyDescent="0.35">
      <c r="A2112" s="1" t="s">
        <v>255</v>
      </c>
      <c r="B2112" t="s">
        <v>8219</v>
      </c>
      <c r="C2112" t="s">
        <v>6733</v>
      </c>
      <c r="D2112" s="1" t="s">
        <v>6557</v>
      </c>
    </row>
    <row r="2113" spans="1:4" ht="15.5" x14ac:dyDescent="0.35">
      <c r="A2113" s="1" t="s">
        <v>254</v>
      </c>
      <c r="B2113" t="s">
        <v>8220</v>
      </c>
      <c r="C2113" t="s">
        <v>6733</v>
      </c>
      <c r="D2113" s="1" t="s">
        <v>6558</v>
      </c>
    </row>
    <row r="2114" spans="1:4" ht="15.5" x14ac:dyDescent="0.35">
      <c r="A2114" s="1" t="s">
        <v>253</v>
      </c>
      <c r="B2114" t="s">
        <v>8221</v>
      </c>
      <c r="C2114" t="s">
        <v>6733</v>
      </c>
      <c r="D2114" s="1" t="s">
        <v>6559</v>
      </c>
    </row>
    <row r="2115" spans="1:4" ht="15.5" x14ac:dyDescent="0.35">
      <c r="A2115" s="1" t="s">
        <v>252</v>
      </c>
      <c r="B2115" t="s">
        <v>7414</v>
      </c>
      <c r="C2115" t="s">
        <v>6733</v>
      </c>
      <c r="D2115" s="1" t="s">
        <v>6560</v>
      </c>
    </row>
    <row r="2116" spans="1:4" ht="15.5" x14ac:dyDescent="0.35">
      <c r="A2116" s="1" t="s">
        <v>251</v>
      </c>
      <c r="B2116" t="s">
        <v>7038</v>
      </c>
      <c r="C2116" t="s">
        <v>6733</v>
      </c>
      <c r="D2116" s="1" t="s">
        <v>6561</v>
      </c>
    </row>
    <row r="2117" spans="1:4" ht="15.5" x14ac:dyDescent="0.35">
      <c r="A2117" s="1" t="s">
        <v>250</v>
      </c>
      <c r="B2117" t="s">
        <v>7177</v>
      </c>
      <c r="C2117" t="s">
        <v>6733</v>
      </c>
      <c r="D2117" s="1" t="s">
        <v>6562</v>
      </c>
    </row>
    <row r="2118" spans="1:4" ht="15.5" x14ac:dyDescent="0.35">
      <c r="A2118" s="1" t="s">
        <v>248</v>
      </c>
      <c r="B2118" t="s">
        <v>8222</v>
      </c>
      <c r="C2118" t="s">
        <v>6733</v>
      </c>
      <c r="D2118" s="1" t="s">
        <v>6563</v>
      </c>
    </row>
    <row r="2119" spans="1:4" ht="15.5" x14ac:dyDescent="0.35">
      <c r="A2119" s="1" t="s">
        <v>246</v>
      </c>
      <c r="B2119" t="s">
        <v>8223</v>
      </c>
      <c r="C2119" t="s">
        <v>6733</v>
      </c>
      <c r="D2119" s="1" t="s">
        <v>6564</v>
      </c>
    </row>
    <row r="2120" spans="1:4" ht="15.5" x14ac:dyDescent="0.35">
      <c r="A2120" s="1" t="s">
        <v>245</v>
      </c>
      <c r="B2120" t="s">
        <v>8224</v>
      </c>
      <c r="C2120" t="s">
        <v>6735</v>
      </c>
      <c r="D2120" s="1" t="s">
        <v>6565</v>
      </c>
    </row>
    <row r="2121" spans="1:4" ht="15.5" x14ac:dyDescent="0.35">
      <c r="A2121" s="1" t="s">
        <v>244</v>
      </c>
      <c r="B2121" t="s">
        <v>6881</v>
      </c>
      <c r="C2121" t="s">
        <v>6735</v>
      </c>
      <c r="D2121" s="1" t="s">
        <v>6566</v>
      </c>
    </row>
    <row r="2122" spans="1:4" ht="15.5" x14ac:dyDescent="0.35">
      <c r="A2122" s="1" t="s">
        <v>243</v>
      </c>
      <c r="B2122" t="s">
        <v>7164</v>
      </c>
      <c r="C2122" t="s">
        <v>6733</v>
      </c>
      <c r="D2122" s="1" t="s">
        <v>6567</v>
      </c>
    </row>
    <row r="2123" spans="1:4" ht="15.5" x14ac:dyDescent="0.35">
      <c r="A2123" s="1" t="s">
        <v>242</v>
      </c>
      <c r="B2123" t="s">
        <v>8225</v>
      </c>
      <c r="C2123" t="s">
        <v>6733</v>
      </c>
      <c r="D2123" s="1" t="s">
        <v>6568</v>
      </c>
    </row>
    <row r="2124" spans="1:4" ht="15.5" x14ac:dyDescent="0.35">
      <c r="A2124" s="1" t="s">
        <v>241</v>
      </c>
      <c r="B2124" t="s">
        <v>8226</v>
      </c>
      <c r="C2124" t="s">
        <v>6733</v>
      </c>
      <c r="D2124" s="1" t="s">
        <v>6569</v>
      </c>
    </row>
    <row r="2125" spans="1:4" ht="15.5" x14ac:dyDescent="0.35">
      <c r="A2125" s="1" t="s">
        <v>240</v>
      </c>
      <c r="B2125" t="s">
        <v>8227</v>
      </c>
      <c r="C2125" t="s">
        <v>6733</v>
      </c>
      <c r="D2125" s="1" t="s">
        <v>6570</v>
      </c>
    </row>
    <row r="2126" spans="1:4" ht="15.5" x14ac:dyDescent="0.35">
      <c r="A2126" s="1" t="s">
        <v>239</v>
      </c>
      <c r="B2126" t="s">
        <v>8228</v>
      </c>
      <c r="C2126" t="s">
        <v>6733</v>
      </c>
      <c r="D2126" s="1" t="s">
        <v>5427</v>
      </c>
    </row>
    <row r="2127" spans="1:4" ht="15.5" x14ac:dyDescent="0.35">
      <c r="A2127" s="1" t="s">
        <v>238</v>
      </c>
      <c r="B2127" t="s">
        <v>8229</v>
      </c>
      <c r="C2127" t="s">
        <v>6733</v>
      </c>
      <c r="D2127" s="1" t="s">
        <v>6571</v>
      </c>
    </row>
    <row r="2128" spans="1:4" ht="15.5" x14ac:dyDescent="0.35">
      <c r="A2128" s="1" t="s">
        <v>237</v>
      </c>
      <c r="B2128" t="s">
        <v>6901</v>
      </c>
      <c r="C2128" t="s">
        <v>6733</v>
      </c>
      <c r="D2128" s="1" t="s">
        <v>6572</v>
      </c>
    </row>
    <row r="2129" spans="1:4" ht="15.5" x14ac:dyDescent="0.35">
      <c r="A2129" s="1" t="s">
        <v>236</v>
      </c>
      <c r="B2129" t="s">
        <v>8230</v>
      </c>
      <c r="C2129" t="s">
        <v>6735</v>
      </c>
      <c r="D2129" s="1" t="s">
        <v>6573</v>
      </c>
    </row>
    <row r="2130" spans="1:4" ht="15.5" x14ac:dyDescent="0.35">
      <c r="A2130" s="1" t="s">
        <v>235</v>
      </c>
      <c r="B2130" t="s">
        <v>7966</v>
      </c>
      <c r="C2130" t="s">
        <v>6733</v>
      </c>
      <c r="D2130" s="1" t="s">
        <v>6574</v>
      </c>
    </row>
    <row r="2131" spans="1:4" ht="15.5" x14ac:dyDescent="0.35">
      <c r="A2131" s="1" t="s">
        <v>234</v>
      </c>
      <c r="B2131" t="s">
        <v>8231</v>
      </c>
      <c r="C2131" t="s">
        <v>6733</v>
      </c>
      <c r="D2131" s="1" t="s">
        <v>6575</v>
      </c>
    </row>
    <row r="2132" spans="1:4" ht="15.5" x14ac:dyDescent="0.35">
      <c r="A2132" s="1" t="s">
        <v>233</v>
      </c>
      <c r="B2132" t="s">
        <v>7896</v>
      </c>
      <c r="C2132" t="s">
        <v>6733</v>
      </c>
      <c r="D2132" s="1" t="s">
        <v>5487</v>
      </c>
    </row>
    <row r="2133" spans="1:4" ht="15.5" x14ac:dyDescent="0.35">
      <c r="A2133" s="1" t="s">
        <v>232</v>
      </c>
      <c r="B2133" t="s">
        <v>8232</v>
      </c>
      <c r="C2133" t="s">
        <v>6733</v>
      </c>
      <c r="D2133" s="1" t="s">
        <v>4768</v>
      </c>
    </row>
    <row r="2134" spans="1:4" ht="15.5" x14ac:dyDescent="0.35">
      <c r="A2134" s="1" t="s">
        <v>231</v>
      </c>
      <c r="B2134" t="s">
        <v>8233</v>
      </c>
      <c r="C2134" t="s">
        <v>6735</v>
      </c>
      <c r="D2134" s="1" t="s">
        <v>6576</v>
      </c>
    </row>
    <row r="2135" spans="1:4" ht="15.5" x14ac:dyDescent="0.35">
      <c r="A2135" s="1" t="s">
        <v>230</v>
      </c>
      <c r="B2135" t="s">
        <v>7356</v>
      </c>
      <c r="C2135" t="s">
        <v>6733</v>
      </c>
      <c r="D2135" s="1" t="s">
        <v>6577</v>
      </c>
    </row>
    <row r="2136" spans="1:4" ht="15.5" x14ac:dyDescent="0.35">
      <c r="A2136" s="1" t="s">
        <v>229</v>
      </c>
      <c r="B2136" t="s">
        <v>6970</v>
      </c>
      <c r="C2136" t="s">
        <v>6735</v>
      </c>
      <c r="D2136" s="1" t="s">
        <v>6578</v>
      </c>
    </row>
    <row r="2137" spans="1:4" ht="15.5" x14ac:dyDescent="0.35">
      <c r="A2137" s="1" t="s">
        <v>228</v>
      </c>
      <c r="B2137" t="s">
        <v>8234</v>
      </c>
      <c r="C2137" t="s">
        <v>6735</v>
      </c>
      <c r="D2137" s="1" t="s">
        <v>6579</v>
      </c>
    </row>
    <row r="2138" spans="1:4" ht="15.5" x14ac:dyDescent="0.35">
      <c r="A2138" s="1" t="s">
        <v>227</v>
      </c>
      <c r="B2138" t="s">
        <v>8235</v>
      </c>
      <c r="C2138" t="s">
        <v>6735</v>
      </c>
      <c r="D2138" s="1" t="s">
        <v>6484</v>
      </c>
    </row>
    <row r="2139" spans="1:4" ht="15.5" x14ac:dyDescent="0.35">
      <c r="A2139" s="1" t="s">
        <v>226</v>
      </c>
      <c r="B2139" t="s">
        <v>8236</v>
      </c>
      <c r="C2139" t="s">
        <v>6735</v>
      </c>
      <c r="D2139" s="1" t="s">
        <v>6152</v>
      </c>
    </row>
    <row r="2140" spans="1:4" ht="15.5" x14ac:dyDescent="0.35">
      <c r="A2140" s="1" t="s">
        <v>225</v>
      </c>
      <c r="B2140" t="s">
        <v>7123</v>
      </c>
      <c r="C2140" t="s">
        <v>7151</v>
      </c>
      <c r="D2140" s="1" t="s">
        <v>6580</v>
      </c>
    </row>
    <row r="2141" spans="1:4" ht="15.5" x14ac:dyDescent="0.35">
      <c r="A2141" s="1" t="s">
        <v>224</v>
      </c>
      <c r="B2141" t="s">
        <v>8237</v>
      </c>
      <c r="C2141" t="s">
        <v>6735</v>
      </c>
      <c r="D2141" s="1" t="s">
        <v>6581</v>
      </c>
    </row>
    <row r="2142" spans="1:4" ht="15.5" x14ac:dyDescent="0.35">
      <c r="A2142" s="1" t="s">
        <v>223</v>
      </c>
      <c r="B2142" t="s">
        <v>6825</v>
      </c>
      <c r="C2142" t="s">
        <v>6735</v>
      </c>
      <c r="D2142" s="1" t="s">
        <v>6582</v>
      </c>
    </row>
    <row r="2143" spans="1:4" ht="15.5" x14ac:dyDescent="0.35">
      <c r="A2143" s="1" t="s">
        <v>222</v>
      </c>
      <c r="B2143" t="s">
        <v>6811</v>
      </c>
      <c r="C2143" t="s">
        <v>6733</v>
      </c>
      <c r="D2143" s="1" t="s">
        <v>6583</v>
      </c>
    </row>
    <row r="2144" spans="1:4" ht="15.5" x14ac:dyDescent="0.35">
      <c r="A2144" s="1" t="s">
        <v>221</v>
      </c>
      <c r="B2144" t="s">
        <v>8238</v>
      </c>
      <c r="C2144" t="s">
        <v>6733</v>
      </c>
      <c r="D2144" s="1" t="s">
        <v>6584</v>
      </c>
    </row>
    <row r="2145" spans="1:4" ht="15.5" x14ac:dyDescent="0.35">
      <c r="A2145" s="1" t="s">
        <v>220</v>
      </c>
      <c r="B2145" t="s">
        <v>8239</v>
      </c>
      <c r="C2145" t="s">
        <v>6733</v>
      </c>
      <c r="D2145" s="1" t="s">
        <v>6585</v>
      </c>
    </row>
    <row r="2146" spans="1:4" ht="15.5" x14ac:dyDescent="0.35">
      <c r="A2146" s="1" t="s">
        <v>219</v>
      </c>
      <c r="B2146" t="s">
        <v>8240</v>
      </c>
      <c r="C2146" t="s">
        <v>6733</v>
      </c>
      <c r="D2146" s="1" t="s">
        <v>6586</v>
      </c>
    </row>
    <row r="2147" spans="1:4" ht="15.5" x14ac:dyDescent="0.35">
      <c r="A2147" s="1" t="s">
        <v>218</v>
      </c>
      <c r="B2147" t="s">
        <v>8241</v>
      </c>
      <c r="C2147" t="s">
        <v>6735</v>
      </c>
      <c r="D2147" s="1" t="s">
        <v>6587</v>
      </c>
    </row>
    <row r="2148" spans="1:4" ht="15.5" x14ac:dyDescent="0.35">
      <c r="A2148" s="1" t="s">
        <v>217</v>
      </c>
      <c r="B2148" t="s">
        <v>8242</v>
      </c>
      <c r="C2148" t="s">
        <v>6735</v>
      </c>
      <c r="D2148" s="1" t="s">
        <v>6588</v>
      </c>
    </row>
    <row r="2149" spans="1:4" ht="15.5" x14ac:dyDescent="0.35">
      <c r="A2149" s="1" t="s">
        <v>216</v>
      </c>
      <c r="B2149" t="s">
        <v>8243</v>
      </c>
      <c r="C2149" t="s">
        <v>6735</v>
      </c>
      <c r="D2149" s="1" t="s">
        <v>6589</v>
      </c>
    </row>
    <row r="2150" spans="1:4" ht="15.5" x14ac:dyDescent="0.35">
      <c r="A2150" s="1" t="s">
        <v>215</v>
      </c>
      <c r="B2150" t="s">
        <v>8244</v>
      </c>
      <c r="C2150" t="s">
        <v>6735</v>
      </c>
      <c r="D2150" s="1" t="s">
        <v>6590</v>
      </c>
    </row>
    <row r="2151" spans="1:4" ht="15.5" x14ac:dyDescent="0.35">
      <c r="A2151" s="1" t="s">
        <v>214</v>
      </c>
      <c r="B2151" t="s">
        <v>6760</v>
      </c>
      <c r="C2151" t="s">
        <v>6735</v>
      </c>
      <c r="D2151" s="1" t="s">
        <v>6591</v>
      </c>
    </row>
    <row r="2152" spans="1:4" ht="15.5" x14ac:dyDescent="0.35">
      <c r="A2152" s="1" t="s">
        <v>213</v>
      </c>
      <c r="B2152" t="s">
        <v>8245</v>
      </c>
      <c r="C2152" t="s">
        <v>6735</v>
      </c>
      <c r="D2152" s="1" t="s">
        <v>6014</v>
      </c>
    </row>
    <row r="2153" spans="1:4" ht="15.5" x14ac:dyDescent="0.35">
      <c r="A2153" s="1" t="s">
        <v>212</v>
      </c>
      <c r="B2153" t="s">
        <v>8246</v>
      </c>
      <c r="C2153" t="s">
        <v>6735</v>
      </c>
      <c r="D2153" s="1" t="s">
        <v>6592</v>
      </c>
    </row>
    <row r="2154" spans="1:4" ht="15.5" x14ac:dyDescent="0.35">
      <c r="A2154" s="1" t="s">
        <v>211</v>
      </c>
      <c r="B2154" t="s">
        <v>8247</v>
      </c>
      <c r="C2154" t="s">
        <v>6735</v>
      </c>
      <c r="D2154" s="1" t="s">
        <v>6593</v>
      </c>
    </row>
    <row r="2155" spans="1:4" ht="15.5" x14ac:dyDescent="0.35">
      <c r="A2155" s="1" t="s">
        <v>210</v>
      </c>
      <c r="B2155" t="s">
        <v>8248</v>
      </c>
      <c r="C2155" t="s">
        <v>6735</v>
      </c>
      <c r="D2155" s="1" t="s">
        <v>6594</v>
      </c>
    </row>
    <row r="2156" spans="1:4" ht="15.5" x14ac:dyDescent="0.35">
      <c r="A2156" s="1" t="s">
        <v>209</v>
      </c>
      <c r="B2156" t="s">
        <v>8249</v>
      </c>
      <c r="C2156" t="s">
        <v>6735</v>
      </c>
      <c r="D2156" s="1" t="s">
        <v>6595</v>
      </c>
    </row>
    <row r="2157" spans="1:4" ht="15.5" x14ac:dyDescent="0.35">
      <c r="A2157" s="1" t="s">
        <v>208</v>
      </c>
      <c r="B2157" t="s">
        <v>8250</v>
      </c>
      <c r="C2157" t="s">
        <v>6735</v>
      </c>
      <c r="D2157" s="1" t="s">
        <v>6567</v>
      </c>
    </row>
    <row r="2158" spans="1:4" ht="15.5" x14ac:dyDescent="0.35">
      <c r="A2158" s="1" t="s">
        <v>207</v>
      </c>
      <c r="B2158" t="s">
        <v>8088</v>
      </c>
      <c r="C2158" t="s">
        <v>6735</v>
      </c>
      <c r="D2158" s="1" t="s">
        <v>6596</v>
      </c>
    </row>
    <row r="2159" spans="1:4" ht="15.5" x14ac:dyDescent="0.35">
      <c r="A2159" s="1" t="s">
        <v>206</v>
      </c>
      <c r="B2159" t="s">
        <v>6742</v>
      </c>
      <c r="C2159" t="s">
        <v>6735</v>
      </c>
      <c r="D2159" s="1" t="s">
        <v>6597</v>
      </c>
    </row>
    <row r="2160" spans="1:4" ht="15.5" x14ac:dyDescent="0.35">
      <c r="A2160" s="1" t="s">
        <v>205</v>
      </c>
      <c r="B2160" t="s">
        <v>8251</v>
      </c>
      <c r="C2160" t="s">
        <v>6733</v>
      </c>
      <c r="D2160" s="1" t="s">
        <v>6598</v>
      </c>
    </row>
    <row r="2161" spans="1:4" ht="15.5" x14ac:dyDescent="0.35">
      <c r="A2161" s="1" t="s">
        <v>204</v>
      </c>
      <c r="B2161" t="s">
        <v>7988</v>
      </c>
      <c r="C2161" t="s">
        <v>6733</v>
      </c>
      <c r="D2161" s="1" t="s">
        <v>6599</v>
      </c>
    </row>
    <row r="2162" spans="1:4" ht="15.5" x14ac:dyDescent="0.35">
      <c r="A2162" s="1" t="s">
        <v>203</v>
      </c>
      <c r="B2162" t="s">
        <v>8252</v>
      </c>
      <c r="C2162" t="s">
        <v>6733</v>
      </c>
      <c r="D2162" s="1" t="s">
        <v>6600</v>
      </c>
    </row>
    <row r="2163" spans="1:4" ht="15.5" x14ac:dyDescent="0.35">
      <c r="A2163" s="1" t="s">
        <v>202</v>
      </c>
      <c r="B2163" t="s">
        <v>7361</v>
      </c>
      <c r="C2163" t="s">
        <v>6733</v>
      </c>
      <c r="D2163" s="1" t="s">
        <v>6601</v>
      </c>
    </row>
    <row r="2164" spans="1:4" ht="15.5" x14ac:dyDescent="0.35">
      <c r="A2164" s="1" t="s">
        <v>201</v>
      </c>
      <c r="B2164" t="s">
        <v>6907</v>
      </c>
      <c r="C2164" t="s">
        <v>6733</v>
      </c>
      <c r="D2164" s="1" t="s">
        <v>6602</v>
      </c>
    </row>
    <row r="2165" spans="1:4" ht="15.5" x14ac:dyDescent="0.35">
      <c r="A2165" s="1" t="s">
        <v>199</v>
      </c>
      <c r="B2165" t="s">
        <v>8253</v>
      </c>
      <c r="C2165" t="s">
        <v>7151</v>
      </c>
      <c r="D2165" s="1" t="s">
        <v>6603</v>
      </c>
    </row>
    <row r="2166" spans="1:4" ht="15.5" x14ac:dyDescent="0.35">
      <c r="A2166" s="1" t="s">
        <v>198</v>
      </c>
      <c r="B2166" t="s">
        <v>8254</v>
      </c>
      <c r="C2166" t="s">
        <v>6733</v>
      </c>
      <c r="D2166" s="1" t="s">
        <v>4808</v>
      </c>
    </row>
    <row r="2167" spans="1:4" ht="15.5" x14ac:dyDescent="0.35">
      <c r="A2167" s="1" t="s">
        <v>197</v>
      </c>
      <c r="B2167" t="s">
        <v>7333</v>
      </c>
      <c r="C2167" t="s">
        <v>6735</v>
      </c>
      <c r="D2167" s="1" t="s">
        <v>6604</v>
      </c>
    </row>
    <row r="2168" spans="1:4" ht="15.5" x14ac:dyDescent="0.35">
      <c r="A2168" s="1" t="s">
        <v>196</v>
      </c>
      <c r="B2168" t="s">
        <v>8255</v>
      </c>
      <c r="C2168" t="s">
        <v>6735</v>
      </c>
      <c r="D2168" s="1" t="s">
        <v>6605</v>
      </c>
    </row>
    <row r="2169" spans="1:4" ht="15.5" x14ac:dyDescent="0.35">
      <c r="A2169" s="1" t="s">
        <v>195</v>
      </c>
      <c r="B2169" t="s">
        <v>8256</v>
      </c>
      <c r="C2169" t="s">
        <v>6735</v>
      </c>
      <c r="D2169" s="1" t="s">
        <v>6606</v>
      </c>
    </row>
    <row r="2170" spans="1:4" ht="15.5" x14ac:dyDescent="0.35">
      <c r="A2170" s="1" t="s">
        <v>194</v>
      </c>
      <c r="B2170" t="s">
        <v>7216</v>
      </c>
      <c r="C2170" t="s">
        <v>6735</v>
      </c>
      <c r="D2170" s="1" t="s">
        <v>6607</v>
      </c>
    </row>
    <row r="2171" spans="1:4" ht="15.5" x14ac:dyDescent="0.35">
      <c r="A2171" s="1" t="s">
        <v>193</v>
      </c>
      <c r="B2171" t="s">
        <v>8257</v>
      </c>
      <c r="C2171" t="s">
        <v>6735</v>
      </c>
      <c r="D2171" s="1" t="s">
        <v>6608</v>
      </c>
    </row>
    <row r="2172" spans="1:4" ht="15.5" x14ac:dyDescent="0.35">
      <c r="A2172" s="1" t="s">
        <v>192</v>
      </c>
      <c r="B2172" t="s">
        <v>6871</v>
      </c>
      <c r="C2172" t="s">
        <v>6735</v>
      </c>
      <c r="D2172" s="1" t="s">
        <v>6609</v>
      </c>
    </row>
    <row r="2173" spans="1:4" ht="15.5" x14ac:dyDescent="0.35">
      <c r="A2173" s="1" t="s">
        <v>191</v>
      </c>
      <c r="B2173" t="s">
        <v>7300</v>
      </c>
      <c r="C2173" t="s">
        <v>6733</v>
      </c>
      <c r="D2173" s="1" t="s">
        <v>6610</v>
      </c>
    </row>
    <row r="2174" spans="1:4" ht="15.5" x14ac:dyDescent="0.35">
      <c r="A2174" s="1" t="s">
        <v>190</v>
      </c>
      <c r="B2174" t="s">
        <v>6878</v>
      </c>
      <c r="C2174" t="s">
        <v>6735</v>
      </c>
      <c r="D2174" s="1" t="s">
        <v>6219</v>
      </c>
    </row>
    <row r="2175" spans="1:4" ht="15.5" x14ac:dyDescent="0.35">
      <c r="A2175" s="1" t="s">
        <v>189</v>
      </c>
      <c r="B2175" t="s">
        <v>8258</v>
      </c>
      <c r="C2175" t="s">
        <v>6735</v>
      </c>
      <c r="D2175" s="1" t="s">
        <v>6611</v>
      </c>
    </row>
    <row r="2176" spans="1:4" ht="15.5" x14ac:dyDescent="0.35">
      <c r="A2176" s="1" t="s">
        <v>188</v>
      </c>
      <c r="B2176" t="s">
        <v>8259</v>
      </c>
      <c r="C2176" t="s">
        <v>6733</v>
      </c>
      <c r="D2176" s="1" t="s">
        <v>5762</v>
      </c>
    </row>
    <row r="2177" spans="1:4" ht="15.5" x14ac:dyDescent="0.35">
      <c r="A2177" s="1" t="s">
        <v>187</v>
      </c>
      <c r="B2177" t="s">
        <v>8260</v>
      </c>
      <c r="C2177" t="s">
        <v>6735</v>
      </c>
      <c r="D2177" s="1" t="s">
        <v>6612</v>
      </c>
    </row>
    <row r="2178" spans="1:4" ht="15.5" x14ac:dyDescent="0.35">
      <c r="A2178" s="1" t="s">
        <v>186</v>
      </c>
      <c r="B2178" t="s">
        <v>8261</v>
      </c>
      <c r="C2178" t="s">
        <v>6733</v>
      </c>
      <c r="D2178" s="1" t="s">
        <v>4951</v>
      </c>
    </row>
    <row r="2179" spans="1:4" ht="15.5" x14ac:dyDescent="0.35">
      <c r="A2179" s="1" t="s">
        <v>185</v>
      </c>
      <c r="B2179" t="s">
        <v>8262</v>
      </c>
      <c r="C2179" t="s">
        <v>6733</v>
      </c>
      <c r="D2179" s="1" t="s">
        <v>4943</v>
      </c>
    </row>
    <row r="2180" spans="1:4" ht="15.5" x14ac:dyDescent="0.35">
      <c r="A2180" s="1" t="s">
        <v>184</v>
      </c>
      <c r="B2180" t="s">
        <v>7048</v>
      </c>
      <c r="C2180" t="s">
        <v>6733</v>
      </c>
      <c r="D2180" s="1" t="s">
        <v>5358</v>
      </c>
    </row>
    <row r="2181" spans="1:4" ht="15.5" x14ac:dyDescent="0.35">
      <c r="A2181" s="1" t="s">
        <v>183</v>
      </c>
      <c r="B2181" t="s">
        <v>8263</v>
      </c>
      <c r="C2181" t="s">
        <v>6733</v>
      </c>
      <c r="D2181" s="1" t="s">
        <v>6613</v>
      </c>
    </row>
    <row r="2182" spans="1:4" ht="15.5" x14ac:dyDescent="0.35">
      <c r="A2182" s="1" t="s">
        <v>182</v>
      </c>
      <c r="B2182" t="s">
        <v>7031</v>
      </c>
      <c r="C2182" t="s">
        <v>6733</v>
      </c>
      <c r="D2182" s="1" t="s">
        <v>5796</v>
      </c>
    </row>
    <row r="2183" spans="1:4" ht="15.5" x14ac:dyDescent="0.35">
      <c r="A2183" s="1" t="s">
        <v>181</v>
      </c>
      <c r="B2183" t="s">
        <v>8264</v>
      </c>
      <c r="C2183" t="s">
        <v>6733</v>
      </c>
      <c r="D2183" s="1" t="s">
        <v>6614</v>
      </c>
    </row>
    <row r="2184" spans="1:4" ht="15.5" x14ac:dyDescent="0.35">
      <c r="A2184" s="1" t="s">
        <v>180</v>
      </c>
      <c r="B2184" t="s">
        <v>7046</v>
      </c>
      <c r="C2184" t="s">
        <v>6733</v>
      </c>
      <c r="D2184" s="1" t="s">
        <v>6615</v>
      </c>
    </row>
    <row r="2185" spans="1:4" ht="15.5" x14ac:dyDescent="0.35">
      <c r="A2185" s="1" t="s">
        <v>179</v>
      </c>
      <c r="B2185" t="s">
        <v>8028</v>
      </c>
      <c r="C2185" t="s">
        <v>6735</v>
      </c>
      <c r="D2185" s="1" t="s">
        <v>5102</v>
      </c>
    </row>
    <row r="2186" spans="1:4" ht="15.5" x14ac:dyDescent="0.35">
      <c r="A2186" s="1" t="s">
        <v>178</v>
      </c>
      <c r="B2186" t="s">
        <v>8265</v>
      </c>
      <c r="C2186" t="s">
        <v>6735</v>
      </c>
      <c r="D2186" s="1" t="s">
        <v>6616</v>
      </c>
    </row>
    <row r="2187" spans="1:4" ht="15.5" x14ac:dyDescent="0.35">
      <c r="A2187" s="1" t="s">
        <v>177</v>
      </c>
      <c r="B2187" t="s">
        <v>6968</v>
      </c>
      <c r="C2187" t="s">
        <v>6735</v>
      </c>
      <c r="D2187" s="1" t="s">
        <v>6617</v>
      </c>
    </row>
    <row r="2188" spans="1:4" ht="15.5" x14ac:dyDescent="0.35">
      <c r="A2188" s="1" t="s">
        <v>176</v>
      </c>
      <c r="B2188" t="s">
        <v>8266</v>
      </c>
      <c r="C2188" t="s">
        <v>6735</v>
      </c>
      <c r="D2188" s="1" t="s">
        <v>5251</v>
      </c>
    </row>
    <row r="2189" spans="1:4" ht="15.5" x14ac:dyDescent="0.35">
      <c r="A2189" s="1" t="s">
        <v>175</v>
      </c>
      <c r="B2189" t="s">
        <v>6741</v>
      </c>
      <c r="C2189" t="s">
        <v>6735</v>
      </c>
      <c r="D2189" s="1" t="s">
        <v>6618</v>
      </c>
    </row>
    <row r="2190" spans="1:4" ht="15.5" x14ac:dyDescent="0.35">
      <c r="A2190" s="1" t="s">
        <v>174</v>
      </c>
      <c r="B2190" t="s">
        <v>6815</v>
      </c>
      <c r="C2190" t="s">
        <v>6735</v>
      </c>
      <c r="D2190" s="1" t="s">
        <v>6619</v>
      </c>
    </row>
    <row r="2191" spans="1:4" ht="15.5" x14ac:dyDescent="0.35">
      <c r="A2191" s="1" t="s">
        <v>173</v>
      </c>
      <c r="B2191" t="s">
        <v>8267</v>
      </c>
      <c r="C2191" t="s">
        <v>6735</v>
      </c>
      <c r="D2191" s="1" t="s">
        <v>5950</v>
      </c>
    </row>
    <row r="2192" spans="1:4" ht="15.5" x14ac:dyDescent="0.35">
      <c r="A2192" s="1" t="s">
        <v>172</v>
      </c>
      <c r="B2192" t="s">
        <v>8268</v>
      </c>
      <c r="C2192" t="s">
        <v>6735</v>
      </c>
      <c r="D2192" s="1" t="s">
        <v>6620</v>
      </c>
    </row>
    <row r="2193" spans="1:7" ht="15.5" x14ac:dyDescent="0.35">
      <c r="A2193" s="1" t="s">
        <v>171</v>
      </c>
      <c r="B2193" t="s">
        <v>8269</v>
      </c>
      <c r="C2193" t="s">
        <v>6735</v>
      </c>
      <c r="D2193" s="1" t="s">
        <v>4941</v>
      </c>
    </row>
    <row r="2194" spans="1:7" ht="15.5" x14ac:dyDescent="0.35">
      <c r="A2194" s="1" t="s">
        <v>169</v>
      </c>
      <c r="B2194" t="s">
        <v>8270</v>
      </c>
      <c r="C2194" t="s">
        <v>6735</v>
      </c>
      <c r="D2194" s="1" t="s">
        <v>6621</v>
      </c>
      <c r="G2194" t="s">
        <v>7329</v>
      </c>
    </row>
    <row r="2195" spans="1:7" ht="15.5" x14ac:dyDescent="0.35">
      <c r="A2195" s="1" t="s">
        <v>167</v>
      </c>
      <c r="B2195" t="s">
        <v>7552</v>
      </c>
      <c r="C2195" t="s">
        <v>6735</v>
      </c>
      <c r="D2195" s="1" t="s">
        <v>6277</v>
      </c>
    </row>
    <row r="2196" spans="1:7" ht="15.5" x14ac:dyDescent="0.35">
      <c r="A2196" s="1" t="s">
        <v>165</v>
      </c>
      <c r="B2196" t="s">
        <v>8271</v>
      </c>
      <c r="C2196" t="s">
        <v>6735</v>
      </c>
      <c r="D2196" s="1" t="s">
        <v>5313</v>
      </c>
    </row>
    <row r="2197" spans="1:7" ht="15.5" x14ac:dyDescent="0.35">
      <c r="A2197" s="1" t="s">
        <v>163</v>
      </c>
      <c r="B2197" t="s">
        <v>8272</v>
      </c>
      <c r="C2197" t="s">
        <v>6735</v>
      </c>
      <c r="D2197" s="1" t="s">
        <v>6622</v>
      </c>
    </row>
    <row r="2198" spans="1:7" ht="15.5" x14ac:dyDescent="0.35">
      <c r="A2198" s="1" t="s">
        <v>162</v>
      </c>
      <c r="B2198" t="s">
        <v>8273</v>
      </c>
      <c r="C2198" t="s">
        <v>6735</v>
      </c>
      <c r="D2198" s="1" t="s">
        <v>5217</v>
      </c>
    </row>
    <row r="2199" spans="1:7" ht="15.5" x14ac:dyDescent="0.35">
      <c r="A2199" s="1" t="s">
        <v>161</v>
      </c>
      <c r="B2199" t="s">
        <v>8274</v>
      </c>
      <c r="C2199" t="s">
        <v>6735</v>
      </c>
      <c r="D2199" s="1" t="s">
        <v>6623</v>
      </c>
    </row>
    <row r="2200" spans="1:7" ht="15.5" x14ac:dyDescent="0.35">
      <c r="A2200" s="1" t="s">
        <v>160</v>
      </c>
      <c r="B2200" t="s">
        <v>6782</v>
      </c>
      <c r="C2200" t="s">
        <v>6735</v>
      </c>
      <c r="D2200" s="1" t="s">
        <v>6624</v>
      </c>
    </row>
    <row r="2201" spans="1:7" ht="15.5" x14ac:dyDescent="0.35">
      <c r="A2201" s="1" t="s">
        <v>159</v>
      </c>
      <c r="B2201" t="s">
        <v>8275</v>
      </c>
      <c r="C2201" t="s">
        <v>6735</v>
      </c>
      <c r="D2201" s="1" t="s">
        <v>6625</v>
      </c>
    </row>
    <row r="2202" spans="1:7" ht="15.5" x14ac:dyDescent="0.35">
      <c r="A2202" s="1" t="s">
        <v>158</v>
      </c>
      <c r="B2202" t="s">
        <v>8276</v>
      </c>
      <c r="C2202" t="s">
        <v>6735</v>
      </c>
      <c r="D2202" s="1" t="s">
        <v>6626</v>
      </c>
    </row>
    <row r="2203" spans="1:7" ht="15.5" x14ac:dyDescent="0.35">
      <c r="A2203" s="1" t="s">
        <v>157</v>
      </c>
      <c r="B2203" t="s">
        <v>8277</v>
      </c>
      <c r="C2203" t="s">
        <v>6735</v>
      </c>
      <c r="D2203" s="1" t="s">
        <v>6627</v>
      </c>
    </row>
    <row r="2204" spans="1:7" ht="15.5" x14ac:dyDescent="0.35">
      <c r="A2204" s="1" t="s">
        <v>156</v>
      </c>
      <c r="B2204" t="s">
        <v>6903</v>
      </c>
      <c r="C2204" t="s">
        <v>6735</v>
      </c>
      <c r="D2204" s="1" t="s">
        <v>6628</v>
      </c>
    </row>
    <row r="2205" spans="1:7" ht="15.5" x14ac:dyDescent="0.35">
      <c r="A2205" s="1" t="s">
        <v>155</v>
      </c>
      <c r="B2205" t="s">
        <v>8278</v>
      </c>
      <c r="C2205" t="s">
        <v>6733</v>
      </c>
      <c r="D2205" s="1" t="s">
        <v>6629</v>
      </c>
    </row>
    <row r="2206" spans="1:7" ht="15.5" x14ac:dyDescent="0.35">
      <c r="A2206" s="1" t="s">
        <v>154</v>
      </c>
      <c r="B2206" t="s">
        <v>7923</v>
      </c>
      <c r="C2206" t="s">
        <v>6733</v>
      </c>
      <c r="D2206" s="1" t="s">
        <v>6630</v>
      </c>
    </row>
    <row r="2207" spans="1:7" ht="15.5" x14ac:dyDescent="0.35">
      <c r="A2207" s="1" t="s">
        <v>153</v>
      </c>
      <c r="B2207" t="s">
        <v>8279</v>
      </c>
      <c r="C2207" t="s">
        <v>6733</v>
      </c>
      <c r="D2207" s="1" t="s">
        <v>6631</v>
      </c>
    </row>
    <row r="2208" spans="1:7" ht="15.5" x14ac:dyDescent="0.35">
      <c r="A2208" s="1" t="s">
        <v>152</v>
      </c>
      <c r="B2208" t="s">
        <v>8280</v>
      </c>
      <c r="C2208" t="s">
        <v>6735</v>
      </c>
      <c r="D2208" s="1" t="s">
        <v>6632</v>
      </c>
    </row>
    <row r="2209" spans="1:4" ht="15.5" x14ac:dyDescent="0.35">
      <c r="A2209" s="1" t="s">
        <v>151</v>
      </c>
      <c r="B2209" t="s">
        <v>7803</v>
      </c>
      <c r="C2209" t="s">
        <v>6735</v>
      </c>
      <c r="D2209" s="1" t="s">
        <v>6633</v>
      </c>
    </row>
    <row r="2210" spans="1:4" ht="15.5" x14ac:dyDescent="0.35">
      <c r="A2210" s="1" t="s">
        <v>150</v>
      </c>
      <c r="B2210" t="s">
        <v>8281</v>
      </c>
      <c r="C2210" t="s">
        <v>6733</v>
      </c>
      <c r="D2210" s="1" t="s">
        <v>6634</v>
      </c>
    </row>
    <row r="2211" spans="1:4" ht="15.5" x14ac:dyDescent="0.35">
      <c r="A2211" s="1" t="s">
        <v>149</v>
      </c>
      <c r="B2211" t="s">
        <v>8282</v>
      </c>
      <c r="C2211" t="s">
        <v>6733</v>
      </c>
      <c r="D2211" s="1" t="s">
        <v>6635</v>
      </c>
    </row>
    <row r="2212" spans="1:4" ht="15.5" x14ac:dyDescent="0.35">
      <c r="A2212" s="1" t="s">
        <v>148</v>
      </c>
      <c r="B2212" t="s">
        <v>6751</v>
      </c>
      <c r="C2212" t="s">
        <v>6733</v>
      </c>
      <c r="D2212" s="1" t="s">
        <v>6636</v>
      </c>
    </row>
    <row r="2213" spans="1:4" ht="15.5" x14ac:dyDescent="0.35">
      <c r="A2213" s="1" t="s">
        <v>147</v>
      </c>
      <c r="B2213" t="s">
        <v>8108</v>
      </c>
      <c r="C2213" t="s">
        <v>6735</v>
      </c>
      <c r="D2213" s="1" t="s">
        <v>6637</v>
      </c>
    </row>
    <row r="2214" spans="1:4" ht="15.5" x14ac:dyDescent="0.35">
      <c r="A2214" s="1" t="s">
        <v>146</v>
      </c>
      <c r="B2214" t="s">
        <v>7803</v>
      </c>
      <c r="C2214" t="s">
        <v>6735</v>
      </c>
      <c r="D2214" s="1" t="s">
        <v>6324</v>
      </c>
    </row>
    <row r="2215" spans="1:4" ht="15.5" x14ac:dyDescent="0.35">
      <c r="A2215" s="1" t="s">
        <v>145</v>
      </c>
      <c r="B2215" t="s">
        <v>7094</v>
      </c>
      <c r="C2215" t="s">
        <v>6735</v>
      </c>
      <c r="D2215" s="1" t="s">
        <v>6638</v>
      </c>
    </row>
    <row r="2216" spans="1:4" ht="15.5" x14ac:dyDescent="0.35">
      <c r="A2216" s="1" t="s">
        <v>144</v>
      </c>
      <c r="B2216" t="s">
        <v>8283</v>
      </c>
      <c r="C2216" t="s">
        <v>6733</v>
      </c>
      <c r="D2216" s="1" t="s">
        <v>6639</v>
      </c>
    </row>
    <row r="2217" spans="1:4" ht="15.5" x14ac:dyDescent="0.35">
      <c r="A2217" s="1" t="s">
        <v>143</v>
      </c>
      <c r="B2217" t="s">
        <v>7103</v>
      </c>
      <c r="C2217" t="s">
        <v>6733</v>
      </c>
      <c r="D2217" s="1" t="s">
        <v>6640</v>
      </c>
    </row>
    <row r="2218" spans="1:4" ht="15.5" x14ac:dyDescent="0.35">
      <c r="A2218" s="1" t="s">
        <v>142</v>
      </c>
      <c r="B2218" t="s">
        <v>8284</v>
      </c>
      <c r="C2218" t="s">
        <v>6735</v>
      </c>
      <c r="D2218" s="1" t="s">
        <v>5459</v>
      </c>
    </row>
    <row r="2219" spans="1:4" ht="15.5" x14ac:dyDescent="0.35">
      <c r="A2219" s="1" t="s">
        <v>141</v>
      </c>
      <c r="B2219" t="s">
        <v>8285</v>
      </c>
      <c r="C2219" t="s">
        <v>6733</v>
      </c>
      <c r="D2219" s="1" t="s">
        <v>4792</v>
      </c>
    </row>
    <row r="2220" spans="1:4" ht="15.5" x14ac:dyDescent="0.35">
      <c r="A2220" s="1" t="s">
        <v>140</v>
      </c>
      <c r="B2220" t="s">
        <v>7343</v>
      </c>
      <c r="C2220" t="s">
        <v>6733</v>
      </c>
      <c r="D2220" s="1" t="s">
        <v>6641</v>
      </c>
    </row>
    <row r="2221" spans="1:4" ht="15.5" x14ac:dyDescent="0.35">
      <c r="A2221" s="1" t="s">
        <v>139</v>
      </c>
      <c r="B2221" t="s">
        <v>6944</v>
      </c>
      <c r="C2221" t="s">
        <v>6733</v>
      </c>
      <c r="D2221" s="1" t="s">
        <v>6642</v>
      </c>
    </row>
    <row r="2222" spans="1:4" ht="15.5" x14ac:dyDescent="0.35">
      <c r="A2222" s="1" t="s">
        <v>138</v>
      </c>
      <c r="B2222" t="s">
        <v>7848</v>
      </c>
      <c r="C2222" t="s">
        <v>6733</v>
      </c>
      <c r="D2222" s="1" t="s">
        <v>6643</v>
      </c>
    </row>
    <row r="2223" spans="1:4" ht="15.5" x14ac:dyDescent="0.35">
      <c r="A2223" s="1" t="s">
        <v>137</v>
      </c>
      <c r="B2223" t="s">
        <v>6867</v>
      </c>
      <c r="C2223" t="s">
        <v>6735</v>
      </c>
      <c r="D2223" s="1" t="s">
        <v>6644</v>
      </c>
    </row>
    <row r="2224" spans="1:4" ht="15.5" x14ac:dyDescent="0.35">
      <c r="A2224" s="1" t="s">
        <v>136</v>
      </c>
      <c r="B2224" t="s">
        <v>7135</v>
      </c>
      <c r="C2224" t="s">
        <v>6735</v>
      </c>
      <c r="D2224" s="1" t="s">
        <v>6645</v>
      </c>
    </row>
    <row r="2225" spans="1:4" ht="15.5" x14ac:dyDescent="0.35">
      <c r="A2225" s="1" t="s">
        <v>135</v>
      </c>
      <c r="B2225" t="s">
        <v>7066</v>
      </c>
      <c r="C2225" t="s">
        <v>6735</v>
      </c>
      <c r="D2225" s="1" t="s">
        <v>5185</v>
      </c>
    </row>
    <row r="2226" spans="1:4" ht="15.5" x14ac:dyDescent="0.35">
      <c r="A2226" s="1" t="s">
        <v>134</v>
      </c>
      <c r="B2226" t="s">
        <v>7135</v>
      </c>
      <c r="C2226" t="s">
        <v>6735</v>
      </c>
      <c r="D2226" s="1" t="s">
        <v>6646</v>
      </c>
    </row>
    <row r="2227" spans="1:4" ht="15.5" x14ac:dyDescent="0.35">
      <c r="A2227" s="1" t="s">
        <v>133</v>
      </c>
      <c r="B2227" t="s">
        <v>8286</v>
      </c>
      <c r="C2227" t="s">
        <v>6735</v>
      </c>
      <c r="D2227" s="1" t="s">
        <v>6326</v>
      </c>
    </row>
    <row r="2228" spans="1:4" ht="15.5" x14ac:dyDescent="0.35">
      <c r="A2228" s="1" t="s">
        <v>132</v>
      </c>
      <c r="B2228" t="s">
        <v>6962</v>
      </c>
      <c r="C2228" t="s">
        <v>6733</v>
      </c>
      <c r="D2228" s="1" t="s">
        <v>5433</v>
      </c>
    </row>
    <row r="2229" spans="1:4" ht="15.5" x14ac:dyDescent="0.35">
      <c r="A2229" s="1" t="s">
        <v>131</v>
      </c>
      <c r="B2229" t="s">
        <v>7706</v>
      </c>
      <c r="C2229" t="s">
        <v>6733</v>
      </c>
      <c r="D2229" s="1" t="s">
        <v>5970</v>
      </c>
    </row>
    <row r="2230" spans="1:4" ht="15.5" x14ac:dyDescent="0.35">
      <c r="A2230" s="1" t="s">
        <v>130</v>
      </c>
      <c r="B2230" t="s">
        <v>8287</v>
      </c>
      <c r="C2230" t="s">
        <v>6733</v>
      </c>
      <c r="D2230" s="1" t="s">
        <v>6647</v>
      </c>
    </row>
    <row r="2231" spans="1:4" ht="15.5" x14ac:dyDescent="0.35">
      <c r="A2231" s="1" t="s">
        <v>129</v>
      </c>
      <c r="B2231" t="s">
        <v>8288</v>
      </c>
      <c r="C2231" t="s">
        <v>6733</v>
      </c>
      <c r="D2231" s="1" t="s">
        <v>6648</v>
      </c>
    </row>
    <row r="2232" spans="1:4" ht="15.5" x14ac:dyDescent="0.35">
      <c r="A2232" s="1" t="s">
        <v>128</v>
      </c>
      <c r="B2232" t="s">
        <v>8289</v>
      </c>
      <c r="C2232" t="s">
        <v>6735</v>
      </c>
      <c r="D2232" s="1" t="s">
        <v>6649</v>
      </c>
    </row>
    <row r="2233" spans="1:4" ht="15.5" x14ac:dyDescent="0.35">
      <c r="A2233" s="1" t="s">
        <v>127</v>
      </c>
      <c r="B2233" t="s">
        <v>8290</v>
      </c>
      <c r="C2233" t="s">
        <v>6733</v>
      </c>
      <c r="D2233" s="1" t="s">
        <v>6650</v>
      </c>
    </row>
    <row r="2234" spans="1:4" ht="15.5" x14ac:dyDescent="0.35">
      <c r="A2234" s="1" t="s">
        <v>126</v>
      </c>
      <c r="B2234" t="s">
        <v>8291</v>
      </c>
      <c r="C2234" t="s">
        <v>6733</v>
      </c>
      <c r="D2234" s="1" t="s">
        <v>6651</v>
      </c>
    </row>
    <row r="2235" spans="1:4" ht="15.5" x14ac:dyDescent="0.35">
      <c r="A2235" s="1" t="s">
        <v>125</v>
      </c>
      <c r="B2235" t="s">
        <v>8292</v>
      </c>
      <c r="C2235" t="s">
        <v>6733</v>
      </c>
      <c r="D2235" s="1" t="s">
        <v>6652</v>
      </c>
    </row>
    <row r="2236" spans="1:4" ht="15.5" x14ac:dyDescent="0.35">
      <c r="A2236" s="1" t="s">
        <v>124</v>
      </c>
      <c r="B2236" t="s">
        <v>6741</v>
      </c>
      <c r="C2236" t="s">
        <v>6735</v>
      </c>
      <c r="D2236" s="1" t="s">
        <v>5732</v>
      </c>
    </row>
    <row r="2237" spans="1:4" ht="15.5" x14ac:dyDescent="0.35">
      <c r="A2237" s="1" t="s">
        <v>123</v>
      </c>
      <c r="B2237" t="s">
        <v>6754</v>
      </c>
      <c r="C2237" t="s">
        <v>6735</v>
      </c>
      <c r="D2237" s="1" t="s">
        <v>6653</v>
      </c>
    </row>
    <row r="2238" spans="1:4" ht="15.5" x14ac:dyDescent="0.35">
      <c r="A2238" s="1" t="s">
        <v>122</v>
      </c>
      <c r="B2238" t="s">
        <v>8293</v>
      </c>
      <c r="C2238" t="s">
        <v>6735</v>
      </c>
      <c r="D2238" s="1" t="s">
        <v>6654</v>
      </c>
    </row>
    <row r="2239" spans="1:4" ht="15.5" x14ac:dyDescent="0.35">
      <c r="A2239" s="1" t="s">
        <v>121</v>
      </c>
      <c r="B2239" t="s">
        <v>7795</v>
      </c>
      <c r="C2239" t="s">
        <v>6735</v>
      </c>
      <c r="D2239" s="1" t="s">
        <v>6655</v>
      </c>
    </row>
    <row r="2240" spans="1:4" ht="15.5" x14ac:dyDescent="0.35">
      <c r="A2240" s="1" t="s">
        <v>120</v>
      </c>
      <c r="B2240" t="s">
        <v>8294</v>
      </c>
      <c r="C2240" t="s">
        <v>6735</v>
      </c>
      <c r="D2240" s="1" t="s">
        <v>6656</v>
      </c>
    </row>
    <row r="2241" spans="1:4" ht="15.5" x14ac:dyDescent="0.35">
      <c r="A2241" s="1" t="s">
        <v>119</v>
      </c>
      <c r="B2241" t="s">
        <v>7648</v>
      </c>
      <c r="C2241" t="s">
        <v>6735</v>
      </c>
      <c r="D2241" s="1" t="s">
        <v>4795</v>
      </c>
    </row>
    <row r="2242" spans="1:4" ht="15.5" x14ac:dyDescent="0.35">
      <c r="A2242" s="1" t="s">
        <v>118</v>
      </c>
      <c r="B2242" t="s">
        <v>8295</v>
      </c>
      <c r="C2242" t="s">
        <v>6733</v>
      </c>
      <c r="D2242" s="1" t="s">
        <v>6657</v>
      </c>
    </row>
    <row r="2243" spans="1:4" ht="15.5" x14ac:dyDescent="0.35">
      <c r="A2243" s="1" t="s">
        <v>117</v>
      </c>
      <c r="B2243" t="s">
        <v>6827</v>
      </c>
      <c r="C2243" t="s">
        <v>6733</v>
      </c>
      <c r="D2243" s="1" t="s">
        <v>6658</v>
      </c>
    </row>
    <row r="2244" spans="1:4" ht="15.5" x14ac:dyDescent="0.35">
      <c r="A2244" s="1" t="s">
        <v>116</v>
      </c>
      <c r="B2244" t="s">
        <v>8296</v>
      </c>
      <c r="C2244" t="s">
        <v>6733</v>
      </c>
      <c r="D2244" s="1" t="s">
        <v>6659</v>
      </c>
    </row>
    <row r="2245" spans="1:4" ht="15.5" x14ac:dyDescent="0.35">
      <c r="A2245" s="1" t="s">
        <v>115</v>
      </c>
      <c r="B2245" t="s">
        <v>7096</v>
      </c>
      <c r="C2245" t="s">
        <v>6735</v>
      </c>
      <c r="D2245" s="1" t="s">
        <v>5583</v>
      </c>
    </row>
    <row r="2246" spans="1:4" ht="15.5" x14ac:dyDescent="0.35">
      <c r="A2246" s="1" t="s">
        <v>114</v>
      </c>
      <c r="B2246" t="s">
        <v>6829</v>
      </c>
      <c r="C2246" t="s">
        <v>6735</v>
      </c>
      <c r="D2246" s="1" t="s">
        <v>6660</v>
      </c>
    </row>
    <row r="2247" spans="1:4" ht="15.5" x14ac:dyDescent="0.35">
      <c r="A2247" s="1" t="s">
        <v>113</v>
      </c>
      <c r="B2247" t="s">
        <v>7802</v>
      </c>
      <c r="C2247" t="s">
        <v>6733</v>
      </c>
      <c r="D2247" s="1" t="s">
        <v>5358</v>
      </c>
    </row>
    <row r="2248" spans="1:4" ht="15.5" x14ac:dyDescent="0.35">
      <c r="A2248" s="1" t="s">
        <v>112</v>
      </c>
      <c r="B2248" t="s">
        <v>7367</v>
      </c>
      <c r="C2248" t="s">
        <v>6733</v>
      </c>
      <c r="D2248" s="1" t="s">
        <v>6661</v>
      </c>
    </row>
    <row r="2249" spans="1:4" ht="15.5" x14ac:dyDescent="0.35">
      <c r="A2249" s="1" t="s">
        <v>111</v>
      </c>
      <c r="B2249" t="s">
        <v>6827</v>
      </c>
      <c r="C2249" t="s">
        <v>6733</v>
      </c>
      <c r="D2249" s="1" t="s">
        <v>6662</v>
      </c>
    </row>
    <row r="2250" spans="1:4" ht="15.5" x14ac:dyDescent="0.35">
      <c r="A2250" s="1" t="s">
        <v>110</v>
      </c>
      <c r="B2250" t="s">
        <v>8297</v>
      </c>
      <c r="C2250" t="s">
        <v>6735</v>
      </c>
      <c r="D2250" s="1" t="s">
        <v>6663</v>
      </c>
    </row>
    <row r="2251" spans="1:4" ht="15.5" x14ac:dyDescent="0.35">
      <c r="A2251" s="1" t="s">
        <v>109</v>
      </c>
      <c r="B2251" t="s">
        <v>7173</v>
      </c>
      <c r="C2251" t="s">
        <v>6735</v>
      </c>
      <c r="D2251" s="1" t="s">
        <v>6664</v>
      </c>
    </row>
    <row r="2252" spans="1:4" ht="15.5" x14ac:dyDescent="0.35">
      <c r="A2252" s="1" t="s">
        <v>108</v>
      </c>
      <c r="B2252" t="s">
        <v>7223</v>
      </c>
      <c r="C2252" t="s">
        <v>6733</v>
      </c>
      <c r="D2252" s="1" t="s">
        <v>6665</v>
      </c>
    </row>
    <row r="2253" spans="1:4" ht="15.5" x14ac:dyDescent="0.35">
      <c r="A2253" s="1" t="s">
        <v>107</v>
      </c>
      <c r="B2253" t="s">
        <v>6763</v>
      </c>
      <c r="C2253" t="s">
        <v>6733</v>
      </c>
      <c r="D2253" s="1" t="s">
        <v>6666</v>
      </c>
    </row>
    <row r="2254" spans="1:4" ht="15.5" x14ac:dyDescent="0.35">
      <c r="A2254" s="1" t="s">
        <v>106</v>
      </c>
      <c r="B2254" t="s">
        <v>7094</v>
      </c>
      <c r="C2254" t="s">
        <v>6735</v>
      </c>
      <c r="D2254" s="1" t="s">
        <v>6667</v>
      </c>
    </row>
    <row r="2255" spans="1:4" ht="15.5" x14ac:dyDescent="0.35">
      <c r="A2255" s="1" t="s">
        <v>105</v>
      </c>
      <c r="B2255" t="s">
        <v>8298</v>
      </c>
      <c r="C2255" t="s">
        <v>6733</v>
      </c>
      <c r="D2255" s="1" t="s">
        <v>6668</v>
      </c>
    </row>
    <row r="2256" spans="1:4" ht="15.5" x14ac:dyDescent="0.35">
      <c r="A2256" s="1" t="s">
        <v>104</v>
      </c>
      <c r="B2256" t="s">
        <v>7545</v>
      </c>
      <c r="C2256" t="s">
        <v>6733</v>
      </c>
      <c r="D2256" s="1" t="s">
        <v>6669</v>
      </c>
    </row>
    <row r="2257" spans="1:4" ht="15.5" x14ac:dyDescent="0.35">
      <c r="A2257" s="1" t="s">
        <v>103</v>
      </c>
      <c r="B2257" t="s">
        <v>8299</v>
      </c>
      <c r="C2257" t="s">
        <v>6733</v>
      </c>
      <c r="D2257" s="1" t="s">
        <v>6670</v>
      </c>
    </row>
    <row r="2258" spans="1:4" ht="15.5" x14ac:dyDescent="0.35">
      <c r="A2258" s="1" t="s">
        <v>102</v>
      </c>
      <c r="B2258" t="s">
        <v>6854</v>
      </c>
      <c r="C2258" t="s">
        <v>6735</v>
      </c>
      <c r="D2258" s="1" t="s">
        <v>4795</v>
      </c>
    </row>
    <row r="2259" spans="1:4" ht="15.5" x14ac:dyDescent="0.35">
      <c r="A2259" s="1" t="s">
        <v>101</v>
      </c>
      <c r="B2259" t="s">
        <v>8300</v>
      </c>
      <c r="C2259" t="s">
        <v>6735</v>
      </c>
      <c r="D2259" s="1" t="s">
        <v>6671</v>
      </c>
    </row>
    <row r="2260" spans="1:4" ht="15.5" x14ac:dyDescent="0.35">
      <c r="A2260" s="1" t="s">
        <v>100</v>
      </c>
      <c r="B2260" t="s">
        <v>8301</v>
      </c>
      <c r="C2260" t="s">
        <v>6735</v>
      </c>
      <c r="D2260" s="1" t="s">
        <v>6672</v>
      </c>
    </row>
    <row r="2261" spans="1:4" ht="15.5" x14ac:dyDescent="0.35">
      <c r="A2261" s="1" t="s">
        <v>99</v>
      </c>
      <c r="B2261" t="s">
        <v>8302</v>
      </c>
      <c r="C2261" t="s">
        <v>6735</v>
      </c>
      <c r="D2261" s="1" t="s">
        <v>6673</v>
      </c>
    </row>
    <row r="2262" spans="1:4" ht="15.5" x14ac:dyDescent="0.35">
      <c r="A2262" s="1" t="s">
        <v>98</v>
      </c>
      <c r="B2262" t="s">
        <v>6945</v>
      </c>
      <c r="C2262" t="s">
        <v>6735</v>
      </c>
      <c r="D2262" s="1" t="s">
        <v>6674</v>
      </c>
    </row>
    <row r="2263" spans="1:4" ht="15.5" x14ac:dyDescent="0.35">
      <c r="A2263" s="1" t="s">
        <v>97</v>
      </c>
      <c r="B2263" t="s">
        <v>6809</v>
      </c>
      <c r="C2263" t="s">
        <v>6733</v>
      </c>
      <c r="D2263" s="1" t="s">
        <v>6675</v>
      </c>
    </row>
    <row r="2264" spans="1:4" ht="15.5" x14ac:dyDescent="0.35">
      <c r="A2264" s="1" t="s">
        <v>96</v>
      </c>
      <c r="B2264" t="s">
        <v>6797</v>
      </c>
      <c r="C2264" t="s">
        <v>6735</v>
      </c>
      <c r="D2264" s="1" t="s">
        <v>6676</v>
      </c>
    </row>
    <row r="2265" spans="1:4" ht="15.5" x14ac:dyDescent="0.35">
      <c r="A2265" s="1" t="s">
        <v>95</v>
      </c>
      <c r="B2265" t="s">
        <v>6927</v>
      </c>
      <c r="C2265" t="s">
        <v>6735</v>
      </c>
      <c r="D2265" s="1" t="s">
        <v>6677</v>
      </c>
    </row>
    <row r="2266" spans="1:4" ht="15.5" x14ac:dyDescent="0.35">
      <c r="A2266" s="1" t="s">
        <v>94</v>
      </c>
      <c r="B2266" t="s">
        <v>8303</v>
      </c>
      <c r="C2266" t="s">
        <v>6735</v>
      </c>
      <c r="D2266" s="1" t="s">
        <v>6678</v>
      </c>
    </row>
    <row r="2267" spans="1:4" ht="15.5" x14ac:dyDescent="0.35">
      <c r="A2267" s="1" t="s">
        <v>93</v>
      </c>
      <c r="B2267" t="s">
        <v>6881</v>
      </c>
      <c r="C2267" t="s">
        <v>6735</v>
      </c>
      <c r="D2267" s="1" t="s">
        <v>6201</v>
      </c>
    </row>
    <row r="2268" spans="1:4" ht="15.5" x14ac:dyDescent="0.35">
      <c r="A2268" s="1" t="s">
        <v>92</v>
      </c>
      <c r="B2268" t="s">
        <v>7604</v>
      </c>
      <c r="C2268" t="s">
        <v>6733</v>
      </c>
      <c r="D2268" s="1" t="s">
        <v>6679</v>
      </c>
    </row>
    <row r="2269" spans="1:4" ht="15.5" x14ac:dyDescent="0.35">
      <c r="A2269" s="1" t="s">
        <v>91</v>
      </c>
      <c r="B2269" t="s">
        <v>7179</v>
      </c>
      <c r="C2269" t="s">
        <v>6733</v>
      </c>
      <c r="D2269" s="1" t="s">
        <v>6680</v>
      </c>
    </row>
    <row r="2270" spans="1:4" ht="15.5" x14ac:dyDescent="0.35">
      <c r="A2270" s="1" t="s">
        <v>90</v>
      </c>
      <c r="B2270" t="s">
        <v>8304</v>
      </c>
      <c r="C2270" t="s">
        <v>6733</v>
      </c>
      <c r="D2270" s="1" t="s">
        <v>6681</v>
      </c>
    </row>
    <row r="2271" spans="1:4" ht="15.5" x14ac:dyDescent="0.35">
      <c r="A2271" s="1" t="s">
        <v>89</v>
      </c>
      <c r="B2271" t="s">
        <v>8305</v>
      </c>
      <c r="C2271" t="s">
        <v>6733</v>
      </c>
      <c r="D2271" s="1" t="s">
        <v>4861</v>
      </c>
    </row>
    <row r="2272" spans="1:4" ht="15.5" x14ac:dyDescent="0.35">
      <c r="A2272" s="1" t="s">
        <v>88</v>
      </c>
      <c r="B2272" t="s">
        <v>7804</v>
      </c>
      <c r="C2272" t="s">
        <v>6733</v>
      </c>
      <c r="D2272" s="1" t="s">
        <v>5288</v>
      </c>
    </row>
    <row r="2273" spans="1:4" ht="15.5" x14ac:dyDescent="0.35">
      <c r="A2273" s="1" t="s">
        <v>87</v>
      </c>
      <c r="B2273" t="s">
        <v>8306</v>
      </c>
      <c r="C2273" t="s">
        <v>6735</v>
      </c>
      <c r="D2273" s="1" t="s">
        <v>6682</v>
      </c>
    </row>
    <row r="2274" spans="1:4" ht="15.5" x14ac:dyDescent="0.35">
      <c r="A2274" s="1" t="s">
        <v>86</v>
      </c>
      <c r="B2274" t="s">
        <v>8307</v>
      </c>
      <c r="C2274" t="s">
        <v>6733</v>
      </c>
      <c r="D2274" s="1" t="s">
        <v>6683</v>
      </c>
    </row>
    <row r="2275" spans="1:4" ht="15.5" x14ac:dyDescent="0.35">
      <c r="A2275" s="1" t="s">
        <v>85</v>
      </c>
      <c r="B2275" t="s">
        <v>8308</v>
      </c>
      <c r="C2275" t="s">
        <v>6735</v>
      </c>
      <c r="D2275" s="1" t="s">
        <v>4797</v>
      </c>
    </row>
    <row r="2276" spans="1:4" ht="15.5" x14ac:dyDescent="0.35">
      <c r="A2276" s="1" t="s">
        <v>84</v>
      </c>
      <c r="B2276" t="s">
        <v>8263</v>
      </c>
      <c r="C2276" t="s">
        <v>6733</v>
      </c>
      <c r="D2276" s="1" t="s">
        <v>6684</v>
      </c>
    </row>
    <row r="2277" spans="1:4" ht="15.5" x14ac:dyDescent="0.35">
      <c r="A2277" s="1" t="s">
        <v>83</v>
      </c>
      <c r="B2277" t="s">
        <v>7134</v>
      </c>
      <c r="C2277" t="s">
        <v>6735</v>
      </c>
      <c r="D2277" s="1" t="s">
        <v>6685</v>
      </c>
    </row>
    <row r="2278" spans="1:4" ht="15.5" x14ac:dyDescent="0.35">
      <c r="A2278" s="1" t="s">
        <v>82</v>
      </c>
      <c r="B2278" t="s">
        <v>7530</v>
      </c>
      <c r="C2278" t="s">
        <v>6735</v>
      </c>
      <c r="D2278" s="1" t="s">
        <v>6686</v>
      </c>
    </row>
    <row r="2279" spans="1:4" ht="15.5" x14ac:dyDescent="0.35">
      <c r="A2279" s="1" t="s">
        <v>81</v>
      </c>
      <c r="B2279" t="s">
        <v>8309</v>
      </c>
      <c r="C2279" t="s">
        <v>6733</v>
      </c>
      <c r="D2279" s="1" t="s">
        <v>6687</v>
      </c>
    </row>
    <row r="2280" spans="1:4" ht="15.5" x14ac:dyDescent="0.35">
      <c r="A2280" s="1" t="s">
        <v>80</v>
      </c>
      <c r="B2280" t="s">
        <v>6834</v>
      </c>
      <c r="C2280" t="s">
        <v>6735</v>
      </c>
      <c r="D2280" s="1" t="s">
        <v>6688</v>
      </c>
    </row>
    <row r="2281" spans="1:4" ht="15.5" x14ac:dyDescent="0.35">
      <c r="A2281" s="1" t="s">
        <v>79</v>
      </c>
      <c r="B2281" t="s">
        <v>8310</v>
      </c>
      <c r="C2281" t="s">
        <v>6735</v>
      </c>
      <c r="D2281" s="1" t="s">
        <v>4906</v>
      </c>
    </row>
    <row r="2282" spans="1:4" ht="15.5" x14ac:dyDescent="0.35">
      <c r="A2282" s="1" t="s">
        <v>78</v>
      </c>
      <c r="B2282" t="s">
        <v>6810</v>
      </c>
      <c r="C2282" t="s">
        <v>6735</v>
      </c>
      <c r="D2282" s="1" t="s">
        <v>6689</v>
      </c>
    </row>
    <row r="2283" spans="1:4" ht="15.5" x14ac:dyDescent="0.35">
      <c r="A2283" s="1" t="s">
        <v>77</v>
      </c>
      <c r="B2283" t="s">
        <v>8311</v>
      </c>
      <c r="C2283" t="s">
        <v>6735</v>
      </c>
      <c r="D2283" s="1" t="s">
        <v>6690</v>
      </c>
    </row>
    <row r="2284" spans="1:4" ht="15.5" x14ac:dyDescent="0.35">
      <c r="A2284" s="1" t="s">
        <v>76</v>
      </c>
      <c r="B2284" t="s">
        <v>6814</v>
      </c>
      <c r="C2284" t="s">
        <v>6733</v>
      </c>
      <c r="D2284" s="1" t="s">
        <v>4770</v>
      </c>
    </row>
    <row r="2285" spans="1:4" ht="15.5" x14ac:dyDescent="0.35">
      <c r="A2285" s="1" t="s">
        <v>75</v>
      </c>
      <c r="B2285" t="s">
        <v>6746</v>
      </c>
      <c r="C2285" t="s">
        <v>6735</v>
      </c>
      <c r="D2285" s="1" t="s">
        <v>6691</v>
      </c>
    </row>
    <row r="2286" spans="1:4" ht="15.5" x14ac:dyDescent="0.35">
      <c r="A2286" s="1" t="s">
        <v>74</v>
      </c>
      <c r="B2286" t="s">
        <v>7467</v>
      </c>
      <c r="C2286" t="s">
        <v>6733</v>
      </c>
      <c r="D2286" s="1" t="s">
        <v>6692</v>
      </c>
    </row>
    <row r="2287" spans="1:4" ht="15.5" x14ac:dyDescent="0.35">
      <c r="A2287" s="1" t="s">
        <v>73</v>
      </c>
      <c r="B2287" t="s">
        <v>8312</v>
      </c>
      <c r="C2287" t="s">
        <v>6735</v>
      </c>
      <c r="D2287" s="1" t="s">
        <v>6693</v>
      </c>
    </row>
    <row r="2288" spans="1:4" ht="15.5" x14ac:dyDescent="0.35">
      <c r="A2288" s="1" t="s">
        <v>72</v>
      </c>
      <c r="B2288" t="s">
        <v>6822</v>
      </c>
      <c r="C2288" t="s">
        <v>6733</v>
      </c>
      <c r="D2288" s="1" t="s">
        <v>6667</v>
      </c>
    </row>
    <row r="2289" spans="1:4" ht="15.5" x14ac:dyDescent="0.35">
      <c r="A2289" s="1" t="s">
        <v>71</v>
      </c>
      <c r="B2289" t="s">
        <v>8313</v>
      </c>
      <c r="C2289" t="s">
        <v>6735</v>
      </c>
      <c r="D2289" s="1" t="s">
        <v>6694</v>
      </c>
    </row>
    <row r="2290" spans="1:4" ht="15.5" x14ac:dyDescent="0.35">
      <c r="A2290" s="1" t="s">
        <v>70</v>
      </c>
      <c r="B2290" t="s">
        <v>7806</v>
      </c>
      <c r="C2290" t="s">
        <v>6733</v>
      </c>
      <c r="D2290" s="1" t="s">
        <v>6695</v>
      </c>
    </row>
    <row r="2291" spans="1:4" ht="15.5" x14ac:dyDescent="0.35">
      <c r="A2291" s="1" t="s">
        <v>69</v>
      </c>
      <c r="B2291" t="s">
        <v>8314</v>
      </c>
      <c r="C2291" t="s">
        <v>6735</v>
      </c>
      <c r="D2291" s="1" t="s">
        <v>6696</v>
      </c>
    </row>
    <row r="2292" spans="1:4" ht="15.5" x14ac:dyDescent="0.35">
      <c r="A2292" s="1" t="s">
        <v>68</v>
      </c>
      <c r="B2292" t="s">
        <v>8315</v>
      </c>
      <c r="C2292" t="s">
        <v>6735</v>
      </c>
      <c r="D2292" s="1" t="s">
        <v>6697</v>
      </c>
    </row>
    <row r="2293" spans="1:4" ht="15.5" x14ac:dyDescent="0.35">
      <c r="A2293" s="1" t="s">
        <v>67</v>
      </c>
      <c r="B2293" t="s">
        <v>6977</v>
      </c>
      <c r="C2293" t="s">
        <v>6733</v>
      </c>
      <c r="D2293" s="1" t="s">
        <v>4906</v>
      </c>
    </row>
    <row r="2294" spans="1:4" ht="15.5" x14ac:dyDescent="0.35">
      <c r="A2294" s="1" t="s">
        <v>66</v>
      </c>
      <c r="B2294" t="s">
        <v>8316</v>
      </c>
      <c r="C2294" t="s">
        <v>6735</v>
      </c>
      <c r="D2294" s="1" t="s">
        <v>6698</v>
      </c>
    </row>
    <row r="2295" spans="1:4" ht="15.5" x14ac:dyDescent="0.35">
      <c r="A2295" s="1" t="s">
        <v>65</v>
      </c>
      <c r="B2295" t="s">
        <v>6782</v>
      </c>
      <c r="C2295" t="s">
        <v>6735</v>
      </c>
      <c r="D2295" s="1" t="s">
        <v>4813</v>
      </c>
    </row>
    <row r="2296" spans="1:4" ht="15.5" x14ac:dyDescent="0.35">
      <c r="A2296" s="1" t="s">
        <v>64</v>
      </c>
      <c r="B2296" t="s">
        <v>6822</v>
      </c>
      <c r="C2296" t="s">
        <v>6733</v>
      </c>
      <c r="D2296" s="1" t="s">
        <v>6699</v>
      </c>
    </row>
    <row r="2297" spans="1:4" ht="15.5" x14ac:dyDescent="0.35">
      <c r="A2297" s="1" t="s">
        <v>63</v>
      </c>
      <c r="B2297" t="s">
        <v>7325</v>
      </c>
      <c r="C2297" t="s">
        <v>6735</v>
      </c>
      <c r="D2297" s="1" t="s">
        <v>6700</v>
      </c>
    </row>
    <row r="2298" spans="1:4" ht="15.5" x14ac:dyDescent="0.35">
      <c r="A2298" s="1" t="s">
        <v>62</v>
      </c>
      <c r="B2298" t="s">
        <v>8317</v>
      </c>
      <c r="C2298" t="s">
        <v>6735</v>
      </c>
      <c r="D2298" s="1" t="s">
        <v>6701</v>
      </c>
    </row>
    <row r="2299" spans="1:4" ht="15.5" x14ac:dyDescent="0.35">
      <c r="A2299" s="1" t="s">
        <v>61</v>
      </c>
      <c r="B2299" t="s">
        <v>8318</v>
      </c>
      <c r="C2299" t="s">
        <v>6735</v>
      </c>
      <c r="D2299" s="1" t="s">
        <v>6702</v>
      </c>
    </row>
    <row r="2300" spans="1:4" ht="15.5" x14ac:dyDescent="0.35">
      <c r="A2300" s="1" t="s">
        <v>60</v>
      </c>
      <c r="B2300" t="s">
        <v>8319</v>
      </c>
      <c r="C2300" t="s">
        <v>6733</v>
      </c>
      <c r="D2300" s="1" t="s">
        <v>6703</v>
      </c>
    </row>
    <row r="2301" spans="1:4" ht="15.5" x14ac:dyDescent="0.35">
      <c r="A2301" s="1" t="s">
        <v>59</v>
      </c>
      <c r="B2301" t="s">
        <v>8320</v>
      </c>
      <c r="C2301" t="s">
        <v>6735</v>
      </c>
      <c r="D2301" s="1" t="s">
        <v>6704</v>
      </c>
    </row>
    <row r="2302" spans="1:4" ht="15.5" x14ac:dyDescent="0.35">
      <c r="A2302" s="1" t="s">
        <v>58</v>
      </c>
      <c r="B2302" t="s">
        <v>6813</v>
      </c>
      <c r="C2302" t="s">
        <v>6735</v>
      </c>
      <c r="D2302" s="1" t="s">
        <v>6705</v>
      </c>
    </row>
    <row r="2303" spans="1:4" ht="15.5" x14ac:dyDescent="0.35">
      <c r="A2303" s="1" t="s">
        <v>57</v>
      </c>
      <c r="B2303" t="s">
        <v>8321</v>
      </c>
      <c r="C2303" t="s">
        <v>6735</v>
      </c>
      <c r="D2303" s="1" t="s">
        <v>6706</v>
      </c>
    </row>
    <row r="2304" spans="1:4" ht="15.5" x14ac:dyDescent="0.35">
      <c r="A2304" s="1" t="s">
        <v>56</v>
      </c>
      <c r="B2304" t="s">
        <v>6746</v>
      </c>
      <c r="C2304" t="s">
        <v>6735</v>
      </c>
      <c r="D2304" s="1" t="s">
        <v>4998</v>
      </c>
    </row>
    <row r="2305" spans="1:4" ht="15.5" x14ac:dyDescent="0.35">
      <c r="A2305" s="1" t="s">
        <v>55</v>
      </c>
      <c r="B2305" t="s">
        <v>8322</v>
      </c>
      <c r="C2305" t="s">
        <v>6733</v>
      </c>
      <c r="D2305" s="1" t="s">
        <v>6707</v>
      </c>
    </row>
    <row r="2306" spans="1:4" ht="15.5" x14ac:dyDescent="0.35">
      <c r="A2306" s="1" t="s">
        <v>54</v>
      </c>
      <c r="B2306" t="s">
        <v>7134</v>
      </c>
      <c r="C2306" t="s">
        <v>6735</v>
      </c>
      <c r="D2306" s="1" t="s">
        <v>6708</v>
      </c>
    </row>
    <row r="2307" spans="1:4" ht="15.5" x14ac:dyDescent="0.35">
      <c r="A2307" s="1" t="s">
        <v>53</v>
      </c>
      <c r="B2307" t="s">
        <v>6870</v>
      </c>
      <c r="C2307" t="s">
        <v>6735</v>
      </c>
      <c r="D2307" s="1" t="s">
        <v>6709</v>
      </c>
    </row>
    <row r="2308" spans="1:4" ht="15.5" x14ac:dyDescent="0.35">
      <c r="A2308" s="1" t="s">
        <v>52</v>
      </c>
      <c r="B2308" t="s">
        <v>7592</v>
      </c>
      <c r="C2308" t="s">
        <v>6735</v>
      </c>
      <c r="D2308" s="1" t="s">
        <v>6710</v>
      </c>
    </row>
    <row r="2309" spans="1:4" ht="15.5" x14ac:dyDescent="0.35">
      <c r="A2309" s="1" t="s">
        <v>51</v>
      </c>
      <c r="B2309" t="s">
        <v>6992</v>
      </c>
      <c r="C2309" t="s">
        <v>6733</v>
      </c>
      <c r="D2309" s="1" t="s">
        <v>6711</v>
      </c>
    </row>
    <row r="2310" spans="1:4" ht="15.5" x14ac:dyDescent="0.35">
      <c r="A2310" s="1" t="s">
        <v>50</v>
      </c>
      <c r="B2310" t="s">
        <v>7981</v>
      </c>
      <c r="C2310" t="s">
        <v>6733</v>
      </c>
      <c r="D2310" s="1" t="s">
        <v>6712</v>
      </c>
    </row>
    <row r="2311" spans="1:4" ht="15.5" x14ac:dyDescent="0.35">
      <c r="A2311" s="1" t="s">
        <v>49</v>
      </c>
      <c r="B2311" t="s">
        <v>7966</v>
      </c>
      <c r="C2311" t="s">
        <v>6733</v>
      </c>
      <c r="D2311" s="1" t="s">
        <v>6348</v>
      </c>
    </row>
    <row r="2312" spans="1:4" ht="15.5" x14ac:dyDescent="0.35">
      <c r="A2312" s="1" t="s">
        <v>48</v>
      </c>
      <c r="B2312" t="s">
        <v>6881</v>
      </c>
      <c r="C2312" t="s">
        <v>6735</v>
      </c>
      <c r="D2312" s="1" t="s">
        <v>4861</v>
      </c>
    </row>
    <row r="2313" spans="1:4" ht="15.5" x14ac:dyDescent="0.35">
      <c r="A2313" s="1" t="s">
        <v>47</v>
      </c>
      <c r="B2313" t="s">
        <v>7276</v>
      </c>
      <c r="C2313" t="s">
        <v>7151</v>
      </c>
      <c r="D2313" s="1" t="s">
        <v>6713</v>
      </c>
    </row>
    <row r="2314" spans="1:4" ht="15.5" x14ac:dyDescent="0.35">
      <c r="A2314" s="1" t="s">
        <v>46</v>
      </c>
      <c r="B2314" t="s">
        <v>6789</v>
      </c>
      <c r="C2314" t="s">
        <v>6733</v>
      </c>
      <c r="D2314" s="1" t="s">
        <v>6714</v>
      </c>
    </row>
    <row r="2315" spans="1:4" ht="15.5" x14ac:dyDescent="0.35">
      <c r="A2315" s="1" t="s">
        <v>45</v>
      </c>
      <c r="B2315" t="s">
        <v>6773</v>
      </c>
      <c r="C2315" t="s">
        <v>6735</v>
      </c>
      <c r="D2315" s="1" t="s">
        <v>6715</v>
      </c>
    </row>
    <row r="2316" spans="1:4" ht="15.5" x14ac:dyDescent="0.35">
      <c r="A2316" s="1" t="s">
        <v>44</v>
      </c>
      <c r="B2316" t="s">
        <v>7084</v>
      </c>
      <c r="C2316" t="s">
        <v>6733</v>
      </c>
      <c r="D2316" s="1" t="s">
        <v>6716</v>
      </c>
    </row>
    <row r="2317" spans="1:4" ht="15.5" x14ac:dyDescent="0.35">
      <c r="A2317" s="1" t="s">
        <v>43</v>
      </c>
      <c r="B2317" t="s">
        <v>8323</v>
      </c>
      <c r="C2317" t="s">
        <v>6733</v>
      </c>
      <c r="D2317" s="1" t="s">
        <v>5539</v>
      </c>
    </row>
    <row r="2318" spans="1:4" ht="15.5" x14ac:dyDescent="0.35">
      <c r="A2318" s="1" t="s">
        <v>41</v>
      </c>
      <c r="B2318" t="s">
        <v>8324</v>
      </c>
      <c r="C2318" t="s">
        <v>6735</v>
      </c>
      <c r="D2318" s="1" t="s">
        <v>5015</v>
      </c>
    </row>
    <row r="2319" spans="1:4" ht="15.5" x14ac:dyDescent="0.35">
      <c r="A2319" s="1" t="s">
        <v>40</v>
      </c>
      <c r="B2319" t="s">
        <v>7376</v>
      </c>
      <c r="C2319" t="s">
        <v>6735</v>
      </c>
      <c r="D2319" s="1" t="s">
        <v>6717</v>
      </c>
    </row>
    <row r="2320" spans="1:4" ht="15.5" x14ac:dyDescent="0.35">
      <c r="A2320" s="1" t="s">
        <v>39</v>
      </c>
      <c r="B2320" t="s">
        <v>8325</v>
      </c>
      <c r="C2320" t="s">
        <v>6733</v>
      </c>
      <c r="D2320" s="1" t="s">
        <v>6280</v>
      </c>
    </row>
    <row r="2321" spans="1:7" ht="15.5" x14ac:dyDescent="0.35">
      <c r="A2321" s="1" t="s">
        <v>38</v>
      </c>
      <c r="B2321" t="s">
        <v>8326</v>
      </c>
      <c r="C2321" t="s">
        <v>6735</v>
      </c>
      <c r="D2321" s="1" t="s">
        <v>6718</v>
      </c>
    </row>
    <row r="2322" spans="1:7" ht="15.5" x14ac:dyDescent="0.35">
      <c r="A2322" s="1" t="s">
        <v>36</v>
      </c>
      <c r="B2322" t="s">
        <v>8327</v>
      </c>
      <c r="C2322" t="s">
        <v>6733</v>
      </c>
      <c r="D2322" s="1" t="s">
        <v>6719</v>
      </c>
    </row>
    <row r="2323" spans="1:7" ht="15.5" x14ac:dyDescent="0.35">
      <c r="A2323" s="1" t="s">
        <v>34</v>
      </c>
      <c r="B2323" t="s">
        <v>6825</v>
      </c>
      <c r="C2323" t="s">
        <v>6735</v>
      </c>
      <c r="D2323" s="1" t="s">
        <v>6720</v>
      </c>
    </row>
    <row r="2324" spans="1:7" ht="15.5" x14ac:dyDescent="0.35">
      <c r="A2324" s="1" t="s">
        <v>33</v>
      </c>
      <c r="B2324" t="s">
        <v>8328</v>
      </c>
      <c r="C2324" t="s">
        <v>6733</v>
      </c>
      <c r="D2324" s="1" t="s">
        <v>6721</v>
      </c>
    </row>
    <row r="2325" spans="1:7" ht="15.5" x14ac:dyDescent="0.35">
      <c r="A2325" s="1" t="s">
        <v>32</v>
      </c>
      <c r="B2325" t="s">
        <v>6881</v>
      </c>
      <c r="C2325" t="s">
        <v>6735</v>
      </c>
      <c r="D2325" s="1" t="s">
        <v>6722</v>
      </c>
    </row>
    <row r="2326" spans="1:7" ht="15.5" x14ac:dyDescent="0.35">
      <c r="A2326" s="1" t="s">
        <v>29</v>
      </c>
      <c r="B2326" t="s">
        <v>8329</v>
      </c>
      <c r="C2326" t="s">
        <v>6733</v>
      </c>
      <c r="D2326" s="1" t="s">
        <v>6723</v>
      </c>
    </row>
    <row r="2327" spans="1:7" ht="15.5" x14ac:dyDescent="0.35">
      <c r="A2327" s="1" t="s">
        <v>28</v>
      </c>
      <c r="B2327" t="s">
        <v>8330</v>
      </c>
      <c r="C2327" t="s">
        <v>6735</v>
      </c>
      <c r="D2327" s="1" t="s">
        <v>5437</v>
      </c>
    </row>
    <row r="2328" spans="1:7" ht="15.5" x14ac:dyDescent="0.35">
      <c r="A2328" s="1" t="s">
        <v>27</v>
      </c>
      <c r="B2328" t="s">
        <v>8331</v>
      </c>
      <c r="C2328" t="s">
        <v>6735</v>
      </c>
      <c r="D2328" s="1" t="s">
        <v>6724</v>
      </c>
    </row>
    <row r="2329" spans="1:7" ht="15.5" x14ac:dyDescent="0.35">
      <c r="A2329" s="1" t="s">
        <v>26</v>
      </c>
      <c r="B2329" t="s">
        <v>7573</v>
      </c>
      <c r="C2329" t="s">
        <v>6733</v>
      </c>
      <c r="D2329" s="1" t="s">
        <v>5065</v>
      </c>
    </row>
    <row r="2330" spans="1:7" ht="15.5" x14ac:dyDescent="0.35">
      <c r="A2330" s="1" t="s">
        <v>25</v>
      </c>
      <c r="B2330" t="s">
        <v>6757</v>
      </c>
      <c r="C2330" t="s">
        <v>6733</v>
      </c>
      <c r="D2330" s="1" t="s">
        <v>6725</v>
      </c>
    </row>
    <row r="2331" spans="1:7" ht="15.5" x14ac:dyDescent="0.35">
      <c r="A2331" s="1" t="s">
        <v>24</v>
      </c>
      <c r="B2331" t="s">
        <v>8332</v>
      </c>
      <c r="C2331" t="s">
        <v>6733</v>
      </c>
      <c r="D2331" s="1" t="s">
        <v>6726</v>
      </c>
    </row>
    <row r="2332" spans="1:7" ht="15.5" x14ac:dyDescent="0.35">
      <c r="A2332" s="1" t="s">
        <v>22</v>
      </c>
      <c r="B2332" t="s">
        <v>8333</v>
      </c>
      <c r="C2332" t="s">
        <v>6733</v>
      </c>
      <c r="D2332" s="1" t="s">
        <v>6727</v>
      </c>
    </row>
    <row r="2333" spans="1:7" ht="15.5" x14ac:dyDescent="0.35">
      <c r="A2333" s="1" t="s">
        <v>21</v>
      </c>
      <c r="B2333" t="s">
        <v>7096</v>
      </c>
      <c r="C2333" t="s">
        <v>6735</v>
      </c>
      <c r="D2333" s="1" t="s">
        <v>6728</v>
      </c>
    </row>
    <row r="2334" spans="1:7" ht="15.5" x14ac:dyDescent="0.35">
      <c r="A2334" s="1" t="s">
        <v>19</v>
      </c>
      <c r="B2334" t="s">
        <v>8334</v>
      </c>
      <c r="C2334" t="s">
        <v>6735</v>
      </c>
      <c r="D2334" s="1" t="s">
        <v>6729</v>
      </c>
      <c r="G2334" t="s">
        <v>6803</v>
      </c>
    </row>
    <row r="2335" spans="1:7" ht="15.5" x14ac:dyDescent="0.35">
      <c r="A2335" s="1" t="s">
        <v>17</v>
      </c>
      <c r="B2335" t="s">
        <v>7973</v>
      </c>
      <c r="C2335" t="s">
        <v>6733</v>
      </c>
      <c r="D2335" s="1" t="s">
        <v>6730</v>
      </c>
    </row>
    <row r="2336" spans="1:7" ht="15.5" x14ac:dyDescent="0.35">
      <c r="A2336" s="1" t="s">
        <v>14</v>
      </c>
      <c r="B2336" t="s">
        <v>8335</v>
      </c>
      <c r="C2336" t="s">
        <v>6735</v>
      </c>
      <c r="D2336" s="1" t="s">
        <v>6731</v>
      </c>
    </row>
    <row r="2337" spans="1:4" ht="15.5" x14ac:dyDescent="0.35">
      <c r="A2337" s="1" t="s">
        <v>9</v>
      </c>
      <c r="B2337" t="s">
        <v>8336</v>
      </c>
      <c r="C2337" t="s">
        <v>6735</v>
      </c>
      <c r="D2337" s="1" t="s">
        <v>6732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3683-1566-4E02-8ED1-04C9348DEAAF}">
  <sheetPr>
    <tabColor theme="9" tint="0.39997558519241921"/>
  </sheetPr>
  <dimension ref="A2:L2337"/>
  <sheetViews>
    <sheetView workbookViewId="0">
      <selection activeCell="J2" sqref="J2"/>
    </sheetView>
  </sheetViews>
  <sheetFormatPr defaultRowHeight="14.5" x14ac:dyDescent="0.35"/>
  <cols>
    <col min="1" max="1" width="11.26953125" bestFit="1" customWidth="1"/>
    <col min="2" max="2" width="6.81640625" bestFit="1" customWidth="1"/>
    <col min="3" max="3" width="6.453125" bestFit="1" customWidth="1"/>
    <col min="4" max="4" width="11.08984375" bestFit="1" customWidth="1"/>
    <col min="5" max="5" width="14.36328125" bestFit="1" customWidth="1"/>
    <col min="6" max="6" width="12.90625" bestFit="1" customWidth="1"/>
    <col min="7" max="7" width="22.6328125" bestFit="1" customWidth="1"/>
    <col min="8" max="8" width="7.08984375" bestFit="1" customWidth="1"/>
    <col min="9" max="9" width="14.1796875" customWidth="1"/>
    <col min="10" max="11" width="13" customWidth="1"/>
    <col min="12" max="12" width="43.36328125" customWidth="1"/>
  </cols>
  <sheetData>
    <row r="2" spans="1:12" x14ac:dyDescent="0.35">
      <c r="A2" s="4" t="s">
        <v>0</v>
      </c>
      <c r="B2" s="4" t="s">
        <v>2373</v>
      </c>
      <c r="C2" s="4" t="s">
        <v>2374</v>
      </c>
      <c r="D2" s="4" t="s">
        <v>2375</v>
      </c>
      <c r="E2" s="4" t="s">
        <v>2376</v>
      </c>
      <c r="F2" s="4" t="s">
        <v>2377</v>
      </c>
      <c r="G2" s="4" t="s">
        <v>2378</v>
      </c>
      <c r="H2" s="4" t="s">
        <v>2379</v>
      </c>
      <c r="I2" s="15" t="s">
        <v>8345</v>
      </c>
      <c r="J2" s="15" t="s">
        <v>8348</v>
      </c>
    </row>
    <row r="3" spans="1:12" x14ac:dyDescent="0.35">
      <c r="A3" t="s">
        <v>2372</v>
      </c>
      <c r="B3">
        <v>47.41</v>
      </c>
      <c r="C3">
        <v>7.47</v>
      </c>
      <c r="D3" t="s">
        <v>2380</v>
      </c>
      <c r="E3" t="s">
        <v>2380</v>
      </c>
      <c r="F3" t="s">
        <v>2380</v>
      </c>
      <c r="G3">
        <v>0</v>
      </c>
      <c r="H3" t="s">
        <v>2382</v>
      </c>
      <c r="I3" t="str" cm="1">
        <f t="array" ref="I3">_xlfn.IFS(B3&lt;18.5,"Underweight",B3&lt;25,"Normal Weight",B3&lt;30,"Overweight",B3&gt;=30,"Obesity")</f>
        <v>Obesity</v>
      </c>
      <c r="J3" t="str" cm="1">
        <f t="array" ref="J3">_xlfn.IFS(C3&lt;5.7,"Normal",C3&lt;6.5,"Pre-Diabetes",C3&gt;=6.5,"Diabetes")</f>
        <v>Diabetes</v>
      </c>
    </row>
    <row r="4" spans="1:12" x14ac:dyDescent="0.35">
      <c r="A4" t="s">
        <v>2371</v>
      </c>
      <c r="B4">
        <v>30.36</v>
      </c>
      <c r="C4">
        <v>5.77</v>
      </c>
      <c r="D4" t="s">
        <v>2380</v>
      </c>
      <c r="E4" t="s">
        <v>2380</v>
      </c>
      <c r="F4" t="s">
        <v>2380</v>
      </c>
      <c r="G4">
        <v>0</v>
      </c>
      <c r="H4" t="s">
        <v>2382</v>
      </c>
      <c r="I4" t="str" cm="1">
        <f t="array" ref="I4">_xlfn.IFS(B4&lt;18.5,"Underweight",B4&lt;25,"Normal Weight",B4&lt;30,"Overweight",B4&gt;=30,"Obesity")</f>
        <v>Obesity</v>
      </c>
      <c r="J4" t="str" cm="1">
        <f t="array" ref="J4">_xlfn.IFS(C4&lt;5.7,"Normal",C4&lt;6.5,"Pre-Diabetes",C4&gt;=6.5,"Diabetes")</f>
        <v>Pre-Diabetes</v>
      </c>
    </row>
    <row r="5" spans="1:12" x14ac:dyDescent="0.35">
      <c r="A5" t="s">
        <v>2370</v>
      </c>
      <c r="B5">
        <v>34.484999999999999</v>
      </c>
      <c r="C5">
        <v>11.87</v>
      </c>
      <c r="D5" t="s">
        <v>2382</v>
      </c>
      <c r="E5" t="s">
        <v>2380</v>
      </c>
      <c r="F5" t="s">
        <v>2380</v>
      </c>
      <c r="G5">
        <v>2</v>
      </c>
      <c r="H5" t="s">
        <v>2382</v>
      </c>
      <c r="I5" t="str" cm="1">
        <f t="array" ref="I5">_xlfn.IFS(B5&lt;18.5,"Underweight",B5&lt;25,"Normal Weight",B5&lt;30,"Overweight",B5&gt;=30,"Obesity")</f>
        <v>Obesity</v>
      </c>
      <c r="J5" t="str" cm="1">
        <f t="array" ref="J5">_xlfn.IFS(C5&lt;5.7,"Normal",C5&lt;6.5,"Pre-Diabetes",C5&gt;=6.5,"Diabetes")</f>
        <v>Diabetes</v>
      </c>
    </row>
    <row r="6" spans="1:12" x14ac:dyDescent="0.35">
      <c r="A6" t="s">
        <v>2369</v>
      </c>
      <c r="B6">
        <v>38.094999999999999</v>
      </c>
      <c r="C6">
        <v>6.05</v>
      </c>
      <c r="D6" t="s">
        <v>2380</v>
      </c>
      <c r="E6" t="s">
        <v>2380</v>
      </c>
      <c r="F6" t="s">
        <v>2380</v>
      </c>
      <c r="G6">
        <v>0</v>
      </c>
      <c r="H6" t="s">
        <v>2382</v>
      </c>
      <c r="I6" t="str" cm="1">
        <f t="array" ref="I6">_xlfn.IFS(B6&lt;18.5,"Underweight",B6&lt;25,"Normal Weight",B6&lt;30,"Overweight",B6&gt;=30,"Obesity")</f>
        <v>Obesity</v>
      </c>
      <c r="J6" t="str" cm="1">
        <f t="array" ref="J6">_xlfn.IFS(C6&lt;5.7,"Normal",C6&lt;6.5,"Pre-Diabetes",C6&gt;=6.5,"Diabetes")</f>
        <v>Pre-Diabetes</v>
      </c>
    </row>
    <row r="7" spans="1:12" x14ac:dyDescent="0.35">
      <c r="A7" t="s">
        <v>2368</v>
      </c>
      <c r="B7">
        <v>35.53</v>
      </c>
      <c r="C7">
        <v>5.45</v>
      </c>
      <c r="D7" t="s">
        <v>2380</v>
      </c>
      <c r="E7" t="s">
        <v>2380</v>
      </c>
      <c r="F7" t="s">
        <v>2380</v>
      </c>
      <c r="G7">
        <v>0</v>
      </c>
      <c r="H7" t="s">
        <v>2382</v>
      </c>
      <c r="I7" t="str" cm="1">
        <f t="array" ref="I7">_xlfn.IFS(B7&lt;18.5,"Underweight",B7&lt;25,"Normal Weight",B7&lt;30,"Overweight",B7&gt;=30,"Obesity")</f>
        <v>Obesity</v>
      </c>
      <c r="J7" t="str" cm="1">
        <f t="array" ref="J7">_xlfn.IFS(C7&lt;5.7,"Normal",C7&lt;6.5,"Pre-Diabetes",C7&gt;=6.5,"Diabetes")</f>
        <v>Normal</v>
      </c>
    </row>
    <row r="8" spans="1:12" x14ac:dyDescent="0.35">
      <c r="A8" t="s">
        <v>2367</v>
      </c>
      <c r="B8">
        <v>32.799999999999997</v>
      </c>
      <c r="C8">
        <v>6.59</v>
      </c>
      <c r="D8" t="s">
        <v>2380</v>
      </c>
      <c r="E8" t="s">
        <v>2380</v>
      </c>
      <c r="F8" t="s">
        <v>2380</v>
      </c>
      <c r="G8">
        <v>0</v>
      </c>
      <c r="H8" t="s">
        <v>2382</v>
      </c>
      <c r="I8" t="str" cm="1">
        <f t="array" ref="I8">_xlfn.IFS(B8&lt;18.5,"Underweight",B8&lt;25,"Normal Weight",B8&lt;30,"Overweight",B8&gt;=30,"Obesity")</f>
        <v>Obesity</v>
      </c>
      <c r="J8" t="str" cm="1">
        <f t="array" ref="J8">_xlfn.IFS(C8&lt;5.7,"Normal",C8&lt;6.5,"Pre-Diabetes",C8&gt;=6.5,"Diabetes")</f>
        <v>Diabetes</v>
      </c>
    </row>
    <row r="9" spans="1:12" ht="29.5" customHeight="1" x14ac:dyDescent="0.35">
      <c r="A9" t="s">
        <v>2366</v>
      </c>
      <c r="B9">
        <v>36.4</v>
      </c>
      <c r="C9">
        <v>6.07</v>
      </c>
      <c r="D9" t="s">
        <v>2380</v>
      </c>
      <c r="E9" t="s">
        <v>2380</v>
      </c>
      <c r="F9" t="s">
        <v>2380</v>
      </c>
      <c r="G9">
        <v>0</v>
      </c>
      <c r="H9" t="s">
        <v>2382</v>
      </c>
      <c r="I9" t="str" cm="1">
        <f t="array" ref="I9">_xlfn.IFS(B9&lt;18.5,"Underweight",B9&lt;25,"Normal Weight",B9&lt;30,"Overweight",B9&gt;=30,"Obesity")</f>
        <v>Obesity</v>
      </c>
      <c r="J9" t="str" cm="1">
        <f t="array" ref="J9">_xlfn.IFS(C9&lt;5.7,"Normal",C9&lt;6.5,"Pre-Diabetes",C9&gt;=6.5,"Diabetes")</f>
        <v>Pre-Diabetes</v>
      </c>
      <c r="L9" s="14" t="s">
        <v>8343</v>
      </c>
    </row>
    <row r="10" spans="1:12" x14ac:dyDescent="0.35">
      <c r="A10" t="s">
        <v>2365</v>
      </c>
      <c r="B10">
        <v>36.96</v>
      </c>
      <c r="C10">
        <v>7.93</v>
      </c>
      <c r="D10" t="s">
        <v>2380</v>
      </c>
      <c r="E10" t="s">
        <v>2380</v>
      </c>
      <c r="F10" t="s">
        <v>2380</v>
      </c>
      <c r="G10">
        <v>3</v>
      </c>
      <c r="H10" t="s">
        <v>2382</v>
      </c>
      <c r="I10" t="str" cm="1">
        <f t="array" ref="I10">_xlfn.IFS(B10&lt;18.5,"Underweight",B10&lt;25,"Normal Weight",B10&lt;30,"Overweight",B10&gt;=30,"Obesity")</f>
        <v>Obesity</v>
      </c>
      <c r="J10" t="str" cm="1">
        <f t="array" ref="J10">_xlfn.IFS(C10&lt;5.7,"Normal",C10&lt;6.5,"Pre-Diabetes",C10&gt;=6.5,"Diabetes")</f>
        <v>Diabetes</v>
      </c>
      <c r="L10" s="8" t="s">
        <v>8344</v>
      </c>
    </row>
    <row r="11" spans="1:12" x14ac:dyDescent="0.35">
      <c r="A11" t="s">
        <v>2364</v>
      </c>
      <c r="B11">
        <v>41.14</v>
      </c>
      <c r="C11">
        <v>9.58</v>
      </c>
      <c r="D11" t="s">
        <v>2382</v>
      </c>
      <c r="E11" t="s">
        <v>2380</v>
      </c>
      <c r="F11" t="s">
        <v>2383</v>
      </c>
      <c r="G11">
        <v>1</v>
      </c>
      <c r="H11" t="s">
        <v>2382</v>
      </c>
      <c r="I11" t="str" cm="1">
        <f t="array" ref="I11">_xlfn.IFS(B11&lt;18.5,"Underweight",B11&lt;25,"Normal Weight",B11&lt;30,"Overweight",B11&gt;=30,"Obesity")</f>
        <v>Obesity</v>
      </c>
      <c r="J11" t="str" cm="1">
        <f t="array" ref="J11">_xlfn.IFS(C11&lt;5.7,"Normal",C11&lt;6.5,"Pre-Diabetes",C11&gt;=6.5,"Diabetes")</f>
        <v>Diabetes</v>
      </c>
    </row>
    <row r="12" spans="1:12" x14ac:dyDescent="0.35">
      <c r="A12" t="s">
        <v>2363</v>
      </c>
      <c r="B12">
        <v>38.06</v>
      </c>
      <c r="C12">
        <v>10.79</v>
      </c>
      <c r="D12" t="s">
        <v>2380</v>
      </c>
      <c r="E12" t="s">
        <v>2380</v>
      </c>
      <c r="F12" t="s">
        <v>2380</v>
      </c>
      <c r="G12">
        <v>0</v>
      </c>
      <c r="H12" t="s">
        <v>2382</v>
      </c>
      <c r="I12" t="str" cm="1">
        <f t="array" ref="I12">_xlfn.IFS(B12&lt;18.5,"Underweight",B12&lt;25,"Normal Weight",B12&lt;30,"Overweight",B12&gt;=30,"Obesity")</f>
        <v>Obesity</v>
      </c>
      <c r="J12" t="str" cm="1">
        <f t="array" ref="J12">_xlfn.IFS(C12&lt;5.7,"Normal",C12&lt;6.5,"Pre-Diabetes",C12&gt;=6.5,"Diabetes")</f>
        <v>Diabetes</v>
      </c>
      <c r="L12" s="11" t="s">
        <v>8346</v>
      </c>
    </row>
    <row r="13" spans="1:12" x14ac:dyDescent="0.35">
      <c r="A13" t="s">
        <v>2362</v>
      </c>
      <c r="B13">
        <v>37.700000000000003</v>
      </c>
      <c r="C13">
        <v>5.96</v>
      </c>
      <c r="D13" t="s">
        <v>2382</v>
      </c>
      <c r="E13" t="s">
        <v>2380</v>
      </c>
      <c r="F13" t="s">
        <v>2380</v>
      </c>
      <c r="G13">
        <v>2</v>
      </c>
      <c r="H13" t="s">
        <v>2382</v>
      </c>
      <c r="I13" t="str" cm="1">
        <f t="array" ref="I13">_xlfn.IFS(B13&lt;18.5,"Underweight",B13&lt;25,"Normal Weight",B13&lt;30,"Overweight",B13&gt;=30,"Obesity")</f>
        <v>Obesity</v>
      </c>
      <c r="J13" t="str" cm="1">
        <f t="array" ref="J13">_xlfn.IFS(C13&lt;5.7,"Normal",C13&lt;6.5,"Pre-Diabetes",C13&gt;=6.5,"Diabetes")</f>
        <v>Pre-Diabetes</v>
      </c>
      <c r="L13" s="8" t="s">
        <v>8347</v>
      </c>
    </row>
    <row r="14" spans="1:12" x14ac:dyDescent="0.35">
      <c r="A14" t="s">
        <v>2361</v>
      </c>
      <c r="B14">
        <v>42.13</v>
      </c>
      <c r="C14">
        <v>11.9</v>
      </c>
      <c r="D14" t="s">
        <v>2380</v>
      </c>
      <c r="E14" t="s">
        <v>2380</v>
      </c>
      <c r="F14" t="s">
        <v>2380</v>
      </c>
      <c r="G14">
        <v>0</v>
      </c>
      <c r="H14" t="s">
        <v>2382</v>
      </c>
      <c r="I14" t="str" cm="1">
        <f t="array" ref="I14">_xlfn.IFS(B14&lt;18.5,"Underweight",B14&lt;25,"Normal Weight",B14&lt;30,"Overweight",B14&gt;=30,"Obesity")</f>
        <v>Obesity</v>
      </c>
      <c r="J14" t="str" cm="1">
        <f t="array" ref="J14">_xlfn.IFS(C14&lt;5.7,"Normal",C14&lt;6.5,"Pre-Diabetes",C14&gt;=6.5,"Diabetes")</f>
        <v>Diabetes</v>
      </c>
    </row>
    <row r="15" spans="1:12" x14ac:dyDescent="0.35">
      <c r="A15" t="s">
        <v>2360</v>
      </c>
      <c r="B15">
        <v>40.92</v>
      </c>
      <c r="C15">
        <v>8.41</v>
      </c>
      <c r="D15" t="s">
        <v>2380</v>
      </c>
      <c r="E15" t="s">
        <v>2380</v>
      </c>
      <c r="F15" t="s">
        <v>2380</v>
      </c>
      <c r="G15">
        <v>0</v>
      </c>
      <c r="H15" t="s">
        <v>2382</v>
      </c>
      <c r="I15" t="str" cm="1">
        <f t="array" ref="I15">_xlfn.IFS(B15&lt;18.5,"Underweight",B15&lt;25,"Normal Weight",B15&lt;30,"Overweight",B15&gt;=30,"Obesity")</f>
        <v>Obesity</v>
      </c>
      <c r="J15" t="str" cm="1">
        <f t="array" ref="J15">_xlfn.IFS(C15&lt;5.7,"Normal",C15&lt;6.5,"Pre-Diabetes",C15&gt;=6.5,"Diabetes")</f>
        <v>Diabetes</v>
      </c>
      <c r="L15" s="11" t="s">
        <v>8349</v>
      </c>
    </row>
    <row r="16" spans="1:12" x14ac:dyDescent="0.35">
      <c r="A16" t="s">
        <v>2359</v>
      </c>
      <c r="B16">
        <v>40.564999999999998</v>
      </c>
      <c r="C16">
        <v>7.02</v>
      </c>
      <c r="D16" t="s">
        <v>2380</v>
      </c>
      <c r="E16" t="s">
        <v>2380</v>
      </c>
      <c r="F16" t="s">
        <v>2380</v>
      </c>
      <c r="G16">
        <v>0</v>
      </c>
      <c r="H16" t="s">
        <v>2382</v>
      </c>
      <c r="I16" t="str" cm="1">
        <f t="array" ref="I16">_xlfn.IFS(B16&lt;18.5,"Underweight",B16&lt;25,"Normal Weight",B16&lt;30,"Overweight",B16&gt;=30,"Obesity")</f>
        <v>Obesity</v>
      </c>
      <c r="J16" t="str" cm="1">
        <f t="array" ref="J16">_xlfn.IFS(C16&lt;5.7,"Normal",C16&lt;6.5,"Pre-Diabetes",C16&gt;=6.5,"Diabetes")</f>
        <v>Diabetes</v>
      </c>
      <c r="L16" s="8" t="s">
        <v>8350</v>
      </c>
    </row>
    <row r="17" spans="1:10" x14ac:dyDescent="0.35">
      <c r="A17" t="s">
        <v>2358</v>
      </c>
      <c r="B17">
        <v>36.384999999999998</v>
      </c>
      <c r="C17">
        <v>7.59</v>
      </c>
      <c r="D17" t="s">
        <v>2382</v>
      </c>
      <c r="E17" t="s">
        <v>2380</v>
      </c>
      <c r="F17" t="s">
        <v>2380</v>
      </c>
      <c r="G17">
        <v>2</v>
      </c>
      <c r="H17" t="s">
        <v>2382</v>
      </c>
      <c r="I17" t="str" cm="1">
        <f t="array" ref="I17">_xlfn.IFS(B17&lt;18.5,"Underweight",B17&lt;25,"Normal Weight",B17&lt;30,"Overweight",B17&gt;=30,"Obesity")</f>
        <v>Obesity</v>
      </c>
      <c r="J17" t="str" cm="1">
        <f t="array" ref="J17">_xlfn.IFS(C17&lt;5.7,"Normal",C17&lt;6.5,"Pre-Diabetes",C17&gt;=6.5,"Diabetes")</f>
        <v>Diabetes</v>
      </c>
    </row>
    <row r="18" spans="1:10" x14ac:dyDescent="0.35">
      <c r="A18" t="s">
        <v>2357</v>
      </c>
      <c r="B18">
        <v>39.9</v>
      </c>
      <c r="C18">
        <v>11.32</v>
      </c>
      <c r="D18" t="s">
        <v>2380</v>
      </c>
      <c r="E18" t="s">
        <v>2380</v>
      </c>
      <c r="F18" t="s">
        <v>2380</v>
      </c>
      <c r="G18">
        <v>0</v>
      </c>
      <c r="H18" t="s">
        <v>2382</v>
      </c>
      <c r="I18" t="str" cm="1">
        <f t="array" ref="I18">_xlfn.IFS(B18&lt;18.5,"Underweight",B18&lt;25,"Normal Weight",B18&lt;30,"Overweight",B18&gt;=30,"Obesity")</f>
        <v>Obesity</v>
      </c>
      <c r="J18" t="str" cm="1">
        <f t="array" ref="J18">_xlfn.IFS(C18&lt;5.7,"Normal",C18&lt;6.5,"Pre-Diabetes",C18&gt;=6.5,"Diabetes")</f>
        <v>Diabetes</v>
      </c>
    </row>
    <row r="19" spans="1:10" x14ac:dyDescent="0.35">
      <c r="A19" t="s">
        <v>2356</v>
      </c>
      <c r="B19">
        <v>33.799999999999997</v>
      </c>
      <c r="C19">
        <v>7.67</v>
      </c>
      <c r="D19" t="s">
        <v>2380</v>
      </c>
      <c r="E19" t="s">
        <v>2380</v>
      </c>
      <c r="F19" t="s">
        <v>2380</v>
      </c>
      <c r="G19">
        <v>3</v>
      </c>
      <c r="H19" t="s">
        <v>2382</v>
      </c>
      <c r="I19" t="str" cm="1">
        <f t="array" ref="I19">_xlfn.IFS(B19&lt;18.5,"Underweight",B19&lt;25,"Normal Weight",B19&lt;30,"Overweight",B19&gt;=30,"Obesity")</f>
        <v>Obesity</v>
      </c>
      <c r="J19" t="str" cm="1">
        <f t="array" ref="J19">_xlfn.IFS(C19&lt;5.7,"Normal",C19&lt;6.5,"Pre-Diabetes",C19&gt;=6.5,"Diabetes")</f>
        <v>Diabetes</v>
      </c>
    </row>
    <row r="20" spans="1:10" x14ac:dyDescent="0.35">
      <c r="A20" t="s">
        <v>2355</v>
      </c>
      <c r="B20">
        <v>36.765000000000001</v>
      </c>
      <c r="C20">
        <v>7.29</v>
      </c>
      <c r="D20" t="s">
        <v>2382</v>
      </c>
      <c r="E20" t="s">
        <v>2380</v>
      </c>
      <c r="F20" t="s">
        <v>2383</v>
      </c>
      <c r="G20">
        <v>1</v>
      </c>
      <c r="H20" t="s">
        <v>2382</v>
      </c>
      <c r="I20" t="str" cm="1">
        <f t="array" ref="I20">_xlfn.IFS(B20&lt;18.5,"Underweight",B20&lt;25,"Normal Weight",B20&lt;30,"Overweight",B20&gt;=30,"Obesity")</f>
        <v>Obesity</v>
      </c>
      <c r="J20" t="str" cm="1">
        <f t="array" ref="J20">_xlfn.IFS(C20&lt;5.7,"Normal",C20&lt;6.5,"Pre-Diabetes",C20&gt;=6.5,"Diabetes")</f>
        <v>Diabetes</v>
      </c>
    </row>
    <row r="21" spans="1:10" x14ac:dyDescent="0.35">
      <c r="A21" t="s">
        <v>2354</v>
      </c>
      <c r="B21">
        <v>36.954999999999998</v>
      </c>
      <c r="C21">
        <v>4.72</v>
      </c>
      <c r="D21" t="s">
        <v>2382</v>
      </c>
      <c r="E21" t="s">
        <v>2380</v>
      </c>
      <c r="F21" t="s">
        <v>2380</v>
      </c>
      <c r="G21">
        <v>1</v>
      </c>
      <c r="H21" t="s">
        <v>2382</v>
      </c>
      <c r="I21" t="str" cm="1">
        <f t="array" ref="I21">_xlfn.IFS(B21&lt;18.5,"Underweight",B21&lt;25,"Normal Weight",B21&lt;30,"Overweight",B21&gt;=30,"Obesity")</f>
        <v>Obesity</v>
      </c>
      <c r="J21" t="str" cm="1">
        <f t="array" ref="J21">_xlfn.IFS(C21&lt;5.7,"Normal",C21&lt;6.5,"Pre-Diabetes",C21&gt;=6.5,"Diabetes")</f>
        <v>Normal</v>
      </c>
    </row>
    <row r="22" spans="1:10" x14ac:dyDescent="0.35">
      <c r="A22" t="s">
        <v>2353</v>
      </c>
      <c r="B22">
        <v>42.9</v>
      </c>
      <c r="C22">
        <v>11.41</v>
      </c>
      <c r="D22" t="s">
        <v>2380</v>
      </c>
      <c r="E22" t="s">
        <v>2380</v>
      </c>
      <c r="F22" t="s">
        <v>2380</v>
      </c>
      <c r="G22">
        <v>0</v>
      </c>
      <c r="H22" t="s">
        <v>2382</v>
      </c>
      <c r="I22" t="str" cm="1">
        <f t="array" ref="I22">_xlfn.IFS(B22&lt;18.5,"Underweight",B22&lt;25,"Normal Weight",B22&lt;30,"Overweight",B22&gt;=30,"Obesity")</f>
        <v>Obesity</v>
      </c>
      <c r="J22" t="str" cm="1">
        <f t="array" ref="J22">_xlfn.IFS(C22&lt;5.7,"Normal",C22&lt;6.5,"Pre-Diabetes",C22&gt;=6.5,"Diabetes")</f>
        <v>Diabetes</v>
      </c>
    </row>
    <row r="23" spans="1:10" x14ac:dyDescent="0.35">
      <c r="A23" t="s">
        <v>2352</v>
      </c>
      <c r="B23">
        <v>36.299999999999997</v>
      </c>
      <c r="C23">
        <v>11.5</v>
      </c>
      <c r="D23" t="s">
        <v>2382</v>
      </c>
      <c r="E23" t="s">
        <v>2380</v>
      </c>
      <c r="F23" t="s">
        <v>2380</v>
      </c>
      <c r="G23">
        <v>2</v>
      </c>
      <c r="H23" t="s">
        <v>2382</v>
      </c>
      <c r="I23" t="str" cm="1">
        <f t="array" ref="I23">_xlfn.IFS(B23&lt;18.5,"Underweight",B23&lt;25,"Normal Weight",B23&lt;30,"Overweight",B23&gt;=30,"Obesity")</f>
        <v>Obesity</v>
      </c>
      <c r="J23" t="str" cm="1">
        <f t="array" ref="J23">_xlfn.IFS(C23&lt;5.7,"Normal",C23&lt;6.5,"Pre-Diabetes",C23&gt;=6.5,"Diabetes")</f>
        <v>Diabetes</v>
      </c>
    </row>
    <row r="24" spans="1:10" x14ac:dyDescent="0.35">
      <c r="A24" t="s">
        <v>2351</v>
      </c>
      <c r="B24">
        <v>32.200000000000003</v>
      </c>
      <c r="C24">
        <v>6.22</v>
      </c>
      <c r="D24" t="s">
        <v>2382</v>
      </c>
      <c r="E24" t="s">
        <v>2380</v>
      </c>
      <c r="F24" t="s">
        <v>2380</v>
      </c>
      <c r="G24">
        <v>2</v>
      </c>
      <c r="H24" t="s">
        <v>2382</v>
      </c>
      <c r="I24" t="str" cm="1">
        <f t="array" ref="I24">_xlfn.IFS(B24&lt;18.5,"Underweight",B24&lt;25,"Normal Weight",B24&lt;30,"Overweight",B24&gt;=30,"Obesity")</f>
        <v>Obesity</v>
      </c>
      <c r="J24" t="str" cm="1">
        <f t="array" ref="J24">_xlfn.IFS(C24&lt;5.7,"Normal",C24&lt;6.5,"Pre-Diabetes",C24&gt;=6.5,"Diabetes")</f>
        <v>Pre-Diabetes</v>
      </c>
    </row>
    <row r="25" spans="1:10" x14ac:dyDescent="0.35">
      <c r="A25" t="s">
        <v>2350</v>
      </c>
      <c r="B25">
        <v>31.3</v>
      </c>
      <c r="C25">
        <v>11.38</v>
      </c>
      <c r="D25" t="s">
        <v>2380</v>
      </c>
      <c r="E25" t="s">
        <v>2380</v>
      </c>
      <c r="F25" t="s">
        <v>2380</v>
      </c>
      <c r="G25">
        <v>3</v>
      </c>
      <c r="H25" t="s">
        <v>2382</v>
      </c>
      <c r="I25" t="str" cm="1">
        <f t="array" ref="I25">_xlfn.IFS(B25&lt;18.5,"Underweight",B25&lt;25,"Normal Weight",B25&lt;30,"Overweight",B25&gt;=30,"Obesity")</f>
        <v>Obesity</v>
      </c>
      <c r="J25" t="str" cm="1">
        <f t="array" ref="J25">_xlfn.IFS(C25&lt;5.7,"Normal",C25&lt;6.5,"Pre-Diabetes",C25&gt;=6.5,"Diabetes")</f>
        <v>Diabetes</v>
      </c>
    </row>
    <row r="26" spans="1:10" x14ac:dyDescent="0.35">
      <c r="A26" t="s">
        <v>2349</v>
      </c>
      <c r="B26">
        <v>41.8</v>
      </c>
      <c r="C26">
        <v>7.89</v>
      </c>
      <c r="D26" t="s">
        <v>2382</v>
      </c>
      <c r="E26" t="s">
        <v>2380</v>
      </c>
      <c r="F26" t="s">
        <v>2380</v>
      </c>
      <c r="G26">
        <v>2</v>
      </c>
      <c r="H26" t="s">
        <v>2382</v>
      </c>
      <c r="I26" t="str" cm="1">
        <f t="array" ref="I26">_xlfn.IFS(B26&lt;18.5,"Underweight",B26&lt;25,"Normal Weight",B26&lt;30,"Overweight",B26&gt;=30,"Obesity")</f>
        <v>Obesity</v>
      </c>
      <c r="J26" t="str" cm="1">
        <f t="array" ref="J26">_xlfn.IFS(C26&lt;5.7,"Normal",C26&lt;6.5,"Pre-Diabetes",C26&gt;=6.5,"Diabetes")</f>
        <v>Diabetes</v>
      </c>
    </row>
    <row r="27" spans="1:10" x14ac:dyDescent="0.35">
      <c r="A27" t="s">
        <v>2348</v>
      </c>
      <c r="B27">
        <v>35.090000000000003</v>
      </c>
      <c r="C27">
        <v>4.38</v>
      </c>
      <c r="D27" t="s">
        <v>2382</v>
      </c>
      <c r="E27" t="s">
        <v>2380</v>
      </c>
      <c r="F27" t="s">
        <v>2380</v>
      </c>
      <c r="G27">
        <v>2</v>
      </c>
      <c r="H27" t="s">
        <v>2382</v>
      </c>
      <c r="I27" t="str" cm="1">
        <f t="array" ref="I27">_xlfn.IFS(B27&lt;18.5,"Underweight",B27&lt;25,"Normal Weight",B27&lt;30,"Overweight",B27&gt;=30,"Obesity")</f>
        <v>Obesity</v>
      </c>
      <c r="J27" t="str" cm="1">
        <f t="array" ref="J27">_xlfn.IFS(C27&lt;5.7,"Normal",C27&lt;6.5,"Pre-Diabetes",C27&gt;=6.5,"Diabetes")</f>
        <v>Normal</v>
      </c>
    </row>
    <row r="28" spans="1:10" x14ac:dyDescent="0.35">
      <c r="A28" t="s">
        <v>2347</v>
      </c>
      <c r="B28">
        <v>33.880000000000003</v>
      </c>
      <c r="C28">
        <v>7.01</v>
      </c>
      <c r="D28" t="s">
        <v>2380</v>
      </c>
      <c r="E28" t="s">
        <v>2380</v>
      </c>
      <c r="F28" t="s">
        <v>2380</v>
      </c>
      <c r="G28">
        <v>3</v>
      </c>
      <c r="H28" t="s">
        <v>2382</v>
      </c>
      <c r="I28" t="str" cm="1">
        <f t="array" ref="I28">_xlfn.IFS(B28&lt;18.5,"Underweight",B28&lt;25,"Normal Weight",B28&lt;30,"Overweight",B28&gt;=30,"Obesity")</f>
        <v>Obesity</v>
      </c>
      <c r="J28" t="str" cm="1">
        <f t="array" ref="J28">_xlfn.IFS(C28&lt;5.7,"Normal",C28&lt;6.5,"Pre-Diabetes",C28&gt;=6.5,"Diabetes")</f>
        <v>Diabetes</v>
      </c>
    </row>
    <row r="29" spans="1:10" x14ac:dyDescent="0.35">
      <c r="A29" t="s">
        <v>2346</v>
      </c>
      <c r="B29">
        <v>30.875</v>
      </c>
      <c r="C29">
        <v>11.88</v>
      </c>
      <c r="D29" t="s">
        <v>2380</v>
      </c>
      <c r="E29" t="s">
        <v>2380</v>
      </c>
      <c r="F29" t="s">
        <v>2380</v>
      </c>
      <c r="G29">
        <v>0</v>
      </c>
      <c r="H29" t="s">
        <v>2382</v>
      </c>
      <c r="I29" t="str" cm="1">
        <f t="array" ref="I29">_xlfn.IFS(B29&lt;18.5,"Underweight",B29&lt;25,"Normal Weight",B29&lt;30,"Overweight",B29&gt;=30,"Obesity")</f>
        <v>Obesity</v>
      </c>
      <c r="J29" t="str" cm="1">
        <f t="array" ref="J29">_xlfn.IFS(C29&lt;5.7,"Normal",C29&lt;6.5,"Pre-Diabetes",C29&gt;=6.5,"Diabetes")</f>
        <v>Diabetes</v>
      </c>
    </row>
    <row r="30" spans="1:10" x14ac:dyDescent="0.35">
      <c r="A30" t="s">
        <v>2345</v>
      </c>
      <c r="B30">
        <v>36.86</v>
      </c>
      <c r="C30">
        <v>5.19</v>
      </c>
      <c r="D30" t="s">
        <v>2382</v>
      </c>
      <c r="E30" t="s">
        <v>2380</v>
      </c>
      <c r="F30" t="s">
        <v>2383</v>
      </c>
      <c r="G30">
        <v>1</v>
      </c>
      <c r="H30" t="s">
        <v>2382</v>
      </c>
      <c r="I30" t="str" cm="1">
        <f t="array" ref="I30">_xlfn.IFS(B30&lt;18.5,"Underweight",B30&lt;25,"Normal Weight",B30&lt;30,"Overweight",B30&gt;=30,"Obesity")</f>
        <v>Obesity</v>
      </c>
      <c r="J30" t="str" cm="1">
        <f t="array" ref="J30">_xlfn.IFS(C30&lt;5.7,"Normal",C30&lt;6.5,"Pre-Diabetes",C30&gt;=6.5,"Diabetes")</f>
        <v>Normal</v>
      </c>
    </row>
    <row r="31" spans="1:10" x14ac:dyDescent="0.35">
      <c r="A31" t="s">
        <v>2344</v>
      </c>
      <c r="B31">
        <v>35.86</v>
      </c>
      <c r="C31">
        <v>6.74</v>
      </c>
      <c r="D31" t="s">
        <v>2382</v>
      </c>
      <c r="E31" t="s">
        <v>2380</v>
      </c>
      <c r="F31" t="s">
        <v>2380</v>
      </c>
      <c r="G31">
        <v>2</v>
      </c>
      <c r="H31" t="s">
        <v>2382</v>
      </c>
      <c r="I31" t="str" cm="1">
        <f t="array" ref="I31">_xlfn.IFS(B31&lt;18.5,"Underweight",B31&lt;25,"Normal Weight",B31&lt;30,"Overweight",B31&gt;=30,"Obesity")</f>
        <v>Obesity</v>
      </c>
      <c r="J31" t="str" cm="1">
        <f t="array" ref="J31">_xlfn.IFS(C31&lt;5.7,"Normal",C31&lt;6.5,"Pre-Diabetes",C31&gt;=6.5,"Diabetes")</f>
        <v>Diabetes</v>
      </c>
    </row>
    <row r="32" spans="1:10" x14ac:dyDescent="0.35">
      <c r="A32" t="s">
        <v>2343</v>
      </c>
      <c r="B32">
        <v>37.049999999999997</v>
      </c>
      <c r="C32">
        <v>8.44</v>
      </c>
      <c r="D32" t="s">
        <v>2380</v>
      </c>
      <c r="E32" t="s">
        <v>2380</v>
      </c>
      <c r="F32" t="s">
        <v>2380</v>
      </c>
      <c r="G32">
        <v>0</v>
      </c>
      <c r="H32" t="s">
        <v>2382</v>
      </c>
      <c r="I32" t="str" cm="1">
        <f t="array" ref="I32">_xlfn.IFS(B32&lt;18.5,"Underweight",B32&lt;25,"Normal Weight",B32&lt;30,"Overweight",B32&gt;=30,"Obesity")</f>
        <v>Obesity</v>
      </c>
      <c r="J32" t="str" cm="1">
        <f t="array" ref="J32">_xlfn.IFS(C32&lt;5.7,"Normal",C32&lt;6.5,"Pre-Diabetes",C32&gt;=6.5,"Diabetes")</f>
        <v>Diabetes</v>
      </c>
    </row>
    <row r="33" spans="1:10" x14ac:dyDescent="0.35">
      <c r="A33" t="s">
        <v>2342</v>
      </c>
      <c r="B33">
        <v>43.89</v>
      </c>
      <c r="C33">
        <v>8.7100000000000009</v>
      </c>
      <c r="D33" t="s">
        <v>2380</v>
      </c>
      <c r="E33" t="s">
        <v>2380</v>
      </c>
      <c r="F33" t="s">
        <v>2380</v>
      </c>
      <c r="G33">
        <v>0</v>
      </c>
      <c r="H33" t="s">
        <v>2382</v>
      </c>
      <c r="I33" t="str" cm="1">
        <f t="array" ref="I33">_xlfn.IFS(B33&lt;18.5,"Underweight",B33&lt;25,"Normal Weight",B33&lt;30,"Overweight",B33&gt;=30,"Obesity")</f>
        <v>Obesity</v>
      </c>
      <c r="J33" t="str" cm="1">
        <f t="array" ref="J33">_xlfn.IFS(C33&lt;5.7,"Normal",C33&lt;6.5,"Pre-Diabetes",C33&gt;=6.5,"Diabetes")</f>
        <v>Diabetes</v>
      </c>
    </row>
    <row r="34" spans="1:10" x14ac:dyDescent="0.35">
      <c r="A34" t="s">
        <v>2341</v>
      </c>
      <c r="B34">
        <v>42.35</v>
      </c>
      <c r="C34">
        <v>5.08</v>
      </c>
      <c r="D34" t="s">
        <v>2382</v>
      </c>
      <c r="E34" t="s">
        <v>2380</v>
      </c>
      <c r="F34" t="s">
        <v>2380</v>
      </c>
      <c r="G34">
        <v>0</v>
      </c>
      <c r="H34" t="s">
        <v>2382</v>
      </c>
      <c r="I34" t="str" cm="1">
        <f t="array" ref="I34">_xlfn.IFS(B34&lt;18.5,"Underweight",B34&lt;25,"Normal Weight",B34&lt;30,"Overweight",B34&gt;=30,"Obesity")</f>
        <v>Obesity</v>
      </c>
      <c r="J34" t="str" cm="1">
        <f t="array" ref="J34">_xlfn.IFS(C34&lt;5.7,"Normal",C34&lt;6.5,"Pre-Diabetes",C34&gt;=6.5,"Diabetes")</f>
        <v>Normal</v>
      </c>
    </row>
    <row r="35" spans="1:10" x14ac:dyDescent="0.35">
      <c r="A35" t="s">
        <v>2340</v>
      </c>
      <c r="B35">
        <v>31.35</v>
      </c>
      <c r="C35">
        <v>6.86</v>
      </c>
      <c r="D35" t="s">
        <v>2380</v>
      </c>
      <c r="E35" t="s">
        <v>2380</v>
      </c>
      <c r="F35" t="s">
        <v>2380</v>
      </c>
      <c r="G35">
        <v>0</v>
      </c>
      <c r="H35" t="s">
        <v>2382</v>
      </c>
      <c r="I35" t="str" cm="1">
        <f t="array" ref="I35">_xlfn.IFS(B35&lt;18.5,"Underweight",B35&lt;25,"Normal Weight",B35&lt;30,"Overweight",B35&gt;=30,"Obesity")</f>
        <v>Obesity</v>
      </c>
      <c r="J35" t="str" cm="1">
        <f t="array" ref="J35">_xlfn.IFS(C35&lt;5.7,"Normal",C35&lt;6.5,"Pre-Diabetes",C35&gt;=6.5,"Diabetes")</f>
        <v>Diabetes</v>
      </c>
    </row>
    <row r="36" spans="1:10" x14ac:dyDescent="0.35">
      <c r="A36" t="s">
        <v>2339</v>
      </c>
      <c r="B36">
        <v>47.6</v>
      </c>
      <c r="C36">
        <v>5.95</v>
      </c>
      <c r="D36" t="s">
        <v>2382</v>
      </c>
      <c r="E36" t="s">
        <v>2380</v>
      </c>
      <c r="F36" t="s">
        <v>2380</v>
      </c>
      <c r="G36">
        <v>0</v>
      </c>
      <c r="H36" t="s">
        <v>2382</v>
      </c>
      <c r="I36" t="str" cm="1">
        <f t="array" ref="I36">_xlfn.IFS(B36&lt;18.5,"Underweight",B36&lt;25,"Normal Weight",B36&lt;30,"Overweight",B36&gt;=30,"Obesity")</f>
        <v>Obesity</v>
      </c>
      <c r="J36" t="str" cm="1">
        <f t="array" ref="J36">_xlfn.IFS(C36&lt;5.7,"Normal",C36&lt;6.5,"Pre-Diabetes",C36&gt;=6.5,"Diabetes")</f>
        <v>Pre-Diabetes</v>
      </c>
    </row>
    <row r="37" spans="1:10" x14ac:dyDescent="0.35">
      <c r="A37" t="s">
        <v>2338</v>
      </c>
      <c r="B37">
        <v>46.2</v>
      </c>
      <c r="C37">
        <v>6.09</v>
      </c>
      <c r="D37" t="s">
        <v>2380</v>
      </c>
      <c r="E37" t="s">
        <v>2380</v>
      </c>
      <c r="F37" t="s">
        <v>2383</v>
      </c>
      <c r="G37">
        <v>1</v>
      </c>
      <c r="H37" t="s">
        <v>2382</v>
      </c>
      <c r="I37" t="str" cm="1">
        <f t="array" ref="I37">_xlfn.IFS(B37&lt;18.5,"Underweight",B37&lt;25,"Normal Weight",B37&lt;30,"Overweight",B37&gt;=30,"Obesity")</f>
        <v>Obesity</v>
      </c>
      <c r="J37" t="str" cm="1">
        <f t="array" ref="J37">_xlfn.IFS(C37&lt;5.7,"Normal",C37&lt;6.5,"Pre-Diabetes",C37&gt;=6.5,"Diabetes")</f>
        <v>Pre-Diabetes</v>
      </c>
    </row>
    <row r="38" spans="1:10" x14ac:dyDescent="0.35">
      <c r="A38" t="s">
        <v>2337</v>
      </c>
      <c r="B38">
        <v>32.015000000000001</v>
      </c>
      <c r="C38">
        <v>11.75</v>
      </c>
      <c r="D38" t="s">
        <v>2380</v>
      </c>
      <c r="E38" t="s">
        <v>2380</v>
      </c>
      <c r="F38" t="s">
        <v>2380</v>
      </c>
      <c r="G38">
        <v>0</v>
      </c>
      <c r="H38" t="s">
        <v>2382</v>
      </c>
      <c r="I38" t="str" cm="1">
        <f t="array" ref="I38">_xlfn.IFS(B38&lt;18.5,"Underweight",B38&lt;25,"Normal Weight",B38&lt;30,"Overweight",B38&gt;=30,"Obesity")</f>
        <v>Obesity</v>
      </c>
      <c r="J38" t="str" cm="1">
        <f t="array" ref="J38">_xlfn.IFS(C38&lt;5.7,"Normal",C38&lt;6.5,"Pre-Diabetes",C38&gt;=6.5,"Diabetes")</f>
        <v>Diabetes</v>
      </c>
    </row>
    <row r="39" spans="1:10" x14ac:dyDescent="0.35">
      <c r="A39" t="s">
        <v>2336</v>
      </c>
      <c r="B39">
        <v>40.564999999999998</v>
      </c>
      <c r="C39">
        <v>7.37</v>
      </c>
      <c r="D39" t="s">
        <v>2380</v>
      </c>
      <c r="E39" t="s">
        <v>2380</v>
      </c>
      <c r="F39" t="s">
        <v>2380</v>
      </c>
      <c r="G39">
        <v>0</v>
      </c>
      <c r="H39" t="s">
        <v>2382</v>
      </c>
      <c r="I39" t="str" cm="1">
        <f t="array" ref="I39">_xlfn.IFS(B39&lt;18.5,"Underweight",B39&lt;25,"Normal Weight",B39&lt;30,"Overweight",B39&gt;=30,"Obesity")</f>
        <v>Obesity</v>
      </c>
      <c r="J39" t="str" cm="1">
        <f t="array" ref="J39">_xlfn.IFS(C39&lt;5.7,"Normal",C39&lt;6.5,"Pre-Diabetes",C39&gt;=6.5,"Diabetes")</f>
        <v>Diabetes</v>
      </c>
    </row>
    <row r="40" spans="1:10" x14ac:dyDescent="0.35">
      <c r="A40" t="s">
        <v>2335</v>
      </c>
      <c r="B40">
        <v>32.450000000000003</v>
      </c>
      <c r="C40">
        <v>11.91</v>
      </c>
      <c r="D40" t="s">
        <v>2380</v>
      </c>
      <c r="E40" t="s">
        <v>2380</v>
      </c>
      <c r="F40" t="s">
        <v>2380</v>
      </c>
      <c r="G40">
        <v>0</v>
      </c>
      <c r="H40" t="s">
        <v>2382</v>
      </c>
      <c r="I40" t="str" cm="1">
        <f t="array" ref="I40">_xlfn.IFS(B40&lt;18.5,"Underweight",B40&lt;25,"Normal Weight",B40&lt;30,"Overweight",B40&gt;=30,"Obesity")</f>
        <v>Obesity</v>
      </c>
      <c r="J40" t="str" cm="1">
        <f t="array" ref="J40">_xlfn.IFS(C40&lt;5.7,"Normal",C40&lt;6.5,"Pre-Diabetes",C40&gt;=6.5,"Diabetes")</f>
        <v>Diabetes</v>
      </c>
    </row>
    <row r="41" spans="1:10" x14ac:dyDescent="0.35">
      <c r="A41" t="s">
        <v>2334</v>
      </c>
      <c r="B41">
        <v>34.96</v>
      </c>
      <c r="C41">
        <v>6.52</v>
      </c>
      <c r="D41" t="s">
        <v>2380</v>
      </c>
      <c r="E41" t="s">
        <v>2380</v>
      </c>
      <c r="F41" t="s">
        <v>2380</v>
      </c>
      <c r="G41">
        <v>0</v>
      </c>
      <c r="H41" t="s">
        <v>2382</v>
      </c>
      <c r="I41" t="str" cm="1">
        <f t="array" ref="I41">_xlfn.IFS(B41&lt;18.5,"Underweight",B41&lt;25,"Normal Weight",B41&lt;30,"Overweight",B41&gt;=30,"Obesity")</f>
        <v>Obesity</v>
      </c>
      <c r="J41" t="str" cm="1">
        <f t="array" ref="J41">_xlfn.IFS(C41&lt;5.7,"Normal",C41&lt;6.5,"Pre-Diabetes",C41&gt;=6.5,"Diabetes")</f>
        <v>Diabetes</v>
      </c>
    </row>
    <row r="42" spans="1:10" x14ac:dyDescent="0.35">
      <c r="A42" t="s">
        <v>2333</v>
      </c>
      <c r="B42">
        <v>35.5</v>
      </c>
      <c r="C42">
        <v>5.14</v>
      </c>
      <c r="D42" t="s">
        <v>2380</v>
      </c>
      <c r="E42" t="s">
        <v>2380</v>
      </c>
      <c r="F42" t="s">
        <v>2383</v>
      </c>
      <c r="G42">
        <v>1</v>
      </c>
      <c r="H42" t="s">
        <v>2382</v>
      </c>
      <c r="I42" t="str" cm="1">
        <f t="array" ref="I42">_xlfn.IFS(B42&lt;18.5,"Underweight",B42&lt;25,"Normal Weight",B42&lt;30,"Overweight",B42&gt;=30,"Obesity")</f>
        <v>Obesity</v>
      </c>
      <c r="J42" t="str" cm="1">
        <f t="array" ref="J42">_xlfn.IFS(C42&lt;5.7,"Normal",C42&lt;6.5,"Pre-Diabetes",C42&gt;=6.5,"Diabetes")</f>
        <v>Normal</v>
      </c>
    </row>
    <row r="43" spans="1:10" x14ac:dyDescent="0.35">
      <c r="A43" t="s">
        <v>2332</v>
      </c>
      <c r="B43">
        <v>52.58</v>
      </c>
      <c r="C43">
        <v>4.1900000000000004</v>
      </c>
      <c r="D43" t="s">
        <v>2380</v>
      </c>
      <c r="E43" t="s">
        <v>2382</v>
      </c>
      <c r="F43" t="s">
        <v>2380</v>
      </c>
      <c r="G43">
        <v>1</v>
      </c>
      <c r="H43" t="s">
        <v>2382</v>
      </c>
      <c r="I43" t="str" cm="1">
        <f t="array" ref="I43">_xlfn.IFS(B43&lt;18.5,"Underweight",B43&lt;25,"Normal Weight",B43&lt;30,"Overweight",B43&gt;=30,"Obesity")</f>
        <v>Obesity</v>
      </c>
      <c r="J43" t="str" cm="1">
        <f t="array" ref="J43">_xlfn.IFS(C43&lt;5.7,"Normal",C43&lt;6.5,"Pre-Diabetes",C43&gt;=6.5,"Diabetes")</f>
        <v>Normal</v>
      </c>
    </row>
    <row r="44" spans="1:10" x14ac:dyDescent="0.35">
      <c r="A44" t="s">
        <v>2331</v>
      </c>
      <c r="B44">
        <v>35.200000000000003</v>
      </c>
      <c r="C44">
        <v>11.68</v>
      </c>
      <c r="D44" t="s">
        <v>2382</v>
      </c>
      <c r="E44" t="s">
        <v>2380</v>
      </c>
      <c r="F44" t="s">
        <v>2380</v>
      </c>
      <c r="G44">
        <v>0</v>
      </c>
      <c r="H44" t="s">
        <v>2382</v>
      </c>
      <c r="I44" t="str" cm="1">
        <f t="array" ref="I44">_xlfn.IFS(B44&lt;18.5,"Underweight",B44&lt;25,"Normal Weight",B44&lt;30,"Overweight",B44&gt;=30,"Obesity")</f>
        <v>Obesity</v>
      </c>
      <c r="J44" t="str" cm="1">
        <f t="array" ref="J44">_xlfn.IFS(C44&lt;5.7,"Normal",C44&lt;6.5,"Pre-Diabetes",C44&gt;=6.5,"Diabetes")</f>
        <v>Diabetes</v>
      </c>
    </row>
    <row r="45" spans="1:10" x14ac:dyDescent="0.35">
      <c r="A45" t="s">
        <v>2330</v>
      </c>
      <c r="B45">
        <v>38.06</v>
      </c>
      <c r="C45">
        <v>6.98</v>
      </c>
      <c r="D45" t="s">
        <v>2380</v>
      </c>
      <c r="E45" t="s">
        <v>2380</v>
      </c>
      <c r="F45" t="s">
        <v>2380</v>
      </c>
      <c r="G45">
        <v>0</v>
      </c>
      <c r="H45" t="s">
        <v>2382</v>
      </c>
      <c r="I45" t="str" cm="1">
        <f t="array" ref="I45">_xlfn.IFS(B45&lt;18.5,"Underweight",B45&lt;25,"Normal Weight",B45&lt;30,"Overweight",B45&gt;=30,"Obesity")</f>
        <v>Obesity</v>
      </c>
      <c r="J45" t="str" cm="1">
        <f t="array" ref="J45">_xlfn.IFS(C45&lt;5.7,"Normal",C45&lt;6.5,"Pre-Diabetes",C45&gt;=6.5,"Diabetes")</f>
        <v>Diabetes</v>
      </c>
    </row>
    <row r="46" spans="1:10" x14ac:dyDescent="0.35">
      <c r="A46" t="s">
        <v>2329</v>
      </c>
      <c r="B46">
        <v>34.21</v>
      </c>
      <c r="C46">
        <v>8.34</v>
      </c>
      <c r="D46" t="s">
        <v>2380</v>
      </c>
      <c r="E46" t="s">
        <v>2380</v>
      </c>
      <c r="F46" t="s">
        <v>2380</v>
      </c>
      <c r="G46">
        <v>0</v>
      </c>
      <c r="H46" t="s">
        <v>2382</v>
      </c>
      <c r="I46" t="str" cm="1">
        <f t="array" ref="I46">_xlfn.IFS(B46&lt;18.5,"Underweight",B46&lt;25,"Normal Weight",B46&lt;30,"Overweight",B46&gt;=30,"Obesity")</f>
        <v>Obesity</v>
      </c>
      <c r="J46" t="str" cm="1">
        <f t="array" ref="J46">_xlfn.IFS(C46&lt;5.7,"Normal",C46&lt;6.5,"Pre-Diabetes",C46&gt;=6.5,"Diabetes")</f>
        <v>Diabetes</v>
      </c>
    </row>
    <row r="47" spans="1:10" x14ac:dyDescent="0.35">
      <c r="A47" t="s">
        <v>2328</v>
      </c>
      <c r="B47">
        <v>38.94</v>
      </c>
      <c r="C47">
        <v>8.49</v>
      </c>
      <c r="D47" t="s">
        <v>2382</v>
      </c>
      <c r="E47" t="s">
        <v>2380</v>
      </c>
      <c r="F47" t="s">
        <v>2380</v>
      </c>
      <c r="G47">
        <v>1</v>
      </c>
      <c r="H47" t="s">
        <v>2382</v>
      </c>
      <c r="I47" t="str" cm="1">
        <f t="array" ref="I47">_xlfn.IFS(B47&lt;18.5,"Underweight",B47&lt;25,"Normal Weight",B47&lt;30,"Overweight",B47&gt;=30,"Obesity")</f>
        <v>Obesity</v>
      </c>
      <c r="J47" t="str" cm="1">
        <f t="array" ref="J47">_xlfn.IFS(C47&lt;5.7,"Normal",C47&lt;6.5,"Pre-Diabetes",C47&gt;=6.5,"Diabetes")</f>
        <v>Diabetes</v>
      </c>
    </row>
    <row r="48" spans="1:10" x14ac:dyDescent="0.35">
      <c r="A48" t="s">
        <v>2327</v>
      </c>
      <c r="B48">
        <v>30.21</v>
      </c>
      <c r="C48">
        <v>5.34</v>
      </c>
      <c r="D48" t="s">
        <v>2382</v>
      </c>
      <c r="E48" t="s">
        <v>2380</v>
      </c>
      <c r="F48" t="s">
        <v>2380</v>
      </c>
      <c r="G48">
        <v>1</v>
      </c>
      <c r="H48" t="s">
        <v>2382</v>
      </c>
      <c r="I48" t="str" cm="1">
        <f t="array" ref="I48">_xlfn.IFS(B48&lt;18.5,"Underweight",B48&lt;25,"Normal Weight",B48&lt;30,"Overweight",B48&gt;=30,"Obesity")</f>
        <v>Obesity</v>
      </c>
      <c r="J48" t="str" cm="1">
        <f t="array" ref="J48">_xlfn.IFS(C48&lt;5.7,"Normal",C48&lt;6.5,"Pre-Diabetes",C48&gt;=6.5,"Diabetes")</f>
        <v>Normal</v>
      </c>
    </row>
    <row r="49" spans="1:10" x14ac:dyDescent="0.35">
      <c r="A49" t="s">
        <v>2326</v>
      </c>
      <c r="B49">
        <v>33.630000000000003</v>
      </c>
      <c r="C49">
        <v>4.43</v>
      </c>
      <c r="D49" t="s">
        <v>2382</v>
      </c>
      <c r="E49" t="s">
        <v>2380</v>
      </c>
      <c r="F49" t="s">
        <v>2380</v>
      </c>
      <c r="G49">
        <v>2</v>
      </c>
      <c r="H49" t="s">
        <v>2382</v>
      </c>
      <c r="I49" t="str" cm="1">
        <f t="array" ref="I49">_xlfn.IFS(B49&lt;18.5,"Underweight",B49&lt;25,"Normal Weight",B49&lt;30,"Overweight",B49&gt;=30,"Obesity")</f>
        <v>Obesity</v>
      </c>
      <c r="J49" t="str" cm="1">
        <f t="array" ref="J49">_xlfn.IFS(C49&lt;5.7,"Normal",C49&lt;6.5,"Pre-Diabetes",C49&gt;=6.5,"Diabetes")</f>
        <v>Normal</v>
      </c>
    </row>
    <row r="50" spans="1:10" x14ac:dyDescent="0.35">
      <c r="A50" t="s">
        <v>2325</v>
      </c>
      <c r="B50">
        <v>40.369999999999997</v>
      </c>
      <c r="C50">
        <v>4.47</v>
      </c>
      <c r="D50" t="s">
        <v>2380</v>
      </c>
      <c r="E50" t="s">
        <v>2380</v>
      </c>
      <c r="F50" t="s">
        <v>2380</v>
      </c>
      <c r="G50">
        <v>0</v>
      </c>
      <c r="H50" t="s">
        <v>2382</v>
      </c>
      <c r="I50" t="str" cm="1">
        <f t="array" ref="I50">_xlfn.IFS(B50&lt;18.5,"Underweight",B50&lt;25,"Normal Weight",B50&lt;30,"Overweight",B50&gt;=30,"Obesity")</f>
        <v>Obesity</v>
      </c>
      <c r="J50" t="str" cm="1">
        <f t="array" ref="J50">_xlfn.IFS(C50&lt;5.7,"Normal",C50&lt;6.5,"Pre-Diabetes",C50&gt;=6.5,"Diabetes")</f>
        <v>Normal</v>
      </c>
    </row>
    <row r="51" spans="1:10" x14ac:dyDescent="0.35">
      <c r="A51" t="s">
        <v>2324</v>
      </c>
      <c r="B51">
        <v>53.09</v>
      </c>
      <c r="C51">
        <v>4.82</v>
      </c>
      <c r="D51" t="s">
        <v>2382</v>
      </c>
      <c r="E51" t="s">
        <v>2380</v>
      </c>
      <c r="F51" t="s">
        <v>2380</v>
      </c>
      <c r="G51">
        <v>2</v>
      </c>
      <c r="H51" t="s">
        <v>2382</v>
      </c>
      <c r="I51" t="str" cm="1">
        <f t="array" ref="I51">_xlfn.IFS(B51&lt;18.5,"Underweight",B51&lt;25,"Normal Weight",B51&lt;30,"Overweight",B51&gt;=30,"Obesity")</f>
        <v>Obesity</v>
      </c>
      <c r="J51" t="str" cm="1">
        <f t="array" ref="J51">_xlfn.IFS(C51&lt;5.7,"Normal",C51&lt;6.5,"Pre-Diabetes",C51&gt;=6.5,"Diabetes")</f>
        <v>Normal</v>
      </c>
    </row>
    <row r="52" spans="1:10" x14ac:dyDescent="0.35">
      <c r="A52" t="s">
        <v>2323</v>
      </c>
      <c r="B52">
        <v>31.79</v>
      </c>
      <c r="C52">
        <v>5.51</v>
      </c>
      <c r="D52" t="s">
        <v>2382</v>
      </c>
      <c r="E52" t="s">
        <v>2380</v>
      </c>
      <c r="F52" t="s">
        <v>2380</v>
      </c>
      <c r="G52">
        <v>2</v>
      </c>
      <c r="H52" t="s">
        <v>2382</v>
      </c>
      <c r="I52" t="str" cm="1">
        <f t="array" ref="I52">_xlfn.IFS(B52&lt;18.5,"Underweight",B52&lt;25,"Normal Weight",B52&lt;30,"Overweight",B52&gt;=30,"Obesity")</f>
        <v>Obesity</v>
      </c>
      <c r="J52" t="str" cm="1">
        <f t="array" ref="J52">_xlfn.IFS(C52&lt;5.7,"Normal",C52&lt;6.5,"Pre-Diabetes",C52&gt;=6.5,"Diabetes")</f>
        <v>Normal</v>
      </c>
    </row>
    <row r="53" spans="1:10" x14ac:dyDescent="0.35">
      <c r="A53" t="s">
        <v>2322</v>
      </c>
      <c r="B53">
        <v>41.895000000000003</v>
      </c>
      <c r="C53">
        <v>10.87</v>
      </c>
      <c r="D53" t="s">
        <v>2382</v>
      </c>
      <c r="E53" t="s">
        <v>2380</v>
      </c>
      <c r="F53" t="s">
        <v>2380</v>
      </c>
      <c r="G53">
        <v>1</v>
      </c>
      <c r="H53" t="s">
        <v>2382</v>
      </c>
      <c r="I53" t="str" cm="1">
        <f t="array" ref="I53">_xlfn.IFS(B53&lt;18.5,"Underweight",B53&lt;25,"Normal Weight",B53&lt;30,"Overweight",B53&gt;=30,"Obesity")</f>
        <v>Obesity</v>
      </c>
      <c r="J53" t="str" cm="1">
        <f t="array" ref="J53">_xlfn.IFS(C53&lt;5.7,"Normal",C53&lt;6.5,"Pre-Diabetes",C53&gt;=6.5,"Diabetes")</f>
        <v>Diabetes</v>
      </c>
    </row>
    <row r="54" spans="1:10" x14ac:dyDescent="0.35">
      <c r="A54" t="s">
        <v>2321</v>
      </c>
      <c r="B54">
        <v>31.16</v>
      </c>
      <c r="C54">
        <v>9.34</v>
      </c>
      <c r="D54" t="s">
        <v>2380</v>
      </c>
      <c r="E54" t="s">
        <v>2380</v>
      </c>
      <c r="F54" t="s">
        <v>2380</v>
      </c>
      <c r="G54">
        <v>0</v>
      </c>
      <c r="H54" t="s">
        <v>2382</v>
      </c>
      <c r="I54" t="str" cm="1">
        <f t="array" ref="I54">_xlfn.IFS(B54&lt;18.5,"Underweight",B54&lt;25,"Normal Weight",B54&lt;30,"Overweight",B54&gt;=30,"Obesity")</f>
        <v>Obesity</v>
      </c>
      <c r="J54" t="str" cm="1">
        <f t="array" ref="J54">_xlfn.IFS(C54&lt;5.7,"Normal",C54&lt;6.5,"Pre-Diabetes",C54&gt;=6.5,"Diabetes")</f>
        <v>Diabetes</v>
      </c>
    </row>
    <row r="55" spans="1:10" x14ac:dyDescent="0.35">
      <c r="A55" t="s">
        <v>2320</v>
      </c>
      <c r="B55">
        <v>34.104999999999997</v>
      </c>
      <c r="C55">
        <v>5.03</v>
      </c>
      <c r="D55" t="s">
        <v>2382</v>
      </c>
      <c r="E55" t="s">
        <v>2380</v>
      </c>
      <c r="F55" t="s">
        <v>2383</v>
      </c>
      <c r="G55">
        <v>1</v>
      </c>
      <c r="H55" t="s">
        <v>2382</v>
      </c>
      <c r="I55" t="str" cm="1">
        <f t="array" ref="I55">_xlfn.IFS(B55&lt;18.5,"Underweight",B55&lt;25,"Normal Weight",B55&lt;30,"Overweight",B55&gt;=30,"Obesity")</f>
        <v>Obesity</v>
      </c>
      <c r="J55" t="str" cm="1">
        <f t="array" ref="J55">_xlfn.IFS(C55&lt;5.7,"Normal",C55&lt;6.5,"Pre-Diabetes",C55&gt;=6.5,"Diabetes")</f>
        <v>Normal</v>
      </c>
    </row>
    <row r="56" spans="1:10" x14ac:dyDescent="0.35">
      <c r="A56" t="s">
        <v>2319</v>
      </c>
      <c r="B56">
        <v>51.93</v>
      </c>
      <c r="C56">
        <v>11.05</v>
      </c>
      <c r="D56" t="s">
        <v>2380</v>
      </c>
      <c r="E56" t="s">
        <v>2380</v>
      </c>
      <c r="F56" t="s">
        <v>2380</v>
      </c>
      <c r="G56">
        <v>0</v>
      </c>
      <c r="H56" t="s">
        <v>2382</v>
      </c>
      <c r="I56" t="str" cm="1">
        <f t="array" ref="I56">_xlfn.IFS(B56&lt;18.5,"Underweight",B56&lt;25,"Normal Weight",B56&lt;30,"Overweight",B56&gt;=30,"Obesity")</f>
        <v>Obesity</v>
      </c>
      <c r="J56" t="str" cm="1">
        <f t="array" ref="J56">_xlfn.IFS(C56&lt;5.7,"Normal",C56&lt;6.5,"Pre-Diabetes",C56&gt;=6.5,"Diabetes")</f>
        <v>Diabetes</v>
      </c>
    </row>
    <row r="57" spans="1:10" x14ac:dyDescent="0.35">
      <c r="A57" t="s">
        <v>2318</v>
      </c>
      <c r="B57">
        <v>38.950000000000003</v>
      </c>
      <c r="C57">
        <v>11.95</v>
      </c>
      <c r="D57" t="s">
        <v>2380</v>
      </c>
      <c r="E57" t="s">
        <v>2380</v>
      </c>
      <c r="F57" t="s">
        <v>2380</v>
      </c>
      <c r="G57">
        <v>0</v>
      </c>
      <c r="H57" t="s">
        <v>2382</v>
      </c>
      <c r="I57" t="str" cm="1">
        <f t="array" ref="I57">_xlfn.IFS(B57&lt;18.5,"Underweight",B57&lt;25,"Normal Weight",B57&lt;30,"Overweight",B57&gt;=30,"Obesity")</f>
        <v>Obesity</v>
      </c>
      <c r="J57" t="str" cm="1">
        <f t="array" ref="J57">_xlfn.IFS(C57&lt;5.7,"Normal",C57&lt;6.5,"Pre-Diabetes",C57&gt;=6.5,"Diabetes")</f>
        <v>Diabetes</v>
      </c>
    </row>
    <row r="58" spans="1:10" x14ac:dyDescent="0.35">
      <c r="A58" t="s">
        <v>2317</v>
      </c>
      <c r="B58">
        <v>36.630000000000003</v>
      </c>
      <c r="C58">
        <v>7.72</v>
      </c>
      <c r="D58" t="s">
        <v>2382</v>
      </c>
      <c r="E58" t="s">
        <v>2380</v>
      </c>
      <c r="F58" t="s">
        <v>2380</v>
      </c>
      <c r="G58">
        <v>1</v>
      </c>
      <c r="H58" t="s">
        <v>2382</v>
      </c>
      <c r="I58" t="str" cm="1">
        <f t="array" ref="I58">_xlfn.IFS(B58&lt;18.5,"Underweight",B58&lt;25,"Normal Weight",B58&lt;30,"Overweight",B58&gt;=30,"Obesity")</f>
        <v>Obesity</v>
      </c>
      <c r="J58" t="str" cm="1">
        <f t="array" ref="J58">_xlfn.IFS(C58&lt;5.7,"Normal",C58&lt;6.5,"Pre-Diabetes",C58&gt;=6.5,"Diabetes")</f>
        <v>Diabetes</v>
      </c>
    </row>
    <row r="59" spans="1:10" x14ac:dyDescent="0.35">
      <c r="A59" t="s">
        <v>2316</v>
      </c>
      <c r="B59">
        <v>34.200000000000003</v>
      </c>
      <c r="C59">
        <v>5.75</v>
      </c>
      <c r="D59" t="s">
        <v>2380</v>
      </c>
      <c r="E59" t="s">
        <v>2380</v>
      </c>
      <c r="F59" t="s">
        <v>2380</v>
      </c>
      <c r="G59">
        <v>2</v>
      </c>
      <c r="H59" t="s">
        <v>2382</v>
      </c>
      <c r="I59" t="str" cm="1">
        <f t="array" ref="I59">_xlfn.IFS(B59&lt;18.5,"Underweight",B59&lt;25,"Normal Weight",B59&lt;30,"Overweight",B59&gt;=30,"Obesity")</f>
        <v>Obesity</v>
      </c>
      <c r="J59" t="str" cm="1">
        <f t="array" ref="J59">_xlfn.IFS(C59&lt;5.7,"Normal",C59&lt;6.5,"Pre-Diabetes",C59&gt;=6.5,"Diabetes")</f>
        <v>Pre-Diabetes</v>
      </c>
    </row>
    <row r="60" spans="1:10" x14ac:dyDescent="0.35">
      <c r="A60" t="s">
        <v>2315</v>
      </c>
      <c r="B60">
        <v>50.63</v>
      </c>
      <c r="C60">
        <v>11.89</v>
      </c>
      <c r="D60" t="s">
        <v>2380</v>
      </c>
      <c r="E60" t="s">
        <v>2380</v>
      </c>
      <c r="F60" t="s">
        <v>2380</v>
      </c>
      <c r="G60">
        <v>0</v>
      </c>
      <c r="H60" t="s">
        <v>2382</v>
      </c>
      <c r="I60" t="str" cm="1">
        <f t="array" ref="I60">_xlfn.IFS(B60&lt;18.5,"Underweight",B60&lt;25,"Normal Weight",B60&lt;30,"Overweight",B60&gt;=30,"Obesity")</f>
        <v>Obesity</v>
      </c>
      <c r="J60" t="str" cm="1">
        <f t="array" ref="J60">_xlfn.IFS(C60&lt;5.7,"Normal",C60&lt;6.5,"Pre-Diabetes",C60&gt;=6.5,"Diabetes")</f>
        <v>Diabetes</v>
      </c>
    </row>
    <row r="61" spans="1:10" x14ac:dyDescent="0.35">
      <c r="A61" t="s">
        <v>2314</v>
      </c>
      <c r="B61">
        <v>36.479999999999997</v>
      </c>
      <c r="C61">
        <v>6.2</v>
      </c>
      <c r="D61" t="s">
        <v>2380</v>
      </c>
      <c r="E61" t="s">
        <v>2380</v>
      </c>
      <c r="F61" t="s">
        <v>2380</v>
      </c>
      <c r="G61">
        <v>0</v>
      </c>
      <c r="H61" t="s">
        <v>2382</v>
      </c>
      <c r="I61" t="str" cm="1">
        <f t="array" ref="I61">_xlfn.IFS(B61&lt;18.5,"Underweight",B61&lt;25,"Normal Weight",B61&lt;30,"Overweight",B61&gt;=30,"Obesity")</f>
        <v>Obesity</v>
      </c>
      <c r="J61" t="str" cm="1">
        <f t="array" ref="J61">_xlfn.IFS(C61&lt;5.7,"Normal",C61&lt;6.5,"Pre-Diabetes",C61&gt;=6.5,"Diabetes")</f>
        <v>Pre-Diabetes</v>
      </c>
    </row>
    <row r="62" spans="1:10" x14ac:dyDescent="0.35">
      <c r="A62" t="s">
        <v>2313</v>
      </c>
      <c r="B62">
        <v>54.82</v>
      </c>
      <c r="C62">
        <v>10.61</v>
      </c>
      <c r="D62" t="s">
        <v>2380</v>
      </c>
      <c r="E62" t="s">
        <v>2380</v>
      </c>
      <c r="F62" t="s">
        <v>2380</v>
      </c>
      <c r="G62">
        <v>0</v>
      </c>
      <c r="H62" t="s">
        <v>2382</v>
      </c>
      <c r="I62" t="str" cm="1">
        <f t="array" ref="I62">_xlfn.IFS(B62&lt;18.5,"Underweight",B62&lt;25,"Normal Weight",B62&lt;30,"Overweight",B62&gt;=30,"Obesity")</f>
        <v>Obesity</v>
      </c>
      <c r="J62" t="str" cm="1">
        <f t="array" ref="J62">_xlfn.IFS(C62&lt;5.7,"Normal",C62&lt;6.5,"Pre-Diabetes",C62&gt;=6.5,"Diabetes")</f>
        <v>Diabetes</v>
      </c>
    </row>
    <row r="63" spans="1:10" x14ac:dyDescent="0.35">
      <c r="A63" t="s">
        <v>2312</v>
      </c>
      <c r="B63">
        <v>38.06</v>
      </c>
      <c r="C63">
        <v>6.04</v>
      </c>
      <c r="D63" t="s">
        <v>2380</v>
      </c>
      <c r="E63" t="s">
        <v>2380</v>
      </c>
      <c r="F63" t="s">
        <v>2383</v>
      </c>
      <c r="G63">
        <v>1</v>
      </c>
      <c r="H63" t="s">
        <v>2382</v>
      </c>
      <c r="I63" t="str" cm="1">
        <f t="array" ref="I63">_xlfn.IFS(B63&lt;18.5,"Underweight",B63&lt;25,"Normal Weight",B63&lt;30,"Overweight",B63&gt;=30,"Obesity")</f>
        <v>Obesity</v>
      </c>
      <c r="J63" t="str" cm="1">
        <f t="array" ref="J63">_xlfn.IFS(C63&lt;5.7,"Normal",C63&lt;6.5,"Pre-Diabetes",C63&gt;=6.5,"Diabetes")</f>
        <v>Pre-Diabetes</v>
      </c>
    </row>
    <row r="64" spans="1:10" x14ac:dyDescent="0.35">
      <c r="A64" t="s">
        <v>2311</v>
      </c>
      <c r="B64">
        <v>51.48</v>
      </c>
      <c r="C64">
        <v>9.33</v>
      </c>
      <c r="D64" t="s">
        <v>2382</v>
      </c>
      <c r="E64" t="s">
        <v>2380</v>
      </c>
      <c r="F64" t="s">
        <v>2380</v>
      </c>
      <c r="G64">
        <v>0</v>
      </c>
      <c r="H64" t="s">
        <v>2382</v>
      </c>
      <c r="I64" t="str" cm="1">
        <f t="array" ref="I64">_xlfn.IFS(B64&lt;18.5,"Underweight",B64&lt;25,"Normal Weight",B64&lt;30,"Overweight",B64&gt;=30,"Obesity")</f>
        <v>Obesity</v>
      </c>
      <c r="J64" t="str" cm="1">
        <f t="array" ref="J64">_xlfn.IFS(C64&lt;5.7,"Normal",C64&lt;6.5,"Pre-Diabetes",C64&gt;=6.5,"Diabetes")</f>
        <v>Diabetes</v>
      </c>
    </row>
    <row r="65" spans="1:10" x14ac:dyDescent="0.35">
      <c r="A65" t="s">
        <v>2310</v>
      </c>
      <c r="B65">
        <v>52.06</v>
      </c>
      <c r="C65">
        <v>11.47</v>
      </c>
      <c r="D65" t="s">
        <v>2380</v>
      </c>
      <c r="E65" t="s">
        <v>2380</v>
      </c>
      <c r="F65" t="s">
        <v>2380</v>
      </c>
      <c r="G65">
        <v>0</v>
      </c>
      <c r="H65" t="s">
        <v>2382</v>
      </c>
      <c r="I65" t="str" cm="1">
        <f t="array" ref="I65">_xlfn.IFS(B65&lt;18.5,"Underweight",B65&lt;25,"Normal Weight",B65&lt;30,"Overweight",B65&gt;=30,"Obesity")</f>
        <v>Obesity</v>
      </c>
      <c r="J65" t="str" cm="1">
        <f t="array" ref="J65">_xlfn.IFS(C65&lt;5.7,"Normal",C65&lt;6.5,"Pre-Diabetes",C65&gt;=6.5,"Diabetes")</f>
        <v>Diabetes</v>
      </c>
    </row>
    <row r="66" spans="1:10" x14ac:dyDescent="0.35">
      <c r="A66" t="s">
        <v>2309</v>
      </c>
      <c r="B66">
        <v>30.684999999999999</v>
      </c>
      <c r="C66">
        <v>7.02</v>
      </c>
      <c r="D66" t="s">
        <v>2382</v>
      </c>
      <c r="E66" t="s">
        <v>2380</v>
      </c>
      <c r="F66" t="s">
        <v>2380</v>
      </c>
      <c r="G66">
        <v>0</v>
      </c>
      <c r="H66" t="s">
        <v>2382</v>
      </c>
      <c r="I66" t="str" cm="1">
        <f t="array" ref="I66">_xlfn.IFS(B66&lt;18.5,"Underweight",B66&lt;25,"Normal Weight",B66&lt;30,"Overweight",B66&gt;=30,"Obesity")</f>
        <v>Obesity</v>
      </c>
      <c r="J66" t="str" cm="1">
        <f t="array" ref="J66">_xlfn.IFS(C66&lt;5.7,"Normal",C66&lt;6.5,"Pre-Diabetes",C66&gt;=6.5,"Diabetes")</f>
        <v>Diabetes</v>
      </c>
    </row>
    <row r="67" spans="1:10" x14ac:dyDescent="0.35">
      <c r="A67" t="s">
        <v>2308</v>
      </c>
      <c r="B67">
        <v>36.08</v>
      </c>
      <c r="C67">
        <v>8.8000000000000007</v>
      </c>
      <c r="D67" t="s">
        <v>2382</v>
      </c>
      <c r="E67" t="s">
        <v>2380</v>
      </c>
      <c r="F67" t="s">
        <v>2380</v>
      </c>
      <c r="G67">
        <v>1</v>
      </c>
      <c r="H67" t="s">
        <v>2382</v>
      </c>
      <c r="I67" t="str" cm="1">
        <f t="array" ref="I67">_xlfn.IFS(B67&lt;18.5,"Underweight",B67&lt;25,"Normal Weight",B67&lt;30,"Overweight",B67&gt;=30,"Obesity")</f>
        <v>Obesity</v>
      </c>
      <c r="J67" t="str" cm="1">
        <f t="array" ref="J67">_xlfn.IFS(C67&lt;5.7,"Normal",C67&lt;6.5,"Pre-Diabetes",C67&gt;=6.5,"Diabetes")</f>
        <v>Diabetes</v>
      </c>
    </row>
    <row r="68" spans="1:10" x14ac:dyDescent="0.35">
      <c r="A68" t="s">
        <v>2307</v>
      </c>
      <c r="B68">
        <v>54.99</v>
      </c>
      <c r="C68">
        <v>8.68</v>
      </c>
      <c r="D68" t="s">
        <v>2380</v>
      </c>
      <c r="E68" t="s">
        <v>2380</v>
      </c>
      <c r="F68" t="s">
        <v>2380</v>
      </c>
      <c r="G68">
        <v>2</v>
      </c>
      <c r="H68" t="s">
        <v>2382</v>
      </c>
      <c r="I68" t="str" cm="1">
        <f t="array" ref="I68">_xlfn.IFS(B68&lt;18.5,"Underweight",B68&lt;25,"Normal Weight",B68&lt;30,"Overweight",B68&gt;=30,"Obesity")</f>
        <v>Obesity</v>
      </c>
      <c r="J68" t="str" cm="1">
        <f t="array" ref="J68">_xlfn.IFS(C68&lt;5.7,"Normal",C68&lt;6.5,"Pre-Diabetes",C68&gt;=6.5,"Diabetes")</f>
        <v>Diabetes</v>
      </c>
    </row>
    <row r="69" spans="1:10" x14ac:dyDescent="0.35">
      <c r="A69" t="s">
        <v>2306</v>
      </c>
      <c r="B69">
        <v>35.97</v>
      </c>
      <c r="C69">
        <v>6.12</v>
      </c>
      <c r="D69" t="s">
        <v>2380</v>
      </c>
      <c r="E69" t="s">
        <v>2380</v>
      </c>
      <c r="F69" t="s">
        <v>2383</v>
      </c>
      <c r="G69">
        <v>1</v>
      </c>
      <c r="H69" t="s">
        <v>2382</v>
      </c>
      <c r="I69" t="str" cm="1">
        <f t="array" ref="I69">_xlfn.IFS(B69&lt;18.5,"Underweight",B69&lt;25,"Normal Weight",B69&lt;30,"Overweight",B69&gt;=30,"Obesity")</f>
        <v>Obesity</v>
      </c>
      <c r="J69" t="str" cm="1">
        <f t="array" ref="J69">_xlfn.IFS(C69&lt;5.7,"Normal",C69&lt;6.5,"Pre-Diabetes",C69&gt;=6.5,"Diabetes")</f>
        <v>Pre-Diabetes</v>
      </c>
    </row>
    <row r="70" spans="1:10" x14ac:dyDescent="0.35">
      <c r="A70" t="s">
        <v>2305</v>
      </c>
      <c r="B70">
        <v>45.54</v>
      </c>
      <c r="C70">
        <v>5.4</v>
      </c>
      <c r="D70" t="s">
        <v>2382</v>
      </c>
      <c r="E70" t="s">
        <v>2380</v>
      </c>
      <c r="F70" t="s">
        <v>2383</v>
      </c>
      <c r="G70">
        <v>1</v>
      </c>
      <c r="H70" t="s">
        <v>2382</v>
      </c>
      <c r="I70" t="str" cm="1">
        <f t="array" ref="I70">_xlfn.IFS(B70&lt;18.5,"Underweight",B70&lt;25,"Normal Weight",B70&lt;30,"Overweight",B70&gt;=30,"Obesity")</f>
        <v>Obesity</v>
      </c>
      <c r="J70" t="str" cm="1">
        <f t="array" ref="J70">_xlfn.IFS(C70&lt;5.7,"Normal",C70&lt;6.5,"Pre-Diabetes",C70&gt;=6.5,"Diabetes")</f>
        <v>Normal</v>
      </c>
    </row>
    <row r="71" spans="1:10" x14ac:dyDescent="0.35">
      <c r="A71" t="s">
        <v>2304</v>
      </c>
      <c r="B71">
        <v>35.53</v>
      </c>
      <c r="C71">
        <v>4.3600000000000003</v>
      </c>
      <c r="D71" t="s">
        <v>2382</v>
      </c>
      <c r="E71" t="s">
        <v>2380</v>
      </c>
      <c r="F71" t="s">
        <v>2380</v>
      </c>
      <c r="G71">
        <v>0</v>
      </c>
      <c r="H71" t="s">
        <v>2382</v>
      </c>
      <c r="I71" t="str" cm="1">
        <f t="array" ref="I71">_xlfn.IFS(B71&lt;18.5,"Underweight",B71&lt;25,"Normal Weight",B71&lt;30,"Overweight",B71&gt;=30,"Obesity")</f>
        <v>Obesity</v>
      </c>
      <c r="J71" t="str" cm="1">
        <f t="array" ref="J71">_xlfn.IFS(C71&lt;5.7,"Normal",C71&lt;6.5,"Pre-Diabetes",C71&gt;=6.5,"Diabetes")</f>
        <v>Normal</v>
      </c>
    </row>
    <row r="72" spans="1:10" x14ac:dyDescent="0.35">
      <c r="A72" t="s">
        <v>2303</v>
      </c>
      <c r="B72">
        <v>30.8</v>
      </c>
      <c r="C72">
        <v>9.77</v>
      </c>
      <c r="D72" t="s">
        <v>2380</v>
      </c>
      <c r="E72" t="s">
        <v>2380</v>
      </c>
      <c r="F72" t="s">
        <v>2380</v>
      </c>
      <c r="G72">
        <v>0</v>
      </c>
      <c r="H72" t="s">
        <v>2382</v>
      </c>
      <c r="I72" t="str" cm="1">
        <f t="array" ref="I72">_xlfn.IFS(B72&lt;18.5,"Underweight",B72&lt;25,"Normal Weight",B72&lt;30,"Overweight",B72&gt;=30,"Obesity")</f>
        <v>Obesity</v>
      </c>
      <c r="J72" t="str" cm="1">
        <f t="array" ref="J72">_xlfn.IFS(C72&lt;5.7,"Normal",C72&lt;6.5,"Pre-Diabetes",C72&gt;=6.5,"Diabetes")</f>
        <v>Diabetes</v>
      </c>
    </row>
    <row r="73" spans="1:10" x14ac:dyDescent="0.35">
      <c r="A73" t="s">
        <v>2302</v>
      </c>
      <c r="B73">
        <v>38.39</v>
      </c>
      <c r="C73">
        <v>4.25</v>
      </c>
      <c r="D73" t="s">
        <v>2380</v>
      </c>
      <c r="E73" t="s">
        <v>2380</v>
      </c>
      <c r="F73" t="s">
        <v>2380</v>
      </c>
      <c r="G73">
        <v>1</v>
      </c>
      <c r="H73" t="s">
        <v>2382</v>
      </c>
      <c r="I73" t="str" cm="1">
        <f t="array" ref="I73">_xlfn.IFS(B73&lt;18.5,"Underweight",B73&lt;25,"Normal Weight",B73&lt;30,"Overweight",B73&gt;=30,"Obesity")</f>
        <v>Obesity</v>
      </c>
      <c r="J73" t="str" cm="1">
        <f t="array" ref="J73">_xlfn.IFS(C73&lt;5.7,"Normal",C73&lt;6.5,"Pre-Diabetes",C73&gt;=6.5,"Diabetes")</f>
        <v>Normal</v>
      </c>
    </row>
    <row r="74" spans="1:10" x14ac:dyDescent="0.35">
      <c r="A74" t="s">
        <v>2301</v>
      </c>
      <c r="B74">
        <v>32.299999999999997</v>
      </c>
      <c r="C74">
        <v>4.76</v>
      </c>
      <c r="D74" t="s">
        <v>2380</v>
      </c>
      <c r="E74" t="s">
        <v>2380</v>
      </c>
      <c r="F74" t="s">
        <v>2380</v>
      </c>
      <c r="G74">
        <v>2</v>
      </c>
      <c r="H74" t="s">
        <v>2382</v>
      </c>
      <c r="I74" t="str" cm="1">
        <f t="array" ref="I74">_xlfn.IFS(B74&lt;18.5,"Underweight",B74&lt;25,"Normal Weight",B74&lt;30,"Overweight",B74&gt;=30,"Obesity")</f>
        <v>Obesity</v>
      </c>
      <c r="J74" t="str" cm="1">
        <f t="array" ref="J74">_xlfn.IFS(C74&lt;5.7,"Normal",C74&lt;6.5,"Pre-Diabetes",C74&gt;=6.5,"Diabetes")</f>
        <v>Normal</v>
      </c>
    </row>
    <row r="75" spans="1:10" x14ac:dyDescent="0.35">
      <c r="A75" t="s">
        <v>2300</v>
      </c>
      <c r="B75">
        <v>48.8</v>
      </c>
      <c r="C75">
        <v>6.22</v>
      </c>
      <c r="D75" t="s">
        <v>2382</v>
      </c>
      <c r="E75" t="s">
        <v>2380</v>
      </c>
      <c r="F75" t="s">
        <v>2380</v>
      </c>
      <c r="G75">
        <v>2</v>
      </c>
      <c r="H75" t="s">
        <v>2382</v>
      </c>
      <c r="I75" t="str" cm="1">
        <f t="array" ref="I75">_xlfn.IFS(B75&lt;18.5,"Underweight",B75&lt;25,"Normal Weight",B75&lt;30,"Overweight",B75&gt;=30,"Obesity")</f>
        <v>Obesity</v>
      </c>
      <c r="J75" t="str" cm="1">
        <f t="array" ref="J75">_xlfn.IFS(C75&lt;5.7,"Normal",C75&lt;6.5,"Pre-Diabetes",C75&gt;=6.5,"Diabetes")</f>
        <v>Pre-Diabetes</v>
      </c>
    </row>
    <row r="76" spans="1:10" x14ac:dyDescent="0.35">
      <c r="A76" t="s">
        <v>2299</v>
      </c>
      <c r="B76">
        <v>45.5</v>
      </c>
      <c r="C76">
        <v>7.96</v>
      </c>
      <c r="D76" t="s">
        <v>2380</v>
      </c>
      <c r="E76" t="s">
        <v>2380</v>
      </c>
      <c r="F76" t="s">
        <v>2380</v>
      </c>
      <c r="G76">
        <v>0</v>
      </c>
      <c r="H76" t="s">
        <v>2382</v>
      </c>
      <c r="I76" t="str" cm="1">
        <f t="array" ref="I76">_xlfn.IFS(B76&lt;18.5,"Underweight",B76&lt;25,"Normal Weight",B76&lt;30,"Overweight",B76&gt;=30,"Obesity")</f>
        <v>Obesity</v>
      </c>
      <c r="J76" t="str" cm="1">
        <f t="array" ref="J76">_xlfn.IFS(C76&lt;5.7,"Normal",C76&lt;6.5,"Pre-Diabetes",C76&gt;=6.5,"Diabetes")</f>
        <v>Diabetes</v>
      </c>
    </row>
    <row r="77" spans="1:10" x14ac:dyDescent="0.35">
      <c r="A77" t="s">
        <v>2298</v>
      </c>
      <c r="B77">
        <v>53.61</v>
      </c>
      <c r="C77">
        <v>10.92</v>
      </c>
      <c r="D77" t="s">
        <v>2382</v>
      </c>
      <c r="E77" t="s">
        <v>2380</v>
      </c>
      <c r="F77" t="s">
        <v>2380</v>
      </c>
      <c r="G77">
        <v>1</v>
      </c>
      <c r="H77" t="s">
        <v>2382</v>
      </c>
      <c r="I77" t="str" cm="1">
        <f t="array" ref="I77">_xlfn.IFS(B77&lt;18.5,"Underweight",B77&lt;25,"Normal Weight",B77&lt;30,"Overweight",B77&gt;=30,"Obesity")</f>
        <v>Obesity</v>
      </c>
      <c r="J77" t="str" cm="1">
        <f t="array" ref="J77">_xlfn.IFS(C77&lt;5.7,"Normal",C77&lt;6.5,"Pre-Diabetes",C77&gt;=6.5,"Diabetes")</f>
        <v>Diabetes</v>
      </c>
    </row>
    <row r="78" spans="1:10" x14ac:dyDescent="0.35">
      <c r="A78" t="s">
        <v>2297</v>
      </c>
      <c r="B78">
        <v>36.19</v>
      </c>
      <c r="C78">
        <v>11.51</v>
      </c>
      <c r="D78" t="s">
        <v>2382</v>
      </c>
      <c r="E78" t="s">
        <v>2380</v>
      </c>
      <c r="F78" t="s">
        <v>2380</v>
      </c>
      <c r="G78">
        <v>1</v>
      </c>
      <c r="H78" t="s">
        <v>2382</v>
      </c>
      <c r="I78" t="str" cm="1">
        <f t="array" ref="I78">_xlfn.IFS(B78&lt;18.5,"Underweight",B78&lt;25,"Normal Weight",B78&lt;30,"Overweight",B78&gt;=30,"Obesity")</f>
        <v>Obesity</v>
      </c>
      <c r="J78" t="str" cm="1">
        <f t="array" ref="J78">_xlfn.IFS(C78&lt;5.7,"Normal",C78&lt;6.5,"Pre-Diabetes",C78&gt;=6.5,"Diabetes")</f>
        <v>Diabetes</v>
      </c>
    </row>
    <row r="79" spans="1:10" x14ac:dyDescent="0.35">
      <c r="A79" t="s">
        <v>2296</v>
      </c>
      <c r="B79">
        <v>34.6</v>
      </c>
      <c r="C79">
        <v>5.99</v>
      </c>
      <c r="D79" t="s">
        <v>2382</v>
      </c>
      <c r="E79" t="s">
        <v>2380</v>
      </c>
      <c r="F79" t="s">
        <v>2380</v>
      </c>
      <c r="G79">
        <v>0</v>
      </c>
      <c r="H79" t="s">
        <v>2382</v>
      </c>
      <c r="I79" t="str" cm="1">
        <f t="array" ref="I79">_xlfn.IFS(B79&lt;18.5,"Underweight",B79&lt;25,"Normal Weight",B79&lt;30,"Overweight",B79&gt;=30,"Obesity")</f>
        <v>Obesity</v>
      </c>
      <c r="J79" t="str" cm="1">
        <f t="array" ref="J79">_xlfn.IFS(C79&lt;5.7,"Normal",C79&lt;6.5,"Pre-Diabetes",C79&gt;=6.5,"Diabetes")</f>
        <v>Pre-Diabetes</v>
      </c>
    </row>
    <row r="80" spans="1:10" x14ac:dyDescent="0.35">
      <c r="A80" t="s">
        <v>2295</v>
      </c>
      <c r="B80">
        <v>54.12</v>
      </c>
      <c r="C80">
        <v>11.57</v>
      </c>
      <c r="D80" t="s">
        <v>2380</v>
      </c>
      <c r="E80" t="s">
        <v>2380</v>
      </c>
      <c r="F80" t="s">
        <v>2380</v>
      </c>
      <c r="G80">
        <v>0</v>
      </c>
      <c r="H80" t="s">
        <v>2382</v>
      </c>
      <c r="I80" t="str" cm="1">
        <f t="array" ref="I80">_xlfn.IFS(B80&lt;18.5,"Underweight",B80&lt;25,"Normal Weight",B80&lt;30,"Overweight",B80&gt;=30,"Obesity")</f>
        <v>Obesity</v>
      </c>
      <c r="J80" t="str" cm="1">
        <f t="array" ref="J80">_xlfn.IFS(C80&lt;5.7,"Normal",C80&lt;6.5,"Pre-Diabetes",C80&gt;=6.5,"Diabetes")</f>
        <v>Diabetes</v>
      </c>
    </row>
    <row r="81" spans="1:10" x14ac:dyDescent="0.35">
      <c r="A81" t="s">
        <v>2294</v>
      </c>
      <c r="B81">
        <v>48.82</v>
      </c>
      <c r="C81">
        <v>6.67</v>
      </c>
      <c r="D81" t="s">
        <v>2382</v>
      </c>
      <c r="E81" t="s">
        <v>2380</v>
      </c>
      <c r="F81" t="s">
        <v>2380</v>
      </c>
      <c r="G81">
        <v>0</v>
      </c>
      <c r="H81" t="s">
        <v>2382</v>
      </c>
      <c r="I81" t="str" cm="1">
        <f t="array" ref="I81">_xlfn.IFS(B81&lt;18.5,"Underweight",B81&lt;25,"Normal Weight",B81&lt;30,"Overweight",B81&gt;=30,"Obesity")</f>
        <v>Obesity</v>
      </c>
      <c r="J81" t="str" cm="1">
        <f t="array" ref="J81">_xlfn.IFS(C81&lt;5.7,"Normal",C81&lt;6.5,"Pre-Diabetes",C81&gt;=6.5,"Diabetes")</f>
        <v>Diabetes</v>
      </c>
    </row>
    <row r="82" spans="1:10" x14ac:dyDescent="0.35">
      <c r="A82" t="s">
        <v>2293</v>
      </c>
      <c r="B82">
        <v>51.01</v>
      </c>
      <c r="C82">
        <v>9.1999999999999993</v>
      </c>
      <c r="D82" t="s">
        <v>2380</v>
      </c>
      <c r="E82" t="s">
        <v>2380</v>
      </c>
      <c r="F82" t="s">
        <v>2380</v>
      </c>
      <c r="G82">
        <v>0</v>
      </c>
      <c r="H82" t="s">
        <v>2382</v>
      </c>
      <c r="I82" t="str" cm="1">
        <f t="array" ref="I82">_xlfn.IFS(B82&lt;18.5,"Underweight",B82&lt;25,"Normal Weight",B82&lt;30,"Overweight",B82&gt;=30,"Obesity")</f>
        <v>Obesity</v>
      </c>
      <c r="J82" t="str" cm="1">
        <f t="array" ref="J82">_xlfn.IFS(C82&lt;5.7,"Normal",C82&lt;6.5,"Pre-Diabetes",C82&gt;=6.5,"Diabetes")</f>
        <v>Diabetes</v>
      </c>
    </row>
    <row r="83" spans="1:10" x14ac:dyDescent="0.35">
      <c r="A83" t="s">
        <v>2292</v>
      </c>
      <c r="B83">
        <v>45.65</v>
      </c>
      <c r="C83">
        <v>5.1100000000000003</v>
      </c>
      <c r="D83" t="s">
        <v>2382</v>
      </c>
      <c r="E83" t="s">
        <v>2380</v>
      </c>
      <c r="F83" t="s">
        <v>2380</v>
      </c>
      <c r="G83">
        <v>1</v>
      </c>
      <c r="H83" t="s">
        <v>2382</v>
      </c>
      <c r="I83" t="str" cm="1">
        <f t="array" ref="I83">_xlfn.IFS(B83&lt;18.5,"Underweight",B83&lt;25,"Normal Weight",B83&lt;30,"Overweight",B83&gt;=30,"Obesity")</f>
        <v>Obesity</v>
      </c>
      <c r="J83" t="str" cm="1">
        <f t="array" ref="J83">_xlfn.IFS(C83&lt;5.7,"Normal",C83&lt;6.5,"Pre-Diabetes",C83&gt;=6.5,"Diabetes")</f>
        <v>Normal</v>
      </c>
    </row>
    <row r="84" spans="1:10" x14ac:dyDescent="0.35">
      <c r="A84" t="s">
        <v>2291</v>
      </c>
      <c r="B84">
        <v>52.9</v>
      </c>
      <c r="C84">
        <v>5.34</v>
      </c>
      <c r="D84" t="s">
        <v>2380</v>
      </c>
      <c r="E84" t="s">
        <v>2380</v>
      </c>
      <c r="F84" t="s">
        <v>2380</v>
      </c>
      <c r="G84">
        <v>0</v>
      </c>
      <c r="H84" t="s">
        <v>2382</v>
      </c>
      <c r="I84" t="str" cm="1">
        <f t="array" ref="I84">_xlfn.IFS(B84&lt;18.5,"Underweight",B84&lt;25,"Normal Weight",B84&lt;30,"Overweight",B84&gt;=30,"Obesity")</f>
        <v>Obesity</v>
      </c>
      <c r="J84" t="str" cm="1">
        <f t="array" ref="J84">_xlfn.IFS(C84&lt;5.7,"Normal",C84&lt;6.5,"Pre-Diabetes",C84&gt;=6.5,"Diabetes")</f>
        <v>Normal</v>
      </c>
    </row>
    <row r="85" spans="1:10" x14ac:dyDescent="0.35">
      <c r="A85" t="s">
        <v>2290</v>
      </c>
      <c r="B85">
        <v>45.41</v>
      </c>
      <c r="C85">
        <v>4.03</v>
      </c>
      <c r="D85" t="s">
        <v>2382</v>
      </c>
      <c r="E85" t="s">
        <v>2380</v>
      </c>
      <c r="F85" t="s">
        <v>2380</v>
      </c>
      <c r="G85">
        <v>1</v>
      </c>
      <c r="H85" t="s">
        <v>2382</v>
      </c>
      <c r="I85" t="str" cm="1">
        <f t="array" ref="I85">_xlfn.IFS(B85&lt;18.5,"Underweight",B85&lt;25,"Normal Weight",B85&lt;30,"Overweight",B85&gt;=30,"Obesity")</f>
        <v>Obesity</v>
      </c>
      <c r="J85" t="str" cm="1">
        <f t="array" ref="J85">_xlfn.IFS(C85&lt;5.7,"Normal",C85&lt;6.5,"Pre-Diabetes",C85&gt;=6.5,"Diabetes")</f>
        <v>Normal</v>
      </c>
    </row>
    <row r="86" spans="1:10" x14ac:dyDescent="0.35">
      <c r="A86" t="s">
        <v>2289</v>
      </c>
      <c r="B86">
        <v>49.41</v>
      </c>
      <c r="C86">
        <v>4.2300000000000004</v>
      </c>
      <c r="D86" t="s">
        <v>2382</v>
      </c>
      <c r="E86" t="s">
        <v>2380</v>
      </c>
      <c r="F86" t="s">
        <v>2383</v>
      </c>
      <c r="G86">
        <v>1</v>
      </c>
      <c r="H86" t="s">
        <v>2382</v>
      </c>
      <c r="I86" t="str" cm="1">
        <f t="array" ref="I86">_xlfn.IFS(B86&lt;18.5,"Underweight",B86&lt;25,"Normal Weight",B86&lt;30,"Overweight",B86&gt;=30,"Obesity")</f>
        <v>Obesity</v>
      </c>
      <c r="J86" t="str" cm="1">
        <f t="array" ref="J86">_xlfn.IFS(C86&lt;5.7,"Normal",C86&lt;6.5,"Pre-Diabetes",C86&gt;=6.5,"Diabetes")</f>
        <v>Normal</v>
      </c>
    </row>
    <row r="87" spans="1:10" x14ac:dyDescent="0.35">
      <c r="A87" t="s">
        <v>2288</v>
      </c>
      <c r="B87">
        <v>31.824999999999999</v>
      </c>
      <c r="C87">
        <v>4.0599999999999996</v>
      </c>
      <c r="D87" t="s">
        <v>2380</v>
      </c>
      <c r="E87" t="s">
        <v>2380</v>
      </c>
      <c r="F87" t="s">
        <v>2380</v>
      </c>
      <c r="G87">
        <v>2</v>
      </c>
      <c r="H87" t="s">
        <v>2382</v>
      </c>
      <c r="I87" t="str" cm="1">
        <f t="array" ref="I87">_xlfn.IFS(B87&lt;18.5,"Underweight",B87&lt;25,"Normal Weight",B87&lt;30,"Overweight",B87&gt;=30,"Obesity")</f>
        <v>Obesity</v>
      </c>
      <c r="J87" t="str" cm="1">
        <f t="array" ref="J87">_xlfn.IFS(C87&lt;5.7,"Normal",C87&lt;6.5,"Pre-Diabetes",C87&gt;=6.5,"Diabetes")</f>
        <v>Normal</v>
      </c>
    </row>
    <row r="88" spans="1:10" x14ac:dyDescent="0.35">
      <c r="A88" t="s">
        <v>2287</v>
      </c>
      <c r="B88">
        <v>51.28</v>
      </c>
      <c r="C88">
        <v>4.68</v>
      </c>
      <c r="D88" t="s">
        <v>2380</v>
      </c>
      <c r="E88" t="s">
        <v>2380</v>
      </c>
      <c r="F88" t="s">
        <v>2380</v>
      </c>
      <c r="G88">
        <v>2</v>
      </c>
      <c r="H88" t="s">
        <v>2382</v>
      </c>
      <c r="I88" t="str" cm="1">
        <f t="array" ref="I88">_xlfn.IFS(B88&lt;18.5,"Underweight",B88&lt;25,"Normal Weight",B88&lt;30,"Overweight",B88&gt;=30,"Obesity")</f>
        <v>Obesity</v>
      </c>
      <c r="J88" t="str" cm="1">
        <f t="array" ref="J88">_xlfn.IFS(C88&lt;5.7,"Normal",C88&lt;6.5,"Pre-Diabetes",C88&gt;=6.5,"Diabetes")</f>
        <v>Normal</v>
      </c>
    </row>
    <row r="89" spans="1:10" x14ac:dyDescent="0.35">
      <c r="A89" t="s">
        <v>2286</v>
      </c>
      <c r="B89">
        <v>34.96</v>
      </c>
      <c r="C89">
        <v>4.34</v>
      </c>
      <c r="D89" t="s">
        <v>2380</v>
      </c>
      <c r="E89" t="s">
        <v>2380</v>
      </c>
      <c r="F89" t="s">
        <v>2383</v>
      </c>
      <c r="G89">
        <v>1</v>
      </c>
      <c r="H89" t="s">
        <v>2382</v>
      </c>
      <c r="I89" t="str" cm="1">
        <f t="array" ref="I89">_xlfn.IFS(B89&lt;18.5,"Underweight",B89&lt;25,"Normal Weight",B89&lt;30,"Overweight",B89&gt;=30,"Obesity")</f>
        <v>Obesity</v>
      </c>
      <c r="J89" t="str" cm="1">
        <f t="array" ref="J89">_xlfn.IFS(C89&lt;5.7,"Normal",C89&lt;6.5,"Pre-Diabetes",C89&gt;=6.5,"Diabetes")</f>
        <v>Normal</v>
      </c>
    </row>
    <row r="90" spans="1:10" x14ac:dyDescent="0.35">
      <c r="A90" t="s">
        <v>2285</v>
      </c>
      <c r="B90">
        <v>33.11</v>
      </c>
      <c r="C90">
        <v>10.51</v>
      </c>
      <c r="D90" t="s">
        <v>2380</v>
      </c>
      <c r="E90" t="s">
        <v>2380</v>
      </c>
      <c r="F90" t="s">
        <v>2380</v>
      </c>
      <c r="G90">
        <v>0</v>
      </c>
      <c r="H90" t="s">
        <v>2382</v>
      </c>
      <c r="I90" t="str" cm="1">
        <f t="array" ref="I90">_xlfn.IFS(B90&lt;18.5,"Underweight",B90&lt;25,"Normal Weight",B90&lt;30,"Overweight",B90&gt;=30,"Obesity")</f>
        <v>Obesity</v>
      </c>
      <c r="J90" t="str" cm="1">
        <f t="array" ref="J90">_xlfn.IFS(C90&lt;5.7,"Normal",C90&lt;6.5,"Pre-Diabetes",C90&gt;=6.5,"Diabetes")</f>
        <v>Diabetes</v>
      </c>
    </row>
    <row r="91" spans="1:10" x14ac:dyDescent="0.35">
      <c r="A91" t="s">
        <v>2284</v>
      </c>
      <c r="B91">
        <v>54.74</v>
      </c>
      <c r="C91">
        <v>5.84</v>
      </c>
      <c r="D91" t="s">
        <v>2382</v>
      </c>
      <c r="E91" t="s">
        <v>2380</v>
      </c>
      <c r="F91" t="s">
        <v>2383</v>
      </c>
      <c r="G91">
        <v>1</v>
      </c>
      <c r="H91" t="s">
        <v>2382</v>
      </c>
      <c r="I91" t="str" cm="1">
        <f t="array" ref="I91">_xlfn.IFS(B91&lt;18.5,"Underweight",B91&lt;25,"Normal Weight",B91&lt;30,"Overweight",B91&gt;=30,"Obesity")</f>
        <v>Obesity</v>
      </c>
      <c r="J91" t="str" cm="1">
        <f t="array" ref="J91">_xlfn.IFS(C91&lt;5.7,"Normal",C91&lt;6.5,"Pre-Diabetes",C91&gt;=6.5,"Diabetes")</f>
        <v>Pre-Diabetes</v>
      </c>
    </row>
    <row r="92" spans="1:10" x14ac:dyDescent="0.35">
      <c r="A92" t="s">
        <v>2283</v>
      </c>
      <c r="B92">
        <v>32.56</v>
      </c>
      <c r="C92">
        <v>5.41</v>
      </c>
      <c r="D92" t="s">
        <v>2380</v>
      </c>
      <c r="E92" t="s">
        <v>2380</v>
      </c>
      <c r="F92" t="s">
        <v>2383</v>
      </c>
      <c r="G92">
        <v>1</v>
      </c>
      <c r="H92" t="s">
        <v>2382</v>
      </c>
      <c r="I92" t="str" cm="1">
        <f t="array" ref="I92">_xlfn.IFS(B92&lt;18.5,"Underweight",B92&lt;25,"Normal Weight",B92&lt;30,"Overweight",B92&gt;=30,"Obesity")</f>
        <v>Obesity</v>
      </c>
      <c r="J92" t="str" cm="1">
        <f t="array" ref="J92">_xlfn.IFS(C92&lt;5.7,"Normal",C92&lt;6.5,"Pre-Diabetes",C92&gt;=6.5,"Diabetes")</f>
        <v>Normal</v>
      </c>
    </row>
    <row r="93" spans="1:10" x14ac:dyDescent="0.35">
      <c r="A93" t="s">
        <v>2282</v>
      </c>
      <c r="B93">
        <v>39.049999999999997</v>
      </c>
      <c r="C93">
        <v>6.06</v>
      </c>
      <c r="D93" t="s">
        <v>2380</v>
      </c>
      <c r="E93" t="s">
        <v>2380</v>
      </c>
      <c r="F93" t="s">
        <v>2380</v>
      </c>
      <c r="G93">
        <v>1</v>
      </c>
      <c r="H93" t="s">
        <v>2382</v>
      </c>
      <c r="I93" t="str" cm="1">
        <f t="array" ref="I93">_xlfn.IFS(B93&lt;18.5,"Underweight",B93&lt;25,"Normal Weight",B93&lt;30,"Overweight",B93&gt;=30,"Obesity")</f>
        <v>Obesity</v>
      </c>
      <c r="J93" t="str" cm="1">
        <f t="array" ref="J93">_xlfn.IFS(C93&lt;5.7,"Normal",C93&lt;6.5,"Pre-Diabetes",C93&gt;=6.5,"Diabetes")</f>
        <v>Pre-Diabetes</v>
      </c>
    </row>
    <row r="94" spans="1:10" x14ac:dyDescent="0.35">
      <c r="A94" t="s">
        <v>2281</v>
      </c>
      <c r="B94">
        <v>42.75</v>
      </c>
      <c r="C94">
        <v>4.22</v>
      </c>
      <c r="D94" t="s">
        <v>2380</v>
      </c>
      <c r="E94" t="s">
        <v>2380</v>
      </c>
      <c r="F94" t="s">
        <v>2380</v>
      </c>
      <c r="G94">
        <v>0</v>
      </c>
      <c r="H94" t="s">
        <v>2382</v>
      </c>
      <c r="I94" t="str" cm="1">
        <f t="array" ref="I94">_xlfn.IFS(B94&lt;18.5,"Underweight",B94&lt;25,"Normal Weight",B94&lt;30,"Overweight",B94&gt;=30,"Obesity")</f>
        <v>Obesity</v>
      </c>
      <c r="J94" t="str" cm="1">
        <f t="array" ref="J94">_xlfn.IFS(C94&lt;5.7,"Normal",C94&lt;6.5,"Pre-Diabetes",C94&gt;=6.5,"Diabetes")</f>
        <v>Normal</v>
      </c>
    </row>
    <row r="95" spans="1:10" x14ac:dyDescent="0.35">
      <c r="A95" t="s">
        <v>2280</v>
      </c>
      <c r="B95">
        <v>50.58</v>
      </c>
      <c r="C95">
        <v>5.12</v>
      </c>
      <c r="D95" t="s">
        <v>2380</v>
      </c>
      <c r="E95" t="s">
        <v>2380</v>
      </c>
      <c r="F95" t="s">
        <v>2380</v>
      </c>
      <c r="G95">
        <v>2</v>
      </c>
      <c r="H95" t="s">
        <v>2382</v>
      </c>
      <c r="I95" t="str" cm="1">
        <f t="array" ref="I95">_xlfn.IFS(B95&lt;18.5,"Underweight",B95&lt;25,"Normal Weight",B95&lt;30,"Overweight",B95&gt;=30,"Obesity")</f>
        <v>Obesity</v>
      </c>
      <c r="J95" t="str" cm="1">
        <f t="array" ref="J95">_xlfn.IFS(C95&lt;5.7,"Normal",C95&lt;6.5,"Pre-Diabetes",C95&gt;=6.5,"Diabetes")</f>
        <v>Normal</v>
      </c>
    </row>
    <row r="96" spans="1:10" x14ac:dyDescent="0.35">
      <c r="A96" t="s">
        <v>2279</v>
      </c>
      <c r="B96">
        <v>30.495000000000001</v>
      </c>
      <c r="C96">
        <v>4.57</v>
      </c>
      <c r="D96" t="s">
        <v>2382</v>
      </c>
      <c r="E96" t="s">
        <v>2380</v>
      </c>
      <c r="F96" t="s">
        <v>2380</v>
      </c>
      <c r="G96">
        <v>0</v>
      </c>
      <c r="H96" t="s">
        <v>2382</v>
      </c>
      <c r="I96" t="str" cm="1">
        <f t="array" ref="I96">_xlfn.IFS(B96&lt;18.5,"Underweight",B96&lt;25,"Normal Weight",B96&lt;30,"Overweight",B96&gt;=30,"Obesity")</f>
        <v>Obesity</v>
      </c>
      <c r="J96" t="str" cm="1">
        <f t="array" ref="J96">_xlfn.IFS(C96&lt;5.7,"Normal",C96&lt;6.5,"Pre-Diabetes",C96&gt;=6.5,"Diabetes")</f>
        <v>Normal</v>
      </c>
    </row>
    <row r="97" spans="1:10" x14ac:dyDescent="0.35">
      <c r="A97" t="s">
        <v>2278</v>
      </c>
      <c r="B97">
        <v>48.31</v>
      </c>
      <c r="C97">
        <v>9.58</v>
      </c>
      <c r="D97" t="s">
        <v>2382</v>
      </c>
      <c r="E97" t="s">
        <v>2380</v>
      </c>
      <c r="F97" t="s">
        <v>2380</v>
      </c>
      <c r="G97">
        <v>2</v>
      </c>
      <c r="H97" t="s">
        <v>2382</v>
      </c>
      <c r="I97" t="str" cm="1">
        <f t="array" ref="I97">_xlfn.IFS(B97&lt;18.5,"Underweight",B97&lt;25,"Normal Weight",B97&lt;30,"Overweight",B97&gt;=30,"Obesity")</f>
        <v>Obesity</v>
      </c>
      <c r="J97" t="str" cm="1">
        <f t="array" ref="J97">_xlfn.IFS(C97&lt;5.7,"Normal",C97&lt;6.5,"Pre-Diabetes",C97&gt;=6.5,"Diabetes")</f>
        <v>Diabetes</v>
      </c>
    </row>
    <row r="98" spans="1:10" x14ac:dyDescent="0.35">
      <c r="A98" t="s">
        <v>2277</v>
      </c>
      <c r="B98">
        <v>48.99</v>
      </c>
      <c r="C98">
        <v>9.7799999999999994</v>
      </c>
      <c r="D98" t="s">
        <v>2382</v>
      </c>
      <c r="E98" t="s">
        <v>2380</v>
      </c>
      <c r="F98" t="s">
        <v>2380</v>
      </c>
      <c r="G98">
        <v>1</v>
      </c>
      <c r="H98" t="s">
        <v>2382</v>
      </c>
      <c r="I98" t="str" cm="1">
        <f t="array" ref="I98">_xlfn.IFS(B98&lt;18.5,"Underweight",B98&lt;25,"Normal Weight",B98&lt;30,"Overweight",B98&gt;=30,"Obesity")</f>
        <v>Obesity</v>
      </c>
      <c r="J98" t="str" cm="1">
        <f t="array" ref="J98">_xlfn.IFS(C98&lt;5.7,"Normal",C98&lt;6.5,"Pre-Diabetes",C98&gt;=6.5,"Diabetes")</f>
        <v>Diabetes</v>
      </c>
    </row>
    <row r="99" spans="1:10" x14ac:dyDescent="0.35">
      <c r="A99" t="s">
        <v>2276</v>
      </c>
      <c r="B99">
        <v>38.39</v>
      </c>
      <c r="C99">
        <v>4.1100000000000003</v>
      </c>
      <c r="D99" t="s">
        <v>2382</v>
      </c>
      <c r="E99" t="s">
        <v>2380</v>
      </c>
      <c r="F99" t="s">
        <v>2380</v>
      </c>
      <c r="G99">
        <v>0</v>
      </c>
      <c r="H99" t="s">
        <v>2382</v>
      </c>
      <c r="I99" t="str" cm="1">
        <f t="array" ref="I99">_xlfn.IFS(B99&lt;18.5,"Underweight",B99&lt;25,"Normal Weight",B99&lt;30,"Overweight",B99&gt;=30,"Obesity")</f>
        <v>Obesity</v>
      </c>
      <c r="J99" t="str" cm="1">
        <f t="array" ref="J99">_xlfn.IFS(C99&lt;5.7,"Normal",C99&lt;6.5,"Pre-Diabetes",C99&gt;=6.5,"Diabetes")</f>
        <v>Normal</v>
      </c>
    </row>
    <row r="100" spans="1:10" x14ac:dyDescent="0.35">
      <c r="A100" t="s">
        <v>2275</v>
      </c>
      <c r="B100">
        <v>44.34</v>
      </c>
      <c r="C100">
        <v>4.0199999999999996</v>
      </c>
      <c r="D100" t="s">
        <v>2382</v>
      </c>
      <c r="E100" t="s">
        <v>2380</v>
      </c>
      <c r="F100" t="s">
        <v>2380</v>
      </c>
      <c r="G100">
        <v>2</v>
      </c>
      <c r="H100" t="s">
        <v>2382</v>
      </c>
      <c r="I100" t="str" cm="1">
        <f t="array" ref="I100">_xlfn.IFS(B100&lt;18.5,"Underweight",B100&lt;25,"Normal Weight",B100&lt;30,"Overweight",B100&gt;=30,"Obesity")</f>
        <v>Obesity</v>
      </c>
      <c r="J100" t="str" cm="1">
        <f t="array" ref="J100">_xlfn.IFS(C100&lt;5.7,"Normal",C100&lt;6.5,"Pre-Diabetes",C100&gt;=6.5,"Diabetes")</f>
        <v>Normal</v>
      </c>
    </row>
    <row r="101" spans="1:10" x14ac:dyDescent="0.35">
      <c r="A101" t="s">
        <v>2274</v>
      </c>
      <c r="B101">
        <v>41.51</v>
      </c>
      <c r="C101">
        <v>6.92</v>
      </c>
      <c r="D101" t="s">
        <v>2380</v>
      </c>
      <c r="E101" t="s">
        <v>2380</v>
      </c>
      <c r="F101" t="s">
        <v>2380</v>
      </c>
      <c r="G101">
        <v>0</v>
      </c>
      <c r="H101" t="s">
        <v>2382</v>
      </c>
      <c r="I101" t="str" cm="1">
        <f t="array" ref="I101">_xlfn.IFS(B101&lt;18.5,"Underweight",B101&lt;25,"Normal Weight",B101&lt;30,"Overweight",B101&gt;=30,"Obesity")</f>
        <v>Obesity</v>
      </c>
      <c r="J101" t="str" cm="1">
        <f t="array" ref="J101">_xlfn.IFS(C101&lt;5.7,"Normal",C101&lt;6.5,"Pre-Diabetes",C101&gt;=6.5,"Diabetes")</f>
        <v>Diabetes</v>
      </c>
    </row>
    <row r="102" spans="1:10" x14ac:dyDescent="0.35">
      <c r="A102" t="s">
        <v>2273</v>
      </c>
      <c r="B102">
        <v>48.2</v>
      </c>
      <c r="C102">
        <v>4.84</v>
      </c>
      <c r="D102" t="s">
        <v>2380</v>
      </c>
      <c r="E102" t="s">
        <v>2380</v>
      </c>
      <c r="F102" t="s">
        <v>2380</v>
      </c>
      <c r="G102">
        <v>0</v>
      </c>
      <c r="H102" t="s">
        <v>2382</v>
      </c>
      <c r="I102" t="str" cm="1">
        <f t="array" ref="I102">_xlfn.IFS(B102&lt;18.5,"Underweight",B102&lt;25,"Normal Weight",B102&lt;30,"Overweight",B102&gt;=30,"Obesity")</f>
        <v>Obesity</v>
      </c>
      <c r="J102" t="str" cm="1">
        <f t="array" ref="J102">_xlfn.IFS(C102&lt;5.7,"Normal",C102&lt;6.5,"Pre-Diabetes",C102&gt;=6.5,"Diabetes")</f>
        <v>Normal</v>
      </c>
    </row>
    <row r="103" spans="1:10" x14ac:dyDescent="0.35">
      <c r="A103" t="s">
        <v>2272</v>
      </c>
      <c r="B103">
        <v>35.75</v>
      </c>
      <c r="C103">
        <v>8</v>
      </c>
      <c r="D103" t="s">
        <v>2382</v>
      </c>
      <c r="E103" t="s">
        <v>2380</v>
      </c>
      <c r="F103" t="s">
        <v>2380</v>
      </c>
      <c r="G103">
        <v>0</v>
      </c>
      <c r="H103" t="s">
        <v>2382</v>
      </c>
      <c r="I103" t="str" cm="1">
        <f t="array" ref="I103">_xlfn.IFS(B103&lt;18.5,"Underweight",B103&lt;25,"Normal Weight",B103&lt;30,"Overweight",B103&gt;=30,"Obesity")</f>
        <v>Obesity</v>
      </c>
      <c r="J103" t="str" cm="1">
        <f t="array" ref="J103">_xlfn.IFS(C103&lt;5.7,"Normal",C103&lt;6.5,"Pre-Diabetes",C103&gt;=6.5,"Diabetes")</f>
        <v>Diabetes</v>
      </c>
    </row>
    <row r="104" spans="1:10" x14ac:dyDescent="0.35">
      <c r="A104" t="s">
        <v>2271</v>
      </c>
      <c r="B104">
        <v>53.81</v>
      </c>
      <c r="C104">
        <v>8.77</v>
      </c>
      <c r="D104" t="s">
        <v>2382</v>
      </c>
      <c r="E104" t="s">
        <v>2380</v>
      </c>
      <c r="F104" t="s">
        <v>2380</v>
      </c>
      <c r="G104">
        <v>0</v>
      </c>
      <c r="H104" t="s">
        <v>2382</v>
      </c>
      <c r="I104" t="str" cm="1">
        <f t="array" ref="I104">_xlfn.IFS(B104&lt;18.5,"Underweight",B104&lt;25,"Normal Weight",B104&lt;30,"Overweight",B104&gt;=30,"Obesity")</f>
        <v>Obesity</v>
      </c>
      <c r="J104" t="str" cm="1">
        <f t="array" ref="J104">_xlfn.IFS(C104&lt;5.7,"Normal",C104&lt;6.5,"Pre-Diabetes",C104&gt;=6.5,"Diabetes")</f>
        <v>Diabetes</v>
      </c>
    </row>
    <row r="105" spans="1:10" x14ac:dyDescent="0.35">
      <c r="A105" t="s">
        <v>2270</v>
      </c>
      <c r="B105">
        <v>49.48</v>
      </c>
      <c r="C105">
        <v>4.96</v>
      </c>
      <c r="D105" t="s">
        <v>2380</v>
      </c>
      <c r="E105" t="s">
        <v>2380</v>
      </c>
      <c r="F105" t="s">
        <v>2383</v>
      </c>
      <c r="G105">
        <v>1</v>
      </c>
      <c r="H105" t="s">
        <v>2382</v>
      </c>
      <c r="I105" t="str" cm="1">
        <f t="array" ref="I105">_xlfn.IFS(B105&lt;18.5,"Underweight",B105&lt;25,"Normal Weight",B105&lt;30,"Overweight",B105&gt;=30,"Obesity")</f>
        <v>Obesity</v>
      </c>
      <c r="J105" t="str" cm="1">
        <f t="array" ref="J105">_xlfn.IFS(C105&lt;5.7,"Normal",C105&lt;6.5,"Pre-Diabetes",C105&gt;=6.5,"Diabetes")</f>
        <v>Normal</v>
      </c>
    </row>
    <row r="106" spans="1:10" x14ac:dyDescent="0.35">
      <c r="A106" t="s">
        <v>2269</v>
      </c>
      <c r="B106">
        <v>34.1</v>
      </c>
      <c r="C106">
        <v>4.43</v>
      </c>
      <c r="D106" t="s">
        <v>2382</v>
      </c>
      <c r="E106" t="s">
        <v>2380</v>
      </c>
      <c r="F106" t="s">
        <v>2380</v>
      </c>
      <c r="G106">
        <v>0</v>
      </c>
      <c r="H106" t="s">
        <v>2382</v>
      </c>
      <c r="I106" t="str" cm="1">
        <f t="array" ref="I106">_xlfn.IFS(B106&lt;18.5,"Underweight",B106&lt;25,"Normal Weight",B106&lt;30,"Overweight",B106&gt;=30,"Obesity")</f>
        <v>Obesity</v>
      </c>
      <c r="J106" t="str" cm="1">
        <f t="array" ref="J106">_xlfn.IFS(C106&lt;5.7,"Normal",C106&lt;6.5,"Pre-Diabetes",C106&gt;=6.5,"Diabetes")</f>
        <v>Normal</v>
      </c>
    </row>
    <row r="107" spans="1:10" x14ac:dyDescent="0.35">
      <c r="A107" t="s">
        <v>2268</v>
      </c>
      <c r="B107">
        <v>35.299999999999997</v>
      </c>
      <c r="C107">
        <v>5.82</v>
      </c>
      <c r="D107" t="s">
        <v>2382</v>
      </c>
      <c r="E107" t="s">
        <v>2380</v>
      </c>
      <c r="F107" t="s">
        <v>2383</v>
      </c>
      <c r="G107">
        <v>1</v>
      </c>
      <c r="H107" t="s">
        <v>2382</v>
      </c>
      <c r="I107" t="str" cm="1">
        <f t="array" ref="I107">_xlfn.IFS(B107&lt;18.5,"Underweight",B107&lt;25,"Normal Weight",B107&lt;30,"Overweight",B107&gt;=30,"Obesity")</f>
        <v>Obesity</v>
      </c>
      <c r="J107" t="str" cm="1">
        <f t="array" ref="J107">_xlfn.IFS(C107&lt;5.7,"Normal",C107&lt;6.5,"Pre-Diabetes",C107&gt;=6.5,"Diabetes")</f>
        <v>Pre-Diabetes</v>
      </c>
    </row>
    <row r="108" spans="1:10" x14ac:dyDescent="0.35">
      <c r="A108" t="s">
        <v>2267</v>
      </c>
      <c r="B108">
        <v>43.83</v>
      </c>
      <c r="C108">
        <v>6.03</v>
      </c>
      <c r="D108" t="s">
        <v>2382</v>
      </c>
      <c r="E108" t="s">
        <v>2380</v>
      </c>
      <c r="F108" t="s">
        <v>2380</v>
      </c>
      <c r="G108">
        <v>2</v>
      </c>
      <c r="H108" t="s">
        <v>2382</v>
      </c>
      <c r="I108" t="str" cm="1">
        <f t="array" ref="I108">_xlfn.IFS(B108&lt;18.5,"Underweight",B108&lt;25,"Normal Weight",B108&lt;30,"Overweight",B108&gt;=30,"Obesity")</f>
        <v>Obesity</v>
      </c>
      <c r="J108" t="str" cm="1">
        <f t="array" ref="J108">_xlfn.IFS(C108&lt;5.7,"Normal",C108&lt;6.5,"Pre-Diabetes",C108&gt;=6.5,"Diabetes")</f>
        <v>Pre-Diabetes</v>
      </c>
    </row>
    <row r="109" spans="1:10" x14ac:dyDescent="0.35">
      <c r="A109" t="s">
        <v>2266</v>
      </c>
      <c r="B109">
        <v>50.07</v>
      </c>
      <c r="C109">
        <v>9.27</v>
      </c>
      <c r="D109" t="s">
        <v>2380</v>
      </c>
      <c r="E109" t="s">
        <v>2380</v>
      </c>
      <c r="F109" t="s">
        <v>2380</v>
      </c>
      <c r="G109">
        <v>0</v>
      </c>
      <c r="H109" t="s">
        <v>2382</v>
      </c>
      <c r="I109" t="str" cm="1">
        <f t="array" ref="I109">_xlfn.IFS(B109&lt;18.5,"Underweight",B109&lt;25,"Normal Weight",B109&lt;30,"Overweight",B109&gt;=30,"Obesity")</f>
        <v>Obesity</v>
      </c>
      <c r="J109" t="str" cm="1">
        <f t="array" ref="J109">_xlfn.IFS(C109&lt;5.7,"Normal",C109&lt;6.5,"Pre-Diabetes",C109&gt;=6.5,"Diabetes")</f>
        <v>Diabetes</v>
      </c>
    </row>
    <row r="110" spans="1:10" x14ac:dyDescent="0.35">
      <c r="A110" t="s">
        <v>2265</v>
      </c>
      <c r="B110">
        <v>32.774999999999999</v>
      </c>
      <c r="C110">
        <v>5.53</v>
      </c>
      <c r="D110" t="s">
        <v>2380</v>
      </c>
      <c r="E110" t="s">
        <v>2380</v>
      </c>
      <c r="F110" t="s">
        <v>2380</v>
      </c>
      <c r="G110">
        <v>0</v>
      </c>
      <c r="H110" t="s">
        <v>2382</v>
      </c>
      <c r="I110" t="str" cm="1">
        <f t="array" ref="I110">_xlfn.IFS(B110&lt;18.5,"Underweight",B110&lt;25,"Normal Weight",B110&lt;30,"Overweight",B110&gt;=30,"Obesity")</f>
        <v>Obesity</v>
      </c>
      <c r="J110" t="str" cm="1">
        <f t="array" ref="J110">_xlfn.IFS(C110&lt;5.7,"Normal",C110&lt;6.5,"Pre-Diabetes",C110&gt;=6.5,"Diabetes")</f>
        <v>Normal</v>
      </c>
    </row>
    <row r="111" spans="1:10" x14ac:dyDescent="0.35">
      <c r="A111" t="s">
        <v>2264</v>
      </c>
      <c r="B111">
        <v>34.104999999999997</v>
      </c>
      <c r="C111">
        <v>5.07</v>
      </c>
      <c r="D111" t="s">
        <v>2380</v>
      </c>
      <c r="E111" t="s">
        <v>2380</v>
      </c>
      <c r="F111" t="s">
        <v>2380</v>
      </c>
      <c r="G111">
        <v>1</v>
      </c>
      <c r="H111" t="s">
        <v>2382</v>
      </c>
      <c r="I111" t="str" cm="1">
        <f t="array" ref="I111">_xlfn.IFS(B111&lt;18.5,"Underweight",B111&lt;25,"Normal Weight",B111&lt;30,"Overweight",B111&gt;=30,"Obesity")</f>
        <v>Obesity</v>
      </c>
      <c r="J111" t="str" cm="1">
        <f t="array" ref="J111">_xlfn.IFS(C111&lt;5.7,"Normal",C111&lt;6.5,"Pre-Diabetes",C111&gt;=6.5,"Diabetes")</f>
        <v>Normal</v>
      </c>
    </row>
    <row r="112" spans="1:10" x14ac:dyDescent="0.35">
      <c r="A112" t="s">
        <v>2263</v>
      </c>
      <c r="B112">
        <v>48.93</v>
      </c>
      <c r="C112">
        <v>11.17</v>
      </c>
      <c r="D112" t="s">
        <v>2382</v>
      </c>
      <c r="E112" t="s">
        <v>2380</v>
      </c>
      <c r="F112" t="s">
        <v>2380</v>
      </c>
      <c r="G112">
        <v>1</v>
      </c>
      <c r="H112" t="s">
        <v>2382</v>
      </c>
      <c r="I112" t="str" cm="1">
        <f t="array" ref="I112">_xlfn.IFS(B112&lt;18.5,"Underweight",B112&lt;25,"Normal Weight",B112&lt;30,"Overweight",B112&gt;=30,"Obesity")</f>
        <v>Obesity</v>
      </c>
      <c r="J112" t="str" cm="1">
        <f t="array" ref="J112">_xlfn.IFS(C112&lt;5.7,"Normal",C112&lt;6.5,"Pre-Diabetes",C112&gt;=6.5,"Diabetes")</f>
        <v>Diabetes</v>
      </c>
    </row>
    <row r="113" spans="1:10" x14ac:dyDescent="0.35">
      <c r="A113" t="s">
        <v>2262</v>
      </c>
      <c r="B113">
        <v>37.07</v>
      </c>
      <c r="C113">
        <v>6.14</v>
      </c>
      <c r="D113" t="s">
        <v>2382</v>
      </c>
      <c r="E113" t="s">
        <v>2380</v>
      </c>
      <c r="F113" t="s">
        <v>2380</v>
      </c>
      <c r="G113">
        <v>0</v>
      </c>
      <c r="H113" t="s">
        <v>2382</v>
      </c>
      <c r="I113" t="str" cm="1">
        <f t="array" ref="I113">_xlfn.IFS(B113&lt;18.5,"Underweight",B113&lt;25,"Normal Weight",B113&lt;30,"Overweight",B113&gt;=30,"Obesity")</f>
        <v>Obesity</v>
      </c>
      <c r="J113" t="str" cm="1">
        <f t="array" ref="J113">_xlfn.IFS(C113&lt;5.7,"Normal",C113&lt;6.5,"Pre-Diabetes",C113&gt;=6.5,"Diabetes")</f>
        <v>Pre-Diabetes</v>
      </c>
    </row>
    <row r="114" spans="1:10" x14ac:dyDescent="0.35">
      <c r="A114" t="s">
        <v>2261</v>
      </c>
      <c r="B114">
        <v>51.51</v>
      </c>
      <c r="C114">
        <v>6.26</v>
      </c>
      <c r="D114" t="s">
        <v>2382</v>
      </c>
      <c r="E114" t="s">
        <v>2380</v>
      </c>
      <c r="F114" t="s">
        <v>2383</v>
      </c>
      <c r="G114">
        <v>1</v>
      </c>
      <c r="H114" t="s">
        <v>2382</v>
      </c>
      <c r="I114" t="str" cm="1">
        <f t="array" ref="I114">_xlfn.IFS(B114&lt;18.5,"Underweight",B114&lt;25,"Normal Weight",B114&lt;30,"Overweight",B114&gt;=30,"Obesity")</f>
        <v>Obesity</v>
      </c>
      <c r="J114" t="str" cm="1">
        <f t="array" ref="J114">_xlfn.IFS(C114&lt;5.7,"Normal",C114&lt;6.5,"Pre-Diabetes",C114&gt;=6.5,"Diabetes")</f>
        <v>Pre-Diabetes</v>
      </c>
    </row>
    <row r="115" spans="1:10" x14ac:dyDescent="0.35">
      <c r="A115" t="s">
        <v>2260</v>
      </c>
      <c r="B115">
        <v>34.799999999999997</v>
      </c>
      <c r="C115">
        <v>4.72</v>
      </c>
      <c r="D115" t="s">
        <v>2382</v>
      </c>
      <c r="E115" t="s">
        <v>2380</v>
      </c>
      <c r="F115" t="s">
        <v>2380</v>
      </c>
      <c r="G115">
        <v>0</v>
      </c>
      <c r="H115" t="s">
        <v>2382</v>
      </c>
      <c r="I115" t="str" cm="1">
        <f t="array" ref="I115">_xlfn.IFS(B115&lt;18.5,"Underweight",B115&lt;25,"Normal Weight",B115&lt;30,"Overweight",B115&gt;=30,"Obesity")</f>
        <v>Obesity</v>
      </c>
      <c r="J115" t="str" cm="1">
        <f t="array" ref="J115">_xlfn.IFS(C115&lt;5.7,"Normal",C115&lt;6.5,"Pre-Diabetes",C115&gt;=6.5,"Diabetes")</f>
        <v>Normal</v>
      </c>
    </row>
    <row r="116" spans="1:10" x14ac:dyDescent="0.35">
      <c r="A116" t="s">
        <v>2259</v>
      </c>
      <c r="B116">
        <v>36.67</v>
      </c>
      <c r="C116">
        <v>5.18</v>
      </c>
      <c r="D116" t="s">
        <v>2380</v>
      </c>
      <c r="E116" t="s">
        <v>2380</v>
      </c>
      <c r="F116" t="s">
        <v>2380</v>
      </c>
      <c r="G116">
        <v>1</v>
      </c>
      <c r="H116" t="s">
        <v>2382</v>
      </c>
      <c r="I116" t="str" cm="1">
        <f t="array" ref="I116">_xlfn.IFS(B116&lt;18.5,"Underweight",B116&lt;25,"Normal Weight",B116&lt;30,"Overweight",B116&gt;=30,"Obesity")</f>
        <v>Obesity</v>
      </c>
      <c r="J116" t="str" cm="1">
        <f t="array" ref="J116">_xlfn.IFS(C116&lt;5.7,"Normal",C116&lt;6.5,"Pre-Diabetes",C116&gt;=6.5,"Diabetes")</f>
        <v>Normal</v>
      </c>
    </row>
    <row r="117" spans="1:10" x14ac:dyDescent="0.35">
      <c r="A117" t="s">
        <v>2258</v>
      </c>
      <c r="B117">
        <v>30.9</v>
      </c>
      <c r="C117">
        <v>9.4</v>
      </c>
      <c r="D117" t="s">
        <v>2380</v>
      </c>
      <c r="E117" t="s">
        <v>2380</v>
      </c>
      <c r="F117" t="s">
        <v>2380</v>
      </c>
      <c r="G117">
        <v>2</v>
      </c>
      <c r="H117" t="s">
        <v>2382</v>
      </c>
      <c r="I117" t="str" cm="1">
        <f t="array" ref="I117">_xlfn.IFS(B117&lt;18.5,"Underweight",B117&lt;25,"Normal Weight",B117&lt;30,"Overweight",B117&gt;=30,"Obesity")</f>
        <v>Obesity</v>
      </c>
      <c r="J117" t="str" cm="1">
        <f t="array" ref="J117">_xlfn.IFS(C117&lt;5.7,"Normal",C117&lt;6.5,"Pre-Diabetes",C117&gt;=6.5,"Diabetes")</f>
        <v>Diabetes</v>
      </c>
    </row>
    <row r="118" spans="1:10" x14ac:dyDescent="0.35">
      <c r="A118" t="s">
        <v>2257</v>
      </c>
      <c r="B118">
        <v>30.495000000000001</v>
      </c>
      <c r="C118">
        <v>6.29</v>
      </c>
      <c r="D118" t="s">
        <v>2380</v>
      </c>
      <c r="E118" t="s">
        <v>2380</v>
      </c>
      <c r="F118" t="s">
        <v>2380</v>
      </c>
      <c r="G118">
        <v>0</v>
      </c>
      <c r="H118" t="s">
        <v>2382</v>
      </c>
      <c r="I118" t="str" cm="1">
        <f t="array" ref="I118">_xlfn.IFS(B118&lt;18.5,"Underweight",B118&lt;25,"Normal Weight",B118&lt;30,"Overweight",B118&gt;=30,"Obesity")</f>
        <v>Obesity</v>
      </c>
      <c r="J118" t="str" cm="1">
        <f t="array" ref="J118">_xlfn.IFS(C118&lt;5.7,"Normal",C118&lt;6.5,"Pre-Diabetes",C118&gt;=6.5,"Diabetes")</f>
        <v>Pre-Diabetes</v>
      </c>
    </row>
    <row r="119" spans="1:10" x14ac:dyDescent="0.35">
      <c r="A119" t="s">
        <v>2256</v>
      </c>
      <c r="B119">
        <v>44.88</v>
      </c>
      <c r="C119">
        <v>6.04</v>
      </c>
      <c r="D119" t="s">
        <v>2380</v>
      </c>
      <c r="E119" t="s">
        <v>2380</v>
      </c>
      <c r="F119" t="s">
        <v>2383</v>
      </c>
      <c r="G119">
        <v>1</v>
      </c>
      <c r="H119" t="s">
        <v>2382</v>
      </c>
      <c r="I119" t="str" cm="1">
        <f t="array" ref="I119">_xlfn.IFS(B119&lt;18.5,"Underweight",B119&lt;25,"Normal Weight",B119&lt;30,"Overweight",B119&gt;=30,"Obesity")</f>
        <v>Obesity</v>
      </c>
      <c r="J119" t="str" cm="1">
        <f t="array" ref="J119">_xlfn.IFS(C119&lt;5.7,"Normal",C119&lt;6.5,"Pre-Diabetes",C119&gt;=6.5,"Diabetes")</f>
        <v>Pre-Diabetes</v>
      </c>
    </row>
    <row r="120" spans="1:10" x14ac:dyDescent="0.35">
      <c r="A120" t="s">
        <v>2255</v>
      </c>
      <c r="B120">
        <v>44.32</v>
      </c>
      <c r="C120">
        <v>10.55</v>
      </c>
      <c r="D120" t="s">
        <v>2380</v>
      </c>
      <c r="E120" t="s">
        <v>2380</v>
      </c>
      <c r="F120" t="s">
        <v>2380</v>
      </c>
      <c r="G120">
        <v>0</v>
      </c>
      <c r="H120" t="s">
        <v>2382</v>
      </c>
      <c r="I120" t="str" cm="1">
        <f t="array" ref="I120">_xlfn.IFS(B120&lt;18.5,"Underweight",B120&lt;25,"Normal Weight",B120&lt;30,"Overweight",B120&gt;=30,"Obesity")</f>
        <v>Obesity</v>
      </c>
      <c r="J120" t="str" cm="1">
        <f t="array" ref="J120">_xlfn.IFS(C120&lt;5.7,"Normal",C120&lt;6.5,"Pre-Diabetes",C120&gt;=6.5,"Diabetes")</f>
        <v>Diabetes</v>
      </c>
    </row>
    <row r="121" spans="1:10" x14ac:dyDescent="0.35">
      <c r="A121" t="s">
        <v>2254</v>
      </c>
      <c r="B121">
        <v>46.39</v>
      </c>
      <c r="C121">
        <v>5.09</v>
      </c>
      <c r="D121" t="s">
        <v>2380</v>
      </c>
      <c r="E121" t="s">
        <v>2380</v>
      </c>
      <c r="F121" t="s">
        <v>2380</v>
      </c>
      <c r="G121">
        <v>0</v>
      </c>
      <c r="H121" t="s">
        <v>2382</v>
      </c>
      <c r="I121" t="str" cm="1">
        <f t="array" ref="I121">_xlfn.IFS(B121&lt;18.5,"Underweight",B121&lt;25,"Normal Weight",B121&lt;30,"Overweight",B121&gt;=30,"Obesity")</f>
        <v>Obesity</v>
      </c>
      <c r="J121" t="str" cm="1">
        <f t="array" ref="J121">_xlfn.IFS(C121&lt;5.7,"Normal",C121&lt;6.5,"Pre-Diabetes",C121&gt;=6.5,"Diabetes")</f>
        <v>Normal</v>
      </c>
    </row>
    <row r="122" spans="1:10" x14ac:dyDescent="0.35">
      <c r="A122" t="s">
        <v>2253</v>
      </c>
      <c r="B122">
        <v>42.13</v>
      </c>
      <c r="C122">
        <v>5.2</v>
      </c>
      <c r="D122" t="s">
        <v>2382</v>
      </c>
      <c r="E122" t="s">
        <v>2380</v>
      </c>
      <c r="F122" t="s">
        <v>2380</v>
      </c>
      <c r="G122">
        <v>1</v>
      </c>
      <c r="H122" t="s">
        <v>2382</v>
      </c>
      <c r="I122" t="str" cm="1">
        <f t="array" ref="I122">_xlfn.IFS(B122&lt;18.5,"Underweight",B122&lt;25,"Normal Weight",B122&lt;30,"Overweight",B122&gt;=30,"Obesity")</f>
        <v>Obesity</v>
      </c>
      <c r="J122" t="str" cm="1">
        <f t="array" ref="J122">_xlfn.IFS(C122&lt;5.7,"Normal",C122&lt;6.5,"Pre-Diabetes",C122&gt;=6.5,"Diabetes")</f>
        <v>Normal</v>
      </c>
    </row>
    <row r="123" spans="1:10" x14ac:dyDescent="0.35">
      <c r="A123" t="s">
        <v>2252</v>
      </c>
      <c r="B123">
        <v>30.78</v>
      </c>
      <c r="C123">
        <v>8.4499999999999993</v>
      </c>
      <c r="D123" t="s">
        <v>2382</v>
      </c>
      <c r="E123" t="s">
        <v>2380</v>
      </c>
      <c r="F123" t="s">
        <v>2380</v>
      </c>
      <c r="G123">
        <v>0</v>
      </c>
      <c r="H123" t="s">
        <v>2382</v>
      </c>
      <c r="I123" t="str" cm="1">
        <f t="array" ref="I123">_xlfn.IFS(B123&lt;18.5,"Underweight",B123&lt;25,"Normal Weight",B123&lt;30,"Overweight",B123&gt;=30,"Obesity")</f>
        <v>Obesity</v>
      </c>
      <c r="J123" t="str" cm="1">
        <f t="array" ref="J123">_xlfn.IFS(C123&lt;5.7,"Normal",C123&lt;6.5,"Pre-Diabetes",C123&gt;=6.5,"Diabetes")</f>
        <v>Diabetes</v>
      </c>
    </row>
    <row r="124" spans="1:10" x14ac:dyDescent="0.35">
      <c r="A124" t="s">
        <v>2251</v>
      </c>
      <c r="B124">
        <v>31.35</v>
      </c>
      <c r="C124">
        <v>9.5399999999999991</v>
      </c>
      <c r="D124" t="s">
        <v>2380</v>
      </c>
      <c r="E124" t="s">
        <v>2380</v>
      </c>
      <c r="F124" t="s">
        <v>2380</v>
      </c>
      <c r="G124">
        <v>0</v>
      </c>
      <c r="H124" t="s">
        <v>2382</v>
      </c>
      <c r="I124" t="str" cm="1">
        <f t="array" ref="I124">_xlfn.IFS(B124&lt;18.5,"Underweight",B124&lt;25,"Normal Weight",B124&lt;30,"Overweight",B124&gt;=30,"Obesity")</f>
        <v>Obesity</v>
      </c>
      <c r="J124" t="str" cm="1">
        <f t="array" ref="J124">_xlfn.IFS(C124&lt;5.7,"Normal",C124&lt;6.5,"Pre-Diabetes",C124&gt;=6.5,"Diabetes")</f>
        <v>Diabetes</v>
      </c>
    </row>
    <row r="125" spans="1:10" x14ac:dyDescent="0.35">
      <c r="A125" t="s">
        <v>2250</v>
      </c>
      <c r="B125">
        <v>41.46</v>
      </c>
      <c r="C125">
        <v>4.99</v>
      </c>
      <c r="D125" t="s">
        <v>2382</v>
      </c>
      <c r="E125" t="s">
        <v>2380</v>
      </c>
      <c r="F125" t="s">
        <v>2380</v>
      </c>
      <c r="G125">
        <v>2</v>
      </c>
      <c r="H125" t="s">
        <v>2382</v>
      </c>
      <c r="I125" t="str" cm="1">
        <f t="array" ref="I125">_xlfn.IFS(B125&lt;18.5,"Underweight",B125&lt;25,"Normal Weight",B125&lt;30,"Overweight",B125&gt;=30,"Obesity")</f>
        <v>Obesity</v>
      </c>
      <c r="J125" t="str" cm="1">
        <f t="array" ref="J125">_xlfn.IFS(C125&lt;5.7,"Normal",C125&lt;6.5,"Pre-Diabetes",C125&gt;=6.5,"Diabetes")</f>
        <v>Normal</v>
      </c>
    </row>
    <row r="126" spans="1:10" x14ac:dyDescent="0.35">
      <c r="A126" t="s">
        <v>2249</v>
      </c>
      <c r="B126">
        <v>48</v>
      </c>
      <c r="C126">
        <v>10.54</v>
      </c>
      <c r="D126" t="s">
        <v>2380</v>
      </c>
      <c r="E126" t="s">
        <v>2380</v>
      </c>
      <c r="F126" t="s">
        <v>2380</v>
      </c>
      <c r="G126">
        <v>0</v>
      </c>
      <c r="H126" t="s">
        <v>2382</v>
      </c>
      <c r="I126" t="str" cm="1">
        <f t="array" ref="I126">_xlfn.IFS(B126&lt;18.5,"Underweight",B126&lt;25,"Normal Weight",B126&lt;30,"Overweight",B126&gt;=30,"Obesity")</f>
        <v>Obesity</v>
      </c>
      <c r="J126" t="str" cm="1">
        <f t="array" ref="J126">_xlfn.IFS(C126&lt;5.7,"Normal",C126&lt;6.5,"Pre-Diabetes",C126&gt;=6.5,"Diabetes")</f>
        <v>Diabetes</v>
      </c>
    </row>
    <row r="127" spans="1:10" x14ac:dyDescent="0.35">
      <c r="A127" t="s">
        <v>2248</v>
      </c>
      <c r="B127">
        <v>49.13</v>
      </c>
      <c r="C127">
        <v>4.54</v>
      </c>
      <c r="D127" t="s">
        <v>2380</v>
      </c>
      <c r="E127" t="s">
        <v>2380</v>
      </c>
      <c r="F127" t="s">
        <v>2380</v>
      </c>
      <c r="G127">
        <v>0</v>
      </c>
      <c r="H127" t="s">
        <v>2382</v>
      </c>
      <c r="I127" t="str" cm="1">
        <f t="array" ref="I127">_xlfn.IFS(B127&lt;18.5,"Underweight",B127&lt;25,"Normal Weight",B127&lt;30,"Overweight",B127&gt;=30,"Obesity")</f>
        <v>Obesity</v>
      </c>
      <c r="J127" t="str" cm="1">
        <f t="array" ref="J127">_xlfn.IFS(C127&lt;5.7,"Normal",C127&lt;6.5,"Pre-Diabetes",C127&gt;=6.5,"Diabetes")</f>
        <v>Normal</v>
      </c>
    </row>
    <row r="128" spans="1:10" x14ac:dyDescent="0.35">
      <c r="A128" t="s">
        <v>2247</v>
      </c>
      <c r="B128">
        <v>37.799999999999997</v>
      </c>
      <c r="C128">
        <v>6.29</v>
      </c>
      <c r="D128" t="s">
        <v>2380</v>
      </c>
      <c r="E128" t="s">
        <v>2380</v>
      </c>
      <c r="F128" t="s">
        <v>2380</v>
      </c>
      <c r="G128">
        <v>1</v>
      </c>
      <c r="H128" t="s">
        <v>2382</v>
      </c>
      <c r="I128" t="str" cm="1">
        <f t="array" ref="I128">_xlfn.IFS(B128&lt;18.5,"Underweight",B128&lt;25,"Normal Weight",B128&lt;30,"Overweight",B128&gt;=30,"Obesity")</f>
        <v>Obesity</v>
      </c>
      <c r="J128" t="str" cm="1">
        <f t="array" ref="J128">_xlfn.IFS(C128&lt;5.7,"Normal",C128&lt;6.5,"Pre-Diabetes",C128&gt;=6.5,"Diabetes")</f>
        <v>Pre-Diabetes</v>
      </c>
    </row>
    <row r="129" spans="1:10" x14ac:dyDescent="0.35">
      <c r="A129" t="s">
        <v>2246</v>
      </c>
      <c r="B129">
        <v>38.299999999999997</v>
      </c>
      <c r="C129">
        <v>9.51</v>
      </c>
      <c r="D129" t="s">
        <v>2380</v>
      </c>
      <c r="E129" t="s">
        <v>2380</v>
      </c>
      <c r="F129" t="s">
        <v>2380</v>
      </c>
      <c r="G129">
        <v>0</v>
      </c>
      <c r="H129" t="s">
        <v>2382</v>
      </c>
      <c r="I129" t="str" cm="1">
        <f t="array" ref="I129">_xlfn.IFS(B129&lt;18.5,"Underweight",B129&lt;25,"Normal Weight",B129&lt;30,"Overweight",B129&gt;=30,"Obesity")</f>
        <v>Obesity</v>
      </c>
      <c r="J129" t="str" cm="1">
        <f t="array" ref="J129">_xlfn.IFS(C129&lt;5.7,"Normal",C129&lt;6.5,"Pre-Diabetes",C129&gt;=6.5,"Diabetes")</f>
        <v>Diabetes</v>
      </c>
    </row>
    <row r="130" spans="1:10" x14ac:dyDescent="0.35">
      <c r="A130" t="s">
        <v>2245</v>
      </c>
      <c r="B130">
        <v>32.774999999999999</v>
      </c>
      <c r="C130">
        <v>4.72</v>
      </c>
      <c r="D130" t="s">
        <v>2380</v>
      </c>
      <c r="E130" t="s">
        <v>2380</v>
      </c>
      <c r="F130" t="s">
        <v>2380</v>
      </c>
      <c r="G130">
        <v>0</v>
      </c>
      <c r="H130" t="s">
        <v>2382</v>
      </c>
      <c r="I130" t="str" cm="1">
        <f t="array" ref="I130">_xlfn.IFS(B130&lt;18.5,"Underweight",B130&lt;25,"Normal Weight",B130&lt;30,"Overweight",B130&gt;=30,"Obesity")</f>
        <v>Obesity</v>
      </c>
      <c r="J130" t="str" cm="1">
        <f t="array" ref="J130">_xlfn.IFS(C130&lt;5.7,"Normal",C130&lt;6.5,"Pre-Diabetes",C130&gt;=6.5,"Diabetes")</f>
        <v>Normal</v>
      </c>
    </row>
    <row r="131" spans="1:10" x14ac:dyDescent="0.35">
      <c r="A131" t="s">
        <v>2244</v>
      </c>
      <c r="B131">
        <v>34.200000000000003</v>
      </c>
      <c r="C131">
        <v>5.91</v>
      </c>
      <c r="D131" t="s">
        <v>2382</v>
      </c>
      <c r="E131" t="s">
        <v>2380</v>
      </c>
      <c r="F131" t="s">
        <v>2380</v>
      </c>
      <c r="G131">
        <v>0</v>
      </c>
      <c r="H131" t="s">
        <v>2382</v>
      </c>
      <c r="I131" t="str" cm="1">
        <f t="array" ref="I131">_xlfn.IFS(B131&lt;18.5,"Underweight",B131&lt;25,"Normal Weight",B131&lt;30,"Overweight",B131&gt;=30,"Obesity")</f>
        <v>Obesity</v>
      </c>
      <c r="J131" t="str" cm="1">
        <f t="array" ref="J131">_xlfn.IFS(C131&lt;5.7,"Normal",C131&lt;6.5,"Pre-Diabetes",C131&gt;=6.5,"Diabetes")</f>
        <v>Pre-Diabetes</v>
      </c>
    </row>
    <row r="132" spans="1:10" x14ac:dyDescent="0.35">
      <c r="A132" t="s">
        <v>2243</v>
      </c>
      <c r="B132">
        <v>30.2</v>
      </c>
      <c r="C132">
        <v>9.58</v>
      </c>
      <c r="D132" t="s">
        <v>2380</v>
      </c>
      <c r="E132" t="s">
        <v>2380</v>
      </c>
      <c r="F132" t="s">
        <v>2380</v>
      </c>
      <c r="G132">
        <v>0</v>
      </c>
      <c r="H132" t="s">
        <v>2382</v>
      </c>
      <c r="I132" t="str" cm="1">
        <f t="array" ref="I132">_xlfn.IFS(B132&lt;18.5,"Underweight",B132&lt;25,"Normal Weight",B132&lt;30,"Overweight",B132&gt;=30,"Obesity")</f>
        <v>Obesity</v>
      </c>
      <c r="J132" t="str" cm="1">
        <f t="array" ref="J132">_xlfn.IFS(C132&lt;5.7,"Normal",C132&lt;6.5,"Pre-Diabetes",C132&gt;=6.5,"Diabetes")</f>
        <v>Diabetes</v>
      </c>
    </row>
    <row r="133" spans="1:10" x14ac:dyDescent="0.35">
      <c r="A133" t="s">
        <v>2242</v>
      </c>
      <c r="B133">
        <v>48.32</v>
      </c>
      <c r="C133">
        <v>5.77</v>
      </c>
      <c r="D133" t="s">
        <v>2380</v>
      </c>
      <c r="E133" t="s">
        <v>2380</v>
      </c>
      <c r="F133" t="s">
        <v>2380</v>
      </c>
      <c r="G133">
        <v>0</v>
      </c>
      <c r="H133" t="s">
        <v>2382</v>
      </c>
      <c r="I133" t="str" cm="1">
        <f t="array" ref="I133">_xlfn.IFS(B133&lt;18.5,"Underweight",B133&lt;25,"Normal Weight",B133&lt;30,"Overweight",B133&gt;=30,"Obesity")</f>
        <v>Obesity</v>
      </c>
      <c r="J133" t="str" cm="1">
        <f t="array" ref="J133">_xlfn.IFS(C133&lt;5.7,"Normal",C133&lt;6.5,"Pre-Diabetes",C133&gt;=6.5,"Diabetes")</f>
        <v>Pre-Diabetes</v>
      </c>
    </row>
    <row r="134" spans="1:10" x14ac:dyDescent="0.35">
      <c r="A134" t="s">
        <v>2241</v>
      </c>
      <c r="B134">
        <v>44.86</v>
      </c>
      <c r="C134">
        <v>4.38</v>
      </c>
      <c r="D134" t="s">
        <v>2382</v>
      </c>
      <c r="E134" t="s">
        <v>2380</v>
      </c>
      <c r="F134" t="s">
        <v>2380</v>
      </c>
      <c r="G134">
        <v>0</v>
      </c>
      <c r="H134" t="s">
        <v>2382</v>
      </c>
      <c r="I134" t="str" cm="1">
        <f t="array" ref="I134">_xlfn.IFS(B134&lt;18.5,"Underweight",B134&lt;25,"Normal Weight",B134&lt;30,"Overweight",B134&gt;=30,"Obesity")</f>
        <v>Obesity</v>
      </c>
      <c r="J134" t="str" cm="1">
        <f t="array" ref="J134">_xlfn.IFS(C134&lt;5.7,"Normal",C134&lt;6.5,"Pre-Diabetes",C134&gt;=6.5,"Diabetes")</f>
        <v>Normal</v>
      </c>
    </row>
    <row r="135" spans="1:10" x14ac:dyDescent="0.35">
      <c r="A135" t="s">
        <v>2240</v>
      </c>
      <c r="B135">
        <v>52.15</v>
      </c>
      <c r="C135">
        <v>5.65</v>
      </c>
      <c r="D135" t="s">
        <v>2380</v>
      </c>
      <c r="E135" t="s">
        <v>2380</v>
      </c>
      <c r="F135" t="s">
        <v>2380</v>
      </c>
      <c r="G135">
        <v>1</v>
      </c>
      <c r="H135" t="s">
        <v>2382</v>
      </c>
      <c r="I135" t="str" cm="1">
        <f t="array" ref="I135">_xlfn.IFS(B135&lt;18.5,"Underweight",B135&lt;25,"Normal Weight",B135&lt;30,"Overweight",B135&gt;=30,"Obesity")</f>
        <v>Obesity</v>
      </c>
      <c r="J135" t="str" cm="1">
        <f t="array" ref="J135">_xlfn.IFS(C135&lt;5.7,"Normal",C135&lt;6.5,"Pre-Diabetes",C135&gt;=6.5,"Diabetes")</f>
        <v>Normal</v>
      </c>
    </row>
    <row r="136" spans="1:10" x14ac:dyDescent="0.35">
      <c r="A136" t="s">
        <v>2239</v>
      </c>
      <c r="B136">
        <v>41.12</v>
      </c>
      <c r="C136">
        <v>7.54</v>
      </c>
      <c r="D136" t="s">
        <v>2382</v>
      </c>
      <c r="E136" t="s">
        <v>2380</v>
      </c>
      <c r="F136" t="s">
        <v>2380</v>
      </c>
      <c r="G136">
        <v>0</v>
      </c>
      <c r="H136" t="s">
        <v>2382</v>
      </c>
      <c r="I136" t="str" cm="1">
        <f t="array" ref="I136">_xlfn.IFS(B136&lt;18.5,"Underweight",B136&lt;25,"Normal Weight",B136&lt;30,"Overweight",B136&gt;=30,"Obesity")</f>
        <v>Obesity</v>
      </c>
      <c r="J136" t="str" cm="1">
        <f t="array" ref="J136">_xlfn.IFS(C136&lt;5.7,"Normal",C136&lt;6.5,"Pre-Diabetes",C136&gt;=6.5,"Diabetes")</f>
        <v>Diabetes</v>
      </c>
    </row>
    <row r="137" spans="1:10" x14ac:dyDescent="0.35">
      <c r="A137" t="s">
        <v>2238</v>
      </c>
      <c r="B137">
        <v>38.39</v>
      </c>
      <c r="C137">
        <v>5.1100000000000003</v>
      </c>
      <c r="D137" t="s">
        <v>2382</v>
      </c>
      <c r="E137" t="s">
        <v>2380</v>
      </c>
      <c r="F137" t="s">
        <v>2380</v>
      </c>
      <c r="G137">
        <v>1</v>
      </c>
      <c r="H137" t="s">
        <v>2382</v>
      </c>
      <c r="I137" t="str" cm="1">
        <f t="array" ref="I137">_xlfn.IFS(B137&lt;18.5,"Underweight",B137&lt;25,"Normal Weight",B137&lt;30,"Overweight",B137&gt;=30,"Obesity")</f>
        <v>Obesity</v>
      </c>
      <c r="J137" t="str" cm="1">
        <f t="array" ref="J137">_xlfn.IFS(C137&lt;5.7,"Normal",C137&lt;6.5,"Pre-Diabetes",C137&gt;=6.5,"Diabetes")</f>
        <v>Normal</v>
      </c>
    </row>
    <row r="138" spans="1:10" x14ac:dyDescent="0.35">
      <c r="A138" t="s">
        <v>2237</v>
      </c>
      <c r="B138">
        <v>46.85</v>
      </c>
      <c r="C138">
        <v>4.25</v>
      </c>
      <c r="D138" t="s">
        <v>2380</v>
      </c>
      <c r="E138" t="s">
        <v>2380</v>
      </c>
      <c r="F138" t="s">
        <v>2383</v>
      </c>
      <c r="G138">
        <v>1</v>
      </c>
      <c r="H138" t="s">
        <v>2382</v>
      </c>
      <c r="I138" t="str" cm="1">
        <f t="array" ref="I138">_xlfn.IFS(B138&lt;18.5,"Underweight",B138&lt;25,"Normal Weight",B138&lt;30,"Overweight",B138&gt;=30,"Obesity")</f>
        <v>Obesity</v>
      </c>
      <c r="J138" t="str" cm="1">
        <f t="array" ref="J138">_xlfn.IFS(C138&lt;5.7,"Normal",C138&lt;6.5,"Pre-Diabetes",C138&gt;=6.5,"Diabetes")</f>
        <v>Normal</v>
      </c>
    </row>
    <row r="139" spans="1:10" x14ac:dyDescent="0.35">
      <c r="A139" t="s">
        <v>2236</v>
      </c>
      <c r="B139">
        <v>42.24</v>
      </c>
      <c r="C139">
        <v>5.55</v>
      </c>
      <c r="D139" t="s">
        <v>2380</v>
      </c>
      <c r="E139" t="s">
        <v>2382</v>
      </c>
      <c r="F139" t="s">
        <v>2380</v>
      </c>
      <c r="G139">
        <v>1</v>
      </c>
      <c r="H139" t="s">
        <v>2382</v>
      </c>
      <c r="I139" t="str" cm="1">
        <f t="array" ref="I139">_xlfn.IFS(B139&lt;18.5,"Underweight",B139&lt;25,"Normal Weight",B139&lt;30,"Overweight",B139&gt;=30,"Obesity")</f>
        <v>Obesity</v>
      </c>
      <c r="J139" t="str" cm="1">
        <f t="array" ref="J139">_xlfn.IFS(C139&lt;5.7,"Normal",C139&lt;6.5,"Pre-Diabetes",C139&gt;=6.5,"Diabetes")</f>
        <v>Normal</v>
      </c>
    </row>
    <row r="140" spans="1:10" x14ac:dyDescent="0.35">
      <c r="A140" t="s">
        <v>2235</v>
      </c>
      <c r="B140">
        <v>34.39</v>
      </c>
      <c r="C140">
        <v>5.78</v>
      </c>
      <c r="D140" t="s">
        <v>2380</v>
      </c>
      <c r="E140" t="s">
        <v>2380</v>
      </c>
      <c r="F140" t="s">
        <v>2380</v>
      </c>
      <c r="G140">
        <v>0</v>
      </c>
      <c r="H140" t="s">
        <v>2382</v>
      </c>
      <c r="I140" t="str" cm="1">
        <f t="array" ref="I140">_xlfn.IFS(B140&lt;18.5,"Underweight",B140&lt;25,"Normal Weight",B140&lt;30,"Overweight",B140&gt;=30,"Obesity")</f>
        <v>Obesity</v>
      </c>
      <c r="J140" t="str" cm="1">
        <f t="array" ref="J140">_xlfn.IFS(C140&lt;5.7,"Normal",C140&lt;6.5,"Pre-Diabetes",C140&gt;=6.5,"Diabetes")</f>
        <v>Pre-Diabetes</v>
      </c>
    </row>
    <row r="141" spans="1:10" x14ac:dyDescent="0.35">
      <c r="A141" t="s">
        <v>2234</v>
      </c>
      <c r="B141">
        <v>42.89</v>
      </c>
      <c r="C141">
        <v>5.28</v>
      </c>
      <c r="D141" t="s">
        <v>2382</v>
      </c>
      <c r="E141" t="s">
        <v>2380</v>
      </c>
      <c r="F141" t="s">
        <v>2380</v>
      </c>
      <c r="G141">
        <v>0</v>
      </c>
      <c r="H141" t="s">
        <v>2382</v>
      </c>
      <c r="I141" t="str" cm="1">
        <f t="array" ref="I141">_xlfn.IFS(B141&lt;18.5,"Underweight",B141&lt;25,"Normal Weight",B141&lt;30,"Overweight",B141&gt;=30,"Obesity")</f>
        <v>Obesity</v>
      </c>
      <c r="J141" t="str" cm="1">
        <f t="array" ref="J141">_xlfn.IFS(C141&lt;5.7,"Normal",C141&lt;6.5,"Pre-Diabetes",C141&gt;=6.5,"Diabetes")</f>
        <v>Normal</v>
      </c>
    </row>
    <row r="142" spans="1:10" x14ac:dyDescent="0.35">
      <c r="A142" t="s">
        <v>2233</v>
      </c>
      <c r="B142">
        <v>36.299999999999997</v>
      </c>
      <c r="C142">
        <v>5.39</v>
      </c>
      <c r="D142" t="s">
        <v>2380</v>
      </c>
      <c r="E142" t="s">
        <v>2380</v>
      </c>
      <c r="F142" t="s">
        <v>2380</v>
      </c>
      <c r="G142">
        <v>0</v>
      </c>
      <c r="H142" t="s">
        <v>2382</v>
      </c>
      <c r="I142" t="str" cm="1">
        <f t="array" ref="I142">_xlfn.IFS(B142&lt;18.5,"Underweight",B142&lt;25,"Normal Weight",B142&lt;30,"Overweight",B142&gt;=30,"Obesity")</f>
        <v>Obesity</v>
      </c>
      <c r="J142" t="str" cm="1">
        <f t="array" ref="J142">_xlfn.IFS(C142&lt;5.7,"Normal",C142&lt;6.5,"Pre-Diabetes",C142&gt;=6.5,"Diabetes")</f>
        <v>Normal</v>
      </c>
    </row>
    <row r="143" spans="1:10" x14ac:dyDescent="0.35">
      <c r="A143" t="s">
        <v>2232</v>
      </c>
      <c r="B143">
        <v>35.200000000000003</v>
      </c>
      <c r="C143">
        <v>8.01</v>
      </c>
      <c r="D143" t="s">
        <v>2382</v>
      </c>
      <c r="E143" t="s">
        <v>2380</v>
      </c>
      <c r="F143" t="s">
        <v>2380</v>
      </c>
      <c r="G143">
        <v>1</v>
      </c>
      <c r="H143" t="s">
        <v>2382</v>
      </c>
      <c r="I143" t="str" cm="1">
        <f t="array" ref="I143">_xlfn.IFS(B143&lt;18.5,"Underweight",B143&lt;25,"Normal Weight",B143&lt;30,"Overweight",B143&gt;=30,"Obesity")</f>
        <v>Obesity</v>
      </c>
      <c r="J143" t="str" cm="1">
        <f t="array" ref="J143">_xlfn.IFS(C143&lt;5.7,"Normal",C143&lt;6.5,"Pre-Diabetes",C143&gt;=6.5,"Diabetes")</f>
        <v>Diabetes</v>
      </c>
    </row>
    <row r="144" spans="1:10" x14ac:dyDescent="0.35">
      <c r="A144" t="s">
        <v>2231</v>
      </c>
      <c r="B144">
        <v>53.62</v>
      </c>
      <c r="C144">
        <v>5.21</v>
      </c>
      <c r="D144" t="s">
        <v>2380</v>
      </c>
      <c r="E144" t="s">
        <v>2380</v>
      </c>
      <c r="F144" t="s">
        <v>2380</v>
      </c>
      <c r="G144">
        <v>0</v>
      </c>
      <c r="H144" t="s">
        <v>2382</v>
      </c>
      <c r="I144" t="str" cm="1">
        <f t="array" ref="I144">_xlfn.IFS(B144&lt;18.5,"Underweight",B144&lt;25,"Normal Weight",B144&lt;30,"Overweight",B144&gt;=30,"Obesity")</f>
        <v>Obesity</v>
      </c>
      <c r="J144" t="str" cm="1">
        <f t="array" ref="J144">_xlfn.IFS(C144&lt;5.7,"Normal",C144&lt;6.5,"Pre-Diabetes",C144&gt;=6.5,"Diabetes")</f>
        <v>Normal</v>
      </c>
    </row>
    <row r="145" spans="1:10" x14ac:dyDescent="0.35">
      <c r="A145" t="s">
        <v>2230</v>
      </c>
      <c r="B145">
        <v>36.67</v>
      </c>
      <c r="C145">
        <v>6.27</v>
      </c>
      <c r="D145" t="s">
        <v>2380</v>
      </c>
      <c r="E145" t="s">
        <v>2380</v>
      </c>
      <c r="F145" t="s">
        <v>2380</v>
      </c>
      <c r="G145">
        <v>0</v>
      </c>
      <c r="H145" t="s">
        <v>2382</v>
      </c>
      <c r="I145" t="str" cm="1">
        <f t="array" ref="I145">_xlfn.IFS(B145&lt;18.5,"Underweight",B145&lt;25,"Normal Weight",B145&lt;30,"Overweight",B145&gt;=30,"Obesity")</f>
        <v>Obesity</v>
      </c>
      <c r="J145" t="str" cm="1">
        <f t="array" ref="J145">_xlfn.IFS(C145&lt;5.7,"Normal",C145&lt;6.5,"Pre-Diabetes",C145&gt;=6.5,"Diabetes")</f>
        <v>Pre-Diabetes</v>
      </c>
    </row>
    <row r="146" spans="1:10" x14ac:dyDescent="0.35">
      <c r="A146" t="s">
        <v>2229</v>
      </c>
      <c r="B146">
        <v>33.4</v>
      </c>
      <c r="C146">
        <v>10.73</v>
      </c>
      <c r="D146" t="s">
        <v>2382</v>
      </c>
      <c r="E146" t="s">
        <v>2380</v>
      </c>
      <c r="F146" t="s">
        <v>2380</v>
      </c>
      <c r="G146">
        <v>1</v>
      </c>
      <c r="H146" t="s">
        <v>2382</v>
      </c>
      <c r="I146" t="str" cm="1">
        <f t="array" ref="I146">_xlfn.IFS(B146&lt;18.5,"Underweight",B146&lt;25,"Normal Weight",B146&lt;30,"Overweight",B146&gt;=30,"Obesity")</f>
        <v>Obesity</v>
      </c>
      <c r="J146" t="str" cm="1">
        <f t="array" ref="J146">_xlfn.IFS(C146&lt;5.7,"Normal",C146&lt;6.5,"Pre-Diabetes",C146&gt;=6.5,"Diabetes")</f>
        <v>Diabetes</v>
      </c>
    </row>
    <row r="147" spans="1:10" x14ac:dyDescent="0.35">
      <c r="A147" t="s">
        <v>2228</v>
      </c>
      <c r="B147">
        <v>42.71</v>
      </c>
      <c r="C147">
        <v>10.52</v>
      </c>
      <c r="D147" t="s">
        <v>2380</v>
      </c>
      <c r="E147" t="s">
        <v>2380</v>
      </c>
      <c r="F147" t="s">
        <v>2380</v>
      </c>
      <c r="G147">
        <v>0</v>
      </c>
      <c r="H147" t="s">
        <v>2382</v>
      </c>
      <c r="I147" t="str" cm="1">
        <f t="array" ref="I147">_xlfn.IFS(B147&lt;18.5,"Underweight",B147&lt;25,"Normal Weight",B147&lt;30,"Overweight",B147&gt;=30,"Obesity")</f>
        <v>Obesity</v>
      </c>
      <c r="J147" t="str" cm="1">
        <f t="array" ref="J147">_xlfn.IFS(C147&lt;5.7,"Normal",C147&lt;6.5,"Pre-Diabetes",C147&gt;=6.5,"Diabetes")</f>
        <v>Diabetes</v>
      </c>
    </row>
    <row r="148" spans="1:10" x14ac:dyDescent="0.35">
      <c r="A148" t="s">
        <v>2227</v>
      </c>
      <c r="B148">
        <v>41.52</v>
      </c>
      <c r="C148">
        <v>11.82</v>
      </c>
      <c r="D148" t="s">
        <v>2382</v>
      </c>
      <c r="E148" t="s">
        <v>2380</v>
      </c>
      <c r="F148" t="s">
        <v>2380</v>
      </c>
      <c r="G148">
        <v>2</v>
      </c>
      <c r="H148" t="s">
        <v>2382</v>
      </c>
      <c r="I148" t="str" cm="1">
        <f t="array" ref="I148">_xlfn.IFS(B148&lt;18.5,"Underweight",B148&lt;25,"Normal Weight",B148&lt;30,"Overweight",B148&gt;=30,"Obesity")</f>
        <v>Obesity</v>
      </c>
      <c r="J148" t="str" cm="1">
        <f t="array" ref="J148">_xlfn.IFS(C148&lt;5.7,"Normal",C148&lt;6.5,"Pre-Diabetes",C148&gt;=6.5,"Diabetes")</f>
        <v>Diabetes</v>
      </c>
    </row>
    <row r="149" spans="1:10" x14ac:dyDescent="0.35">
      <c r="A149" t="s">
        <v>2226</v>
      </c>
      <c r="B149">
        <v>39.4</v>
      </c>
      <c r="C149">
        <v>6.76</v>
      </c>
      <c r="D149" t="s">
        <v>2380</v>
      </c>
      <c r="E149" t="s">
        <v>2380</v>
      </c>
      <c r="F149" t="s">
        <v>2380</v>
      </c>
      <c r="G149">
        <v>0</v>
      </c>
      <c r="H149" t="s">
        <v>2382</v>
      </c>
      <c r="I149" t="str" cm="1">
        <f t="array" ref="I149">_xlfn.IFS(B149&lt;18.5,"Underweight",B149&lt;25,"Normal Weight",B149&lt;30,"Overweight",B149&gt;=30,"Obesity")</f>
        <v>Obesity</v>
      </c>
      <c r="J149" t="str" cm="1">
        <f t="array" ref="J149">_xlfn.IFS(C149&lt;5.7,"Normal",C149&lt;6.5,"Pre-Diabetes",C149&gt;=6.5,"Diabetes")</f>
        <v>Diabetes</v>
      </c>
    </row>
    <row r="150" spans="1:10" x14ac:dyDescent="0.35">
      <c r="A150" t="s">
        <v>2225</v>
      </c>
      <c r="B150">
        <v>46.45</v>
      </c>
      <c r="C150">
        <v>5.62</v>
      </c>
      <c r="D150" t="s">
        <v>2380</v>
      </c>
      <c r="E150" t="s">
        <v>2380</v>
      </c>
      <c r="F150" t="s">
        <v>2380</v>
      </c>
      <c r="G150">
        <v>0</v>
      </c>
      <c r="H150" t="s">
        <v>2382</v>
      </c>
      <c r="I150" t="str" cm="1">
        <f t="array" ref="I150">_xlfn.IFS(B150&lt;18.5,"Underweight",B150&lt;25,"Normal Weight",B150&lt;30,"Overweight",B150&gt;=30,"Obesity")</f>
        <v>Obesity</v>
      </c>
      <c r="J150" t="str" cm="1">
        <f t="array" ref="J150">_xlfn.IFS(C150&lt;5.7,"Normal",C150&lt;6.5,"Pre-Diabetes",C150&gt;=6.5,"Diabetes")</f>
        <v>Normal</v>
      </c>
    </row>
    <row r="151" spans="1:10" x14ac:dyDescent="0.35">
      <c r="A151" t="s">
        <v>2224</v>
      </c>
      <c r="B151">
        <v>35.75</v>
      </c>
      <c r="C151">
        <v>4.1900000000000004</v>
      </c>
      <c r="D151" t="s">
        <v>2380</v>
      </c>
      <c r="E151" t="s">
        <v>2380</v>
      </c>
      <c r="F151" t="s">
        <v>2380</v>
      </c>
      <c r="G151">
        <v>0</v>
      </c>
      <c r="H151" t="s">
        <v>2382</v>
      </c>
      <c r="I151" t="str" cm="1">
        <f t="array" ref="I151">_xlfn.IFS(B151&lt;18.5,"Underweight",B151&lt;25,"Normal Weight",B151&lt;30,"Overweight",B151&gt;=30,"Obesity")</f>
        <v>Obesity</v>
      </c>
      <c r="J151" t="str" cm="1">
        <f t="array" ref="J151">_xlfn.IFS(C151&lt;5.7,"Normal",C151&lt;6.5,"Pre-Diabetes",C151&gt;=6.5,"Diabetes")</f>
        <v>Normal</v>
      </c>
    </row>
    <row r="152" spans="1:10" x14ac:dyDescent="0.35">
      <c r="A152" t="s">
        <v>2223</v>
      </c>
      <c r="B152">
        <v>26.07</v>
      </c>
      <c r="C152">
        <v>5.32</v>
      </c>
      <c r="D152" t="s">
        <v>2380</v>
      </c>
      <c r="E152" t="s">
        <v>2380</v>
      </c>
      <c r="F152" t="s">
        <v>2380</v>
      </c>
      <c r="G152">
        <v>0</v>
      </c>
      <c r="H152" t="s">
        <v>2382</v>
      </c>
      <c r="I152" t="str" cm="1">
        <f t="array" ref="I152">_xlfn.IFS(B152&lt;18.5,"Underweight",B152&lt;25,"Normal Weight",B152&lt;30,"Overweight",B152&gt;=30,"Obesity")</f>
        <v>Overweight</v>
      </c>
      <c r="J152" t="str" cm="1">
        <f t="array" ref="J152">_xlfn.IFS(C152&lt;5.7,"Normal",C152&lt;6.5,"Pre-Diabetes",C152&gt;=6.5,"Diabetes")</f>
        <v>Normal</v>
      </c>
    </row>
    <row r="153" spans="1:10" x14ac:dyDescent="0.35">
      <c r="A153" t="s">
        <v>2222</v>
      </c>
      <c r="B153">
        <v>36.54</v>
      </c>
      <c r="C153">
        <v>4.46</v>
      </c>
      <c r="D153" t="s">
        <v>2382</v>
      </c>
      <c r="E153" t="s">
        <v>2380</v>
      </c>
      <c r="F153" t="s">
        <v>2380</v>
      </c>
      <c r="G153">
        <v>1</v>
      </c>
      <c r="H153" t="s">
        <v>2382</v>
      </c>
      <c r="I153" t="str" cm="1">
        <f t="array" ref="I153">_xlfn.IFS(B153&lt;18.5,"Underweight",B153&lt;25,"Normal Weight",B153&lt;30,"Overweight",B153&gt;=30,"Obesity")</f>
        <v>Obesity</v>
      </c>
      <c r="J153" t="str" cm="1">
        <f t="array" ref="J153">_xlfn.IFS(C153&lt;5.7,"Normal",C153&lt;6.5,"Pre-Diabetes",C153&gt;=6.5,"Diabetes")</f>
        <v>Normal</v>
      </c>
    </row>
    <row r="154" spans="1:10" x14ac:dyDescent="0.35">
      <c r="A154" t="s">
        <v>2221</v>
      </c>
      <c r="B154">
        <v>51.64</v>
      </c>
      <c r="C154">
        <v>5.65</v>
      </c>
      <c r="D154" t="s">
        <v>2380</v>
      </c>
      <c r="E154" t="s">
        <v>2380</v>
      </c>
      <c r="F154" t="s">
        <v>2380</v>
      </c>
      <c r="G154">
        <v>0</v>
      </c>
      <c r="H154" t="s">
        <v>2382</v>
      </c>
      <c r="I154" t="str" cm="1">
        <f t="array" ref="I154">_xlfn.IFS(B154&lt;18.5,"Underweight",B154&lt;25,"Normal Weight",B154&lt;30,"Overweight",B154&gt;=30,"Obesity")</f>
        <v>Obesity</v>
      </c>
      <c r="J154" t="str" cm="1">
        <f t="array" ref="J154">_xlfn.IFS(C154&lt;5.7,"Normal",C154&lt;6.5,"Pre-Diabetes",C154&gt;=6.5,"Diabetes")</f>
        <v>Normal</v>
      </c>
    </row>
    <row r="155" spans="1:10" x14ac:dyDescent="0.35">
      <c r="A155" t="s">
        <v>2220</v>
      </c>
      <c r="B155">
        <v>42.83</v>
      </c>
      <c r="C155">
        <v>6.04</v>
      </c>
      <c r="D155" t="s">
        <v>2380</v>
      </c>
      <c r="E155" t="s">
        <v>2380</v>
      </c>
      <c r="F155" t="s">
        <v>2380</v>
      </c>
      <c r="G155">
        <v>2</v>
      </c>
      <c r="H155" t="s">
        <v>2382</v>
      </c>
      <c r="I155" t="str" cm="1">
        <f t="array" ref="I155">_xlfn.IFS(B155&lt;18.5,"Underweight",B155&lt;25,"Normal Weight",B155&lt;30,"Overweight",B155&gt;=30,"Obesity")</f>
        <v>Obesity</v>
      </c>
      <c r="J155" t="str" cm="1">
        <f t="array" ref="J155">_xlfn.IFS(C155&lt;5.7,"Normal",C155&lt;6.5,"Pre-Diabetes",C155&gt;=6.5,"Diabetes")</f>
        <v>Pre-Diabetes</v>
      </c>
    </row>
    <row r="156" spans="1:10" x14ac:dyDescent="0.35">
      <c r="A156" t="s">
        <v>2219</v>
      </c>
      <c r="B156">
        <v>40.15</v>
      </c>
      <c r="C156">
        <v>5.76</v>
      </c>
      <c r="D156" t="s">
        <v>2380</v>
      </c>
      <c r="E156" t="s">
        <v>2380</v>
      </c>
      <c r="F156" t="s">
        <v>2380</v>
      </c>
      <c r="G156">
        <v>1</v>
      </c>
      <c r="H156" t="s">
        <v>2382</v>
      </c>
      <c r="I156" t="str" cm="1">
        <f t="array" ref="I156">_xlfn.IFS(B156&lt;18.5,"Underweight",B156&lt;25,"Normal Weight",B156&lt;30,"Overweight",B156&gt;=30,"Obesity")</f>
        <v>Obesity</v>
      </c>
      <c r="J156" t="str" cm="1">
        <f t="array" ref="J156">_xlfn.IFS(C156&lt;5.7,"Normal",C156&lt;6.5,"Pre-Diabetes",C156&gt;=6.5,"Diabetes")</f>
        <v>Pre-Diabetes</v>
      </c>
    </row>
    <row r="157" spans="1:10" x14ac:dyDescent="0.35">
      <c r="A157" t="s">
        <v>2218</v>
      </c>
      <c r="B157">
        <v>27.8</v>
      </c>
      <c r="C157">
        <v>4.3600000000000003</v>
      </c>
      <c r="D157" t="s">
        <v>2380</v>
      </c>
      <c r="E157" t="s">
        <v>2380</v>
      </c>
      <c r="F157" t="s">
        <v>2383</v>
      </c>
      <c r="G157">
        <v>1</v>
      </c>
      <c r="H157" t="s">
        <v>2382</v>
      </c>
      <c r="I157" t="str" cm="1">
        <f t="array" ref="I157">_xlfn.IFS(B157&lt;18.5,"Underweight",B157&lt;25,"Normal Weight",B157&lt;30,"Overweight",B157&gt;=30,"Obesity")</f>
        <v>Overweight</v>
      </c>
      <c r="J157" t="str" cm="1">
        <f t="array" ref="J157">_xlfn.IFS(C157&lt;5.7,"Normal",C157&lt;6.5,"Pre-Diabetes",C157&gt;=6.5,"Diabetes")</f>
        <v>Normal</v>
      </c>
    </row>
    <row r="158" spans="1:10" x14ac:dyDescent="0.35">
      <c r="A158" t="s">
        <v>2217</v>
      </c>
      <c r="B158">
        <v>45.81</v>
      </c>
      <c r="C158">
        <v>4.76</v>
      </c>
      <c r="D158" t="s">
        <v>2382</v>
      </c>
      <c r="E158" t="s">
        <v>2380</v>
      </c>
      <c r="F158" t="s">
        <v>2383</v>
      </c>
      <c r="G158">
        <v>1</v>
      </c>
      <c r="H158" t="s">
        <v>2382</v>
      </c>
      <c r="I158" t="str" cm="1">
        <f t="array" ref="I158">_xlfn.IFS(B158&lt;18.5,"Underweight",B158&lt;25,"Normal Weight",B158&lt;30,"Overweight",B158&gt;=30,"Obesity")</f>
        <v>Obesity</v>
      </c>
      <c r="J158" t="str" cm="1">
        <f t="array" ref="J158">_xlfn.IFS(C158&lt;5.7,"Normal",C158&lt;6.5,"Pre-Diabetes",C158&gt;=6.5,"Diabetes")</f>
        <v>Normal</v>
      </c>
    </row>
    <row r="159" spans="1:10" x14ac:dyDescent="0.35">
      <c r="A159" t="s">
        <v>2216</v>
      </c>
      <c r="B159">
        <v>34.43</v>
      </c>
      <c r="C159">
        <v>10.82</v>
      </c>
      <c r="D159" t="s">
        <v>2382</v>
      </c>
      <c r="E159" t="s">
        <v>2380</v>
      </c>
      <c r="F159" t="s">
        <v>2380</v>
      </c>
      <c r="G159">
        <v>1</v>
      </c>
      <c r="H159" t="s">
        <v>2382</v>
      </c>
      <c r="I159" t="str" cm="1">
        <f t="array" ref="I159">_xlfn.IFS(B159&lt;18.5,"Underweight",B159&lt;25,"Normal Weight",B159&lt;30,"Overweight",B159&gt;=30,"Obesity")</f>
        <v>Obesity</v>
      </c>
      <c r="J159" t="str" cm="1">
        <f t="array" ref="J159">_xlfn.IFS(C159&lt;5.7,"Normal",C159&lt;6.5,"Pre-Diabetes",C159&gt;=6.5,"Diabetes")</f>
        <v>Diabetes</v>
      </c>
    </row>
    <row r="160" spans="1:10" x14ac:dyDescent="0.35">
      <c r="A160" t="s">
        <v>2215</v>
      </c>
      <c r="B160">
        <v>41.33</v>
      </c>
      <c r="C160">
        <v>4.01</v>
      </c>
      <c r="D160" t="s">
        <v>2382</v>
      </c>
      <c r="E160" t="s">
        <v>2380</v>
      </c>
      <c r="F160" t="s">
        <v>2380</v>
      </c>
      <c r="G160">
        <v>0</v>
      </c>
      <c r="H160" t="s">
        <v>2382</v>
      </c>
      <c r="I160" t="str" cm="1">
        <f t="array" ref="I160">_xlfn.IFS(B160&lt;18.5,"Underweight",B160&lt;25,"Normal Weight",B160&lt;30,"Overweight",B160&gt;=30,"Obesity")</f>
        <v>Obesity</v>
      </c>
      <c r="J160" t="str" cm="1">
        <f t="array" ref="J160">_xlfn.IFS(C160&lt;5.7,"Normal",C160&lt;6.5,"Pre-Diabetes",C160&gt;=6.5,"Diabetes")</f>
        <v>Normal</v>
      </c>
    </row>
    <row r="161" spans="1:10" x14ac:dyDescent="0.35">
      <c r="A161" t="s">
        <v>2214</v>
      </c>
      <c r="B161">
        <v>31.92</v>
      </c>
      <c r="C161">
        <v>5.12</v>
      </c>
      <c r="D161" t="s">
        <v>2382</v>
      </c>
      <c r="E161" t="s">
        <v>2380</v>
      </c>
      <c r="F161" t="s">
        <v>2380</v>
      </c>
      <c r="G161">
        <v>1</v>
      </c>
      <c r="H161" t="s">
        <v>2382</v>
      </c>
      <c r="I161" t="str" cm="1">
        <f t="array" ref="I161">_xlfn.IFS(B161&lt;18.5,"Underweight",B161&lt;25,"Normal Weight",B161&lt;30,"Overweight",B161&gt;=30,"Obesity")</f>
        <v>Obesity</v>
      </c>
      <c r="J161" t="str" cm="1">
        <f t="array" ref="J161">_xlfn.IFS(C161&lt;5.7,"Normal",C161&lt;6.5,"Pre-Diabetes",C161&gt;=6.5,"Diabetes")</f>
        <v>Normal</v>
      </c>
    </row>
    <row r="162" spans="1:10" x14ac:dyDescent="0.35">
      <c r="A162" t="s">
        <v>2213</v>
      </c>
      <c r="B162">
        <v>39.799999999999997</v>
      </c>
      <c r="C162">
        <v>10.54</v>
      </c>
      <c r="D162" t="s">
        <v>2382</v>
      </c>
      <c r="E162" t="s">
        <v>2380</v>
      </c>
      <c r="F162" t="s">
        <v>2380</v>
      </c>
      <c r="G162">
        <v>2</v>
      </c>
      <c r="H162" t="s">
        <v>2382</v>
      </c>
      <c r="I162" t="str" cm="1">
        <f t="array" ref="I162">_xlfn.IFS(B162&lt;18.5,"Underweight",B162&lt;25,"Normal Weight",B162&lt;30,"Overweight",B162&gt;=30,"Obesity")</f>
        <v>Obesity</v>
      </c>
      <c r="J162" t="str" cm="1">
        <f t="array" ref="J162">_xlfn.IFS(C162&lt;5.7,"Normal",C162&lt;6.5,"Pre-Diabetes",C162&gt;=6.5,"Diabetes")</f>
        <v>Diabetes</v>
      </c>
    </row>
    <row r="163" spans="1:10" x14ac:dyDescent="0.35">
      <c r="A163" t="s">
        <v>2212</v>
      </c>
      <c r="B163">
        <v>42.82</v>
      </c>
      <c r="C163">
        <v>4.21</v>
      </c>
      <c r="D163" t="s">
        <v>2380</v>
      </c>
      <c r="E163" t="s">
        <v>2380</v>
      </c>
      <c r="F163" t="s">
        <v>2380</v>
      </c>
      <c r="G163">
        <v>0</v>
      </c>
      <c r="H163" t="s">
        <v>2382</v>
      </c>
      <c r="I163" t="str" cm="1">
        <f t="array" ref="I163">_xlfn.IFS(B163&lt;18.5,"Underweight",B163&lt;25,"Normal Weight",B163&lt;30,"Overweight",B163&gt;=30,"Obesity")</f>
        <v>Obesity</v>
      </c>
      <c r="J163" t="str" cm="1">
        <f t="array" ref="J163">_xlfn.IFS(C163&lt;5.7,"Normal",C163&lt;6.5,"Pre-Diabetes",C163&gt;=6.5,"Diabetes")</f>
        <v>Normal</v>
      </c>
    </row>
    <row r="164" spans="1:10" x14ac:dyDescent="0.35">
      <c r="A164" t="s">
        <v>2211</v>
      </c>
      <c r="B164">
        <v>33.630000000000003</v>
      </c>
      <c r="C164">
        <v>5.42</v>
      </c>
      <c r="D164" t="s">
        <v>2380</v>
      </c>
      <c r="E164" t="s">
        <v>2380</v>
      </c>
      <c r="F164" t="s">
        <v>2380</v>
      </c>
      <c r="G164">
        <v>0</v>
      </c>
      <c r="H164" t="s">
        <v>2382</v>
      </c>
      <c r="I164" t="str" cm="1">
        <f t="array" ref="I164">_xlfn.IFS(B164&lt;18.5,"Underweight",B164&lt;25,"Normal Weight",B164&lt;30,"Overweight",B164&gt;=30,"Obesity")</f>
        <v>Obesity</v>
      </c>
      <c r="J164" t="str" cm="1">
        <f t="array" ref="J164">_xlfn.IFS(C164&lt;5.7,"Normal",C164&lt;6.5,"Pre-Diabetes",C164&gt;=6.5,"Diabetes")</f>
        <v>Normal</v>
      </c>
    </row>
    <row r="165" spans="1:10" x14ac:dyDescent="0.35">
      <c r="A165" t="s">
        <v>2210</v>
      </c>
      <c r="B165">
        <v>37.07</v>
      </c>
      <c r="C165">
        <v>4.28</v>
      </c>
      <c r="D165" t="s">
        <v>2380</v>
      </c>
      <c r="E165" t="s">
        <v>2382</v>
      </c>
      <c r="F165" t="s">
        <v>2380</v>
      </c>
      <c r="G165">
        <v>1</v>
      </c>
      <c r="H165" t="s">
        <v>2382</v>
      </c>
      <c r="I165" t="str" cm="1">
        <f t="array" ref="I165">_xlfn.IFS(B165&lt;18.5,"Underweight",B165&lt;25,"Normal Weight",B165&lt;30,"Overweight",B165&gt;=30,"Obesity")</f>
        <v>Obesity</v>
      </c>
      <c r="J165" t="str" cm="1">
        <f t="array" ref="J165">_xlfn.IFS(C165&lt;5.7,"Normal",C165&lt;6.5,"Pre-Diabetes",C165&gt;=6.5,"Diabetes")</f>
        <v>Normal</v>
      </c>
    </row>
    <row r="166" spans="1:10" x14ac:dyDescent="0.35">
      <c r="A166" t="s">
        <v>2209</v>
      </c>
      <c r="B166">
        <v>35.625</v>
      </c>
      <c r="C166">
        <v>8.9</v>
      </c>
      <c r="D166" t="s">
        <v>2380</v>
      </c>
      <c r="E166" t="s">
        <v>2380</v>
      </c>
      <c r="F166" t="s">
        <v>2380</v>
      </c>
      <c r="G166">
        <v>0</v>
      </c>
      <c r="H166" t="s">
        <v>2382</v>
      </c>
      <c r="I166" t="str" cm="1">
        <f t="array" ref="I166">_xlfn.IFS(B166&lt;18.5,"Underweight",B166&lt;25,"Normal Weight",B166&lt;30,"Overweight",B166&gt;=30,"Obesity")</f>
        <v>Obesity</v>
      </c>
      <c r="J166" t="str" cm="1">
        <f t="array" ref="J166">_xlfn.IFS(C166&lt;5.7,"Normal",C166&lt;6.5,"Pre-Diabetes",C166&gt;=6.5,"Diabetes")</f>
        <v>Diabetes</v>
      </c>
    </row>
    <row r="167" spans="1:10" x14ac:dyDescent="0.35">
      <c r="A167" t="s">
        <v>2208</v>
      </c>
      <c r="B167">
        <v>42.69</v>
      </c>
      <c r="C167">
        <v>4.8899999999999997</v>
      </c>
      <c r="D167" t="s">
        <v>2380</v>
      </c>
      <c r="E167" t="s">
        <v>2380</v>
      </c>
      <c r="F167" t="s">
        <v>2383</v>
      </c>
      <c r="G167">
        <v>1</v>
      </c>
      <c r="H167" t="s">
        <v>2382</v>
      </c>
      <c r="I167" t="str" cm="1">
        <f t="array" ref="I167">_xlfn.IFS(B167&lt;18.5,"Underweight",B167&lt;25,"Normal Weight",B167&lt;30,"Overweight",B167&gt;=30,"Obesity")</f>
        <v>Obesity</v>
      </c>
      <c r="J167" t="str" cm="1">
        <f t="array" ref="J167">_xlfn.IFS(C167&lt;5.7,"Normal",C167&lt;6.5,"Pre-Diabetes",C167&gt;=6.5,"Diabetes")</f>
        <v>Normal</v>
      </c>
    </row>
    <row r="168" spans="1:10" x14ac:dyDescent="0.35">
      <c r="A168" t="s">
        <v>2207</v>
      </c>
      <c r="B168">
        <v>37.869999999999997</v>
      </c>
      <c r="C168">
        <v>4.29</v>
      </c>
      <c r="D168" t="s">
        <v>2382</v>
      </c>
      <c r="E168" t="s">
        <v>2380</v>
      </c>
      <c r="F168" t="s">
        <v>2383</v>
      </c>
      <c r="G168">
        <v>1</v>
      </c>
      <c r="H168" t="s">
        <v>2382</v>
      </c>
      <c r="I168" t="str" cm="1">
        <f t="array" ref="I168">_xlfn.IFS(B168&lt;18.5,"Underweight",B168&lt;25,"Normal Weight",B168&lt;30,"Overweight",B168&gt;=30,"Obesity")</f>
        <v>Obesity</v>
      </c>
      <c r="J168" t="str" cm="1">
        <f t="array" ref="J168">_xlfn.IFS(C168&lt;5.7,"Normal",C168&lt;6.5,"Pre-Diabetes",C168&gt;=6.5,"Diabetes")</f>
        <v>Normal</v>
      </c>
    </row>
    <row r="169" spans="1:10" x14ac:dyDescent="0.35">
      <c r="A169" t="s">
        <v>2206</v>
      </c>
      <c r="B169">
        <v>40.61</v>
      </c>
      <c r="C169">
        <v>8</v>
      </c>
      <c r="D169" t="s">
        <v>2382</v>
      </c>
      <c r="E169" t="s">
        <v>2380</v>
      </c>
      <c r="F169" t="s">
        <v>2380</v>
      </c>
      <c r="G169">
        <v>1</v>
      </c>
      <c r="H169" t="s">
        <v>2382</v>
      </c>
      <c r="I169" t="str" cm="1">
        <f t="array" ref="I169">_xlfn.IFS(B169&lt;18.5,"Underweight",B169&lt;25,"Normal Weight",B169&lt;30,"Overweight",B169&gt;=30,"Obesity")</f>
        <v>Obesity</v>
      </c>
      <c r="J169" t="str" cm="1">
        <f t="array" ref="J169">_xlfn.IFS(C169&lt;5.7,"Normal",C169&lt;6.5,"Pre-Diabetes",C169&gt;=6.5,"Diabetes")</f>
        <v>Diabetes</v>
      </c>
    </row>
    <row r="170" spans="1:10" x14ac:dyDescent="0.35">
      <c r="A170" t="s">
        <v>2205</v>
      </c>
      <c r="B170">
        <v>30.78</v>
      </c>
      <c r="C170">
        <v>4.67</v>
      </c>
      <c r="D170" t="s">
        <v>2382</v>
      </c>
      <c r="E170" t="s">
        <v>2380</v>
      </c>
      <c r="F170" t="s">
        <v>2380</v>
      </c>
      <c r="G170">
        <v>0</v>
      </c>
      <c r="H170" t="s">
        <v>2382</v>
      </c>
      <c r="I170" t="str" cm="1">
        <f t="array" ref="I170">_xlfn.IFS(B170&lt;18.5,"Underweight",B170&lt;25,"Normal Weight",B170&lt;30,"Overweight",B170&gt;=30,"Obesity")</f>
        <v>Obesity</v>
      </c>
      <c r="J170" t="str" cm="1">
        <f t="array" ref="J170">_xlfn.IFS(C170&lt;5.7,"Normal",C170&lt;6.5,"Pre-Diabetes",C170&gt;=6.5,"Diabetes")</f>
        <v>Normal</v>
      </c>
    </row>
    <row r="171" spans="1:10" x14ac:dyDescent="0.35">
      <c r="A171" t="s">
        <v>2204</v>
      </c>
      <c r="B171">
        <v>49.49</v>
      </c>
      <c r="C171">
        <v>4.5</v>
      </c>
      <c r="D171" t="s">
        <v>2380</v>
      </c>
      <c r="E171" t="s">
        <v>2380</v>
      </c>
      <c r="F171" t="s">
        <v>2380</v>
      </c>
      <c r="G171">
        <v>0</v>
      </c>
      <c r="H171" t="s">
        <v>2382</v>
      </c>
      <c r="I171" t="str" cm="1">
        <f t="array" ref="I171">_xlfn.IFS(B171&lt;18.5,"Underweight",B171&lt;25,"Normal Weight",B171&lt;30,"Overweight",B171&gt;=30,"Obesity")</f>
        <v>Obesity</v>
      </c>
      <c r="J171" t="str" cm="1">
        <f t="array" ref="J171">_xlfn.IFS(C171&lt;5.7,"Normal",C171&lt;6.5,"Pre-Diabetes",C171&gt;=6.5,"Diabetes")</f>
        <v>Normal</v>
      </c>
    </row>
    <row r="172" spans="1:10" x14ac:dyDescent="0.35">
      <c r="A172" t="s">
        <v>2203</v>
      </c>
      <c r="B172">
        <v>37.619999999999997</v>
      </c>
      <c r="C172">
        <v>6.32</v>
      </c>
      <c r="D172" t="s">
        <v>2382</v>
      </c>
      <c r="E172" t="s">
        <v>2382</v>
      </c>
      <c r="F172" t="s">
        <v>2380</v>
      </c>
      <c r="G172">
        <v>2</v>
      </c>
      <c r="H172" t="s">
        <v>2382</v>
      </c>
      <c r="I172" t="str" cm="1">
        <f t="array" ref="I172">_xlfn.IFS(B172&lt;18.5,"Underweight",B172&lt;25,"Normal Weight",B172&lt;30,"Overweight",B172&gt;=30,"Obesity")</f>
        <v>Obesity</v>
      </c>
      <c r="J172" t="str" cm="1">
        <f t="array" ref="J172">_xlfn.IFS(C172&lt;5.7,"Normal",C172&lt;6.5,"Pre-Diabetes",C172&gt;=6.5,"Diabetes")</f>
        <v>Pre-Diabetes</v>
      </c>
    </row>
    <row r="173" spans="1:10" x14ac:dyDescent="0.35">
      <c r="A173" t="s">
        <v>2202</v>
      </c>
      <c r="B173">
        <v>36.08</v>
      </c>
      <c r="C173">
        <v>6.1</v>
      </c>
      <c r="D173" t="s">
        <v>2382</v>
      </c>
      <c r="E173" t="s">
        <v>2380</v>
      </c>
      <c r="F173" t="s">
        <v>2380</v>
      </c>
      <c r="G173">
        <v>1</v>
      </c>
      <c r="H173" t="s">
        <v>2382</v>
      </c>
      <c r="I173" t="str" cm="1">
        <f t="array" ref="I173">_xlfn.IFS(B173&lt;18.5,"Underweight",B173&lt;25,"Normal Weight",B173&lt;30,"Overweight",B173&gt;=30,"Obesity")</f>
        <v>Obesity</v>
      </c>
      <c r="J173" t="str" cm="1">
        <f t="array" ref="J173">_xlfn.IFS(C173&lt;5.7,"Normal",C173&lt;6.5,"Pre-Diabetes",C173&gt;=6.5,"Diabetes")</f>
        <v>Pre-Diabetes</v>
      </c>
    </row>
    <row r="174" spans="1:10" x14ac:dyDescent="0.35">
      <c r="A174" t="s">
        <v>2201</v>
      </c>
      <c r="B174">
        <v>33.5</v>
      </c>
      <c r="C174">
        <v>5.4</v>
      </c>
      <c r="D174" t="s">
        <v>2380</v>
      </c>
      <c r="E174" t="s">
        <v>2380</v>
      </c>
      <c r="F174" t="s">
        <v>2380</v>
      </c>
      <c r="G174">
        <v>0</v>
      </c>
      <c r="H174" t="s">
        <v>2382</v>
      </c>
      <c r="I174" t="str" cm="1">
        <f t="array" ref="I174">_xlfn.IFS(B174&lt;18.5,"Underweight",B174&lt;25,"Normal Weight",B174&lt;30,"Overweight",B174&gt;=30,"Obesity")</f>
        <v>Obesity</v>
      </c>
      <c r="J174" t="str" cm="1">
        <f t="array" ref="J174">_xlfn.IFS(C174&lt;5.7,"Normal",C174&lt;6.5,"Pre-Diabetes",C174&gt;=6.5,"Diabetes")</f>
        <v>Normal</v>
      </c>
    </row>
    <row r="175" spans="1:10" x14ac:dyDescent="0.35">
      <c r="A175" t="s">
        <v>2200</v>
      </c>
      <c r="B175">
        <v>47.46</v>
      </c>
      <c r="C175">
        <v>6.24</v>
      </c>
      <c r="D175" t="s">
        <v>2382</v>
      </c>
      <c r="E175" t="s">
        <v>2380</v>
      </c>
      <c r="F175" t="s">
        <v>2380</v>
      </c>
      <c r="G175">
        <v>1</v>
      </c>
      <c r="H175" t="s">
        <v>2382</v>
      </c>
      <c r="I175" t="str" cm="1">
        <f t="array" ref="I175">_xlfn.IFS(B175&lt;18.5,"Underweight",B175&lt;25,"Normal Weight",B175&lt;30,"Overweight",B175&gt;=30,"Obesity")</f>
        <v>Obesity</v>
      </c>
      <c r="J175" t="str" cm="1">
        <f t="array" ref="J175">_xlfn.IFS(C175&lt;5.7,"Normal",C175&lt;6.5,"Pre-Diabetes",C175&gt;=6.5,"Diabetes")</f>
        <v>Pre-Diabetes</v>
      </c>
    </row>
    <row r="176" spans="1:10" x14ac:dyDescent="0.35">
      <c r="A176" t="s">
        <v>2199</v>
      </c>
      <c r="B176">
        <v>49.24</v>
      </c>
      <c r="C176">
        <v>4.45</v>
      </c>
      <c r="D176" t="s">
        <v>2380</v>
      </c>
      <c r="E176" t="s">
        <v>2380</v>
      </c>
      <c r="F176" t="s">
        <v>2380</v>
      </c>
      <c r="G176">
        <v>0</v>
      </c>
      <c r="H176" t="s">
        <v>2382</v>
      </c>
      <c r="I176" t="str" cm="1">
        <f t="array" ref="I176">_xlfn.IFS(B176&lt;18.5,"Underweight",B176&lt;25,"Normal Weight",B176&lt;30,"Overweight",B176&gt;=30,"Obesity")</f>
        <v>Obesity</v>
      </c>
      <c r="J176" t="str" cm="1">
        <f t="array" ref="J176">_xlfn.IFS(C176&lt;5.7,"Normal",C176&lt;6.5,"Pre-Diabetes",C176&gt;=6.5,"Diabetes")</f>
        <v>Normal</v>
      </c>
    </row>
    <row r="177" spans="1:10" x14ac:dyDescent="0.35">
      <c r="A177" t="s">
        <v>2198</v>
      </c>
      <c r="B177">
        <v>54.4</v>
      </c>
      <c r="C177">
        <v>5.22</v>
      </c>
      <c r="D177" t="s">
        <v>2380</v>
      </c>
      <c r="E177" t="s">
        <v>2380</v>
      </c>
      <c r="F177" t="s">
        <v>2380</v>
      </c>
      <c r="G177">
        <v>1</v>
      </c>
      <c r="H177" t="s">
        <v>2382</v>
      </c>
      <c r="I177" t="str" cm="1">
        <f t="array" ref="I177">_xlfn.IFS(B177&lt;18.5,"Underweight",B177&lt;25,"Normal Weight",B177&lt;30,"Overweight",B177&gt;=30,"Obesity")</f>
        <v>Obesity</v>
      </c>
      <c r="J177" t="str" cm="1">
        <f t="array" ref="J177">_xlfn.IFS(C177&lt;5.7,"Normal",C177&lt;6.5,"Pre-Diabetes",C177&gt;=6.5,"Diabetes")</f>
        <v>Normal</v>
      </c>
    </row>
    <row r="178" spans="1:10" x14ac:dyDescent="0.35">
      <c r="A178" t="s">
        <v>2197</v>
      </c>
      <c r="B178">
        <v>35.53</v>
      </c>
      <c r="C178">
        <v>4.6100000000000003</v>
      </c>
      <c r="D178" t="s">
        <v>2380</v>
      </c>
      <c r="E178" t="s">
        <v>2380</v>
      </c>
      <c r="F178" t="s">
        <v>2380</v>
      </c>
      <c r="G178">
        <v>1</v>
      </c>
      <c r="H178" t="s">
        <v>2382</v>
      </c>
      <c r="I178" t="str" cm="1">
        <f t="array" ref="I178">_xlfn.IFS(B178&lt;18.5,"Underweight",B178&lt;25,"Normal Weight",B178&lt;30,"Overweight",B178&gt;=30,"Obesity")</f>
        <v>Obesity</v>
      </c>
      <c r="J178" t="str" cm="1">
        <f t="array" ref="J178">_xlfn.IFS(C178&lt;5.7,"Normal",C178&lt;6.5,"Pre-Diabetes",C178&gt;=6.5,"Diabetes")</f>
        <v>Normal</v>
      </c>
    </row>
    <row r="179" spans="1:10" x14ac:dyDescent="0.35">
      <c r="A179" t="s">
        <v>2196</v>
      </c>
      <c r="B179">
        <v>39.729999999999997</v>
      </c>
      <c r="C179">
        <v>6.24</v>
      </c>
      <c r="D179" t="s">
        <v>2380</v>
      </c>
      <c r="E179" t="s">
        <v>2380</v>
      </c>
      <c r="F179" t="s">
        <v>2380</v>
      </c>
      <c r="G179">
        <v>0</v>
      </c>
      <c r="H179" t="s">
        <v>2382</v>
      </c>
      <c r="I179" t="str" cm="1">
        <f t="array" ref="I179">_xlfn.IFS(B179&lt;18.5,"Underweight",B179&lt;25,"Normal Weight",B179&lt;30,"Overweight",B179&gt;=30,"Obesity")</f>
        <v>Obesity</v>
      </c>
      <c r="J179" t="str" cm="1">
        <f t="array" ref="J179">_xlfn.IFS(C179&lt;5.7,"Normal",C179&lt;6.5,"Pre-Diabetes",C179&gt;=6.5,"Diabetes")</f>
        <v>Pre-Diabetes</v>
      </c>
    </row>
    <row r="180" spans="1:10" x14ac:dyDescent="0.35">
      <c r="A180" t="s">
        <v>2195</v>
      </c>
      <c r="B180">
        <v>35.68</v>
      </c>
      <c r="C180">
        <v>10.039999999999999</v>
      </c>
      <c r="D180" t="s">
        <v>2380</v>
      </c>
      <c r="E180" t="s">
        <v>2380</v>
      </c>
      <c r="F180" t="s">
        <v>2380</v>
      </c>
      <c r="G180">
        <v>0</v>
      </c>
      <c r="H180" t="s">
        <v>2382</v>
      </c>
      <c r="I180" t="str" cm="1">
        <f t="array" ref="I180">_xlfn.IFS(B180&lt;18.5,"Underweight",B180&lt;25,"Normal Weight",B180&lt;30,"Overweight",B180&gt;=30,"Obesity")</f>
        <v>Obesity</v>
      </c>
      <c r="J180" t="str" cm="1">
        <f t="array" ref="J180">_xlfn.IFS(C180&lt;5.7,"Normal",C180&lt;6.5,"Pre-Diabetes",C180&gt;=6.5,"Diabetes")</f>
        <v>Diabetes</v>
      </c>
    </row>
    <row r="181" spans="1:10" x14ac:dyDescent="0.35">
      <c r="A181" t="s">
        <v>2194</v>
      </c>
      <c r="B181">
        <v>48.86</v>
      </c>
      <c r="C181">
        <v>6.09</v>
      </c>
      <c r="D181" t="s">
        <v>2380</v>
      </c>
      <c r="E181" t="s">
        <v>2380</v>
      </c>
      <c r="F181" t="s">
        <v>2380</v>
      </c>
      <c r="G181">
        <v>0</v>
      </c>
      <c r="H181" t="s">
        <v>2382</v>
      </c>
      <c r="I181" t="str" cm="1">
        <f t="array" ref="I181">_xlfn.IFS(B181&lt;18.5,"Underweight",B181&lt;25,"Normal Weight",B181&lt;30,"Overweight",B181&gt;=30,"Obesity")</f>
        <v>Obesity</v>
      </c>
      <c r="J181" t="str" cm="1">
        <f t="array" ref="J181">_xlfn.IFS(C181&lt;5.7,"Normal",C181&lt;6.5,"Pre-Diabetes",C181&gt;=6.5,"Diabetes")</f>
        <v>Pre-Diabetes</v>
      </c>
    </row>
    <row r="182" spans="1:10" x14ac:dyDescent="0.35">
      <c r="A182" t="s">
        <v>2193</v>
      </c>
      <c r="B182">
        <v>34.799999999999997</v>
      </c>
      <c r="C182">
        <v>11.4</v>
      </c>
      <c r="D182" t="s">
        <v>2382</v>
      </c>
      <c r="E182" t="s">
        <v>2380</v>
      </c>
      <c r="F182" t="s">
        <v>2383</v>
      </c>
      <c r="G182">
        <v>1</v>
      </c>
      <c r="H182" t="s">
        <v>2380</v>
      </c>
      <c r="I182" t="str" cm="1">
        <f t="array" ref="I182">_xlfn.IFS(B182&lt;18.5,"Underweight",B182&lt;25,"Normal Weight",B182&lt;30,"Overweight",B182&gt;=30,"Obesity")</f>
        <v>Obesity</v>
      </c>
      <c r="J182" t="str" cm="1">
        <f t="array" ref="J182">_xlfn.IFS(C182&lt;5.7,"Normal",C182&lt;6.5,"Pre-Diabetes",C182&gt;=6.5,"Diabetes")</f>
        <v>Diabetes</v>
      </c>
    </row>
    <row r="183" spans="1:10" x14ac:dyDescent="0.35">
      <c r="A183" t="s">
        <v>2192</v>
      </c>
      <c r="B183">
        <v>32.49</v>
      </c>
      <c r="C183">
        <v>4.29</v>
      </c>
      <c r="D183" t="s">
        <v>2380</v>
      </c>
      <c r="E183" t="s">
        <v>2380</v>
      </c>
      <c r="F183" t="s">
        <v>2383</v>
      </c>
      <c r="G183">
        <v>1</v>
      </c>
      <c r="H183" t="s">
        <v>2382</v>
      </c>
      <c r="I183" t="str" cm="1">
        <f t="array" ref="I183">_xlfn.IFS(B183&lt;18.5,"Underweight",B183&lt;25,"Normal Weight",B183&lt;30,"Overweight",B183&gt;=30,"Obesity")</f>
        <v>Obesity</v>
      </c>
      <c r="J183" t="str" cm="1">
        <f t="array" ref="J183">_xlfn.IFS(C183&lt;5.7,"Normal",C183&lt;6.5,"Pre-Diabetes",C183&gt;=6.5,"Diabetes")</f>
        <v>Normal</v>
      </c>
    </row>
    <row r="184" spans="1:10" x14ac:dyDescent="0.35">
      <c r="A184" t="s">
        <v>2191</v>
      </c>
      <c r="B184">
        <v>39</v>
      </c>
      <c r="C184">
        <v>5.7</v>
      </c>
      <c r="D184" t="s">
        <v>2380</v>
      </c>
      <c r="E184" t="s">
        <v>2380</v>
      </c>
      <c r="F184" t="s">
        <v>2380</v>
      </c>
      <c r="G184">
        <v>2</v>
      </c>
      <c r="H184" t="s">
        <v>2382</v>
      </c>
      <c r="I184" t="str" cm="1">
        <f t="array" ref="I184">_xlfn.IFS(B184&lt;18.5,"Underweight",B184&lt;25,"Normal Weight",B184&lt;30,"Overweight",B184&gt;=30,"Obesity")</f>
        <v>Obesity</v>
      </c>
      <c r="J184" t="str" cm="1">
        <f t="array" ref="J184">_xlfn.IFS(C184&lt;5.7,"Normal",C184&lt;6.5,"Pre-Diabetes",C184&gt;=6.5,"Diabetes")</f>
        <v>Pre-Diabetes</v>
      </c>
    </row>
    <row r="185" spans="1:10" x14ac:dyDescent="0.35">
      <c r="A185" t="s">
        <v>2190</v>
      </c>
      <c r="B185">
        <v>35.299999999999997</v>
      </c>
      <c r="C185">
        <v>6.09</v>
      </c>
      <c r="D185" t="s">
        <v>2380</v>
      </c>
      <c r="E185" t="s">
        <v>2380</v>
      </c>
      <c r="F185" t="s">
        <v>2380</v>
      </c>
      <c r="G185">
        <v>1</v>
      </c>
      <c r="H185" t="s">
        <v>2382</v>
      </c>
      <c r="I185" t="str" cm="1">
        <f t="array" ref="I185">_xlfn.IFS(B185&lt;18.5,"Underweight",B185&lt;25,"Normal Weight",B185&lt;30,"Overweight",B185&gt;=30,"Obesity")</f>
        <v>Obesity</v>
      </c>
      <c r="J185" t="str" cm="1">
        <f t="array" ref="J185">_xlfn.IFS(C185&lt;5.7,"Normal",C185&lt;6.5,"Pre-Diabetes",C185&gt;=6.5,"Diabetes")</f>
        <v>Pre-Diabetes</v>
      </c>
    </row>
    <row r="186" spans="1:10" x14ac:dyDescent="0.35">
      <c r="A186" t="s">
        <v>2189</v>
      </c>
      <c r="B186">
        <v>33.42</v>
      </c>
      <c r="C186">
        <v>10.67</v>
      </c>
      <c r="D186" t="s">
        <v>2380</v>
      </c>
      <c r="E186" t="s">
        <v>2380</v>
      </c>
      <c r="F186" t="s">
        <v>2380</v>
      </c>
      <c r="G186">
        <v>0</v>
      </c>
      <c r="H186" t="s">
        <v>2382</v>
      </c>
      <c r="I186" t="str" cm="1">
        <f t="array" ref="I186">_xlfn.IFS(B186&lt;18.5,"Underweight",B186&lt;25,"Normal Weight",B186&lt;30,"Overweight",B186&gt;=30,"Obesity")</f>
        <v>Obesity</v>
      </c>
      <c r="J186" t="str" cm="1">
        <f t="array" ref="J186">_xlfn.IFS(C186&lt;5.7,"Normal",C186&lt;6.5,"Pre-Diabetes",C186&gt;=6.5,"Diabetes")</f>
        <v>Diabetes</v>
      </c>
    </row>
    <row r="187" spans="1:10" x14ac:dyDescent="0.35">
      <c r="A187" t="s">
        <v>2188</v>
      </c>
      <c r="B187">
        <v>37.18</v>
      </c>
      <c r="C187">
        <v>6.75</v>
      </c>
      <c r="D187" t="s">
        <v>2382</v>
      </c>
      <c r="E187" t="s">
        <v>2380</v>
      </c>
      <c r="F187" t="s">
        <v>2380</v>
      </c>
      <c r="G187">
        <v>2</v>
      </c>
      <c r="H187" t="s">
        <v>2382</v>
      </c>
      <c r="I187" t="str" cm="1">
        <f t="array" ref="I187">_xlfn.IFS(B187&lt;18.5,"Underweight",B187&lt;25,"Normal Weight",B187&lt;30,"Overweight",B187&gt;=30,"Obesity")</f>
        <v>Obesity</v>
      </c>
      <c r="J187" t="str" cm="1">
        <f t="array" ref="J187">_xlfn.IFS(C187&lt;5.7,"Normal",C187&lt;6.5,"Pre-Diabetes",C187&gt;=6.5,"Diabetes")</f>
        <v>Diabetes</v>
      </c>
    </row>
    <row r="188" spans="1:10" x14ac:dyDescent="0.35">
      <c r="A188" t="s">
        <v>2187</v>
      </c>
      <c r="B188">
        <v>33.33</v>
      </c>
      <c r="C188">
        <v>9.26</v>
      </c>
      <c r="D188" t="s">
        <v>2382</v>
      </c>
      <c r="E188" t="s">
        <v>2380</v>
      </c>
      <c r="F188" t="s">
        <v>2380</v>
      </c>
      <c r="G188">
        <v>2</v>
      </c>
      <c r="H188" t="s">
        <v>2380</v>
      </c>
      <c r="I188" t="str" cm="1">
        <f t="array" ref="I188">_xlfn.IFS(B188&lt;18.5,"Underweight",B188&lt;25,"Normal Weight",B188&lt;30,"Overweight",B188&gt;=30,"Obesity")</f>
        <v>Obesity</v>
      </c>
      <c r="J188" t="str" cm="1">
        <f t="array" ref="J188">_xlfn.IFS(C188&lt;5.7,"Normal",C188&lt;6.5,"Pre-Diabetes",C188&gt;=6.5,"Diabetes")</f>
        <v>Diabetes</v>
      </c>
    </row>
    <row r="189" spans="1:10" x14ac:dyDescent="0.35">
      <c r="A189" t="s">
        <v>2186</v>
      </c>
      <c r="B189">
        <v>53.21</v>
      </c>
      <c r="C189">
        <v>4.2699999999999996</v>
      </c>
      <c r="D189" t="s">
        <v>2380</v>
      </c>
      <c r="E189" t="s">
        <v>2380</v>
      </c>
      <c r="F189" t="s">
        <v>2380</v>
      </c>
      <c r="G189">
        <v>1</v>
      </c>
      <c r="H189" t="s">
        <v>2382</v>
      </c>
      <c r="I189" t="str" cm="1">
        <f t="array" ref="I189">_xlfn.IFS(B189&lt;18.5,"Underweight",B189&lt;25,"Normal Weight",B189&lt;30,"Overweight",B189&gt;=30,"Obesity")</f>
        <v>Obesity</v>
      </c>
      <c r="J189" t="str" cm="1">
        <f t="array" ref="J189">_xlfn.IFS(C189&lt;5.7,"Normal",C189&lt;6.5,"Pre-Diabetes",C189&gt;=6.5,"Diabetes")</f>
        <v>Normal</v>
      </c>
    </row>
    <row r="190" spans="1:10" x14ac:dyDescent="0.35">
      <c r="A190" t="s">
        <v>2185</v>
      </c>
      <c r="B190">
        <v>38.729999999999997</v>
      </c>
      <c r="C190">
        <v>11.51</v>
      </c>
      <c r="D190" t="s">
        <v>2380</v>
      </c>
      <c r="E190" t="s">
        <v>2380</v>
      </c>
      <c r="F190" t="s">
        <v>2380</v>
      </c>
      <c r="G190">
        <v>2</v>
      </c>
      <c r="H190" t="s">
        <v>2382</v>
      </c>
      <c r="I190" t="str" cm="1">
        <f t="array" ref="I190">_xlfn.IFS(B190&lt;18.5,"Underweight",B190&lt;25,"Normal Weight",B190&lt;30,"Overweight",B190&gt;=30,"Obesity")</f>
        <v>Obesity</v>
      </c>
      <c r="J190" t="str" cm="1">
        <f t="array" ref="J190">_xlfn.IFS(C190&lt;5.7,"Normal",C190&lt;6.5,"Pre-Diabetes",C190&gt;=6.5,"Diabetes")</f>
        <v>Diabetes</v>
      </c>
    </row>
    <row r="191" spans="1:10" x14ac:dyDescent="0.35">
      <c r="A191" t="s">
        <v>2184</v>
      </c>
      <c r="B191">
        <v>29.73</v>
      </c>
      <c r="C191">
        <v>7.22</v>
      </c>
      <c r="D191" t="s">
        <v>2380</v>
      </c>
      <c r="E191" t="s">
        <v>2380</v>
      </c>
      <c r="F191" t="s">
        <v>2380</v>
      </c>
      <c r="G191">
        <v>0</v>
      </c>
      <c r="H191" t="s">
        <v>2382</v>
      </c>
      <c r="I191" t="str" cm="1">
        <f t="array" ref="I191">_xlfn.IFS(B191&lt;18.5,"Underweight",B191&lt;25,"Normal Weight",B191&lt;30,"Overweight",B191&gt;=30,"Obesity")</f>
        <v>Overweight</v>
      </c>
      <c r="J191" t="str" cm="1">
        <f t="array" ref="J191">_xlfn.IFS(C191&lt;5.7,"Normal",C191&lt;6.5,"Pre-Diabetes",C191&gt;=6.5,"Diabetes")</f>
        <v>Diabetes</v>
      </c>
    </row>
    <row r="192" spans="1:10" x14ac:dyDescent="0.35">
      <c r="A192" t="s">
        <v>2183</v>
      </c>
      <c r="B192">
        <v>34.700000000000003</v>
      </c>
      <c r="C192">
        <v>4.37</v>
      </c>
      <c r="D192" t="s">
        <v>2380</v>
      </c>
      <c r="E192" t="s">
        <v>2380</v>
      </c>
      <c r="F192" t="s">
        <v>2383</v>
      </c>
      <c r="G192">
        <v>1</v>
      </c>
      <c r="H192" t="s">
        <v>2382</v>
      </c>
      <c r="I192" t="str" cm="1">
        <f t="array" ref="I192">_xlfn.IFS(B192&lt;18.5,"Underweight",B192&lt;25,"Normal Weight",B192&lt;30,"Overweight",B192&gt;=30,"Obesity")</f>
        <v>Obesity</v>
      </c>
      <c r="J192" t="str" cm="1">
        <f t="array" ref="J192">_xlfn.IFS(C192&lt;5.7,"Normal",C192&lt;6.5,"Pre-Diabetes",C192&gt;=6.5,"Diabetes")</f>
        <v>Normal</v>
      </c>
    </row>
    <row r="193" spans="1:10" x14ac:dyDescent="0.35">
      <c r="A193" t="s">
        <v>2182</v>
      </c>
      <c r="B193">
        <v>38.28</v>
      </c>
      <c r="C193">
        <v>11.56</v>
      </c>
      <c r="D193" t="s">
        <v>2382</v>
      </c>
      <c r="E193" t="s">
        <v>2380</v>
      </c>
      <c r="F193" t="s">
        <v>2380</v>
      </c>
      <c r="G193">
        <v>1</v>
      </c>
      <c r="H193" t="s">
        <v>2382</v>
      </c>
      <c r="I193" t="str" cm="1">
        <f t="array" ref="I193">_xlfn.IFS(B193&lt;18.5,"Underweight",B193&lt;25,"Normal Weight",B193&lt;30,"Overweight",B193&gt;=30,"Obesity")</f>
        <v>Obesity</v>
      </c>
      <c r="J193" t="str" cm="1">
        <f t="array" ref="J193">_xlfn.IFS(C193&lt;5.7,"Normal",C193&lt;6.5,"Pre-Diabetes",C193&gt;=6.5,"Diabetes")</f>
        <v>Diabetes</v>
      </c>
    </row>
    <row r="194" spans="1:10" x14ac:dyDescent="0.35">
      <c r="A194" t="s">
        <v>2181</v>
      </c>
      <c r="B194">
        <v>33.57</v>
      </c>
      <c r="C194">
        <v>8.82</v>
      </c>
      <c r="D194" t="s">
        <v>2382</v>
      </c>
      <c r="E194" t="s">
        <v>2380</v>
      </c>
      <c r="F194" t="s">
        <v>2380</v>
      </c>
      <c r="G194">
        <v>0</v>
      </c>
      <c r="H194" t="s">
        <v>2382</v>
      </c>
      <c r="I194" t="str" cm="1">
        <f t="array" ref="I194">_xlfn.IFS(B194&lt;18.5,"Underweight",B194&lt;25,"Normal Weight",B194&lt;30,"Overweight",B194&gt;=30,"Obesity")</f>
        <v>Obesity</v>
      </c>
      <c r="J194" t="str" cm="1">
        <f t="array" ref="J194">_xlfn.IFS(C194&lt;5.7,"Normal",C194&lt;6.5,"Pre-Diabetes",C194&gt;=6.5,"Diabetes")</f>
        <v>Diabetes</v>
      </c>
    </row>
    <row r="195" spans="1:10" x14ac:dyDescent="0.35">
      <c r="A195" t="s">
        <v>2180</v>
      </c>
      <c r="B195">
        <v>52.06</v>
      </c>
      <c r="C195">
        <v>4.6900000000000004</v>
      </c>
      <c r="D195" t="s">
        <v>2380</v>
      </c>
      <c r="E195" t="s">
        <v>2380</v>
      </c>
      <c r="F195" t="s">
        <v>2380</v>
      </c>
      <c r="G195">
        <v>1</v>
      </c>
      <c r="H195" t="s">
        <v>2382</v>
      </c>
      <c r="I195" t="str" cm="1">
        <f t="array" ref="I195">_xlfn.IFS(B195&lt;18.5,"Underweight",B195&lt;25,"Normal Weight",B195&lt;30,"Overweight",B195&gt;=30,"Obesity")</f>
        <v>Obesity</v>
      </c>
      <c r="J195" t="str" cm="1">
        <f t="array" ref="J195">_xlfn.IFS(C195&lt;5.7,"Normal",C195&lt;6.5,"Pre-Diabetes",C195&gt;=6.5,"Diabetes")</f>
        <v>Normal</v>
      </c>
    </row>
    <row r="196" spans="1:10" x14ac:dyDescent="0.35">
      <c r="A196" t="s">
        <v>2179</v>
      </c>
      <c r="B196">
        <v>38.17</v>
      </c>
      <c r="C196">
        <v>4.53</v>
      </c>
      <c r="D196" t="s">
        <v>2380</v>
      </c>
      <c r="E196" t="s">
        <v>2382</v>
      </c>
      <c r="F196" t="s">
        <v>2380</v>
      </c>
      <c r="G196">
        <v>1</v>
      </c>
      <c r="H196" t="s">
        <v>2382</v>
      </c>
      <c r="I196" t="str" cm="1">
        <f t="array" ref="I196">_xlfn.IFS(B196&lt;18.5,"Underweight",B196&lt;25,"Normal Weight",B196&lt;30,"Overweight",B196&gt;=30,"Obesity")</f>
        <v>Obesity</v>
      </c>
      <c r="J196" t="str" cm="1">
        <f t="array" ref="J196">_xlfn.IFS(C196&lt;5.7,"Normal",C196&lt;6.5,"Pre-Diabetes",C196&gt;=6.5,"Diabetes")</f>
        <v>Normal</v>
      </c>
    </row>
    <row r="197" spans="1:10" x14ac:dyDescent="0.35">
      <c r="A197" t="s">
        <v>2178</v>
      </c>
      <c r="B197">
        <v>36.954999999999998</v>
      </c>
      <c r="C197">
        <v>5.84</v>
      </c>
      <c r="D197" t="s">
        <v>2380</v>
      </c>
      <c r="E197" t="s">
        <v>2380</v>
      </c>
      <c r="F197" t="s">
        <v>2383</v>
      </c>
      <c r="G197">
        <v>1</v>
      </c>
      <c r="H197" t="s">
        <v>2382</v>
      </c>
      <c r="I197" t="str" cm="1">
        <f t="array" ref="I197">_xlfn.IFS(B197&lt;18.5,"Underweight",B197&lt;25,"Normal Weight",B197&lt;30,"Overweight",B197&gt;=30,"Obesity")</f>
        <v>Obesity</v>
      </c>
      <c r="J197" t="str" cm="1">
        <f t="array" ref="J197">_xlfn.IFS(C197&lt;5.7,"Normal",C197&lt;6.5,"Pre-Diabetes",C197&gt;=6.5,"Diabetes")</f>
        <v>Pre-Diabetes</v>
      </c>
    </row>
    <row r="198" spans="1:10" x14ac:dyDescent="0.35">
      <c r="A198" t="s">
        <v>2177</v>
      </c>
      <c r="B198">
        <v>34.4</v>
      </c>
      <c r="C198">
        <v>4.9000000000000004</v>
      </c>
      <c r="D198" t="s">
        <v>2380</v>
      </c>
      <c r="E198" t="s">
        <v>2380</v>
      </c>
      <c r="F198" t="s">
        <v>2383</v>
      </c>
      <c r="G198">
        <v>1</v>
      </c>
      <c r="H198" t="s">
        <v>2382</v>
      </c>
      <c r="I198" t="str" cm="1">
        <f t="array" ref="I198">_xlfn.IFS(B198&lt;18.5,"Underweight",B198&lt;25,"Normal Weight",B198&lt;30,"Overweight",B198&gt;=30,"Obesity")</f>
        <v>Obesity</v>
      </c>
      <c r="J198" t="str" cm="1">
        <f t="array" ref="J198">_xlfn.IFS(C198&lt;5.7,"Normal",C198&lt;6.5,"Pre-Diabetes",C198&gt;=6.5,"Diabetes")</f>
        <v>Normal</v>
      </c>
    </row>
    <row r="199" spans="1:10" x14ac:dyDescent="0.35">
      <c r="A199" t="s">
        <v>2176</v>
      </c>
      <c r="B199">
        <v>31.73</v>
      </c>
      <c r="C199">
        <v>4.3</v>
      </c>
      <c r="D199" t="s">
        <v>2380</v>
      </c>
      <c r="E199" t="s">
        <v>2380</v>
      </c>
      <c r="F199" t="s">
        <v>2380</v>
      </c>
      <c r="G199">
        <v>0</v>
      </c>
      <c r="H199" t="s">
        <v>2382</v>
      </c>
      <c r="I199" t="str" cm="1">
        <f t="array" ref="I199">_xlfn.IFS(B199&lt;18.5,"Underweight",B199&lt;25,"Normal Weight",B199&lt;30,"Overweight",B199&gt;=30,"Obesity")</f>
        <v>Obesity</v>
      </c>
      <c r="J199" t="str" cm="1">
        <f t="array" ref="J199">_xlfn.IFS(C199&lt;5.7,"Normal",C199&lt;6.5,"Pre-Diabetes",C199&gt;=6.5,"Diabetes")</f>
        <v>Normal</v>
      </c>
    </row>
    <row r="200" spans="1:10" x14ac:dyDescent="0.35">
      <c r="A200" t="s">
        <v>2175</v>
      </c>
      <c r="B200">
        <v>36.64</v>
      </c>
      <c r="C200">
        <v>11.34</v>
      </c>
      <c r="D200" t="s">
        <v>2380</v>
      </c>
      <c r="E200" t="s">
        <v>2380</v>
      </c>
      <c r="F200" t="s">
        <v>2380</v>
      </c>
      <c r="G200">
        <v>0</v>
      </c>
      <c r="H200" t="s">
        <v>2382</v>
      </c>
      <c r="I200" t="str" cm="1">
        <f t="array" ref="I200">_xlfn.IFS(B200&lt;18.5,"Underweight",B200&lt;25,"Normal Weight",B200&lt;30,"Overweight",B200&gt;=30,"Obesity")</f>
        <v>Obesity</v>
      </c>
      <c r="J200" t="str" cm="1">
        <f t="array" ref="J200">_xlfn.IFS(C200&lt;5.7,"Normal",C200&lt;6.5,"Pre-Diabetes",C200&gt;=6.5,"Diabetes")</f>
        <v>Diabetes</v>
      </c>
    </row>
    <row r="201" spans="1:10" x14ac:dyDescent="0.35">
      <c r="A201" t="s">
        <v>2174</v>
      </c>
      <c r="B201">
        <v>36.85</v>
      </c>
      <c r="C201">
        <v>5.88</v>
      </c>
      <c r="D201" t="s">
        <v>2380</v>
      </c>
      <c r="E201" t="s">
        <v>2382</v>
      </c>
      <c r="F201" t="s">
        <v>2380</v>
      </c>
      <c r="G201">
        <v>1</v>
      </c>
      <c r="H201" t="s">
        <v>2382</v>
      </c>
      <c r="I201" t="str" cm="1">
        <f t="array" ref="I201">_xlfn.IFS(B201&lt;18.5,"Underweight",B201&lt;25,"Normal Weight",B201&lt;30,"Overweight",B201&gt;=30,"Obesity")</f>
        <v>Obesity</v>
      </c>
      <c r="J201" t="str" cm="1">
        <f t="array" ref="J201">_xlfn.IFS(C201&lt;5.7,"Normal",C201&lt;6.5,"Pre-Diabetes",C201&gt;=6.5,"Diabetes")</f>
        <v>Pre-Diabetes</v>
      </c>
    </row>
    <row r="202" spans="1:10" x14ac:dyDescent="0.35">
      <c r="A202" t="s">
        <v>2173</v>
      </c>
      <c r="B202">
        <v>33.33</v>
      </c>
      <c r="C202">
        <v>5.01</v>
      </c>
      <c r="D202" t="s">
        <v>2382</v>
      </c>
      <c r="E202" t="s">
        <v>2380</v>
      </c>
      <c r="F202" t="s">
        <v>2383</v>
      </c>
      <c r="G202">
        <v>1</v>
      </c>
      <c r="H202" t="s">
        <v>2382</v>
      </c>
      <c r="I202" t="str" cm="1">
        <f t="array" ref="I202">_xlfn.IFS(B202&lt;18.5,"Underweight",B202&lt;25,"Normal Weight",B202&lt;30,"Overweight",B202&gt;=30,"Obesity")</f>
        <v>Obesity</v>
      </c>
      <c r="J202" t="str" cm="1">
        <f t="array" ref="J202">_xlfn.IFS(C202&lt;5.7,"Normal",C202&lt;6.5,"Pre-Diabetes",C202&gt;=6.5,"Diabetes")</f>
        <v>Normal</v>
      </c>
    </row>
    <row r="203" spans="1:10" x14ac:dyDescent="0.35">
      <c r="A203" t="s">
        <v>2172</v>
      </c>
      <c r="B203">
        <v>39.14</v>
      </c>
      <c r="C203">
        <v>4.4000000000000004</v>
      </c>
      <c r="D203" t="s">
        <v>2380</v>
      </c>
      <c r="E203" t="s">
        <v>2380</v>
      </c>
      <c r="F203" t="s">
        <v>2383</v>
      </c>
      <c r="G203">
        <v>1</v>
      </c>
      <c r="H203" t="s">
        <v>2382</v>
      </c>
      <c r="I203" t="str" cm="1">
        <f t="array" ref="I203">_xlfn.IFS(B203&lt;18.5,"Underweight",B203&lt;25,"Normal Weight",B203&lt;30,"Overweight",B203&gt;=30,"Obesity")</f>
        <v>Obesity</v>
      </c>
      <c r="J203" t="str" cm="1">
        <f t="array" ref="J203">_xlfn.IFS(C203&lt;5.7,"Normal",C203&lt;6.5,"Pre-Diabetes",C203&gt;=6.5,"Diabetes")</f>
        <v>Normal</v>
      </c>
    </row>
    <row r="204" spans="1:10" x14ac:dyDescent="0.35">
      <c r="A204" t="s">
        <v>2171</v>
      </c>
      <c r="B204">
        <v>32.9</v>
      </c>
      <c r="C204">
        <v>6.26</v>
      </c>
      <c r="D204" t="s">
        <v>2382</v>
      </c>
      <c r="E204" t="s">
        <v>2380</v>
      </c>
      <c r="F204" t="s">
        <v>2380</v>
      </c>
      <c r="G204">
        <v>0</v>
      </c>
      <c r="H204" t="s">
        <v>2382</v>
      </c>
      <c r="I204" t="str" cm="1">
        <f t="array" ref="I204">_xlfn.IFS(B204&lt;18.5,"Underweight",B204&lt;25,"Normal Weight",B204&lt;30,"Overweight",B204&gt;=30,"Obesity")</f>
        <v>Obesity</v>
      </c>
      <c r="J204" t="str" cm="1">
        <f t="array" ref="J204">_xlfn.IFS(C204&lt;5.7,"Normal",C204&lt;6.5,"Pre-Diabetes",C204&gt;=6.5,"Diabetes")</f>
        <v>Pre-Diabetes</v>
      </c>
    </row>
    <row r="205" spans="1:10" x14ac:dyDescent="0.35">
      <c r="A205" t="s">
        <v>2170</v>
      </c>
      <c r="B205">
        <v>29.78</v>
      </c>
      <c r="C205">
        <v>10.27</v>
      </c>
      <c r="D205" t="s">
        <v>2382</v>
      </c>
      <c r="E205" t="s">
        <v>2380</v>
      </c>
      <c r="F205" t="s">
        <v>2383</v>
      </c>
      <c r="G205">
        <v>1</v>
      </c>
      <c r="H205" t="s">
        <v>2382</v>
      </c>
      <c r="I205" t="str" cm="1">
        <f t="array" ref="I205">_xlfn.IFS(B205&lt;18.5,"Underweight",B205&lt;25,"Normal Weight",B205&lt;30,"Overweight",B205&gt;=30,"Obesity")</f>
        <v>Overweight</v>
      </c>
      <c r="J205" t="str" cm="1">
        <f t="array" ref="J205">_xlfn.IFS(C205&lt;5.7,"Normal",C205&lt;6.5,"Pre-Diabetes",C205&gt;=6.5,"Diabetes")</f>
        <v>Diabetes</v>
      </c>
    </row>
    <row r="206" spans="1:10" x14ac:dyDescent="0.35">
      <c r="A206" t="s">
        <v>2169</v>
      </c>
      <c r="B206">
        <v>32.78</v>
      </c>
      <c r="C206">
        <v>5.27</v>
      </c>
      <c r="D206" t="s">
        <v>2380</v>
      </c>
      <c r="E206" t="s">
        <v>2380</v>
      </c>
      <c r="F206" t="s">
        <v>2380</v>
      </c>
      <c r="G206">
        <v>0</v>
      </c>
      <c r="H206" t="s">
        <v>2382</v>
      </c>
      <c r="I206" t="str" cm="1">
        <f t="array" ref="I206">_xlfn.IFS(B206&lt;18.5,"Underweight",B206&lt;25,"Normal Weight",B206&lt;30,"Overweight",B206&gt;=30,"Obesity")</f>
        <v>Obesity</v>
      </c>
      <c r="J206" t="str" cm="1">
        <f t="array" ref="J206">_xlfn.IFS(C206&lt;5.7,"Normal",C206&lt;6.5,"Pre-Diabetes",C206&gt;=6.5,"Diabetes")</f>
        <v>Normal</v>
      </c>
    </row>
    <row r="207" spans="1:10" x14ac:dyDescent="0.35">
      <c r="A207" t="s">
        <v>2168</v>
      </c>
      <c r="B207">
        <v>41.65</v>
      </c>
      <c r="C207">
        <v>10.73</v>
      </c>
      <c r="D207" t="s">
        <v>2382</v>
      </c>
      <c r="E207" t="s">
        <v>2380</v>
      </c>
      <c r="F207" t="s">
        <v>2380</v>
      </c>
      <c r="G207">
        <v>0</v>
      </c>
      <c r="H207" t="s">
        <v>2382</v>
      </c>
      <c r="I207" t="str" cm="1">
        <f t="array" ref="I207">_xlfn.IFS(B207&lt;18.5,"Underweight",B207&lt;25,"Normal Weight",B207&lt;30,"Overweight",B207&gt;=30,"Obesity")</f>
        <v>Obesity</v>
      </c>
      <c r="J207" t="str" cm="1">
        <f t="array" ref="J207">_xlfn.IFS(C207&lt;5.7,"Normal",C207&lt;6.5,"Pre-Diabetes",C207&gt;=6.5,"Diabetes")</f>
        <v>Diabetes</v>
      </c>
    </row>
    <row r="208" spans="1:10" x14ac:dyDescent="0.35">
      <c r="A208" t="s">
        <v>2167</v>
      </c>
      <c r="B208">
        <v>50.79</v>
      </c>
      <c r="C208">
        <v>4.45</v>
      </c>
      <c r="D208" t="s">
        <v>2380</v>
      </c>
      <c r="E208" t="s">
        <v>2380</v>
      </c>
      <c r="F208" t="s">
        <v>2380</v>
      </c>
      <c r="G208">
        <v>1</v>
      </c>
      <c r="H208" t="s">
        <v>2382</v>
      </c>
      <c r="I208" t="str" cm="1">
        <f t="array" ref="I208">_xlfn.IFS(B208&lt;18.5,"Underweight",B208&lt;25,"Normal Weight",B208&lt;30,"Overweight",B208&gt;=30,"Obesity")</f>
        <v>Obesity</v>
      </c>
      <c r="J208" t="str" cm="1">
        <f t="array" ref="J208">_xlfn.IFS(C208&lt;5.7,"Normal",C208&lt;6.5,"Pre-Diabetes",C208&gt;=6.5,"Diabetes")</f>
        <v>Normal</v>
      </c>
    </row>
    <row r="209" spans="1:10" x14ac:dyDescent="0.35">
      <c r="A209" t="s">
        <v>2166</v>
      </c>
      <c r="B209">
        <v>35.43</v>
      </c>
      <c r="C209">
        <v>5.25</v>
      </c>
      <c r="D209" t="s">
        <v>2382</v>
      </c>
      <c r="E209" t="s">
        <v>2380</v>
      </c>
      <c r="F209" t="s">
        <v>2380</v>
      </c>
      <c r="G209">
        <v>0</v>
      </c>
      <c r="H209" t="s">
        <v>2382</v>
      </c>
      <c r="I209" t="str" cm="1">
        <f t="array" ref="I209">_xlfn.IFS(B209&lt;18.5,"Underweight",B209&lt;25,"Normal Weight",B209&lt;30,"Overweight",B209&gt;=30,"Obesity")</f>
        <v>Obesity</v>
      </c>
      <c r="J209" t="str" cm="1">
        <f t="array" ref="J209">_xlfn.IFS(C209&lt;5.7,"Normal",C209&lt;6.5,"Pre-Diabetes",C209&gt;=6.5,"Diabetes")</f>
        <v>Normal</v>
      </c>
    </row>
    <row r="210" spans="1:10" x14ac:dyDescent="0.35">
      <c r="A210" t="s">
        <v>2165</v>
      </c>
      <c r="B210">
        <v>35.25</v>
      </c>
      <c r="C210">
        <v>9.51</v>
      </c>
      <c r="D210" t="s">
        <v>2380</v>
      </c>
      <c r="E210" t="s">
        <v>2380</v>
      </c>
      <c r="F210" t="s">
        <v>2380</v>
      </c>
      <c r="G210">
        <v>0</v>
      </c>
      <c r="H210" t="s">
        <v>2382</v>
      </c>
      <c r="I210" t="str" cm="1">
        <f t="array" ref="I210">_xlfn.IFS(B210&lt;18.5,"Underweight",B210&lt;25,"Normal Weight",B210&lt;30,"Overweight",B210&gt;=30,"Obesity")</f>
        <v>Obesity</v>
      </c>
      <c r="J210" t="str" cm="1">
        <f t="array" ref="J210">_xlfn.IFS(C210&lt;5.7,"Normal",C210&lt;6.5,"Pre-Diabetes",C210&gt;=6.5,"Diabetes")</f>
        <v>Diabetes</v>
      </c>
    </row>
    <row r="211" spans="1:10" x14ac:dyDescent="0.35">
      <c r="A211" t="s">
        <v>2164</v>
      </c>
      <c r="B211">
        <v>36.85</v>
      </c>
      <c r="C211">
        <v>11.12</v>
      </c>
      <c r="D211" t="s">
        <v>2380</v>
      </c>
      <c r="E211" t="s">
        <v>2380</v>
      </c>
      <c r="F211" t="s">
        <v>2380</v>
      </c>
      <c r="G211">
        <v>0</v>
      </c>
      <c r="H211" t="s">
        <v>2382</v>
      </c>
      <c r="I211" t="str" cm="1">
        <f t="array" ref="I211">_xlfn.IFS(B211&lt;18.5,"Underweight",B211&lt;25,"Normal Weight",B211&lt;30,"Overweight",B211&gt;=30,"Obesity")</f>
        <v>Obesity</v>
      </c>
      <c r="J211" t="str" cm="1">
        <f t="array" ref="J211">_xlfn.IFS(C211&lt;5.7,"Normal",C211&lt;6.5,"Pre-Diabetes",C211&gt;=6.5,"Diabetes")</f>
        <v>Diabetes</v>
      </c>
    </row>
    <row r="212" spans="1:10" x14ac:dyDescent="0.35">
      <c r="A212" t="s">
        <v>2163</v>
      </c>
      <c r="B212">
        <v>31.02</v>
      </c>
      <c r="C212">
        <v>4.5599999999999996</v>
      </c>
      <c r="D212" t="s">
        <v>2380</v>
      </c>
      <c r="E212" t="s">
        <v>2382</v>
      </c>
      <c r="F212" t="s">
        <v>2380</v>
      </c>
      <c r="G212">
        <v>1</v>
      </c>
      <c r="H212" t="s">
        <v>2382</v>
      </c>
      <c r="I212" t="str" cm="1">
        <f t="array" ref="I212">_xlfn.IFS(B212&lt;18.5,"Underweight",B212&lt;25,"Normal Weight",B212&lt;30,"Overweight",B212&gt;=30,"Obesity")</f>
        <v>Obesity</v>
      </c>
      <c r="J212" t="str" cm="1">
        <f t="array" ref="J212">_xlfn.IFS(C212&lt;5.7,"Normal",C212&lt;6.5,"Pre-Diabetes",C212&gt;=6.5,"Diabetes")</f>
        <v>Normal</v>
      </c>
    </row>
    <row r="213" spans="1:10" x14ac:dyDescent="0.35">
      <c r="A213" t="s">
        <v>2162</v>
      </c>
      <c r="B213">
        <v>35.6</v>
      </c>
      <c r="C213">
        <v>4.0199999999999996</v>
      </c>
      <c r="D213" t="s">
        <v>2382</v>
      </c>
      <c r="E213" t="s">
        <v>2382</v>
      </c>
      <c r="F213" t="s">
        <v>2380</v>
      </c>
      <c r="G213">
        <v>2</v>
      </c>
      <c r="H213" t="s">
        <v>2382</v>
      </c>
      <c r="I213" t="str" cm="1">
        <f t="array" ref="I213">_xlfn.IFS(B213&lt;18.5,"Underweight",B213&lt;25,"Normal Weight",B213&lt;30,"Overweight",B213&gt;=30,"Obesity")</f>
        <v>Obesity</v>
      </c>
      <c r="J213" t="str" cm="1">
        <f t="array" ref="J213">_xlfn.IFS(C213&lt;5.7,"Normal",C213&lt;6.5,"Pre-Diabetes",C213&gt;=6.5,"Diabetes")</f>
        <v>Normal</v>
      </c>
    </row>
    <row r="214" spans="1:10" x14ac:dyDescent="0.35">
      <c r="A214" t="s">
        <v>2161</v>
      </c>
      <c r="B214">
        <v>34.39</v>
      </c>
      <c r="C214">
        <v>8.7200000000000006</v>
      </c>
      <c r="D214" t="s">
        <v>2380</v>
      </c>
      <c r="E214" t="s">
        <v>2380</v>
      </c>
      <c r="F214" t="s">
        <v>2380</v>
      </c>
      <c r="G214">
        <v>0</v>
      </c>
      <c r="H214" t="s">
        <v>2382</v>
      </c>
      <c r="I214" t="str" cm="1">
        <f t="array" ref="I214">_xlfn.IFS(B214&lt;18.5,"Underweight",B214&lt;25,"Normal Weight",B214&lt;30,"Overweight",B214&gt;=30,"Obesity")</f>
        <v>Obesity</v>
      </c>
      <c r="J214" t="str" cm="1">
        <f t="array" ref="J214">_xlfn.IFS(C214&lt;5.7,"Normal",C214&lt;6.5,"Pre-Diabetes",C214&gt;=6.5,"Diabetes")</f>
        <v>Diabetes</v>
      </c>
    </row>
    <row r="215" spans="1:10" x14ac:dyDescent="0.35">
      <c r="A215" t="s">
        <v>2160</v>
      </c>
      <c r="B215">
        <v>29.06</v>
      </c>
      <c r="C215">
        <v>6.25</v>
      </c>
      <c r="D215" t="s">
        <v>2382</v>
      </c>
      <c r="E215" t="s">
        <v>2380</v>
      </c>
      <c r="F215" t="s">
        <v>2380</v>
      </c>
      <c r="G215">
        <v>1</v>
      </c>
      <c r="H215" t="s">
        <v>2382</v>
      </c>
      <c r="I215" t="str" cm="1">
        <f t="array" ref="I215">_xlfn.IFS(B215&lt;18.5,"Underweight",B215&lt;25,"Normal Weight",B215&lt;30,"Overweight",B215&gt;=30,"Obesity")</f>
        <v>Overweight</v>
      </c>
      <c r="J215" t="str" cm="1">
        <f t="array" ref="J215">_xlfn.IFS(C215&lt;5.7,"Normal",C215&lt;6.5,"Pre-Diabetes",C215&gt;=6.5,"Diabetes")</f>
        <v>Pre-Diabetes</v>
      </c>
    </row>
    <row r="216" spans="1:10" x14ac:dyDescent="0.35">
      <c r="A216" t="s">
        <v>2159</v>
      </c>
      <c r="B216">
        <v>35.799999999999997</v>
      </c>
      <c r="C216">
        <v>7.32</v>
      </c>
      <c r="D216" t="s">
        <v>2380</v>
      </c>
      <c r="E216" t="s">
        <v>2380</v>
      </c>
      <c r="F216" t="s">
        <v>2380</v>
      </c>
      <c r="G216">
        <v>2</v>
      </c>
      <c r="H216" t="s">
        <v>2382</v>
      </c>
      <c r="I216" t="str" cm="1">
        <f t="array" ref="I216">_xlfn.IFS(B216&lt;18.5,"Underweight",B216&lt;25,"Normal Weight",B216&lt;30,"Overweight",B216&gt;=30,"Obesity")</f>
        <v>Obesity</v>
      </c>
      <c r="J216" t="str" cm="1">
        <f t="array" ref="J216">_xlfn.IFS(C216&lt;5.7,"Normal",C216&lt;6.5,"Pre-Diabetes",C216&gt;=6.5,"Diabetes")</f>
        <v>Diabetes</v>
      </c>
    </row>
    <row r="217" spans="1:10" x14ac:dyDescent="0.35">
      <c r="A217" t="s">
        <v>2158</v>
      </c>
      <c r="B217">
        <v>49.8</v>
      </c>
      <c r="C217">
        <v>4.24</v>
      </c>
      <c r="D217" t="s">
        <v>2380</v>
      </c>
      <c r="E217" t="s">
        <v>2380</v>
      </c>
      <c r="F217" t="s">
        <v>2380</v>
      </c>
      <c r="G217">
        <v>1</v>
      </c>
      <c r="H217" t="s">
        <v>2382</v>
      </c>
      <c r="I217" t="str" cm="1">
        <f t="array" ref="I217">_xlfn.IFS(B217&lt;18.5,"Underweight",B217&lt;25,"Normal Weight",B217&lt;30,"Overweight",B217&gt;=30,"Obesity")</f>
        <v>Obesity</v>
      </c>
      <c r="J217" t="str" cm="1">
        <f t="array" ref="J217">_xlfn.IFS(C217&lt;5.7,"Normal",C217&lt;6.5,"Pre-Diabetes",C217&gt;=6.5,"Diabetes")</f>
        <v>Normal</v>
      </c>
    </row>
    <row r="218" spans="1:10" x14ac:dyDescent="0.35">
      <c r="A218" t="s">
        <v>2157</v>
      </c>
      <c r="B218">
        <v>35.71</v>
      </c>
      <c r="C218">
        <v>6.84</v>
      </c>
      <c r="D218" t="s">
        <v>2380</v>
      </c>
      <c r="E218" t="s">
        <v>2380</v>
      </c>
      <c r="F218" t="s">
        <v>2380</v>
      </c>
      <c r="G218">
        <v>2</v>
      </c>
      <c r="H218" t="s">
        <v>2382</v>
      </c>
      <c r="I218" t="str" cm="1">
        <f t="array" ref="I218">_xlfn.IFS(B218&lt;18.5,"Underweight",B218&lt;25,"Normal Weight",B218&lt;30,"Overweight",B218&gt;=30,"Obesity")</f>
        <v>Obesity</v>
      </c>
      <c r="J218" t="str" cm="1">
        <f t="array" ref="J218">_xlfn.IFS(C218&lt;5.7,"Normal",C218&lt;6.5,"Pre-Diabetes",C218&gt;=6.5,"Diabetes")</f>
        <v>Diabetes</v>
      </c>
    </row>
    <row r="219" spans="1:10" x14ac:dyDescent="0.35">
      <c r="A219" t="s">
        <v>2156</v>
      </c>
      <c r="B219">
        <v>30.8</v>
      </c>
      <c r="C219">
        <v>5.23</v>
      </c>
      <c r="D219" t="s">
        <v>2382</v>
      </c>
      <c r="E219" t="s">
        <v>2380</v>
      </c>
      <c r="F219" t="s">
        <v>2380</v>
      </c>
      <c r="G219">
        <v>1</v>
      </c>
      <c r="H219" t="s">
        <v>2382</v>
      </c>
      <c r="I219" t="str" cm="1">
        <f t="array" ref="I219">_xlfn.IFS(B219&lt;18.5,"Underweight",B219&lt;25,"Normal Weight",B219&lt;30,"Overweight",B219&gt;=30,"Obesity")</f>
        <v>Obesity</v>
      </c>
      <c r="J219" t="str" cm="1">
        <f t="array" ref="J219">_xlfn.IFS(C219&lt;5.7,"Normal",C219&lt;6.5,"Pre-Diabetes",C219&gt;=6.5,"Diabetes")</f>
        <v>Normal</v>
      </c>
    </row>
    <row r="220" spans="1:10" x14ac:dyDescent="0.35">
      <c r="A220" t="s">
        <v>2155</v>
      </c>
      <c r="B220">
        <v>33.69</v>
      </c>
      <c r="C220">
        <v>9.68</v>
      </c>
      <c r="D220" t="s">
        <v>2380</v>
      </c>
      <c r="E220" t="s">
        <v>2380</v>
      </c>
      <c r="F220" t="s">
        <v>2380</v>
      </c>
      <c r="G220">
        <v>0</v>
      </c>
      <c r="H220" t="s">
        <v>2382</v>
      </c>
      <c r="I220" t="str" cm="1">
        <f t="array" ref="I220">_xlfn.IFS(B220&lt;18.5,"Underweight",B220&lt;25,"Normal Weight",B220&lt;30,"Overweight",B220&gt;=30,"Obesity")</f>
        <v>Obesity</v>
      </c>
      <c r="J220" t="str" cm="1">
        <f t="array" ref="J220">_xlfn.IFS(C220&lt;5.7,"Normal",C220&lt;6.5,"Pre-Diabetes",C220&gt;=6.5,"Diabetes")</f>
        <v>Diabetes</v>
      </c>
    </row>
    <row r="221" spans="1:10" x14ac:dyDescent="0.35">
      <c r="A221" t="s">
        <v>2154</v>
      </c>
      <c r="B221">
        <v>42.27</v>
      </c>
      <c r="C221">
        <v>6.05</v>
      </c>
      <c r="D221" t="s">
        <v>2382</v>
      </c>
      <c r="E221" t="s">
        <v>2380</v>
      </c>
      <c r="F221" t="s">
        <v>2380</v>
      </c>
      <c r="G221">
        <v>1</v>
      </c>
      <c r="H221" t="s">
        <v>2382</v>
      </c>
      <c r="I221" t="str" cm="1">
        <f t="array" ref="I221">_xlfn.IFS(B221&lt;18.5,"Underweight",B221&lt;25,"Normal Weight",B221&lt;30,"Overweight",B221&gt;=30,"Obesity")</f>
        <v>Obesity</v>
      </c>
      <c r="J221" t="str" cm="1">
        <f t="array" ref="J221">_xlfn.IFS(C221&lt;5.7,"Normal",C221&lt;6.5,"Pre-Diabetes",C221&gt;=6.5,"Diabetes")</f>
        <v>Pre-Diabetes</v>
      </c>
    </row>
    <row r="222" spans="1:10" x14ac:dyDescent="0.35">
      <c r="A222" t="s">
        <v>2153</v>
      </c>
      <c r="B222">
        <v>53.25</v>
      </c>
      <c r="C222">
        <v>6.11</v>
      </c>
      <c r="D222" t="s">
        <v>2382</v>
      </c>
      <c r="E222" t="s">
        <v>2380</v>
      </c>
      <c r="F222" t="s">
        <v>2383</v>
      </c>
      <c r="G222">
        <v>1</v>
      </c>
      <c r="H222" t="s">
        <v>2382</v>
      </c>
      <c r="I222" t="str" cm="1">
        <f t="array" ref="I222">_xlfn.IFS(B222&lt;18.5,"Underweight",B222&lt;25,"Normal Weight",B222&lt;30,"Overweight",B222&gt;=30,"Obesity")</f>
        <v>Obesity</v>
      </c>
      <c r="J222" t="str" cm="1">
        <f t="array" ref="J222">_xlfn.IFS(C222&lt;5.7,"Normal",C222&lt;6.5,"Pre-Diabetes",C222&gt;=6.5,"Diabetes")</f>
        <v>Pre-Diabetes</v>
      </c>
    </row>
    <row r="223" spans="1:10" x14ac:dyDescent="0.35">
      <c r="A223" t="s">
        <v>2152</v>
      </c>
      <c r="B223">
        <v>26.8</v>
      </c>
      <c r="C223">
        <v>10.93</v>
      </c>
      <c r="D223" t="s">
        <v>2382</v>
      </c>
      <c r="E223" t="s">
        <v>2380</v>
      </c>
      <c r="F223" t="s">
        <v>2380</v>
      </c>
      <c r="G223">
        <v>0</v>
      </c>
      <c r="H223" t="s">
        <v>2380</v>
      </c>
      <c r="I223" t="str" cm="1">
        <f t="array" ref="I223">_xlfn.IFS(B223&lt;18.5,"Underweight",B223&lt;25,"Normal Weight",B223&lt;30,"Overweight",B223&gt;=30,"Obesity")</f>
        <v>Overweight</v>
      </c>
      <c r="J223" t="str" cm="1">
        <f t="array" ref="J223">_xlfn.IFS(C223&lt;5.7,"Normal",C223&lt;6.5,"Pre-Diabetes",C223&gt;=6.5,"Diabetes")</f>
        <v>Diabetes</v>
      </c>
    </row>
    <row r="224" spans="1:10" x14ac:dyDescent="0.35">
      <c r="A224" t="s">
        <v>2151</v>
      </c>
      <c r="B224">
        <v>28.5</v>
      </c>
      <c r="C224">
        <v>5.12</v>
      </c>
      <c r="D224" t="s">
        <v>2380</v>
      </c>
      <c r="E224" t="s">
        <v>2380</v>
      </c>
      <c r="F224" t="s">
        <v>2380</v>
      </c>
      <c r="G224">
        <v>1</v>
      </c>
      <c r="H224" t="s">
        <v>2382</v>
      </c>
      <c r="I224" t="str" cm="1">
        <f t="array" ref="I224">_xlfn.IFS(B224&lt;18.5,"Underweight",B224&lt;25,"Normal Weight",B224&lt;30,"Overweight",B224&gt;=30,"Obesity")</f>
        <v>Overweight</v>
      </c>
      <c r="J224" t="str" cm="1">
        <f t="array" ref="J224">_xlfn.IFS(C224&lt;5.7,"Normal",C224&lt;6.5,"Pre-Diabetes",C224&gt;=6.5,"Diabetes")</f>
        <v>Normal</v>
      </c>
    </row>
    <row r="225" spans="1:10" x14ac:dyDescent="0.35">
      <c r="A225" t="s">
        <v>2150</v>
      </c>
      <c r="B225">
        <v>22.895</v>
      </c>
      <c r="C225">
        <v>5.72</v>
      </c>
      <c r="D225" t="s">
        <v>2380</v>
      </c>
      <c r="E225" t="s">
        <v>2380</v>
      </c>
      <c r="F225" t="s">
        <v>2380</v>
      </c>
      <c r="G225">
        <v>0</v>
      </c>
      <c r="H225" t="s">
        <v>2382</v>
      </c>
      <c r="I225" t="str" cm="1">
        <f t="array" ref="I225">_xlfn.IFS(B225&lt;18.5,"Underweight",B225&lt;25,"Normal Weight",B225&lt;30,"Overweight",B225&gt;=30,"Obesity")</f>
        <v>Normal Weight</v>
      </c>
      <c r="J225" t="str" cm="1">
        <f t="array" ref="J225">_xlfn.IFS(C225&lt;5.7,"Normal",C225&lt;6.5,"Pre-Diabetes",C225&gt;=6.5,"Diabetes")</f>
        <v>Pre-Diabetes</v>
      </c>
    </row>
    <row r="226" spans="1:10" x14ac:dyDescent="0.35">
      <c r="A226" t="s">
        <v>2149</v>
      </c>
      <c r="B226">
        <v>34.06</v>
      </c>
      <c r="C226">
        <v>11.83</v>
      </c>
      <c r="D226" t="s">
        <v>2382</v>
      </c>
      <c r="E226" t="s">
        <v>2380</v>
      </c>
      <c r="F226" t="s">
        <v>2380</v>
      </c>
      <c r="G226">
        <v>1</v>
      </c>
      <c r="H226" t="s">
        <v>2382</v>
      </c>
      <c r="I226" t="str" cm="1">
        <f t="array" ref="I226">_xlfn.IFS(B226&lt;18.5,"Underweight",B226&lt;25,"Normal Weight",B226&lt;30,"Overweight",B226&gt;=30,"Obesity")</f>
        <v>Obesity</v>
      </c>
      <c r="J226" t="str" cm="1">
        <f t="array" ref="J226">_xlfn.IFS(C226&lt;5.7,"Normal",C226&lt;6.5,"Pre-Diabetes",C226&gt;=6.5,"Diabetes")</f>
        <v>Diabetes</v>
      </c>
    </row>
    <row r="227" spans="1:10" x14ac:dyDescent="0.35">
      <c r="A227" t="s">
        <v>2148</v>
      </c>
      <c r="B227">
        <v>36.409999999999997</v>
      </c>
      <c r="C227">
        <v>4.55</v>
      </c>
      <c r="D227" t="s">
        <v>2380</v>
      </c>
      <c r="E227" t="s">
        <v>2380</v>
      </c>
      <c r="F227" t="s">
        <v>2380</v>
      </c>
      <c r="G227">
        <v>0</v>
      </c>
      <c r="H227" t="s">
        <v>2382</v>
      </c>
      <c r="I227" t="str" cm="1">
        <f t="array" ref="I227">_xlfn.IFS(B227&lt;18.5,"Underweight",B227&lt;25,"Normal Weight",B227&lt;30,"Overweight",B227&gt;=30,"Obesity")</f>
        <v>Obesity</v>
      </c>
      <c r="J227" t="str" cm="1">
        <f t="array" ref="J227">_xlfn.IFS(C227&lt;5.7,"Normal",C227&lt;6.5,"Pre-Diabetes",C227&gt;=6.5,"Diabetes")</f>
        <v>Normal</v>
      </c>
    </row>
    <row r="228" spans="1:10" x14ac:dyDescent="0.35">
      <c r="A228" t="s">
        <v>2147</v>
      </c>
      <c r="B228">
        <v>52.3</v>
      </c>
      <c r="C228">
        <v>4.87</v>
      </c>
      <c r="D228" t="s">
        <v>2382</v>
      </c>
      <c r="E228" t="s">
        <v>2380</v>
      </c>
      <c r="F228" t="s">
        <v>2383</v>
      </c>
      <c r="G228">
        <v>1</v>
      </c>
      <c r="H228" t="s">
        <v>2382</v>
      </c>
      <c r="I228" t="str" cm="1">
        <f t="array" ref="I228">_xlfn.IFS(B228&lt;18.5,"Underweight",B228&lt;25,"Normal Weight",B228&lt;30,"Overweight",B228&gt;=30,"Obesity")</f>
        <v>Obesity</v>
      </c>
      <c r="J228" t="str" cm="1">
        <f t="array" ref="J228">_xlfn.IFS(C228&lt;5.7,"Normal",C228&lt;6.5,"Pre-Diabetes",C228&gt;=6.5,"Diabetes")</f>
        <v>Normal</v>
      </c>
    </row>
    <row r="229" spans="1:10" x14ac:dyDescent="0.35">
      <c r="A229" t="s">
        <v>2146</v>
      </c>
      <c r="B229">
        <v>52.66</v>
      </c>
      <c r="C229">
        <v>4.45</v>
      </c>
      <c r="D229" t="s">
        <v>2380</v>
      </c>
      <c r="E229" t="s">
        <v>2380</v>
      </c>
      <c r="F229" t="s">
        <v>2380</v>
      </c>
      <c r="G229">
        <v>1</v>
      </c>
      <c r="H229" t="s">
        <v>2382</v>
      </c>
      <c r="I229" t="str" cm="1">
        <f t="array" ref="I229">_xlfn.IFS(B229&lt;18.5,"Underweight",B229&lt;25,"Normal Weight",B229&lt;30,"Overweight",B229&gt;=30,"Obesity")</f>
        <v>Obesity</v>
      </c>
      <c r="J229" t="str" cm="1">
        <f t="array" ref="J229">_xlfn.IFS(C229&lt;5.7,"Normal",C229&lt;6.5,"Pre-Diabetes",C229&gt;=6.5,"Diabetes")</f>
        <v>Normal</v>
      </c>
    </row>
    <row r="230" spans="1:10" x14ac:dyDescent="0.35">
      <c r="A230" t="s">
        <v>2145</v>
      </c>
      <c r="B230">
        <v>29.57</v>
      </c>
      <c r="C230">
        <v>9.42</v>
      </c>
      <c r="D230" t="s">
        <v>2382</v>
      </c>
      <c r="E230" t="s">
        <v>2380</v>
      </c>
      <c r="F230" t="s">
        <v>2380</v>
      </c>
      <c r="G230">
        <v>0</v>
      </c>
      <c r="H230" t="s">
        <v>2382</v>
      </c>
      <c r="I230" t="str" cm="1">
        <f t="array" ref="I230">_xlfn.IFS(B230&lt;18.5,"Underweight",B230&lt;25,"Normal Weight",B230&lt;30,"Overweight",B230&gt;=30,"Obesity")</f>
        <v>Overweight</v>
      </c>
      <c r="J230" t="str" cm="1">
        <f t="array" ref="J230">_xlfn.IFS(C230&lt;5.7,"Normal",C230&lt;6.5,"Pre-Diabetes",C230&gt;=6.5,"Diabetes")</f>
        <v>Diabetes</v>
      </c>
    </row>
    <row r="231" spans="1:10" x14ac:dyDescent="0.35">
      <c r="A231" t="s">
        <v>2144</v>
      </c>
      <c r="B231">
        <v>36.99</v>
      </c>
      <c r="C231">
        <v>5.37</v>
      </c>
      <c r="D231" t="s">
        <v>2382</v>
      </c>
      <c r="E231" t="s">
        <v>2380</v>
      </c>
      <c r="F231" t="s">
        <v>2383</v>
      </c>
      <c r="G231">
        <v>1</v>
      </c>
      <c r="H231" t="s">
        <v>2382</v>
      </c>
      <c r="I231" t="str" cm="1">
        <f t="array" ref="I231">_xlfn.IFS(B231&lt;18.5,"Underweight",B231&lt;25,"Normal Weight",B231&lt;30,"Overweight",B231&gt;=30,"Obesity")</f>
        <v>Obesity</v>
      </c>
      <c r="J231" t="str" cm="1">
        <f t="array" ref="J231">_xlfn.IFS(C231&lt;5.7,"Normal",C231&lt;6.5,"Pre-Diabetes",C231&gt;=6.5,"Diabetes")</f>
        <v>Normal</v>
      </c>
    </row>
    <row r="232" spans="1:10" x14ac:dyDescent="0.35">
      <c r="A232" t="s">
        <v>2143</v>
      </c>
      <c r="B232">
        <v>31.4</v>
      </c>
      <c r="C232">
        <v>4.5999999999999996</v>
      </c>
      <c r="D232" t="s">
        <v>2382</v>
      </c>
      <c r="E232" t="s">
        <v>2380</v>
      </c>
      <c r="F232" t="s">
        <v>2380</v>
      </c>
      <c r="G232">
        <v>1</v>
      </c>
      <c r="H232" t="s">
        <v>2382</v>
      </c>
      <c r="I232" t="str" cm="1">
        <f t="array" ref="I232">_xlfn.IFS(B232&lt;18.5,"Underweight",B232&lt;25,"Normal Weight",B232&lt;30,"Overweight",B232&gt;=30,"Obesity")</f>
        <v>Obesity</v>
      </c>
      <c r="J232" t="str" cm="1">
        <f t="array" ref="J232">_xlfn.IFS(C232&lt;5.7,"Normal",C232&lt;6.5,"Pre-Diabetes",C232&gt;=6.5,"Diabetes")</f>
        <v>Normal</v>
      </c>
    </row>
    <row r="233" spans="1:10" x14ac:dyDescent="0.35">
      <c r="A233" t="s">
        <v>2142</v>
      </c>
      <c r="B233">
        <v>34.9</v>
      </c>
      <c r="C233">
        <v>6.22</v>
      </c>
      <c r="D233" t="s">
        <v>2380</v>
      </c>
      <c r="E233" t="s">
        <v>2380</v>
      </c>
      <c r="F233" t="s">
        <v>2383</v>
      </c>
      <c r="G233">
        <v>1</v>
      </c>
      <c r="H233" t="s">
        <v>2382</v>
      </c>
      <c r="I233" t="str" cm="1">
        <f t="array" ref="I233">_xlfn.IFS(B233&lt;18.5,"Underweight",B233&lt;25,"Normal Weight",B233&lt;30,"Overweight",B233&gt;=30,"Obesity")</f>
        <v>Obesity</v>
      </c>
      <c r="J233" t="str" cm="1">
        <f t="array" ref="J233">_xlfn.IFS(C233&lt;5.7,"Normal",C233&lt;6.5,"Pre-Diabetes",C233&gt;=6.5,"Diabetes")</f>
        <v>Pre-Diabetes</v>
      </c>
    </row>
    <row r="234" spans="1:10" x14ac:dyDescent="0.35">
      <c r="A234" t="s">
        <v>2141</v>
      </c>
      <c r="B234">
        <v>31.13</v>
      </c>
      <c r="C234">
        <v>4.5199999999999996</v>
      </c>
      <c r="D234" t="s">
        <v>2382</v>
      </c>
      <c r="E234" t="s">
        <v>2380</v>
      </c>
      <c r="F234" t="s">
        <v>2380</v>
      </c>
      <c r="G234">
        <v>1</v>
      </c>
      <c r="H234" t="s">
        <v>2382</v>
      </c>
      <c r="I234" t="str" cm="1">
        <f t="array" ref="I234">_xlfn.IFS(B234&lt;18.5,"Underweight",B234&lt;25,"Normal Weight",B234&lt;30,"Overweight",B234&gt;=30,"Obesity")</f>
        <v>Obesity</v>
      </c>
      <c r="J234" t="str" cm="1">
        <f t="array" ref="J234">_xlfn.IFS(C234&lt;5.7,"Normal",C234&lt;6.5,"Pre-Diabetes",C234&gt;=6.5,"Diabetes")</f>
        <v>Normal</v>
      </c>
    </row>
    <row r="235" spans="1:10" x14ac:dyDescent="0.35">
      <c r="A235" t="s">
        <v>2140</v>
      </c>
      <c r="B235">
        <v>34.799999999999997</v>
      </c>
      <c r="C235">
        <v>6.18</v>
      </c>
      <c r="D235" t="s">
        <v>2380</v>
      </c>
      <c r="E235" t="s">
        <v>2380</v>
      </c>
      <c r="F235" t="s">
        <v>2383</v>
      </c>
      <c r="G235">
        <v>1</v>
      </c>
      <c r="H235" t="s">
        <v>2382</v>
      </c>
      <c r="I235" t="str" cm="1">
        <f t="array" ref="I235">_xlfn.IFS(B235&lt;18.5,"Underweight",B235&lt;25,"Normal Weight",B235&lt;30,"Overweight",B235&gt;=30,"Obesity")</f>
        <v>Obesity</v>
      </c>
      <c r="J235" t="str" cm="1">
        <f t="array" ref="J235">_xlfn.IFS(C235&lt;5.7,"Normal",C235&lt;6.5,"Pre-Diabetes",C235&gt;=6.5,"Diabetes")</f>
        <v>Pre-Diabetes</v>
      </c>
    </row>
    <row r="236" spans="1:10" x14ac:dyDescent="0.35">
      <c r="A236" t="s">
        <v>2139</v>
      </c>
      <c r="B236">
        <v>31.68</v>
      </c>
      <c r="C236">
        <v>4.4000000000000004</v>
      </c>
      <c r="D236" t="s">
        <v>2380</v>
      </c>
      <c r="E236" t="s">
        <v>2380</v>
      </c>
      <c r="F236" t="s">
        <v>2380</v>
      </c>
      <c r="G236">
        <v>0</v>
      </c>
      <c r="H236" t="s">
        <v>2382</v>
      </c>
      <c r="I236" t="str" cm="1">
        <f t="array" ref="I236">_xlfn.IFS(B236&lt;18.5,"Underweight",B236&lt;25,"Normal Weight",B236&lt;30,"Overweight",B236&gt;=30,"Obesity")</f>
        <v>Obesity</v>
      </c>
      <c r="J236" t="str" cm="1">
        <f t="array" ref="J236">_xlfn.IFS(C236&lt;5.7,"Normal",C236&lt;6.5,"Pre-Diabetes",C236&gt;=6.5,"Diabetes")</f>
        <v>Normal</v>
      </c>
    </row>
    <row r="237" spans="1:10" x14ac:dyDescent="0.35">
      <c r="A237" t="s">
        <v>2138</v>
      </c>
      <c r="B237">
        <v>33.534999999999997</v>
      </c>
      <c r="C237">
        <v>6.23</v>
      </c>
      <c r="D237" t="s">
        <v>2380</v>
      </c>
      <c r="E237" t="s">
        <v>2382</v>
      </c>
      <c r="F237" t="s">
        <v>2380</v>
      </c>
      <c r="G237">
        <v>1</v>
      </c>
      <c r="H237" t="s">
        <v>2382</v>
      </c>
      <c r="I237" t="str" cm="1">
        <f t="array" ref="I237">_xlfn.IFS(B237&lt;18.5,"Underweight",B237&lt;25,"Normal Weight",B237&lt;30,"Overweight",B237&gt;=30,"Obesity")</f>
        <v>Obesity</v>
      </c>
      <c r="J237" t="str" cm="1">
        <f t="array" ref="J237">_xlfn.IFS(C237&lt;5.7,"Normal",C237&lt;6.5,"Pre-Diabetes",C237&gt;=6.5,"Diabetes")</f>
        <v>Pre-Diabetes</v>
      </c>
    </row>
    <row r="238" spans="1:10" x14ac:dyDescent="0.35">
      <c r="A238" t="s">
        <v>2137</v>
      </c>
      <c r="B238">
        <v>31.92</v>
      </c>
      <c r="C238">
        <v>5.33</v>
      </c>
      <c r="D238" t="s">
        <v>2382</v>
      </c>
      <c r="E238" t="s">
        <v>2380</v>
      </c>
      <c r="F238" t="s">
        <v>2380</v>
      </c>
      <c r="G238">
        <v>0</v>
      </c>
      <c r="H238" t="s">
        <v>2382</v>
      </c>
      <c r="I238" t="str" cm="1">
        <f t="array" ref="I238">_xlfn.IFS(B238&lt;18.5,"Underweight",B238&lt;25,"Normal Weight",B238&lt;30,"Overweight",B238&gt;=30,"Obesity")</f>
        <v>Obesity</v>
      </c>
      <c r="J238" t="str" cm="1">
        <f t="array" ref="J238">_xlfn.IFS(C238&lt;5.7,"Normal",C238&lt;6.5,"Pre-Diabetes",C238&gt;=6.5,"Diabetes")</f>
        <v>Normal</v>
      </c>
    </row>
    <row r="239" spans="1:10" x14ac:dyDescent="0.35">
      <c r="A239" t="s">
        <v>2136</v>
      </c>
      <c r="B239">
        <v>32.700000000000003</v>
      </c>
      <c r="C239">
        <v>4.09</v>
      </c>
      <c r="D239" t="s">
        <v>2380</v>
      </c>
      <c r="E239" t="s">
        <v>2380</v>
      </c>
      <c r="F239" t="s">
        <v>2380</v>
      </c>
      <c r="G239">
        <v>1</v>
      </c>
      <c r="H239" t="s">
        <v>2382</v>
      </c>
      <c r="I239" t="str" cm="1">
        <f t="array" ref="I239">_xlfn.IFS(B239&lt;18.5,"Underweight",B239&lt;25,"Normal Weight",B239&lt;30,"Overweight",B239&gt;=30,"Obesity")</f>
        <v>Obesity</v>
      </c>
      <c r="J239" t="str" cm="1">
        <f t="array" ref="J239">_xlfn.IFS(C239&lt;5.7,"Normal",C239&lt;6.5,"Pre-Diabetes",C239&gt;=6.5,"Diabetes")</f>
        <v>Normal</v>
      </c>
    </row>
    <row r="240" spans="1:10" x14ac:dyDescent="0.35">
      <c r="A240" t="s">
        <v>2135</v>
      </c>
      <c r="B240">
        <v>41.25</v>
      </c>
      <c r="C240">
        <v>5.19</v>
      </c>
      <c r="D240" t="s">
        <v>2380</v>
      </c>
      <c r="E240" t="s">
        <v>2380</v>
      </c>
      <c r="F240" t="s">
        <v>2380</v>
      </c>
      <c r="G240">
        <v>0</v>
      </c>
      <c r="H240" t="s">
        <v>2382</v>
      </c>
      <c r="I240" t="str" cm="1">
        <f t="array" ref="I240">_xlfn.IFS(B240&lt;18.5,"Underweight",B240&lt;25,"Normal Weight",B240&lt;30,"Overweight",B240&gt;=30,"Obesity")</f>
        <v>Obesity</v>
      </c>
      <c r="J240" t="str" cm="1">
        <f t="array" ref="J240">_xlfn.IFS(C240&lt;5.7,"Normal",C240&lt;6.5,"Pre-Diabetes",C240&gt;=6.5,"Diabetes")</f>
        <v>Normal</v>
      </c>
    </row>
    <row r="241" spans="1:10" x14ac:dyDescent="0.35">
      <c r="A241" t="s">
        <v>2134</v>
      </c>
      <c r="B241">
        <v>33.11</v>
      </c>
      <c r="C241">
        <v>4.12</v>
      </c>
      <c r="D241" t="s">
        <v>2380</v>
      </c>
      <c r="E241" t="s">
        <v>2380</v>
      </c>
      <c r="F241" t="s">
        <v>2383</v>
      </c>
      <c r="G241">
        <v>1</v>
      </c>
      <c r="H241" t="s">
        <v>2382</v>
      </c>
      <c r="I241" t="str" cm="1">
        <f t="array" ref="I241">_xlfn.IFS(B241&lt;18.5,"Underweight",B241&lt;25,"Normal Weight",B241&lt;30,"Overweight",B241&gt;=30,"Obesity")</f>
        <v>Obesity</v>
      </c>
      <c r="J241" t="str" cm="1">
        <f t="array" ref="J241">_xlfn.IFS(C241&lt;5.7,"Normal",C241&lt;6.5,"Pre-Diabetes",C241&gt;=6.5,"Diabetes")</f>
        <v>Normal</v>
      </c>
    </row>
    <row r="242" spans="1:10" x14ac:dyDescent="0.35">
      <c r="A242" t="s">
        <v>2133</v>
      </c>
      <c r="B242">
        <v>36.159999999999997</v>
      </c>
      <c r="C242">
        <v>5.0999999999999996</v>
      </c>
      <c r="D242" t="s">
        <v>2380</v>
      </c>
      <c r="E242" t="s">
        <v>2380</v>
      </c>
      <c r="F242" t="s">
        <v>2380</v>
      </c>
      <c r="G242">
        <v>1</v>
      </c>
      <c r="H242" t="s">
        <v>2382</v>
      </c>
      <c r="I242" t="str" cm="1">
        <f t="array" ref="I242">_xlfn.IFS(B242&lt;18.5,"Underweight",B242&lt;25,"Normal Weight",B242&lt;30,"Overweight",B242&gt;=30,"Obesity")</f>
        <v>Obesity</v>
      </c>
      <c r="J242" t="str" cm="1">
        <f t="array" ref="J242">_xlfn.IFS(C242&lt;5.7,"Normal",C242&lt;6.5,"Pre-Diabetes",C242&gt;=6.5,"Diabetes")</f>
        <v>Normal</v>
      </c>
    </row>
    <row r="243" spans="1:10" x14ac:dyDescent="0.35">
      <c r="A243" t="s">
        <v>2132</v>
      </c>
      <c r="B243">
        <v>33.72</v>
      </c>
      <c r="C243">
        <v>6.21</v>
      </c>
      <c r="D243" t="s">
        <v>2382</v>
      </c>
      <c r="E243" t="s">
        <v>2380</v>
      </c>
      <c r="F243" t="s">
        <v>2383</v>
      </c>
      <c r="G243">
        <v>1</v>
      </c>
      <c r="H243" t="s">
        <v>2382</v>
      </c>
      <c r="I243" t="str" cm="1">
        <f t="array" ref="I243">_xlfn.IFS(B243&lt;18.5,"Underweight",B243&lt;25,"Normal Weight",B243&lt;30,"Overweight",B243&gt;=30,"Obesity")</f>
        <v>Obesity</v>
      </c>
      <c r="J243" t="str" cm="1">
        <f t="array" ref="J243">_xlfn.IFS(C243&lt;5.7,"Normal",C243&lt;6.5,"Pre-Diabetes",C243&gt;=6.5,"Diabetes")</f>
        <v>Pre-Diabetes</v>
      </c>
    </row>
    <row r="244" spans="1:10" x14ac:dyDescent="0.35">
      <c r="A244" t="s">
        <v>2130</v>
      </c>
      <c r="B244">
        <v>37.74</v>
      </c>
      <c r="C244">
        <v>9.5299999999999994</v>
      </c>
      <c r="D244" t="s">
        <v>2382</v>
      </c>
      <c r="E244" t="s">
        <v>2380</v>
      </c>
      <c r="F244" t="s">
        <v>2380</v>
      </c>
      <c r="G244">
        <v>1</v>
      </c>
      <c r="H244" t="s">
        <v>2382</v>
      </c>
      <c r="I244" t="str" cm="1">
        <f t="array" ref="I244">_xlfn.IFS(B244&lt;18.5,"Underweight",B244&lt;25,"Normal Weight",B244&lt;30,"Overweight",B244&gt;=30,"Obesity")</f>
        <v>Obesity</v>
      </c>
      <c r="J244" t="str" cm="1">
        <f t="array" ref="J244">_xlfn.IFS(C244&lt;5.7,"Normal",C244&lt;6.5,"Pre-Diabetes",C244&gt;=6.5,"Diabetes")</f>
        <v>Diabetes</v>
      </c>
    </row>
    <row r="245" spans="1:10" x14ac:dyDescent="0.35">
      <c r="A245" t="s">
        <v>2129</v>
      </c>
      <c r="B245">
        <v>48.75</v>
      </c>
      <c r="C245">
        <v>4.6399999999999997</v>
      </c>
      <c r="D245" t="s">
        <v>2382</v>
      </c>
      <c r="E245" t="s">
        <v>2380</v>
      </c>
      <c r="F245" t="s">
        <v>2380</v>
      </c>
      <c r="G245">
        <v>1</v>
      </c>
      <c r="H245" t="s">
        <v>2382</v>
      </c>
      <c r="I245" t="str" cm="1">
        <f t="array" ref="I245">_xlfn.IFS(B245&lt;18.5,"Underweight",B245&lt;25,"Normal Weight",B245&lt;30,"Overweight",B245&gt;=30,"Obesity")</f>
        <v>Obesity</v>
      </c>
      <c r="J245" t="str" cm="1">
        <f t="array" ref="J245">_xlfn.IFS(C245&lt;5.7,"Normal",C245&lt;6.5,"Pre-Diabetes",C245&gt;=6.5,"Diabetes")</f>
        <v>Normal</v>
      </c>
    </row>
    <row r="246" spans="1:10" x14ac:dyDescent="0.35">
      <c r="A246" t="s">
        <v>2128</v>
      </c>
      <c r="B246">
        <v>31.065000000000001</v>
      </c>
      <c r="C246">
        <v>5.05</v>
      </c>
      <c r="D246" t="s">
        <v>2380</v>
      </c>
      <c r="E246" t="s">
        <v>2380</v>
      </c>
      <c r="F246" t="s">
        <v>2380</v>
      </c>
      <c r="G246">
        <v>1</v>
      </c>
      <c r="H246" t="s">
        <v>2382</v>
      </c>
      <c r="I246" t="str" cm="1">
        <f t="array" ref="I246">_xlfn.IFS(B246&lt;18.5,"Underweight",B246&lt;25,"Normal Weight",B246&lt;30,"Overweight",B246&gt;=30,"Obesity")</f>
        <v>Obesity</v>
      </c>
      <c r="J246" t="str" cm="1">
        <f t="array" ref="J246">_xlfn.IFS(C246&lt;5.7,"Normal",C246&lt;6.5,"Pre-Diabetes",C246&gt;=6.5,"Diabetes")</f>
        <v>Normal</v>
      </c>
    </row>
    <row r="247" spans="1:10" x14ac:dyDescent="0.35">
      <c r="A247" t="s">
        <v>2127</v>
      </c>
      <c r="B247">
        <v>23.55</v>
      </c>
      <c r="C247">
        <v>10.38</v>
      </c>
      <c r="D247" t="s">
        <v>2380</v>
      </c>
      <c r="E247" t="s">
        <v>2380</v>
      </c>
      <c r="F247" t="s">
        <v>2380</v>
      </c>
      <c r="G247">
        <v>0</v>
      </c>
      <c r="H247" t="s">
        <v>2382</v>
      </c>
      <c r="I247" t="str" cm="1">
        <f t="array" ref="I247">_xlfn.IFS(B247&lt;18.5,"Underweight",B247&lt;25,"Normal Weight",B247&lt;30,"Overweight",B247&gt;=30,"Obesity")</f>
        <v>Normal Weight</v>
      </c>
      <c r="J247" t="str" cm="1">
        <f t="array" ref="J247">_xlfn.IFS(C247&lt;5.7,"Normal",C247&lt;6.5,"Pre-Diabetes",C247&gt;=6.5,"Diabetes")</f>
        <v>Diabetes</v>
      </c>
    </row>
    <row r="248" spans="1:10" x14ac:dyDescent="0.35">
      <c r="A248" t="s">
        <v>2126</v>
      </c>
      <c r="B248">
        <v>30.18</v>
      </c>
      <c r="C248">
        <v>8.31</v>
      </c>
      <c r="D248" t="s">
        <v>2382</v>
      </c>
      <c r="E248" t="s">
        <v>2380</v>
      </c>
      <c r="F248" t="s">
        <v>2380</v>
      </c>
      <c r="G248">
        <v>1</v>
      </c>
      <c r="H248" t="s">
        <v>2382</v>
      </c>
      <c r="I248" t="str" cm="1">
        <f t="array" ref="I248">_xlfn.IFS(B248&lt;18.5,"Underweight",B248&lt;25,"Normal Weight",B248&lt;30,"Overweight",B248&gt;=30,"Obesity")</f>
        <v>Obesity</v>
      </c>
      <c r="J248" t="str" cm="1">
        <f t="array" ref="J248">_xlfn.IFS(C248&lt;5.7,"Normal",C248&lt;6.5,"Pre-Diabetes",C248&gt;=6.5,"Diabetes")</f>
        <v>Diabetes</v>
      </c>
    </row>
    <row r="249" spans="1:10" x14ac:dyDescent="0.35">
      <c r="A249" t="s">
        <v>2125</v>
      </c>
      <c r="B249">
        <v>29.94</v>
      </c>
      <c r="C249">
        <v>7.59</v>
      </c>
      <c r="D249" t="s">
        <v>2380</v>
      </c>
      <c r="E249" t="s">
        <v>2380</v>
      </c>
      <c r="F249" t="s">
        <v>2380</v>
      </c>
      <c r="G249">
        <v>0</v>
      </c>
      <c r="H249" t="s">
        <v>2382</v>
      </c>
      <c r="I249" t="str" cm="1">
        <f t="array" ref="I249">_xlfn.IFS(B249&lt;18.5,"Underweight",B249&lt;25,"Normal Weight",B249&lt;30,"Overweight",B249&gt;=30,"Obesity")</f>
        <v>Overweight</v>
      </c>
      <c r="J249" t="str" cm="1">
        <f t="array" ref="J249">_xlfn.IFS(C249&lt;5.7,"Normal",C249&lt;6.5,"Pre-Diabetes",C249&gt;=6.5,"Diabetes")</f>
        <v>Diabetes</v>
      </c>
    </row>
    <row r="250" spans="1:10" x14ac:dyDescent="0.35">
      <c r="A250" t="s">
        <v>2124</v>
      </c>
      <c r="B250">
        <v>31.4</v>
      </c>
      <c r="C250">
        <v>5.49</v>
      </c>
      <c r="D250" t="s">
        <v>2380</v>
      </c>
      <c r="E250" t="s">
        <v>2380</v>
      </c>
      <c r="F250" t="s">
        <v>2380</v>
      </c>
      <c r="G250">
        <v>0</v>
      </c>
      <c r="H250" t="s">
        <v>2382</v>
      </c>
      <c r="I250" t="str" cm="1">
        <f t="array" ref="I250">_xlfn.IFS(B250&lt;18.5,"Underweight",B250&lt;25,"Normal Weight",B250&lt;30,"Overweight",B250&gt;=30,"Obesity")</f>
        <v>Obesity</v>
      </c>
      <c r="J250" t="str" cm="1">
        <f t="array" ref="J250">_xlfn.IFS(C250&lt;5.7,"Normal",C250&lt;6.5,"Pre-Diabetes",C250&gt;=6.5,"Diabetes")</f>
        <v>Normal</v>
      </c>
    </row>
    <row r="251" spans="1:10" x14ac:dyDescent="0.35">
      <c r="A251" t="s">
        <v>2123</v>
      </c>
      <c r="B251">
        <v>53.06</v>
      </c>
      <c r="C251">
        <v>11.68</v>
      </c>
      <c r="D251" t="s">
        <v>2380</v>
      </c>
      <c r="E251" t="s">
        <v>2380</v>
      </c>
      <c r="F251" t="s">
        <v>2380</v>
      </c>
      <c r="G251">
        <v>0</v>
      </c>
      <c r="H251" t="s">
        <v>2382</v>
      </c>
      <c r="I251" t="str" cm="1">
        <f t="array" ref="I251">_xlfn.IFS(B251&lt;18.5,"Underweight",B251&lt;25,"Normal Weight",B251&lt;30,"Overweight",B251&gt;=30,"Obesity")</f>
        <v>Obesity</v>
      </c>
      <c r="J251" t="str" cm="1">
        <f t="array" ref="J251">_xlfn.IFS(C251&lt;5.7,"Normal",C251&lt;6.5,"Pre-Diabetes",C251&gt;=6.5,"Diabetes")</f>
        <v>Diabetes</v>
      </c>
    </row>
    <row r="252" spans="1:10" x14ac:dyDescent="0.35">
      <c r="A252" t="s">
        <v>2122</v>
      </c>
      <c r="B252">
        <v>30.25</v>
      </c>
      <c r="C252">
        <v>4.1900000000000004</v>
      </c>
      <c r="D252" t="s">
        <v>2380</v>
      </c>
      <c r="E252" t="s">
        <v>2380</v>
      </c>
      <c r="F252" t="s">
        <v>2380</v>
      </c>
      <c r="G252">
        <v>2</v>
      </c>
      <c r="H252" t="s">
        <v>2382</v>
      </c>
      <c r="I252" t="str" cm="1">
        <f t="array" ref="I252">_xlfn.IFS(B252&lt;18.5,"Underweight",B252&lt;25,"Normal Weight",B252&lt;30,"Overweight",B252&gt;=30,"Obesity")</f>
        <v>Obesity</v>
      </c>
      <c r="J252" t="str" cm="1">
        <f t="array" ref="J252">_xlfn.IFS(C252&lt;5.7,"Normal",C252&lt;6.5,"Pre-Diabetes",C252&gt;=6.5,"Diabetes")</f>
        <v>Normal</v>
      </c>
    </row>
    <row r="253" spans="1:10" x14ac:dyDescent="0.35">
      <c r="A253" t="s">
        <v>2121</v>
      </c>
      <c r="B253">
        <v>46.68</v>
      </c>
      <c r="C253">
        <v>4.01</v>
      </c>
      <c r="D253" t="s">
        <v>2380</v>
      </c>
      <c r="E253" t="s">
        <v>2380</v>
      </c>
      <c r="F253" t="s">
        <v>2380</v>
      </c>
      <c r="G253">
        <v>0</v>
      </c>
      <c r="H253" t="s">
        <v>2382</v>
      </c>
      <c r="I253" t="str" cm="1">
        <f t="array" ref="I253">_xlfn.IFS(B253&lt;18.5,"Underweight",B253&lt;25,"Normal Weight",B253&lt;30,"Overweight",B253&gt;=30,"Obesity")</f>
        <v>Obesity</v>
      </c>
      <c r="J253" t="str" cm="1">
        <f t="array" ref="J253">_xlfn.IFS(C253&lt;5.7,"Normal",C253&lt;6.5,"Pre-Diabetes",C253&gt;=6.5,"Diabetes")</f>
        <v>Normal</v>
      </c>
    </row>
    <row r="254" spans="1:10" x14ac:dyDescent="0.35">
      <c r="A254" t="s">
        <v>2120</v>
      </c>
      <c r="B254">
        <v>30.4</v>
      </c>
      <c r="C254">
        <v>5.91</v>
      </c>
      <c r="D254" t="s">
        <v>2380</v>
      </c>
      <c r="E254" t="s">
        <v>2382</v>
      </c>
      <c r="F254" t="s">
        <v>2380</v>
      </c>
      <c r="G254">
        <v>2</v>
      </c>
      <c r="H254" t="s">
        <v>2382</v>
      </c>
      <c r="I254" t="str" cm="1">
        <f t="array" ref="I254">_xlfn.IFS(B254&lt;18.5,"Underweight",B254&lt;25,"Normal Weight",B254&lt;30,"Overweight",B254&gt;=30,"Obesity")</f>
        <v>Obesity</v>
      </c>
      <c r="J254" t="str" cm="1">
        <f t="array" ref="J254">_xlfn.IFS(C254&lt;5.7,"Normal",C254&lt;6.5,"Pre-Diabetes",C254&gt;=6.5,"Diabetes")</f>
        <v>Pre-Diabetes</v>
      </c>
    </row>
    <row r="255" spans="1:10" x14ac:dyDescent="0.35">
      <c r="A255" t="s">
        <v>2119</v>
      </c>
      <c r="B255">
        <v>30.2</v>
      </c>
      <c r="C255">
        <v>4.47</v>
      </c>
      <c r="D255" t="s">
        <v>2382</v>
      </c>
      <c r="E255" t="s">
        <v>2380</v>
      </c>
      <c r="F255" t="s">
        <v>2383</v>
      </c>
      <c r="G255">
        <v>1</v>
      </c>
      <c r="H255" t="s">
        <v>2382</v>
      </c>
      <c r="I255" t="str" cm="1">
        <f t="array" ref="I255">_xlfn.IFS(B255&lt;18.5,"Underweight",B255&lt;25,"Normal Weight",B255&lt;30,"Overweight",B255&gt;=30,"Obesity")</f>
        <v>Obesity</v>
      </c>
      <c r="J255" t="str" cm="1">
        <f t="array" ref="J255">_xlfn.IFS(C255&lt;5.7,"Normal",C255&lt;6.5,"Pre-Diabetes",C255&gt;=6.5,"Diabetes")</f>
        <v>Normal</v>
      </c>
    </row>
    <row r="256" spans="1:10" x14ac:dyDescent="0.35">
      <c r="A256" t="s">
        <v>2118</v>
      </c>
      <c r="B256">
        <v>51.18</v>
      </c>
      <c r="C256">
        <v>4.5599999999999996</v>
      </c>
      <c r="D256" t="s">
        <v>2382</v>
      </c>
      <c r="E256" t="s">
        <v>2382</v>
      </c>
      <c r="F256" t="s">
        <v>2380</v>
      </c>
      <c r="G256">
        <v>2</v>
      </c>
      <c r="H256" t="s">
        <v>2382</v>
      </c>
      <c r="I256" t="str" cm="1">
        <f t="array" ref="I256">_xlfn.IFS(B256&lt;18.5,"Underweight",B256&lt;25,"Normal Weight",B256&lt;30,"Overweight",B256&gt;=30,"Obesity")</f>
        <v>Obesity</v>
      </c>
      <c r="J256" t="str" cm="1">
        <f t="array" ref="J256">_xlfn.IFS(C256&lt;5.7,"Normal",C256&lt;6.5,"Pre-Diabetes",C256&gt;=6.5,"Diabetes")</f>
        <v>Normal</v>
      </c>
    </row>
    <row r="257" spans="1:10" x14ac:dyDescent="0.35">
      <c r="A257" t="s">
        <v>2117</v>
      </c>
      <c r="B257">
        <v>22.18</v>
      </c>
      <c r="C257">
        <v>9.9</v>
      </c>
      <c r="D257" t="s">
        <v>2380</v>
      </c>
      <c r="E257" t="s">
        <v>2380</v>
      </c>
      <c r="F257" t="s">
        <v>2380</v>
      </c>
      <c r="G257">
        <v>0</v>
      </c>
      <c r="H257" t="s">
        <v>2382</v>
      </c>
      <c r="I257" t="str" cm="1">
        <f t="array" ref="I257">_xlfn.IFS(B257&lt;18.5,"Underweight",B257&lt;25,"Normal Weight",B257&lt;30,"Overweight",B257&gt;=30,"Obesity")</f>
        <v>Normal Weight</v>
      </c>
      <c r="J257" t="str" cm="1">
        <f t="array" ref="J257">_xlfn.IFS(C257&lt;5.7,"Normal",C257&lt;6.5,"Pre-Diabetes",C257&gt;=6.5,"Diabetes")</f>
        <v>Diabetes</v>
      </c>
    </row>
    <row r="258" spans="1:10" x14ac:dyDescent="0.35">
      <c r="A258" t="s">
        <v>2116</v>
      </c>
      <c r="B258">
        <v>31.92</v>
      </c>
      <c r="C258">
        <v>5.1100000000000003</v>
      </c>
      <c r="D258" t="s">
        <v>2380</v>
      </c>
      <c r="E258" t="s">
        <v>2380</v>
      </c>
      <c r="F258" t="s">
        <v>2383</v>
      </c>
      <c r="G258">
        <v>1</v>
      </c>
      <c r="H258" t="s">
        <v>2382</v>
      </c>
      <c r="I258" t="str" cm="1">
        <f t="array" ref="I258">_xlfn.IFS(B258&lt;18.5,"Underweight",B258&lt;25,"Normal Weight",B258&lt;30,"Overweight",B258&gt;=30,"Obesity")</f>
        <v>Obesity</v>
      </c>
      <c r="J258" t="str" cm="1">
        <f t="array" ref="J258">_xlfn.IFS(C258&lt;5.7,"Normal",C258&lt;6.5,"Pre-Diabetes",C258&gt;=6.5,"Diabetes")</f>
        <v>Normal</v>
      </c>
    </row>
    <row r="259" spans="1:10" x14ac:dyDescent="0.35">
      <c r="A259" t="s">
        <v>2115</v>
      </c>
      <c r="B259">
        <v>31.73</v>
      </c>
      <c r="C259">
        <v>5.73</v>
      </c>
      <c r="D259" t="s">
        <v>2380</v>
      </c>
      <c r="E259" t="s">
        <v>2382</v>
      </c>
      <c r="F259" t="s">
        <v>2380</v>
      </c>
      <c r="G259">
        <v>1</v>
      </c>
      <c r="H259" t="s">
        <v>2382</v>
      </c>
      <c r="I259" t="str" cm="1">
        <f t="array" ref="I259">_xlfn.IFS(B259&lt;18.5,"Underweight",B259&lt;25,"Normal Weight",B259&lt;30,"Overweight",B259&gt;=30,"Obesity")</f>
        <v>Obesity</v>
      </c>
      <c r="J259" t="str" cm="1">
        <f t="array" ref="J259">_xlfn.IFS(C259&lt;5.7,"Normal",C259&lt;6.5,"Pre-Diabetes",C259&gt;=6.5,"Diabetes")</f>
        <v>Pre-Diabetes</v>
      </c>
    </row>
    <row r="260" spans="1:10" x14ac:dyDescent="0.35">
      <c r="A260" t="s">
        <v>2114</v>
      </c>
      <c r="B260">
        <v>45.52</v>
      </c>
      <c r="C260">
        <v>6.04</v>
      </c>
      <c r="D260" t="s">
        <v>2380</v>
      </c>
      <c r="E260" t="s">
        <v>2380</v>
      </c>
      <c r="F260" t="s">
        <v>2383</v>
      </c>
      <c r="G260">
        <v>1</v>
      </c>
      <c r="H260" t="s">
        <v>2382</v>
      </c>
      <c r="I260" t="str" cm="1">
        <f t="array" ref="I260">_xlfn.IFS(B260&lt;18.5,"Underweight",B260&lt;25,"Normal Weight",B260&lt;30,"Overweight",B260&gt;=30,"Obesity")</f>
        <v>Obesity</v>
      </c>
      <c r="J260" t="str" cm="1">
        <f t="array" ref="J260">_xlfn.IFS(C260&lt;5.7,"Normal",C260&lt;6.5,"Pre-Diabetes",C260&gt;=6.5,"Diabetes")</f>
        <v>Pre-Diabetes</v>
      </c>
    </row>
    <row r="261" spans="1:10" x14ac:dyDescent="0.35">
      <c r="A261" t="s">
        <v>2113</v>
      </c>
      <c r="B261">
        <v>52.81</v>
      </c>
      <c r="C261">
        <v>5.19</v>
      </c>
      <c r="D261" t="s">
        <v>2380</v>
      </c>
      <c r="E261" t="s">
        <v>2380</v>
      </c>
      <c r="F261" t="s">
        <v>2383</v>
      </c>
      <c r="G261">
        <v>1</v>
      </c>
      <c r="H261" t="s">
        <v>2382</v>
      </c>
      <c r="I261" t="str" cm="1">
        <f t="array" ref="I261">_xlfn.IFS(B261&lt;18.5,"Underweight",B261&lt;25,"Normal Weight",B261&lt;30,"Overweight",B261&gt;=30,"Obesity")</f>
        <v>Obesity</v>
      </c>
      <c r="J261" t="str" cm="1">
        <f t="array" ref="J261">_xlfn.IFS(C261&lt;5.7,"Normal",C261&lt;6.5,"Pre-Diabetes",C261&gt;=6.5,"Diabetes")</f>
        <v>Normal</v>
      </c>
    </row>
    <row r="262" spans="1:10" x14ac:dyDescent="0.35">
      <c r="A262" t="s">
        <v>2112</v>
      </c>
      <c r="B262">
        <v>33.58</v>
      </c>
      <c r="C262">
        <v>5.56</v>
      </c>
      <c r="D262" t="s">
        <v>2380</v>
      </c>
      <c r="E262" t="s">
        <v>2380</v>
      </c>
      <c r="F262" t="s">
        <v>2380</v>
      </c>
      <c r="G262">
        <v>1</v>
      </c>
      <c r="H262" t="s">
        <v>2382</v>
      </c>
      <c r="I262" t="str" cm="1">
        <f t="array" ref="I262">_xlfn.IFS(B262&lt;18.5,"Underweight",B262&lt;25,"Normal Weight",B262&lt;30,"Overweight",B262&gt;=30,"Obesity")</f>
        <v>Obesity</v>
      </c>
      <c r="J262" t="str" cm="1">
        <f t="array" ref="J262">_xlfn.IFS(C262&lt;5.7,"Normal",C262&lt;6.5,"Pre-Diabetes",C262&gt;=6.5,"Diabetes")</f>
        <v>Normal</v>
      </c>
    </row>
    <row r="263" spans="1:10" x14ac:dyDescent="0.35">
      <c r="A263" t="s">
        <v>2111</v>
      </c>
      <c r="B263">
        <v>30.684999999999999</v>
      </c>
      <c r="C263">
        <v>8.23</v>
      </c>
      <c r="D263" t="s">
        <v>2380</v>
      </c>
      <c r="E263" t="s">
        <v>2380</v>
      </c>
      <c r="F263" t="s">
        <v>2380</v>
      </c>
      <c r="G263">
        <v>0</v>
      </c>
      <c r="H263" t="s">
        <v>2382</v>
      </c>
      <c r="I263" t="str" cm="1">
        <f t="array" ref="I263">_xlfn.IFS(B263&lt;18.5,"Underweight",B263&lt;25,"Normal Weight",B263&lt;30,"Overweight",B263&gt;=30,"Obesity")</f>
        <v>Obesity</v>
      </c>
      <c r="J263" t="str" cm="1">
        <f t="array" ref="J263">_xlfn.IFS(C263&lt;5.7,"Normal",C263&lt;6.5,"Pre-Diabetes",C263&gt;=6.5,"Diabetes")</f>
        <v>Diabetes</v>
      </c>
    </row>
    <row r="264" spans="1:10" x14ac:dyDescent="0.35">
      <c r="A264" t="s">
        <v>2110</v>
      </c>
      <c r="B264">
        <v>37.524999999999999</v>
      </c>
      <c r="C264">
        <v>9.0299999999999994</v>
      </c>
      <c r="D264" t="s">
        <v>2382</v>
      </c>
      <c r="E264" t="s">
        <v>2380</v>
      </c>
      <c r="F264" t="s">
        <v>2380</v>
      </c>
      <c r="G264">
        <v>2</v>
      </c>
      <c r="H264" t="s">
        <v>2380</v>
      </c>
      <c r="I264" t="str" cm="1">
        <f t="array" ref="I264">_xlfn.IFS(B264&lt;18.5,"Underweight",B264&lt;25,"Normal Weight",B264&lt;30,"Overweight",B264&gt;=30,"Obesity")</f>
        <v>Obesity</v>
      </c>
      <c r="J264" t="str" cm="1">
        <f t="array" ref="J264">_xlfn.IFS(C264&lt;5.7,"Normal",C264&lt;6.5,"Pre-Diabetes",C264&gt;=6.5,"Diabetes")</f>
        <v>Diabetes</v>
      </c>
    </row>
    <row r="265" spans="1:10" x14ac:dyDescent="0.35">
      <c r="A265" t="s">
        <v>2109</v>
      </c>
      <c r="B265">
        <v>34.5</v>
      </c>
      <c r="C265">
        <v>4.07</v>
      </c>
      <c r="D265" t="s">
        <v>2382</v>
      </c>
      <c r="E265" t="s">
        <v>2380</v>
      </c>
      <c r="F265" t="s">
        <v>2380</v>
      </c>
      <c r="G265">
        <v>0</v>
      </c>
      <c r="H265" t="s">
        <v>2382</v>
      </c>
      <c r="I265" t="str" cm="1">
        <f t="array" ref="I265">_xlfn.IFS(B265&lt;18.5,"Underweight",B265&lt;25,"Normal Weight",B265&lt;30,"Overweight",B265&gt;=30,"Obesity")</f>
        <v>Obesity</v>
      </c>
      <c r="J265" t="str" cm="1">
        <f t="array" ref="J265">_xlfn.IFS(C265&lt;5.7,"Normal",C265&lt;6.5,"Pre-Diabetes",C265&gt;=6.5,"Diabetes")</f>
        <v>Normal</v>
      </c>
    </row>
    <row r="266" spans="1:10" x14ac:dyDescent="0.35">
      <c r="A266" t="s">
        <v>2108</v>
      </c>
      <c r="B266">
        <v>28.16</v>
      </c>
      <c r="C266">
        <v>5.77</v>
      </c>
      <c r="D266" t="s">
        <v>2380</v>
      </c>
      <c r="E266" t="s">
        <v>2380</v>
      </c>
      <c r="F266" t="s">
        <v>2380</v>
      </c>
      <c r="G266">
        <v>2</v>
      </c>
      <c r="H266" t="s">
        <v>2382</v>
      </c>
      <c r="I266" t="str" cm="1">
        <f t="array" ref="I266">_xlfn.IFS(B266&lt;18.5,"Underweight",B266&lt;25,"Normal Weight",B266&lt;30,"Overweight",B266&gt;=30,"Obesity")</f>
        <v>Overweight</v>
      </c>
      <c r="J266" t="str" cm="1">
        <f t="array" ref="J266">_xlfn.IFS(C266&lt;5.7,"Normal",C266&lt;6.5,"Pre-Diabetes",C266&gt;=6.5,"Diabetes")</f>
        <v>Pre-Diabetes</v>
      </c>
    </row>
    <row r="267" spans="1:10" x14ac:dyDescent="0.35">
      <c r="A267" t="s">
        <v>2107</v>
      </c>
      <c r="B267">
        <v>30.02</v>
      </c>
      <c r="C267">
        <v>5.98</v>
      </c>
      <c r="D267" t="s">
        <v>2380</v>
      </c>
      <c r="E267" t="s">
        <v>2380</v>
      </c>
      <c r="F267" t="s">
        <v>2383</v>
      </c>
      <c r="G267">
        <v>1</v>
      </c>
      <c r="H267" t="s">
        <v>2382</v>
      </c>
      <c r="I267" t="str" cm="1">
        <f t="array" ref="I267">_xlfn.IFS(B267&lt;18.5,"Underweight",B267&lt;25,"Normal Weight",B267&lt;30,"Overweight",B267&gt;=30,"Obesity")</f>
        <v>Obesity</v>
      </c>
      <c r="J267" t="str" cm="1">
        <f t="array" ref="J267">_xlfn.IFS(C267&lt;5.7,"Normal",C267&lt;6.5,"Pre-Diabetes",C267&gt;=6.5,"Diabetes")</f>
        <v>Pre-Diabetes</v>
      </c>
    </row>
    <row r="268" spans="1:10" x14ac:dyDescent="0.35">
      <c r="A268" t="s">
        <v>2106</v>
      </c>
      <c r="B268">
        <v>37.82</v>
      </c>
      <c r="C268">
        <v>6.01</v>
      </c>
      <c r="D268" t="s">
        <v>2380</v>
      </c>
      <c r="E268" t="s">
        <v>2380</v>
      </c>
      <c r="F268" t="s">
        <v>2380</v>
      </c>
      <c r="G268">
        <v>0</v>
      </c>
      <c r="H268" t="s">
        <v>2382</v>
      </c>
      <c r="I268" t="str" cm="1">
        <f t="array" ref="I268">_xlfn.IFS(B268&lt;18.5,"Underweight",B268&lt;25,"Normal Weight",B268&lt;30,"Overweight",B268&gt;=30,"Obesity")</f>
        <v>Obesity</v>
      </c>
      <c r="J268" t="str" cm="1">
        <f t="array" ref="J268">_xlfn.IFS(C268&lt;5.7,"Normal",C268&lt;6.5,"Pre-Diabetes",C268&gt;=6.5,"Diabetes")</f>
        <v>Pre-Diabetes</v>
      </c>
    </row>
    <row r="269" spans="1:10" x14ac:dyDescent="0.35">
      <c r="A269" t="s">
        <v>2105</v>
      </c>
      <c r="B269">
        <v>33.14</v>
      </c>
      <c r="C269">
        <v>5.67</v>
      </c>
      <c r="D269" t="s">
        <v>2382</v>
      </c>
      <c r="E269" t="s">
        <v>2380</v>
      </c>
      <c r="F269" t="s">
        <v>2380</v>
      </c>
      <c r="G269">
        <v>0</v>
      </c>
      <c r="H269" t="s">
        <v>2382</v>
      </c>
      <c r="I269" t="str" cm="1">
        <f t="array" ref="I269">_xlfn.IFS(B269&lt;18.5,"Underweight",B269&lt;25,"Normal Weight",B269&lt;30,"Overweight",B269&gt;=30,"Obesity")</f>
        <v>Obesity</v>
      </c>
      <c r="J269" t="str" cm="1">
        <f t="array" ref="J269">_xlfn.IFS(C269&lt;5.7,"Normal",C269&lt;6.5,"Pre-Diabetes",C269&gt;=6.5,"Diabetes")</f>
        <v>Normal</v>
      </c>
    </row>
    <row r="270" spans="1:10" x14ac:dyDescent="0.35">
      <c r="A270" t="s">
        <v>2104</v>
      </c>
      <c r="B270">
        <v>25.14</v>
      </c>
      <c r="C270">
        <v>6.02</v>
      </c>
      <c r="D270" t="s">
        <v>2382</v>
      </c>
      <c r="E270" t="s">
        <v>2380</v>
      </c>
      <c r="F270" t="s">
        <v>2383</v>
      </c>
      <c r="G270">
        <v>1</v>
      </c>
      <c r="H270" t="s">
        <v>2382</v>
      </c>
      <c r="I270" t="str" cm="1">
        <f t="array" ref="I270">_xlfn.IFS(B270&lt;18.5,"Underweight",B270&lt;25,"Normal Weight",B270&lt;30,"Overweight",B270&gt;=30,"Obesity")</f>
        <v>Overweight</v>
      </c>
      <c r="J270" t="str" cm="1">
        <f t="array" ref="J270">_xlfn.IFS(C270&lt;5.7,"Normal",C270&lt;6.5,"Pre-Diabetes",C270&gt;=6.5,"Diabetes")</f>
        <v>Pre-Diabetes</v>
      </c>
    </row>
    <row r="271" spans="1:10" x14ac:dyDescent="0.35">
      <c r="A271" t="s">
        <v>2103</v>
      </c>
      <c r="B271">
        <v>20.18</v>
      </c>
      <c r="C271">
        <v>11.19</v>
      </c>
      <c r="D271" t="s">
        <v>2380</v>
      </c>
      <c r="E271" t="s">
        <v>2380</v>
      </c>
      <c r="F271" t="s">
        <v>2380</v>
      </c>
      <c r="G271">
        <v>0</v>
      </c>
      <c r="H271" t="s">
        <v>2382</v>
      </c>
      <c r="I271" t="str" cm="1">
        <f t="array" ref="I271">_xlfn.IFS(B271&lt;18.5,"Underweight",B271&lt;25,"Normal Weight",B271&lt;30,"Overweight",B271&gt;=30,"Obesity")</f>
        <v>Normal Weight</v>
      </c>
      <c r="J271" t="str" cm="1">
        <f t="array" ref="J271">_xlfn.IFS(C271&lt;5.7,"Normal",C271&lt;6.5,"Pre-Diabetes",C271&gt;=6.5,"Diabetes")</f>
        <v>Diabetes</v>
      </c>
    </row>
    <row r="272" spans="1:10" x14ac:dyDescent="0.35">
      <c r="A272" t="s">
        <v>2102</v>
      </c>
      <c r="B272">
        <v>44.36</v>
      </c>
      <c r="C272">
        <v>5.1100000000000003</v>
      </c>
      <c r="D272" t="s">
        <v>2380</v>
      </c>
      <c r="E272" t="s">
        <v>2380</v>
      </c>
      <c r="F272" t="s">
        <v>2380</v>
      </c>
      <c r="G272">
        <v>0</v>
      </c>
      <c r="H272" t="s">
        <v>2382</v>
      </c>
      <c r="I272" t="str" cm="1">
        <f t="array" ref="I272">_xlfn.IFS(B272&lt;18.5,"Underweight",B272&lt;25,"Normal Weight",B272&lt;30,"Overweight",B272&gt;=30,"Obesity")</f>
        <v>Obesity</v>
      </c>
      <c r="J272" t="str" cm="1">
        <f t="array" ref="J272">_xlfn.IFS(C272&lt;5.7,"Normal",C272&lt;6.5,"Pre-Diabetes",C272&gt;=6.5,"Diabetes")</f>
        <v>Normal</v>
      </c>
    </row>
    <row r="273" spans="1:10" x14ac:dyDescent="0.35">
      <c r="A273" t="s">
        <v>2101</v>
      </c>
      <c r="B273">
        <v>23.82</v>
      </c>
      <c r="C273">
        <v>10.85</v>
      </c>
      <c r="D273" t="s">
        <v>2382</v>
      </c>
      <c r="E273" t="s">
        <v>2380</v>
      </c>
      <c r="F273" t="s">
        <v>2380</v>
      </c>
      <c r="G273">
        <v>0</v>
      </c>
      <c r="H273" t="s">
        <v>2382</v>
      </c>
      <c r="I273" t="str" cm="1">
        <f t="array" ref="I273">_xlfn.IFS(B273&lt;18.5,"Underweight",B273&lt;25,"Normal Weight",B273&lt;30,"Overweight",B273&gt;=30,"Obesity")</f>
        <v>Normal Weight</v>
      </c>
      <c r="J273" t="str" cm="1">
        <f t="array" ref="J273">_xlfn.IFS(C273&lt;5.7,"Normal",C273&lt;6.5,"Pre-Diabetes",C273&gt;=6.5,"Diabetes")</f>
        <v>Diabetes</v>
      </c>
    </row>
    <row r="274" spans="1:10" x14ac:dyDescent="0.35">
      <c r="A274" t="s">
        <v>2100</v>
      </c>
      <c r="B274">
        <v>45</v>
      </c>
      <c r="C274">
        <v>5.24</v>
      </c>
      <c r="D274" t="s">
        <v>2382</v>
      </c>
      <c r="E274" t="s">
        <v>2380</v>
      </c>
      <c r="F274" t="s">
        <v>2380</v>
      </c>
      <c r="G274">
        <v>1</v>
      </c>
      <c r="H274" t="s">
        <v>2382</v>
      </c>
      <c r="I274" t="str" cm="1">
        <f t="array" ref="I274">_xlfn.IFS(B274&lt;18.5,"Underweight",B274&lt;25,"Normal Weight",B274&lt;30,"Overweight",B274&gt;=30,"Obesity")</f>
        <v>Obesity</v>
      </c>
      <c r="J274" t="str" cm="1">
        <f t="array" ref="J274">_xlfn.IFS(C274&lt;5.7,"Normal",C274&lt;6.5,"Pre-Diabetes",C274&gt;=6.5,"Diabetes")</f>
        <v>Normal</v>
      </c>
    </row>
    <row r="275" spans="1:10" x14ac:dyDescent="0.35">
      <c r="A275" t="s">
        <v>2099</v>
      </c>
      <c r="B275">
        <v>26.62</v>
      </c>
      <c r="C275">
        <v>10.08</v>
      </c>
      <c r="D275" t="s">
        <v>2380</v>
      </c>
      <c r="E275" t="s">
        <v>2380</v>
      </c>
      <c r="F275" t="s">
        <v>2380</v>
      </c>
      <c r="G275">
        <v>0</v>
      </c>
      <c r="H275" t="s">
        <v>2382</v>
      </c>
      <c r="I275" t="str" cm="1">
        <f t="array" ref="I275">_xlfn.IFS(B275&lt;18.5,"Underweight",B275&lt;25,"Normal Weight",B275&lt;30,"Overweight",B275&gt;=30,"Obesity")</f>
        <v>Overweight</v>
      </c>
      <c r="J275" t="str" cm="1">
        <f t="array" ref="J275">_xlfn.IFS(C275&lt;5.7,"Normal",C275&lt;6.5,"Pre-Diabetes",C275&gt;=6.5,"Diabetes")</f>
        <v>Diabetes</v>
      </c>
    </row>
    <row r="276" spans="1:10" x14ac:dyDescent="0.35">
      <c r="A276" t="s">
        <v>2098</v>
      </c>
      <c r="B276">
        <v>32.67</v>
      </c>
      <c r="C276">
        <v>10.97</v>
      </c>
      <c r="D276" t="s">
        <v>2382</v>
      </c>
      <c r="E276" t="s">
        <v>2380</v>
      </c>
      <c r="F276" t="s">
        <v>2380</v>
      </c>
      <c r="G276">
        <v>0</v>
      </c>
      <c r="H276" t="s">
        <v>2382</v>
      </c>
      <c r="I276" t="str" cm="1">
        <f t="array" ref="I276">_xlfn.IFS(B276&lt;18.5,"Underweight",B276&lt;25,"Normal Weight",B276&lt;30,"Overweight",B276&gt;=30,"Obesity")</f>
        <v>Obesity</v>
      </c>
      <c r="J276" t="str" cm="1">
        <f t="array" ref="J276">_xlfn.IFS(C276&lt;5.7,"Normal",C276&lt;6.5,"Pre-Diabetes",C276&gt;=6.5,"Diabetes")</f>
        <v>Diabetes</v>
      </c>
    </row>
    <row r="277" spans="1:10" x14ac:dyDescent="0.35">
      <c r="A277" t="s">
        <v>2097</v>
      </c>
      <c r="B277">
        <v>44.44</v>
      </c>
      <c r="C277">
        <v>4.9000000000000004</v>
      </c>
      <c r="D277" t="s">
        <v>2382</v>
      </c>
      <c r="E277" t="s">
        <v>2380</v>
      </c>
      <c r="F277" t="s">
        <v>2380</v>
      </c>
      <c r="G277">
        <v>1</v>
      </c>
      <c r="H277" t="s">
        <v>2382</v>
      </c>
      <c r="I277" t="str" cm="1">
        <f t="array" ref="I277">_xlfn.IFS(B277&lt;18.5,"Underweight",B277&lt;25,"Normal Weight",B277&lt;30,"Overweight",B277&gt;=30,"Obesity")</f>
        <v>Obesity</v>
      </c>
      <c r="J277" t="str" cm="1">
        <f t="array" ref="J277">_xlfn.IFS(C277&lt;5.7,"Normal",C277&lt;6.5,"Pre-Diabetes",C277&gt;=6.5,"Diabetes")</f>
        <v>Normal</v>
      </c>
    </row>
    <row r="278" spans="1:10" x14ac:dyDescent="0.35">
      <c r="A278" t="s">
        <v>2096</v>
      </c>
      <c r="B278">
        <v>28.31</v>
      </c>
      <c r="C278">
        <v>5.33</v>
      </c>
      <c r="D278" t="s">
        <v>2380</v>
      </c>
      <c r="E278" t="s">
        <v>2380</v>
      </c>
      <c r="F278" t="s">
        <v>2380</v>
      </c>
      <c r="G278">
        <v>0</v>
      </c>
      <c r="H278" t="s">
        <v>2382</v>
      </c>
      <c r="I278" t="str" cm="1">
        <f t="array" ref="I278">_xlfn.IFS(B278&lt;18.5,"Underweight",B278&lt;25,"Normal Weight",B278&lt;30,"Overweight",B278&gt;=30,"Obesity")</f>
        <v>Overweight</v>
      </c>
      <c r="J278" t="str" cm="1">
        <f t="array" ref="J278">_xlfn.IFS(C278&lt;5.7,"Normal",C278&lt;6.5,"Pre-Diabetes",C278&gt;=6.5,"Diabetes")</f>
        <v>Normal</v>
      </c>
    </row>
    <row r="279" spans="1:10" x14ac:dyDescent="0.35">
      <c r="A279" t="s">
        <v>2095</v>
      </c>
      <c r="B279">
        <v>25.05</v>
      </c>
      <c r="C279">
        <v>4.6100000000000003</v>
      </c>
      <c r="D279" t="s">
        <v>2380</v>
      </c>
      <c r="E279" t="s">
        <v>2380</v>
      </c>
      <c r="F279" t="s">
        <v>2380</v>
      </c>
      <c r="G279">
        <v>2</v>
      </c>
      <c r="H279" t="s">
        <v>2382</v>
      </c>
      <c r="I279" t="str" cm="1">
        <f t="array" ref="I279">_xlfn.IFS(B279&lt;18.5,"Underweight",B279&lt;25,"Normal Weight",B279&lt;30,"Overweight",B279&gt;=30,"Obesity")</f>
        <v>Overweight</v>
      </c>
      <c r="J279" t="str" cm="1">
        <f t="array" ref="J279">_xlfn.IFS(C279&lt;5.7,"Normal",C279&lt;6.5,"Pre-Diabetes",C279&gt;=6.5,"Diabetes")</f>
        <v>Normal</v>
      </c>
    </row>
    <row r="280" spans="1:10" x14ac:dyDescent="0.35">
      <c r="A280" t="s">
        <v>2094</v>
      </c>
      <c r="B280">
        <v>28.34</v>
      </c>
      <c r="C280">
        <v>8.18</v>
      </c>
      <c r="D280" t="s">
        <v>2380</v>
      </c>
      <c r="E280" t="s">
        <v>2380</v>
      </c>
      <c r="F280" t="s">
        <v>2380</v>
      </c>
      <c r="G280">
        <v>0</v>
      </c>
      <c r="H280" t="s">
        <v>2382</v>
      </c>
      <c r="I280" t="str" cm="1">
        <f t="array" ref="I280">_xlfn.IFS(B280&lt;18.5,"Underweight",B280&lt;25,"Normal Weight",B280&lt;30,"Overweight",B280&gt;=30,"Obesity")</f>
        <v>Overweight</v>
      </c>
      <c r="J280" t="str" cm="1">
        <f t="array" ref="J280">_xlfn.IFS(C280&lt;5.7,"Normal",C280&lt;6.5,"Pre-Diabetes",C280&gt;=6.5,"Diabetes")</f>
        <v>Diabetes</v>
      </c>
    </row>
    <row r="281" spans="1:10" x14ac:dyDescent="0.35">
      <c r="A281" t="s">
        <v>2093</v>
      </c>
      <c r="B281">
        <v>17.765000000000001</v>
      </c>
      <c r="C281">
        <v>5.62</v>
      </c>
      <c r="D281" t="s">
        <v>2380</v>
      </c>
      <c r="E281" t="s">
        <v>2380</v>
      </c>
      <c r="F281" t="s">
        <v>2380</v>
      </c>
      <c r="G281">
        <v>0</v>
      </c>
      <c r="H281" t="s">
        <v>2382</v>
      </c>
      <c r="I281" t="str" cm="1">
        <f t="array" ref="I281">_xlfn.IFS(B281&lt;18.5,"Underweight",B281&lt;25,"Normal Weight",B281&lt;30,"Overweight",B281&gt;=30,"Obesity")</f>
        <v>Underweight</v>
      </c>
      <c r="J281" t="str" cm="1">
        <f t="array" ref="J281">_xlfn.IFS(C281&lt;5.7,"Normal",C281&lt;6.5,"Pre-Diabetes",C281&gt;=6.5,"Diabetes")</f>
        <v>Normal</v>
      </c>
    </row>
    <row r="282" spans="1:10" x14ac:dyDescent="0.35">
      <c r="A282" t="s">
        <v>2092</v>
      </c>
      <c r="B282">
        <v>36.119999999999997</v>
      </c>
      <c r="C282">
        <v>5.82</v>
      </c>
      <c r="D282" t="s">
        <v>2380</v>
      </c>
      <c r="E282" t="s">
        <v>2380</v>
      </c>
      <c r="F282" t="s">
        <v>2380</v>
      </c>
      <c r="G282">
        <v>0</v>
      </c>
      <c r="H282" t="s">
        <v>2382</v>
      </c>
      <c r="I282" t="str" cm="1">
        <f t="array" ref="I282">_xlfn.IFS(B282&lt;18.5,"Underweight",B282&lt;25,"Normal Weight",B282&lt;30,"Overweight",B282&gt;=30,"Obesity")</f>
        <v>Obesity</v>
      </c>
      <c r="J282" t="str" cm="1">
        <f t="array" ref="J282">_xlfn.IFS(C282&lt;5.7,"Normal",C282&lt;6.5,"Pre-Diabetes",C282&gt;=6.5,"Diabetes")</f>
        <v>Pre-Diabetes</v>
      </c>
    </row>
    <row r="283" spans="1:10" x14ac:dyDescent="0.35">
      <c r="A283" t="s">
        <v>2091</v>
      </c>
      <c r="B283">
        <v>23.19</v>
      </c>
      <c r="C283">
        <v>7.66</v>
      </c>
      <c r="D283" t="s">
        <v>2380</v>
      </c>
      <c r="E283" t="s">
        <v>2380</v>
      </c>
      <c r="F283" t="s">
        <v>2380</v>
      </c>
      <c r="G283">
        <v>0</v>
      </c>
      <c r="H283" t="s">
        <v>2382</v>
      </c>
      <c r="I283" t="str" cm="1">
        <f t="array" ref="I283">_xlfn.IFS(B283&lt;18.5,"Underweight",B283&lt;25,"Normal Weight",B283&lt;30,"Overweight",B283&gt;=30,"Obesity")</f>
        <v>Normal Weight</v>
      </c>
      <c r="J283" t="str" cm="1">
        <f t="array" ref="J283">_xlfn.IFS(C283&lt;5.7,"Normal",C283&lt;6.5,"Pre-Diabetes",C283&gt;=6.5,"Diabetes")</f>
        <v>Diabetes</v>
      </c>
    </row>
    <row r="284" spans="1:10" x14ac:dyDescent="0.35">
      <c r="A284" t="s">
        <v>2090</v>
      </c>
      <c r="B284">
        <v>35.99</v>
      </c>
      <c r="C284">
        <v>4.2300000000000004</v>
      </c>
      <c r="D284" t="s">
        <v>2380</v>
      </c>
      <c r="E284" t="s">
        <v>2380</v>
      </c>
      <c r="F284" t="s">
        <v>2380</v>
      </c>
      <c r="G284">
        <v>0</v>
      </c>
      <c r="H284" t="s">
        <v>2382</v>
      </c>
      <c r="I284" t="str" cm="1">
        <f t="array" ref="I284">_xlfn.IFS(B284&lt;18.5,"Underweight",B284&lt;25,"Normal Weight",B284&lt;30,"Overweight",B284&gt;=30,"Obesity")</f>
        <v>Obesity</v>
      </c>
      <c r="J284" t="str" cm="1">
        <f t="array" ref="J284">_xlfn.IFS(C284&lt;5.7,"Normal",C284&lt;6.5,"Pre-Diabetes",C284&gt;=6.5,"Diabetes")</f>
        <v>Normal</v>
      </c>
    </row>
    <row r="285" spans="1:10" x14ac:dyDescent="0.35">
      <c r="A285" t="s">
        <v>2089</v>
      </c>
      <c r="B285">
        <v>30.25</v>
      </c>
      <c r="C285">
        <v>5.58</v>
      </c>
      <c r="D285" t="s">
        <v>2380</v>
      </c>
      <c r="E285" t="s">
        <v>2380</v>
      </c>
      <c r="F285" t="s">
        <v>2383</v>
      </c>
      <c r="G285">
        <v>1</v>
      </c>
      <c r="H285" t="s">
        <v>2382</v>
      </c>
      <c r="I285" t="str" cm="1">
        <f t="array" ref="I285">_xlfn.IFS(B285&lt;18.5,"Underweight",B285&lt;25,"Normal Weight",B285&lt;30,"Overweight",B285&gt;=30,"Obesity")</f>
        <v>Obesity</v>
      </c>
      <c r="J285" t="str" cm="1">
        <f t="array" ref="J285">_xlfn.IFS(C285&lt;5.7,"Normal",C285&lt;6.5,"Pre-Diabetes",C285&gt;=6.5,"Diabetes")</f>
        <v>Normal</v>
      </c>
    </row>
    <row r="286" spans="1:10" x14ac:dyDescent="0.35">
      <c r="A286" t="s">
        <v>2088</v>
      </c>
      <c r="B286">
        <v>26.24</v>
      </c>
      <c r="C286">
        <v>6.26</v>
      </c>
      <c r="D286" t="s">
        <v>2382</v>
      </c>
      <c r="E286" t="s">
        <v>2380</v>
      </c>
      <c r="F286" t="s">
        <v>2380</v>
      </c>
      <c r="G286">
        <v>0</v>
      </c>
      <c r="H286" t="s">
        <v>2382</v>
      </c>
      <c r="I286" t="str" cm="1">
        <f t="array" ref="I286">_xlfn.IFS(B286&lt;18.5,"Underweight",B286&lt;25,"Normal Weight",B286&lt;30,"Overweight",B286&gt;=30,"Obesity")</f>
        <v>Overweight</v>
      </c>
      <c r="J286" t="str" cm="1">
        <f t="array" ref="J286">_xlfn.IFS(C286&lt;5.7,"Normal",C286&lt;6.5,"Pre-Diabetes",C286&gt;=6.5,"Diabetes")</f>
        <v>Pre-Diabetes</v>
      </c>
    </row>
    <row r="287" spans="1:10" x14ac:dyDescent="0.35">
      <c r="A287" t="s">
        <v>2087</v>
      </c>
      <c r="B287">
        <v>31.36</v>
      </c>
      <c r="C287">
        <v>10.6</v>
      </c>
      <c r="D287" t="s">
        <v>2382</v>
      </c>
      <c r="E287" t="s">
        <v>2380</v>
      </c>
      <c r="F287" t="s">
        <v>2380</v>
      </c>
      <c r="G287">
        <v>0</v>
      </c>
      <c r="H287" t="s">
        <v>2382</v>
      </c>
      <c r="I287" t="str" cm="1">
        <f t="array" ref="I287">_xlfn.IFS(B287&lt;18.5,"Underweight",B287&lt;25,"Normal Weight",B287&lt;30,"Overweight",B287&gt;=30,"Obesity")</f>
        <v>Obesity</v>
      </c>
      <c r="J287" t="str" cm="1">
        <f t="array" ref="J287">_xlfn.IFS(C287&lt;5.7,"Normal",C287&lt;6.5,"Pre-Diabetes",C287&gt;=6.5,"Diabetes")</f>
        <v>Diabetes</v>
      </c>
    </row>
    <row r="288" spans="1:10" x14ac:dyDescent="0.35">
      <c r="A288" t="s">
        <v>2086</v>
      </c>
      <c r="B288">
        <v>25.69</v>
      </c>
      <c r="C288">
        <v>4.78</v>
      </c>
      <c r="D288" t="s">
        <v>2382</v>
      </c>
      <c r="E288" t="s">
        <v>2380</v>
      </c>
      <c r="F288" t="s">
        <v>2380</v>
      </c>
      <c r="G288">
        <v>0</v>
      </c>
      <c r="H288" t="s">
        <v>2382</v>
      </c>
      <c r="I288" t="str" cm="1">
        <f t="array" ref="I288">_xlfn.IFS(B288&lt;18.5,"Underweight",B288&lt;25,"Normal Weight",B288&lt;30,"Overweight",B288&gt;=30,"Obesity")</f>
        <v>Overweight</v>
      </c>
      <c r="J288" t="str" cm="1">
        <f t="array" ref="J288">_xlfn.IFS(C288&lt;5.7,"Normal",C288&lt;6.5,"Pre-Diabetes",C288&gt;=6.5,"Diabetes")</f>
        <v>Normal</v>
      </c>
    </row>
    <row r="289" spans="1:10" x14ac:dyDescent="0.35">
      <c r="A289" t="s">
        <v>2085</v>
      </c>
      <c r="B289">
        <v>25.46</v>
      </c>
      <c r="C289">
        <v>6.03</v>
      </c>
      <c r="D289" t="s">
        <v>2380</v>
      </c>
      <c r="E289" t="s">
        <v>2380</v>
      </c>
      <c r="F289" t="s">
        <v>2380</v>
      </c>
      <c r="G289">
        <v>2</v>
      </c>
      <c r="H289" t="s">
        <v>2382</v>
      </c>
      <c r="I289" t="str" cm="1">
        <f t="array" ref="I289">_xlfn.IFS(B289&lt;18.5,"Underweight",B289&lt;25,"Normal Weight",B289&lt;30,"Overweight",B289&gt;=30,"Obesity")</f>
        <v>Overweight</v>
      </c>
      <c r="J289" t="str" cm="1">
        <f t="array" ref="J289">_xlfn.IFS(C289&lt;5.7,"Normal",C289&lt;6.5,"Pre-Diabetes",C289&gt;=6.5,"Diabetes")</f>
        <v>Pre-Diabetes</v>
      </c>
    </row>
    <row r="290" spans="1:10" x14ac:dyDescent="0.35">
      <c r="A290" t="s">
        <v>2084</v>
      </c>
      <c r="B290">
        <v>31.83</v>
      </c>
      <c r="C290">
        <v>11.55</v>
      </c>
      <c r="D290" t="s">
        <v>2382</v>
      </c>
      <c r="E290" t="s">
        <v>2380</v>
      </c>
      <c r="F290" t="s">
        <v>2380</v>
      </c>
      <c r="G290">
        <v>1</v>
      </c>
      <c r="H290" t="s">
        <v>2382</v>
      </c>
      <c r="I290" t="str" cm="1">
        <f t="array" ref="I290">_xlfn.IFS(B290&lt;18.5,"Underweight",B290&lt;25,"Normal Weight",B290&lt;30,"Overweight",B290&gt;=30,"Obesity")</f>
        <v>Obesity</v>
      </c>
      <c r="J290" t="str" cm="1">
        <f t="array" ref="J290">_xlfn.IFS(C290&lt;5.7,"Normal",C290&lt;6.5,"Pre-Diabetes",C290&gt;=6.5,"Diabetes")</f>
        <v>Diabetes</v>
      </c>
    </row>
    <row r="291" spans="1:10" x14ac:dyDescent="0.35">
      <c r="A291" t="s">
        <v>2083</v>
      </c>
      <c r="B291">
        <v>24.43</v>
      </c>
      <c r="C291">
        <v>7.59</v>
      </c>
      <c r="D291" t="s">
        <v>2382</v>
      </c>
      <c r="E291" t="s">
        <v>2380</v>
      </c>
      <c r="F291" t="s">
        <v>2380</v>
      </c>
      <c r="G291">
        <v>1</v>
      </c>
      <c r="H291" t="s">
        <v>2382</v>
      </c>
      <c r="I291" t="str" cm="1">
        <f t="array" ref="I291">_xlfn.IFS(B291&lt;18.5,"Underweight",B291&lt;25,"Normal Weight",B291&lt;30,"Overweight",B291&gt;=30,"Obesity")</f>
        <v>Normal Weight</v>
      </c>
      <c r="J291" t="str" cm="1">
        <f t="array" ref="J291">_xlfn.IFS(C291&lt;5.7,"Normal",C291&lt;6.5,"Pre-Diabetes",C291&gt;=6.5,"Diabetes")</f>
        <v>Diabetes</v>
      </c>
    </row>
    <row r="292" spans="1:10" x14ac:dyDescent="0.35">
      <c r="A292" t="s">
        <v>2082</v>
      </c>
      <c r="B292">
        <v>41.9</v>
      </c>
      <c r="C292">
        <v>4.26</v>
      </c>
      <c r="D292" t="s">
        <v>2380</v>
      </c>
      <c r="E292" t="s">
        <v>2380</v>
      </c>
      <c r="F292" t="s">
        <v>2380</v>
      </c>
      <c r="G292">
        <v>0</v>
      </c>
      <c r="H292" t="s">
        <v>2382</v>
      </c>
      <c r="I292" t="str" cm="1">
        <f t="array" ref="I292">_xlfn.IFS(B292&lt;18.5,"Underweight",B292&lt;25,"Normal Weight",B292&lt;30,"Overweight",B292&gt;=30,"Obesity")</f>
        <v>Obesity</v>
      </c>
      <c r="J292" t="str" cm="1">
        <f t="array" ref="J292">_xlfn.IFS(C292&lt;5.7,"Normal",C292&lt;6.5,"Pre-Diabetes",C292&gt;=6.5,"Diabetes")</f>
        <v>Normal</v>
      </c>
    </row>
    <row r="293" spans="1:10" x14ac:dyDescent="0.35">
      <c r="A293" t="s">
        <v>2081</v>
      </c>
      <c r="B293">
        <v>22.88</v>
      </c>
      <c r="C293">
        <v>5.9</v>
      </c>
      <c r="D293" t="s">
        <v>2382</v>
      </c>
      <c r="E293" t="s">
        <v>2380</v>
      </c>
      <c r="F293" t="s">
        <v>2383</v>
      </c>
      <c r="G293">
        <v>1</v>
      </c>
      <c r="H293" t="s">
        <v>2382</v>
      </c>
      <c r="I293" t="str" cm="1">
        <f t="array" ref="I293">_xlfn.IFS(B293&lt;18.5,"Underweight",B293&lt;25,"Normal Weight",B293&lt;30,"Overweight",B293&gt;=30,"Obesity")</f>
        <v>Normal Weight</v>
      </c>
      <c r="J293" t="str" cm="1">
        <f t="array" ref="J293">_xlfn.IFS(C293&lt;5.7,"Normal",C293&lt;6.5,"Pre-Diabetes",C293&gt;=6.5,"Diabetes")</f>
        <v>Pre-Diabetes</v>
      </c>
    </row>
    <row r="294" spans="1:10" x14ac:dyDescent="0.35">
      <c r="A294" t="s">
        <v>2080</v>
      </c>
      <c r="B294">
        <v>29.734999999999999</v>
      </c>
      <c r="C294">
        <v>7.79</v>
      </c>
      <c r="D294" t="s">
        <v>2380</v>
      </c>
      <c r="E294" t="s">
        <v>2380</v>
      </c>
      <c r="F294" t="s">
        <v>2380</v>
      </c>
      <c r="G294">
        <v>0</v>
      </c>
      <c r="H294" t="s">
        <v>2380</v>
      </c>
      <c r="I294" t="str" cm="1">
        <f t="array" ref="I294">_xlfn.IFS(B294&lt;18.5,"Underweight",B294&lt;25,"Normal Weight",B294&lt;30,"Overweight",B294&gt;=30,"Obesity")</f>
        <v>Overweight</v>
      </c>
      <c r="J294" t="str" cm="1">
        <f t="array" ref="J294">_xlfn.IFS(C294&lt;5.7,"Normal",C294&lt;6.5,"Pre-Diabetes",C294&gt;=6.5,"Diabetes")</f>
        <v>Diabetes</v>
      </c>
    </row>
    <row r="295" spans="1:10" x14ac:dyDescent="0.35">
      <c r="A295" t="s">
        <v>2079</v>
      </c>
      <c r="B295">
        <v>40.74</v>
      </c>
      <c r="C295">
        <v>5.28</v>
      </c>
      <c r="D295" t="s">
        <v>2380</v>
      </c>
      <c r="E295" t="s">
        <v>2380</v>
      </c>
      <c r="F295" t="s">
        <v>2383</v>
      </c>
      <c r="G295">
        <v>1</v>
      </c>
      <c r="H295" t="s">
        <v>2382</v>
      </c>
      <c r="I295" t="str" cm="1">
        <f t="array" ref="I295">_xlfn.IFS(B295&lt;18.5,"Underweight",B295&lt;25,"Normal Weight",B295&lt;30,"Overweight",B295&gt;=30,"Obesity")</f>
        <v>Obesity</v>
      </c>
      <c r="J295" t="str" cm="1">
        <f t="array" ref="J295">_xlfn.IFS(C295&lt;5.7,"Normal",C295&lt;6.5,"Pre-Diabetes",C295&gt;=6.5,"Diabetes")</f>
        <v>Normal</v>
      </c>
    </row>
    <row r="296" spans="1:10" x14ac:dyDescent="0.35">
      <c r="A296" t="s">
        <v>2078</v>
      </c>
      <c r="B296">
        <v>24.14</v>
      </c>
      <c r="C296">
        <v>5.87</v>
      </c>
      <c r="D296" t="s">
        <v>2380</v>
      </c>
      <c r="E296" t="s">
        <v>2380</v>
      </c>
      <c r="F296" t="s">
        <v>2380</v>
      </c>
      <c r="G296">
        <v>2</v>
      </c>
      <c r="H296" t="s">
        <v>2382</v>
      </c>
      <c r="I296" t="str" cm="1">
        <f t="array" ref="I296">_xlfn.IFS(B296&lt;18.5,"Underweight",B296&lt;25,"Normal Weight",B296&lt;30,"Overweight",B296&gt;=30,"Obesity")</f>
        <v>Normal Weight</v>
      </c>
      <c r="J296" t="str" cm="1">
        <f t="array" ref="J296">_xlfn.IFS(C296&lt;5.7,"Normal",C296&lt;6.5,"Pre-Diabetes",C296&gt;=6.5,"Diabetes")</f>
        <v>Pre-Diabetes</v>
      </c>
    </row>
    <row r="297" spans="1:10" x14ac:dyDescent="0.35">
      <c r="A297" t="s">
        <v>2077</v>
      </c>
      <c r="B297">
        <v>25.15</v>
      </c>
      <c r="C297">
        <v>9.08</v>
      </c>
      <c r="D297" t="s">
        <v>2382</v>
      </c>
      <c r="E297" t="s">
        <v>2380</v>
      </c>
      <c r="F297" t="s">
        <v>2380</v>
      </c>
      <c r="G297">
        <v>1</v>
      </c>
      <c r="H297" t="s">
        <v>2382</v>
      </c>
      <c r="I297" t="str" cm="1">
        <f t="array" ref="I297">_xlfn.IFS(B297&lt;18.5,"Underweight",B297&lt;25,"Normal Weight",B297&lt;30,"Overweight",B297&gt;=30,"Obesity")</f>
        <v>Overweight</v>
      </c>
      <c r="J297" t="str" cm="1">
        <f t="array" ref="J297">_xlfn.IFS(C297&lt;5.7,"Normal",C297&lt;6.5,"Pre-Diabetes",C297&gt;=6.5,"Diabetes")</f>
        <v>Diabetes</v>
      </c>
    </row>
    <row r="298" spans="1:10" x14ac:dyDescent="0.35">
      <c r="A298" t="s">
        <v>2076</v>
      </c>
      <c r="B298">
        <v>28.71</v>
      </c>
      <c r="C298">
        <v>5.2</v>
      </c>
      <c r="D298" t="s">
        <v>2380</v>
      </c>
      <c r="E298" t="s">
        <v>2380</v>
      </c>
      <c r="F298" t="s">
        <v>2380</v>
      </c>
      <c r="G298">
        <v>1</v>
      </c>
      <c r="H298" t="s">
        <v>2382</v>
      </c>
      <c r="I298" t="str" cm="1">
        <f t="array" ref="I298">_xlfn.IFS(B298&lt;18.5,"Underweight",B298&lt;25,"Normal Weight",B298&lt;30,"Overweight",B298&gt;=30,"Obesity")</f>
        <v>Overweight</v>
      </c>
      <c r="J298" t="str" cm="1">
        <f t="array" ref="J298">_xlfn.IFS(C298&lt;5.7,"Normal",C298&lt;6.5,"Pre-Diabetes",C298&gt;=6.5,"Diabetes")</f>
        <v>Normal</v>
      </c>
    </row>
    <row r="299" spans="1:10" x14ac:dyDescent="0.35">
      <c r="A299" t="s">
        <v>2075</v>
      </c>
      <c r="B299">
        <v>23</v>
      </c>
      <c r="C299">
        <v>5.48</v>
      </c>
      <c r="D299" t="s">
        <v>2380</v>
      </c>
      <c r="E299" t="s">
        <v>2380</v>
      </c>
      <c r="F299" t="s">
        <v>2380</v>
      </c>
      <c r="G299">
        <v>0</v>
      </c>
      <c r="H299" t="s">
        <v>2382</v>
      </c>
      <c r="I299" t="str" cm="1">
        <f t="array" ref="I299">_xlfn.IFS(B299&lt;18.5,"Underweight",B299&lt;25,"Normal Weight",B299&lt;30,"Overweight",B299&gt;=30,"Obesity")</f>
        <v>Normal Weight</v>
      </c>
      <c r="J299" t="str" cm="1">
        <f t="array" ref="J299">_xlfn.IFS(C299&lt;5.7,"Normal",C299&lt;6.5,"Pre-Diabetes",C299&gt;=6.5,"Diabetes")</f>
        <v>Normal</v>
      </c>
    </row>
    <row r="300" spans="1:10" x14ac:dyDescent="0.35">
      <c r="A300" t="s">
        <v>2074</v>
      </c>
      <c r="B300">
        <v>36.86</v>
      </c>
      <c r="C300">
        <v>11.95</v>
      </c>
      <c r="D300" t="s">
        <v>2380</v>
      </c>
      <c r="E300" t="s">
        <v>2380</v>
      </c>
      <c r="F300" t="s">
        <v>2380</v>
      </c>
      <c r="G300">
        <v>0</v>
      </c>
      <c r="H300" t="s">
        <v>2380</v>
      </c>
      <c r="I300" t="str" cm="1">
        <f t="array" ref="I300">_xlfn.IFS(B300&lt;18.5,"Underweight",B300&lt;25,"Normal Weight",B300&lt;30,"Overweight",B300&gt;=30,"Obesity")</f>
        <v>Obesity</v>
      </c>
      <c r="J300" t="str" cm="1">
        <f t="array" ref="J300">_xlfn.IFS(C300&lt;5.7,"Normal",C300&lt;6.5,"Pre-Diabetes",C300&gt;=6.5,"Diabetes")</f>
        <v>Diabetes</v>
      </c>
    </row>
    <row r="301" spans="1:10" x14ac:dyDescent="0.35">
      <c r="A301" t="s">
        <v>2073</v>
      </c>
      <c r="B301">
        <v>24.25</v>
      </c>
      <c r="C301">
        <v>8.6999999999999993</v>
      </c>
      <c r="D301" t="s">
        <v>2382</v>
      </c>
      <c r="E301" t="s">
        <v>2380</v>
      </c>
      <c r="F301" t="s">
        <v>2380</v>
      </c>
      <c r="G301">
        <v>1</v>
      </c>
      <c r="H301" t="s">
        <v>2382</v>
      </c>
      <c r="I301" t="str" cm="1">
        <f t="array" ref="I301">_xlfn.IFS(B301&lt;18.5,"Underweight",B301&lt;25,"Normal Weight",B301&lt;30,"Overweight",B301&gt;=30,"Obesity")</f>
        <v>Normal Weight</v>
      </c>
      <c r="J301" t="str" cm="1">
        <f t="array" ref="J301">_xlfn.IFS(C301&lt;5.7,"Normal",C301&lt;6.5,"Pre-Diabetes",C301&gt;=6.5,"Diabetes")</f>
        <v>Diabetes</v>
      </c>
    </row>
    <row r="302" spans="1:10" x14ac:dyDescent="0.35">
      <c r="A302" t="s">
        <v>2072</v>
      </c>
      <c r="B302">
        <v>23.85</v>
      </c>
      <c r="C302">
        <v>7.84</v>
      </c>
      <c r="D302" t="s">
        <v>2380</v>
      </c>
      <c r="E302" t="s">
        <v>2380</v>
      </c>
      <c r="F302" t="s">
        <v>2380</v>
      </c>
      <c r="G302">
        <v>0</v>
      </c>
      <c r="H302" t="s">
        <v>2382</v>
      </c>
      <c r="I302" t="str" cm="1">
        <f t="array" ref="I302">_xlfn.IFS(B302&lt;18.5,"Underweight",B302&lt;25,"Normal Weight",B302&lt;30,"Overweight",B302&gt;=30,"Obesity")</f>
        <v>Normal Weight</v>
      </c>
      <c r="J302" t="str" cm="1">
        <f t="array" ref="J302">_xlfn.IFS(C302&lt;5.7,"Normal",C302&lt;6.5,"Pre-Diabetes",C302&gt;=6.5,"Diabetes")</f>
        <v>Diabetes</v>
      </c>
    </row>
    <row r="303" spans="1:10" x14ac:dyDescent="0.35">
      <c r="A303" t="s">
        <v>2071</v>
      </c>
      <c r="B303">
        <v>40.020000000000003</v>
      </c>
      <c r="C303">
        <v>5.19</v>
      </c>
      <c r="D303" t="s">
        <v>2382</v>
      </c>
      <c r="E303" t="s">
        <v>2380</v>
      </c>
      <c r="F303" t="s">
        <v>2380</v>
      </c>
      <c r="G303">
        <v>1</v>
      </c>
      <c r="H303" t="s">
        <v>2382</v>
      </c>
      <c r="I303" t="str" cm="1">
        <f t="array" ref="I303">_xlfn.IFS(B303&lt;18.5,"Underweight",B303&lt;25,"Normal Weight",B303&lt;30,"Overweight",B303&gt;=30,"Obesity")</f>
        <v>Obesity</v>
      </c>
      <c r="J303" t="str" cm="1">
        <f t="array" ref="J303">_xlfn.IFS(C303&lt;5.7,"Normal",C303&lt;6.5,"Pre-Diabetes",C303&gt;=6.5,"Diabetes")</f>
        <v>Normal</v>
      </c>
    </row>
    <row r="304" spans="1:10" x14ac:dyDescent="0.35">
      <c r="A304" t="s">
        <v>2070</v>
      </c>
      <c r="B304">
        <v>19.170000000000002</v>
      </c>
      <c r="C304">
        <v>8.41</v>
      </c>
      <c r="D304" t="s">
        <v>2380</v>
      </c>
      <c r="E304" t="s">
        <v>2380</v>
      </c>
      <c r="F304" t="s">
        <v>2380</v>
      </c>
      <c r="G304">
        <v>0</v>
      </c>
      <c r="H304" t="s">
        <v>2382</v>
      </c>
      <c r="I304" t="str" cm="1">
        <f t="array" ref="I304">_xlfn.IFS(B304&lt;18.5,"Underweight",B304&lt;25,"Normal Weight",B304&lt;30,"Overweight",B304&gt;=30,"Obesity")</f>
        <v>Normal Weight</v>
      </c>
      <c r="J304" t="str" cm="1">
        <f t="array" ref="J304">_xlfn.IFS(C304&lt;5.7,"Normal",C304&lt;6.5,"Pre-Diabetes",C304&gt;=6.5,"Diabetes")</f>
        <v>Diabetes</v>
      </c>
    </row>
    <row r="305" spans="1:10" x14ac:dyDescent="0.35">
      <c r="A305" t="s">
        <v>2069</v>
      </c>
      <c r="B305">
        <v>43.53</v>
      </c>
      <c r="C305">
        <v>5.86</v>
      </c>
      <c r="D305" t="s">
        <v>2382</v>
      </c>
      <c r="E305" t="s">
        <v>2382</v>
      </c>
      <c r="F305" t="s">
        <v>2380</v>
      </c>
      <c r="G305">
        <v>2</v>
      </c>
      <c r="H305" t="s">
        <v>2382</v>
      </c>
      <c r="I305" t="str" cm="1">
        <f t="array" ref="I305">_xlfn.IFS(B305&lt;18.5,"Underweight",B305&lt;25,"Normal Weight",B305&lt;30,"Overweight",B305&gt;=30,"Obesity")</f>
        <v>Obesity</v>
      </c>
      <c r="J305" t="str" cm="1">
        <f t="array" ref="J305">_xlfn.IFS(C305&lt;5.7,"Normal",C305&lt;6.5,"Pre-Diabetes",C305&gt;=6.5,"Diabetes")</f>
        <v>Pre-Diabetes</v>
      </c>
    </row>
    <row r="306" spans="1:10" x14ac:dyDescent="0.35">
      <c r="A306" t="s">
        <v>2068</v>
      </c>
      <c r="B306">
        <v>46.06</v>
      </c>
      <c r="C306">
        <v>4.18</v>
      </c>
      <c r="D306" t="s">
        <v>2380</v>
      </c>
      <c r="E306" t="s">
        <v>2382</v>
      </c>
      <c r="F306" t="s">
        <v>2380</v>
      </c>
      <c r="G306">
        <v>1</v>
      </c>
      <c r="H306" t="s">
        <v>2382</v>
      </c>
      <c r="I306" t="str" cm="1">
        <f t="array" ref="I306">_xlfn.IFS(B306&lt;18.5,"Underweight",B306&lt;25,"Normal Weight",B306&lt;30,"Overweight",B306&gt;=30,"Obesity")</f>
        <v>Obesity</v>
      </c>
      <c r="J306" t="str" cm="1">
        <f t="array" ref="J306">_xlfn.IFS(C306&lt;5.7,"Normal",C306&lt;6.5,"Pre-Diabetes",C306&gt;=6.5,"Diabetes")</f>
        <v>Normal</v>
      </c>
    </row>
    <row r="307" spans="1:10" x14ac:dyDescent="0.35">
      <c r="A307" t="s">
        <v>2067</v>
      </c>
      <c r="B307">
        <v>29.92</v>
      </c>
      <c r="C307">
        <v>11.99</v>
      </c>
      <c r="D307" t="s">
        <v>2382</v>
      </c>
      <c r="E307" t="s">
        <v>2380</v>
      </c>
      <c r="F307" t="s">
        <v>2380</v>
      </c>
      <c r="G307">
        <v>2</v>
      </c>
      <c r="H307" t="s">
        <v>2382</v>
      </c>
      <c r="I307" t="str" cm="1">
        <f t="array" ref="I307">_xlfn.IFS(B307&lt;18.5,"Underweight",B307&lt;25,"Normal Weight",B307&lt;30,"Overweight",B307&gt;=30,"Obesity")</f>
        <v>Overweight</v>
      </c>
      <c r="J307" t="str" cm="1">
        <f t="array" ref="J307">_xlfn.IFS(C307&lt;5.7,"Normal",C307&lt;6.5,"Pre-Diabetes",C307&gt;=6.5,"Diabetes")</f>
        <v>Diabetes</v>
      </c>
    </row>
    <row r="308" spans="1:10" x14ac:dyDescent="0.35">
      <c r="A308" t="s">
        <v>2066</v>
      </c>
      <c r="B308">
        <v>28.46</v>
      </c>
      <c r="C308">
        <v>4.8499999999999996</v>
      </c>
      <c r="D308" t="s">
        <v>2382</v>
      </c>
      <c r="E308" t="s">
        <v>2380</v>
      </c>
      <c r="F308" t="s">
        <v>2380</v>
      </c>
      <c r="G308">
        <v>1</v>
      </c>
      <c r="H308" t="s">
        <v>2382</v>
      </c>
      <c r="I308" t="str" cm="1">
        <f t="array" ref="I308">_xlfn.IFS(B308&lt;18.5,"Underweight",B308&lt;25,"Normal Weight",B308&lt;30,"Overweight",B308&gt;=30,"Obesity")</f>
        <v>Overweight</v>
      </c>
      <c r="J308" t="str" cm="1">
        <f t="array" ref="J308">_xlfn.IFS(C308&lt;5.7,"Normal",C308&lt;6.5,"Pre-Diabetes",C308&gt;=6.5,"Diabetes")</f>
        <v>Normal</v>
      </c>
    </row>
    <row r="309" spans="1:10" x14ac:dyDescent="0.35">
      <c r="A309" t="s">
        <v>2065</v>
      </c>
      <c r="B309">
        <v>24.56</v>
      </c>
      <c r="C309">
        <v>6.18</v>
      </c>
      <c r="D309" t="s">
        <v>2382</v>
      </c>
      <c r="E309" t="s">
        <v>2380</v>
      </c>
      <c r="F309" t="s">
        <v>2383</v>
      </c>
      <c r="G309">
        <v>1</v>
      </c>
      <c r="H309" t="s">
        <v>2382</v>
      </c>
      <c r="I309" t="str" cm="1">
        <f t="array" ref="I309">_xlfn.IFS(B309&lt;18.5,"Underweight",B309&lt;25,"Normal Weight",B309&lt;30,"Overweight",B309&gt;=30,"Obesity")</f>
        <v>Normal Weight</v>
      </c>
      <c r="J309" t="str" cm="1">
        <f t="array" ref="J309">_xlfn.IFS(C309&lt;5.7,"Normal",C309&lt;6.5,"Pre-Diabetes",C309&gt;=6.5,"Diabetes")</f>
        <v>Pre-Diabetes</v>
      </c>
    </row>
    <row r="310" spans="1:10" x14ac:dyDescent="0.35">
      <c r="A310" t="s">
        <v>2064</v>
      </c>
      <c r="B310">
        <v>41.19</v>
      </c>
      <c r="C310">
        <v>6.37</v>
      </c>
      <c r="D310" t="s">
        <v>2380</v>
      </c>
      <c r="E310" t="s">
        <v>2380</v>
      </c>
      <c r="F310" t="s">
        <v>2380</v>
      </c>
      <c r="G310">
        <v>0</v>
      </c>
      <c r="H310" t="s">
        <v>2382</v>
      </c>
      <c r="I310" t="str" cm="1">
        <f t="array" ref="I310">_xlfn.IFS(B310&lt;18.5,"Underweight",B310&lt;25,"Normal Weight",B310&lt;30,"Overweight",B310&gt;=30,"Obesity")</f>
        <v>Obesity</v>
      </c>
      <c r="J310" t="str" cm="1">
        <f t="array" ref="J310">_xlfn.IFS(C310&lt;5.7,"Normal",C310&lt;6.5,"Pre-Diabetes",C310&gt;=6.5,"Diabetes")</f>
        <v>Pre-Diabetes</v>
      </c>
    </row>
    <row r="311" spans="1:10" x14ac:dyDescent="0.35">
      <c r="A311" t="s">
        <v>2063</v>
      </c>
      <c r="B311">
        <v>18.63</v>
      </c>
      <c r="C311">
        <v>9.81</v>
      </c>
      <c r="D311" t="s">
        <v>2382</v>
      </c>
      <c r="E311" t="s">
        <v>2380</v>
      </c>
      <c r="F311" t="s">
        <v>2380</v>
      </c>
      <c r="G311">
        <v>2</v>
      </c>
      <c r="H311" t="s">
        <v>2382</v>
      </c>
      <c r="I311" t="str" cm="1">
        <f t="array" ref="I311">_xlfn.IFS(B311&lt;18.5,"Underweight",B311&lt;25,"Normal Weight",B311&lt;30,"Overweight",B311&gt;=30,"Obesity")</f>
        <v>Normal Weight</v>
      </c>
      <c r="J311" t="str" cm="1">
        <f t="array" ref="J311">_xlfn.IFS(C311&lt;5.7,"Normal",C311&lt;6.5,"Pre-Diabetes",C311&gt;=6.5,"Diabetes")</f>
        <v>Diabetes</v>
      </c>
    </row>
    <row r="312" spans="1:10" x14ac:dyDescent="0.35">
      <c r="A312" t="s">
        <v>2062</v>
      </c>
      <c r="B312">
        <v>26.26</v>
      </c>
      <c r="C312">
        <v>11.8</v>
      </c>
      <c r="D312" t="s">
        <v>2382</v>
      </c>
      <c r="E312" t="s">
        <v>2380</v>
      </c>
      <c r="F312" t="s">
        <v>2380</v>
      </c>
      <c r="G312">
        <v>1</v>
      </c>
      <c r="H312" t="s">
        <v>2382</v>
      </c>
      <c r="I312" t="str" cm="1">
        <f t="array" ref="I312">_xlfn.IFS(B312&lt;18.5,"Underweight",B312&lt;25,"Normal Weight",B312&lt;30,"Overweight",B312&gt;=30,"Obesity")</f>
        <v>Overweight</v>
      </c>
      <c r="J312" t="str" cm="1">
        <f t="array" ref="J312">_xlfn.IFS(C312&lt;5.7,"Normal",C312&lt;6.5,"Pre-Diabetes",C312&gt;=6.5,"Diabetes")</f>
        <v>Diabetes</v>
      </c>
    </row>
    <row r="313" spans="1:10" x14ac:dyDescent="0.35">
      <c r="A313" t="s">
        <v>2061</v>
      </c>
      <c r="B313">
        <v>22.37</v>
      </c>
      <c r="C313">
        <v>5.86</v>
      </c>
      <c r="D313" t="s">
        <v>2382</v>
      </c>
      <c r="E313" t="s">
        <v>2380</v>
      </c>
      <c r="F313" t="s">
        <v>2383</v>
      </c>
      <c r="G313">
        <v>1</v>
      </c>
      <c r="H313" t="s">
        <v>2382</v>
      </c>
      <c r="I313" t="str" cm="1">
        <f t="array" ref="I313">_xlfn.IFS(B313&lt;18.5,"Underweight",B313&lt;25,"Normal Weight",B313&lt;30,"Overweight",B313&gt;=30,"Obesity")</f>
        <v>Normal Weight</v>
      </c>
      <c r="J313" t="str" cm="1">
        <f t="array" ref="J313">_xlfn.IFS(C313&lt;5.7,"Normal",C313&lt;6.5,"Pre-Diabetes",C313&gt;=6.5,"Diabetes")</f>
        <v>Pre-Diabetes</v>
      </c>
    </row>
    <row r="314" spans="1:10" x14ac:dyDescent="0.35">
      <c r="A314" t="s">
        <v>2060</v>
      </c>
      <c r="B314">
        <v>39.619999999999997</v>
      </c>
      <c r="C314">
        <v>4.28</v>
      </c>
      <c r="D314" t="s">
        <v>2380</v>
      </c>
      <c r="E314" t="s">
        <v>2380</v>
      </c>
      <c r="F314" t="s">
        <v>2380</v>
      </c>
      <c r="G314">
        <v>1</v>
      </c>
      <c r="H314" t="s">
        <v>2382</v>
      </c>
      <c r="I314" t="str" cm="1">
        <f t="array" ref="I314">_xlfn.IFS(B314&lt;18.5,"Underweight",B314&lt;25,"Normal Weight",B314&lt;30,"Overweight",B314&gt;=30,"Obesity")</f>
        <v>Obesity</v>
      </c>
      <c r="J314" t="str" cm="1">
        <f t="array" ref="J314">_xlfn.IFS(C314&lt;5.7,"Normal",C314&lt;6.5,"Pre-Diabetes",C314&gt;=6.5,"Diabetes")</f>
        <v>Normal</v>
      </c>
    </row>
    <row r="315" spans="1:10" x14ac:dyDescent="0.35">
      <c r="A315" t="s">
        <v>2059</v>
      </c>
      <c r="B315">
        <v>18.329999999999998</v>
      </c>
      <c r="C315">
        <v>4.16</v>
      </c>
      <c r="D315" t="s">
        <v>2382</v>
      </c>
      <c r="E315" t="s">
        <v>2380</v>
      </c>
      <c r="F315" t="s">
        <v>2380</v>
      </c>
      <c r="G315">
        <v>0</v>
      </c>
      <c r="H315" t="s">
        <v>2382</v>
      </c>
      <c r="I315" t="str" cm="1">
        <f t="array" ref="I315">_xlfn.IFS(B315&lt;18.5,"Underweight",B315&lt;25,"Normal Weight",B315&lt;30,"Overweight",B315&gt;=30,"Obesity")</f>
        <v>Underweight</v>
      </c>
      <c r="J315" t="str" cm="1">
        <f t="array" ref="J315">_xlfn.IFS(C315&lt;5.7,"Normal",C315&lt;6.5,"Pre-Diabetes",C315&gt;=6.5,"Diabetes")</f>
        <v>Normal</v>
      </c>
    </row>
    <row r="316" spans="1:10" x14ac:dyDescent="0.35">
      <c r="A316" t="s">
        <v>2058</v>
      </c>
      <c r="B316">
        <v>17.11</v>
      </c>
      <c r="C316">
        <v>4.9800000000000004</v>
      </c>
      <c r="D316" t="s">
        <v>2382</v>
      </c>
      <c r="E316" t="s">
        <v>2380</v>
      </c>
      <c r="F316" t="s">
        <v>2383</v>
      </c>
      <c r="G316">
        <v>1</v>
      </c>
      <c r="H316" t="s">
        <v>2382</v>
      </c>
      <c r="I316" t="str" cm="1">
        <f t="array" ref="I316">_xlfn.IFS(B316&lt;18.5,"Underweight",B316&lt;25,"Normal Weight",B316&lt;30,"Overweight",B316&gt;=30,"Obesity")</f>
        <v>Underweight</v>
      </c>
      <c r="J316" t="str" cm="1">
        <f t="array" ref="J316">_xlfn.IFS(C316&lt;5.7,"Normal",C316&lt;6.5,"Pre-Diabetes",C316&gt;=6.5,"Diabetes")</f>
        <v>Normal</v>
      </c>
    </row>
    <row r="317" spans="1:10" x14ac:dyDescent="0.35">
      <c r="A317" t="s">
        <v>2057</v>
      </c>
      <c r="B317">
        <v>43.5</v>
      </c>
      <c r="C317">
        <v>6.38</v>
      </c>
      <c r="D317" t="s">
        <v>2380</v>
      </c>
      <c r="E317" t="s">
        <v>2382</v>
      </c>
      <c r="F317" t="s">
        <v>2380</v>
      </c>
      <c r="G317">
        <v>1</v>
      </c>
      <c r="H317" t="s">
        <v>2382</v>
      </c>
      <c r="I317" t="str" cm="1">
        <f t="array" ref="I317">_xlfn.IFS(B317&lt;18.5,"Underweight",B317&lt;25,"Normal Weight",B317&lt;30,"Overweight",B317&gt;=30,"Obesity")</f>
        <v>Obesity</v>
      </c>
      <c r="J317" t="str" cm="1">
        <f t="array" ref="J317">_xlfn.IFS(C317&lt;5.7,"Normal",C317&lt;6.5,"Pre-Diabetes",C317&gt;=6.5,"Diabetes")</f>
        <v>Pre-Diabetes</v>
      </c>
    </row>
    <row r="318" spans="1:10" x14ac:dyDescent="0.35">
      <c r="A318" t="s">
        <v>2056</v>
      </c>
      <c r="B318">
        <v>25.364999999999998</v>
      </c>
      <c r="C318">
        <v>5.19</v>
      </c>
      <c r="D318" t="s">
        <v>2380</v>
      </c>
      <c r="E318" t="s">
        <v>2380</v>
      </c>
      <c r="F318" t="s">
        <v>2380</v>
      </c>
      <c r="G318">
        <v>2</v>
      </c>
      <c r="H318" t="s">
        <v>2380</v>
      </c>
      <c r="I318" t="str" cm="1">
        <f t="array" ref="I318">_xlfn.IFS(B318&lt;18.5,"Underweight",B318&lt;25,"Normal Weight",B318&lt;30,"Overweight",B318&gt;=30,"Obesity")</f>
        <v>Overweight</v>
      </c>
      <c r="J318" t="str" cm="1">
        <f t="array" ref="J318">_xlfn.IFS(C318&lt;5.7,"Normal",C318&lt;6.5,"Pre-Diabetes",C318&gt;=6.5,"Diabetes")</f>
        <v>Normal</v>
      </c>
    </row>
    <row r="319" spans="1:10" x14ac:dyDescent="0.35">
      <c r="A319" t="s">
        <v>2055</v>
      </c>
      <c r="B319">
        <v>28.594999999999999</v>
      </c>
      <c r="C319">
        <v>10.210000000000001</v>
      </c>
      <c r="D319" t="s">
        <v>2380</v>
      </c>
      <c r="E319" t="s">
        <v>2380</v>
      </c>
      <c r="F319" t="s">
        <v>2380</v>
      </c>
      <c r="G319">
        <v>0</v>
      </c>
      <c r="H319" t="s">
        <v>2380</v>
      </c>
      <c r="I319" t="str" cm="1">
        <f t="array" ref="I319">_xlfn.IFS(B319&lt;18.5,"Underweight",B319&lt;25,"Normal Weight",B319&lt;30,"Overweight",B319&gt;=30,"Obesity")</f>
        <v>Overweight</v>
      </c>
      <c r="J319" t="str" cm="1">
        <f t="array" ref="J319">_xlfn.IFS(C319&lt;5.7,"Normal",C319&lt;6.5,"Pre-Diabetes",C319&gt;=6.5,"Diabetes")</f>
        <v>Diabetes</v>
      </c>
    </row>
    <row r="320" spans="1:10" x14ac:dyDescent="0.35">
      <c r="A320" t="s">
        <v>2054</v>
      </c>
      <c r="B320">
        <v>29.83</v>
      </c>
      <c r="C320">
        <v>9.6999999999999993</v>
      </c>
      <c r="D320" t="s">
        <v>2382</v>
      </c>
      <c r="E320" t="s">
        <v>2380</v>
      </c>
      <c r="F320" t="s">
        <v>2383</v>
      </c>
      <c r="G320">
        <v>1</v>
      </c>
      <c r="H320" t="s">
        <v>2382</v>
      </c>
      <c r="I320" t="str" cm="1">
        <f t="array" ref="I320">_xlfn.IFS(B320&lt;18.5,"Underweight",B320&lt;25,"Normal Weight",B320&lt;30,"Overweight",B320&gt;=30,"Obesity")</f>
        <v>Overweight</v>
      </c>
      <c r="J320" t="str" cm="1">
        <f t="array" ref="J320">_xlfn.IFS(C320&lt;5.7,"Normal",C320&lt;6.5,"Pre-Diabetes",C320&gt;=6.5,"Diabetes")</f>
        <v>Diabetes</v>
      </c>
    </row>
    <row r="321" spans="1:10" x14ac:dyDescent="0.35">
      <c r="A321" t="s">
        <v>2053</v>
      </c>
      <c r="B321">
        <v>24.7</v>
      </c>
      <c r="C321">
        <v>10.25</v>
      </c>
      <c r="D321" t="s">
        <v>2380</v>
      </c>
      <c r="E321" t="s">
        <v>2380</v>
      </c>
      <c r="F321" t="s">
        <v>2380</v>
      </c>
      <c r="G321">
        <v>3</v>
      </c>
      <c r="H321" t="s">
        <v>2380</v>
      </c>
      <c r="I321" t="str" cm="1">
        <f t="array" ref="I321">_xlfn.IFS(B321&lt;18.5,"Underweight",B321&lt;25,"Normal Weight",B321&lt;30,"Overweight",B321&gt;=30,"Obesity")</f>
        <v>Normal Weight</v>
      </c>
      <c r="J321" t="str" cm="1">
        <f t="array" ref="J321">_xlfn.IFS(C321&lt;5.7,"Normal",C321&lt;6.5,"Pre-Diabetes",C321&gt;=6.5,"Diabetes")</f>
        <v>Diabetes</v>
      </c>
    </row>
    <row r="322" spans="1:10" x14ac:dyDescent="0.35">
      <c r="A322" t="s">
        <v>2052</v>
      </c>
      <c r="B322">
        <v>17.940000000000001</v>
      </c>
      <c r="C322">
        <v>9.77</v>
      </c>
      <c r="D322" t="s">
        <v>2380</v>
      </c>
      <c r="E322" t="s">
        <v>2380</v>
      </c>
      <c r="F322" t="s">
        <v>2380</v>
      </c>
      <c r="G322">
        <v>0</v>
      </c>
      <c r="H322" t="s">
        <v>2382</v>
      </c>
      <c r="I322" t="str" cm="1">
        <f t="array" ref="I322">_xlfn.IFS(B322&lt;18.5,"Underweight",B322&lt;25,"Normal Weight",B322&lt;30,"Overweight",B322&gt;=30,"Obesity")</f>
        <v>Underweight</v>
      </c>
      <c r="J322" t="str" cm="1">
        <f t="array" ref="J322">_xlfn.IFS(C322&lt;5.7,"Normal",C322&lt;6.5,"Pre-Diabetes",C322&gt;=6.5,"Diabetes")</f>
        <v>Diabetes</v>
      </c>
    </row>
    <row r="323" spans="1:10" x14ac:dyDescent="0.35">
      <c r="A323" t="s">
        <v>2051</v>
      </c>
      <c r="B323">
        <v>21.08</v>
      </c>
      <c r="C323">
        <v>4.83</v>
      </c>
      <c r="D323" t="s">
        <v>2380</v>
      </c>
      <c r="E323" t="s">
        <v>2380</v>
      </c>
      <c r="F323" t="s">
        <v>2383</v>
      </c>
      <c r="G323">
        <v>1</v>
      </c>
      <c r="H323" t="s">
        <v>2382</v>
      </c>
      <c r="I323" t="str" cm="1">
        <f t="array" ref="I323">_xlfn.IFS(B323&lt;18.5,"Underweight",B323&lt;25,"Normal Weight",B323&lt;30,"Overweight",B323&gt;=30,"Obesity")</f>
        <v>Normal Weight</v>
      </c>
      <c r="J323" t="str" cm="1">
        <f t="array" ref="J323">_xlfn.IFS(C323&lt;5.7,"Normal",C323&lt;6.5,"Pre-Diabetes",C323&gt;=6.5,"Diabetes")</f>
        <v>Normal</v>
      </c>
    </row>
    <row r="324" spans="1:10" x14ac:dyDescent="0.35">
      <c r="A324" t="s">
        <v>2050</v>
      </c>
      <c r="B324">
        <v>37.715000000000003</v>
      </c>
      <c r="C324">
        <v>10.86</v>
      </c>
      <c r="D324" t="s">
        <v>2382</v>
      </c>
      <c r="E324" t="s">
        <v>2380</v>
      </c>
      <c r="F324" t="s">
        <v>2380</v>
      </c>
      <c r="G324">
        <v>0</v>
      </c>
      <c r="H324" t="s">
        <v>2380</v>
      </c>
      <c r="I324" t="str" cm="1">
        <f t="array" ref="I324">_xlfn.IFS(B324&lt;18.5,"Underweight",B324&lt;25,"Normal Weight",B324&lt;30,"Overweight",B324&gt;=30,"Obesity")</f>
        <v>Obesity</v>
      </c>
      <c r="J324" t="str" cm="1">
        <f t="array" ref="J324">_xlfn.IFS(C324&lt;5.7,"Normal",C324&lt;6.5,"Pre-Diabetes",C324&gt;=6.5,"Diabetes")</f>
        <v>Diabetes</v>
      </c>
    </row>
    <row r="325" spans="1:10" x14ac:dyDescent="0.35">
      <c r="A325" t="s">
        <v>2049</v>
      </c>
      <c r="B325">
        <v>22.39</v>
      </c>
      <c r="C325">
        <v>9.5299999999999994</v>
      </c>
      <c r="D325" t="s">
        <v>2382</v>
      </c>
      <c r="E325" t="s">
        <v>2380</v>
      </c>
      <c r="F325" t="s">
        <v>2380</v>
      </c>
      <c r="G325">
        <v>0</v>
      </c>
      <c r="H325" t="s">
        <v>2382</v>
      </c>
      <c r="I325" t="str" cm="1">
        <f t="array" ref="I325">_xlfn.IFS(B325&lt;18.5,"Underweight",B325&lt;25,"Normal Weight",B325&lt;30,"Overweight",B325&gt;=30,"Obesity")</f>
        <v>Normal Weight</v>
      </c>
      <c r="J325" t="str" cm="1">
        <f t="array" ref="J325">_xlfn.IFS(C325&lt;5.7,"Normal",C325&lt;6.5,"Pre-Diabetes",C325&gt;=6.5,"Diabetes")</f>
        <v>Diabetes</v>
      </c>
    </row>
    <row r="326" spans="1:10" x14ac:dyDescent="0.35">
      <c r="A326" t="s">
        <v>2048</v>
      </c>
      <c r="B326">
        <v>28.78</v>
      </c>
      <c r="C326">
        <v>5.68</v>
      </c>
      <c r="D326" t="s">
        <v>2380</v>
      </c>
      <c r="E326" t="s">
        <v>2380</v>
      </c>
      <c r="F326" t="s">
        <v>2380</v>
      </c>
      <c r="G326">
        <v>0</v>
      </c>
      <c r="H326" t="s">
        <v>2382</v>
      </c>
      <c r="I326" t="str" cm="1">
        <f t="array" ref="I326">_xlfn.IFS(B326&lt;18.5,"Underweight",B326&lt;25,"Normal Weight",B326&lt;30,"Overweight",B326&gt;=30,"Obesity")</f>
        <v>Overweight</v>
      </c>
      <c r="J326" t="str" cm="1">
        <f t="array" ref="J326">_xlfn.IFS(C326&lt;5.7,"Normal",C326&lt;6.5,"Pre-Diabetes",C326&gt;=6.5,"Diabetes")</f>
        <v>Normal</v>
      </c>
    </row>
    <row r="327" spans="1:10" x14ac:dyDescent="0.35">
      <c r="A327" t="s">
        <v>2047</v>
      </c>
      <c r="B327">
        <v>18.329999999999998</v>
      </c>
      <c r="C327">
        <v>5.57</v>
      </c>
      <c r="D327" t="s">
        <v>2382</v>
      </c>
      <c r="E327" t="s">
        <v>2380</v>
      </c>
      <c r="F327" t="s">
        <v>2380</v>
      </c>
      <c r="G327">
        <v>0</v>
      </c>
      <c r="H327" t="s">
        <v>2382</v>
      </c>
      <c r="I327" t="str" cm="1">
        <f t="array" ref="I327">_xlfn.IFS(B327&lt;18.5,"Underweight",B327&lt;25,"Normal Weight",B327&lt;30,"Overweight",B327&gt;=30,"Obesity")</f>
        <v>Underweight</v>
      </c>
      <c r="J327" t="str" cm="1">
        <f t="array" ref="J327">_xlfn.IFS(C327&lt;5.7,"Normal",C327&lt;6.5,"Pre-Diabetes",C327&gt;=6.5,"Diabetes")</f>
        <v>Normal</v>
      </c>
    </row>
    <row r="328" spans="1:10" x14ac:dyDescent="0.35">
      <c r="A328" t="s">
        <v>2046</v>
      </c>
      <c r="B328">
        <v>26.39</v>
      </c>
      <c r="C328">
        <v>4.58</v>
      </c>
      <c r="D328" t="s">
        <v>2382</v>
      </c>
      <c r="E328" t="s">
        <v>2380</v>
      </c>
      <c r="F328" t="s">
        <v>2380</v>
      </c>
      <c r="G328">
        <v>1</v>
      </c>
      <c r="H328" t="s">
        <v>2382</v>
      </c>
      <c r="I328" t="str" cm="1">
        <f t="array" ref="I328">_xlfn.IFS(B328&lt;18.5,"Underweight",B328&lt;25,"Normal Weight",B328&lt;30,"Overweight",B328&gt;=30,"Obesity")</f>
        <v>Overweight</v>
      </c>
      <c r="J328" t="str" cm="1">
        <f t="array" ref="J328">_xlfn.IFS(C328&lt;5.7,"Normal",C328&lt;6.5,"Pre-Diabetes",C328&gt;=6.5,"Diabetes")</f>
        <v>Normal</v>
      </c>
    </row>
    <row r="329" spans="1:10" x14ac:dyDescent="0.35">
      <c r="A329" t="s">
        <v>2045</v>
      </c>
      <c r="B329">
        <v>19.260000000000002</v>
      </c>
      <c r="C329">
        <v>8.9600000000000009</v>
      </c>
      <c r="D329" t="s">
        <v>2382</v>
      </c>
      <c r="E329" t="s">
        <v>2380</v>
      </c>
      <c r="F329" t="s">
        <v>2380</v>
      </c>
      <c r="G329">
        <v>1</v>
      </c>
      <c r="H329" t="s">
        <v>2382</v>
      </c>
      <c r="I329" t="str" cm="1">
        <f t="array" ref="I329">_xlfn.IFS(B329&lt;18.5,"Underweight",B329&lt;25,"Normal Weight",B329&lt;30,"Overweight",B329&gt;=30,"Obesity")</f>
        <v>Normal Weight</v>
      </c>
      <c r="J329" t="str" cm="1">
        <f t="array" ref="J329">_xlfn.IFS(C329&lt;5.7,"Normal",C329&lt;6.5,"Pre-Diabetes",C329&gt;=6.5,"Diabetes")</f>
        <v>Diabetes</v>
      </c>
    </row>
    <row r="330" spans="1:10" x14ac:dyDescent="0.35">
      <c r="A330" t="s">
        <v>2044</v>
      </c>
      <c r="B330">
        <v>26.92</v>
      </c>
      <c r="C330">
        <v>6.09</v>
      </c>
      <c r="D330" t="s">
        <v>2380</v>
      </c>
      <c r="E330" t="s">
        <v>2380</v>
      </c>
      <c r="F330" t="s">
        <v>2380</v>
      </c>
      <c r="G330">
        <v>0</v>
      </c>
      <c r="H330" t="s">
        <v>2382</v>
      </c>
      <c r="I330" t="str" cm="1">
        <f t="array" ref="I330">_xlfn.IFS(B330&lt;18.5,"Underweight",B330&lt;25,"Normal Weight",B330&lt;30,"Overweight",B330&gt;=30,"Obesity")</f>
        <v>Overweight</v>
      </c>
      <c r="J330" t="str" cm="1">
        <f t="array" ref="J330">_xlfn.IFS(C330&lt;5.7,"Normal",C330&lt;6.5,"Pre-Diabetes",C330&gt;=6.5,"Diabetes")</f>
        <v>Pre-Diabetes</v>
      </c>
    </row>
    <row r="331" spans="1:10" x14ac:dyDescent="0.35">
      <c r="A331" t="s">
        <v>2043</v>
      </c>
      <c r="B331">
        <v>19.73</v>
      </c>
      <c r="C331">
        <v>4.3600000000000003</v>
      </c>
      <c r="D331" t="s">
        <v>2380</v>
      </c>
      <c r="E331" t="s">
        <v>2380</v>
      </c>
      <c r="F331" t="s">
        <v>2380</v>
      </c>
      <c r="G331">
        <v>0</v>
      </c>
      <c r="H331" t="s">
        <v>2382</v>
      </c>
      <c r="I331" t="str" cm="1">
        <f t="array" ref="I331">_xlfn.IFS(B331&lt;18.5,"Underweight",B331&lt;25,"Normal Weight",B331&lt;30,"Overweight",B331&gt;=30,"Obesity")</f>
        <v>Normal Weight</v>
      </c>
      <c r="J331" t="str" cm="1">
        <f t="array" ref="J331">_xlfn.IFS(C331&lt;5.7,"Normal",C331&lt;6.5,"Pre-Diabetes",C331&gt;=6.5,"Diabetes")</f>
        <v>Normal</v>
      </c>
    </row>
    <row r="332" spans="1:10" x14ac:dyDescent="0.35">
      <c r="A332" t="s">
        <v>2042</v>
      </c>
      <c r="B332">
        <v>23.56</v>
      </c>
      <c r="C332">
        <v>11.74</v>
      </c>
      <c r="D332" t="s">
        <v>2382</v>
      </c>
      <c r="E332" t="s">
        <v>2380</v>
      </c>
      <c r="F332" t="s">
        <v>2380</v>
      </c>
      <c r="G332">
        <v>0</v>
      </c>
      <c r="H332" t="s">
        <v>2382</v>
      </c>
      <c r="I332" t="str" cm="1">
        <f t="array" ref="I332">_xlfn.IFS(B332&lt;18.5,"Underweight",B332&lt;25,"Normal Weight",B332&lt;30,"Overweight",B332&gt;=30,"Obesity")</f>
        <v>Normal Weight</v>
      </c>
      <c r="J332" t="str" cm="1">
        <f t="array" ref="J332">_xlfn.IFS(C332&lt;5.7,"Normal",C332&lt;6.5,"Pre-Diabetes",C332&gt;=6.5,"Diabetes")</f>
        <v>Diabetes</v>
      </c>
    </row>
    <row r="333" spans="1:10" x14ac:dyDescent="0.35">
      <c r="A333" t="s">
        <v>2041</v>
      </c>
      <c r="B333">
        <v>37.67</v>
      </c>
      <c r="C333">
        <v>5.89</v>
      </c>
      <c r="D333" t="s">
        <v>2380</v>
      </c>
      <c r="E333" t="s">
        <v>2380</v>
      </c>
      <c r="F333" t="s">
        <v>2380</v>
      </c>
      <c r="G333">
        <v>1</v>
      </c>
      <c r="H333" t="s">
        <v>2382</v>
      </c>
      <c r="I333" t="str" cm="1">
        <f t="array" ref="I333">_xlfn.IFS(B333&lt;18.5,"Underweight",B333&lt;25,"Normal Weight",B333&lt;30,"Overweight",B333&gt;=30,"Obesity")</f>
        <v>Obesity</v>
      </c>
      <c r="J333" t="str" cm="1">
        <f t="array" ref="J333">_xlfn.IFS(C333&lt;5.7,"Normal",C333&lt;6.5,"Pre-Diabetes",C333&gt;=6.5,"Diabetes")</f>
        <v>Pre-Diabetes</v>
      </c>
    </row>
    <row r="334" spans="1:10" x14ac:dyDescent="0.35">
      <c r="A334" t="s">
        <v>2040</v>
      </c>
      <c r="B334">
        <v>18.73</v>
      </c>
      <c r="C334">
        <v>10.64</v>
      </c>
      <c r="D334" t="s">
        <v>2380</v>
      </c>
      <c r="E334" t="s">
        <v>2380</v>
      </c>
      <c r="F334" t="s">
        <v>2380</v>
      </c>
      <c r="G334">
        <v>2</v>
      </c>
      <c r="H334" t="s">
        <v>2382</v>
      </c>
      <c r="I334" t="str" cm="1">
        <f t="array" ref="I334">_xlfn.IFS(B334&lt;18.5,"Underweight",B334&lt;25,"Normal Weight",B334&lt;30,"Overweight",B334&gt;=30,"Obesity")</f>
        <v>Normal Weight</v>
      </c>
      <c r="J334" t="str" cm="1">
        <f t="array" ref="J334">_xlfn.IFS(C334&lt;5.7,"Normal",C334&lt;6.5,"Pre-Diabetes",C334&gt;=6.5,"Diabetes")</f>
        <v>Diabetes</v>
      </c>
    </row>
    <row r="335" spans="1:10" x14ac:dyDescent="0.35">
      <c r="A335" t="s">
        <v>2039</v>
      </c>
      <c r="B335">
        <v>33.090000000000003</v>
      </c>
      <c r="C335">
        <v>6.06</v>
      </c>
      <c r="D335" t="s">
        <v>2380</v>
      </c>
      <c r="E335" t="s">
        <v>2380</v>
      </c>
      <c r="F335" t="s">
        <v>2383</v>
      </c>
      <c r="G335">
        <v>1</v>
      </c>
      <c r="H335" t="s">
        <v>2382</v>
      </c>
      <c r="I335" t="str" cm="1">
        <f t="array" ref="I335">_xlfn.IFS(B335&lt;18.5,"Underweight",B335&lt;25,"Normal Weight",B335&lt;30,"Overweight",B335&gt;=30,"Obesity")</f>
        <v>Obesity</v>
      </c>
      <c r="J335" t="str" cm="1">
        <f t="array" ref="J335">_xlfn.IFS(C335&lt;5.7,"Normal",C335&lt;6.5,"Pre-Diabetes",C335&gt;=6.5,"Diabetes")</f>
        <v>Pre-Diabetes</v>
      </c>
    </row>
    <row r="336" spans="1:10" x14ac:dyDescent="0.35">
      <c r="A336" t="s">
        <v>2038</v>
      </c>
      <c r="B336">
        <v>18.329999999999998</v>
      </c>
      <c r="C336">
        <v>7.46</v>
      </c>
      <c r="D336" t="s">
        <v>2382</v>
      </c>
      <c r="E336" t="s">
        <v>2380</v>
      </c>
      <c r="F336" t="s">
        <v>2380</v>
      </c>
      <c r="G336">
        <v>1</v>
      </c>
      <c r="H336" t="s">
        <v>2382</v>
      </c>
      <c r="I336" t="str" cm="1">
        <f t="array" ref="I336">_xlfn.IFS(B336&lt;18.5,"Underweight",B336&lt;25,"Normal Weight",B336&lt;30,"Overweight",B336&gt;=30,"Obesity")</f>
        <v>Underweight</v>
      </c>
      <c r="J336" t="str" cm="1">
        <f t="array" ref="J336">_xlfn.IFS(C336&lt;5.7,"Normal",C336&lt;6.5,"Pre-Diabetes",C336&gt;=6.5,"Diabetes")</f>
        <v>Diabetes</v>
      </c>
    </row>
    <row r="337" spans="1:10" x14ac:dyDescent="0.35">
      <c r="A337" t="s">
        <v>2037</v>
      </c>
      <c r="B337">
        <v>27.74</v>
      </c>
      <c r="C337">
        <v>4.68</v>
      </c>
      <c r="D337" t="s">
        <v>2382</v>
      </c>
      <c r="E337" t="s">
        <v>2380</v>
      </c>
      <c r="F337" t="s">
        <v>2380</v>
      </c>
      <c r="G337">
        <v>2</v>
      </c>
      <c r="H337" t="s">
        <v>2382</v>
      </c>
      <c r="I337" t="str" cm="1">
        <f t="array" ref="I337">_xlfn.IFS(B337&lt;18.5,"Underweight",B337&lt;25,"Normal Weight",B337&lt;30,"Overweight",B337&gt;=30,"Obesity")</f>
        <v>Overweight</v>
      </c>
      <c r="J337" t="str" cm="1">
        <f t="array" ref="J337">_xlfn.IFS(C337&lt;5.7,"Normal",C337&lt;6.5,"Pre-Diabetes",C337&gt;=6.5,"Diabetes")</f>
        <v>Normal</v>
      </c>
    </row>
    <row r="338" spans="1:10" x14ac:dyDescent="0.35">
      <c r="A338" t="s">
        <v>2036</v>
      </c>
      <c r="B338">
        <v>24.2</v>
      </c>
      <c r="C338">
        <v>6.15</v>
      </c>
      <c r="D338" t="s">
        <v>2380</v>
      </c>
      <c r="E338" t="s">
        <v>2380</v>
      </c>
      <c r="F338" t="s">
        <v>2380</v>
      </c>
      <c r="G338">
        <v>1</v>
      </c>
      <c r="H338" t="s">
        <v>2382</v>
      </c>
      <c r="I338" t="str" cm="1">
        <f t="array" ref="I338">_xlfn.IFS(B338&lt;18.5,"Underweight",B338&lt;25,"Normal Weight",B338&lt;30,"Overweight",B338&gt;=30,"Obesity")</f>
        <v>Normal Weight</v>
      </c>
      <c r="J338" t="str" cm="1">
        <f t="array" ref="J338">_xlfn.IFS(C338&lt;5.7,"Normal",C338&lt;6.5,"Pre-Diabetes",C338&gt;=6.5,"Diabetes")</f>
        <v>Pre-Diabetes</v>
      </c>
    </row>
    <row r="339" spans="1:10" x14ac:dyDescent="0.35">
      <c r="A339" t="s">
        <v>2035</v>
      </c>
      <c r="B339">
        <v>22.03</v>
      </c>
      <c r="C339">
        <v>4.28</v>
      </c>
      <c r="D339" t="s">
        <v>2382</v>
      </c>
      <c r="E339" t="s">
        <v>2380</v>
      </c>
      <c r="F339" t="s">
        <v>2380</v>
      </c>
      <c r="G339">
        <v>0</v>
      </c>
      <c r="H339" t="s">
        <v>2382</v>
      </c>
      <c r="I339" t="str" cm="1">
        <f t="array" ref="I339">_xlfn.IFS(B339&lt;18.5,"Underweight",B339&lt;25,"Normal Weight",B339&lt;30,"Overweight",B339&gt;=30,"Obesity")</f>
        <v>Normal Weight</v>
      </c>
      <c r="J339" t="str" cm="1">
        <f t="array" ref="J339">_xlfn.IFS(C339&lt;5.7,"Normal",C339&lt;6.5,"Pre-Diabetes",C339&gt;=6.5,"Diabetes")</f>
        <v>Normal</v>
      </c>
    </row>
    <row r="340" spans="1:10" x14ac:dyDescent="0.35">
      <c r="A340" t="s">
        <v>2034</v>
      </c>
      <c r="B340">
        <v>26.885000000000002</v>
      </c>
      <c r="C340">
        <v>9.86</v>
      </c>
      <c r="D340" t="s">
        <v>2380</v>
      </c>
      <c r="E340" t="s">
        <v>2380</v>
      </c>
      <c r="F340" t="s">
        <v>2380</v>
      </c>
      <c r="G340">
        <v>3</v>
      </c>
      <c r="H340" t="s">
        <v>2382</v>
      </c>
      <c r="I340" t="str" cm="1">
        <f t="array" ref="I340">_xlfn.IFS(B340&lt;18.5,"Underweight",B340&lt;25,"Normal Weight",B340&lt;30,"Overweight",B340&gt;=30,"Obesity")</f>
        <v>Overweight</v>
      </c>
      <c r="J340" t="str" cm="1">
        <f t="array" ref="J340">_xlfn.IFS(C340&lt;5.7,"Normal",C340&lt;6.5,"Pre-Diabetes",C340&gt;=6.5,"Diabetes")</f>
        <v>Diabetes</v>
      </c>
    </row>
    <row r="341" spans="1:10" x14ac:dyDescent="0.35">
      <c r="A341" t="s">
        <v>2033</v>
      </c>
      <c r="B341">
        <v>16.36</v>
      </c>
      <c r="C341">
        <v>11.19</v>
      </c>
      <c r="D341" t="s">
        <v>2380</v>
      </c>
      <c r="E341" t="s">
        <v>2380</v>
      </c>
      <c r="F341" t="s">
        <v>2380</v>
      </c>
      <c r="G341">
        <v>0</v>
      </c>
      <c r="H341" t="s">
        <v>2382</v>
      </c>
      <c r="I341" t="str" cm="1">
        <f t="array" ref="I341">_xlfn.IFS(B341&lt;18.5,"Underweight",B341&lt;25,"Normal Weight",B341&lt;30,"Overweight",B341&gt;=30,"Obesity")</f>
        <v>Underweight</v>
      </c>
      <c r="J341" t="str" cm="1">
        <f t="array" ref="J341">_xlfn.IFS(C341&lt;5.7,"Normal",C341&lt;6.5,"Pre-Diabetes",C341&gt;=6.5,"Diabetes")</f>
        <v>Diabetes</v>
      </c>
    </row>
    <row r="342" spans="1:10" x14ac:dyDescent="0.35">
      <c r="A342" t="s">
        <v>2032</v>
      </c>
      <c r="B342">
        <v>32.299999999999997</v>
      </c>
      <c r="C342">
        <v>4.8899999999999997</v>
      </c>
      <c r="D342" t="s">
        <v>2382</v>
      </c>
      <c r="E342" t="s">
        <v>2380</v>
      </c>
      <c r="F342" t="s">
        <v>2383</v>
      </c>
      <c r="G342">
        <v>1</v>
      </c>
      <c r="H342" t="s">
        <v>2380</v>
      </c>
      <c r="I342" t="str" cm="1">
        <f t="array" ref="I342">_xlfn.IFS(B342&lt;18.5,"Underweight",B342&lt;25,"Normal Weight",B342&lt;30,"Overweight",B342&gt;=30,"Obesity")</f>
        <v>Obesity</v>
      </c>
      <c r="J342" t="str" cm="1">
        <f t="array" ref="J342">_xlfn.IFS(C342&lt;5.7,"Normal",C342&lt;6.5,"Pre-Diabetes",C342&gt;=6.5,"Diabetes")</f>
        <v>Normal</v>
      </c>
    </row>
    <row r="343" spans="1:10" x14ac:dyDescent="0.35">
      <c r="A343" t="s">
        <v>2031</v>
      </c>
      <c r="B343">
        <v>16.05</v>
      </c>
      <c r="C343">
        <v>4.3499999999999996</v>
      </c>
      <c r="D343" t="s">
        <v>2382</v>
      </c>
      <c r="E343" t="s">
        <v>2380</v>
      </c>
      <c r="F343" t="s">
        <v>2380</v>
      </c>
      <c r="G343">
        <v>0</v>
      </c>
      <c r="H343" t="s">
        <v>2382</v>
      </c>
      <c r="I343" t="str" cm="1">
        <f t="array" ref="I343">_xlfn.IFS(B343&lt;18.5,"Underweight",B343&lt;25,"Normal Weight",B343&lt;30,"Overweight",B343&gt;=30,"Obesity")</f>
        <v>Underweight</v>
      </c>
      <c r="J343" t="str" cm="1">
        <f t="array" ref="J343">_xlfn.IFS(C343&lt;5.7,"Normal",C343&lt;6.5,"Pre-Diabetes",C343&gt;=6.5,"Diabetes")</f>
        <v>Normal</v>
      </c>
    </row>
    <row r="344" spans="1:10" x14ac:dyDescent="0.35">
      <c r="A344" t="s">
        <v>2030</v>
      </c>
      <c r="B344">
        <v>29.07</v>
      </c>
      <c r="C344">
        <v>8.66</v>
      </c>
      <c r="D344" t="s">
        <v>2382</v>
      </c>
      <c r="E344" t="s">
        <v>2380</v>
      </c>
      <c r="F344" t="s">
        <v>2380</v>
      </c>
      <c r="G344">
        <v>2</v>
      </c>
      <c r="H344" t="s">
        <v>2382</v>
      </c>
      <c r="I344" t="str" cm="1">
        <f t="array" ref="I344">_xlfn.IFS(B344&lt;18.5,"Underweight",B344&lt;25,"Normal Weight",B344&lt;30,"Overweight",B344&gt;=30,"Obesity")</f>
        <v>Overweight</v>
      </c>
      <c r="J344" t="str" cm="1">
        <f t="array" ref="J344">_xlfn.IFS(C344&lt;5.7,"Normal",C344&lt;6.5,"Pre-Diabetes",C344&gt;=6.5,"Diabetes")</f>
        <v>Diabetes</v>
      </c>
    </row>
    <row r="345" spans="1:10" x14ac:dyDescent="0.35">
      <c r="A345" t="s">
        <v>2029</v>
      </c>
      <c r="B345">
        <v>17.43</v>
      </c>
      <c r="C345">
        <v>8.64</v>
      </c>
      <c r="D345" t="s">
        <v>2380</v>
      </c>
      <c r="E345" t="s">
        <v>2380</v>
      </c>
      <c r="F345" t="s">
        <v>2380</v>
      </c>
      <c r="G345">
        <v>0</v>
      </c>
      <c r="H345" t="s">
        <v>2382</v>
      </c>
      <c r="I345" t="str" cm="1">
        <f t="array" ref="I345">_xlfn.IFS(B345&lt;18.5,"Underweight",B345&lt;25,"Normal Weight",B345&lt;30,"Overweight",B345&gt;=30,"Obesity")</f>
        <v>Underweight</v>
      </c>
      <c r="J345" t="str" cm="1">
        <f t="array" ref="J345">_xlfn.IFS(C345&lt;5.7,"Normal",C345&lt;6.5,"Pre-Diabetes",C345&gt;=6.5,"Diabetes")</f>
        <v>Diabetes</v>
      </c>
    </row>
    <row r="346" spans="1:10" x14ac:dyDescent="0.35">
      <c r="A346" t="s">
        <v>2028</v>
      </c>
      <c r="B346">
        <v>19.329999999999998</v>
      </c>
      <c r="C346">
        <v>4.2699999999999996</v>
      </c>
      <c r="D346" t="s">
        <v>2380</v>
      </c>
      <c r="E346" t="s">
        <v>2380</v>
      </c>
      <c r="F346" t="s">
        <v>2380</v>
      </c>
      <c r="G346">
        <v>0</v>
      </c>
      <c r="H346" t="s">
        <v>2382</v>
      </c>
      <c r="I346" t="str" cm="1">
        <f t="array" ref="I346">_xlfn.IFS(B346&lt;18.5,"Underweight",B346&lt;25,"Normal Weight",B346&lt;30,"Overweight",B346&gt;=30,"Obesity")</f>
        <v>Normal Weight</v>
      </c>
      <c r="J346" t="str" cm="1">
        <f t="array" ref="J346">_xlfn.IFS(C346&lt;5.7,"Normal",C346&lt;6.5,"Pre-Diabetes",C346&gt;=6.5,"Diabetes")</f>
        <v>Normal</v>
      </c>
    </row>
    <row r="347" spans="1:10" x14ac:dyDescent="0.35">
      <c r="A347" t="s">
        <v>2027</v>
      </c>
      <c r="B347">
        <v>30.52</v>
      </c>
      <c r="C347">
        <v>4.21</v>
      </c>
      <c r="D347" t="s">
        <v>2380</v>
      </c>
      <c r="E347" t="s">
        <v>2380</v>
      </c>
      <c r="F347" t="s">
        <v>2380</v>
      </c>
      <c r="G347">
        <v>1</v>
      </c>
      <c r="H347" t="s">
        <v>2382</v>
      </c>
      <c r="I347" t="str" cm="1">
        <f t="array" ref="I347">_xlfn.IFS(B347&lt;18.5,"Underweight",B347&lt;25,"Normal Weight",B347&lt;30,"Overweight",B347&gt;=30,"Obesity")</f>
        <v>Obesity</v>
      </c>
      <c r="J347" t="str" cm="1">
        <f t="array" ref="J347">_xlfn.IFS(C347&lt;5.7,"Normal",C347&lt;6.5,"Pre-Diabetes",C347&gt;=6.5,"Diabetes")</f>
        <v>Normal</v>
      </c>
    </row>
    <row r="348" spans="1:10" x14ac:dyDescent="0.35">
      <c r="A348" t="s">
        <v>2026</v>
      </c>
      <c r="B348">
        <v>39.21</v>
      </c>
      <c r="C348">
        <v>5.04</v>
      </c>
      <c r="D348" t="s">
        <v>2380</v>
      </c>
      <c r="E348" t="s">
        <v>2380</v>
      </c>
      <c r="F348" t="s">
        <v>2383</v>
      </c>
      <c r="G348">
        <v>1</v>
      </c>
      <c r="H348" t="s">
        <v>2382</v>
      </c>
      <c r="I348" t="str" cm="1">
        <f t="array" ref="I348">_xlfn.IFS(B348&lt;18.5,"Underweight",B348&lt;25,"Normal Weight",B348&lt;30,"Overweight",B348&gt;=30,"Obesity")</f>
        <v>Obesity</v>
      </c>
      <c r="J348" t="str" cm="1">
        <f t="array" ref="J348">_xlfn.IFS(C348&lt;5.7,"Normal",C348&lt;6.5,"Pre-Diabetes",C348&gt;=6.5,"Diabetes")</f>
        <v>Normal</v>
      </c>
    </row>
    <row r="349" spans="1:10" x14ac:dyDescent="0.35">
      <c r="A349" t="s">
        <v>2025</v>
      </c>
      <c r="B349">
        <v>26.98</v>
      </c>
      <c r="C349">
        <v>5.21</v>
      </c>
      <c r="D349" t="s">
        <v>2382</v>
      </c>
      <c r="E349" t="s">
        <v>2380</v>
      </c>
      <c r="F349" t="s">
        <v>2380</v>
      </c>
      <c r="G349">
        <v>2</v>
      </c>
      <c r="H349" t="s">
        <v>2382</v>
      </c>
      <c r="I349" t="str" cm="1">
        <f t="array" ref="I349">_xlfn.IFS(B349&lt;18.5,"Underweight",B349&lt;25,"Normal Weight",B349&lt;30,"Overweight",B349&gt;=30,"Obesity")</f>
        <v>Overweight</v>
      </c>
      <c r="J349" t="str" cm="1">
        <f t="array" ref="J349">_xlfn.IFS(C349&lt;5.7,"Normal",C349&lt;6.5,"Pre-Diabetes",C349&gt;=6.5,"Diabetes")</f>
        <v>Normal</v>
      </c>
    </row>
    <row r="350" spans="1:10" x14ac:dyDescent="0.35">
      <c r="A350" t="s">
        <v>2024</v>
      </c>
      <c r="B350">
        <v>25.84</v>
      </c>
      <c r="C350">
        <v>8.83</v>
      </c>
      <c r="D350" t="s">
        <v>2380</v>
      </c>
      <c r="E350" t="s">
        <v>2380</v>
      </c>
      <c r="F350" t="s">
        <v>2380</v>
      </c>
      <c r="G350">
        <v>0</v>
      </c>
      <c r="H350" t="s">
        <v>2380</v>
      </c>
      <c r="I350" t="str" cm="1">
        <f t="array" ref="I350">_xlfn.IFS(B350&lt;18.5,"Underweight",B350&lt;25,"Normal Weight",B350&lt;30,"Overweight",B350&gt;=30,"Obesity")</f>
        <v>Overweight</v>
      </c>
      <c r="J350" t="str" cm="1">
        <f t="array" ref="J350">_xlfn.IFS(C350&lt;5.7,"Normal",C350&lt;6.5,"Pre-Diabetes",C350&gt;=6.5,"Diabetes")</f>
        <v>Diabetes</v>
      </c>
    </row>
    <row r="351" spans="1:10" x14ac:dyDescent="0.35">
      <c r="A351" t="s">
        <v>2023</v>
      </c>
      <c r="B351">
        <v>28.31</v>
      </c>
      <c r="C351">
        <v>8.4700000000000006</v>
      </c>
      <c r="D351" t="s">
        <v>2382</v>
      </c>
      <c r="E351" t="s">
        <v>2380</v>
      </c>
      <c r="F351" t="s">
        <v>2380</v>
      </c>
      <c r="G351">
        <v>2</v>
      </c>
      <c r="H351" t="s">
        <v>2382</v>
      </c>
      <c r="I351" t="str" cm="1">
        <f t="array" ref="I351">_xlfn.IFS(B351&lt;18.5,"Underweight",B351&lt;25,"Normal Weight",B351&lt;30,"Overweight",B351&gt;=30,"Obesity")</f>
        <v>Overweight</v>
      </c>
      <c r="J351" t="str" cm="1">
        <f t="array" ref="J351">_xlfn.IFS(C351&lt;5.7,"Normal",C351&lt;6.5,"Pre-Diabetes",C351&gt;=6.5,"Diabetes")</f>
        <v>Diabetes</v>
      </c>
    </row>
    <row r="352" spans="1:10" x14ac:dyDescent="0.35">
      <c r="A352" t="s">
        <v>2022</v>
      </c>
      <c r="B352">
        <v>23.94</v>
      </c>
      <c r="C352">
        <v>4.2</v>
      </c>
      <c r="D352" t="s">
        <v>2380</v>
      </c>
      <c r="E352" t="s">
        <v>2380</v>
      </c>
      <c r="F352" t="s">
        <v>2380</v>
      </c>
      <c r="G352">
        <v>0</v>
      </c>
      <c r="H352" t="s">
        <v>2382</v>
      </c>
      <c r="I352" t="str" cm="1">
        <f t="array" ref="I352">_xlfn.IFS(B352&lt;18.5,"Underweight",B352&lt;25,"Normal Weight",B352&lt;30,"Overweight",B352&gt;=30,"Obesity")</f>
        <v>Normal Weight</v>
      </c>
      <c r="J352" t="str" cm="1">
        <f t="array" ref="J352">_xlfn.IFS(C352&lt;5.7,"Normal",C352&lt;6.5,"Pre-Diabetes",C352&gt;=6.5,"Diabetes")</f>
        <v>Normal</v>
      </c>
    </row>
    <row r="353" spans="1:10" x14ac:dyDescent="0.35">
      <c r="A353" t="s">
        <v>2021</v>
      </c>
      <c r="B353">
        <v>20.03</v>
      </c>
      <c r="C353">
        <v>6.14</v>
      </c>
      <c r="D353" t="s">
        <v>2382</v>
      </c>
      <c r="E353" t="s">
        <v>2380</v>
      </c>
      <c r="F353" t="s">
        <v>2380</v>
      </c>
      <c r="G353">
        <v>0</v>
      </c>
      <c r="H353" t="s">
        <v>2382</v>
      </c>
      <c r="I353" t="str" cm="1">
        <f t="array" ref="I353">_xlfn.IFS(B353&lt;18.5,"Underweight",B353&lt;25,"Normal Weight",B353&lt;30,"Overweight",B353&gt;=30,"Obesity")</f>
        <v>Normal Weight</v>
      </c>
      <c r="J353" t="str" cm="1">
        <f t="array" ref="J353">_xlfn.IFS(C353&lt;5.7,"Normal",C353&lt;6.5,"Pre-Diabetes",C353&gt;=6.5,"Diabetes")</f>
        <v>Pre-Diabetes</v>
      </c>
    </row>
    <row r="354" spans="1:10" x14ac:dyDescent="0.35">
      <c r="A354" t="s">
        <v>2020</v>
      </c>
      <c r="B354">
        <v>41.42</v>
      </c>
      <c r="C354">
        <v>6.07</v>
      </c>
      <c r="D354" t="s">
        <v>2380</v>
      </c>
      <c r="E354" t="s">
        <v>2380</v>
      </c>
      <c r="F354" t="s">
        <v>2380</v>
      </c>
      <c r="G354">
        <v>0</v>
      </c>
      <c r="H354" t="s">
        <v>2380</v>
      </c>
      <c r="I354" t="str" cm="1">
        <f t="array" ref="I354">_xlfn.IFS(B354&lt;18.5,"Underweight",B354&lt;25,"Normal Weight",B354&lt;30,"Overweight",B354&gt;=30,"Obesity")</f>
        <v>Obesity</v>
      </c>
      <c r="J354" t="str" cm="1">
        <f t="array" ref="J354">_xlfn.IFS(C354&lt;5.7,"Normal",C354&lt;6.5,"Pre-Diabetes",C354&gt;=6.5,"Diabetes")</f>
        <v>Pre-Diabetes</v>
      </c>
    </row>
    <row r="355" spans="1:10" x14ac:dyDescent="0.35">
      <c r="A355" t="s">
        <v>2019</v>
      </c>
      <c r="B355">
        <v>36.67</v>
      </c>
      <c r="C355">
        <v>10.210000000000001</v>
      </c>
      <c r="D355" t="s">
        <v>2380</v>
      </c>
      <c r="E355" t="s">
        <v>2380</v>
      </c>
      <c r="F355" t="s">
        <v>2380</v>
      </c>
      <c r="G355">
        <v>0</v>
      </c>
      <c r="H355" t="s">
        <v>2380</v>
      </c>
      <c r="I355" t="str" cm="1">
        <f t="array" ref="I355">_xlfn.IFS(B355&lt;18.5,"Underweight",B355&lt;25,"Normal Weight",B355&lt;30,"Overweight",B355&gt;=30,"Obesity")</f>
        <v>Obesity</v>
      </c>
      <c r="J355" t="str" cm="1">
        <f t="array" ref="J355">_xlfn.IFS(C355&lt;5.7,"Normal",C355&lt;6.5,"Pre-Diabetes",C355&gt;=6.5,"Diabetes")</f>
        <v>Diabetes</v>
      </c>
    </row>
    <row r="356" spans="1:10" x14ac:dyDescent="0.35">
      <c r="A356" t="s">
        <v>2018</v>
      </c>
      <c r="B356">
        <v>27.645</v>
      </c>
      <c r="C356">
        <v>4.6900000000000004</v>
      </c>
      <c r="D356" t="s">
        <v>2380</v>
      </c>
      <c r="E356" t="s">
        <v>2380</v>
      </c>
      <c r="F356" t="s">
        <v>2380</v>
      </c>
      <c r="G356">
        <v>0</v>
      </c>
      <c r="H356" t="s">
        <v>2380</v>
      </c>
      <c r="I356" t="str" cm="1">
        <f t="array" ref="I356">_xlfn.IFS(B356&lt;18.5,"Underweight",B356&lt;25,"Normal Weight",B356&lt;30,"Overweight",B356&gt;=30,"Obesity")</f>
        <v>Overweight</v>
      </c>
      <c r="J356" t="str" cm="1">
        <f t="array" ref="J356">_xlfn.IFS(C356&lt;5.7,"Normal",C356&lt;6.5,"Pre-Diabetes",C356&gt;=6.5,"Diabetes")</f>
        <v>Normal</v>
      </c>
    </row>
    <row r="357" spans="1:10" x14ac:dyDescent="0.35">
      <c r="A357" t="s">
        <v>2017</v>
      </c>
      <c r="B357">
        <v>22.72</v>
      </c>
      <c r="C357">
        <v>5.71</v>
      </c>
      <c r="D357" t="s">
        <v>2380</v>
      </c>
      <c r="E357" t="s">
        <v>2380</v>
      </c>
      <c r="F357" t="s">
        <v>2380</v>
      </c>
      <c r="G357">
        <v>0</v>
      </c>
      <c r="H357" t="s">
        <v>2382</v>
      </c>
      <c r="I357" t="str" cm="1">
        <f t="array" ref="I357">_xlfn.IFS(B357&lt;18.5,"Underweight",B357&lt;25,"Normal Weight",B357&lt;30,"Overweight",B357&gt;=30,"Obesity")</f>
        <v>Normal Weight</v>
      </c>
      <c r="J357" t="str" cm="1">
        <f t="array" ref="J357">_xlfn.IFS(C357&lt;5.7,"Normal",C357&lt;6.5,"Pre-Diabetes",C357&gt;=6.5,"Diabetes")</f>
        <v>Pre-Diabetes</v>
      </c>
    </row>
    <row r="358" spans="1:10" x14ac:dyDescent="0.35">
      <c r="A358" t="s">
        <v>2016</v>
      </c>
      <c r="B358">
        <v>36.520000000000003</v>
      </c>
      <c r="C358">
        <v>9.07</v>
      </c>
      <c r="D358" t="s">
        <v>2382</v>
      </c>
      <c r="E358" t="s">
        <v>2380</v>
      </c>
      <c r="F358" t="s">
        <v>2383</v>
      </c>
      <c r="G358">
        <v>1</v>
      </c>
      <c r="H358" t="s">
        <v>2380</v>
      </c>
      <c r="I358" t="str" cm="1">
        <f t="array" ref="I358">_xlfn.IFS(B358&lt;18.5,"Underweight",B358&lt;25,"Normal Weight",B358&lt;30,"Overweight",B358&gt;=30,"Obesity")</f>
        <v>Obesity</v>
      </c>
      <c r="J358" t="str" cm="1">
        <f t="array" ref="J358">_xlfn.IFS(C358&lt;5.7,"Normal",C358&lt;6.5,"Pre-Diabetes",C358&gt;=6.5,"Diabetes")</f>
        <v>Diabetes</v>
      </c>
    </row>
    <row r="359" spans="1:10" x14ac:dyDescent="0.35">
      <c r="A359" t="s">
        <v>2015</v>
      </c>
      <c r="B359">
        <v>33.96</v>
      </c>
      <c r="C359">
        <v>4.99</v>
      </c>
      <c r="D359" t="s">
        <v>2380</v>
      </c>
      <c r="E359" t="s">
        <v>2380</v>
      </c>
      <c r="F359" t="s">
        <v>2380</v>
      </c>
      <c r="G359">
        <v>0</v>
      </c>
      <c r="H359" t="s">
        <v>2382</v>
      </c>
      <c r="I359" t="str" cm="1">
        <f t="array" ref="I359">_xlfn.IFS(B359&lt;18.5,"Underweight",B359&lt;25,"Normal Weight",B359&lt;30,"Overweight",B359&gt;=30,"Obesity")</f>
        <v>Obesity</v>
      </c>
      <c r="J359" t="str" cm="1">
        <f t="array" ref="J359">_xlfn.IFS(C359&lt;5.7,"Normal",C359&lt;6.5,"Pre-Diabetes",C359&gt;=6.5,"Diabetes")</f>
        <v>Normal</v>
      </c>
    </row>
    <row r="360" spans="1:10" x14ac:dyDescent="0.35">
      <c r="A360" t="s">
        <v>2014</v>
      </c>
      <c r="B360">
        <v>26.695</v>
      </c>
      <c r="C360">
        <v>8.31</v>
      </c>
      <c r="D360" t="s">
        <v>2380</v>
      </c>
      <c r="E360" t="s">
        <v>2380</v>
      </c>
      <c r="F360" t="s">
        <v>2380</v>
      </c>
      <c r="G360">
        <v>0</v>
      </c>
      <c r="H360" t="s">
        <v>2382</v>
      </c>
      <c r="I360" t="str" cm="1">
        <f t="array" ref="I360">_xlfn.IFS(B360&lt;18.5,"Underweight",B360&lt;25,"Normal Weight",B360&lt;30,"Overweight",B360&gt;=30,"Obesity")</f>
        <v>Overweight</v>
      </c>
      <c r="J360" t="str" cm="1">
        <f t="array" ref="J360">_xlfn.IFS(C360&lt;5.7,"Normal",C360&lt;6.5,"Pre-Diabetes",C360&gt;=6.5,"Diabetes")</f>
        <v>Diabetes</v>
      </c>
    </row>
    <row r="361" spans="1:10" x14ac:dyDescent="0.35">
      <c r="A361" t="s">
        <v>2013</v>
      </c>
      <c r="B361">
        <v>18.45</v>
      </c>
      <c r="C361">
        <v>5.07</v>
      </c>
      <c r="D361" t="s">
        <v>2382</v>
      </c>
      <c r="E361" t="s">
        <v>2380</v>
      </c>
      <c r="F361" t="s">
        <v>2380</v>
      </c>
      <c r="G361">
        <v>0</v>
      </c>
      <c r="H361" t="s">
        <v>2382</v>
      </c>
      <c r="I361" t="str" cm="1">
        <f t="array" ref="I361">_xlfn.IFS(B361&lt;18.5,"Underweight",B361&lt;25,"Normal Weight",B361&lt;30,"Overweight",B361&gt;=30,"Obesity")</f>
        <v>Underweight</v>
      </c>
      <c r="J361" t="str" cm="1">
        <f t="array" ref="J361">_xlfn.IFS(C361&lt;5.7,"Normal",C361&lt;6.5,"Pre-Diabetes",C361&gt;=6.5,"Diabetes")</f>
        <v>Normal</v>
      </c>
    </row>
    <row r="362" spans="1:10" x14ac:dyDescent="0.35">
      <c r="A362" t="s">
        <v>2012</v>
      </c>
      <c r="B362">
        <v>33.18</v>
      </c>
      <c r="C362">
        <v>4.79</v>
      </c>
      <c r="D362" t="s">
        <v>2380</v>
      </c>
      <c r="E362" t="s">
        <v>2380</v>
      </c>
      <c r="F362" t="s">
        <v>2380</v>
      </c>
      <c r="G362">
        <v>0</v>
      </c>
      <c r="H362" t="s">
        <v>2382</v>
      </c>
      <c r="I362" t="str" cm="1">
        <f t="array" ref="I362">_xlfn.IFS(B362&lt;18.5,"Underweight",B362&lt;25,"Normal Weight",B362&lt;30,"Overweight",B362&gt;=30,"Obesity")</f>
        <v>Obesity</v>
      </c>
      <c r="J362" t="str" cm="1">
        <f t="array" ref="J362">_xlfn.IFS(C362&lt;5.7,"Normal",C362&lt;6.5,"Pre-Diabetes",C362&gt;=6.5,"Diabetes")</f>
        <v>Normal</v>
      </c>
    </row>
    <row r="363" spans="1:10" x14ac:dyDescent="0.35">
      <c r="A363" t="s">
        <v>2011</v>
      </c>
      <c r="B363">
        <v>36.1</v>
      </c>
      <c r="C363">
        <v>11.39</v>
      </c>
      <c r="D363" t="s">
        <v>2382</v>
      </c>
      <c r="E363" t="s">
        <v>2380</v>
      </c>
      <c r="F363" t="s">
        <v>2380</v>
      </c>
      <c r="G363">
        <v>2</v>
      </c>
      <c r="H363" t="s">
        <v>2380</v>
      </c>
      <c r="I363" t="str" cm="1">
        <f t="array" ref="I363">_xlfn.IFS(B363&lt;18.5,"Underweight",B363&lt;25,"Normal Weight",B363&lt;30,"Overweight",B363&gt;=30,"Obesity")</f>
        <v>Obesity</v>
      </c>
      <c r="J363" t="str" cm="1">
        <f t="array" ref="J363">_xlfn.IFS(C363&lt;5.7,"Normal",C363&lt;6.5,"Pre-Diabetes",C363&gt;=6.5,"Diabetes")</f>
        <v>Diabetes</v>
      </c>
    </row>
    <row r="364" spans="1:10" x14ac:dyDescent="0.35">
      <c r="A364" t="s">
        <v>2010</v>
      </c>
      <c r="B364">
        <v>22.77</v>
      </c>
      <c r="C364">
        <v>6</v>
      </c>
      <c r="D364" t="s">
        <v>2380</v>
      </c>
      <c r="E364" t="s">
        <v>2380</v>
      </c>
      <c r="F364" t="s">
        <v>2380</v>
      </c>
      <c r="G364">
        <v>0</v>
      </c>
      <c r="H364" t="s">
        <v>2382</v>
      </c>
      <c r="I364" t="str" cm="1">
        <f t="array" ref="I364">_xlfn.IFS(B364&lt;18.5,"Underweight",B364&lt;25,"Normal Weight",B364&lt;30,"Overweight",B364&gt;=30,"Obesity")</f>
        <v>Normal Weight</v>
      </c>
      <c r="J364" t="str" cm="1">
        <f t="array" ref="J364">_xlfn.IFS(C364&lt;5.7,"Normal",C364&lt;6.5,"Pre-Diabetes",C364&gt;=6.5,"Diabetes")</f>
        <v>Pre-Diabetes</v>
      </c>
    </row>
    <row r="365" spans="1:10" x14ac:dyDescent="0.35">
      <c r="A365" t="s">
        <v>2009</v>
      </c>
      <c r="B365">
        <v>21.24</v>
      </c>
      <c r="C365">
        <v>5.13</v>
      </c>
      <c r="D365" t="s">
        <v>2380</v>
      </c>
      <c r="E365" t="s">
        <v>2380</v>
      </c>
      <c r="F365" t="s">
        <v>2380</v>
      </c>
      <c r="G365">
        <v>0</v>
      </c>
      <c r="H365" t="s">
        <v>2382</v>
      </c>
      <c r="I365" t="str" cm="1">
        <f t="array" ref="I365">_xlfn.IFS(B365&lt;18.5,"Underweight",B365&lt;25,"Normal Weight",B365&lt;30,"Overweight",B365&gt;=30,"Obesity")</f>
        <v>Normal Weight</v>
      </c>
      <c r="J365" t="str" cm="1">
        <f t="array" ref="J365">_xlfn.IFS(C365&lt;5.7,"Normal",C365&lt;6.5,"Pre-Diabetes",C365&gt;=6.5,"Diabetes")</f>
        <v>Normal</v>
      </c>
    </row>
    <row r="366" spans="1:10" x14ac:dyDescent="0.35">
      <c r="A366" t="s">
        <v>2008</v>
      </c>
      <c r="B366">
        <v>17.600000000000001</v>
      </c>
      <c r="C366">
        <v>5.26</v>
      </c>
      <c r="D366" t="s">
        <v>2382</v>
      </c>
      <c r="E366" t="s">
        <v>2380</v>
      </c>
      <c r="F366" t="s">
        <v>2380</v>
      </c>
      <c r="G366">
        <v>0</v>
      </c>
      <c r="H366" t="s">
        <v>2382</v>
      </c>
      <c r="I366" t="str" cm="1">
        <f t="array" ref="I366">_xlfn.IFS(B366&lt;18.5,"Underweight",B366&lt;25,"Normal Weight",B366&lt;30,"Overweight",B366&gt;=30,"Obesity")</f>
        <v>Underweight</v>
      </c>
      <c r="J366" t="str" cm="1">
        <f t="array" ref="J366">_xlfn.IFS(C366&lt;5.7,"Normal",C366&lt;6.5,"Pre-Diabetes",C366&gt;=6.5,"Diabetes")</f>
        <v>Normal</v>
      </c>
    </row>
    <row r="367" spans="1:10" x14ac:dyDescent="0.35">
      <c r="A367" t="s">
        <v>2007</v>
      </c>
      <c r="B367">
        <v>26.29</v>
      </c>
      <c r="C367">
        <v>6.84</v>
      </c>
      <c r="D367" t="s">
        <v>2380</v>
      </c>
      <c r="E367" t="s">
        <v>2380</v>
      </c>
      <c r="F367" t="s">
        <v>2380</v>
      </c>
      <c r="G367">
        <v>0</v>
      </c>
      <c r="H367" t="s">
        <v>2382</v>
      </c>
      <c r="I367" t="str" cm="1">
        <f t="array" ref="I367">_xlfn.IFS(B367&lt;18.5,"Underweight",B367&lt;25,"Normal Weight",B367&lt;30,"Overweight",B367&gt;=30,"Obesity")</f>
        <v>Overweight</v>
      </c>
      <c r="J367" t="str" cm="1">
        <f t="array" ref="J367">_xlfn.IFS(C367&lt;5.7,"Normal",C367&lt;6.5,"Pre-Diabetes",C367&gt;=6.5,"Diabetes")</f>
        <v>Diabetes</v>
      </c>
    </row>
    <row r="368" spans="1:10" x14ac:dyDescent="0.35">
      <c r="A368" t="s">
        <v>2006</v>
      </c>
      <c r="B368">
        <v>35.31</v>
      </c>
      <c r="C368">
        <v>9.0399999999999991</v>
      </c>
      <c r="D368" t="s">
        <v>2380</v>
      </c>
      <c r="E368" t="s">
        <v>2380</v>
      </c>
      <c r="F368" t="s">
        <v>2380</v>
      </c>
      <c r="G368">
        <v>0</v>
      </c>
      <c r="H368" t="s">
        <v>2380</v>
      </c>
      <c r="I368" t="str" cm="1">
        <f t="array" ref="I368">_xlfn.IFS(B368&lt;18.5,"Underweight",B368&lt;25,"Normal Weight",B368&lt;30,"Overweight",B368&gt;=30,"Obesity")</f>
        <v>Obesity</v>
      </c>
      <c r="J368" t="str" cm="1">
        <f t="array" ref="J368">_xlfn.IFS(C368&lt;5.7,"Normal",C368&lt;6.5,"Pre-Diabetes",C368&gt;=6.5,"Diabetes")</f>
        <v>Diabetes</v>
      </c>
    </row>
    <row r="369" spans="1:10" x14ac:dyDescent="0.35">
      <c r="A369" t="s">
        <v>2005</v>
      </c>
      <c r="B369">
        <v>27.04</v>
      </c>
      <c r="C369">
        <v>4.0999999999999996</v>
      </c>
      <c r="D369" t="s">
        <v>2380</v>
      </c>
      <c r="E369" t="s">
        <v>2380</v>
      </c>
      <c r="F369" t="s">
        <v>2380</v>
      </c>
      <c r="G369">
        <v>1</v>
      </c>
      <c r="H369" t="s">
        <v>2382</v>
      </c>
      <c r="I369" t="str" cm="1">
        <f t="array" ref="I369">_xlfn.IFS(B369&lt;18.5,"Underweight",B369&lt;25,"Normal Weight",B369&lt;30,"Overweight",B369&gt;=30,"Obesity")</f>
        <v>Overweight</v>
      </c>
      <c r="J369" t="str" cm="1">
        <f t="array" ref="J369">_xlfn.IFS(C369&lt;5.7,"Normal",C369&lt;6.5,"Pre-Diabetes",C369&gt;=6.5,"Diabetes")</f>
        <v>Normal</v>
      </c>
    </row>
    <row r="370" spans="1:10" x14ac:dyDescent="0.35">
      <c r="A370" t="s">
        <v>2004</v>
      </c>
      <c r="B370">
        <v>30.23</v>
      </c>
      <c r="C370">
        <v>4.2300000000000004</v>
      </c>
      <c r="D370" t="s">
        <v>2382</v>
      </c>
      <c r="E370" t="s">
        <v>2380</v>
      </c>
      <c r="F370" t="s">
        <v>2383</v>
      </c>
      <c r="G370">
        <v>1</v>
      </c>
      <c r="H370" t="s">
        <v>2382</v>
      </c>
      <c r="I370" t="str" cm="1">
        <f t="array" ref="I370">_xlfn.IFS(B370&lt;18.5,"Underweight",B370&lt;25,"Normal Weight",B370&lt;30,"Overweight",B370&gt;=30,"Obesity")</f>
        <v>Obesity</v>
      </c>
      <c r="J370" t="str" cm="1">
        <f t="array" ref="J370">_xlfn.IFS(C370&lt;5.7,"Normal",C370&lt;6.5,"Pre-Diabetes",C370&gt;=6.5,"Diabetes")</f>
        <v>Normal</v>
      </c>
    </row>
    <row r="371" spans="1:10" x14ac:dyDescent="0.35">
      <c r="A371" t="s">
        <v>2003</v>
      </c>
      <c r="B371">
        <v>30.6</v>
      </c>
      <c r="C371">
        <v>6.48</v>
      </c>
      <c r="D371" t="s">
        <v>2382</v>
      </c>
      <c r="E371" t="s">
        <v>2380</v>
      </c>
      <c r="F371" t="s">
        <v>2383</v>
      </c>
      <c r="G371">
        <v>1</v>
      </c>
      <c r="H371" t="s">
        <v>2382</v>
      </c>
      <c r="I371" t="str" cm="1">
        <f t="array" ref="I371">_xlfn.IFS(B371&lt;18.5,"Underweight",B371&lt;25,"Normal Weight",B371&lt;30,"Overweight",B371&gt;=30,"Obesity")</f>
        <v>Obesity</v>
      </c>
      <c r="J371" t="str" cm="1">
        <f t="array" ref="J371">_xlfn.IFS(C371&lt;5.7,"Normal",C371&lt;6.5,"Pre-Diabetes",C371&gt;=6.5,"Diabetes")</f>
        <v>Pre-Diabetes</v>
      </c>
    </row>
    <row r="372" spans="1:10" x14ac:dyDescent="0.35">
      <c r="A372" t="s">
        <v>2002</v>
      </c>
      <c r="B372">
        <v>26.8</v>
      </c>
      <c r="C372">
        <v>5.53</v>
      </c>
      <c r="D372" t="s">
        <v>2380</v>
      </c>
      <c r="E372" t="s">
        <v>2380</v>
      </c>
      <c r="F372" t="s">
        <v>2380</v>
      </c>
      <c r="G372">
        <v>1</v>
      </c>
      <c r="H372" t="s">
        <v>2382</v>
      </c>
      <c r="I372" t="str" cm="1">
        <f t="array" ref="I372">_xlfn.IFS(B372&lt;18.5,"Underweight",B372&lt;25,"Normal Weight",B372&lt;30,"Overweight",B372&gt;=30,"Obesity")</f>
        <v>Overweight</v>
      </c>
      <c r="J372" t="str" cm="1">
        <f t="array" ref="J372">_xlfn.IFS(C372&lt;5.7,"Normal",C372&lt;6.5,"Pre-Diabetes",C372&gt;=6.5,"Diabetes")</f>
        <v>Normal</v>
      </c>
    </row>
    <row r="373" spans="1:10" x14ac:dyDescent="0.35">
      <c r="A373" t="s">
        <v>2001</v>
      </c>
      <c r="B373">
        <v>16.86</v>
      </c>
      <c r="C373">
        <v>4.07</v>
      </c>
      <c r="D373" t="s">
        <v>2382</v>
      </c>
      <c r="E373" t="s">
        <v>2380</v>
      </c>
      <c r="F373" t="s">
        <v>2380</v>
      </c>
      <c r="G373">
        <v>0</v>
      </c>
      <c r="H373" t="s">
        <v>2382</v>
      </c>
      <c r="I373" t="str" cm="1">
        <f t="array" ref="I373">_xlfn.IFS(B373&lt;18.5,"Underweight",B373&lt;25,"Normal Weight",B373&lt;30,"Overweight",B373&gt;=30,"Obesity")</f>
        <v>Underweight</v>
      </c>
      <c r="J373" t="str" cm="1">
        <f t="array" ref="J373">_xlfn.IFS(C373&lt;5.7,"Normal",C373&lt;6.5,"Pre-Diabetes",C373&gt;=6.5,"Diabetes")</f>
        <v>Normal</v>
      </c>
    </row>
    <row r="374" spans="1:10" x14ac:dyDescent="0.35">
      <c r="A374" t="s">
        <v>2000</v>
      </c>
      <c r="B374">
        <v>16.3</v>
      </c>
      <c r="C374">
        <v>5.51</v>
      </c>
      <c r="D374" t="s">
        <v>2380</v>
      </c>
      <c r="E374" t="s">
        <v>2380</v>
      </c>
      <c r="F374" t="s">
        <v>2380</v>
      </c>
      <c r="G374">
        <v>1</v>
      </c>
      <c r="H374" t="s">
        <v>2382</v>
      </c>
      <c r="I374" t="str" cm="1">
        <f t="array" ref="I374">_xlfn.IFS(B374&lt;18.5,"Underweight",B374&lt;25,"Normal Weight",B374&lt;30,"Overweight",B374&gt;=30,"Obesity")</f>
        <v>Underweight</v>
      </c>
      <c r="J374" t="str" cm="1">
        <f t="array" ref="J374">_xlfn.IFS(C374&lt;5.7,"Normal",C374&lt;6.5,"Pre-Diabetes",C374&gt;=6.5,"Diabetes")</f>
        <v>Normal</v>
      </c>
    </row>
    <row r="375" spans="1:10" x14ac:dyDescent="0.35">
      <c r="A375" t="s">
        <v>1999</v>
      </c>
      <c r="B375">
        <v>29.81</v>
      </c>
      <c r="C375">
        <v>11.66</v>
      </c>
      <c r="D375" t="s">
        <v>2380</v>
      </c>
      <c r="E375" t="s">
        <v>2380</v>
      </c>
      <c r="F375" t="s">
        <v>2380</v>
      </c>
      <c r="G375">
        <v>0</v>
      </c>
      <c r="H375" t="s">
        <v>2382</v>
      </c>
      <c r="I375" t="str" cm="1">
        <f t="array" ref="I375">_xlfn.IFS(B375&lt;18.5,"Underweight",B375&lt;25,"Normal Weight",B375&lt;30,"Overweight",B375&gt;=30,"Obesity")</f>
        <v>Overweight</v>
      </c>
      <c r="J375" t="str" cm="1">
        <f t="array" ref="J375">_xlfn.IFS(C375&lt;5.7,"Normal",C375&lt;6.5,"Pre-Diabetes",C375&gt;=6.5,"Diabetes")</f>
        <v>Diabetes</v>
      </c>
    </row>
    <row r="376" spans="1:10" x14ac:dyDescent="0.35">
      <c r="A376" t="s">
        <v>1998</v>
      </c>
      <c r="B376">
        <v>16.329999999999998</v>
      </c>
      <c r="C376">
        <v>7.26</v>
      </c>
      <c r="D376" t="s">
        <v>2382</v>
      </c>
      <c r="E376" t="s">
        <v>2380</v>
      </c>
      <c r="F376" t="s">
        <v>2380</v>
      </c>
      <c r="G376">
        <v>0</v>
      </c>
      <c r="H376" t="s">
        <v>2382</v>
      </c>
      <c r="I376" t="str" cm="1">
        <f t="array" ref="I376">_xlfn.IFS(B376&lt;18.5,"Underweight",B376&lt;25,"Normal Weight",B376&lt;30,"Overweight",B376&gt;=30,"Obesity")</f>
        <v>Underweight</v>
      </c>
      <c r="J376" t="str" cm="1">
        <f t="array" ref="J376">_xlfn.IFS(C376&lt;5.7,"Normal",C376&lt;6.5,"Pre-Diabetes",C376&gt;=6.5,"Diabetes")</f>
        <v>Diabetes</v>
      </c>
    </row>
    <row r="377" spans="1:10" x14ac:dyDescent="0.35">
      <c r="A377" t="s">
        <v>1997</v>
      </c>
      <c r="B377">
        <v>16.37</v>
      </c>
      <c r="C377">
        <v>4.79</v>
      </c>
      <c r="D377" t="s">
        <v>2382</v>
      </c>
      <c r="E377" t="s">
        <v>2380</v>
      </c>
      <c r="F377" t="s">
        <v>2380</v>
      </c>
      <c r="G377">
        <v>0</v>
      </c>
      <c r="H377" t="s">
        <v>2382</v>
      </c>
      <c r="I377" t="str" cm="1">
        <f t="array" ref="I377">_xlfn.IFS(B377&lt;18.5,"Underweight",B377&lt;25,"Normal Weight",B377&lt;30,"Overweight",B377&gt;=30,"Obesity")</f>
        <v>Underweight</v>
      </c>
      <c r="J377" t="str" cm="1">
        <f t="array" ref="J377">_xlfn.IFS(C377&lt;5.7,"Normal",C377&lt;6.5,"Pre-Diabetes",C377&gt;=6.5,"Diabetes")</f>
        <v>Normal</v>
      </c>
    </row>
    <row r="378" spans="1:10" x14ac:dyDescent="0.35">
      <c r="A378" t="s">
        <v>1996</v>
      </c>
      <c r="B378">
        <v>22.42</v>
      </c>
      <c r="C378">
        <v>4.68</v>
      </c>
      <c r="D378" t="s">
        <v>2382</v>
      </c>
      <c r="E378" t="s">
        <v>2380</v>
      </c>
      <c r="F378" t="s">
        <v>2380</v>
      </c>
      <c r="G378">
        <v>1</v>
      </c>
      <c r="H378" t="s">
        <v>2380</v>
      </c>
      <c r="I378" t="str" cm="1">
        <f t="array" ref="I378">_xlfn.IFS(B378&lt;18.5,"Underweight",B378&lt;25,"Normal Weight",B378&lt;30,"Overweight",B378&gt;=30,"Obesity")</f>
        <v>Normal Weight</v>
      </c>
      <c r="J378" t="str" cm="1">
        <f t="array" ref="J378">_xlfn.IFS(C378&lt;5.7,"Normal",C378&lt;6.5,"Pre-Diabetes",C378&gt;=6.5,"Diabetes")</f>
        <v>Normal</v>
      </c>
    </row>
    <row r="379" spans="1:10" x14ac:dyDescent="0.35">
      <c r="A379" t="s">
        <v>1995</v>
      </c>
      <c r="B379">
        <v>31.35</v>
      </c>
      <c r="C379">
        <v>4.33</v>
      </c>
      <c r="D379" t="s">
        <v>2382</v>
      </c>
      <c r="E379" t="s">
        <v>2380</v>
      </c>
      <c r="F379" t="s">
        <v>2383</v>
      </c>
      <c r="G379">
        <v>1</v>
      </c>
      <c r="H379" t="s">
        <v>2380</v>
      </c>
      <c r="I379" t="str" cm="1">
        <f t="array" ref="I379">_xlfn.IFS(B379&lt;18.5,"Underweight",B379&lt;25,"Normal Weight",B379&lt;30,"Overweight",B379&gt;=30,"Obesity")</f>
        <v>Obesity</v>
      </c>
      <c r="J379" t="str" cm="1">
        <f t="array" ref="J379">_xlfn.IFS(C379&lt;5.7,"Normal",C379&lt;6.5,"Pre-Diabetes",C379&gt;=6.5,"Diabetes")</f>
        <v>Normal</v>
      </c>
    </row>
    <row r="380" spans="1:10" x14ac:dyDescent="0.35">
      <c r="A380" t="s">
        <v>1994</v>
      </c>
      <c r="B380">
        <v>31.9</v>
      </c>
      <c r="C380">
        <v>11.89</v>
      </c>
      <c r="D380" t="s">
        <v>2380</v>
      </c>
      <c r="E380" t="s">
        <v>2380</v>
      </c>
      <c r="F380" t="s">
        <v>2380</v>
      </c>
      <c r="G380">
        <v>0</v>
      </c>
      <c r="H380" t="s">
        <v>2380</v>
      </c>
      <c r="I380" t="str" cm="1">
        <f t="array" ref="I380">_xlfn.IFS(B380&lt;18.5,"Underweight",B380&lt;25,"Normal Weight",B380&lt;30,"Overweight",B380&gt;=30,"Obesity")</f>
        <v>Obesity</v>
      </c>
      <c r="J380" t="str" cm="1">
        <f t="array" ref="J380">_xlfn.IFS(C380&lt;5.7,"Normal",C380&lt;6.5,"Pre-Diabetes",C380&gt;=6.5,"Diabetes")</f>
        <v>Diabetes</v>
      </c>
    </row>
    <row r="381" spans="1:10" x14ac:dyDescent="0.35">
      <c r="A381" t="s">
        <v>1993</v>
      </c>
      <c r="B381">
        <v>30.6</v>
      </c>
      <c r="C381">
        <v>5.24</v>
      </c>
      <c r="D381" t="s">
        <v>2380</v>
      </c>
      <c r="E381" t="s">
        <v>2380</v>
      </c>
      <c r="F381" t="s">
        <v>2380</v>
      </c>
      <c r="G381">
        <v>0</v>
      </c>
      <c r="H381" t="s">
        <v>2382</v>
      </c>
      <c r="I381" t="str" cm="1">
        <f t="array" ref="I381">_xlfn.IFS(B381&lt;18.5,"Underweight",B381&lt;25,"Normal Weight",B381&lt;30,"Overweight",B381&gt;=30,"Obesity")</f>
        <v>Obesity</v>
      </c>
      <c r="J381" t="str" cm="1">
        <f t="array" ref="J381">_xlfn.IFS(C381&lt;5.7,"Normal",C381&lt;6.5,"Pre-Diabetes",C381&gt;=6.5,"Diabetes")</f>
        <v>Normal</v>
      </c>
    </row>
    <row r="382" spans="1:10" x14ac:dyDescent="0.35">
      <c r="A382" t="s">
        <v>1992</v>
      </c>
      <c r="B382">
        <v>28.975000000000001</v>
      </c>
      <c r="C382">
        <v>7.63</v>
      </c>
      <c r="D382" t="s">
        <v>2380</v>
      </c>
      <c r="E382" t="s">
        <v>2380</v>
      </c>
      <c r="F382" t="s">
        <v>2380</v>
      </c>
      <c r="G382">
        <v>0</v>
      </c>
      <c r="H382" t="s">
        <v>2382</v>
      </c>
      <c r="I382" t="str" cm="1">
        <f t="array" ref="I382">_xlfn.IFS(B382&lt;18.5,"Underweight",B382&lt;25,"Normal Weight",B382&lt;30,"Overweight",B382&gt;=30,"Obesity")</f>
        <v>Overweight</v>
      </c>
      <c r="J382" t="str" cm="1">
        <f t="array" ref="J382">_xlfn.IFS(C382&lt;5.7,"Normal",C382&lt;6.5,"Pre-Diabetes",C382&gt;=6.5,"Diabetes")</f>
        <v>Diabetes</v>
      </c>
    </row>
    <row r="383" spans="1:10" x14ac:dyDescent="0.35">
      <c r="A383" t="s">
        <v>1991</v>
      </c>
      <c r="B383">
        <v>24.86</v>
      </c>
      <c r="C383">
        <v>8.92</v>
      </c>
      <c r="D383" t="s">
        <v>2382</v>
      </c>
      <c r="E383" t="s">
        <v>2380</v>
      </c>
      <c r="F383" t="s">
        <v>2380</v>
      </c>
      <c r="G383">
        <v>2</v>
      </c>
      <c r="H383" t="s">
        <v>2380</v>
      </c>
      <c r="I383" t="str" cm="1">
        <f t="array" ref="I383">_xlfn.IFS(B383&lt;18.5,"Underweight",B383&lt;25,"Normal Weight",B383&lt;30,"Overweight",B383&gt;=30,"Obesity")</f>
        <v>Normal Weight</v>
      </c>
      <c r="J383" t="str" cm="1">
        <f t="array" ref="J383">_xlfn.IFS(C383&lt;5.7,"Normal",C383&lt;6.5,"Pre-Diabetes",C383&gt;=6.5,"Diabetes")</f>
        <v>Diabetes</v>
      </c>
    </row>
    <row r="384" spans="1:10" x14ac:dyDescent="0.35">
      <c r="A384" t="s">
        <v>1990</v>
      </c>
      <c r="B384">
        <v>19.54</v>
      </c>
      <c r="C384">
        <v>5.37</v>
      </c>
      <c r="D384" t="s">
        <v>2380</v>
      </c>
      <c r="E384" t="s">
        <v>2380</v>
      </c>
      <c r="F384" t="s">
        <v>2380</v>
      </c>
      <c r="G384">
        <v>0</v>
      </c>
      <c r="H384" t="s">
        <v>2382</v>
      </c>
      <c r="I384" t="str" cm="1">
        <f t="array" ref="I384">_xlfn.IFS(B384&lt;18.5,"Underweight",B384&lt;25,"Normal Weight",B384&lt;30,"Overweight",B384&gt;=30,"Obesity")</f>
        <v>Normal Weight</v>
      </c>
      <c r="J384" t="str" cm="1">
        <f t="array" ref="J384">_xlfn.IFS(C384&lt;5.7,"Normal",C384&lt;6.5,"Pre-Diabetes",C384&gt;=6.5,"Diabetes")</f>
        <v>Normal</v>
      </c>
    </row>
    <row r="385" spans="1:10" x14ac:dyDescent="0.35">
      <c r="A385" t="s">
        <v>1989</v>
      </c>
      <c r="B385">
        <v>26.74</v>
      </c>
      <c r="C385">
        <v>4.3099999999999996</v>
      </c>
      <c r="D385" t="s">
        <v>2380</v>
      </c>
      <c r="E385" t="s">
        <v>2380</v>
      </c>
      <c r="F385" t="s">
        <v>2380</v>
      </c>
      <c r="G385">
        <v>0</v>
      </c>
      <c r="H385" t="s">
        <v>2382</v>
      </c>
      <c r="I385" t="str" cm="1">
        <f t="array" ref="I385">_xlfn.IFS(B385&lt;18.5,"Underweight",B385&lt;25,"Normal Weight",B385&lt;30,"Overweight",B385&gt;=30,"Obesity")</f>
        <v>Overweight</v>
      </c>
      <c r="J385" t="str" cm="1">
        <f t="array" ref="J385">_xlfn.IFS(C385&lt;5.7,"Normal",C385&lt;6.5,"Pre-Diabetes",C385&gt;=6.5,"Diabetes")</f>
        <v>Normal</v>
      </c>
    </row>
    <row r="386" spans="1:10" x14ac:dyDescent="0.35">
      <c r="A386" t="s">
        <v>1988</v>
      </c>
      <c r="B386">
        <v>22.99</v>
      </c>
      <c r="C386">
        <v>10.46</v>
      </c>
      <c r="D386" t="s">
        <v>2380</v>
      </c>
      <c r="E386" t="s">
        <v>2380</v>
      </c>
      <c r="F386" t="s">
        <v>2380</v>
      </c>
      <c r="G386">
        <v>3</v>
      </c>
      <c r="H386" t="s">
        <v>2382</v>
      </c>
      <c r="I386" t="str" cm="1">
        <f t="array" ref="I386">_xlfn.IFS(B386&lt;18.5,"Underweight",B386&lt;25,"Normal Weight",B386&lt;30,"Overweight",B386&gt;=30,"Obesity")</f>
        <v>Normal Weight</v>
      </c>
      <c r="J386" t="str" cm="1">
        <f t="array" ref="J386">_xlfn.IFS(C386&lt;5.7,"Normal",C386&lt;6.5,"Pre-Diabetes",C386&gt;=6.5,"Diabetes")</f>
        <v>Diabetes</v>
      </c>
    </row>
    <row r="387" spans="1:10" x14ac:dyDescent="0.35">
      <c r="A387" t="s">
        <v>1987</v>
      </c>
      <c r="B387">
        <v>31.46</v>
      </c>
      <c r="C387">
        <v>7.39</v>
      </c>
      <c r="D387" t="s">
        <v>2380</v>
      </c>
      <c r="E387" t="s">
        <v>2380</v>
      </c>
      <c r="F387" t="s">
        <v>2380</v>
      </c>
      <c r="G387">
        <v>0</v>
      </c>
      <c r="H387" t="s">
        <v>2380</v>
      </c>
      <c r="I387" t="str" cm="1">
        <f t="array" ref="I387">_xlfn.IFS(B387&lt;18.5,"Underweight",B387&lt;25,"Normal Weight",B387&lt;30,"Overweight",B387&gt;=30,"Obesity")</f>
        <v>Obesity</v>
      </c>
      <c r="J387" t="str" cm="1">
        <f t="array" ref="J387">_xlfn.IFS(C387&lt;5.7,"Normal",C387&lt;6.5,"Pre-Diabetes",C387&gt;=6.5,"Diabetes")</f>
        <v>Diabetes</v>
      </c>
    </row>
    <row r="388" spans="1:10" x14ac:dyDescent="0.35">
      <c r="A388" t="s">
        <v>1986</v>
      </c>
      <c r="B388">
        <v>30.86</v>
      </c>
      <c r="C388">
        <v>6.18</v>
      </c>
      <c r="D388" t="s">
        <v>2380</v>
      </c>
      <c r="E388" t="s">
        <v>2382</v>
      </c>
      <c r="F388" t="s">
        <v>2380</v>
      </c>
      <c r="G388">
        <v>2</v>
      </c>
      <c r="H388" t="s">
        <v>2382</v>
      </c>
      <c r="I388" t="str" cm="1">
        <f t="array" ref="I388">_xlfn.IFS(B388&lt;18.5,"Underweight",B388&lt;25,"Normal Weight",B388&lt;30,"Overweight",B388&gt;=30,"Obesity")</f>
        <v>Obesity</v>
      </c>
      <c r="J388" t="str" cm="1">
        <f t="array" ref="J388">_xlfn.IFS(C388&lt;5.7,"Normal",C388&lt;6.5,"Pre-Diabetes",C388&gt;=6.5,"Diabetes")</f>
        <v>Pre-Diabetes</v>
      </c>
    </row>
    <row r="389" spans="1:10" x14ac:dyDescent="0.35">
      <c r="A389" t="s">
        <v>1985</v>
      </c>
      <c r="B389">
        <v>31.96</v>
      </c>
      <c r="C389">
        <v>8.86</v>
      </c>
      <c r="D389" t="s">
        <v>2380</v>
      </c>
      <c r="E389" t="s">
        <v>2380</v>
      </c>
      <c r="F389" t="s">
        <v>2380</v>
      </c>
      <c r="G389">
        <v>0</v>
      </c>
      <c r="H389" t="s">
        <v>2382</v>
      </c>
      <c r="I389" t="str" cm="1">
        <f t="array" ref="I389">_xlfn.IFS(B389&lt;18.5,"Underweight",B389&lt;25,"Normal Weight",B389&lt;30,"Overweight",B389&gt;=30,"Obesity")</f>
        <v>Obesity</v>
      </c>
      <c r="J389" t="str" cm="1">
        <f t="array" ref="J389">_xlfn.IFS(C389&lt;5.7,"Normal",C389&lt;6.5,"Pre-Diabetes",C389&gt;=6.5,"Diabetes")</f>
        <v>Diabetes</v>
      </c>
    </row>
    <row r="390" spans="1:10" x14ac:dyDescent="0.35">
      <c r="A390" t="s">
        <v>1984</v>
      </c>
      <c r="B390">
        <v>23.76</v>
      </c>
      <c r="C390">
        <v>10.96</v>
      </c>
      <c r="D390" t="s">
        <v>2380</v>
      </c>
      <c r="E390" t="s">
        <v>2380</v>
      </c>
      <c r="F390" t="s">
        <v>2380</v>
      </c>
      <c r="G390">
        <v>3</v>
      </c>
      <c r="H390" t="s">
        <v>2382</v>
      </c>
      <c r="I390" t="str" cm="1">
        <f t="array" ref="I390">_xlfn.IFS(B390&lt;18.5,"Underweight",B390&lt;25,"Normal Weight",B390&lt;30,"Overweight",B390&gt;=30,"Obesity")</f>
        <v>Normal Weight</v>
      </c>
      <c r="J390" t="str" cm="1">
        <f t="array" ref="J390">_xlfn.IFS(C390&lt;5.7,"Normal",C390&lt;6.5,"Pre-Diabetes",C390&gt;=6.5,"Diabetes")</f>
        <v>Diabetes</v>
      </c>
    </row>
    <row r="391" spans="1:10" x14ac:dyDescent="0.35">
      <c r="A391" t="s">
        <v>1983</v>
      </c>
      <c r="B391">
        <v>19.38</v>
      </c>
      <c r="C391">
        <v>6.28</v>
      </c>
      <c r="D391" t="s">
        <v>2380</v>
      </c>
      <c r="E391" t="s">
        <v>2380</v>
      </c>
      <c r="F391" t="s">
        <v>2380</v>
      </c>
      <c r="G391">
        <v>0</v>
      </c>
      <c r="H391" t="s">
        <v>2382</v>
      </c>
      <c r="I391" t="str" cm="1">
        <f t="array" ref="I391">_xlfn.IFS(B391&lt;18.5,"Underweight",B391&lt;25,"Normal Weight",B391&lt;30,"Overweight",B391&gt;=30,"Obesity")</f>
        <v>Normal Weight</v>
      </c>
      <c r="J391" t="str" cm="1">
        <f t="array" ref="J391">_xlfn.IFS(C391&lt;5.7,"Normal",C391&lt;6.5,"Pre-Diabetes",C391&gt;=6.5,"Diabetes")</f>
        <v>Pre-Diabetes</v>
      </c>
    </row>
    <row r="392" spans="1:10" x14ac:dyDescent="0.35">
      <c r="A392" t="s">
        <v>1982</v>
      </c>
      <c r="B392">
        <v>16.21</v>
      </c>
      <c r="C392">
        <v>6.29</v>
      </c>
      <c r="D392" t="s">
        <v>2382</v>
      </c>
      <c r="E392" t="s">
        <v>2380</v>
      </c>
      <c r="F392" t="s">
        <v>2380</v>
      </c>
      <c r="G392">
        <v>1</v>
      </c>
      <c r="H392" t="s">
        <v>2382</v>
      </c>
      <c r="I392" t="str" cm="1">
        <f t="array" ref="I392">_xlfn.IFS(B392&lt;18.5,"Underweight",B392&lt;25,"Normal Weight",B392&lt;30,"Overweight",B392&gt;=30,"Obesity")</f>
        <v>Underweight</v>
      </c>
      <c r="J392" t="str" cm="1">
        <f t="array" ref="J392">_xlfn.IFS(C392&lt;5.7,"Normal",C392&lt;6.5,"Pre-Diabetes",C392&gt;=6.5,"Diabetes")</f>
        <v>Pre-Diabetes</v>
      </c>
    </row>
    <row r="393" spans="1:10" x14ac:dyDescent="0.35">
      <c r="A393" t="s">
        <v>1981</v>
      </c>
      <c r="B393">
        <v>32.54</v>
      </c>
      <c r="C393">
        <v>4.0199999999999996</v>
      </c>
      <c r="D393" t="s">
        <v>2380</v>
      </c>
      <c r="E393" t="s">
        <v>2382</v>
      </c>
      <c r="F393" t="s">
        <v>2380</v>
      </c>
      <c r="G393">
        <v>1</v>
      </c>
      <c r="H393" t="s">
        <v>2382</v>
      </c>
      <c r="I393" t="str" cm="1">
        <f t="array" ref="I393">_xlfn.IFS(B393&lt;18.5,"Underweight",B393&lt;25,"Normal Weight",B393&lt;30,"Overweight",B393&gt;=30,"Obesity")</f>
        <v>Obesity</v>
      </c>
      <c r="J393" t="str" cm="1">
        <f t="array" ref="J393">_xlfn.IFS(C393&lt;5.7,"Normal",C393&lt;6.5,"Pre-Diabetes",C393&gt;=6.5,"Diabetes")</f>
        <v>Normal</v>
      </c>
    </row>
    <row r="394" spans="1:10" x14ac:dyDescent="0.35">
      <c r="A394" t="s">
        <v>1980</v>
      </c>
      <c r="B394">
        <v>36.765000000000001</v>
      </c>
      <c r="C394">
        <v>11.95</v>
      </c>
      <c r="D394" t="s">
        <v>2382</v>
      </c>
      <c r="E394" t="s">
        <v>2380</v>
      </c>
      <c r="F394" t="s">
        <v>2380</v>
      </c>
      <c r="G394">
        <v>2</v>
      </c>
      <c r="H394" t="s">
        <v>2380</v>
      </c>
      <c r="I394" t="str" cm="1">
        <f t="array" ref="I394">_xlfn.IFS(B394&lt;18.5,"Underweight",B394&lt;25,"Normal Weight",B394&lt;30,"Overweight",B394&gt;=30,"Obesity")</f>
        <v>Obesity</v>
      </c>
      <c r="J394" t="str" cm="1">
        <f t="array" ref="J394">_xlfn.IFS(C394&lt;5.7,"Normal",C394&lt;6.5,"Pre-Diabetes",C394&gt;=6.5,"Diabetes")</f>
        <v>Diabetes</v>
      </c>
    </row>
    <row r="395" spans="1:10" x14ac:dyDescent="0.35">
      <c r="A395" t="s">
        <v>1979</v>
      </c>
      <c r="B395">
        <v>35.909999999999997</v>
      </c>
      <c r="C395">
        <v>8.7100000000000009</v>
      </c>
      <c r="D395" t="s">
        <v>2380</v>
      </c>
      <c r="E395" t="s">
        <v>2380</v>
      </c>
      <c r="F395" t="s">
        <v>2380</v>
      </c>
      <c r="G395">
        <v>0</v>
      </c>
      <c r="H395" t="s">
        <v>2380</v>
      </c>
      <c r="I395" t="str" cm="1">
        <f t="array" ref="I395">_xlfn.IFS(B395&lt;18.5,"Underweight",B395&lt;25,"Normal Weight",B395&lt;30,"Overweight",B395&gt;=30,"Obesity")</f>
        <v>Obesity</v>
      </c>
      <c r="J395" t="str" cm="1">
        <f t="array" ref="J395">_xlfn.IFS(C395&lt;5.7,"Normal",C395&lt;6.5,"Pre-Diabetes",C395&gt;=6.5,"Diabetes")</f>
        <v>Diabetes</v>
      </c>
    </row>
    <row r="396" spans="1:10" x14ac:dyDescent="0.35">
      <c r="A396" t="s">
        <v>1978</v>
      </c>
      <c r="B396">
        <v>32.06</v>
      </c>
      <c r="C396">
        <v>4.67</v>
      </c>
      <c r="D396" t="s">
        <v>2380</v>
      </c>
      <c r="E396" t="s">
        <v>2382</v>
      </c>
      <c r="F396" t="s">
        <v>2380</v>
      </c>
      <c r="G396">
        <v>1</v>
      </c>
      <c r="H396" t="s">
        <v>2382</v>
      </c>
      <c r="I396" t="str" cm="1">
        <f t="array" ref="I396">_xlfn.IFS(B396&lt;18.5,"Underweight",B396&lt;25,"Normal Weight",B396&lt;30,"Overweight",B396&gt;=30,"Obesity")</f>
        <v>Obesity</v>
      </c>
      <c r="J396" t="str" cm="1">
        <f t="array" ref="J396">_xlfn.IFS(C396&lt;5.7,"Normal",C396&lt;6.5,"Pre-Diabetes",C396&gt;=6.5,"Diabetes")</f>
        <v>Normal</v>
      </c>
    </row>
    <row r="397" spans="1:10" x14ac:dyDescent="0.35">
      <c r="A397" t="s">
        <v>1977</v>
      </c>
      <c r="B397">
        <v>24.1</v>
      </c>
      <c r="C397">
        <v>11.14</v>
      </c>
      <c r="D397" t="s">
        <v>2382</v>
      </c>
      <c r="E397" t="s">
        <v>2380</v>
      </c>
      <c r="F397" t="s">
        <v>2380</v>
      </c>
      <c r="G397">
        <v>1</v>
      </c>
      <c r="H397" t="s">
        <v>2380</v>
      </c>
      <c r="I397" t="str" cm="1">
        <f t="array" ref="I397">_xlfn.IFS(B397&lt;18.5,"Underweight",B397&lt;25,"Normal Weight",B397&lt;30,"Overweight",B397&gt;=30,"Obesity")</f>
        <v>Normal Weight</v>
      </c>
      <c r="J397" t="str" cm="1">
        <f t="array" ref="J397">_xlfn.IFS(C397&lt;5.7,"Normal",C397&lt;6.5,"Pre-Diabetes",C397&gt;=6.5,"Diabetes")</f>
        <v>Diabetes</v>
      </c>
    </row>
    <row r="398" spans="1:10" x14ac:dyDescent="0.35">
      <c r="A398" t="s">
        <v>1976</v>
      </c>
      <c r="B398">
        <v>27.1</v>
      </c>
      <c r="C398">
        <v>9.0500000000000007</v>
      </c>
      <c r="D398" t="s">
        <v>2380</v>
      </c>
      <c r="E398" t="s">
        <v>2380</v>
      </c>
      <c r="F398" t="s">
        <v>2380</v>
      </c>
      <c r="G398">
        <v>2</v>
      </c>
      <c r="H398" t="s">
        <v>2380</v>
      </c>
      <c r="I398" t="str" cm="1">
        <f t="array" ref="I398">_xlfn.IFS(B398&lt;18.5,"Underweight",B398&lt;25,"Normal Weight",B398&lt;30,"Overweight",B398&gt;=30,"Obesity")</f>
        <v>Overweight</v>
      </c>
      <c r="J398" t="str" cm="1">
        <f t="array" ref="J398">_xlfn.IFS(C398&lt;5.7,"Normal",C398&lt;6.5,"Pre-Diabetes",C398&gt;=6.5,"Diabetes")</f>
        <v>Diabetes</v>
      </c>
    </row>
    <row r="399" spans="1:10" x14ac:dyDescent="0.35">
      <c r="A399" t="s">
        <v>1975</v>
      </c>
      <c r="B399">
        <v>24.42</v>
      </c>
      <c r="C399">
        <v>11.31</v>
      </c>
      <c r="D399" t="s">
        <v>2380</v>
      </c>
      <c r="E399" t="s">
        <v>2380</v>
      </c>
      <c r="F399" t="s">
        <v>2380</v>
      </c>
      <c r="G399">
        <v>0</v>
      </c>
      <c r="H399" t="s">
        <v>2382</v>
      </c>
      <c r="I399" t="str" cm="1">
        <f t="array" ref="I399">_xlfn.IFS(B399&lt;18.5,"Underweight",B399&lt;25,"Normal Weight",B399&lt;30,"Overweight",B399&gt;=30,"Obesity")</f>
        <v>Normal Weight</v>
      </c>
      <c r="J399" t="str" cm="1">
        <f t="array" ref="J399">_xlfn.IFS(C399&lt;5.7,"Normal",C399&lt;6.5,"Pre-Diabetes",C399&gt;=6.5,"Diabetes")</f>
        <v>Diabetes</v>
      </c>
    </row>
    <row r="400" spans="1:10" x14ac:dyDescent="0.35">
      <c r="A400" t="s">
        <v>1974</v>
      </c>
      <c r="B400">
        <v>26.695</v>
      </c>
      <c r="C400">
        <v>4.68</v>
      </c>
      <c r="D400" t="s">
        <v>2382</v>
      </c>
      <c r="E400" t="s">
        <v>2380</v>
      </c>
      <c r="F400" t="s">
        <v>2380</v>
      </c>
      <c r="G400">
        <v>2</v>
      </c>
      <c r="H400" t="s">
        <v>2382</v>
      </c>
      <c r="I400" t="str" cm="1">
        <f t="array" ref="I400">_xlfn.IFS(B400&lt;18.5,"Underweight",B400&lt;25,"Normal Weight",B400&lt;30,"Overweight",B400&gt;=30,"Obesity")</f>
        <v>Overweight</v>
      </c>
      <c r="J400" t="str" cm="1">
        <f t="array" ref="J400">_xlfn.IFS(C400&lt;5.7,"Normal",C400&lt;6.5,"Pre-Diabetes",C400&gt;=6.5,"Diabetes")</f>
        <v>Normal</v>
      </c>
    </row>
    <row r="401" spans="1:10" x14ac:dyDescent="0.35">
      <c r="A401" t="s">
        <v>1973</v>
      </c>
      <c r="B401">
        <v>27.79</v>
      </c>
      <c r="C401">
        <v>6.05</v>
      </c>
      <c r="D401" t="s">
        <v>2382</v>
      </c>
      <c r="E401" t="s">
        <v>2382</v>
      </c>
      <c r="F401" t="s">
        <v>2380</v>
      </c>
      <c r="G401">
        <v>1</v>
      </c>
      <c r="H401" t="s">
        <v>2382</v>
      </c>
      <c r="I401" t="str" cm="1">
        <f t="array" ref="I401">_xlfn.IFS(B401&lt;18.5,"Underweight",B401&lt;25,"Normal Weight",B401&lt;30,"Overweight",B401&gt;=30,"Obesity")</f>
        <v>Overweight</v>
      </c>
      <c r="J401" t="str" cm="1">
        <f t="array" ref="J401">_xlfn.IFS(C401&lt;5.7,"Normal",C401&lt;6.5,"Pre-Diabetes",C401&gt;=6.5,"Diabetes")</f>
        <v>Pre-Diabetes</v>
      </c>
    </row>
    <row r="402" spans="1:10" x14ac:dyDescent="0.35">
      <c r="A402" t="s">
        <v>1972</v>
      </c>
      <c r="B402">
        <v>32.68</v>
      </c>
      <c r="C402">
        <v>4.68</v>
      </c>
      <c r="D402" t="s">
        <v>2382</v>
      </c>
      <c r="E402" t="s">
        <v>2380</v>
      </c>
      <c r="F402" t="s">
        <v>2380</v>
      </c>
      <c r="G402">
        <v>0</v>
      </c>
      <c r="H402" t="s">
        <v>2380</v>
      </c>
      <c r="I402" t="str" cm="1">
        <f t="array" ref="I402">_xlfn.IFS(B402&lt;18.5,"Underweight",B402&lt;25,"Normal Weight",B402&lt;30,"Overweight",B402&gt;=30,"Obesity")</f>
        <v>Obesity</v>
      </c>
      <c r="J402" t="str" cm="1">
        <f t="array" ref="J402">_xlfn.IFS(C402&lt;5.7,"Normal",C402&lt;6.5,"Pre-Diabetes",C402&gt;=6.5,"Diabetes")</f>
        <v>Normal</v>
      </c>
    </row>
    <row r="403" spans="1:10" x14ac:dyDescent="0.35">
      <c r="A403" t="s">
        <v>1971</v>
      </c>
      <c r="B403">
        <v>26.4</v>
      </c>
      <c r="C403">
        <v>9.5</v>
      </c>
      <c r="D403" t="s">
        <v>2382</v>
      </c>
      <c r="E403" t="s">
        <v>2380</v>
      </c>
      <c r="F403" t="s">
        <v>2380</v>
      </c>
      <c r="G403">
        <v>2</v>
      </c>
      <c r="H403" t="s">
        <v>2380</v>
      </c>
      <c r="I403" t="str" cm="1">
        <f t="array" ref="I403">_xlfn.IFS(B403&lt;18.5,"Underweight",B403&lt;25,"Normal Weight",B403&lt;30,"Overweight",B403&gt;=30,"Obesity")</f>
        <v>Overweight</v>
      </c>
      <c r="J403" t="str" cm="1">
        <f t="array" ref="J403">_xlfn.IFS(C403&lt;5.7,"Normal",C403&lt;6.5,"Pre-Diabetes",C403&gt;=6.5,"Diabetes")</f>
        <v>Diabetes</v>
      </c>
    </row>
    <row r="404" spans="1:10" x14ac:dyDescent="0.35">
      <c r="A404" t="s">
        <v>1970</v>
      </c>
      <c r="B404">
        <v>23.655000000000001</v>
      </c>
      <c r="C404">
        <v>10.84</v>
      </c>
      <c r="D404" t="s">
        <v>2382</v>
      </c>
      <c r="E404" t="s">
        <v>2380</v>
      </c>
      <c r="F404" t="s">
        <v>2383</v>
      </c>
      <c r="G404">
        <v>1</v>
      </c>
      <c r="H404" t="s">
        <v>2382</v>
      </c>
      <c r="I404" t="str" cm="1">
        <f t="array" ref="I404">_xlfn.IFS(B404&lt;18.5,"Underweight",B404&lt;25,"Normal Weight",B404&lt;30,"Overweight",B404&gt;=30,"Obesity")</f>
        <v>Normal Weight</v>
      </c>
      <c r="J404" t="str" cm="1">
        <f t="array" ref="J404">_xlfn.IFS(C404&lt;5.7,"Normal",C404&lt;6.5,"Pre-Diabetes",C404&gt;=6.5,"Diabetes")</f>
        <v>Diabetes</v>
      </c>
    </row>
    <row r="405" spans="1:10" x14ac:dyDescent="0.35">
      <c r="A405" t="s">
        <v>1969</v>
      </c>
      <c r="B405">
        <v>27.36</v>
      </c>
      <c r="C405">
        <v>5.88</v>
      </c>
      <c r="D405" t="s">
        <v>2380</v>
      </c>
      <c r="E405" t="s">
        <v>2380</v>
      </c>
      <c r="F405" t="s">
        <v>2380</v>
      </c>
      <c r="G405">
        <v>2</v>
      </c>
      <c r="H405" t="s">
        <v>2380</v>
      </c>
      <c r="I405" t="str" cm="1">
        <f t="array" ref="I405">_xlfn.IFS(B405&lt;18.5,"Underweight",B405&lt;25,"Normal Weight",B405&lt;30,"Overweight",B405&gt;=30,"Obesity")</f>
        <v>Overweight</v>
      </c>
      <c r="J405" t="str" cm="1">
        <f t="array" ref="J405">_xlfn.IFS(C405&lt;5.7,"Normal",C405&lt;6.5,"Pre-Diabetes",C405&gt;=6.5,"Diabetes")</f>
        <v>Pre-Diabetes</v>
      </c>
    </row>
    <row r="406" spans="1:10" x14ac:dyDescent="0.35">
      <c r="A406" t="s">
        <v>1968</v>
      </c>
      <c r="B406">
        <v>27.82</v>
      </c>
      <c r="C406">
        <v>5.24</v>
      </c>
      <c r="D406" t="s">
        <v>2382</v>
      </c>
      <c r="E406" t="s">
        <v>2380</v>
      </c>
      <c r="F406" t="s">
        <v>2380</v>
      </c>
      <c r="G406">
        <v>0</v>
      </c>
      <c r="H406" t="s">
        <v>2382</v>
      </c>
      <c r="I406" t="str" cm="1">
        <f t="array" ref="I406">_xlfn.IFS(B406&lt;18.5,"Underweight",B406&lt;25,"Normal Weight",B406&lt;30,"Overweight",B406&gt;=30,"Obesity")</f>
        <v>Overweight</v>
      </c>
      <c r="J406" t="str" cm="1">
        <f t="array" ref="J406">_xlfn.IFS(C406&lt;5.7,"Normal",C406&lt;6.5,"Pre-Diabetes",C406&gt;=6.5,"Diabetes")</f>
        <v>Normal</v>
      </c>
    </row>
    <row r="407" spans="1:10" x14ac:dyDescent="0.35">
      <c r="A407" t="s">
        <v>1967</v>
      </c>
      <c r="B407">
        <v>25.46</v>
      </c>
      <c r="C407">
        <v>11.75</v>
      </c>
      <c r="D407" t="s">
        <v>2380</v>
      </c>
      <c r="E407" t="s">
        <v>2380</v>
      </c>
      <c r="F407" t="s">
        <v>2380</v>
      </c>
      <c r="G407">
        <v>0</v>
      </c>
      <c r="H407" t="s">
        <v>2380</v>
      </c>
      <c r="I407" t="str" cm="1">
        <f t="array" ref="I407">_xlfn.IFS(B407&lt;18.5,"Underweight",B407&lt;25,"Normal Weight",B407&lt;30,"Overweight",B407&gt;=30,"Obesity")</f>
        <v>Overweight</v>
      </c>
      <c r="J407" t="str" cm="1">
        <f t="array" ref="J407">_xlfn.IFS(C407&lt;5.7,"Normal",C407&lt;6.5,"Pre-Diabetes",C407&gt;=6.5,"Diabetes")</f>
        <v>Diabetes</v>
      </c>
    </row>
    <row r="408" spans="1:10" x14ac:dyDescent="0.35">
      <c r="A408" t="s">
        <v>1966</v>
      </c>
      <c r="B408">
        <v>25.1</v>
      </c>
      <c r="C408">
        <v>6.97</v>
      </c>
      <c r="D408" t="s">
        <v>2380</v>
      </c>
      <c r="E408" t="s">
        <v>2380</v>
      </c>
      <c r="F408" t="s">
        <v>2380</v>
      </c>
      <c r="G408">
        <v>0</v>
      </c>
      <c r="H408" t="s">
        <v>2382</v>
      </c>
      <c r="I408" t="str" cm="1">
        <f t="array" ref="I408">_xlfn.IFS(B408&lt;18.5,"Underweight",B408&lt;25,"Normal Weight",B408&lt;30,"Overweight",B408&gt;=30,"Obesity")</f>
        <v>Overweight</v>
      </c>
      <c r="J408" t="str" cm="1">
        <f t="array" ref="J408">_xlfn.IFS(C408&lt;5.7,"Normal",C408&lt;6.5,"Pre-Diabetes",C408&gt;=6.5,"Diabetes")</f>
        <v>Diabetes</v>
      </c>
    </row>
    <row r="409" spans="1:10" x14ac:dyDescent="0.35">
      <c r="A409" t="s">
        <v>1965</v>
      </c>
      <c r="B409">
        <v>32.11</v>
      </c>
      <c r="C409">
        <v>4.76</v>
      </c>
      <c r="D409" t="s">
        <v>2380</v>
      </c>
      <c r="E409" t="s">
        <v>2380</v>
      </c>
      <c r="F409" t="s">
        <v>2380</v>
      </c>
      <c r="G409">
        <v>2</v>
      </c>
      <c r="H409" t="s">
        <v>2380</v>
      </c>
      <c r="I409" t="str" cm="1">
        <f t="array" ref="I409">_xlfn.IFS(B409&lt;18.5,"Underweight",B409&lt;25,"Normal Weight",B409&lt;30,"Overweight",B409&gt;=30,"Obesity")</f>
        <v>Obesity</v>
      </c>
      <c r="J409" t="str" cm="1">
        <f t="array" ref="J409">_xlfn.IFS(C409&lt;5.7,"Normal",C409&lt;6.5,"Pre-Diabetes",C409&gt;=6.5,"Diabetes")</f>
        <v>Normal</v>
      </c>
    </row>
    <row r="410" spans="1:10" x14ac:dyDescent="0.35">
      <c r="A410" t="s">
        <v>1964</v>
      </c>
      <c r="B410">
        <v>29.8</v>
      </c>
      <c r="C410">
        <v>8.24</v>
      </c>
      <c r="D410" t="s">
        <v>2382</v>
      </c>
      <c r="E410" t="s">
        <v>2380</v>
      </c>
      <c r="F410" t="s">
        <v>2380</v>
      </c>
      <c r="G410">
        <v>1</v>
      </c>
      <c r="H410" t="s">
        <v>2382</v>
      </c>
      <c r="I410" t="str" cm="1">
        <f t="array" ref="I410">_xlfn.IFS(B410&lt;18.5,"Underweight",B410&lt;25,"Normal Weight",B410&lt;30,"Overweight",B410&gt;=30,"Obesity")</f>
        <v>Overweight</v>
      </c>
      <c r="J410" t="str" cm="1">
        <f t="array" ref="J410">_xlfn.IFS(C410&lt;5.7,"Normal",C410&lt;6.5,"Pre-Diabetes",C410&gt;=6.5,"Diabetes")</f>
        <v>Diabetes</v>
      </c>
    </row>
    <row r="411" spans="1:10" x14ac:dyDescent="0.35">
      <c r="A411" t="s">
        <v>1963</v>
      </c>
      <c r="B411">
        <v>24.01</v>
      </c>
      <c r="C411">
        <v>4.76</v>
      </c>
      <c r="D411" t="s">
        <v>2380</v>
      </c>
      <c r="E411" t="s">
        <v>2380</v>
      </c>
      <c r="F411" t="s">
        <v>2380</v>
      </c>
      <c r="G411">
        <v>1</v>
      </c>
      <c r="H411" t="s">
        <v>2382</v>
      </c>
      <c r="I411" t="str" cm="1">
        <f t="array" ref="I411">_xlfn.IFS(B411&lt;18.5,"Underweight",B411&lt;25,"Normal Weight",B411&lt;30,"Overweight",B411&gt;=30,"Obesity")</f>
        <v>Normal Weight</v>
      </c>
      <c r="J411" t="str" cm="1">
        <f t="array" ref="J411">_xlfn.IFS(C411&lt;5.7,"Normal",C411&lt;6.5,"Pre-Diabetes",C411&gt;=6.5,"Diabetes")</f>
        <v>Normal</v>
      </c>
    </row>
    <row r="412" spans="1:10" x14ac:dyDescent="0.35">
      <c r="A412" t="s">
        <v>1962</v>
      </c>
      <c r="B412">
        <v>23.21</v>
      </c>
      <c r="C412">
        <v>6.03</v>
      </c>
      <c r="D412" t="s">
        <v>2380</v>
      </c>
      <c r="E412" t="s">
        <v>2380</v>
      </c>
      <c r="F412" t="s">
        <v>2380</v>
      </c>
      <c r="G412">
        <v>1</v>
      </c>
      <c r="H412" t="s">
        <v>2380</v>
      </c>
      <c r="I412" t="str" cm="1">
        <f t="array" ref="I412">_xlfn.IFS(B412&lt;18.5,"Underweight",B412&lt;25,"Normal Weight",B412&lt;30,"Overweight",B412&gt;=30,"Obesity")</f>
        <v>Normal Weight</v>
      </c>
      <c r="J412" t="str" cm="1">
        <f t="array" ref="J412">_xlfn.IFS(C412&lt;5.7,"Normal",C412&lt;6.5,"Pre-Diabetes",C412&gt;=6.5,"Diabetes")</f>
        <v>Pre-Diabetes</v>
      </c>
    </row>
    <row r="413" spans="1:10" x14ac:dyDescent="0.35">
      <c r="A413" t="s">
        <v>1961</v>
      </c>
      <c r="B413">
        <v>21.2</v>
      </c>
      <c r="C413">
        <v>4.07</v>
      </c>
      <c r="D413" t="s">
        <v>2382</v>
      </c>
      <c r="E413" t="s">
        <v>2380</v>
      </c>
      <c r="F413" t="s">
        <v>2380</v>
      </c>
      <c r="G413">
        <v>1</v>
      </c>
      <c r="H413" t="s">
        <v>2382</v>
      </c>
      <c r="I413" t="str" cm="1">
        <f t="array" ref="I413">_xlfn.IFS(B413&lt;18.5,"Underweight",B413&lt;25,"Normal Weight",B413&lt;30,"Overweight",B413&gt;=30,"Obesity")</f>
        <v>Normal Weight</v>
      </c>
      <c r="J413" t="str" cm="1">
        <f t="array" ref="J413">_xlfn.IFS(C413&lt;5.7,"Normal",C413&lt;6.5,"Pre-Diabetes",C413&gt;=6.5,"Diabetes")</f>
        <v>Normal</v>
      </c>
    </row>
    <row r="414" spans="1:10" x14ac:dyDescent="0.35">
      <c r="A414" t="s">
        <v>1960</v>
      </c>
      <c r="B414">
        <v>28.215</v>
      </c>
      <c r="C414">
        <v>8.26</v>
      </c>
      <c r="D414" t="s">
        <v>2382</v>
      </c>
      <c r="E414" t="s">
        <v>2380</v>
      </c>
      <c r="F414" t="s">
        <v>2380</v>
      </c>
      <c r="G414">
        <v>1</v>
      </c>
      <c r="H414" t="s">
        <v>2382</v>
      </c>
      <c r="I414" t="str" cm="1">
        <f t="array" ref="I414">_xlfn.IFS(B414&lt;18.5,"Underweight",B414&lt;25,"Normal Weight",B414&lt;30,"Overweight",B414&gt;=30,"Obesity")</f>
        <v>Overweight</v>
      </c>
      <c r="J414" t="str" cm="1">
        <f t="array" ref="J414">_xlfn.IFS(C414&lt;5.7,"Normal",C414&lt;6.5,"Pre-Diabetes",C414&gt;=6.5,"Diabetes")</f>
        <v>Diabetes</v>
      </c>
    </row>
    <row r="415" spans="1:10" x14ac:dyDescent="0.35">
      <c r="A415" t="s">
        <v>1959</v>
      </c>
      <c r="B415">
        <v>38.094999999999999</v>
      </c>
      <c r="C415">
        <v>4.76</v>
      </c>
      <c r="D415" t="s">
        <v>2380</v>
      </c>
      <c r="E415" t="s">
        <v>2380</v>
      </c>
      <c r="F415" t="s">
        <v>2380</v>
      </c>
      <c r="G415">
        <v>1</v>
      </c>
      <c r="H415" t="s">
        <v>2380</v>
      </c>
      <c r="I415" t="str" cm="1">
        <f t="array" ref="I415">_xlfn.IFS(B415&lt;18.5,"Underweight",B415&lt;25,"Normal Weight",B415&lt;30,"Overweight",B415&gt;=30,"Obesity")</f>
        <v>Obesity</v>
      </c>
      <c r="J415" t="str" cm="1">
        <f t="array" ref="J415">_xlfn.IFS(C415&lt;5.7,"Normal",C415&lt;6.5,"Pre-Diabetes",C415&gt;=6.5,"Diabetes")</f>
        <v>Normal</v>
      </c>
    </row>
    <row r="416" spans="1:10" x14ac:dyDescent="0.35">
      <c r="A416" t="s">
        <v>1958</v>
      </c>
      <c r="B416">
        <v>22.61</v>
      </c>
      <c r="C416">
        <v>6.13</v>
      </c>
      <c r="D416" t="s">
        <v>2382</v>
      </c>
      <c r="E416" t="s">
        <v>2380</v>
      </c>
      <c r="F416" t="s">
        <v>2383</v>
      </c>
      <c r="G416">
        <v>1</v>
      </c>
      <c r="H416" t="s">
        <v>2382</v>
      </c>
      <c r="I416" t="str" cm="1">
        <f t="array" ref="I416">_xlfn.IFS(B416&lt;18.5,"Underweight",B416&lt;25,"Normal Weight",B416&lt;30,"Overweight",B416&gt;=30,"Obesity")</f>
        <v>Normal Weight</v>
      </c>
      <c r="J416" t="str" cm="1">
        <f t="array" ref="J416">_xlfn.IFS(C416&lt;5.7,"Normal",C416&lt;6.5,"Pre-Diabetes",C416&gt;=6.5,"Diabetes")</f>
        <v>Pre-Diabetes</v>
      </c>
    </row>
    <row r="417" spans="1:10" x14ac:dyDescent="0.35">
      <c r="A417" t="s">
        <v>1957</v>
      </c>
      <c r="B417">
        <v>24.32</v>
      </c>
      <c r="C417">
        <v>10.47</v>
      </c>
      <c r="D417" t="s">
        <v>2382</v>
      </c>
      <c r="E417" t="s">
        <v>2380</v>
      </c>
      <c r="F417" t="s">
        <v>2380</v>
      </c>
      <c r="G417">
        <v>2</v>
      </c>
      <c r="H417" t="s">
        <v>2382</v>
      </c>
      <c r="I417" t="str" cm="1">
        <f t="array" ref="I417">_xlfn.IFS(B417&lt;18.5,"Underweight",B417&lt;25,"Normal Weight",B417&lt;30,"Overweight",B417&gt;=30,"Obesity")</f>
        <v>Normal Weight</v>
      </c>
      <c r="J417" t="str" cm="1">
        <f t="array" ref="J417">_xlfn.IFS(C417&lt;5.7,"Normal",C417&lt;6.5,"Pre-Diabetes",C417&gt;=6.5,"Diabetes")</f>
        <v>Diabetes</v>
      </c>
    </row>
    <row r="418" spans="1:10" x14ac:dyDescent="0.35">
      <c r="A418" t="s">
        <v>1956</v>
      </c>
      <c r="B418">
        <v>20.96</v>
      </c>
      <c r="C418">
        <v>4.04</v>
      </c>
      <c r="D418" t="s">
        <v>2382</v>
      </c>
      <c r="E418" t="s">
        <v>2380</v>
      </c>
      <c r="F418" t="s">
        <v>2380</v>
      </c>
      <c r="G418">
        <v>1</v>
      </c>
      <c r="H418" t="s">
        <v>2382</v>
      </c>
      <c r="I418" t="str" cm="1">
        <f t="array" ref="I418">_xlfn.IFS(B418&lt;18.5,"Underweight",B418&lt;25,"Normal Weight",B418&lt;30,"Overweight",B418&gt;=30,"Obesity")</f>
        <v>Normal Weight</v>
      </c>
      <c r="J418" t="str" cm="1">
        <f t="array" ref="J418">_xlfn.IFS(C418&lt;5.7,"Normal",C418&lt;6.5,"Pre-Diabetes",C418&gt;=6.5,"Diabetes")</f>
        <v>Normal</v>
      </c>
    </row>
    <row r="419" spans="1:10" x14ac:dyDescent="0.35">
      <c r="A419" t="s">
        <v>1955</v>
      </c>
      <c r="B419">
        <v>19.68</v>
      </c>
      <c r="C419">
        <v>5.74</v>
      </c>
      <c r="D419" t="s">
        <v>2380</v>
      </c>
      <c r="E419" t="s">
        <v>2380</v>
      </c>
      <c r="F419" t="s">
        <v>2380</v>
      </c>
      <c r="G419">
        <v>0</v>
      </c>
      <c r="H419" t="s">
        <v>2382</v>
      </c>
      <c r="I419" t="str" cm="1">
        <f t="array" ref="I419">_xlfn.IFS(B419&lt;18.5,"Underweight",B419&lt;25,"Normal Weight",B419&lt;30,"Overweight",B419&gt;=30,"Obesity")</f>
        <v>Normal Weight</v>
      </c>
      <c r="J419" t="str" cm="1">
        <f t="array" ref="J419">_xlfn.IFS(C419&lt;5.7,"Normal",C419&lt;6.5,"Pre-Diabetes",C419&gt;=6.5,"Diabetes")</f>
        <v>Pre-Diabetes</v>
      </c>
    </row>
    <row r="420" spans="1:10" x14ac:dyDescent="0.35">
      <c r="A420" t="s">
        <v>1954</v>
      </c>
      <c r="B420">
        <v>18.100000000000001</v>
      </c>
      <c r="C420">
        <v>6.33</v>
      </c>
      <c r="D420" t="s">
        <v>2380</v>
      </c>
      <c r="E420" t="s">
        <v>2380</v>
      </c>
      <c r="F420" t="s">
        <v>2380</v>
      </c>
      <c r="G420">
        <v>1</v>
      </c>
      <c r="H420" t="s">
        <v>2382</v>
      </c>
      <c r="I420" t="str" cm="1">
        <f t="array" ref="I420">_xlfn.IFS(B420&lt;18.5,"Underweight",B420&lt;25,"Normal Weight",B420&lt;30,"Overweight",B420&gt;=30,"Obesity")</f>
        <v>Underweight</v>
      </c>
      <c r="J420" t="str" cm="1">
        <f t="array" ref="J420">_xlfn.IFS(C420&lt;5.7,"Normal",C420&lt;6.5,"Pre-Diabetes",C420&gt;=6.5,"Diabetes")</f>
        <v>Pre-Diabetes</v>
      </c>
    </row>
    <row r="421" spans="1:10" x14ac:dyDescent="0.35">
      <c r="A421" t="s">
        <v>1953</v>
      </c>
      <c r="B421">
        <v>29.64</v>
      </c>
      <c r="C421">
        <v>4.28</v>
      </c>
      <c r="D421" t="s">
        <v>2382</v>
      </c>
      <c r="E421" t="s">
        <v>2380</v>
      </c>
      <c r="F421" t="s">
        <v>2380</v>
      </c>
      <c r="G421">
        <v>0</v>
      </c>
      <c r="H421" t="s">
        <v>2380</v>
      </c>
      <c r="I421" t="str" cm="1">
        <f t="array" ref="I421">_xlfn.IFS(B421&lt;18.5,"Underweight",B421&lt;25,"Normal Weight",B421&lt;30,"Overweight",B421&gt;=30,"Obesity")</f>
        <v>Overweight</v>
      </c>
      <c r="J421" t="str" cm="1">
        <f t="array" ref="J421">_xlfn.IFS(C421&lt;5.7,"Normal",C421&lt;6.5,"Pre-Diabetes",C421&gt;=6.5,"Diabetes")</f>
        <v>Normal</v>
      </c>
    </row>
    <row r="422" spans="1:10" x14ac:dyDescent="0.35">
      <c r="A422" t="s">
        <v>1952</v>
      </c>
      <c r="B422">
        <v>25.3</v>
      </c>
      <c r="C422">
        <v>9.4700000000000006</v>
      </c>
      <c r="D422" t="s">
        <v>2382</v>
      </c>
      <c r="E422" t="s">
        <v>2380</v>
      </c>
      <c r="F422" t="s">
        <v>2380</v>
      </c>
      <c r="G422">
        <v>2</v>
      </c>
      <c r="H422" t="s">
        <v>2382</v>
      </c>
      <c r="I422" t="str" cm="1">
        <f t="array" ref="I422">_xlfn.IFS(B422&lt;18.5,"Underweight",B422&lt;25,"Normal Weight",B422&lt;30,"Overweight",B422&gt;=30,"Obesity")</f>
        <v>Overweight</v>
      </c>
      <c r="J422" t="str" cm="1">
        <f t="array" ref="J422">_xlfn.IFS(C422&lt;5.7,"Normal",C422&lt;6.5,"Pre-Diabetes",C422&gt;=6.5,"Diabetes")</f>
        <v>Diabetes</v>
      </c>
    </row>
    <row r="423" spans="1:10" x14ac:dyDescent="0.35">
      <c r="A423" t="s">
        <v>1951</v>
      </c>
      <c r="B423">
        <v>27.6</v>
      </c>
      <c r="C423">
        <v>4.8499999999999996</v>
      </c>
      <c r="D423" t="s">
        <v>2382</v>
      </c>
      <c r="E423" t="s">
        <v>2380</v>
      </c>
      <c r="F423" t="s">
        <v>2380</v>
      </c>
      <c r="G423">
        <v>0</v>
      </c>
      <c r="H423" t="s">
        <v>2380</v>
      </c>
      <c r="I423" t="str" cm="1">
        <f t="array" ref="I423">_xlfn.IFS(B423&lt;18.5,"Underweight",B423&lt;25,"Normal Weight",B423&lt;30,"Overweight",B423&gt;=30,"Obesity")</f>
        <v>Overweight</v>
      </c>
      <c r="J423" t="str" cm="1">
        <f t="array" ref="J423">_xlfn.IFS(C423&lt;5.7,"Normal",C423&lt;6.5,"Pre-Diabetes",C423&gt;=6.5,"Diabetes")</f>
        <v>Normal</v>
      </c>
    </row>
    <row r="424" spans="1:10" x14ac:dyDescent="0.35">
      <c r="A424" t="s">
        <v>1950</v>
      </c>
      <c r="B424">
        <v>27.645</v>
      </c>
      <c r="C424">
        <v>11.03</v>
      </c>
      <c r="D424" t="s">
        <v>2382</v>
      </c>
      <c r="E424" t="s">
        <v>2380</v>
      </c>
      <c r="F424" t="s">
        <v>2380</v>
      </c>
      <c r="G424">
        <v>1</v>
      </c>
      <c r="H424" t="s">
        <v>2382</v>
      </c>
      <c r="I424" t="str" cm="1">
        <f t="array" ref="I424">_xlfn.IFS(B424&lt;18.5,"Underweight",B424&lt;25,"Normal Weight",B424&lt;30,"Overweight",B424&gt;=30,"Obesity")</f>
        <v>Overweight</v>
      </c>
      <c r="J424" t="str" cm="1">
        <f t="array" ref="J424">_xlfn.IFS(C424&lt;5.7,"Normal",C424&lt;6.5,"Pre-Diabetes",C424&gt;=6.5,"Diabetes")</f>
        <v>Diabetes</v>
      </c>
    </row>
    <row r="425" spans="1:10" x14ac:dyDescent="0.35">
      <c r="A425" t="s">
        <v>1949</v>
      </c>
      <c r="B425">
        <v>27.6</v>
      </c>
      <c r="C425">
        <v>5.22</v>
      </c>
      <c r="D425" t="s">
        <v>2380</v>
      </c>
      <c r="E425" t="s">
        <v>2380</v>
      </c>
      <c r="F425" t="s">
        <v>2380</v>
      </c>
      <c r="G425">
        <v>2</v>
      </c>
      <c r="H425" t="s">
        <v>2382</v>
      </c>
      <c r="I425" t="str" cm="1">
        <f t="array" ref="I425">_xlfn.IFS(B425&lt;18.5,"Underweight",B425&lt;25,"Normal Weight",B425&lt;30,"Overweight",B425&gt;=30,"Obesity")</f>
        <v>Overweight</v>
      </c>
      <c r="J425" t="str" cm="1">
        <f t="array" ref="J425">_xlfn.IFS(C425&lt;5.7,"Normal",C425&lt;6.5,"Pre-Diabetes",C425&gt;=6.5,"Diabetes")</f>
        <v>Normal</v>
      </c>
    </row>
    <row r="426" spans="1:10" x14ac:dyDescent="0.35">
      <c r="A426" t="s">
        <v>1948</v>
      </c>
      <c r="B426">
        <v>25.08</v>
      </c>
      <c r="C426">
        <v>9.52</v>
      </c>
      <c r="D426" t="s">
        <v>2382</v>
      </c>
      <c r="E426" t="s">
        <v>2380</v>
      </c>
      <c r="F426" t="s">
        <v>2380</v>
      </c>
      <c r="G426">
        <v>2</v>
      </c>
      <c r="H426" t="s">
        <v>2380</v>
      </c>
      <c r="I426" t="str" cm="1">
        <f t="array" ref="I426">_xlfn.IFS(B426&lt;18.5,"Underweight",B426&lt;25,"Normal Weight",B426&lt;30,"Overweight",B426&gt;=30,"Obesity")</f>
        <v>Overweight</v>
      </c>
      <c r="J426" t="str" cm="1">
        <f t="array" ref="J426">_xlfn.IFS(C426&lt;5.7,"Normal",C426&lt;6.5,"Pre-Diabetes",C426&gt;=6.5,"Diabetes")</f>
        <v>Diabetes</v>
      </c>
    </row>
    <row r="427" spans="1:10" x14ac:dyDescent="0.35">
      <c r="A427" t="s">
        <v>1947</v>
      </c>
      <c r="B427">
        <v>30.02</v>
      </c>
      <c r="C427">
        <v>11.09</v>
      </c>
      <c r="D427" t="s">
        <v>2380</v>
      </c>
      <c r="E427" t="s">
        <v>2380</v>
      </c>
      <c r="F427" t="s">
        <v>2380</v>
      </c>
      <c r="G427">
        <v>0</v>
      </c>
      <c r="H427" t="s">
        <v>2380</v>
      </c>
      <c r="I427" t="str" cm="1">
        <f t="array" ref="I427">_xlfn.IFS(B427&lt;18.5,"Underweight",B427&lt;25,"Normal Weight",B427&lt;30,"Overweight",B427&gt;=30,"Obesity")</f>
        <v>Obesity</v>
      </c>
      <c r="J427" t="str" cm="1">
        <f t="array" ref="J427">_xlfn.IFS(C427&lt;5.7,"Normal",C427&lt;6.5,"Pre-Diabetes",C427&gt;=6.5,"Diabetes")</f>
        <v>Diabetes</v>
      </c>
    </row>
    <row r="428" spans="1:10" x14ac:dyDescent="0.35">
      <c r="A428" t="s">
        <v>1946</v>
      </c>
      <c r="B428">
        <v>27.36</v>
      </c>
      <c r="C428">
        <v>9.4499999999999993</v>
      </c>
      <c r="D428" t="s">
        <v>2382</v>
      </c>
      <c r="E428" t="s">
        <v>2380</v>
      </c>
      <c r="F428" t="s">
        <v>2380</v>
      </c>
      <c r="G428">
        <v>2</v>
      </c>
      <c r="H428" t="s">
        <v>2382</v>
      </c>
      <c r="I428" t="str" cm="1">
        <f t="array" ref="I428">_xlfn.IFS(B428&lt;18.5,"Underweight",B428&lt;25,"Normal Weight",B428&lt;30,"Overweight",B428&gt;=30,"Obesity")</f>
        <v>Overweight</v>
      </c>
      <c r="J428" t="str" cm="1">
        <f t="array" ref="J428">_xlfn.IFS(C428&lt;5.7,"Normal",C428&lt;6.5,"Pre-Diabetes",C428&gt;=6.5,"Diabetes")</f>
        <v>Diabetes</v>
      </c>
    </row>
    <row r="429" spans="1:10" x14ac:dyDescent="0.35">
      <c r="A429" t="s">
        <v>1945</v>
      </c>
      <c r="B429">
        <v>22.2</v>
      </c>
      <c r="C429">
        <v>5.51</v>
      </c>
      <c r="D429" t="s">
        <v>2380</v>
      </c>
      <c r="E429" t="s">
        <v>2380</v>
      </c>
      <c r="F429" t="s">
        <v>2380</v>
      </c>
      <c r="G429">
        <v>0</v>
      </c>
      <c r="H429" t="s">
        <v>2382</v>
      </c>
      <c r="I429" t="str" cm="1">
        <f t="array" ref="I429">_xlfn.IFS(B429&lt;18.5,"Underweight",B429&lt;25,"Normal Weight",B429&lt;30,"Overweight",B429&gt;=30,"Obesity")</f>
        <v>Normal Weight</v>
      </c>
      <c r="J429" t="str" cm="1">
        <f t="array" ref="J429">_xlfn.IFS(C429&lt;5.7,"Normal",C429&lt;6.5,"Pre-Diabetes",C429&gt;=6.5,"Diabetes")</f>
        <v>Normal</v>
      </c>
    </row>
    <row r="430" spans="1:10" x14ac:dyDescent="0.35">
      <c r="A430" t="s">
        <v>1944</v>
      </c>
      <c r="B430">
        <v>25.71</v>
      </c>
      <c r="C430">
        <v>4.18</v>
      </c>
      <c r="D430" t="s">
        <v>2380</v>
      </c>
      <c r="E430" t="s">
        <v>2382</v>
      </c>
      <c r="F430" t="s">
        <v>2380</v>
      </c>
      <c r="G430">
        <v>1</v>
      </c>
      <c r="H430" t="s">
        <v>2382</v>
      </c>
      <c r="I430" t="str" cm="1">
        <f t="array" ref="I430">_xlfn.IFS(B430&lt;18.5,"Underweight",B430&lt;25,"Normal Weight",B430&lt;30,"Overweight",B430&gt;=30,"Obesity")</f>
        <v>Overweight</v>
      </c>
      <c r="J430" t="str" cm="1">
        <f t="array" ref="J430">_xlfn.IFS(C430&lt;5.7,"Normal",C430&lt;6.5,"Pre-Diabetes",C430&gt;=6.5,"Diabetes")</f>
        <v>Normal</v>
      </c>
    </row>
    <row r="431" spans="1:10" x14ac:dyDescent="0.35">
      <c r="A431" t="s">
        <v>1943</v>
      </c>
      <c r="B431">
        <v>41.91</v>
      </c>
      <c r="C431">
        <v>5.98</v>
      </c>
      <c r="D431" t="s">
        <v>2382</v>
      </c>
      <c r="E431" t="s">
        <v>2380</v>
      </c>
      <c r="F431" t="s">
        <v>2380</v>
      </c>
      <c r="G431">
        <v>1</v>
      </c>
      <c r="H431" t="s">
        <v>2380</v>
      </c>
      <c r="I431" t="str" cm="1">
        <f t="array" ref="I431">_xlfn.IFS(B431&lt;18.5,"Underweight",B431&lt;25,"Normal Weight",B431&lt;30,"Overweight",B431&gt;=30,"Obesity")</f>
        <v>Obesity</v>
      </c>
      <c r="J431" t="str" cm="1">
        <f t="array" ref="J431">_xlfn.IFS(C431&lt;5.7,"Normal",C431&lt;6.5,"Pre-Diabetes",C431&gt;=6.5,"Diabetes")</f>
        <v>Pre-Diabetes</v>
      </c>
    </row>
    <row r="432" spans="1:10" x14ac:dyDescent="0.35">
      <c r="A432" t="s">
        <v>1942</v>
      </c>
      <c r="B432">
        <v>25.85</v>
      </c>
      <c r="C432">
        <v>10.16</v>
      </c>
      <c r="D432" t="s">
        <v>2380</v>
      </c>
      <c r="E432" t="s">
        <v>2380</v>
      </c>
      <c r="F432" t="s">
        <v>2380</v>
      </c>
      <c r="G432">
        <v>0</v>
      </c>
      <c r="H432" t="s">
        <v>2382</v>
      </c>
      <c r="I432" t="str" cm="1">
        <f t="array" ref="I432">_xlfn.IFS(B432&lt;18.5,"Underweight",B432&lt;25,"Normal Weight",B432&lt;30,"Overweight",B432&gt;=30,"Obesity")</f>
        <v>Overweight</v>
      </c>
      <c r="J432" t="str" cm="1">
        <f t="array" ref="J432">_xlfn.IFS(C432&lt;5.7,"Normal",C432&lt;6.5,"Pre-Diabetes",C432&gt;=6.5,"Diabetes")</f>
        <v>Diabetes</v>
      </c>
    </row>
    <row r="433" spans="1:10" x14ac:dyDescent="0.35">
      <c r="A433" t="s">
        <v>1941</v>
      </c>
      <c r="B433">
        <v>23.844999999999999</v>
      </c>
      <c r="C433">
        <v>11.71</v>
      </c>
      <c r="D433" t="s">
        <v>2380</v>
      </c>
      <c r="E433" t="s">
        <v>2380</v>
      </c>
      <c r="F433" t="s">
        <v>2380</v>
      </c>
      <c r="G433">
        <v>2</v>
      </c>
      <c r="H433" t="s">
        <v>2382</v>
      </c>
      <c r="I433" t="str" cm="1">
        <f t="array" ref="I433">_xlfn.IFS(B433&lt;18.5,"Underweight",B433&lt;25,"Normal Weight",B433&lt;30,"Overweight",B433&gt;=30,"Obesity")</f>
        <v>Normal Weight</v>
      </c>
      <c r="J433" t="str" cm="1">
        <f t="array" ref="J433">_xlfn.IFS(C433&lt;5.7,"Normal",C433&lt;6.5,"Pre-Diabetes",C433&gt;=6.5,"Diabetes")</f>
        <v>Diabetes</v>
      </c>
    </row>
    <row r="434" spans="1:10" x14ac:dyDescent="0.35">
      <c r="A434" t="s">
        <v>1940</v>
      </c>
      <c r="B434">
        <v>30.59</v>
      </c>
      <c r="C434">
        <v>5.23</v>
      </c>
      <c r="D434" t="s">
        <v>2380</v>
      </c>
      <c r="E434" t="s">
        <v>2380</v>
      </c>
      <c r="F434" t="s">
        <v>2383</v>
      </c>
      <c r="G434">
        <v>1</v>
      </c>
      <c r="H434" t="s">
        <v>2380</v>
      </c>
      <c r="I434" t="str" cm="1">
        <f t="array" ref="I434">_xlfn.IFS(B434&lt;18.5,"Underweight",B434&lt;25,"Normal Weight",B434&lt;30,"Overweight",B434&gt;=30,"Obesity")</f>
        <v>Obesity</v>
      </c>
      <c r="J434" t="str" cm="1">
        <f t="array" ref="J434">_xlfn.IFS(C434&lt;5.7,"Normal",C434&lt;6.5,"Pre-Diabetes",C434&gt;=6.5,"Diabetes")</f>
        <v>Normal</v>
      </c>
    </row>
    <row r="435" spans="1:10" x14ac:dyDescent="0.35">
      <c r="A435" t="s">
        <v>1939</v>
      </c>
      <c r="B435">
        <v>24.795000000000002</v>
      </c>
      <c r="C435">
        <v>6.85</v>
      </c>
      <c r="D435" t="s">
        <v>2380</v>
      </c>
      <c r="E435" t="s">
        <v>2380</v>
      </c>
      <c r="F435" t="s">
        <v>2380</v>
      </c>
      <c r="G435">
        <v>0</v>
      </c>
      <c r="H435" t="s">
        <v>2382</v>
      </c>
      <c r="I435" t="str" cm="1">
        <f t="array" ref="I435">_xlfn.IFS(B435&lt;18.5,"Underweight",B435&lt;25,"Normal Weight",B435&lt;30,"Overweight",B435&gt;=30,"Obesity")</f>
        <v>Normal Weight</v>
      </c>
      <c r="J435" t="str" cm="1">
        <f t="array" ref="J435">_xlfn.IFS(C435&lt;5.7,"Normal",C435&lt;6.5,"Pre-Diabetes",C435&gt;=6.5,"Diabetes")</f>
        <v>Diabetes</v>
      </c>
    </row>
    <row r="436" spans="1:10" x14ac:dyDescent="0.35">
      <c r="A436" t="s">
        <v>1938</v>
      </c>
      <c r="B436">
        <v>24.13</v>
      </c>
      <c r="C436">
        <v>7.05</v>
      </c>
      <c r="D436" t="s">
        <v>2382</v>
      </c>
      <c r="E436" t="s">
        <v>2380</v>
      </c>
      <c r="F436" t="s">
        <v>2380</v>
      </c>
      <c r="G436">
        <v>2</v>
      </c>
      <c r="H436" t="s">
        <v>2382</v>
      </c>
      <c r="I436" t="str" cm="1">
        <f t="array" ref="I436">_xlfn.IFS(B436&lt;18.5,"Underweight",B436&lt;25,"Normal Weight",B436&lt;30,"Overweight",B436&gt;=30,"Obesity")</f>
        <v>Normal Weight</v>
      </c>
      <c r="J436" t="str" cm="1">
        <f t="array" ref="J436">_xlfn.IFS(C436&lt;5.7,"Normal",C436&lt;6.5,"Pre-Diabetes",C436&gt;=6.5,"Diabetes")</f>
        <v>Diabetes</v>
      </c>
    </row>
    <row r="437" spans="1:10" x14ac:dyDescent="0.35">
      <c r="A437" t="s">
        <v>1937</v>
      </c>
      <c r="B437">
        <v>25.84</v>
      </c>
      <c r="C437">
        <v>11.64</v>
      </c>
      <c r="D437" t="s">
        <v>2380</v>
      </c>
      <c r="E437" t="s">
        <v>2380</v>
      </c>
      <c r="F437" t="s">
        <v>2380</v>
      </c>
      <c r="G437">
        <v>2</v>
      </c>
      <c r="H437" t="s">
        <v>2382</v>
      </c>
      <c r="I437" t="str" cm="1">
        <f t="array" ref="I437">_xlfn.IFS(B437&lt;18.5,"Underweight",B437&lt;25,"Normal Weight",B437&lt;30,"Overweight",B437&gt;=30,"Obesity")</f>
        <v>Overweight</v>
      </c>
      <c r="J437" t="str" cm="1">
        <f t="array" ref="J437">_xlfn.IFS(C437&lt;5.7,"Normal",C437&lt;6.5,"Pre-Diabetes",C437&gt;=6.5,"Diabetes")</f>
        <v>Diabetes</v>
      </c>
    </row>
    <row r="438" spans="1:10" x14ac:dyDescent="0.35">
      <c r="A438" t="s">
        <v>1936</v>
      </c>
      <c r="B438">
        <v>28</v>
      </c>
      <c r="C438">
        <v>10.52</v>
      </c>
      <c r="D438" t="s">
        <v>2380</v>
      </c>
      <c r="E438" t="s">
        <v>2380</v>
      </c>
      <c r="F438" t="s">
        <v>2380</v>
      </c>
      <c r="G438">
        <v>0</v>
      </c>
      <c r="H438" t="s">
        <v>2382</v>
      </c>
      <c r="I438" t="str" cm="1">
        <f t="array" ref="I438">_xlfn.IFS(B438&lt;18.5,"Underweight",B438&lt;25,"Normal Weight",B438&lt;30,"Overweight",B438&gt;=30,"Obesity")</f>
        <v>Overweight</v>
      </c>
      <c r="J438" t="str" cm="1">
        <f t="array" ref="J438">_xlfn.IFS(C438&lt;5.7,"Normal",C438&lt;6.5,"Pre-Diabetes",C438&gt;=6.5,"Diabetes")</f>
        <v>Diabetes</v>
      </c>
    </row>
    <row r="439" spans="1:10" x14ac:dyDescent="0.35">
      <c r="A439" t="s">
        <v>1935</v>
      </c>
      <c r="B439">
        <v>34.1</v>
      </c>
      <c r="C439">
        <v>4.01</v>
      </c>
      <c r="D439" t="s">
        <v>2382</v>
      </c>
      <c r="E439" t="s">
        <v>2380</v>
      </c>
      <c r="F439" t="s">
        <v>2383</v>
      </c>
      <c r="G439">
        <v>1</v>
      </c>
      <c r="H439" t="s">
        <v>2380</v>
      </c>
      <c r="I439" t="str" cm="1">
        <f t="array" ref="I439">_xlfn.IFS(B439&lt;18.5,"Underweight",B439&lt;25,"Normal Weight",B439&lt;30,"Overweight",B439&gt;=30,"Obesity")</f>
        <v>Obesity</v>
      </c>
      <c r="J439" t="str" cm="1">
        <f t="array" ref="J439">_xlfn.IFS(C439&lt;5.7,"Normal",C439&lt;6.5,"Pre-Diabetes",C439&gt;=6.5,"Diabetes")</f>
        <v>Normal</v>
      </c>
    </row>
    <row r="440" spans="1:10" x14ac:dyDescent="0.35">
      <c r="A440" t="s">
        <v>1934</v>
      </c>
      <c r="B440">
        <v>26.125</v>
      </c>
      <c r="C440">
        <v>8.56</v>
      </c>
      <c r="D440" t="s">
        <v>2382</v>
      </c>
      <c r="E440" t="s">
        <v>2380</v>
      </c>
      <c r="F440" t="s">
        <v>2380</v>
      </c>
      <c r="G440">
        <v>1</v>
      </c>
      <c r="H440" t="s">
        <v>2382</v>
      </c>
      <c r="I440" t="str" cm="1">
        <f t="array" ref="I440">_xlfn.IFS(B440&lt;18.5,"Underweight",B440&lt;25,"Normal Weight",B440&lt;30,"Overweight",B440&gt;=30,"Obesity")</f>
        <v>Overweight</v>
      </c>
      <c r="J440" t="str" cm="1">
        <f t="array" ref="J440">_xlfn.IFS(C440&lt;5.7,"Normal",C440&lt;6.5,"Pre-Diabetes",C440&gt;=6.5,"Diabetes")</f>
        <v>Diabetes</v>
      </c>
    </row>
    <row r="441" spans="1:10" x14ac:dyDescent="0.35">
      <c r="A441" t="s">
        <v>1933</v>
      </c>
      <c r="B441">
        <v>25.6</v>
      </c>
      <c r="C441">
        <v>10.5</v>
      </c>
      <c r="D441" t="s">
        <v>2380</v>
      </c>
      <c r="E441" t="s">
        <v>2380</v>
      </c>
      <c r="F441" t="s">
        <v>2380</v>
      </c>
      <c r="G441">
        <v>2</v>
      </c>
      <c r="H441" t="s">
        <v>2382</v>
      </c>
      <c r="I441" t="str" cm="1">
        <f t="array" ref="I441">_xlfn.IFS(B441&lt;18.5,"Underweight",B441&lt;25,"Normal Weight",B441&lt;30,"Overweight",B441&gt;=30,"Obesity")</f>
        <v>Overweight</v>
      </c>
      <c r="J441" t="str" cm="1">
        <f t="array" ref="J441">_xlfn.IFS(C441&lt;5.7,"Normal",C441&lt;6.5,"Pre-Diabetes",C441&gt;=6.5,"Diabetes")</f>
        <v>Diabetes</v>
      </c>
    </row>
    <row r="442" spans="1:10" x14ac:dyDescent="0.35">
      <c r="A442" t="s">
        <v>1932</v>
      </c>
      <c r="B442">
        <v>24.32</v>
      </c>
      <c r="C442">
        <v>6.39</v>
      </c>
      <c r="D442" t="s">
        <v>2380</v>
      </c>
      <c r="E442" t="s">
        <v>2380</v>
      </c>
      <c r="F442" t="s">
        <v>2380</v>
      </c>
      <c r="G442">
        <v>0</v>
      </c>
      <c r="H442" t="s">
        <v>2380</v>
      </c>
      <c r="I442" t="str" cm="1">
        <f t="array" ref="I442">_xlfn.IFS(B442&lt;18.5,"Underweight",B442&lt;25,"Normal Weight",B442&lt;30,"Overweight",B442&gt;=30,"Obesity")</f>
        <v>Normal Weight</v>
      </c>
      <c r="J442" t="str" cm="1">
        <f t="array" ref="J442">_xlfn.IFS(C442&lt;5.7,"Normal",C442&lt;6.5,"Pre-Diabetes",C442&gt;=6.5,"Diabetes")</f>
        <v>Pre-Diabetes</v>
      </c>
    </row>
    <row r="443" spans="1:10" x14ac:dyDescent="0.35">
      <c r="A443" t="s">
        <v>1931</v>
      </c>
      <c r="B443">
        <v>22.88</v>
      </c>
      <c r="C443">
        <v>5.71</v>
      </c>
      <c r="D443" t="s">
        <v>2382</v>
      </c>
      <c r="E443" t="s">
        <v>2380</v>
      </c>
      <c r="F443" t="s">
        <v>2383</v>
      </c>
      <c r="G443">
        <v>1</v>
      </c>
      <c r="H443" t="s">
        <v>2382</v>
      </c>
      <c r="I443" t="str" cm="1">
        <f t="array" ref="I443">_xlfn.IFS(B443&lt;18.5,"Underweight",B443&lt;25,"Normal Weight",B443&lt;30,"Overweight",B443&gt;=30,"Obesity")</f>
        <v>Normal Weight</v>
      </c>
      <c r="J443" t="str" cm="1">
        <f t="array" ref="J443">_xlfn.IFS(C443&lt;5.7,"Normal",C443&lt;6.5,"Pre-Diabetes",C443&gt;=6.5,"Diabetes")</f>
        <v>Pre-Diabetes</v>
      </c>
    </row>
    <row r="444" spans="1:10" x14ac:dyDescent="0.35">
      <c r="A444" t="s">
        <v>1930</v>
      </c>
      <c r="B444">
        <v>24.984999999999999</v>
      </c>
      <c r="C444">
        <v>4.43</v>
      </c>
      <c r="D444" t="s">
        <v>2382</v>
      </c>
      <c r="E444" t="s">
        <v>2380</v>
      </c>
      <c r="F444" t="s">
        <v>2383</v>
      </c>
      <c r="G444">
        <v>1</v>
      </c>
      <c r="H444" t="s">
        <v>2380</v>
      </c>
      <c r="I444" t="str" cm="1">
        <f t="array" ref="I444">_xlfn.IFS(B444&lt;18.5,"Underweight",B444&lt;25,"Normal Weight",B444&lt;30,"Overweight",B444&gt;=30,"Obesity")</f>
        <v>Normal Weight</v>
      </c>
      <c r="J444" t="str" cm="1">
        <f t="array" ref="J444">_xlfn.IFS(C444&lt;5.7,"Normal",C444&lt;6.5,"Pre-Diabetes",C444&gt;=6.5,"Diabetes")</f>
        <v>Normal</v>
      </c>
    </row>
    <row r="445" spans="1:10" x14ac:dyDescent="0.35">
      <c r="A445" t="s">
        <v>1929</v>
      </c>
      <c r="B445">
        <v>33.1</v>
      </c>
      <c r="C445">
        <v>5.52</v>
      </c>
      <c r="D445" t="s">
        <v>2380</v>
      </c>
      <c r="E445" t="s">
        <v>2380</v>
      </c>
      <c r="F445" t="s">
        <v>2383</v>
      </c>
      <c r="G445">
        <v>1</v>
      </c>
      <c r="H445" t="s">
        <v>2380</v>
      </c>
      <c r="I445" t="str" cm="1">
        <f t="array" ref="I445">_xlfn.IFS(B445&lt;18.5,"Underweight",B445&lt;25,"Normal Weight",B445&lt;30,"Overweight",B445&gt;=30,"Obesity")</f>
        <v>Obesity</v>
      </c>
      <c r="J445" t="str" cm="1">
        <f t="array" ref="J445">_xlfn.IFS(C445&lt;5.7,"Normal",C445&lt;6.5,"Pre-Diabetes",C445&gt;=6.5,"Diabetes")</f>
        <v>Normal</v>
      </c>
    </row>
    <row r="446" spans="1:10" x14ac:dyDescent="0.35">
      <c r="A446" t="s">
        <v>1928</v>
      </c>
      <c r="B446">
        <v>27.83</v>
      </c>
      <c r="C446">
        <v>9.1999999999999993</v>
      </c>
      <c r="D446" t="s">
        <v>2382</v>
      </c>
      <c r="E446" t="s">
        <v>2380</v>
      </c>
      <c r="F446" t="s">
        <v>2380</v>
      </c>
      <c r="G446">
        <v>1</v>
      </c>
      <c r="H446" t="s">
        <v>2382</v>
      </c>
      <c r="I446" t="str" cm="1">
        <f t="array" ref="I446">_xlfn.IFS(B446&lt;18.5,"Underweight",B446&lt;25,"Normal Weight",B446&lt;30,"Overweight",B446&gt;=30,"Obesity")</f>
        <v>Overweight</v>
      </c>
      <c r="J446" t="str" cm="1">
        <f t="array" ref="J446">_xlfn.IFS(C446&lt;5.7,"Normal",C446&lt;6.5,"Pre-Diabetes",C446&gt;=6.5,"Diabetes")</f>
        <v>Diabetes</v>
      </c>
    </row>
    <row r="447" spans="1:10" x14ac:dyDescent="0.35">
      <c r="A447" t="s">
        <v>1927</v>
      </c>
      <c r="B447">
        <v>30.875</v>
      </c>
      <c r="C447">
        <v>10.97</v>
      </c>
      <c r="D447" t="s">
        <v>2382</v>
      </c>
      <c r="E447" t="s">
        <v>2380</v>
      </c>
      <c r="F447" t="s">
        <v>2380</v>
      </c>
      <c r="G447">
        <v>2</v>
      </c>
      <c r="H447" t="s">
        <v>2380</v>
      </c>
      <c r="I447" t="str" cm="1">
        <f t="array" ref="I447">_xlfn.IFS(B447&lt;18.5,"Underweight",B447&lt;25,"Normal Weight",B447&lt;30,"Overweight",B447&gt;=30,"Obesity")</f>
        <v>Obesity</v>
      </c>
      <c r="J447" t="str" cm="1">
        <f t="array" ref="J447">_xlfn.IFS(C447&lt;5.7,"Normal",C447&lt;6.5,"Pre-Diabetes",C447&gt;=6.5,"Diabetes")</f>
        <v>Diabetes</v>
      </c>
    </row>
    <row r="448" spans="1:10" x14ac:dyDescent="0.35">
      <c r="A448" t="s">
        <v>1926</v>
      </c>
      <c r="B448">
        <v>27.265000000000001</v>
      </c>
      <c r="C448">
        <v>4.25</v>
      </c>
      <c r="D448" t="s">
        <v>2380</v>
      </c>
      <c r="E448" t="s">
        <v>2380</v>
      </c>
      <c r="F448" t="s">
        <v>2383</v>
      </c>
      <c r="G448">
        <v>1</v>
      </c>
      <c r="H448" t="s">
        <v>2380</v>
      </c>
      <c r="I448" t="str" cm="1">
        <f t="array" ref="I448">_xlfn.IFS(B448&lt;18.5,"Underweight",B448&lt;25,"Normal Weight",B448&lt;30,"Overweight",B448&gt;=30,"Obesity")</f>
        <v>Overweight</v>
      </c>
      <c r="J448" t="str" cm="1">
        <f t="array" ref="J448">_xlfn.IFS(C448&lt;5.7,"Normal",C448&lt;6.5,"Pre-Diabetes",C448&gt;=6.5,"Diabetes")</f>
        <v>Normal</v>
      </c>
    </row>
    <row r="449" spans="1:10" x14ac:dyDescent="0.35">
      <c r="A449" t="s">
        <v>1925</v>
      </c>
      <c r="B449">
        <v>26.7</v>
      </c>
      <c r="C449">
        <v>5.23</v>
      </c>
      <c r="D449" t="s">
        <v>2380</v>
      </c>
      <c r="E449" t="s">
        <v>2380</v>
      </c>
      <c r="F449" t="s">
        <v>2383</v>
      </c>
      <c r="G449">
        <v>1</v>
      </c>
      <c r="H449" t="s">
        <v>2382</v>
      </c>
      <c r="I449" t="str" cm="1">
        <f t="array" ref="I449">_xlfn.IFS(B449&lt;18.5,"Underweight",B449&lt;25,"Normal Weight",B449&lt;30,"Overweight",B449&gt;=30,"Obesity")</f>
        <v>Overweight</v>
      </c>
      <c r="J449" t="str" cm="1">
        <f t="array" ref="J449">_xlfn.IFS(C449&lt;5.7,"Normal",C449&lt;6.5,"Pre-Diabetes",C449&gt;=6.5,"Diabetes")</f>
        <v>Normal</v>
      </c>
    </row>
    <row r="450" spans="1:10" x14ac:dyDescent="0.35">
      <c r="A450" t="s">
        <v>1924</v>
      </c>
      <c r="B450">
        <v>29.925000000000001</v>
      </c>
      <c r="C450">
        <v>5.96</v>
      </c>
      <c r="D450" t="s">
        <v>2382</v>
      </c>
      <c r="E450" t="s">
        <v>2380</v>
      </c>
      <c r="F450" t="s">
        <v>2383</v>
      </c>
      <c r="G450">
        <v>1</v>
      </c>
      <c r="H450" t="s">
        <v>2382</v>
      </c>
      <c r="I450" t="str" cm="1">
        <f t="array" ref="I450">_xlfn.IFS(B450&lt;18.5,"Underweight",B450&lt;25,"Normal Weight",B450&lt;30,"Overweight",B450&gt;=30,"Obesity")</f>
        <v>Overweight</v>
      </c>
      <c r="J450" t="str" cm="1">
        <f t="array" ref="J450">_xlfn.IFS(C450&lt;5.7,"Normal",C450&lt;6.5,"Pre-Diabetes",C450&gt;=6.5,"Diabetes")</f>
        <v>Pre-Diabetes</v>
      </c>
    </row>
    <row r="451" spans="1:10" x14ac:dyDescent="0.35">
      <c r="A451" t="s">
        <v>1923</v>
      </c>
      <c r="B451">
        <v>19.95</v>
      </c>
      <c r="C451">
        <v>4.29</v>
      </c>
      <c r="D451" t="s">
        <v>2382</v>
      </c>
      <c r="E451" t="s">
        <v>2380</v>
      </c>
      <c r="F451" t="s">
        <v>2380</v>
      </c>
      <c r="G451">
        <v>2</v>
      </c>
      <c r="H451" t="s">
        <v>2382</v>
      </c>
      <c r="I451" t="str" cm="1">
        <f t="array" ref="I451">_xlfn.IFS(B451&lt;18.5,"Underweight",B451&lt;25,"Normal Weight",B451&lt;30,"Overweight",B451&gt;=30,"Obesity")</f>
        <v>Normal Weight</v>
      </c>
      <c r="J451" t="str" cm="1">
        <f t="array" ref="J451">_xlfn.IFS(C451&lt;5.7,"Normal",C451&lt;6.5,"Pre-Diabetes",C451&gt;=6.5,"Diabetes")</f>
        <v>Normal</v>
      </c>
    </row>
    <row r="452" spans="1:10" x14ac:dyDescent="0.35">
      <c r="A452" t="s">
        <v>1922</v>
      </c>
      <c r="B452">
        <v>24.225000000000001</v>
      </c>
      <c r="C452">
        <v>4.09</v>
      </c>
      <c r="D452" t="s">
        <v>2380</v>
      </c>
      <c r="E452" t="s">
        <v>2380</v>
      </c>
      <c r="F452" t="s">
        <v>2380</v>
      </c>
      <c r="G452">
        <v>0</v>
      </c>
      <c r="H452" t="s">
        <v>2380</v>
      </c>
      <c r="I452" t="str" cm="1">
        <f t="array" ref="I452">_xlfn.IFS(B452&lt;18.5,"Underweight",B452&lt;25,"Normal Weight",B452&lt;30,"Overweight",B452&gt;=30,"Obesity")</f>
        <v>Normal Weight</v>
      </c>
      <c r="J452" t="str" cm="1">
        <f t="array" ref="J452">_xlfn.IFS(C452&lt;5.7,"Normal",C452&lt;6.5,"Pre-Diabetes",C452&gt;=6.5,"Diabetes")</f>
        <v>Normal</v>
      </c>
    </row>
    <row r="453" spans="1:10" x14ac:dyDescent="0.35">
      <c r="A453" t="s">
        <v>1921</v>
      </c>
      <c r="B453">
        <v>28.12</v>
      </c>
      <c r="C453">
        <v>4.88</v>
      </c>
      <c r="D453" t="s">
        <v>2380</v>
      </c>
      <c r="E453" t="s">
        <v>2380</v>
      </c>
      <c r="F453" t="s">
        <v>2380</v>
      </c>
      <c r="G453">
        <v>0</v>
      </c>
      <c r="H453" t="s">
        <v>2382</v>
      </c>
      <c r="I453" t="str" cm="1">
        <f t="array" ref="I453">_xlfn.IFS(B453&lt;18.5,"Underweight",B453&lt;25,"Normal Weight",B453&lt;30,"Overweight",B453&gt;=30,"Obesity")</f>
        <v>Overweight</v>
      </c>
      <c r="J453" t="str" cm="1">
        <f t="array" ref="J453">_xlfn.IFS(C453&lt;5.7,"Normal",C453&lt;6.5,"Pre-Diabetes",C453&gt;=6.5,"Diabetes")</f>
        <v>Normal</v>
      </c>
    </row>
    <row r="454" spans="1:10" x14ac:dyDescent="0.35">
      <c r="A454" t="s">
        <v>1920</v>
      </c>
      <c r="B454">
        <v>23.21</v>
      </c>
      <c r="C454">
        <v>6.76</v>
      </c>
      <c r="D454" t="s">
        <v>2380</v>
      </c>
      <c r="E454" t="s">
        <v>2380</v>
      </c>
      <c r="F454" t="s">
        <v>2380</v>
      </c>
      <c r="G454">
        <v>0</v>
      </c>
      <c r="H454" t="s">
        <v>2382</v>
      </c>
      <c r="I454" t="str" cm="1">
        <f t="array" ref="I454">_xlfn.IFS(B454&lt;18.5,"Underweight",B454&lt;25,"Normal Weight",B454&lt;30,"Overweight",B454&gt;=30,"Obesity")</f>
        <v>Normal Weight</v>
      </c>
      <c r="J454" t="str" cm="1">
        <f t="array" ref="J454">_xlfn.IFS(C454&lt;5.7,"Normal",C454&lt;6.5,"Pre-Diabetes",C454&gt;=6.5,"Diabetes")</f>
        <v>Diabetes</v>
      </c>
    </row>
    <row r="455" spans="1:10" x14ac:dyDescent="0.35">
      <c r="A455" t="s">
        <v>1919</v>
      </c>
      <c r="B455">
        <v>23.98</v>
      </c>
      <c r="C455">
        <v>10.67</v>
      </c>
      <c r="D455" t="s">
        <v>2380</v>
      </c>
      <c r="E455" t="s">
        <v>2380</v>
      </c>
      <c r="F455" t="s">
        <v>2380</v>
      </c>
      <c r="G455">
        <v>0</v>
      </c>
      <c r="H455" t="s">
        <v>2380</v>
      </c>
      <c r="I455" t="str" cm="1">
        <f t="array" ref="I455">_xlfn.IFS(B455&lt;18.5,"Underweight",B455&lt;25,"Normal Weight",B455&lt;30,"Overweight",B455&gt;=30,"Obesity")</f>
        <v>Normal Weight</v>
      </c>
      <c r="J455" t="str" cm="1">
        <f t="array" ref="J455">_xlfn.IFS(C455&lt;5.7,"Normal",C455&lt;6.5,"Pre-Diabetes",C455&gt;=6.5,"Diabetes")</f>
        <v>Diabetes</v>
      </c>
    </row>
    <row r="456" spans="1:10" x14ac:dyDescent="0.35">
      <c r="A456" t="s">
        <v>1918</v>
      </c>
      <c r="B456">
        <v>30</v>
      </c>
      <c r="C456">
        <v>6.21</v>
      </c>
      <c r="D456" t="s">
        <v>2380</v>
      </c>
      <c r="E456" t="s">
        <v>2380</v>
      </c>
      <c r="F456" t="s">
        <v>2380</v>
      </c>
      <c r="G456">
        <v>0</v>
      </c>
      <c r="H456" t="s">
        <v>2382</v>
      </c>
      <c r="I456" t="str" cm="1">
        <f t="array" ref="I456">_xlfn.IFS(B456&lt;18.5,"Underweight",B456&lt;25,"Normal Weight",B456&lt;30,"Overweight",B456&gt;=30,"Obesity")</f>
        <v>Obesity</v>
      </c>
      <c r="J456" t="str" cm="1">
        <f t="array" ref="J456">_xlfn.IFS(C456&lt;5.7,"Normal",C456&lt;6.5,"Pre-Diabetes",C456&gt;=6.5,"Diabetes")</f>
        <v>Pre-Diabetes</v>
      </c>
    </row>
    <row r="457" spans="1:10" x14ac:dyDescent="0.35">
      <c r="A457" t="s">
        <v>1917</v>
      </c>
      <c r="B457">
        <v>17.350000000000001</v>
      </c>
      <c r="C457">
        <v>5.03</v>
      </c>
      <c r="D457" t="s">
        <v>2382</v>
      </c>
      <c r="E457" t="s">
        <v>2380</v>
      </c>
      <c r="F457" t="s">
        <v>2380</v>
      </c>
      <c r="G457">
        <v>0</v>
      </c>
      <c r="H457" t="s">
        <v>2382</v>
      </c>
      <c r="I457" t="str" cm="1">
        <f t="array" ref="I457">_xlfn.IFS(B457&lt;18.5,"Underweight",B457&lt;25,"Normal Weight",B457&lt;30,"Overweight",B457&gt;=30,"Obesity")</f>
        <v>Underweight</v>
      </c>
      <c r="J457" t="str" cm="1">
        <f t="array" ref="J457">_xlfn.IFS(C457&lt;5.7,"Normal",C457&lt;6.5,"Pre-Diabetes",C457&gt;=6.5,"Diabetes")</f>
        <v>Normal</v>
      </c>
    </row>
    <row r="458" spans="1:10" x14ac:dyDescent="0.35">
      <c r="A458" t="s">
        <v>1916</v>
      </c>
      <c r="B458">
        <v>22.704999999999998</v>
      </c>
      <c r="C458">
        <v>5.27</v>
      </c>
      <c r="D458" t="s">
        <v>2380</v>
      </c>
      <c r="E458" t="s">
        <v>2380</v>
      </c>
      <c r="F458" t="s">
        <v>2380</v>
      </c>
      <c r="G458">
        <v>0</v>
      </c>
      <c r="H458" t="s">
        <v>2380</v>
      </c>
      <c r="I458" t="str" cm="1">
        <f t="array" ref="I458">_xlfn.IFS(B458&lt;18.5,"Underweight",B458&lt;25,"Normal Weight",B458&lt;30,"Overweight",B458&gt;=30,"Obesity")</f>
        <v>Normal Weight</v>
      </c>
      <c r="J458" t="str" cm="1">
        <f t="array" ref="J458">_xlfn.IFS(C458&lt;5.7,"Normal",C458&lt;6.5,"Pre-Diabetes",C458&gt;=6.5,"Diabetes")</f>
        <v>Normal</v>
      </c>
    </row>
    <row r="459" spans="1:10" x14ac:dyDescent="0.35">
      <c r="A459" t="s">
        <v>1915</v>
      </c>
      <c r="B459">
        <v>25.41</v>
      </c>
      <c r="C459">
        <v>10.53</v>
      </c>
      <c r="D459" t="s">
        <v>2382</v>
      </c>
      <c r="E459" t="s">
        <v>2380</v>
      </c>
      <c r="F459" t="s">
        <v>2380</v>
      </c>
      <c r="G459">
        <v>1</v>
      </c>
      <c r="H459" t="s">
        <v>2382</v>
      </c>
      <c r="I459" t="str" cm="1">
        <f t="array" ref="I459">_xlfn.IFS(B459&lt;18.5,"Underweight",B459&lt;25,"Normal Weight",B459&lt;30,"Overweight",B459&gt;=30,"Obesity")</f>
        <v>Overweight</v>
      </c>
      <c r="J459" t="str" cm="1">
        <f t="array" ref="J459">_xlfn.IFS(C459&lt;5.7,"Normal",C459&lt;6.5,"Pre-Diabetes",C459&gt;=6.5,"Diabetes")</f>
        <v>Diabetes</v>
      </c>
    </row>
    <row r="460" spans="1:10" x14ac:dyDescent="0.35">
      <c r="A460" t="s">
        <v>1914</v>
      </c>
      <c r="B460">
        <v>18.23</v>
      </c>
      <c r="C460">
        <v>5.78</v>
      </c>
      <c r="D460" t="s">
        <v>2380</v>
      </c>
      <c r="E460" t="s">
        <v>2380</v>
      </c>
      <c r="F460" t="s">
        <v>2383</v>
      </c>
      <c r="G460">
        <v>1</v>
      </c>
      <c r="H460" t="s">
        <v>2382</v>
      </c>
      <c r="I460" t="str" cm="1">
        <f t="array" ref="I460">_xlfn.IFS(B460&lt;18.5,"Underweight",B460&lt;25,"Normal Weight",B460&lt;30,"Overweight",B460&gt;=30,"Obesity")</f>
        <v>Underweight</v>
      </c>
      <c r="J460" t="str" cm="1">
        <f t="array" ref="J460">_xlfn.IFS(C460&lt;5.7,"Normal",C460&lt;6.5,"Pre-Diabetes",C460&gt;=6.5,"Diabetes")</f>
        <v>Pre-Diabetes</v>
      </c>
    </row>
    <row r="461" spans="1:10" x14ac:dyDescent="0.35">
      <c r="A461" t="s">
        <v>1913</v>
      </c>
      <c r="B461">
        <v>24.7</v>
      </c>
      <c r="C461">
        <v>4.3600000000000003</v>
      </c>
      <c r="D461" t="s">
        <v>2380</v>
      </c>
      <c r="E461" t="s">
        <v>2380</v>
      </c>
      <c r="F461" t="s">
        <v>2383</v>
      </c>
      <c r="G461">
        <v>1</v>
      </c>
      <c r="H461" t="s">
        <v>2382</v>
      </c>
      <c r="I461" t="str" cm="1">
        <f t="array" ref="I461">_xlfn.IFS(B461&lt;18.5,"Underweight",B461&lt;25,"Normal Weight",B461&lt;30,"Overweight",B461&gt;=30,"Obesity")</f>
        <v>Normal Weight</v>
      </c>
      <c r="J461" t="str" cm="1">
        <f t="array" ref="J461">_xlfn.IFS(C461&lt;5.7,"Normal",C461&lt;6.5,"Pre-Diabetes",C461&gt;=6.5,"Diabetes")</f>
        <v>Normal</v>
      </c>
    </row>
    <row r="462" spans="1:10" x14ac:dyDescent="0.35">
      <c r="A462" t="s">
        <v>1912</v>
      </c>
      <c r="B462">
        <v>37.4</v>
      </c>
      <c r="C462">
        <v>9.7200000000000006</v>
      </c>
      <c r="D462" t="s">
        <v>2382</v>
      </c>
      <c r="E462" t="s">
        <v>2380</v>
      </c>
      <c r="F462" t="s">
        <v>2383</v>
      </c>
      <c r="G462">
        <v>1</v>
      </c>
      <c r="H462" t="s">
        <v>2380</v>
      </c>
      <c r="I462" t="str" cm="1">
        <f t="array" ref="I462">_xlfn.IFS(B462&lt;18.5,"Underweight",B462&lt;25,"Normal Weight",B462&lt;30,"Overweight",B462&gt;=30,"Obesity")</f>
        <v>Obesity</v>
      </c>
      <c r="J462" t="str" cm="1">
        <f t="array" ref="J462">_xlfn.IFS(C462&lt;5.7,"Normal",C462&lt;6.5,"Pre-Diabetes",C462&gt;=6.5,"Diabetes")</f>
        <v>Diabetes</v>
      </c>
    </row>
    <row r="463" spans="1:10" x14ac:dyDescent="0.35">
      <c r="A463" t="s">
        <v>1911</v>
      </c>
      <c r="B463">
        <v>26.885000000000002</v>
      </c>
      <c r="C463">
        <v>5.18</v>
      </c>
      <c r="D463" t="s">
        <v>2380</v>
      </c>
      <c r="E463" t="s">
        <v>2380</v>
      </c>
      <c r="F463" t="s">
        <v>2383</v>
      </c>
      <c r="G463">
        <v>1</v>
      </c>
      <c r="H463" t="s">
        <v>2382</v>
      </c>
      <c r="I463" t="str" cm="1">
        <f t="array" ref="I463">_xlfn.IFS(B463&lt;18.5,"Underweight",B463&lt;25,"Normal Weight",B463&lt;30,"Overweight",B463&gt;=30,"Obesity")</f>
        <v>Overweight</v>
      </c>
      <c r="J463" t="str" cm="1">
        <f t="array" ref="J463">_xlfn.IFS(C463&lt;5.7,"Normal",C463&lt;6.5,"Pre-Diabetes",C463&gt;=6.5,"Diabetes")</f>
        <v>Normal</v>
      </c>
    </row>
    <row r="464" spans="1:10" x14ac:dyDescent="0.35">
      <c r="A464" t="s">
        <v>1910</v>
      </c>
      <c r="B464">
        <v>25.27</v>
      </c>
      <c r="C464">
        <v>5.29</v>
      </c>
      <c r="D464" t="s">
        <v>2380</v>
      </c>
      <c r="E464" t="s">
        <v>2380</v>
      </c>
      <c r="F464" t="s">
        <v>2383</v>
      </c>
      <c r="G464">
        <v>1</v>
      </c>
      <c r="H464" t="s">
        <v>2382</v>
      </c>
      <c r="I464" t="str" cm="1">
        <f t="array" ref="I464">_xlfn.IFS(B464&lt;18.5,"Underweight",B464&lt;25,"Normal Weight",B464&lt;30,"Overweight",B464&gt;=30,"Obesity")</f>
        <v>Overweight</v>
      </c>
      <c r="J464" t="str" cm="1">
        <f t="array" ref="J464">_xlfn.IFS(C464&lt;5.7,"Normal",C464&lt;6.5,"Pre-Diabetes",C464&gt;=6.5,"Diabetes")</f>
        <v>Normal</v>
      </c>
    </row>
    <row r="465" spans="1:10" x14ac:dyDescent="0.35">
      <c r="A465" t="s">
        <v>1909</v>
      </c>
      <c r="B465">
        <v>23.655000000000001</v>
      </c>
      <c r="C465">
        <v>4.8600000000000003</v>
      </c>
      <c r="D465" t="s">
        <v>2382</v>
      </c>
      <c r="E465" t="s">
        <v>2380</v>
      </c>
      <c r="F465" t="s">
        <v>2380</v>
      </c>
      <c r="G465">
        <v>0</v>
      </c>
      <c r="H465" t="s">
        <v>2382</v>
      </c>
      <c r="I465" t="str" cm="1">
        <f t="array" ref="I465">_xlfn.IFS(B465&lt;18.5,"Underweight",B465&lt;25,"Normal Weight",B465&lt;30,"Overweight",B465&gt;=30,"Obesity")</f>
        <v>Normal Weight</v>
      </c>
      <c r="J465" t="str" cm="1">
        <f t="array" ref="J465">_xlfn.IFS(C465&lt;5.7,"Normal",C465&lt;6.5,"Pre-Diabetes",C465&gt;=6.5,"Diabetes")</f>
        <v>Normal</v>
      </c>
    </row>
    <row r="466" spans="1:10" x14ac:dyDescent="0.35">
      <c r="A466" t="s">
        <v>1908</v>
      </c>
      <c r="B466">
        <v>55.05</v>
      </c>
      <c r="C466">
        <v>7.66</v>
      </c>
      <c r="D466" t="s">
        <v>2380</v>
      </c>
      <c r="E466" t="s">
        <v>2380</v>
      </c>
      <c r="F466" t="s">
        <v>2380</v>
      </c>
      <c r="G466">
        <v>0</v>
      </c>
      <c r="H466" t="s">
        <v>2380</v>
      </c>
      <c r="I466" t="str" cm="1">
        <f t="array" ref="I466">_xlfn.IFS(B466&lt;18.5,"Underweight",B466&lt;25,"Normal Weight",B466&lt;30,"Overweight",B466&gt;=30,"Obesity")</f>
        <v>Obesity</v>
      </c>
      <c r="J466" t="str" cm="1">
        <f t="array" ref="J466">_xlfn.IFS(C466&lt;5.7,"Normal",C466&lt;6.5,"Pre-Diabetes",C466&gt;=6.5,"Diabetes")</f>
        <v>Diabetes</v>
      </c>
    </row>
    <row r="467" spans="1:10" x14ac:dyDescent="0.35">
      <c r="A467" t="s">
        <v>1907</v>
      </c>
      <c r="B467">
        <v>24.89</v>
      </c>
      <c r="C467">
        <v>6.1</v>
      </c>
      <c r="D467" t="s">
        <v>2382</v>
      </c>
      <c r="E467" t="s">
        <v>2380</v>
      </c>
      <c r="F467" t="s">
        <v>2383</v>
      </c>
      <c r="G467">
        <v>1</v>
      </c>
      <c r="H467" t="s">
        <v>2382</v>
      </c>
      <c r="I467" t="str" cm="1">
        <f t="array" ref="I467">_xlfn.IFS(B467&lt;18.5,"Underweight",B467&lt;25,"Normal Weight",B467&lt;30,"Overweight",B467&gt;=30,"Obesity")</f>
        <v>Normal Weight</v>
      </c>
      <c r="J467" t="str" cm="1">
        <f t="array" ref="J467">_xlfn.IFS(C467&lt;5.7,"Normal",C467&lt;6.5,"Pre-Diabetes",C467&gt;=6.5,"Diabetes")</f>
        <v>Pre-Diabetes</v>
      </c>
    </row>
    <row r="468" spans="1:10" x14ac:dyDescent="0.35">
      <c r="A468" t="s">
        <v>1906</v>
      </c>
      <c r="B468">
        <v>18.715</v>
      </c>
      <c r="C468">
        <v>4.4400000000000004</v>
      </c>
      <c r="D468" t="s">
        <v>2380</v>
      </c>
      <c r="E468" t="s">
        <v>2380</v>
      </c>
      <c r="F468" t="s">
        <v>2380</v>
      </c>
      <c r="G468">
        <v>0</v>
      </c>
      <c r="H468" t="s">
        <v>2380</v>
      </c>
      <c r="I468" t="str" cm="1">
        <f t="array" ref="I468">_xlfn.IFS(B468&lt;18.5,"Underweight",B468&lt;25,"Normal Weight",B468&lt;30,"Overweight",B468&gt;=30,"Obesity")</f>
        <v>Normal Weight</v>
      </c>
      <c r="J468" t="str" cm="1">
        <f t="array" ref="J468">_xlfn.IFS(C468&lt;5.7,"Normal",C468&lt;6.5,"Pre-Diabetes",C468&gt;=6.5,"Diabetes")</f>
        <v>Normal</v>
      </c>
    </row>
    <row r="469" spans="1:10" x14ac:dyDescent="0.35">
      <c r="A469" t="s">
        <v>1905</v>
      </c>
      <c r="B469">
        <v>28.12</v>
      </c>
      <c r="C469">
        <v>6.15</v>
      </c>
      <c r="D469" t="s">
        <v>2380</v>
      </c>
      <c r="E469" t="s">
        <v>2380</v>
      </c>
      <c r="F469" t="s">
        <v>2380</v>
      </c>
      <c r="G469">
        <v>0</v>
      </c>
      <c r="H469" t="s">
        <v>2382</v>
      </c>
      <c r="I469" t="str" cm="1">
        <f t="array" ref="I469">_xlfn.IFS(B469&lt;18.5,"Underweight",B469&lt;25,"Normal Weight",B469&lt;30,"Overweight",B469&gt;=30,"Obesity")</f>
        <v>Overweight</v>
      </c>
      <c r="J469" t="str" cm="1">
        <f t="array" ref="J469">_xlfn.IFS(C469&lt;5.7,"Normal",C469&lt;6.5,"Pre-Diabetes",C469&gt;=6.5,"Diabetes")</f>
        <v>Pre-Diabetes</v>
      </c>
    </row>
    <row r="470" spans="1:10" x14ac:dyDescent="0.35">
      <c r="A470" t="s">
        <v>1904</v>
      </c>
      <c r="B470">
        <v>26.6</v>
      </c>
      <c r="C470">
        <v>4.53</v>
      </c>
      <c r="D470" t="s">
        <v>2380</v>
      </c>
      <c r="E470" t="s">
        <v>2380</v>
      </c>
      <c r="F470" t="s">
        <v>2380</v>
      </c>
      <c r="G470">
        <v>0</v>
      </c>
      <c r="H470" t="s">
        <v>2382</v>
      </c>
      <c r="I470" t="str" cm="1">
        <f t="array" ref="I470">_xlfn.IFS(B470&lt;18.5,"Underweight",B470&lt;25,"Normal Weight",B470&lt;30,"Overweight",B470&gt;=30,"Obesity")</f>
        <v>Overweight</v>
      </c>
      <c r="J470" t="str" cm="1">
        <f t="array" ref="J470">_xlfn.IFS(C470&lt;5.7,"Normal",C470&lt;6.5,"Pre-Diabetes",C470&gt;=6.5,"Diabetes")</f>
        <v>Normal</v>
      </c>
    </row>
    <row r="471" spans="1:10" x14ac:dyDescent="0.35">
      <c r="A471" t="s">
        <v>1903</v>
      </c>
      <c r="B471">
        <v>30.114999999999998</v>
      </c>
      <c r="C471">
        <v>5.48</v>
      </c>
      <c r="D471" t="s">
        <v>2380</v>
      </c>
      <c r="E471" t="s">
        <v>2382</v>
      </c>
      <c r="F471" t="s">
        <v>2380</v>
      </c>
      <c r="G471">
        <v>1</v>
      </c>
      <c r="H471" t="s">
        <v>2380</v>
      </c>
      <c r="I471" t="str" cm="1">
        <f t="array" ref="I471">_xlfn.IFS(B471&lt;18.5,"Underweight",B471&lt;25,"Normal Weight",B471&lt;30,"Overweight",B471&gt;=30,"Obesity")</f>
        <v>Obesity</v>
      </c>
      <c r="J471" t="str" cm="1">
        <f t="array" ref="J471">_xlfn.IFS(C471&lt;5.7,"Normal",C471&lt;6.5,"Pre-Diabetes",C471&gt;=6.5,"Diabetes")</f>
        <v>Normal</v>
      </c>
    </row>
    <row r="472" spans="1:10" x14ac:dyDescent="0.35">
      <c r="A472" t="s">
        <v>1902</v>
      </c>
      <c r="B472">
        <v>24.605</v>
      </c>
      <c r="C472">
        <v>5.48</v>
      </c>
      <c r="D472" t="s">
        <v>2380</v>
      </c>
      <c r="E472" t="s">
        <v>2380</v>
      </c>
      <c r="F472" t="s">
        <v>2380</v>
      </c>
      <c r="G472">
        <v>0</v>
      </c>
      <c r="H472" t="s">
        <v>2382</v>
      </c>
      <c r="I472" t="str" cm="1">
        <f t="array" ref="I472">_xlfn.IFS(B472&lt;18.5,"Underweight",B472&lt;25,"Normal Weight",B472&lt;30,"Overweight",B472&gt;=30,"Obesity")</f>
        <v>Normal Weight</v>
      </c>
      <c r="J472" t="str" cm="1">
        <f t="array" ref="J472">_xlfn.IFS(C472&lt;5.7,"Normal",C472&lt;6.5,"Pre-Diabetes",C472&gt;=6.5,"Diabetes")</f>
        <v>Normal</v>
      </c>
    </row>
    <row r="473" spans="1:10" x14ac:dyDescent="0.35">
      <c r="A473" t="s">
        <v>1901</v>
      </c>
      <c r="B473">
        <v>29.6</v>
      </c>
      <c r="C473">
        <v>8.1</v>
      </c>
      <c r="D473" t="s">
        <v>2380</v>
      </c>
      <c r="E473" t="s">
        <v>2380</v>
      </c>
      <c r="F473" t="s">
        <v>2380</v>
      </c>
      <c r="G473">
        <v>0</v>
      </c>
      <c r="H473" t="s">
        <v>2380</v>
      </c>
      <c r="I473" t="str" cm="1">
        <f t="array" ref="I473">_xlfn.IFS(B473&lt;18.5,"Underweight",B473&lt;25,"Normal Weight",B473&lt;30,"Overweight",B473&gt;=30,"Obesity")</f>
        <v>Overweight</v>
      </c>
      <c r="J473" t="str" cm="1">
        <f t="array" ref="J473">_xlfn.IFS(C473&lt;5.7,"Normal",C473&lt;6.5,"Pre-Diabetes",C473&gt;=6.5,"Diabetes")</f>
        <v>Diabetes</v>
      </c>
    </row>
    <row r="474" spans="1:10" x14ac:dyDescent="0.35">
      <c r="A474" t="s">
        <v>1900</v>
      </c>
      <c r="B474">
        <v>24.42</v>
      </c>
      <c r="C474">
        <v>7.16</v>
      </c>
      <c r="D474" t="s">
        <v>2380</v>
      </c>
      <c r="E474" t="s">
        <v>2380</v>
      </c>
      <c r="F474" t="s">
        <v>2380</v>
      </c>
      <c r="G474">
        <v>0</v>
      </c>
      <c r="H474" t="s">
        <v>2382</v>
      </c>
      <c r="I474" t="str" cm="1">
        <f t="array" ref="I474">_xlfn.IFS(B474&lt;18.5,"Underweight",B474&lt;25,"Normal Weight",B474&lt;30,"Overweight",B474&gt;=30,"Obesity")</f>
        <v>Normal Weight</v>
      </c>
      <c r="J474" t="str" cm="1">
        <f t="array" ref="J474">_xlfn.IFS(C474&lt;5.7,"Normal",C474&lt;6.5,"Pre-Diabetes",C474&gt;=6.5,"Diabetes")</f>
        <v>Diabetes</v>
      </c>
    </row>
    <row r="475" spans="1:10" x14ac:dyDescent="0.35">
      <c r="A475" t="s">
        <v>1899</v>
      </c>
      <c r="B475">
        <v>20.9</v>
      </c>
      <c r="C475">
        <v>4.55</v>
      </c>
      <c r="D475" t="s">
        <v>2382</v>
      </c>
      <c r="E475" t="s">
        <v>2380</v>
      </c>
      <c r="F475" t="s">
        <v>2383</v>
      </c>
      <c r="G475">
        <v>1</v>
      </c>
      <c r="H475" t="s">
        <v>2382</v>
      </c>
      <c r="I475" t="str" cm="1">
        <f t="array" ref="I475">_xlfn.IFS(B475&lt;18.5,"Underweight",B475&lt;25,"Normal Weight",B475&lt;30,"Overweight",B475&gt;=30,"Obesity")</f>
        <v>Normal Weight</v>
      </c>
      <c r="J475" t="str" cm="1">
        <f t="array" ref="J475">_xlfn.IFS(C475&lt;5.7,"Normal",C475&lt;6.5,"Pre-Diabetes",C475&gt;=6.5,"Diabetes")</f>
        <v>Normal</v>
      </c>
    </row>
    <row r="476" spans="1:10" x14ac:dyDescent="0.35">
      <c r="A476" t="s">
        <v>1898</v>
      </c>
      <c r="B476">
        <v>22.895</v>
      </c>
      <c r="C476">
        <v>6.03</v>
      </c>
      <c r="D476" t="s">
        <v>2380</v>
      </c>
      <c r="E476" t="s">
        <v>2380</v>
      </c>
      <c r="F476" t="s">
        <v>2380</v>
      </c>
      <c r="G476">
        <v>0</v>
      </c>
      <c r="H476" t="s">
        <v>2382</v>
      </c>
      <c r="I476" t="str" cm="1">
        <f t="array" ref="I476">_xlfn.IFS(B476&lt;18.5,"Underweight",B476&lt;25,"Normal Weight",B476&lt;30,"Overweight",B476&gt;=30,"Obesity")</f>
        <v>Normal Weight</v>
      </c>
      <c r="J476" t="str" cm="1">
        <f t="array" ref="J476">_xlfn.IFS(C476&lt;5.7,"Normal",C476&lt;6.5,"Pre-Diabetes",C476&gt;=6.5,"Diabetes")</f>
        <v>Pre-Diabetes</v>
      </c>
    </row>
    <row r="477" spans="1:10" x14ac:dyDescent="0.35">
      <c r="A477" t="s">
        <v>1897</v>
      </c>
      <c r="B477">
        <v>28.3</v>
      </c>
      <c r="C477">
        <v>5.47</v>
      </c>
      <c r="D477" t="s">
        <v>2382</v>
      </c>
      <c r="E477" t="s">
        <v>2380</v>
      </c>
      <c r="F477" t="s">
        <v>2383</v>
      </c>
      <c r="G477">
        <v>1</v>
      </c>
      <c r="H477" t="s">
        <v>2382</v>
      </c>
      <c r="I477" t="str" cm="1">
        <f t="array" ref="I477">_xlfn.IFS(B477&lt;18.5,"Underweight",B477&lt;25,"Normal Weight",B477&lt;30,"Overweight",B477&gt;=30,"Obesity")</f>
        <v>Overweight</v>
      </c>
      <c r="J477" t="str" cm="1">
        <f t="array" ref="J477">_xlfn.IFS(C477&lt;5.7,"Normal",C477&lt;6.5,"Pre-Diabetes",C477&gt;=6.5,"Diabetes")</f>
        <v>Normal</v>
      </c>
    </row>
    <row r="478" spans="1:10" x14ac:dyDescent="0.35">
      <c r="A478" t="s">
        <v>1895</v>
      </c>
      <c r="B478">
        <v>54.3</v>
      </c>
      <c r="C478">
        <v>4.1500000000000004</v>
      </c>
      <c r="D478" t="s">
        <v>2382</v>
      </c>
      <c r="E478" t="s">
        <v>2380</v>
      </c>
      <c r="F478" t="s">
        <v>2380</v>
      </c>
      <c r="G478">
        <v>1</v>
      </c>
      <c r="H478" t="s">
        <v>2380</v>
      </c>
      <c r="I478" t="str" cm="1">
        <f t="array" ref="I478">_xlfn.IFS(B478&lt;18.5,"Underweight",B478&lt;25,"Normal Weight",B478&lt;30,"Overweight",B478&gt;=30,"Obesity")</f>
        <v>Obesity</v>
      </c>
      <c r="J478" t="str" cm="1">
        <f t="array" ref="J478">_xlfn.IFS(C478&lt;5.7,"Normal",C478&lt;6.5,"Pre-Diabetes",C478&gt;=6.5,"Diabetes")</f>
        <v>Normal</v>
      </c>
    </row>
    <row r="479" spans="1:10" x14ac:dyDescent="0.35">
      <c r="A479" t="s">
        <v>1894</v>
      </c>
      <c r="B479">
        <v>33.344999999999999</v>
      </c>
      <c r="C479">
        <v>11.32</v>
      </c>
      <c r="D479" t="s">
        <v>2382</v>
      </c>
      <c r="E479" t="s">
        <v>2380</v>
      </c>
      <c r="F479" t="s">
        <v>2380</v>
      </c>
      <c r="G479">
        <v>1</v>
      </c>
      <c r="H479" t="s">
        <v>2380</v>
      </c>
      <c r="I479" t="str" cm="1">
        <f t="array" ref="I479">_xlfn.IFS(B479&lt;18.5,"Underweight",B479&lt;25,"Normal Weight",B479&lt;30,"Overweight",B479&gt;=30,"Obesity")</f>
        <v>Obesity</v>
      </c>
      <c r="J479" t="str" cm="1">
        <f t="array" ref="J479">_xlfn.IFS(C479&lt;5.7,"Normal",C479&lt;6.5,"Pre-Diabetes",C479&gt;=6.5,"Diabetes")</f>
        <v>Diabetes</v>
      </c>
    </row>
    <row r="480" spans="1:10" x14ac:dyDescent="0.35">
      <c r="A480" t="s">
        <v>1893</v>
      </c>
      <c r="B480">
        <v>33</v>
      </c>
      <c r="C480">
        <v>9.51</v>
      </c>
      <c r="D480" t="s">
        <v>2382</v>
      </c>
      <c r="E480" t="s">
        <v>2380</v>
      </c>
      <c r="F480" t="s">
        <v>2380</v>
      </c>
      <c r="G480">
        <v>0</v>
      </c>
      <c r="H480" t="s">
        <v>2380</v>
      </c>
      <c r="I480" t="str" cm="1">
        <f t="array" ref="I480">_xlfn.IFS(B480&lt;18.5,"Underweight",B480&lt;25,"Normal Weight",B480&lt;30,"Overweight",B480&gt;=30,"Obesity")</f>
        <v>Obesity</v>
      </c>
      <c r="J480" t="str" cm="1">
        <f t="array" ref="J480">_xlfn.IFS(C480&lt;5.7,"Normal",C480&lt;6.5,"Pre-Diabetes",C480&gt;=6.5,"Diabetes")</f>
        <v>Diabetes</v>
      </c>
    </row>
    <row r="481" spans="1:10" x14ac:dyDescent="0.35">
      <c r="A481" t="s">
        <v>1892</v>
      </c>
      <c r="B481">
        <v>28.024999999999999</v>
      </c>
      <c r="C481">
        <v>7.67</v>
      </c>
      <c r="D481" t="s">
        <v>2382</v>
      </c>
      <c r="E481" t="s">
        <v>2380</v>
      </c>
      <c r="F481" t="s">
        <v>2380</v>
      </c>
      <c r="G481">
        <v>1</v>
      </c>
      <c r="H481" t="s">
        <v>2382</v>
      </c>
      <c r="I481" t="str" cm="1">
        <f t="array" ref="I481">_xlfn.IFS(B481&lt;18.5,"Underweight",B481&lt;25,"Normal Weight",B481&lt;30,"Overweight",B481&gt;=30,"Obesity")</f>
        <v>Overweight</v>
      </c>
      <c r="J481" t="str" cm="1">
        <f t="array" ref="J481">_xlfn.IFS(C481&lt;5.7,"Normal",C481&lt;6.5,"Pre-Diabetes",C481&gt;=6.5,"Diabetes")</f>
        <v>Diabetes</v>
      </c>
    </row>
    <row r="482" spans="1:10" x14ac:dyDescent="0.35">
      <c r="A482" t="s">
        <v>1891</v>
      </c>
      <c r="B482">
        <v>28.69</v>
      </c>
      <c r="C482">
        <v>6.23</v>
      </c>
      <c r="D482" t="s">
        <v>2380</v>
      </c>
      <c r="E482" t="s">
        <v>2380</v>
      </c>
      <c r="F482" t="s">
        <v>2380</v>
      </c>
      <c r="G482">
        <v>1</v>
      </c>
      <c r="H482" t="s">
        <v>2382</v>
      </c>
      <c r="I482" t="str" cm="1">
        <f t="array" ref="I482">_xlfn.IFS(B482&lt;18.5,"Underweight",B482&lt;25,"Normal Weight",B482&lt;30,"Overweight",B482&gt;=30,"Obesity")</f>
        <v>Overweight</v>
      </c>
      <c r="J482" t="str" cm="1">
        <f t="array" ref="J482">_xlfn.IFS(C482&lt;5.7,"Normal",C482&lt;6.5,"Pre-Diabetes",C482&gt;=6.5,"Diabetes")</f>
        <v>Pre-Diabetes</v>
      </c>
    </row>
    <row r="483" spans="1:10" x14ac:dyDescent="0.35">
      <c r="A483" t="s">
        <v>1890</v>
      </c>
      <c r="B483">
        <v>40.28</v>
      </c>
      <c r="C483">
        <v>8.9</v>
      </c>
      <c r="D483" t="s">
        <v>2380</v>
      </c>
      <c r="E483" t="s">
        <v>2380</v>
      </c>
      <c r="F483" t="s">
        <v>2380</v>
      </c>
      <c r="G483">
        <v>0</v>
      </c>
      <c r="H483" t="s">
        <v>2380</v>
      </c>
      <c r="I483" t="str" cm="1">
        <f t="array" ref="I483">_xlfn.IFS(B483&lt;18.5,"Underweight",B483&lt;25,"Normal Weight",B483&lt;30,"Overweight",B483&gt;=30,"Obesity")</f>
        <v>Obesity</v>
      </c>
      <c r="J483" t="str" cm="1">
        <f t="array" ref="J483">_xlfn.IFS(C483&lt;5.7,"Normal",C483&lt;6.5,"Pre-Diabetes",C483&gt;=6.5,"Diabetes")</f>
        <v>Diabetes</v>
      </c>
    </row>
    <row r="484" spans="1:10" x14ac:dyDescent="0.35">
      <c r="A484" t="s">
        <v>1889</v>
      </c>
      <c r="B484">
        <v>37.299999999999997</v>
      </c>
      <c r="C484">
        <v>7.79</v>
      </c>
      <c r="D484" t="s">
        <v>2382</v>
      </c>
      <c r="E484" t="s">
        <v>2380</v>
      </c>
      <c r="F484" t="s">
        <v>2380</v>
      </c>
      <c r="G484">
        <v>0</v>
      </c>
      <c r="H484" t="s">
        <v>2380</v>
      </c>
      <c r="I484" t="str" cm="1">
        <f t="array" ref="I484">_xlfn.IFS(B484&lt;18.5,"Underweight",B484&lt;25,"Normal Weight",B484&lt;30,"Overweight",B484&gt;=30,"Obesity")</f>
        <v>Obesity</v>
      </c>
      <c r="J484" t="str" cm="1">
        <f t="array" ref="J484">_xlfn.IFS(C484&lt;5.7,"Normal",C484&lt;6.5,"Pre-Diabetes",C484&gt;=6.5,"Diabetes")</f>
        <v>Diabetes</v>
      </c>
    </row>
    <row r="485" spans="1:10" x14ac:dyDescent="0.35">
      <c r="A485" t="s">
        <v>1888</v>
      </c>
      <c r="B485">
        <v>54.47</v>
      </c>
      <c r="C485">
        <v>4.49</v>
      </c>
      <c r="D485" t="s">
        <v>2382</v>
      </c>
      <c r="E485" t="s">
        <v>2380</v>
      </c>
      <c r="F485" t="s">
        <v>2380</v>
      </c>
      <c r="G485">
        <v>2</v>
      </c>
      <c r="H485" t="s">
        <v>2380</v>
      </c>
      <c r="I485" t="str" cm="1">
        <f t="array" ref="I485">_xlfn.IFS(B485&lt;18.5,"Underweight",B485&lt;25,"Normal Weight",B485&lt;30,"Overweight",B485&gt;=30,"Obesity")</f>
        <v>Obesity</v>
      </c>
      <c r="J485" t="str" cm="1">
        <f t="array" ref="J485">_xlfn.IFS(C485&lt;5.7,"Normal",C485&lt;6.5,"Pre-Diabetes",C485&gt;=6.5,"Diabetes")</f>
        <v>Normal</v>
      </c>
    </row>
    <row r="486" spans="1:10" x14ac:dyDescent="0.35">
      <c r="A486" t="s">
        <v>1887</v>
      </c>
      <c r="B486">
        <v>38.06</v>
      </c>
      <c r="C486">
        <v>5.24</v>
      </c>
      <c r="D486" t="s">
        <v>2382</v>
      </c>
      <c r="E486" t="s">
        <v>2380</v>
      </c>
      <c r="F486" t="s">
        <v>2383</v>
      </c>
      <c r="G486">
        <v>1</v>
      </c>
      <c r="H486" t="s">
        <v>2380</v>
      </c>
      <c r="I486" t="str" cm="1">
        <f t="array" ref="I486">_xlfn.IFS(B486&lt;18.5,"Underweight",B486&lt;25,"Normal Weight",B486&lt;30,"Overweight",B486&gt;=30,"Obesity")</f>
        <v>Obesity</v>
      </c>
      <c r="J486" t="str" cm="1">
        <f t="array" ref="J486">_xlfn.IFS(C486&lt;5.7,"Normal",C486&lt;6.5,"Pre-Diabetes",C486&gt;=6.5,"Diabetes")</f>
        <v>Normal</v>
      </c>
    </row>
    <row r="487" spans="1:10" x14ac:dyDescent="0.35">
      <c r="A487" t="s">
        <v>1886</v>
      </c>
      <c r="B487">
        <v>51.47</v>
      </c>
      <c r="C487">
        <v>9.6</v>
      </c>
      <c r="D487" t="s">
        <v>2380</v>
      </c>
      <c r="E487" t="s">
        <v>2380</v>
      </c>
      <c r="F487" t="s">
        <v>2380</v>
      </c>
      <c r="G487">
        <v>0</v>
      </c>
      <c r="H487" t="s">
        <v>2380</v>
      </c>
      <c r="I487" t="str" cm="1">
        <f t="array" ref="I487">_xlfn.IFS(B487&lt;18.5,"Underweight",B487&lt;25,"Normal Weight",B487&lt;30,"Overweight",B487&gt;=30,"Obesity")</f>
        <v>Obesity</v>
      </c>
      <c r="J487" t="str" cm="1">
        <f t="array" ref="J487">_xlfn.IFS(C487&lt;5.7,"Normal",C487&lt;6.5,"Pre-Diabetes",C487&gt;=6.5,"Diabetes")</f>
        <v>Diabetes</v>
      </c>
    </row>
    <row r="488" spans="1:10" x14ac:dyDescent="0.35">
      <c r="A488" t="s">
        <v>1885</v>
      </c>
      <c r="B488">
        <v>29.8</v>
      </c>
      <c r="C488">
        <v>5.78</v>
      </c>
      <c r="D488" t="s">
        <v>2382</v>
      </c>
      <c r="E488" t="s">
        <v>2380</v>
      </c>
      <c r="F488" t="s">
        <v>2380</v>
      </c>
      <c r="G488">
        <v>0</v>
      </c>
      <c r="H488" t="s">
        <v>2380</v>
      </c>
      <c r="I488" t="str" cm="1">
        <f t="array" ref="I488">_xlfn.IFS(B488&lt;18.5,"Underweight",B488&lt;25,"Normal Weight",B488&lt;30,"Overweight",B488&gt;=30,"Obesity")</f>
        <v>Overweight</v>
      </c>
      <c r="J488" t="str" cm="1">
        <f t="array" ref="J488">_xlfn.IFS(C488&lt;5.7,"Normal",C488&lt;6.5,"Pre-Diabetes",C488&gt;=6.5,"Diabetes")</f>
        <v>Pre-Diabetes</v>
      </c>
    </row>
    <row r="489" spans="1:10" x14ac:dyDescent="0.35">
      <c r="A489" t="s">
        <v>1884</v>
      </c>
      <c r="B489">
        <v>49.77</v>
      </c>
      <c r="C489">
        <v>7.02</v>
      </c>
      <c r="D489" t="s">
        <v>2380</v>
      </c>
      <c r="E489" t="s">
        <v>2380</v>
      </c>
      <c r="F489" t="s">
        <v>2380</v>
      </c>
      <c r="G489">
        <v>0</v>
      </c>
      <c r="H489" t="s">
        <v>2380</v>
      </c>
      <c r="I489" t="str" cm="1">
        <f t="array" ref="I489">_xlfn.IFS(B489&lt;18.5,"Underweight",B489&lt;25,"Normal Weight",B489&lt;30,"Overweight",B489&gt;=30,"Obesity")</f>
        <v>Obesity</v>
      </c>
      <c r="J489" t="str" cm="1">
        <f t="array" ref="J489">_xlfn.IFS(C489&lt;5.7,"Normal",C489&lt;6.5,"Pre-Diabetes",C489&gt;=6.5,"Diabetes")</f>
        <v>Diabetes</v>
      </c>
    </row>
    <row r="490" spans="1:10" x14ac:dyDescent="0.35">
      <c r="A490" t="s">
        <v>1883</v>
      </c>
      <c r="B490">
        <v>25.555</v>
      </c>
      <c r="C490">
        <v>4.09</v>
      </c>
      <c r="D490" t="s">
        <v>2382</v>
      </c>
      <c r="E490" t="s">
        <v>2380</v>
      </c>
      <c r="F490" t="s">
        <v>2380</v>
      </c>
      <c r="G490">
        <v>0</v>
      </c>
      <c r="H490" t="s">
        <v>2382</v>
      </c>
      <c r="I490" t="str" cm="1">
        <f t="array" ref="I490">_xlfn.IFS(B490&lt;18.5,"Underweight",B490&lt;25,"Normal Weight",B490&lt;30,"Overweight",B490&gt;=30,"Obesity")</f>
        <v>Overweight</v>
      </c>
      <c r="J490" t="str" cm="1">
        <f t="array" ref="J490">_xlfn.IFS(C490&lt;5.7,"Normal",C490&lt;6.5,"Pre-Diabetes",C490&gt;=6.5,"Diabetes")</f>
        <v>Normal</v>
      </c>
    </row>
    <row r="491" spans="1:10" x14ac:dyDescent="0.35">
      <c r="A491" t="s">
        <v>1882</v>
      </c>
      <c r="B491">
        <v>29.64</v>
      </c>
      <c r="C491">
        <v>4.93</v>
      </c>
      <c r="D491" t="s">
        <v>2380</v>
      </c>
      <c r="E491" t="s">
        <v>2380</v>
      </c>
      <c r="F491" t="s">
        <v>2383</v>
      </c>
      <c r="G491">
        <v>1</v>
      </c>
      <c r="H491" t="s">
        <v>2380</v>
      </c>
      <c r="I491" t="str" cm="1">
        <f t="array" ref="I491">_xlfn.IFS(B491&lt;18.5,"Underweight",B491&lt;25,"Normal Weight",B491&lt;30,"Overweight",B491&gt;=30,"Obesity")</f>
        <v>Overweight</v>
      </c>
      <c r="J491" t="str" cm="1">
        <f t="array" ref="J491">_xlfn.IFS(C491&lt;5.7,"Normal",C491&lt;6.5,"Pre-Diabetes",C491&gt;=6.5,"Diabetes")</f>
        <v>Normal</v>
      </c>
    </row>
    <row r="492" spans="1:10" x14ac:dyDescent="0.35">
      <c r="A492" t="s">
        <v>1881</v>
      </c>
      <c r="B492">
        <v>53.93</v>
      </c>
      <c r="C492">
        <v>5.34</v>
      </c>
      <c r="D492" t="s">
        <v>2382</v>
      </c>
      <c r="E492" t="s">
        <v>2380</v>
      </c>
      <c r="F492" t="s">
        <v>2380</v>
      </c>
      <c r="G492">
        <v>2</v>
      </c>
      <c r="H492" t="s">
        <v>2380</v>
      </c>
      <c r="I492" t="str" cm="1">
        <f t="array" ref="I492">_xlfn.IFS(B492&lt;18.5,"Underweight",B492&lt;25,"Normal Weight",B492&lt;30,"Overweight",B492&gt;=30,"Obesity")</f>
        <v>Obesity</v>
      </c>
      <c r="J492" t="str" cm="1">
        <f t="array" ref="J492">_xlfn.IFS(C492&lt;5.7,"Normal",C492&lt;6.5,"Pre-Diabetes",C492&gt;=6.5,"Diabetes")</f>
        <v>Normal</v>
      </c>
    </row>
    <row r="493" spans="1:10" x14ac:dyDescent="0.35">
      <c r="A493" t="s">
        <v>1880</v>
      </c>
      <c r="B493">
        <v>28.024999999999999</v>
      </c>
      <c r="C493">
        <v>5.65</v>
      </c>
      <c r="D493" t="s">
        <v>2380</v>
      </c>
      <c r="E493" t="s">
        <v>2380</v>
      </c>
      <c r="F493" t="s">
        <v>2380</v>
      </c>
      <c r="G493">
        <v>1</v>
      </c>
      <c r="H493" t="s">
        <v>2382</v>
      </c>
      <c r="I493" t="str" cm="1">
        <f t="array" ref="I493">_xlfn.IFS(B493&lt;18.5,"Underweight",B493&lt;25,"Normal Weight",B493&lt;30,"Overweight",B493&gt;=30,"Obesity")</f>
        <v>Overweight</v>
      </c>
      <c r="J493" t="str" cm="1">
        <f t="array" ref="J493">_xlfn.IFS(C493&lt;5.7,"Normal",C493&lt;6.5,"Pre-Diabetes",C493&gt;=6.5,"Diabetes")</f>
        <v>Normal</v>
      </c>
    </row>
    <row r="494" spans="1:10" x14ac:dyDescent="0.35">
      <c r="A494" t="s">
        <v>1879</v>
      </c>
      <c r="B494">
        <v>27.5</v>
      </c>
      <c r="C494">
        <v>4.49</v>
      </c>
      <c r="D494" t="s">
        <v>2380</v>
      </c>
      <c r="E494" t="s">
        <v>2380</v>
      </c>
      <c r="F494" t="s">
        <v>2380</v>
      </c>
      <c r="G494">
        <v>0</v>
      </c>
      <c r="H494" t="s">
        <v>2380</v>
      </c>
      <c r="I494" t="str" cm="1">
        <f t="array" ref="I494">_xlfn.IFS(B494&lt;18.5,"Underweight",B494&lt;25,"Normal Weight",B494&lt;30,"Overweight",B494&gt;=30,"Obesity")</f>
        <v>Overweight</v>
      </c>
      <c r="J494" t="str" cm="1">
        <f t="array" ref="J494">_xlfn.IFS(C494&lt;5.7,"Normal",C494&lt;6.5,"Pre-Diabetes",C494&gt;=6.5,"Diabetes")</f>
        <v>Normal</v>
      </c>
    </row>
    <row r="495" spans="1:10" x14ac:dyDescent="0.35">
      <c r="A495" t="s">
        <v>1878</v>
      </c>
      <c r="B495">
        <v>21.8</v>
      </c>
      <c r="C495">
        <v>10.55</v>
      </c>
      <c r="D495" t="s">
        <v>2380</v>
      </c>
      <c r="E495" t="s">
        <v>2380</v>
      </c>
      <c r="F495" t="s">
        <v>2380</v>
      </c>
      <c r="G495">
        <v>0</v>
      </c>
      <c r="H495" t="s">
        <v>2382</v>
      </c>
      <c r="I495" t="str" cm="1">
        <f t="array" ref="I495">_xlfn.IFS(B495&lt;18.5,"Underweight",B495&lt;25,"Normal Weight",B495&lt;30,"Overweight",B495&gt;=30,"Obesity")</f>
        <v>Normal Weight</v>
      </c>
      <c r="J495" t="str" cm="1">
        <f t="array" ref="J495">_xlfn.IFS(C495&lt;5.7,"Normal",C495&lt;6.5,"Pre-Diabetes",C495&gt;=6.5,"Diabetes")</f>
        <v>Diabetes</v>
      </c>
    </row>
    <row r="496" spans="1:10" x14ac:dyDescent="0.35">
      <c r="A496" t="s">
        <v>1877</v>
      </c>
      <c r="B496">
        <v>26.41</v>
      </c>
      <c r="C496">
        <v>4.92</v>
      </c>
      <c r="D496" t="s">
        <v>2382</v>
      </c>
      <c r="E496" t="s">
        <v>2380</v>
      </c>
      <c r="F496" t="s">
        <v>2383</v>
      </c>
      <c r="G496">
        <v>1</v>
      </c>
      <c r="H496" t="s">
        <v>2382</v>
      </c>
      <c r="I496" t="str" cm="1">
        <f t="array" ref="I496">_xlfn.IFS(B496&lt;18.5,"Underweight",B496&lt;25,"Normal Weight",B496&lt;30,"Overweight",B496&gt;=30,"Obesity")</f>
        <v>Overweight</v>
      </c>
      <c r="J496" t="str" cm="1">
        <f t="array" ref="J496">_xlfn.IFS(C496&lt;5.7,"Normal",C496&lt;6.5,"Pre-Diabetes",C496&gt;=6.5,"Diabetes")</f>
        <v>Normal</v>
      </c>
    </row>
    <row r="497" spans="1:10" x14ac:dyDescent="0.35">
      <c r="A497" t="s">
        <v>1876</v>
      </c>
      <c r="B497">
        <v>27.835000000000001</v>
      </c>
      <c r="C497">
        <v>5.9</v>
      </c>
      <c r="D497" t="s">
        <v>2382</v>
      </c>
      <c r="E497" t="s">
        <v>2380</v>
      </c>
      <c r="F497" t="s">
        <v>2380</v>
      </c>
      <c r="G497">
        <v>1</v>
      </c>
      <c r="H497" t="s">
        <v>2382</v>
      </c>
      <c r="I497" t="str" cm="1">
        <f t="array" ref="I497">_xlfn.IFS(B497&lt;18.5,"Underweight",B497&lt;25,"Normal Weight",B497&lt;30,"Overweight",B497&gt;=30,"Obesity")</f>
        <v>Overweight</v>
      </c>
      <c r="J497" t="str" cm="1">
        <f t="array" ref="J497">_xlfn.IFS(C497&lt;5.7,"Normal",C497&lt;6.5,"Pre-Diabetes",C497&gt;=6.5,"Diabetes")</f>
        <v>Pre-Diabetes</v>
      </c>
    </row>
    <row r="498" spans="1:10" x14ac:dyDescent="0.35">
      <c r="A498" t="s">
        <v>1875</v>
      </c>
      <c r="B498">
        <v>51.74</v>
      </c>
      <c r="C498">
        <v>4.9800000000000004</v>
      </c>
      <c r="D498" t="s">
        <v>2382</v>
      </c>
      <c r="E498" t="s">
        <v>2380</v>
      </c>
      <c r="F498" t="s">
        <v>2380</v>
      </c>
      <c r="G498">
        <v>2</v>
      </c>
      <c r="H498" t="s">
        <v>2380</v>
      </c>
      <c r="I498" t="str" cm="1">
        <f t="array" ref="I498">_xlfn.IFS(B498&lt;18.5,"Underweight",B498&lt;25,"Normal Weight",B498&lt;30,"Overweight",B498&gt;=30,"Obesity")</f>
        <v>Obesity</v>
      </c>
      <c r="J498" t="str" cm="1">
        <f t="array" ref="J498">_xlfn.IFS(C498&lt;5.7,"Normal",C498&lt;6.5,"Pre-Diabetes",C498&gt;=6.5,"Diabetes")</f>
        <v>Normal</v>
      </c>
    </row>
    <row r="499" spans="1:10" x14ac:dyDescent="0.35">
      <c r="A499" t="s">
        <v>1874</v>
      </c>
      <c r="B499">
        <v>23.37</v>
      </c>
      <c r="C499">
        <v>5.8</v>
      </c>
      <c r="D499" t="s">
        <v>2380</v>
      </c>
      <c r="E499" t="s">
        <v>2380</v>
      </c>
      <c r="F499" t="s">
        <v>2380</v>
      </c>
      <c r="G499">
        <v>0</v>
      </c>
      <c r="H499" t="s">
        <v>2382</v>
      </c>
      <c r="I499" t="str" cm="1">
        <f t="array" ref="I499">_xlfn.IFS(B499&lt;18.5,"Underweight",B499&lt;25,"Normal Weight",B499&lt;30,"Overweight",B499&gt;=30,"Obesity")</f>
        <v>Normal Weight</v>
      </c>
      <c r="J499" t="str" cm="1">
        <f t="array" ref="J499">_xlfn.IFS(C499&lt;5.7,"Normal",C499&lt;6.5,"Pre-Diabetes",C499&gt;=6.5,"Diabetes")</f>
        <v>Pre-Diabetes</v>
      </c>
    </row>
    <row r="500" spans="1:10" x14ac:dyDescent="0.35">
      <c r="A500" t="s">
        <v>1873</v>
      </c>
      <c r="B500">
        <v>29.7</v>
      </c>
      <c r="C500">
        <v>6.21</v>
      </c>
      <c r="D500" t="s">
        <v>2382</v>
      </c>
      <c r="E500" t="s">
        <v>2380</v>
      </c>
      <c r="F500" t="s">
        <v>2383</v>
      </c>
      <c r="G500">
        <v>1</v>
      </c>
      <c r="H500" t="s">
        <v>2382</v>
      </c>
      <c r="I500" t="str" cm="1">
        <f t="array" ref="I500">_xlfn.IFS(B500&lt;18.5,"Underweight",B500&lt;25,"Normal Weight",B500&lt;30,"Overweight",B500&gt;=30,"Obesity")</f>
        <v>Overweight</v>
      </c>
      <c r="J500" t="str" cm="1">
        <f t="array" ref="J500">_xlfn.IFS(C500&lt;5.7,"Normal",C500&lt;6.5,"Pre-Diabetes",C500&gt;=6.5,"Diabetes")</f>
        <v>Pre-Diabetes</v>
      </c>
    </row>
    <row r="501" spans="1:10" x14ac:dyDescent="0.35">
      <c r="A501" t="s">
        <v>1872</v>
      </c>
      <c r="B501">
        <v>20.045000000000002</v>
      </c>
      <c r="C501">
        <v>6.17</v>
      </c>
      <c r="D501" t="s">
        <v>2380</v>
      </c>
      <c r="E501" t="s">
        <v>2380</v>
      </c>
      <c r="F501" t="s">
        <v>2383</v>
      </c>
      <c r="G501">
        <v>1</v>
      </c>
      <c r="H501" t="s">
        <v>2382</v>
      </c>
      <c r="I501" t="str" cm="1">
        <f t="array" ref="I501">_xlfn.IFS(B501&lt;18.5,"Underweight",B501&lt;25,"Normal Weight",B501&lt;30,"Overweight",B501&gt;=30,"Obesity")</f>
        <v>Normal Weight</v>
      </c>
      <c r="J501" t="str" cm="1">
        <f t="array" ref="J501">_xlfn.IFS(C501&lt;5.7,"Normal",C501&lt;6.5,"Pre-Diabetes",C501&gt;=6.5,"Diabetes")</f>
        <v>Pre-Diabetes</v>
      </c>
    </row>
    <row r="502" spans="1:10" x14ac:dyDescent="0.35">
      <c r="A502" t="s">
        <v>1871</v>
      </c>
      <c r="B502">
        <v>27.83</v>
      </c>
      <c r="C502">
        <v>5.36</v>
      </c>
      <c r="D502" t="s">
        <v>2380</v>
      </c>
      <c r="E502" t="s">
        <v>2380</v>
      </c>
      <c r="F502" t="s">
        <v>2380</v>
      </c>
      <c r="G502">
        <v>2</v>
      </c>
      <c r="H502" t="s">
        <v>2380</v>
      </c>
      <c r="I502" t="str" cm="1">
        <f t="array" ref="I502">_xlfn.IFS(B502&lt;18.5,"Underweight",B502&lt;25,"Normal Weight",B502&lt;30,"Overweight",B502&gt;=30,"Obesity")</f>
        <v>Overweight</v>
      </c>
      <c r="J502" t="str" cm="1">
        <f t="array" ref="J502">_xlfn.IFS(C502&lt;5.7,"Normal",C502&lt;6.5,"Pre-Diabetes",C502&gt;=6.5,"Diabetes")</f>
        <v>Normal</v>
      </c>
    </row>
    <row r="503" spans="1:10" x14ac:dyDescent="0.35">
      <c r="A503" t="s">
        <v>1870</v>
      </c>
      <c r="B503">
        <v>28.93</v>
      </c>
      <c r="C503">
        <v>5.2</v>
      </c>
      <c r="D503" t="s">
        <v>2380</v>
      </c>
      <c r="E503" t="s">
        <v>2380</v>
      </c>
      <c r="F503" t="s">
        <v>2380</v>
      </c>
      <c r="G503">
        <v>0</v>
      </c>
      <c r="H503" t="s">
        <v>2382</v>
      </c>
      <c r="I503" t="str" cm="1">
        <f t="array" ref="I503">_xlfn.IFS(B503&lt;18.5,"Underweight",B503&lt;25,"Normal Weight",B503&lt;30,"Overweight",B503&gt;=30,"Obesity")</f>
        <v>Overweight</v>
      </c>
      <c r="J503" t="str" cm="1">
        <f t="array" ref="J503">_xlfn.IFS(C503&lt;5.7,"Normal",C503&lt;6.5,"Pre-Diabetes",C503&gt;=6.5,"Diabetes")</f>
        <v>Normal</v>
      </c>
    </row>
    <row r="504" spans="1:10" x14ac:dyDescent="0.35">
      <c r="A504" t="s">
        <v>1869</v>
      </c>
      <c r="B504">
        <v>33.82</v>
      </c>
      <c r="C504">
        <v>5.42</v>
      </c>
      <c r="D504" t="s">
        <v>2380</v>
      </c>
      <c r="E504" t="s">
        <v>2380</v>
      </c>
      <c r="F504" t="s">
        <v>2380</v>
      </c>
      <c r="G504">
        <v>0</v>
      </c>
      <c r="H504" t="s">
        <v>2380</v>
      </c>
      <c r="I504" t="str" cm="1">
        <f t="array" ref="I504">_xlfn.IFS(B504&lt;18.5,"Underweight",B504&lt;25,"Normal Weight",B504&lt;30,"Overweight",B504&gt;=30,"Obesity")</f>
        <v>Obesity</v>
      </c>
      <c r="J504" t="str" cm="1">
        <f t="array" ref="J504">_xlfn.IFS(C504&lt;5.7,"Normal",C504&lt;6.5,"Pre-Diabetes",C504&gt;=6.5,"Diabetes")</f>
        <v>Normal</v>
      </c>
    </row>
    <row r="505" spans="1:10" x14ac:dyDescent="0.35">
      <c r="A505" t="s">
        <v>1868</v>
      </c>
      <c r="B505">
        <v>20.234999999999999</v>
      </c>
      <c r="C505">
        <v>6.84</v>
      </c>
      <c r="D505" t="s">
        <v>2380</v>
      </c>
      <c r="E505" t="s">
        <v>2380</v>
      </c>
      <c r="F505" t="s">
        <v>2380</v>
      </c>
      <c r="G505">
        <v>0</v>
      </c>
      <c r="H505" t="s">
        <v>2382</v>
      </c>
      <c r="I505" t="str" cm="1">
        <f t="array" ref="I505">_xlfn.IFS(B505&lt;18.5,"Underweight",B505&lt;25,"Normal Weight",B505&lt;30,"Overweight",B505&gt;=30,"Obesity")</f>
        <v>Normal Weight</v>
      </c>
      <c r="J505" t="str" cm="1">
        <f t="array" ref="J505">_xlfn.IFS(C505&lt;5.7,"Normal",C505&lt;6.5,"Pre-Diabetes",C505&gt;=6.5,"Diabetes")</f>
        <v>Diabetes</v>
      </c>
    </row>
    <row r="506" spans="1:10" x14ac:dyDescent="0.35">
      <c r="A506" t="s">
        <v>1867</v>
      </c>
      <c r="B506">
        <v>49.2</v>
      </c>
      <c r="C506">
        <v>10.9</v>
      </c>
      <c r="D506" t="s">
        <v>2382</v>
      </c>
      <c r="E506" t="s">
        <v>2380</v>
      </c>
      <c r="F506" t="s">
        <v>2383</v>
      </c>
      <c r="G506">
        <v>1</v>
      </c>
      <c r="H506" t="s">
        <v>2380</v>
      </c>
      <c r="I506" t="str" cm="1">
        <f t="array" ref="I506">_xlfn.IFS(B506&lt;18.5,"Underweight",B506&lt;25,"Normal Weight",B506&lt;30,"Overweight",B506&gt;=30,"Obesity")</f>
        <v>Obesity</v>
      </c>
      <c r="J506" t="str" cm="1">
        <f t="array" ref="J506">_xlfn.IFS(C506&lt;5.7,"Normal",C506&lt;6.5,"Pre-Diabetes",C506&gt;=6.5,"Diabetes")</f>
        <v>Diabetes</v>
      </c>
    </row>
    <row r="507" spans="1:10" x14ac:dyDescent="0.35">
      <c r="A507" t="s">
        <v>1866</v>
      </c>
      <c r="B507">
        <v>26.4</v>
      </c>
      <c r="C507">
        <v>4.87</v>
      </c>
      <c r="D507" t="s">
        <v>2382</v>
      </c>
      <c r="E507" t="s">
        <v>2380</v>
      </c>
      <c r="F507" t="s">
        <v>2380</v>
      </c>
      <c r="G507">
        <v>0</v>
      </c>
      <c r="H507" t="s">
        <v>2382</v>
      </c>
      <c r="I507" t="str" cm="1">
        <f t="array" ref="I507">_xlfn.IFS(B507&lt;18.5,"Underweight",B507&lt;25,"Normal Weight",B507&lt;30,"Overweight",B507&gt;=30,"Obesity")</f>
        <v>Overweight</v>
      </c>
      <c r="J507" t="str" cm="1">
        <f t="array" ref="J507">_xlfn.IFS(C507&lt;5.7,"Normal",C507&lt;6.5,"Pre-Diabetes",C507&gt;=6.5,"Diabetes")</f>
        <v>Normal</v>
      </c>
    </row>
    <row r="508" spans="1:10" x14ac:dyDescent="0.35">
      <c r="A508" t="s">
        <v>1865</v>
      </c>
      <c r="B508">
        <v>28.38</v>
      </c>
      <c r="C508">
        <v>6.07</v>
      </c>
      <c r="D508" t="s">
        <v>2380</v>
      </c>
      <c r="E508" t="s">
        <v>2380</v>
      </c>
      <c r="F508" t="s">
        <v>2380</v>
      </c>
      <c r="G508">
        <v>1</v>
      </c>
      <c r="H508" t="s">
        <v>2382</v>
      </c>
      <c r="I508" t="str" cm="1">
        <f t="array" ref="I508">_xlfn.IFS(B508&lt;18.5,"Underweight",B508&lt;25,"Normal Weight",B508&lt;30,"Overweight",B508&gt;=30,"Obesity")</f>
        <v>Overweight</v>
      </c>
      <c r="J508" t="str" cm="1">
        <f t="array" ref="J508">_xlfn.IFS(C508&lt;5.7,"Normal",C508&lt;6.5,"Pre-Diabetes",C508&gt;=6.5,"Diabetes")</f>
        <v>Pre-Diabetes</v>
      </c>
    </row>
    <row r="509" spans="1:10" x14ac:dyDescent="0.35">
      <c r="A509" t="s">
        <v>1864</v>
      </c>
      <c r="B509">
        <v>24.64</v>
      </c>
      <c r="C509">
        <v>4.33</v>
      </c>
      <c r="D509" t="s">
        <v>2380</v>
      </c>
      <c r="E509" t="s">
        <v>2380</v>
      </c>
      <c r="F509" t="s">
        <v>2380</v>
      </c>
      <c r="G509">
        <v>0</v>
      </c>
      <c r="H509" t="s">
        <v>2382</v>
      </c>
      <c r="I509" t="str" cm="1">
        <f t="array" ref="I509">_xlfn.IFS(B509&lt;18.5,"Underweight",B509&lt;25,"Normal Weight",B509&lt;30,"Overweight",B509&gt;=30,"Obesity")</f>
        <v>Normal Weight</v>
      </c>
      <c r="J509" t="str" cm="1">
        <f t="array" ref="J509">_xlfn.IFS(C509&lt;5.7,"Normal",C509&lt;6.5,"Pre-Diabetes",C509&gt;=6.5,"Diabetes")</f>
        <v>Normal</v>
      </c>
    </row>
    <row r="510" spans="1:10" x14ac:dyDescent="0.35">
      <c r="A510" t="s">
        <v>1863</v>
      </c>
      <c r="B510">
        <v>39.71</v>
      </c>
      <c r="C510">
        <v>5.83</v>
      </c>
      <c r="D510" t="s">
        <v>2380</v>
      </c>
      <c r="E510" t="s">
        <v>2380</v>
      </c>
      <c r="F510" t="s">
        <v>2380</v>
      </c>
      <c r="G510">
        <v>1</v>
      </c>
      <c r="H510" t="s">
        <v>2380</v>
      </c>
      <c r="I510" t="str" cm="1">
        <f t="array" ref="I510">_xlfn.IFS(B510&lt;18.5,"Underweight",B510&lt;25,"Normal Weight",B510&lt;30,"Overweight",B510&gt;=30,"Obesity")</f>
        <v>Obesity</v>
      </c>
      <c r="J510" t="str" cm="1">
        <f t="array" ref="J510">_xlfn.IFS(C510&lt;5.7,"Normal",C510&lt;6.5,"Pre-Diabetes",C510&gt;=6.5,"Diabetes")</f>
        <v>Pre-Diabetes</v>
      </c>
    </row>
    <row r="511" spans="1:10" x14ac:dyDescent="0.35">
      <c r="A511" t="s">
        <v>1862</v>
      </c>
      <c r="B511">
        <v>22.22</v>
      </c>
      <c r="C511">
        <v>5.5</v>
      </c>
      <c r="D511" t="s">
        <v>2380</v>
      </c>
      <c r="E511" t="s">
        <v>2380</v>
      </c>
      <c r="F511" t="s">
        <v>2380</v>
      </c>
      <c r="G511">
        <v>0</v>
      </c>
      <c r="H511" t="s">
        <v>2382</v>
      </c>
      <c r="I511" t="str" cm="1">
        <f t="array" ref="I511">_xlfn.IFS(B511&lt;18.5,"Underweight",B511&lt;25,"Normal Weight",B511&lt;30,"Overweight",B511&gt;=30,"Obesity")</f>
        <v>Normal Weight</v>
      </c>
      <c r="J511" t="str" cm="1">
        <f t="array" ref="J511">_xlfn.IFS(C511&lt;5.7,"Normal",C511&lt;6.5,"Pre-Diabetes",C511&gt;=6.5,"Diabetes")</f>
        <v>Normal</v>
      </c>
    </row>
    <row r="512" spans="1:10" x14ac:dyDescent="0.35">
      <c r="A512" t="s">
        <v>1861</v>
      </c>
      <c r="B512">
        <v>33.344999999999999</v>
      </c>
      <c r="C512">
        <v>4.79</v>
      </c>
      <c r="D512" t="s">
        <v>2380</v>
      </c>
      <c r="E512" t="s">
        <v>2380</v>
      </c>
      <c r="F512" t="s">
        <v>2383</v>
      </c>
      <c r="G512">
        <v>1</v>
      </c>
      <c r="H512" t="s">
        <v>2380</v>
      </c>
      <c r="I512" t="str" cm="1">
        <f t="array" ref="I512">_xlfn.IFS(B512&lt;18.5,"Underweight",B512&lt;25,"Normal Weight",B512&lt;30,"Overweight",B512&gt;=30,"Obesity")</f>
        <v>Obesity</v>
      </c>
      <c r="J512" t="str" cm="1">
        <f t="array" ref="J512">_xlfn.IFS(C512&lt;5.7,"Normal",C512&lt;6.5,"Pre-Diabetes",C512&gt;=6.5,"Diabetes")</f>
        <v>Normal</v>
      </c>
    </row>
    <row r="513" spans="1:10" x14ac:dyDescent="0.35">
      <c r="A513" t="s">
        <v>1860</v>
      </c>
      <c r="B513">
        <v>24.42</v>
      </c>
      <c r="C513">
        <v>5.81</v>
      </c>
      <c r="D513" t="s">
        <v>2380</v>
      </c>
      <c r="E513" t="s">
        <v>2380</v>
      </c>
      <c r="F513" t="s">
        <v>2380</v>
      </c>
      <c r="G513">
        <v>1</v>
      </c>
      <c r="H513" t="s">
        <v>2382</v>
      </c>
      <c r="I513" t="str" cm="1">
        <f t="array" ref="I513">_xlfn.IFS(B513&lt;18.5,"Underweight",B513&lt;25,"Normal Weight",B513&lt;30,"Overweight",B513&gt;=30,"Obesity")</f>
        <v>Normal Weight</v>
      </c>
      <c r="J513" t="str" cm="1">
        <f t="array" ref="J513">_xlfn.IFS(C513&lt;5.7,"Normal",C513&lt;6.5,"Pre-Diabetes",C513&gt;=6.5,"Diabetes")</f>
        <v>Pre-Diabetes</v>
      </c>
    </row>
    <row r="514" spans="1:10" x14ac:dyDescent="0.35">
      <c r="A514" t="s">
        <v>1859</v>
      </c>
      <c r="B514">
        <v>29.81</v>
      </c>
      <c r="C514">
        <v>5.58</v>
      </c>
      <c r="D514" t="s">
        <v>2380</v>
      </c>
      <c r="E514" t="s">
        <v>2380</v>
      </c>
      <c r="F514" t="s">
        <v>2380</v>
      </c>
      <c r="G514">
        <v>0</v>
      </c>
      <c r="H514" t="s">
        <v>2382</v>
      </c>
      <c r="I514" t="str" cm="1">
        <f t="array" ref="I514">_xlfn.IFS(B514&lt;18.5,"Underweight",B514&lt;25,"Normal Weight",B514&lt;30,"Overweight",B514&gt;=30,"Obesity")</f>
        <v>Overweight</v>
      </c>
      <c r="J514" t="str" cm="1">
        <f t="array" ref="J514">_xlfn.IFS(C514&lt;5.7,"Normal",C514&lt;6.5,"Pre-Diabetes",C514&gt;=6.5,"Diabetes")</f>
        <v>Normal</v>
      </c>
    </row>
    <row r="515" spans="1:10" x14ac:dyDescent="0.35">
      <c r="A515" t="s">
        <v>1858</v>
      </c>
      <c r="B515">
        <v>51.18</v>
      </c>
      <c r="C515">
        <v>4.4000000000000004</v>
      </c>
      <c r="D515" t="s">
        <v>2382</v>
      </c>
      <c r="E515" t="s">
        <v>2380</v>
      </c>
      <c r="F515" t="s">
        <v>2380</v>
      </c>
      <c r="G515">
        <v>2</v>
      </c>
      <c r="H515" t="s">
        <v>2380</v>
      </c>
      <c r="I515" t="str" cm="1">
        <f t="array" ref="I515">_xlfn.IFS(B515&lt;18.5,"Underweight",B515&lt;25,"Normal Weight",B515&lt;30,"Overweight",B515&gt;=30,"Obesity")</f>
        <v>Obesity</v>
      </c>
      <c r="J515" t="str" cm="1">
        <f t="array" ref="J515">_xlfn.IFS(C515&lt;5.7,"Normal",C515&lt;6.5,"Pre-Diabetes",C515&gt;=6.5,"Diabetes")</f>
        <v>Normal</v>
      </c>
    </row>
    <row r="516" spans="1:10" x14ac:dyDescent="0.35">
      <c r="A516" t="s">
        <v>1857</v>
      </c>
      <c r="B516">
        <v>51.37</v>
      </c>
      <c r="C516">
        <v>8.18</v>
      </c>
      <c r="D516" t="s">
        <v>2382</v>
      </c>
      <c r="E516" t="s">
        <v>2380</v>
      </c>
      <c r="F516" t="s">
        <v>2380</v>
      </c>
      <c r="G516">
        <v>0</v>
      </c>
      <c r="H516" t="s">
        <v>2380</v>
      </c>
      <c r="I516" t="str" cm="1">
        <f t="array" ref="I516">_xlfn.IFS(B516&lt;18.5,"Underweight",B516&lt;25,"Normal Weight",B516&lt;30,"Overweight",B516&gt;=30,"Obesity")</f>
        <v>Obesity</v>
      </c>
      <c r="J516" t="str" cm="1">
        <f t="array" ref="J516">_xlfn.IFS(C516&lt;5.7,"Normal",C516&lt;6.5,"Pre-Diabetes",C516&gt;=6.5,"Diabetes")</f>
        <v>Diabetes</v>
      </c>
    </row>
    <row r="517" spans="1:10" x14ac:dyDescent="0.35">
      <c r="A517" t="s">
        <v>1856</v>
      </c>
      <c r="B517">
        <v>36.19</v>
      </c>
      <c r="C517">
        <v>5.52</v>
      </c>
      <c r="D517" t="s">
        <v>2382</v>
      </c>
      <c r="E517" t="s">
        <v>2380</v>
      </c>
      <c r="F517" t="s">
        <v>2380</v>
      </c>
      <c r="G517">
        <v>0</v>
      </c>
      <c r="H517" t="s">
        <v>2380</v>
      </c>
      <c r="I517" t="str" cm="1">
        <f t="array" ref="I517">_xlfn.IFS(B517&lt;18.5,"Underweight",B517&lt;25,"Normal Weight",B517&lt;30,"Overweight",B517&gt;=30,"Obesity")</f>
        <v>Obesity</v>
      </c>
      <c r="J517" t="str" cm="1">
        <f t="array" ref="J517">_xlfn.IFS(C517&lt;5.7,"Normal",C517&lt;6.5,"Pre-Diabetes",C517&gt;=6.5,"Diabetes")</f>
        <v>Normal</v>
      </c>
    </row>
    <row r="518" spans="1:10" x14ac:dyDescent="0.35">
      <c r="A518" t="s">
        <v>1855</v>
      </c>
      <c r="B518">
        <v>25.9</v>
      </c>
      <c r="C518">
        <v>4.84</v>
      </c>
      <c r="D518" t="s">
        <v>2380</v>
      </c>
      <c r="E518" t="s">
        <v>2380</v>
      </c>
      <c r="F518" t="s">
        <v>2380</v>
      </c>
      <c r="G518">
        <v>0</v>
      </c>
      <c r="H518" t="s">
        <v>2382</v>
      </c>
      <c r="I518" t="str" cm="1">
        <f t="array" ref="I518">_xlfn.IFS(B518&lt;18.5,"Underweight",B518&lt;25,"Normal Weight",B518&lt;30,"Overweight",B518&gt;=30,"Obesity")</f>
        <v>Overweight</v>
      </c>
      <c r="J518" t="str" cm="1">
        <f t="array" ref="J518">_xlfn.IFS(C518&lt;5.7,"Normal",C518&lt;6.5,"Pre-Diabetes",C518&gt;=6.5,"Diabetes")</f>
        <v>Normal</v>
      </c>
    </row>
    <row r="519" spans="1:10" x14ac:dyDescent="0.35">
      <c r="A519" t="s">
        <v>1854</v>
      </c>
      <c r="B519">
        <v>35.72</v>
      </c>
      <c r="C519">
        <v>4.08</v>
      </c>
      <c r="D519" t="s">
        <v>2380</v>
      </c>
      <c r="E519" t="s">
        <v>2380</v>
      </c>
      <c r="F519" t="s">
        <v>2383</v>
      </c>
      <c r="G519">
        <v>1</v>
      </c>
      <c r="H519" t="s">
        <v>2380</v>
      </c>
      <c r="I519" t="str" cm="1">
        <f t="array" ref="I519">_xlfn.IFS(B519&lt;18.5,"Underweight",B519&lt;25,"Normal Weight",B519&lt;30,"Overweight",B519&gt;=30,"Obesity")</f>
        <v>Obesity</v>
      </c>
      <c r="J519" t="str" cm="1">
        <f t="array" ref="J519">_xlfn.IFS(C519&lt;5.7,"Normal",C519&lt;6.5,"Pre-Diabetes",C519&gt;=6.5,"Diabetes")</f>
        <v>Normal</v>
      </c>
    </row>
    <row r="520" spans="1:10" x14ac:dyDescent="0.35">
      <c r="A520" t="s">
        <v>1853</v>
      </c>
      <c r="B520">
        <v>27.94</v>
      </c>
      <c r="C520">
        <v>4.4800000000000004</v>
      </c>
      <c r="D520" t="s">
        <v>2380</v>
      </c>
      <c r="E520" t="s">
        <v>2380</v>
      </c>
      <c r="F520" t="s">
        <v>2383</v>
      </c>
      <c r="G520">
        <v>1</v>
      </c>
      <c r="H520" t="s">
        <v>2382</v>
      </c>
      <c r="I520" t="str" cm="1">
        <f t="array" ref="I520">_xlfn.IFS(B520&lt;18.5,"Underweight",B520&lt;25,"Normal Weight",B520&lt;30,"Overweight",B520&gt;=30,"Obesity")</f>
        <v>Overweight</v>
      </c>
      <c r="J520" t="str" cm="1">
        <f t="array" ref="J520">_xlfn.IFS(C520&lt;5.7,"Normal",C520&lt;6.5,"Pre-Diabetes",C520&gt;=6.5,"Diabetes")</f>
        <v>Normal</v>
      </c>
    </row>
    <row r="521" spans="1:10" x14ac:dyDescent="0.35">
      <c r="A521" t="s">
        <v>1852</v>
      </c>
      <c r="B521">
        <v>27.1</v>
      </c>
      <c r="C521">
        <v>5.73</v>
      </c>
      <c r="D521" t="s">
        <v>2380</v>
      </c>
      <c r="E521" t="s">
        <v>2380</v>
      </c>
      <c r="F521" t="s">
        <v>2380</v>
      </c>
      <c r="G521">
        <v>0</v>
      </c>
      <c r="H521" t="s">
        <v>2382</v>
      </c>
      <c r="I521" t="str" cm="1">
        <f t="array" ref="I521">_xlfn.IFS(B521&lt;18.5,"Underweight",B521&lt;25,"Normal Weight",B521&lt;30,"Overweight",B521&gt;=30,"Obesity")</f>
        <v>Overweight</v>
      </c>
      <c r="J521" t="str" cm="1">
        <f t="array" ref="J521">_xlfn.IFS(C521&lt;5.7,"Normal",C521&lt;6.5,"Pre-Diabetes",C521&gt;=6.5,"Diabetes")</f>
        <v>Pre-Diabetes</v>
      </c>
    </row>
    <row r="522" spans="1:10" x14ac:dyDescent="0.35">
      <c r="A522" t="s">
        <v>1851</v>
      </c>
      <c r="B522">
        <v>18.3</v>
      </c>
      <c r="C522">
        <v>5.46</v>
      </c>
      <c r="D522" t="s">
        <v>2382</v>
      </c>
      <c r="E522" t="s">
        <v>2380</v>
      </c>
      <c r="F522" t="s">
        <v>2383</v>
      </c>
      <c r="G522">
        <v>1</v>
      </c>
      <c r="H522" t="s">
        <v>2382</v>
      </c>
      <c r="I522" t="str" cm="1">
        <f t="array" ref="I522">_xlfn.IFS(B522&lt;18.5,"Underweight",B522&lt;25,"Normal Weight",B522&lt;30,"Overweight",B522&gt;=30,"Obesity")</f>
        <v>Underweight</v>
      </c>
      <c r="J522" t="str" cm="1">
        <f t="array" ref="J522">_xlfn.IFS(C522&lt;5.7,"Normal",C522&lt;6.5,"Pre-Diabetes",C522&gt;=6.5,"Diabetes")</f>
        <v>Normal</v>
      </c>
    </row>
    <row r="523" spans="1:10" x14ac:dyDescent="0.35">
      <c r="A523" t="s">
        <v>1850</v>
      </c>
      <c r="B523">
        <v>25.3</v>
      </c>
      <c r="C523">
        <v>5.0199999999999996</v>
      </c>
      <c r="D523" t="s">
        <v>2382</v>
      </c>
      <c r="E523" t="s">
        <v>2380</v>
      </c>
      <c r="F523" t="s">
        <v>2380</v>
      </c>
      <c r="G523">
        <v>1</v>
      </c>
      <c r="H523" t="s">
        <v>2382</v>
      </c>
      <c r="I523" t="str" cm="1">
        <f t="array" ref="I523">_xlfn.IFS(B523&lt;18.5,"Underweight",B523&lt;25,"Normal Weight",B523&lt;30,"Overweight",B523&gt;=30,"Obesity")</f>
        <v>Overweight</v>
      </c>
      <c r="J523" t="str" cm="1">
        <f t="array" ref="J523">_xlfn.IFS(C523&lt;5.7,"Normal",C523&lt;6.5,"Pre-Diabetes",C523&gt;=6.5,"Diabetes")</f>
        <v>Normal</v>
      </c>
    </row>
    <row r="524" spans="1:10" x14ac:dyDescent="0.35">
      <c r="A524" t="s">
        <v>1849</v>
      </c>
      <c r="B524">
        <v>38.83</v>
      </c>
      <c r="C524">
        <v>6.36</v>
      </c>
      <c r="D524" t="s">
        <v>2380</v>
      </c>
      <c r="E524" t="s">
        <v>2380</v>
      </c>
      <c r="F524" t="s">
        <v>2380</v>
      </c>
      <c r="G524">
        <v>1</v>
      </c>
      <c r="H524" t="s">
        <v>2380</v>
      </c>
      <c r="I524" t="str" cm="1">
        <f t="array" ref="I524">_xlfn.IFS(B524&lt;18.5,"Underweight",B524&lt;25,"Normal Weight",B524&lt;30,"Overweight",B524&gt;=30,"Obesity")</f>
        <v>Obesity</v>
      </c>
      <c r="J524" t="str" cm="1">
        <f t="array" ref="J524">_xlfn.IFS(C524&lt;5.7,"Normal",C524&lt;6.5,"Pre-Diabetes",C524&gt;=6.5,"Diabetes")</f>
        <v>Pre-Diabetes</v>
      </c>
    </row>
    <row r="525" spans="1:10" x14ac:dyDescent="0.35">
      <c r="A525" t="s">
        <v>1848</v>
      </c>
      <c r="B525">
        <v>27.6</v>
      </c>
      <c r="C525">
        <v>5.36</v>
      </c>
      <c r="D525" t="s">
        <v>2380</v>
      </c>
      <c r="E525" t="s">
        <v>2380</v>
      </c>
      <c r="F525" t="s">
        <v>2380</v>
      </c>
      <c r="G525">
        <v>1</v>
      </c>
      <c r="H525" t="s">
        <v>2380</v>
      </c>
      <c r="I525" t="str" cm="1">
        <f t="array" ref="I525">_xlfn.IFS(B525&lt;18.5,"Underweight",B525&lt;25,"Normal Weight",B525&lt;30,"Overweight",B525&gt;=30,"Obesity")</f>
        <v>Overweight</v>
      </c>
      <c r="J525" t="str" cm="1">
        <f t="array" ref="J525">_xlfn.IFS(C525&lt;5.7,"Normal",C525&lt;6.5,"Pre-Diabetes",C525&gt;=6.5,"Diabetes")</f>
        <v>Normal</v>
      </c>
    </row>
    <row r="526" spans="1:10" x14ac:dyDescent="0.35">
      <c r="A526" t="s">
        <v>1847</v>
      </c>
      <c r="B526">
        <v>46.4</v>
      </c>
      <c r="C526">
        <v>8.3699999999999992</v>
      </c>
      <c r="D526" t="s">
        <v>2382</v>
      </c>
      <c r="E526" t="s">
        <v>2380</v>
      </c>
      <c r="F526" t="s">
        <v>2383</v>
      </c>
      <c r="G526">
        <v>1</v>
      </c>
      <c r="H526" t="s">
        <v>2380</v>
      </c>
      <c r="I526" t="str" cm="1">
        <f t="array" ref="I526">_xlfn.IFS(B526&lt;18.5,"Underweight",B526&lt;25,"Normal Weight",B526&lt;30,"Overweight",B526&gt;=30,"Obesity")</f>
        <v>Obesity</v>
      </c>
      <c r="J526" t="str" cm="1">
        <f t="array" ref="J526">_xlfn.IFS(C526&lt;5.7,"Normal",C526&lt;6.5,"Pre-Diabetes",C526&gt;=6.5,"Diabetes")</f>
        <v>Diabetes</v>
      </c>
    </row>
    <row r="527" spans="1:10" x14ac:dyDescent="0.35">
      <c r="A527" t="s">
        <v>1846</v>
      </c>
      <c r="B527">
        <v>51.92</v>
      </c>
      <c r="C527">
        <v>5.18</v>
      </c>
      <c r="D527" t="s">
        <v>2382</v>
      </c>
      <c r="E527" t="s">
        <v>2380</v>
      </c>
      <c r="F527" t="s">
        <v>2383</v>
      </c>
      <c r="G527">
        <v>1</v>
      </c>
      <c r="H527" t="s">
        <v>2380</v>
      </c>
      <c r="I527" t="str" cm="1">
        <f t="array" ref="I527">_xlfn.IFS(B527&lt;18.5,"Underweight",B527&lt;25,"Normal Weight",B527&lt;30,"Overweight",B527&gt;=30,"Obesity")</f>
        <v>Obesity</v>
      </c>
      <c r="J527" t="str" cm="1">
        <f t="array" ref="J527">_xlfn.IFS(C527&lt;5.7,"Normal",C527&lt;6.5,"Pre-Diabetes",C527&gt;=6.5,"Diabetes")</f>
        <v>Normal</v>
      </c>
    </row>
    <row r="528" spans="1:10" x14ac:dyDescent="0.35">
      <c r="A528" t="s">
        <v>1845</v>
      </c>
      <c r="B528">
        <v>32.395000000000003</v>
      </c>
      <c r="C528">
        <v>5.68</v>
      </c>
      <c r="D528" t="s">
        <v>2382</v>
      </c>
      <c r="E528" t="s">
        <v>2380</v>
      </c>
      <c r="F528" t="s">
        <v>2380</v>
      </c>
      <c r="G528">
        <v>1</v>
      </c>
      <c r="H528" t="s">
        <v>2380</v>
      </c>
      <c r="I528" t="str" cm="1">
        <f t="array" ref="I528">_xlfn.IFS(B528&lt;18.5,"Underweight",B528&lt;25,"Normal Weight",B528&lt;30,"Overweight",B528&gt;=30,"Obesity")</f>
        <v>Obesity</v>
      </c>
      <c r="J528" t="str" cm="1">
        <f t="array" ref="J528">_xlfn.IFS(C528&lt;5.7,"Normal",C528&lt;6.5,"Pre-Diabetes",C528&gt;=6.5,"Diabetes")</f>
        <v>Normal</v>
      </c>
    </row>
    <row r="529" spans="1:10" x14ac:dyDescent="0.35">
      <c r="A529" t="s">
        <v>1844</v>
      </c>
      <c r="B529">
        <v>46.19</v>
      </c>
      <c r="C529">
        <v>7.31</v>
      </c>
      <c r="D529" t="s">
        <v>2382</v>
      </c>
      <c r="E529" t="s">
        <v>2380</v>
      </c>
      <c r="F529" t="s">
        <v>2383</v>
      </c>
      <c r="G529">
        <v>1</v>
      </c>
      <c r="H529" t="s">
        <v>2380</v>
      </c>
      <c r="I529" t="str" cm="1">
        <f t="array" ref="I529">_xlfn.IFS(B529&lt;18.5,"Underweight",B529&lt;25,"Normal Weight",B529&lt;30,"Overweight",B529&gt;=30,"Obesity")</f>
        <v>Obesity</v>
      </c>
      <c r="J529" t="str" cm="1">
        <f t="array" ref="J529">_xlfn.IFS(C529&lt;5.7,"Normal",C529&lt;6.5,"Pre-Diabetes",C529&gt;=6.5,"Diabetes")</f>
        <v>Diabetes</v>
      </c>
    </row>
    <row r="530" spans="1:10" x14ac:dyDescent="0.35">
      <c r="A530" t="s">
        <v>1843</v>
      </c>
      <c r="B530">
        <v>27.93</v>
      </c>
      <c r="C530">
        <v>4.67</v>
      </c>
      <c r="D530" t="s">
        <v>2380</v>
      </c>
      <c r="E530" t="s">
        <v>2380</v>
      </c>
      <c r="F530" t="s">
        <v>2383</v>
      </c>
      <c r="G530">
        <v>1</v>
      </c>
      <c r="H530" t="s">
        <v>2380</v>
      </c>
      <c r="I530" t="str" cm="1">
        <f t="array" ref="I530">_xlfn.IFS(B530&lt;18.5,"Underweight",B530&lt;25,"Normal Weight",B530&lt;30,"Overweight",B530&gt;=30,"Obesity")</f>
        <v>Overweight</v>
      </c>
      <c r="J530" t="str" cm="1">
        <f t="array" ref="J530">_xlfn.IFS(C530&lt;5.7,"Normal",C530&lt;6.5,"Pre-Diabetes",C530&gt;=6.5,"Diabetes")</f>
        <v>Normal</v>
      </c>
    </row>
    <row r="531" spans="1:10" x14ac:dyDescent="0.35">
      <c r="A531" t="s">
        <v>1842</v>
      </c>
      <c r="B531">
        <v>45.62</v>
      </c>
      <c r="C531">
        <v>6.87</v>
      </c>
      <c r="D531" t="s">
        <v>2380</v>
      </c>
      <c r="E531" t="s">
        <v>2380</v>
      </c>
      <c r="F531" t="s">
        <v>2380</v>
      </c>
      <c r="G531">
        <v>0</v>
      </c>
      <c r="H531" t="s">
        <v>2380</v>
      </c>
      <c r="I531" t="str" cm="1">
        <f t="array" ref="I531">_xlfn.IFS(B531&lt;18.5,"Underweight",B531&lt;25,"Normal Weight",B531&lt;30,"Overweight",B531&gt;=30,"Obesity")</f>
        <v>Obesity</v>
      </c>
      <c r="J531" t="str" cm="1">
        <f t="array" ref="J531">_xlfn.IFS(C531&lt;5.7,"Normal",C531&lt;6.5,"Pre-Diabetes",C531&gt;=6.5,"Diabetes")</f>
        <v>Diabetes</v>
      </c>
    </row>
    <row r="532" spans="1:10" x14ac:dyDescent="0.35">
      <c r="A532" t="s">
        <v>1841</v>
      </c>
      <c r="B532">
        <v>35.31</v>
      </c>
      <c r="C532">
        <v>5.87</v>
      </c>
      <c r="D532" t="s">
        <v>2380</v>
      </c>
      <c r="E532" t="s">
        <v>2380</v>
      </c>
      <c r="F532" t="s">
        <v>2383</v>
      </c>
      <c r="G532">
        <v>1</v>
      </c>
      <c r="H532" t="s">
        <v>2380</v>
      </c>
      <c r="I532" t="str" cm="1">
        <f t="array" ref="I532">_xlfn.IFS(B532&lt;18.5,"Underweight",B532&lt;25,"Normal Weight",B532&lt;30,"Overweight",B532&gt;=30,"Obesity")</f>
        <v>Obesity</v>
      </c>
      <c r="J532" t="str" cm="1">
        <f t="array" ref="J532">_xlfn.IFS(C532&lt;5.7,"Normal",C532&lt;6.5,"Pre-Diabetes",C532&gt;=6.5,"Diabetes")</f>
        <v>Pre-Diabetes</v>
      </c>
    </row>
    <row r="533" spans="1:10" x14ac:dyDescent="0.35">
      <c r="A533" t="s">
        <v>1840</v>
      </c>
      <c r="B533">
        <v>30.4</v>
      </c>
      <c r="C533">
        <v>4.07</v>
      </c>
      <c r="D533" t="s">
        <v>2382</v>
      </c>
      <c r="E533" t="s">
        <v>2380</v>
      </c>
      <c r="F533" t="s">
        <v>2380</v>
      </c>
      <c r="G533">
        <v>1</v>
      </c>
      <c r="H533" t="s">
        <v>2380</v>
      </c>
      <c r="I533" t="str" cm="1">
        <f t="array" ref="I533">_xlfn.IFS(B533&lt;18.5,"Underweight",B533&lt;25,"Normal Weight",B533&lt;30,"Overweight",B533&gt;=30,"Obesity")</f>
        <v>Obesity</v>
      </c>
      <c r="J533" t="str" cm="1">
        <f t="array" ref="J533">_xlfn.IFS(C533&lt;5.7,"Normal",C533&lt;6.5,"Pre-Diabetes",C533&gt;=6.5,"Diabetes")</f>
        <v>Normal</v>
      </c>
    </row>
    <row r="534" spans="1:10" x14ac:dyDescent="0.35">
      <c r="A534" t="s">
        <v>1839</v>
      </c>
      <c r="B534">
        <v>20.13</v>
      </c>
      <c r="C534">
        <v>6.47</v>
      </c>
      <c r="D534" t="s">
        <v>2380</v>
      </c>
      <c r="E534" t="s">
        <v>2380</v>
      </c>
      <c r="F534" t="s">
        <v>2383</v>
      </c>
      <c r="G534">
        <v>1</v>
      </c>
      <c r="H534" t="s">
        <v>2382</v>
      </c>
      <c r="I534" t="str" cm="1">
        <f t="array" ref="I534">_xlfn.IFS(B534&lt;18.5,"Underweight",B534&lt;25,"Normal Weight",B534&lt;30,"Overweight",B534&gt;=30,"Obesity")</f>
        <v>Normal Weight</v>
      </c>
      <c r="J534" t="str" cm="1">
        <f t="array" ref="J534">_xlfn.IFS(C534&lt;5.7,"Normal",C534&lt;6.5,"Pre-Diabetes",C534&gt;=6.5,"Diabetes")</f>
        <v>Pre-Diabetes</v>
      </c>
    </row>
    <row r="535" spans="1:10" x14ac:dyDescent="0.35">
      <c r="A535" t="s">
        <v>1838</v>
      </c>
      <c r="B535">
        <v>23.655000000000001</v>
      </c>
      <c r="C535">
        <v>5.14</v>
      </c>
      <c r="D535" t="s">
        <v>2380</v>
      </c>
      <c r="E535" t="s">
        <v>2380</v>
      </c>
      <c r="F535" t="s">
        <v>2380</v>
      </c>
      <c r="G535">
        <v>1</v>
      </c>
      <c r="H535" t="s">
        <v>2382</v>
      </c>
      <c r="I535" t="str" cm="1">
        <f t="array" ref="I535">_xlfn.IFS(B535&lt;18.5,"Underweight",B535&lt;25,"Normal Weight",B535&lt;30,"Overweight",B535&gt;=30,"Obesity")</f>
        <v>Normal Weight</v>
      </c>
      <c r="J535" t="str" cm="1">
        <f t="array" ref="J535">_xlfn.IFS(C535&lt;5.7,"Normal",C535&lt;6.5,"Pre-Diabetes",C535&gt;=6.5,"Diabetes")</f>
        <v>Normal</v>
      </c>
    </row>
    <row r="536" spans="1:10" x14ac:dyDescent="0.35">
      <c r="A536" t="s">
        <v>1837</v>
      </c>
      <c r="B536">
        <v>49.05</v>
      </c>
      <c r="C536">
        <v>9.77</v>
      </c>
      <c r="D536" t="s">
        <v>2382</v>
      </c>
      <c r="E536" t="s">
        <v>2380</v>
      </c>
      <c r="F536" t="s">
        <v>2380</v>
      </c>
      <c r="G536">
        <v>0</v>
      </c>
      <c r="H536" t="s">
        <v>2380</v>
      </c>
      <c r="I536" t="str" cm="1">
        <f t="array" ref="I536">_xlfn.IFS(B536&lt;18.5,"Underweight",B536&lt;25,"Normal Weight",B536&lt;30,"Overweight",B536&gt;=30,"Obesity")</f>
        <v>Obesity</v>
      </c>
      <c r="J536" t="str" cm="1">
        <f t="array" ref="J536">_xlfn.IFS(C536&lt;5.7,"Normal",C536&lt;6.5,"Pre-Diabetes",C536&gt;=6.5,"Diabetes")</f>
        <v>Diabetes</v>
      </c>
    </row>
    <row r="537" spans="1:10" x14ac:dyDescent="0.35">
      <c r="A537" t="s">
        <v>1836</v>
      </c>
      <c r="B537">
        <v>51.94</v>
      </c>
      <c r="C537">
        <v>8.8000000000000007</v>
      </c>
      <c r="D537" t="s">
        <v>2382</v>
      </c>
      <c r="E537" t="s">
        <v>2380</v>
      </c>
      <c r="F537" t="s">
        <v>2380</v>
      </c>
      <c r="G537">
        <v>2</v>
      </c>
      <c r="H537" t="s">
        <v>2380</v>
      </c>
      <c r="I537" t="str" cm="1">
        <f t="array" ref="I537">_xlfn.IFS(B537&lt;18.5,"Underweight",B537&lt;25,"Normal Weight",B537&lt;30,"Overweight",B537&gt;=30,"Obesity")</f>
        <v>Obesity</v>
      </c>
      <c r="J537" t="str" cm="1">
        <f t="array" ref="J537">_xlfn.IFS(C537&lt;5.7,"Normal",C537&lt;6.5,"Pre-Diabetes",C537&gt;=6.5,"Diabetes")</f>
        <v>Diabetes</v>
      </c>
    </row>
    <row r="538" spans="1:10" x14ac:dyDescent="0.35">
      <c r="A538" t="s">
        <v>1835</v>
      </c>
      <c r="B538">
        <v>29.83</v>
      </c>
      <c r="C538">
        <v>5.84</v>
      </c>
      <c r="D538" t="s">
        <v>2380</v>
      </c>
      <c r="E538" t="s">
        <v>2380</v>
      </c>
      <c r="F538" t="s">
        <v>2380</v>
      </c>
      <c r="G538">
        <v>1</v>
      </c>
      <c r="H538" t="s">
        <v>2382</v>
      </c>
      <c r="I538" t="str" cm="1">
        <f t="array" ref="I538">_xlfn.IFS(B538&lt;18.5,"Underweight",B538&lt;25,"Normal Weight",B538&lt;30,"Overweight",B538&gt;=30,"Obesity")</f>
        <v>Overweight</v>
      </c>
      <c r="J538" t="str" cm="1">
        <f t="array" ref="J538">_xlfn.IFS(C538&lt;5.7,"Normal",C538&lt;6.5,"Pre-Diabetes",C538&gt;=6.5,"Diabetes")</f>
        <v>Pre-Diabetes</v>
      </c>
    </row>
    <row r="539" spans="1:10" x14ac:dyDescent="0.35">
      <c r="A539" t="s">
        <v>1834</v>
      </c>
      <c r="B539">
        <v>22.6</v>
      </c>
      <c r="C539">
        <v>10.43</v>
      </c>
      <c r="D539" t="s">
        <v>2382</v>
      </c>
      <c r="E539" t="s">
        <v>2380</v>
      </c>
      <c r="F539" t="s">
        <v>2380</v>
      </c>
      <c r="G539">
        <v>1</v>
      </c>
      <c r="H539" t="s">
        <v>2382</v>
      </c>
      <c r="I539" t="str" cm="1">
        <f t="array" ref="I539">_xlfn.IFS(B539&lt;18.5,"Underweight",B539&lt;25,"Normal Weight",B539&lt;30,"Overweight",B539&gt;=30,"Obesity")</f>
        <v>Normal Weight</v>
      </c>
      <c r="J539" t="str" cm="1">
        <f t="array" ref="J539">_xlfn.IFS(C539&lt;5.7,"Normal",C539&lt;6.5,"Pre-Diabetes",C539&gt;=6.5,"Diabetes")</f>
        <v>Diabetes</v>
      </c>
    </row>
    <row r="540" spans="1:10" x14ac:dyDescent="0.35">
      <c r="A540" t="s">
        <v>1833</v>
      </c>
      <c r="B540">
        <v>46.69</v>
      </c>
      <c r="C540">
        <v>4.25</v>
      </c>
      <c r="D540" t="s">
        <v>2382</v>
      </c>
      <c r="E540" t="s">
        <v>2380</v>
      </c>
      <c r="F540" t="s">
        <v>2380</v>
      </c>
      <c r="G540">
        <v>1</v>
      </c>
      <c r="H540" t="s">
        <v>2380</v>
      </c>
      <c r="I540" t="str" cm="1">
        <f t="array" ref="I540">_xlfn.IFS(B540&lt;18.5,"Underweight",B540&lt;25,"Normal Weight",B540&lt;30,"Overweight",B540&gt;=30,"Obesity")</f>
        <v>Obesity</v>
      </c>
      <c r="J540" t="str" cm="1">
        <f t="array" ref="J540">_xlfn.IFS(C540&lt;5.7,"Normal",C540&lt;6.5,"Pre-Diabetes",C540&gt;=6.5,"Diabetes")</f>
        <v>Normal</v>
      </c>
    </row>
    <row r="541" spans="1:10" x14ac:dyDescent="0.35">
      <c r="A541" t="s">
        <v>1832</v>
      </c>
      <c r="B541">
        <v>28.49</v>
      </c>
      <c r="C541">
        <v>4.8899999999999997</v>
      </c>
      <c r="D541" t="s">
        <v>2380</v>
      </c>
      <c r="E541" t="s">
        <v>2380</v>
      </c>
      <c r="F541" t="s">
        <v>2380</v>
      </c>
      <c r="G541">
        <v>0</v>
      </c>
      <c r="H541" t="s">
        <v>2382</v>
      </c>
      <c r="I541" t="str" cm="1">
        <f t="array" ref="I541">_xlfn.IFS(B541&lt;18.5,"Underweight",B541&lt;25,"Normal Weight",B541&lt;30,"Overweight",B541&gt;=30,"Obesity")</f>
        <v>Overweight</v>
      </c>
      <c r="J541" t="str" cm="1">
        <f t="array" ref="J541">_xlfn.IFS(C541&lt;5.7,"Normal",C541&lt;6.5,"Pre-Diabetes",C541&gt;=6.5,"Diabetes")</f>
        <v>Normal</v>
      </c>
    </row>
    <row r="542" spans="1:10" x14ac:dyDescent="0.35">
      <c r="A542" t="s">
        <v>1831</v>
      </c>
      <c r="B542">
        <v>28.5</v>
      </c>
      <c r="C542">
        <v>5.55</v>
      </c>
      <c r="D542" t="s">
        <v>2382</v>
      </c>
      <c r="E542" t="s">
        <v>2380</v>
      </c>
      <c r="F542" t="s">
        <v>2380</v>
      </c>
      <c r="G542">
        <v>1</v>
      </c>
      <c r="H542" t="s">
        <v>2382</v>
      </c>
      <c r="I542" t="str" cm="1">
        <f t="array" ref="I542">_xlfn.IFS(B542&lt;18.5,"Underweight",B542&lt;25,"Normal Weight",B542&lt;30,"Overweight",B542&gt;=30,"Obesity")</f>
        <v>Overweight</v>
      </c>
      <c r="J542" t="str" cm="1">
        <f t="array" ref="J542">_xlfn.IFS(C542&lt;5.7,"Normal",C542&lt;6.5,"Pre-Diabetes",C542&gt;=6.5,"Diabetes")</f>
        <v>Normal</v>
      </c>
    </row>
    <row r="543" spans="1:10" x14ac:dyDescent="0.35">
      <c r="A543" t="s">
        <v>1830</v>
      </c>
      <c r="B543">
        <v>24.4</v>
      </c>
      <c r="C543">
        <v>4.5199999999999996</v>
      </c>
      <c r="D543" t="s">
        <v>2380</v>
      </c>
      <c r="E543" t="s">
        <v>2380</v>
      </c>
      <c r="F543" t="s">
        <v>2380</v>
      </c>
      <c r="G543">
        <v>1</v>
      </c>
      <c r="H543" t="s">
        <v>2382</v>
      </c>
      <c r="I543" t="str" cm="1">
        <f t="array" ref="I543">_xlfn.IFS(B543&lt;18.5,"Underweight",B543&lt;25,"Normal Weight",B543&lt;30,"Overweight",B543&gt;=30,"Obesity")</f>
        <v>Normal Weight</v>
      </c>
      <c r="J543" t="str" cm="1">
        <f t="array" ref="J543">_xlfn.IFS(C543&lt;5.7,"Normal",C543&lt;6.5,"Pre-Diabetes",C543&gt;=6.5,"Diabetes")</f>
        <v>Normal</v>
      </c>
    </row>
    <row r="544" spans="1:10" x14ac:dyDescent="0.35">
      <c r="A544" t="s">
        <v>1829</v>
      </c>
      <c r="B544">
        <v>29.15</v>
      </c>
      <c r="C544">
        <v>4.45</v>
      </c>
      <c r="D544" t="s">
        <v>2382</v>
      </c>
      <c r="E544" t="s">
        <v>2380</v>
      </c>
      <c r="F544" t="s">
        <v>2380</v>
      </c>
      <c r="G544">
        <v>1</v>
      </c>
      <c r="H544" t="s">
        <v>2382</v>
      </c>
      <c r="I544" t="str" cm="1">
        <f t="array" ref="I544">_xlfn.IFS(B544&lt;18.5,"Underweight",B544&lt;25,"Normal Weight",B544&lt;30,"Overweight",B544&gt;=30,"Obesity")</f>
        <v>Overweight</v>
      </c>
      <c r="J544" t="str" cm="1">
        <f t="array" ref="J544">_xlfn.IFS(C544&lt;5.7,"Normal",C544&lt;6.5,"Pre-Diabetes",C544&gt;=6.5,"Diabetes")</f>
        <v>Normal</v>
      </c>
    </row>
    <row r="545" spans="1:10" x14ac:dyDescent="0.35">
      <c r="A545" t="s">
        <v>1828</v>
      </c>
      <c r="B545">
        <v>27.28</v>
      </c>
      <c r="C545">
        <v>4.72</v>
      </c>
      <c r="D545" t="s">
        <v>2380</v>
      </c>
      <c r="E545" t="s">
        <v>2382</v>
      </c>
      <c r="F545" t="s">
        <v>2380</v>
      </c>
      <c r="G545">
        <v>1</v>
      </c>
      <c r="H545" t="s">
        <v>2382</v>
      </c>
      <c r="I545" t="str" cm="1">
        <f t="array" ref="I545">_xlfn.IFS(B545&lt;18.5,"Underweight",B545&lt;25,"Normal Weight",B545&lt;30,"Overweight",B545&gt;=30,"Obesity")</f>
        <v>Overweight</v>
      </c>
      <c r="J545" t="str" cm="1">
        <f t="array" ref="J545">_xlfn.IFS(C545&lt;5.7,"Normal",C545&lt;6.5,"Pre-Diabetes",C545&gt;=6.5,"Diabetes")</f>
        <v>Normal</v>
      </c>
    </row>
    <row r="546" spans="1:10" x14ac:dyDescent="0.35">
      <c r="A546" t="s">
        <v>1827</v>
      </c>
      <c r="B546">
        <v>32.229999999999997</v>
      </c>
      <c r="C546">
        <v>4.6500000000000004</v>
      </c>
      <c r="D546" t="s">
        <v>2382</v>
      </c>
      <c r="E546" t="s">
        <v>2380</v>
      </c>
      <c r="F546" t="s">
        <v>2383</v>
      </c>
      <c r="G546">
        <v>1</v>
      </c>
      <c r="H546" t="s">
        <v>2380</v>
      </c>
      <c r="I546" t="str" cm="1">
        <f t="array" ref="I546">_xlfn.IFS(B546&lt;18.5,"Underweight",B546&lt;25,"Normal Weight",B546&lt;30,"Overweight",B546&gt;=30,"Obesity")</f>
        <v>Obesity</v>
      </c>
      <c r="J546" t="str" cm="1">
        <f t="array" ref="J546">_xlfn.IFS(C546&lt;5.7,"Normal",C546&lt;6.5,"Pre-Diabetes",C546&gt;=6.5,"Diabetes")</f>
        <v>Normal</v>
      </c>
    </row>
    <row r="547" spans="1:10" x14ac:dyDescent="0.35">
      <c r="A547" t="s">
        <v>1826</v>
      </c>
      <c r="B547">
        <v>44.2</v>
      </c>
      <c r="C547">
        <v>11.34</v>
      </c>
      <c r="D547" t="s">
        <v>2382</v>
      </c>
      <c r="E547" t="s">
        <v>2380</v>
      </c>
      <c r="F547" t="s">
        <v>2383</v>
      </c>
      <c r="G547">
        <v>1</v>
      </c>
      <c r="H547" t="s">
        <v>2380</v>
      </c>
      <c r="I547" t="str" cm="1">
        <f t="array" ref="I547">_xlfn.IFS(B547&lt;18.5,"Underweight",B547&lt;25,"Normal Weight",B547&lt;30,"Overweight",B547&gt;=30,"Obesity")</f>
        <v>Obesity</v>
      </c>
      <c r="J547" t="str" cm="1">
        <f t="array" ref="J547">_xlfn.IFS(C547&lt;5.7,"Normal",C547&lt;6.5,"Pre-Diabetes",C547&gt;=6.5,"Diabetes")</f>
        <v>Diabetes</v>
      </c>
    </row>
    <row r="548" spans="1:10" x14ac:dyDescent="0.35">
      <c r="A548" t="s">
        <v>1825</v>
      </c>
      <c r="B548">
        <v>29.734999999999999</v>
      </c>
      <c r="C548">
        <v>4.53</v>
      </c>
      <c r="D548" t="s">
        <v>2380</v>
      </c>
      <c r="E548" t="s">
        <v>2380</v>
      </c>
      <c r="F548" t="s">
        <v>2383</v>
      </c>
      <c r="G548">
        <v>1</v>
      </c>
      <c r="H548" t="s">
        <v>2380</v>
      </c>
      <c r="I548" t="str" cm="1">
        <f t="array" ref="I548">_xlfn.IFS(B548&lt;18.5,"Underweight",B548&lt;25,"Normal Weight",B548&lt;30,"Overweight",B548&gt;=30,"Obesity")</f>
        <v>Overweight</v>
      </c>
      <c r="J548" t="str" cm="1">
        <f t="array" ref="J548">_xlfn.IFS(C548&lt;5.7,"Normal",C548&lt;6.5,"Pre-Diabetes",C548&gt;=6.5,"Diabetes")</f>
        <v>Normal</v>
      </c>
    </row>
    <row r="549" spans="1:10" x14ac:dyDescent="0.35">
      <c r="A549" t="s">
        <v>1824</v>
      </c>
      <c r="B549">
        <v>28.31</v>
      </c>
      <c r="C549">
        <v>6.35</v>
      </c>
      <c r="D549" t="s">
        <v>2380</v>
      </c>
      <c r="E549" t="s">
        <v>2380</v>
      </c>
      <c r="F549" t="s">
        <v>2380</v>
      </c>
      <c r="G549">
        <v>0</v>
      </c>
      <c r="H549" t="s">
        <v>2382</v>
      </c>
      <c r="I549" t="str" cm="1">
        <f t="array" ref="I549">_xlfn.IFS(B549&lt;18.5,"Underweight",B549&lt;25,"Normal Weight",B549&lt;30,"Overweight",B549&gt;=30,"Obesity")</f>
        <v>Overweight</v>
      </c>
      <c r="J549" t="str" cm="1">
        <f t="array" ref="J549">_xlfn.IFS(C549&lt;5.7,"Normal",C549&lt;6.5,"Pre-Diabetes",C549&gt;=6.5,"Diabetes")</f>
        <v>Pre-Diabetes</v>
      </c>
    </row>
    <row r="550" spans="1:10" x14ac:dyDescent="0.35">
      <c r="A550" t="s">
        <v>1823</v>
      </c>
      <c r="B550">
        <v>46.62</v>
      </c>
      <c r="C550">
        <v>8.51</v>
      </c>
      <c r="D550" t="s">
        <v>2380</v>
      </c>
      <c r="E550" t="s">
        <v>2380</v>
      </c>
      <c r="F550" t="s">
        <v>2380</v>
      </c>
      <c r="G550">
        <v>0</v>
      </c>
      <c r="H550" t="s">
        <v>2380</v>
      </c>
      <c r="I550" t="str" cm="1">
        <f t="array" ref="I550">_xlfn.IFS(B550&lt;18.5,"Underweight",B550&lt;25,"Normal Weight",B550&lt;30,"Overweight",B550&gt;=30,"Obesity")</f>
        <v>Obesity</v>
      </c>
      <c r="J550" t="str" cm="1">
        <f t="array" ref="J550">_xlfn.IFS(C550&lt;5.7,"Normal",C550&lt;6.5,"Pre-Diabetes",C550&gt;=6.5,"Diabetes")</f>
        <v>Diabetes</v>
      </c>
    </row>
    <row r="551" spans="1:10" x14ac:dyDescent="0.35">
      <c r="A551" t="s">
        <v>1822</v>
      </c>
      <c r="B551">
        <v>51.75</v>
      </c>
      <c r="C551">
        <v>8.59</v>
      </c>
      <c r="D551" t="s">
        <v>2382</v>
      </c>
      <c r="E551" t="s">
        <v>2380</v>
      </c>
      <c r="F551" t="s">
        <v>2380</v>
      </c>
      <c r="G551">
        <v>1</v>
      </c>
      <c r="H551" t="s">
        <v>2380</v>
      </c>
      <c r="I551" t="str" cm="1">
        <f t="array" ref="I551">_xlfn.IFS(B551&lt;18.5,"Underweight",B551&lt;25,"Normal Weight",B551&lt;30,"Overweight",B551&gt;=30,"Obesity")</f>
        <v>Obesity</v>
      </c>
      <c r="J551" t="str" cm="1">
        <f t="array" ref="J551">_xlfn.IFS(C551&lt;5.7,"Normal",C551&lt;6.5,"Pre-Diabetes",C551&gt;=6.5,"Diabetes")</f>
        <v>Diabetes</v>
      </c>
    </row>
    <row r="552" spans="1:10" x14ac:dyDescent="0.35">
      <c r="A552" t="s">
        <v>1821</v>
      </c>
      <c r="B552">
        <v>25.7</v>
      </c>
      <c r="C552">
        <v>4.13</v>
      </c>
      <c r="D552" t="s">
        <v>2382</v>
      </c>
      <c r="E552" t="s">
        <v>2380</v>
      </c>
      <c r="F552" t="s">
        <v>2380</v>
      </c>
      <c r="G552">
        <v>0</v>
      </c>
      <c r="H552" t="s">
        <v>2382</v>
      </c>
      <c r="I552" t="str" cm="1">
        <f t="array" ref="I552">_xlfn.IFS(B552&lt;18.5,"Underweight",B552&lt;25,"Normal Weight",B552&lt;30,"Overweight",B552&gt;=30,"Obesity")</f>
        <v>Overweight</v>
      </c>
      <c r="J552" t="str" cm="1">
        <f t="array" ref="J552">_xlfn.IFS(C552&lt;5.7,"Normal",C552&lt;6.5,"Pre-Diabetes",C552&gt;=6.5,"Diabetes")</f>
        <v>Normal</v>
      </c>
    </row>
    <row r="553" spans="1:10" x14ac:dyDescent="0.35">
      <c r="A553" t="s">
        <v>1820</v>
      </c>
      <c r="B553">
        <v>31.79</v>
      </c>
      <c r="C553">
        <v>4.55</v>
      </c>
      <c r="D553" t="s">
        <v>2380</v>
      </c>
      <c r="E553" t="s">
        <v>2380</v>
      </c>
      <c r="F553" t="s">
        <v>2380</v>
      </c>
      <c r="G553">
        <v>0</v>
      </c>
      <c r="H553" t="s">
        <v>2380</v>
      </c>
      <c r="I553" t="str" cm="1">
        <f t="array" ref="I553">_xlfn.IFS(B553&lt;18.5,"Underweight",B553&lt;25,"Normal Weight",B553&lt;30,"Overweight",B553&gt;=30,"Obesity")</f>
        <v>Obesity</v>
      </c>
      <c r="J553" t="str" cm="1">
        <f t="array" ref="J553">_xlfn.IFS(C553&lt;5.7,"Normal",C553&lt;6.5,"Pre-Diabetes",C553&gt;=6.5,"Diabetes")</f>
        <v>Normal</v>
      </c>
    </row>
    <row r="554" spans="1:10" x14ac:dyDescent="0.35">
      <c r="A554" t="s">
        <v>1819</v>
      </c>
      <c r="B554">
        <v>24.795000000000002</v>
      </c>
      <c r="C554">
        <v>4.5199999999999996</v>
      </c>
      <c r="D554" t="s">
        <v>2380</v>
      </c>
      <c r="E554" t="s">
        <v>2380</v>
      </c>
      <c r="F554" t="s">
        <v>2380</v>
      </c>
      <c r="G554">
        <v>0</v>
      </c>
      <c r="H554" t="s">
        <v>2382</v>
      </c>
      <c r="I554" t="str" cm="1">
        <f t="array" ref="I554">_xlfn.IFS(B554&lt;18.5,"Underweight",B554&lt;25,"Normal Weight",B554&lt;30,"Overweight",B554&gt;=30,"Obesity")</f>
        <v>Normal Weight</v>
      </c>
      <c r="J554" t="str" cm="1">
        <f t="array" ref="J554">_xlfn.IFS(C554&lt;5.7,"Normal",C554&lt;6.5,"Pre-Diabetes",C554&gt;=6.5,"Diabetes")</f>
        <v>Normal</v>
      </c>
    </row>
    <row r="555" spans="1:10" x14ac:dyDescent="0.35">
      <c r="A555" t="s">
        <v>1818</v>
      </c>
      <c r="B555">
        <v>53.98</v>
      </c>
      <c r="C555">
        <v>5.07</v>
      </c>
      <c r="D555" t="s">
        <v>2380</v>
      </c>
      <c r="E555" t="s">
        <v>2380</v>
      </c>
      <c r="F555" t="s">
        <v>2383</v>
      </c>
      <c r="G555">
        <v>1</v>
      </c>
      <c r="H555" t="s">
        <v>2380</v>
      </c>
      <c r="I555" t="str" cm="1">
        <f t="array" ref="I555">_xlfn.IFS(B555&lt;18.5,"Underweight",B555&lt;25,"Normal Weight",B555&lt;30,"Overweight",B555&gt;=30,"Obesity")</f>
        <v>Obesity</v>
      </c>
      <c r="J555" t="str" cm="1">
        <f t="array" ref="J555">_xlfn.IFS(C555&lt;5.7,"Normal",C555&lt;6.5,"Pre-Diabetes",C555&gt;=6.5,"Diabetes")</f>
        <v>Normal</v>
      </c>
    </row>
    <row r="556" spans="1:10" x14ac:dyDescent="0.35">
      <c r="A556" t="s">
        <v>1817</v>
      </c>
      <c r="B556">
        <v>41.325000000000003</v>
      </c>
      <c r="C556">
        <v>4.04</v>
      </c>
      <c r="D556" t="s">
        <v>2382</v>
      </c>
      <c r="E556" t="s">
        <v>2380</v>
      </c>
      <c r="F556" t="s">
        <v>2383</v>
      </c>
      <c r="G556">
        <v>1</v>
      </c>
      <c r="H556" t="s">
        <v>2380</v>
      </c>
      <c r="I556" t="str" cm="1">
        <f t="array" ref="I556">_xlfn.IFS(B556&lt;18.5,"Underweight",B556&lt;25,"Normal Weight",B556&lt;30,"Overweight",B556&gt;=30,"Obesity")</f>
        <v>Obesity</v>
      </c>
      <c r="J556" t="str" cm="1">
        <f t="array" ref="J556">_xlfn.IFS(C556&lt;5.7,"Normal",C556&lt;6.5,"Pre-Diabetes",C556&gt;=6.5,"Diabetes")</f>
        <v>Normal</v>
      </c>
    </row>
    <row r="557" spans="1:10" x14ac:dyDescent="0.35">
      <c r="A557" t="s">
        <v>1816</v>
      </c>
      <c r="B557">
        <v>51.65</v>
      </c>
      <c r="C557">
        <v>5.3</v>
      </c>
      <c r="D557" t="s">
        <v>2382</v>
      </c>
      <c r="E557" t="s">
        <v>2380</v>
      </c>
      <c r="F557" t="s">
        <v>2380</v>
      </c>
      <c r="G557">
        <v>0</v>
      </c>
      <c r="H557" t="s">
        <v>2380</v>
      </c>
      <c r="I557" t="str" cm="1">
        <f t="array" ref="I557">_xlfn.IFS(B557&lt;18.5,"Underweight",B557&lt;25,"Normal Weight",B557&lt;30,"Overweight",B557&gt;=30,"Obesity")</f>
        <v>Obesity</v>
      </c>
      <c r="J557" t="str" cm="1">
        <f t="array" ref="J557">_xlfn.IFS(C557&lt;5.7,"Normal",C557&lt;6.5,"Pre-Diabetes",C557&gt;=6.5,"Diabetes")</f>
        <v>Normal</v>
      </c>
    </row>
    <row r="558" spans="1:10" x14ac:dyDescent="0.35">
      <c r="A558" t="s">
        <v>1815</v>
      </c>
      <c r="B558">
        <v>44.52</v>
      </c>
      <c r="C558">
        <v>8.64</v>
      </c>
      <c r="D558" t="s">
        <v>2382</v>
      </c>
      <c r="E558" t="s">
        <v>2380</v>
      </c>
      <c r="F558" t="s">
        <v>2383</v>
      </c>
      <c r="G558">
        <v>1</v>
      </c>
      <c r="H558" t="s">
        <v>2380</v>
      </c>
      <c r="I558" t="str" cm="1">
        <f t="array" ref="I558">_xlfn.IFS(B558&lt;18.5,"Underweight",B558&lt;25,"Normal Weight",B558&lt;30,"Overweight",B558&gt;=30,"Obesity")</f>
        <v>Obesity</v>
      </c>
      <c r="J558" t="str" cm="1">
        <f t="array" ref="J558">_xlfn.IFS(C558&lt;5.7,"Normal",C558&lt;6.5,"Pre-Diabetes",C558&gt;=6.5,"Diabetes")</f>
        <v>Diabetes</v>
      </c>
    </row>
    <row r="559" spans="1:10" x14ac:dyDescent="0.35">
      <c r="A559" t="s">
        <v>1814</v>
      </c>
      <c r="B559">
        <v>53.29</v>
      </c>
      <c r="C559">
        <v>4.03</v>
      </c>
      <c r="D559" t="s">
        <v>2380</v>
      </c>
      <c r="E559" t="s">
        <v>2380</v>
      </c>
      <c r="F559" t="s">
        <v>2383</v>
      </c>
      <c r="G559">
        <v>1</v>
      </c>
      <c r="H559" t="s">
        <v>2380</v>
      </c>
      <c r="I559" t="str" cm="1">
        <f t="array" ref="I559">_xlfn.IFS(B559&lt;18.5,"Underweight",B559&lt;25,"Normal Weight",B559&lt;30,"Overweight",B559&gt;=30,"Obesity")</f>
        <v>Obesity</v>
      </c>
      <c r="J559" t="str" cm="1">
        <f t="array" ref="J559">_xlfn.IFS(C559&lt;5.7,"Normal",C559&lt;6.5,"Pre-Diabetes",C559&gt;=6.5,"Diabetes")</f>
        <v>Normal</v>
      </c>
    </row>
    <row r="560" spans="1:10" x14ac:dyDescent="0.35">
      <c r="A560" t="s">
        <v>1813</v>
      </c>
      <c r="B560">
        <v>46.63</v>
      </c>
      <c r="C560">
        <v>4.26</v>
      </c>
      <c r="D560" t="s">
        <v>2382</v>
      </c>
      <c r="E560" t="s">
        <v>2380</v>
      </c>
      <c r="F560" t="s">
        <v>2380</v>
      </c>
      <c r="G560">
        <v>2</v>
      </c>
      <c r="H560" t="s">
        <v>2380</v>
      </c>
      <c r="I560" t="str" cm="1">
        <f t="array" ref="I560">_xlfn.IFS(B560&lt;18.5,"Underweight",B560&lt;25,"Normal Weight",B560&lt;30,"Overweight",B560&gt;=30,"Obesity")</f>
        <v>Obesity</v>
      </c>
      <c r="J560" t="str" cm="1">
        <f t="array" ref="J560">_xlfn.IFS(C560&lt;5.7,"Normal",C560&lt;6.5,"Pre-Diabetes",C560&gt;=6.5,"Diabetes")</f>
        <v>Normal</v>
      </c>
    </row>
    <row r="561" spans="1:10" x14ac:dyDescent="0.35">
      <c r="A561" t="s">
        <v>1812</v>
      </c>
      <c r="B561">
        <v>28.88</v>
      </c>
      <c r="C561">
        <v>5.35</v>
      </c>
      <c r="D561" t="s">
        <v>2380</v>
      </c>
      <c r="E561" t="s">
        <v>2380</v>
      </c>
      <c r="F561" t="s">
        <v>2383</v>
      </c>
      <c r="G561">
        <v>1</v>
      </c>
      <c r="H561" t="s">
        <v>2382</v>
      </c>
      <c r="I561" t="str" cm="1">
        <f t="array" ref="I561">_xlfn.IFS(B561&lt;18.5,"Underweight",B561&lt;25,"Normal Weight",B561&lt;30,"Overweight",B561&gt;=30,"Obesity")</f>
        <v>Overweight</v>
      </c>
      <c r="J561" t="str" cm="1">
        <f t="array" ref="J561">_xlfn.IFS(C561&lt;5.7,"Normal",C561&lt;6.5,"Pre-Diabetes",C561&gt;=6.5,"Diabetes")</f>
        <v>Normal</v>
      </c>
    </row>
    <row r="562" spans="1:10" x14ac:dyDescent="0.35">
      <c r="A562" t="s">
        <v>1811</v>
      </c>
      <c r="B562">
        <v>23.98</v>
      </c>
      <c r="C562">
        <v>4.9000000000000004</v>
      </c>
      <c r="D562" t="s">
        <v>2380</v>
      </c>
      <c r="E562" t="s">
        <v>2380</v>
      </c>
      <c r="F562" t="s">
        <v>2380</v>
      </c>
      <c r="G562">
        <v>0</v>
      </c>
      <c r="H562" t="s">
        <v>2380</v>
      </c>
      <c r="I562" t="str" cm="1">
        <f t="array" ref="I562">_xlfn.IFS(B562&lt;18.5,"Underweight",B562&lt;25,"Normal Weight",B562&lt;30,"Overweight",B562&gt;=30,"Obesity")</f>
        <v>Normal Weight</v>
      </c>
      <c r="J562" t="str" cm="1">
        <f t="array" ref="J562">_xlfn.IFS(C562&lt;5.7,"Normal",C562&lt;6.5,"Pre-Diabetes",C562&gt;=6.5,"Diabetes")</f>
        <v>Normal</v>
      </c>
    </row>
    <row r="563" spans="1:10" x14ac:dyDescent="0.35">
      <c r="A563" t="s">
        <v>1810</v>
      </c>
      <c r="B563">
        <v>23.65</v>
      </c>
      <c r="C563">
        <v>4.5</v>
      </c>
      <c r="D563" t="s">
        <v>2380</v>
      </c>
      <c r="E563" t="s">
        <v>2380</v>
      </c>
      <c r="F563" t="s">
        <v>2380</v>
      </c>
      <c r="G563">
        <v>0</v>
      </c>
      <c r="H563" t="s">
        <v>2380</v>
      </c>
      <c r="I563" t="str" cm="1">
        <f t="array" ref="I563">_xlfn.IFS(B563&lt;18.5,"Underweight",B563&lt;25,"Normal Weight",B563&lt;30,"Overweight",B563&gt;=30,"Obesity")</f>
        <v>Normal Weight</v>
      </c>
      <c r="J563" t="str" cm="1">
        <f t="array" ref="J563">_xlfn.IFS(C563&lt;5.7,"Normal",C563&lt;6.5,"Pre-Diabetes",C563&gt;=6.5,"Diabetes")</f>
        <v>Normal</v>
      </c>
    </row>
    <row r="564" spans="1:10" x14ac:dyDescent="0.35">
      <c r="A564" t="s">
        <v>1809</v>
      </c>
      <c r="B564">
        <v>49.09</v>
      </c>
      <c r="C564">
        <v>8.3800000000000008</v>
      </c>
      <c r="D564" t="s">
        <v>2382</v>
      </c>
      <c r="E564" t="s">
        <v>2380</v>
      </c>
      <c r="F564" t="s">
        <v>2380</v>
      </c>
      <c r="G564">
        <v>2</v>
      </c>
      <c r="H564" t="s">
        <v>2380</v>
      </c>
      <c r="I564" t="str" cm="1">
        <f t="array" ref="I564">_xlfn.IFS(B564&lt;18.5,"Underweight",B564&lt;25,"Normal Weight",B564&lt;30,"Overweight",B564&gt;=30,"Obesity")</f>
        <v>Obesity</v>
      </c>
      <c r="J564" t="str" cm="1">
        <f t="array" ref="J564">_xlfn.IFS(C564&lt;5.7,"Normal",C564&lt;6.5,"Pre-Diabetes",C564&gt;=6.5,"Diabetes")</f>
        <v>Diabetes</v>
      </c>
    </row>
    <row r="565" spans="1:10" x14ac:dyDescent="0.35">
      <c r="A565" t="s">
        <v>1808</v>
      </c>
      <c r="B565">
        <v>28.024999999999999</v>
      </c>
      <c r="C565">
        <v>7.03</v>
      </c>
      <c r="D565" t="s">
        <v>2380</v>
      </c>
      <c r="E565" t="s">
        <v>2380</v>
      </c>
      <c r="F565" t="s">
        <v>2380</v>
      </c>
      <c r="G565">
        <v>0</v>
      </c>
      <c r="H565" t="s">
        <v>2382</v>
      </c>
      <c r="I565" t="str" cm="1">
        <f t="array" ref="I565">_xlfn.IFS(B565&lt;18.5,"Underweight",B565&lt;25,"Normal Weight",B565&lt;30,"Overweight",B565&gt;=30,"Obesity")</f>
        <v>Overweight</v>
      </c>
      <c r="J565" t="str" cm="1">
        <f t="array" ref="J565">_xlfn.IFS(C565&lt;5.7,"Normal",C565&lt;6.5,"Pre-Diabetes",C565&gt;=6.5,"Diabetes")</f>
        <v>Diabetes</v>
      </c>
    </row>
    <row r="566" spans="1:10" x14ac:dyDescent="0.35">
      <c r="A566" t="s">
        <v>1807</v>
      </c>
      <c r="B566">
        <v>43.32</v>
      </c>
      <c r="C566">
        <v>8.75</v>
      </c>
      <c r="D566" t="s">
        <v>2382</v>
      </c>
      <c r="E566" t="s">
        <v>2380</v>
      </c>
      <c r="F566" t="s">
        <v>2383</v>
      </c>
      <c r="G566">
        <v>1</v>
      </c>
      <c r="H566" t="s">
        <v>2380</v>
      </c>
      <c r="I566" t="str" cm="1">
        <f t="array" ref="I566">_xlfn.IFS(B566&lt;18.5,"Underweight",B566&lt;25,"Normal Weight",B566&lt;30,"Overweight",B566&gt;=30,"Obesity")</f>
        <v>Obesity</v>
      </c>
      <c r="J566" t="str" cm="1">
        <f t="array" ref="J566">_xlfn.IFS(C566&lt;5.7,"Normal",C566&lt;6.5,"Pre-Diabetes",C566&gt;=6.5,"Diabetes")</f>
        <v>Diabetes</v>
      </c>
    </row>
    <row r="567" spans="1:10" x14ac:dyDescent="0.35">
      <c r="A567" t="s">
        <v>1806</v>
      </c>
      <c r="B567">
        <v>45.92</v>
      </c>
      <c r="C567">
        <v>9.51</v>
      </c>
      <c r="D567" t="s">
        <v>2380</v>
      </c>
      <c r="E567" t="s">
        <v>2380</v>
      </c>
      <c r="F567" t="s">
        <v>2380</v>
      </c>
      <c r="G567">
        <v>0</v>
      </c>
      <c r="H567" t="s">
        <v>2380</v>
      </c>
      <c r="I567" t="str" cm="1">
        <f t="array" ref="I567">_xlfn.IFS(B567&lt;18.5,"Underweight",B567&lt;25,"Normal Weight",B567&lt;30,"Overweight",B567&gt;=30,"Obesity")</f>
        <v>Obesity</v>
      </c>
      <c r="J567" t="str" cm="1">
        <f t="array" ref="J567">_xlfn.IFS(C567&lt;5.7,"Normal",C567&lt;6.5,"Pre-Diabetes",C567&gt;=6.5,"Diabetes")</f>
        <v>Diabetes</v>
      </c>
    </row>
    <row r="568" spans="1:10" x14ac:dyDescent="0.35">
      <c r="A568" t="s">
        <v>1805</v>
      </c>
      <c r="B568">
        <v>44.03</v>
      </c>
      <c r="C568">
        <v>9.36</v>
      </c>
      <c r="D568" t="s">
        <v>2380</v>
      </c>
      <c r="E568" t="s">
        <v>2380</v>
      </c>
      <c r="F568" t="s">
        <v>2380</v>
      </c>
      <c r="G568">
        <v>0</v>
      </c>
      <c r="H568" t="s">
        <v>2380</v>
      </c>
      <c r="I568" t="str" cm="1">
        <f t="array" ref="I568">_xlfn.IFS(B568&lt;18.5,"Underweight",B568&lt;25,"Normal Weight",B568&lt;30,"Overweight",B568&gt;=30,"Obesity")</f>
        <v>Obesity</v>
      </c>
      <c r="J568" t="str" cm="1">
        <f t="array" ref="J568">_xlfn.IFS(C568&lt;5.7,"Normal",C568&lt;6.5,"Pre-Diabetes",C568&gt;=6.5,"Diabetes")</f>
        <v>Diabetes</v>
      </c>
    </row>
    <row r="569" spans="1:10" x14ac:dyDescent="0.35">
      <c r="A569" t="s">
        <v>1804</v>
      </c>
      <c r="B569">
        <v>24.6</v>
      </c>
      <c r="C569">
        <v>4.8099999999999996</v>
      </c>
      <c r="D569" t="s">
        <v>2380</v>
      </c>
      <c r="E569" t="s">
        <v>2380</v>
      </c>
      <c r="F569" t="s">
        <v>2380</v>
      </c>
      <c r="G569">
        <v>0</v>
      </c>
      <c r="H569" t="s">
        <v>2382</v>
      </c>
      <c r="I569" t="str" cm="1">
        <f t="array" ref="I569">_xlfn.IFS(B569&lt;18.5,"Underweight",B569&lt;25,"Normal Weight",B569&lt;30,"Overweight",B569&gt;=30,"Obesity")</f>
        <v>Normal Weight</v>
      </c>
      <c r="J569" t="str" cm="1">
        <f t="array" ref="J569">_xlfn.IFS(C569&lt;5.7,"Normal",C569&lt;6.5,"Pre-Diabetes",C569&gt;=6.5,"Diabetes")</f>
        <v>Normal</v>
      </c>
    </row>
    <row r="570" spans="1:10" x14ac:dyDescent="0.35">
      <c r="A570" t="s">
        <v>1803</v>
      </c>
      <c r="B570">
        <v>49.15</v>
      </c>
      <c r="C570">
        <v>8.08</v>
      </c>
      <c r="D570" t="s">
        <v>2380</v>
      </c>
      <c r="E570" t="s">
        <v>2380</v>
      </c>
      <c r="F570" t="s">
        <v>2380</v>
      </c>
      <c r="G570">
        <v>0</v>
      </c>
      <c r="H570" t="s">
        <v>2380</v>
      </c>
      <c r="I570" t="str" cm="1">
        <f t="array" ref="I570">_xlfn.IFS(B570&lt;18.5,"Underweight",B570&lt;25,"Normal Weight",B570&lt;30,"Overweight",B570&gt;=30,"Obesity")</f>
        <v>Obesity</v>
      </c>
      <c r="J570" t="str" cm="1">
        <f t="array" ref="J570">_xlfn.IFS(C570&lt;5.7,"Normal",C570&lt;6.5,"Pre-Diabetes",C570&gt;=6.5,"Diabetes")</f>
        <v>Diabetes</v>
      </c>
    </row>
    <row r="571" spans="1:10" x14ac:dyDescent="0.35">
      <c r="A571" t="s">
        <v>1802</v>
      </c>
      <c r="B571">
        <v>28.31</v>
      </c>
      <c r="C571">
        <v>6.29</v>
      </c>
      <c r="D571" t="s">
        <v>2380</v>
      </c>
      <c r="E571" t="s">
        <v>2380</v>
      </c>
      <c r="F571" t="s">
        <v>2383</v>
      </c>
      <c r="G571">
        <v>1</v>
      </c>
      <c r="H571" t="s">
        <v>2382</v>
      </c>
      <c r="I571" t="str" cm="1">
        <f t="array" ref="I571">_xlfn.IFS(B571&lt;18.5,"Underweight",B571&lt;25,"Normal Weight",B571&lt;30,"Overweight",B571&gt;=30,"Obesity")</f>
        <v>Overweight</v>
      </c>
      <c r="J571" t="str" cm="1">
        <f t="array" ref="J571">_xlfn.IFS(C571&lt;5.7,"Normal",C571&lt;6.5,"Pre-Diabetes",C571&gt;=6.5,"Diabetes")</f>
        <v>Pre-Diabetes</v>
      </c>
    </row>
    <row r="572" spans="1:10" x14ac:dyDescent="0.35">
      <c r="A572" t="s">
        <v>1801</v>
      </c>
      <c r="B572">
        <v>22.99</v>
      </c>
      <c r="C572">
        <v>6.29</v>
      </c>
      <c r="D572" t="s">
        <v>2380</v>
      </c>
      <c r="E572" t="s">
        <v>2380</v>
      </c>
      <c r="F572" t="s">
        <v>2380</v>
      </c>
      <c r="G572">
        <v>1</v>
      </c>
      <c r="H572" t="s">
        <v>2382</v>
      </c>
      <c r="I572" t="str" cm="1">
        <f t="array" ref="I572">_xlfn.IFS(B572&lt;18.5,"Underweight",B572&lt;25,"Normal Weight",B572&lt;30,"Overweight",B572&gt;=30,"Obesity")</f>
        <v>Normal Weight</v>
      </c>
      <c r="J572" t="str" cm="1">
        <f t="array" ref="J572">_xlfn.IFS(C572&lt;5.7,"Normal",C572&lt;6.5,"Pre-Diabetes",C572&gt;=6.5,"Diabetes")</f>
        <v>Pre-Diabetes</v>
      </c>
    </row>
    <row r="573" spans="1:10" x14ac:dyDescent="0.35">
      <c r="A573" t="s">
        <v>1800</v>
      </c>
      <c r="B573">
        <v>29.07</v>
      </c>
      <c r="C573">
        <v>5.12</v>
      </c>
      <c r="D573" t="s">
        <v>2380</v>
      </c>
      <c r="E573" t="s">
        <v>2380</v>
      </c>
      <c r="F573" t="s">
        <v>2383</v>
      </c>
      <c r="G573">
        <v>1</v>
      </c>
      <c r="H573" t="s">
        <v>2382</v>
      </c>
      <c r="I573" t="str" cm="1">
        <f t="array" ref="I573">_xlfn.IFS(B573&lt;18.5,"Underweight",B573&lt;25,"Normal Weight",B573&lt;30,"Overweight",B573&gt;=30,"Obesity")</f>
        <v>Overweight</v>
      </c>
      <c r="J573" t="str" cm="1">
        <f t="array" ref="J573">_xlfn.IFS(C573&lt;5.7,"Normal",C573&lt;6.5,"Pre-Diabetes",C573&gt;=6.5,"Diabetes")</f>
        <v>Normal</v>
      </c>
    </row>
    <row r="574" spans="1:10" x14ac:dyDescent="0.35">
      <c r="A574" t="s">
        <v>1799</v>
      </c>
      <c r="B574">
        <v>42.02</v>
      </c>
      <c r="C574">
        <v>9.9499999999999993</v>
      </c>
      <c r="D574" t="s">
        <v>2382</v>
      </c>
      <c r="E574" t="s">
        <v>2380</v>
      </c>
      <c r="F574" t="s">
        <v>2383</v>
      </c>
      <c r="G574">
        <v>1</v>
      </c>
      <c r="H574" t="s">
        <v>2380</v>
      </c>
      <c r="I574" t="str" cm="1">
        <f t="array" ref="I574">_xlfn.IFS(B574&lt;18.5,"Underweight",B574&lt;25,"Normal Weight",B574&lt;30,"Overweight",B574&gt;=30,"Obesity")</f>
        <v>Obesity</v>
      </c>
      <c r="J574" t="str" cm="1">
        <f t="array" ref="J574">_xlfn.IFS(C574&lt;5.7,"Normal",C574&lt;6.5,"Pre-Diabetes",C574&gt;=6.5,"Diabetes")</f>
        <v>Diabetes</v>
      </c>
    </row>
    <row r="575" spans="1:10" x14ac:dyDescent="0.35">
      <c r="A575" t="s">
        <v>1798</v>
      </c>
      <c r="B575">
        <v>49.07</v>
      </c>
      <c r="C575">
        <v>9.08</v>
      </c>
      <c r="D575" t="s">
        <v>2382</v>
      </c>
      <c r="E575" t="s">
        <v>2380</v>
      </c>
      <c r="F575" t="s">
        <v>2380</v>
      </c>
      <c r="G575">
        <v>1</v>
      </c>
      <c r="H575" t="s">
        <v>2380</v>
      </c>
      <c r="I575" t="str" cm="1">
        <f t="array" ref="I575">_xlfn.IFS(B575&lt;18.5,"Underweight",B575&lt;25,"Normal Weight",B575&lt;30,"Overweight",B575&gt;=30,"Obesity")</f>
        <v>Obesity</v>
      </c>
      <c r="J575" t="str" cm="1">
        <f t="array" ref="J575">_xlfn.IFS(C575&lt;5.7,"Normal",C575&lt;6.5,"Pre-Diabetes",C575&gt;=6.5,"Diabetes")</f>
        <v>Diabetes</v>
      </c>
    </row>
    <row r="576" spans="1:10" x14ac:dyDescent="0.35">
      <c r="A576" t="s">
        <v>1797</v>
      </c>
      <c r="B576">
        <v>19.8</v>
      </c>
      <c r="C576">
        <v>4.82</v>
      </c>
      <c r="D576" t="s">
        <v>2380</v>
      </c>
      <c r="E576" t="s">
        <v>2380</v>
      </c>
      <c r="F576" t="s">
        <v>2380</v>
      </c>
      <c r="G576">
        <v>0</v>
      </c>
      <c r="H576" t="s">
        <v>2382</v>
      </c>
      <c r="I576" t="str" cm="1">
        <f t="array" ref="I576">_xlfn.IFS(B576&lt;18.5,"Underweight",B576&lt;25,"Normal Weight",B576&lt;30,"Overweight",B576&gt;=30,"Obesity")</f>
        <v>Normal Weight</v>
      </c>
      <c r="J576" t="str" cm="1">
        <f t="array" ref="J576">_xlfn.IFS(C576&lt;5.7,"Normal",C576&lt;6.5,"Pre-Diabetes",C576&gt;=6.5,"Diabetes")</f>
        <v>Normal</v>
      </c>
    </row>
    <row r="577" spans="1:10" x14ac:dyDescent="0.35">
      <c r="A577" t="s">
        <v>1796</v>
      </c>
      <c r="B577">
        <v>27.36</v>
      </c>
      <c r="C577">
        <v>4.6500000000000004</v>
      </c>
      <c r="D577" t="s">
        <v>2380</v>
      </c>
      <c r="E577" t="s">
        <v>2382</v>
      </c>
      <c r="F577" t="s">
        <v>2380</v>
      </c>
      <c r="G577">
        <v>1</v>
      </c>
      <c r="H577" t="s">
        <v>2382</v>
      </c>
      <c r="I577" t="str" cm="1">
        <f t="array" ref="I577">_xlfn.IFS(B577&lt;18.5,"Underweight",B577&lt;25,"Normal Weight",B577&lt;30,"Overweight",B577&gt;=30,"Obesity")</f>
        <v>Overweight</v>
      </c>
      <c r="J577" t="str" cm="1">
        <f t="array" ref="J577">_xlfn.IFS(C577&lt;5.7,"Normal",C577&lt;6.5,"Pre-Diabetes",C577&gt;=6.5,"Diabetes")</f>
        <v>Normal</v>
      </c>
    </row>
    <row r="578" spans="1:10" x14ac:dyDescent="0.35">
      <c r="A578" t="s">
        <v>1795</v>
      </c>
      <c r="B578">
        <v>42.95</v>
      </c>
      <c r="C578">
        <v>5.16</v>
      </c>
      <c r="D578" t="s">
        <v>2382</v>
      </c>
      <c r="E578" t="s">
        <v>2380</v>
      </c>
      <c r="F578" t="s">
        <v>2380</v>
      </c>
      <c r="G578">
        <v>1</v>
      </c>
      <c r="H578" t="s">
        <v>2380</v>
      </c>
      <c r="I578" t="str" cm="1">
        <f t="array" ref="I578">_xlfn.IFS(B578&lt;18.5,"Underweight",B578&lt;25,"Normal Weight",B578&lt;30,"Overweight",B578&gt;=30,"Obesity")</f>
        <v>Obesity</v>
      </c>
      <c r="J578" t="str" cm="1">
        <f t="array" ref="J578">_xlfn.IFS(C578&lt;5.7,"Normal",C578&lt;6.5,"Pre-Diabetes",C578&gt;=6.5,"Diabetes")</f>
        <v>Normal</v>
      </c>
    </row>
    <row r="579" spans="1:10" x14ac:dyDescent="0.35">
      <c r="A579" t="s">
        <v>1794</v>
      </c>
      <c r="B579">
        <v>42.66</v>
      </c>
      <c r="C579">
        <v>10.44</v>
      </c>
      <c r="D579" t="s">
        <v>2380</v>
      </c>
      <c r="E579" t="s">
        <v>2380</v>
      </c>
      <c r="F579" t="s">
        <v>2380</v>
      </c>
      <c r="G579">
        <v>0</v>
      </c>
      <c r="H579" t="s">
        <v>2380</v>
      </c>
      <c r="I579" t="str" cm="1">
        <f t="array" ref="I579">_xlfn.IFS(B579&lt;18.5,"Underweight",B579&lt;25,"Normal Weight",B579&lt;30,"Overweight",B579&gt;=30,"Obesity")</f>
        <v>Obesity</v>
      </c>
      <c r="J579" t="str" cm="1">
        <f t="array" ref="J579">_xlfn.IFS(C579&lt;5.7,"Normal",C579&lt;6.5,"Pre-Diabetes",C579&gt;=6.5,"Diabetes")</f>
        <v>Diabetes</v>
      </c>
    </row>
    <row r="580" spans="1:10" x14ac:dyDescent="0.35">
      <c r="A580" t="s">
        <v>1793</v>
      </c>
      <c r="B580">
        <v>33.630000000000003</v>
      </c>
      <c r="C580">
        <v>5.69</v>
      </c>
      <c r="D580" t="s">
        <v>2380</v>
      </c>
      <c r="E580" t="s">
        <v>2380</v>
      </c>
      <c r="F580" t="s">
        <v>2380</v>
      </c>
      <c r="G580">
        <v>1</v>
      </c>
      <c r="H580" t="s">
        <v>2380</v>
      </c>
      <c r="I580" t="str" cm="1">
        <f t="array" ref="I580">_xlfn.IFS(B580&lt;18.5,"Underweight",B580&lt;25,"Normal Weight",B580&lt;30,"Overweight",B580&gt;=30,"Obesity")</f>
        <v>Obesity</v>
      </c>
      <c r="J580" t="str" cm="1">
        <f t="array" ref="J580">_xlfn.IFS(C580&lt;5.7,"Normal",C580&lt;6.5,"Pre-Diabetes",C580&gt;=6.5,"Diabetes")</f>
        <v>Normal</v>
      </c>
    </row>
    <row r="581" spans="1:10" x14ac:dyDescent="0.35">
      <c r="A581" t="s">
        <v>1792</v>
      </c>
      <c r="B581">
        <v>26.84</v>
      </c>
      <c r="C581">
        <v>6.5</v>
      </c>
      <c r="D581" t="s">
        <v>2380</v>
      </c>
      <c r="E581" t="s">
        <v>2380</v>
      </c>
      <c r="F581" t="s">
        <v>2380</v>
      </c>
      <c r="G581">
        <v>0</v>
      </c>
      <c r="H581" t="s">
        <v>2382</v>
      </c>
      <c r="I581" t="str" cm="1">
        <f t="array" ref="I581">_xlfn.IFS(B581&lt;18.5,"Underweight",B581&lt;25,"Normal Weight",B581&lt;30,"Overweight",B581&gt;=30,"Obesity")</f>
        <v>Overweight</v>
      </c>
      <c r="J581" t="str" cm="1">
        <f t="array" ref="J581">_xlfn.IFS(C581&lt;5.7,"Normal",C581&lt;6.5,"Pre-Diabetes",C581&gt;=6.5,"Diabetes")</f>
        <v>Diabetes</v>
      </c>
    </row>
    <row r="582" spans="1:10" x14ac:dyDescent="0.35">
      <c r="A582" t="s">
        <v>1791</v>
      </c>
      <c r="B582">
        <v>28.3</v>
      </c>
      <c r="C582">
        <v>5.73</v>
      </c>
      <c r="D582" t="s">
        <v>2380</v>
      </c>
      <c r="E582" t="s">
        <v>2380</v>
      </c>
      <c r="F582" t="s">
        <v>2383</v>
      </c>
      <c r="G582">
        <v>1</v>
      </c>
      <c r="H582" t="s">
        <v>2382</v>
      </c>
      <c r="I582" t="str" cm="1">
        <f t="array" ref="I582">_xlfn.IFS(B582&lt;18.5,"Underweight",B582&lt;25,"Normal Weight",B582&lt;30,"Overweight",B582&gt;=30,"Obesity")</f>
        <v>Overweight</v>
      </c>
      <c r="J582" t="str" cm="1">
        <f t="array" ref="J582">_xlfn.IFS(C582&lt;5.7,"Normal",C582&lt;6.5,"Pre-Diabetes",C582&gt;=6.5,"Diabetes")</f>
        <v>Pre-Diabetes</v>
      </c>
    </row>
    <row r="583" spans="1:10" x14ac:dyDescent="0.35">
      <c r="A583" t="s">
        <v>1790</v>
      </c>
      <c r="B583">
        <v>27.06</v>
      </c>
      <c r="C583">
        <v>5.74</v>
      </c>
      <c r="D583" t="s">
        <v>2382</v>
      </c>
      <c r="E583" t="s">
        <v>2380</v>
      </c>
      <c r="F583" t="s">
        <v>2380</v>
      </c>
      <c r="G583">
        <v>0</v>
      </c>
      <c r="H583" t="s">
        <v>2382</v>
      </c>
      <c r="I583" t="str" cm="1">
        <f t="array" ref="I583">_xlfn.IFS(B583&lt;18.5,"Underweight",B583&lt;25,"Normal Weight",B583&lt;30,"Overweight",B583&gt;=30,"Obesity")</f>
        <v>Overweight</v>
      </c>
      <c r="J583" t="str" cm="1">
        <f t="array" ref="J583">_xlfn.IFS(C583&lt;5.7,"Normal",C583&lt;6.5,"Pre-Diabetes",C583&gt;=6.5,"Diabetes")</f>
        <v>Pre-Diabetes</v>
      </c>
    </row>
    <row r="584" spans="1:10" x14ac:dyDescent="0.35">
      <c r="A584" t="s">
        <v>1789</v>
      </c>
      <c r="B584">
        <v>47.13</v>
      </c>
      <c r="C584">
        <v>8.6999999999999993</v>
      </c>
      <c r="D584" t="s">
        <v>2380</v>
      </c>
      <c r="E584" t="s">
        <v>2380</v>
      </c>
      <c r="F584" t="s">
        <v>2380</v>
      </c>
      <c r="G584">
        <v>0</v>
      </c>
      <c r="H584" t="s">
        <v>2380</v>
      </c>
      <c r="I584" t="str" cm="1">
        <f t="array" ref="I584">_xlfn.IFS(B584&lt;18.5,"Underweight",B584&lt;25,"Normal Weight",B584&lt;30,"Overweight",B584&gt;=30,"Obesity")</f>
        <v>Obesity</v>
      </c>
      <c r="J584" t="str" cm="1">
        <f t="array" ref="J584">_xlfn.IFS(C584&lt;5.7,"Normal",C584&lt;6.5,"Pre-Diabetes",C584&gt;=6.5,"Diabetes")</f>
        <v>Diabetes</v>
      </c>
    </row>
    <row r="585" spans="1:10" x14ac:dyDescent="0.35">
      <c r="A585" t="s">
        <v>1788</v>
      </c>
      <c r="B585">
        <v>51.72</v>
      </c>
      <c r="C585">
        <v>5.09</v>
      </c>
      <c r="D585" t="s">
        <v>2380</v>
      </c>
      <c r="E585" t="s">
        <v>2380</v>
      </c>
      <c r="F585" t="s">
        <v>2380</v>
      </c>
      <c r="G585">
        <v>0</v>
      </c>
      <c r="H585" t="s">
        <v>2380</v>
      </c>
      <c r="I585" t="str" cm="1">
        <f t="array" ref="I585">_xlfn.IFS(B585&lt;18.5,"Underweight",B585&lt;25,"Normal Weight",B585&lt;30,"Overweight",B585&gt;=30,"Obesity")</f>
        <v>Obesity</v>
      </c>
      <c r="J585" t="str" cm="1">
        <f t="array" ref="J585">_xlfn.IFS(C585&lt;5.7,"Normal",C585&lt;6.5,"Pre-Diabetes",C585&gt;=6.5,"Diabetes")</f>
        <v>Normal</v>
      </c>
    </row>
    <row r="586" spans="1:10" x14ac:dyDescent="0.35">
      <c r="A586" t="s">
        <v>1787</v>
      </c>
      <c r="B586">
        <v>48.59</v>
      </c>
      <c r="C586">
        <v>5.57</v>
      </c>
      <c r="D586" t="s">
        <v>2380</v>
      </c>
      <c r="E586" t="s">
        <v>2380</v>
      </c>
      <c r="F586" t="s">
        <v>2380</v>
      </c>
      <c r="G586">
        <v>0</v>
      </c>
      <c r="H586" t="s">
        <v>2380</v>
      </c>
      <c r="I586" t="str" cm="1">
        <f t="array" ref="I586">_xlfn.IFS(B586&lt;18.5,"Underweight",B586&lt;25,"Normal Weight",B586&lt;30,"Overweight",B586&gt;=30,"Obesity")</f>
        <v>Obesity</v>
      </c>
      <c r="J586" t="str" cm="1">
        <f t="array" ref="J586">_xlfn.IFS(C586&lt;5.7,"Normal",C586&lt;6.5,"Pre-Diabetes",C586&gt;=6.5,"Diabetes")</f>
        <v>Normal</v>
      </c>
    </row>
    <row r="587" spans="1:10" x14ac:dyDescent="0.35">
      <c r="A587" t="s">
        <v>1786</v>
      </c>
      <c r="B587">
        <v>45.18</v>
      </c>
      <c r="C587">
        <v>10.87</v>
      </c>
      <c r="D587" t="s">
        <v>2380</v>
      </c>
      <c r="E587" t="s">
        <v>2380</v>
      </c>
      <c r="F587" t="s">
        <v>2380</v>
      </c>
      <c r="G587">
        <v>0</v>
      </c>
      <c r="H587" t="s">
        <v>2380</v>
      </c>
      <c r="I587" t="str" cm="1">
        <f t="array" ref="I587">_xlfn.IFS(B587&lt;18.5,"Underweight",B587&lt;25,"Normal Weight",B587&lt;30,"Overweight",B587&gt;=30,"Obesity")</f>
        <v>Obesity</v>
      </c>
      <c r="J587" t="str" cm="1">
        <f t="array" ref="J587">_xlfn.IFS(C587&lt;5.7,"Normal",C587&lt;6.5,"Pre-Diabetes",C587&gt;=6.5,"Diabetes")</f>
        <v>Diabetes</v>
      </c>
    </row>
    <row r="588" spans="1:10" x14ac:dyDescent="0.35">
      <c r="A588" t="s">
        <v>1785</v>
      </c>
      <c r="B588">
        <v>27.9</v>
      </c>
      <c r="C588">
        <v>6.02</v>
      </c>
      <c r="D588" t="s">
        <v>2380</v>
      </c>
      <c r="E588" t="s">
        <v>2380</v>
      </c>
      <c r="F588" t="s">
        <v>2383</v>
      </c>
      <c r="G588">
        <v>1</v>
      </c>
      <c r="H588" t="s">
        <v>2382</v>
      </c>
      <c r="I588" t="str" cm="1">
        <f t="array" ref="I588">_xlfn.IFS(B588&lt;18.5,"Underweight",B588&lt;25,"Normal Weight",B588&lt;30,"Overweight",B588&gt;=30,"Obesity")</f>
        <v>Overweight</v>
      </c>
      <c r="J588" t="str" cm="1">
        <f t="array" ref="J588">_xlfn.IFS(C588&lt;5.7,"Normal",C588&lt;6.5,"Pre-Diabetes",C588&gt;=6.5,"Diabetes")</f>
        <v>Pre-Diabetes</v>
      </c>
    </row>
    <row r="589" spans="1:10" x14ac:dyDescent="0.35">
      <c r="A589" t="s">
        <v>1784</v>
      </c>
      <c r="B589">
        <v>51.33</v>
      </c>
      <c r="C589">
        <v>7</v>
      </c>
      <c r="D589" t="s">
        <v>2380</v>
      </c>
      <c r="E589" t="s">
        <v>2380</v>
      </c>
      <c r="F589" t="s">
        <v>2380</v>
      </c>
      <c r="G589">
        <v>0</v>
      </c>
      <c r="H589" t="s">
        <v>2380</v>
      </c>
      <c r="I589" t="str" cm="1">
        <f t="array" ref="I589">_xlfn.IFS(B589&lt;18.5,"Underweight",B589&lt;25,"Normal Weight",B589&lt;30,"Overweight",B589&gt;=30,"Obesity")</f>
        <v>Obesity</v>
      </c>
      <c r="J589" t="str" cm="1">
        <f t="array" ref="J589">_xlfn.IFS(C589&lt;5.7,"Normal",C589&lt;6.5,"Pre-Diabetes",C589&gt;=6.5,"Diabetes")</f>
        <v>Diabetes</v>
      </c>
    </row>
    <row r="590" spans="1:10" x14ac:dyDescent="0.35">
      <c r="A590" t="s">
        <v>1783</v>
      </c>
      <c r="B590">
        <v>30.59</v>
      </c>
      <c r="C590">
        <v>5.56</v>
      </c>
      <c r="D590" t="s">
        <v>2382</v>
      </c>
      <c r="E590" t="s">
        <v>2380</v>
      </c>
      <c r="F590" t="s">
        <v>2380</v>
      </c>
      <c r="G590">
        <v>1</v>
      </c>
      <c r="H590" t="s">
        <v>2380</v>
      </c>
      <c r="I590" t="str" cm="1">
        <f t="array" ref="I590">_xlfn.IFS(B590&lt;18.5,"Underweight",B590&lt;25,"Normal Weight",B590&lt;30,"Overweight",B590&gt;=30,"Obesity")</f>
        <v>Obesity</v>
      </c>
      <c r="J590" t="str" cm="1">
        <f t="array" ref="J590">_xlfn.IFS(C590&lt;5.7,"Normal",C590&lt;6.5,"Pre-Diabetes",C590&gt;=6.5,"Diabetes")</f>
        <v>Normal</v>
      </c>
    </row>
    <row r="591" spans="1:10" x14ac:dyDescent="0.35">
      <c r="A591" t="s">
        <v>1782</v>
      </c>
      <c r="B591">
        <v>39.229999999999997</v>
      </c>
      <c r="C591">
        <v>8.4499999999999993</v>
      </c>
      <c r="D591" t="s">
        <v>2380</v>
      </c>
      <c r="E591" t="s">
        <v>2380</v>
      </c>
      <c r="F591" t="s">
        <v>2380</v>
      </c>
      <c r="G591">
        <v>0</v>
      </c>
      <c r="H591" t="s">
        <v>2380</v>
      </c>
      <c r="I591" t="str" cm="1">
        <f t="array" ref="I591">_xlfn.IFS(B591&lt;18.5,"Underweight",B591&lt;25,"Normal Weight",B591&lt;30,"Overweight",B591&gt;=30,"Obesity")</f>
        <v>Obesity</v>
      </c>
      <c r="J591" t="str" cm="1">
        <f t="array" ref="J591">_xlfn.IFS(C591&lt;5.7,"Normal",C591&lt;6.5,"Pre-Diabetes",C591&gt;=6.5,"Diabetes")</f>
        <v>Diabetes</v>
      </c>
    </row>
    <row r="592" spans="1:10" x14ac:dyDescent="0.35">
      <c r="A592" t="s">
        <v>1781</v>
      </c>
      <c r="B592">
        <v>19.094999999999999</v>
      </c>
      <c r="C592">
        <v>6.19</v>
      </c>
      <c r="D592" t="s">
        <v>2380</v>
      </c>
      <c r="E592" t="s">
        <v>2380</v>
      </c>
      <c r="F592" t="s">
        <v>2380</v>
      </c>
      <c r="G592">
        <v>0</v>
      </c>
      <c r="H592" t="s">
        <v>2382</v>
      </c>
      <c r="I592" t="str" cm="1">
        <f t="array" ref="I592">_xlfn.IFS(B592&lt;18.5,"Underweight",B592&lt;25,"Normal Weight",B592&lt;30,"Overweight",B592&gt;=30,"Obesity")</f>
        <v>Normal Weight</v>
      </c>
      <c r="J592" t="str" cm="1">
        <f t="array" ref="J592">_xlfn.IFS(C592&lt;5.7,"Normal",C592&lt;6.5,"Pre-Diabetes",C592&gt;=6.5,"Diabetes")</f>
        <v>Pre-Diabetes</v>
      </c>
    </row>
    <row r="593" spans="1:10" x14ac:dyDescent="0.35">
      <c r="A593" t="s">
        <v>1780</v>
      </c>
      <c r="B593">
        <v>49.72</v>
      </c>
      <c r="C593">
        <v>7.71</v>
      </c>
      <c r="D593" t="s">
        <v>2380</v>
      </c>
      <c r="E593" t="s">
        <v>2380</v>
      </c>
      <c r="F593" t="s">
        <v>2380</v>
      </c>
      <c r="G593">
        <v>0</v>
      </c>
      <c r="H593" t="s">
        <v>2380</v>
      </c>
      <c r="I593" t="str" cm="1">
        <f t="array" ref="I593">_xlfn.IFS(B593&lt;18.5,"Underweight",B593&lt;25,"Normal Weight",B593&lt;30,"Overweight",B593&gt;=30,"Obesity")</f>
        <v>Obesity</v>
      </c>
      <c r="J593" t="str" cm="1">
        <f t="array" ref="J593">_xlfn.IFS(C593&lt;5.7,"Normal",C593&lt;6.5,"Pre-Diabetes",C593&gt;=6.5,"Diabetes")</f>
        <v>Diabetes</v>
      </c>
    </row>
    <row r="594" spans="1:10" x14ac:dyDescent="0.35">
      <c r="A594" t="s">
        <v>1779</v>
      </c>
      <c r="B594">
        <v>21.754999999999999</v>
      </c>
      <c r="C594">
        <v>4.63</v>
      </c>
      <c r="D594" t="s">
        <v>2380</v>
      </c>
      <c r="E594" t="s">
        <v>2380</v>
      </c>
      <c r="F594" t="s">
        <v>2383</v>
      </c>
      <c r="G594">
        <v>1</v>
      </c>
      <c r="H594" t="s">
        <v>2382</v>
      </c>
      <c r="I594" t="str" cm="1">
        <f t="array" ref="I594">_xlfn.IFS(B594&lt;18.5,"Underweight",B594&lt;25,"Normal Weight",B594&lt;30,"Overweight",B594&gt;=30,"Obesity")</f>
        <v>Normal Weight</v>
      </c>
      <c r="J594" t="str" cm="1">
        <f t="array" ref="J594">_xlfn.IFS(C594&lt;5.7,"Normal",C594&lt;6.5,"Pre-Diabetes",C594&gt;=6.5,"Diabetes")</f>
        <v>Normal</v>
      </c>
    </row>
    <row r="595" spans="1:10" x14ac:dyDescent="0.35">
      <c r="A595" t="s">
        <v>1778</v>
      </c>
      <c r="B595">
        <v>48.39</v>
      </c>
      <c r="C595">
        <v>4.6100000000000003</v>
      </c>
      <c r="D595" t="s">
        <v>2380</v>
      </c>
      <c r="E595" t="s">
        <v>2380</v>
      </c>
      <c r="F595" t="s">
        <v>2380</v>
      </c>
      <c r="G595">
        <v>0</v>
      </c>
      <c r="H595" t="s">
        <v>2380</v>
      </c>
      <c r="I595" t="str" cm="1">
        <f t="array" ref="I595">_xlfn.IFS(B595&lt;18.5,"Underweight",B595&lt;25,"Normal Weight",B595&lt;30,"Overweight",B595&gt;=30,"Obesity")</f>
        <v>Obesity</v>
      </c>
      <c r="J595" t="str" cm="1">
        <f t="array" ref="J595">_xlfn.IFS(C595&lt;5.7,"Normal",C595&lt;6.5,"Pre-Diabetes",C595&gt;=6.5,"Diabetes")</f>
        <v>Normal</v>
      </c>
    </row>
    <row r="596" spans="1:10" x14ac:dyDescent="0.35">
      <c r="A596" t="s">
        <v>1777</v>
      </c>
      <c r="B596">
        <v>47.15</v>
      </c>
      <c r="C596">
        <v>9.5299999999999994</v>
      </c>
      <c r="D596" t="s">
        <v>2382</v>
      </c>
      <c r="E596" t="s">
        <v>2380</v>
      </c>
      <c r="F596" t="s">
        <v>2380</v>
      </c>
      <c r="G596">
        <v>1</v>
      </c>
      <c r="H596" t="s">
        <v>2380</v>
      </c>
      <c r="I596" t="str" cm="1">
        <f t="array" ref="I596">_xlfn.IFS(B596&lt;18.5,"Underweight",B596&lt;25,"Normal Weight",B596&lt;30,"Overweight",B596&gt;=30,"Obesity")</f>
        <v>Obesity</v>
      </c>
      <c r="J596" t="str" cm="1">
        <f t="array" ref="J596">_xlfn.IFS(C596&lt;5.7,"Normal",C596&lt;6.5,"Pre-Diabetes",C596&gt;=6.5,"Diabetes")</f>
        <v>Diabetes</v>
      </c>
    </row>
    <row r="597" spans="1:10" x14ac:dyDescent="0.35">
      <c r="A597" t="s">
        <v>1776</v>
      </c>
      <c r="B597">
        <v>47.59</v>
      </c>
      <c r="C597">
        <v>11.43</v>
      </c>
      <c r="D597" t="s">
        <v>2382</v>
      </c>
      <c r="E597" t="s">
        <v>2380</v>
      </c>
      <c r="F597" t="s">
        <v>2380</v>
      </c>
      <c r="G597">
        <v>2</v>
      </c>
      <c r="H597" t="s">
        <v>2380</v>
      </c>
      <c r="I597" t="str" cm="1">
        <f t="array" ref="I597">_xlfn.IFS(B597&lt;18.5,"Underweight",B597&lt;25,"Normal Weight",B597&lt;30,"Overweight",B597&gt;=30,"Obesity")</f>
        <v>Obesity</v>
      </c>
      <c r="J597" t="str" cm="1">
        <f t="array" ref="J597">_xlfn.IFS(C597&lt;5.7,"Normal",C597&lt;6.5,"Pre-Diabetes",C597&gt;=6.5,"Diabetes")</f>
        <v>Diabetes</v>
      </c>
    </row>
    <row r="598" spans="1:10" x14ac:dyDescent="0.35">
      <c r="A598" t="s">
        <v>1775</v>
      </c>
      <c r="B598">
        <v>39.81</v>
      </c>
      <c r="C598">
        <v>7.65</v>
      </c>
      <c r="D598" t="s">
        <v>2382</v>
      </c>
      <c r="E598" t="s">
        <v>2380</v>
      </c>
      <c r="F598" t="s">
        <v>2383</v>
      </c>
      <c r="G598">
        <v>1</v>
      </c>
      <c r="H598" t="s">
        <v>2380</v>
      </c>
      <c r="I598" t="str" cm="1">
        <f t="array" ref="I598">_xlfn.IFS(B598&lt;18.5,"Underweight",B598&lt;25,"Normal Weight",B598&lt;30,"Overweight",B598&gt;=30,"Obesity")</f>
        <v>Obesity</v>
      </c>
      <c r="J598" t="str" cm="1">
        <f t="array" ref="J598">_xlfn.IFS(C598&lt;5.7,"Normal",C598&lt;6.5,"Pre-Diabetes",C598&gt;=6.5,"Diabetes")</f>
        <v>Diabetes</v>
      </c>
    </row>
    <row r="599" spans="1:10" x14ac:dyDescent="0.35">
      <c r="A599" t="s">
        <v>1774</v>
      </c>
      <c r="B599">
        <v>31.02</v>
      </c>
      <c r="C599">
        <v>5.87</v>
      </c>
      <c r="D599" t="s">
        <v>2382</v>
      </c>
      <c r="E599" t="s">
        <v>2380</v>
      </c>
      <c r="F599" t="s">
        <v>2380</v>
      </c>
      <c r="G599">
        <v>0</v>
      </c>
      <c r="H599" t="s">
        <v>2380</v>
      </c>
      <c r="I599" t="str" cm="1">
        <f t="array" ref="I599">_xlfn.IFS(B599&lt;18.5,"Underweight",B599&lt;25,"Normal Weight",B599&lt;30,"Overweight",B599&gt;=30,"Obesity")</f>
        <v>Obesity</v>
      </c>
      <c r="J599" t="str" cm="1">
        <f t="array" ref="J599">_xlfn.IFS(C599&lt;5.7,"Normal",C599&lt;6.5,"Pre-Diabetes",C599&gt;=6.5,"Diabetes")</f>
        <v>Pre-Diabetes</v>
      </c>
    </row>
    <row r="600" spans="1:10" x14ac:dyDescent="0.35">
      <c r="A600" t="s">
        <v>1773</v>
      </c>
      <c r="B600">
        <v>24.75</v>
      </c>
      <c r="C600">
        <v>4.3600000000000003</v>
      </c>
      <c r="D600" t="s">
        <v>2382</v>
      </c>
      <c r="E600" t="s">
        <v>2380</v>
      </c>
      <c r="F600" t="s">
        <v>2380</v>
      </c>
      <c r="G600">
        <v>1</v>
      </c>
      <c r="H600" t="s">
        <v>2382</v>
      </c>
      <c r="I600" t="str" cm="1">
        <f t="array" ref="I600">_xlfn.IFS(B600&lt;18.5,"Underweight",B600&lt;25,"Normal Weight",B600&lt;30,"Overweight",B600&gt;=30,"Obesity")</f>
        <v>Normal Weight</v>
      </c>
      <c r="J600" t="str" cm="1">
        <f t="array" ref="J600">_xlfn.IFS(C600&lt;5.7,"Normal",C600&lt;6.5,"Pre-Diabetes",C600&gt;=6.5,"Diabetes")</f>
        <v>Normal</v>
      </c>
    </row>
    <row r="601" spans="1:10" x14ac:dyDescent="0.35">
      <c r="A601" t="s">
        <v>1772</v>
      </c>
      <c r="B601">
        <v>30.114999999999998</v>
      </c>
      <c r="C601">
        <v>10.119999999999999</v>
      </c>
      <c r="D601" t="s">
        <v>2380</v>
      </c>
      <c r="E601" t="s">
        <v>2380</v>
      </c>
      <c r="F601" t="s">
        <v>2380</v>
      </c>
      <c r="G601">
        <v>3</v>
      </c>
      <c r="H601" t="s">
        <v>2380</v>
      </c>
      <c r="I601" t="str" cm="1">
        <f t="array" ref="I601">_xlfn.IFS(B601&lt;18.5,"Underweight",B601&lt;25,"Normal Weight",B601&lt;30,"Overweight",B601&gt;=30,"Obesity")</f>
        <v>Obesity</v>
      </c>
      <c r="J601" t="str" cm="1">
        <f t="array" ref="J601">_xlfn.IFS(C601&lt;5.7,"Normal",C601&lt;6.5,"Pre-Diabetes",C601&gt;=6.5,"Diabetes")</f>
        <v>Diabetes</v>
      </c>
    </row>
    <row r="602" spans="1:10" x14ac:dyDescent="0.35">
      <c r="A602" t="s">
        <v>1771</v>
      </c>
      <c r="B602">
        <v>26.03</v>
      </c>
      <c r="C602">
        <v>4.01</v>
      </c>
      <c r="D602" t="s">
        <v>2380</v>
      </c>
      <c r="E602" t="s">
        <v>2380</v>
      </c>
      <c r="F602" t="s">
        <v>2383</v>
      </c>
      <c r="G602">
        <v>1</v>
      </c>
      <c r="H602" t="s">
        <v>2382</v>
      </c>
      <c r="I602" t="str" cm="1">
        <f t="array" ref="I602">_xlfn.IFS(B602&lt;18.5,"Underweight",B602&lt;25,"Normal Weight",B602&lt;30,"Overweight",B602&gt;=30,"Obesity")</f>
        <v>Overweight</v>
      </c>
      <c r="J602" t="str" cm="1">
        <f t="array" ref="J602">_xlfn.IFS(C602&lt;5.7,"Normal",C602&lt;6.5,"Pre-Diabetes",C602&gt;=6.5,"Diabetes")</f>
        <v>Normal</v>
      </c>
    </row>
    <row r="603" spans="1:10" x14ac:dyDescent="0.35">
      <c r="A603" t="s">
        <v>1770</v>
      </c>
      <c r="B603">
        <v>20.045000000000002</v>
      </c>
      <c r="C603">
        <v>4.7699999999999996</v>
      </c>
      <c r="D603" t="s">
        <v>2382</v>
      </c>
      <c r="E603" t="s">
        <v>2380</v>
      </c>
      <c r="F603" t="s">
        <v>2380</v>
      </c>
      <c r="G603">
        <v>1</v>
      </c>
      <c r="H603" t="s">
        <v>2382</v>
      </c>
      <c r="I603" t="str" cm="1">
        <f t="array" ref="I603">_xlfn.IFS(B603&lt;18.5,"Underweight",B603&lt;25,"Normal Weight",B603&lt;30,"Overweight",B603&gt;=30,"Obesity")</f>
        <v>Normal Weight</v>
      </c>
      <c r="J603" t="str" cm="1">
        <f t="array" ref="J603">_xlfn.IFS(C603&lt;5.7,"Normal",C603&lt;6.5,"Pre-Diabetes",C603&gt;=6.5,"Diabetes")</f>
        <v>Normal</v>
      </c>
    </row>
    <row r="604" spans="1:10" x14ac:dyDescent="0.35">
      <c r="A604" t="s">
        <v>1769</v>
      </c>
      <c r="B604">
        <v>40.24</v>
      </c>
      <c r="C604">
        <v>6.83</v>
      </c>
      <c r="D604" t="s">
        <v>2380</v>
      </c>
      <c r="E604" t="s">
        <v>2380</v>
      </c>
      <c r="F604" t="s">
        <v>2380</v>
      </c>
      <c r="G604">
        <v>0</v>
      </c>
      <c r="H604" t="s">
        <v>2380</v>
      </c>
      <c r="I604" t="str" cm="1">
        <f t="array" ref="I604">_xlfn.IFS(B604&lt;18.5,"Underweight",B604&lt;25,"Normal Weight",B604&lt;30,"Overweight",B604&gt;=30,"Obesity")</f>
        <v>Obesity</v>
      </c>
      <c r="J604" t="str" cm="1">
        <f t="array" ref="J604">_xlfn.IFS(C604&lt;5.7,"Normal",C604&lt;6.5,"Pre-Diabetes",C604&gt;=6.5,"Diabetes")</f>
        <v>Diabetes</v>
      </c>
    </row>
    <row r="605" spans="1:10" x14ac:dyDescent="0.35">
      <c r="A605" t="s">
        <v>1768</v>
      </c>
      <c r="B605">
        <v>43.15</v>
      </c>
      <c r="C605">
        <v>6.14</v>
      </c>
      <c r="D605" t="s">
        <v>2382</v>
      </c>
      <c r="E605" t="s">
        <v>2380</v>
      </c>
      <c r="F605" t="s">
        <v>2383</v>
      </c>
      <c r="G605">
        <v>1</v>
      </c>
      <c r="H605" t="s">
        <v>2380</v>
      </c>
      <c r="I605" t="str" cm="1">
        <f t="array" ref="I605">_xlfn.IFS(B605&lt;18.5,"Underweight",B605&lt;25,"Normal Weight",B605&lt;30,"Overweight",B605&gt;=30,"Obesity")</f>
        <v>Obesity</v>
      </c>
      <c r="J605" t="str" cm="1">
        <f t="array" ref="J605">_xlfn.IFS(C605&lt;5.7,"Normal",C605&lt;6.5,"Pre-Diabetes",C605&gt;=6.5,"Diabetes")</f>
        <v>Pre-Diabetes</v>
      </c>
    </row>
    <row r="606" spans="1:10" x14ac:dyDescent="0.35">
      <c r="A606" t="s">
        <v>1767</v>
      </c>
      <c r="B606">
        <v>27.7</v>
      </c>
      <c r="C606">
        <v>5.6</v>
      </c>
      <c r="D606" t="s">
        <v>2380</v>
      </c>
      <c r="E606" t="s">
        <v>2380</v>
      </c>
      <c r="F606" t="s">
        <v>2383</v>
      </c>
      <c r="G606">
        <v>1</v>
      </c>
      <c r="H606" t="s">
        <v>2382</v>
      </c>
      <c r="I606" t="str" cm="1">
        <f t="array" ref="I606">_xlfn.IFS(B606&lt;18.5,"Underweight",B606&lt;25,"Normal Weight",B606&lt;30,"Overweight",B606&gt;=30,"Obesity")</f>
        <v>Overweight</v>
      </c>
      <c r="J606" t="str" cm="1">
        <f t="array" ref="J606">_xlfn.IFS(C606&lt;5.7,"Normal",C606&lt;6.5,"Pre-Diabetes",C606&gt;=6.5,"Diabetes")</f>
        <v>Normal</v>
      </c>
    </row>
    <row r="607" spans="1:10" x14ac:dyDescent="0.35">
      <c r="A607" t="s">
        <v>1766</v>
      </c>
      <c r="B607">
        <v>45.68</v>
      </c>
      <c r="C607">
        <v>4.8</v>
      </c>
      <c r="D607" t="s">
        <v>2380</v>
      </c>
      <c r="E607" t="s">
        <v>2380</v>
      </c>
      <c r="F607" t="s">
        <v>2380</v>
      </c>
      <c r="G607">
        <v>2</v>
      </c>
      <c r="H607" t="s">
        <v>2380</v>
      </c>
      <c r="I607" t="str" cm="1">
        <f t="array" ref="I607">_xlfn.IFS(B607&lt;18.5,"Underweight",B607&lt;25,"Normal Weight",B607&lt;30,"Overweight",B607&gt;=30,"Obesity")</f>
        <v>Obesity</v>
      </c>
      <c r="J607" t="str" cm="1">
        <f t="array" ref="J607">_xlfn.IFS(C607&lt;5.7,"Normal",C607&lt;6.5,"Pre-Diabetes",C607&gt;=6.5,"Diabetes")</f>
        <v>Normal</v>
      </c>
    </row>
    <row r="608" spans="1:10" x14ac:dyDescent="0.35">
      <c r="A608" t="s">
        <v>1765</v>
      </c>
      <c r="B608">
        <v>27.3</v>
      </c>
      <c r="C608">
        <v>11.89</v>
      </c>
      <c r="D608" t="s">
        <v>2380</v>
      </c>
      <c r="E608" t="s">
        <v>2380</v>
      </c>
      <c r="F608" t="s">
        <v>2380</v>
      </c>
      <c r="G608">
        <v>0</v>
      </c>
      <c r="H608" t="s">
        <v>2382</v>
      </c>
      <c r="I608" t="str" cm="1">
        <f t="array" ref="I608">_xlfn.IFS(B608&lt;18.5,"Underweight",B608&lt;25,"Normal Weight",B608&lt;30,"Overweight",B608&gt;=30,"Obesity")</f>
        <v>Overweight</v>
      </c>
      <c r="J608" t="str" cm="1">
        <f t="array" ref="J608">_xlfn.IFS(C608&lt;5.7,"Normal",C608&lt;6.5,"Pre-Diabetes",C608&gt;=6.5,"Diabetes")</f>
        <v>Diabetes</v>
      </c>
    </row>
    <row r="609" spans="1:10" x14ac:dyDescent="0.35">
      <c r="A609" t="s">
        <v>1764</v>
      </c>
      <c r="B609">
        <v>54.45</v>
      </c>
      <c r="C609">
        <v>4.7300000000000004</v>
      </c>
      <c r="D609" t="s">
        <v>2382</v>
      </c>
      <c r="E609" t="s">
        <v>2380</v>
      </c>
      <c r="F609" t="s">
        <v>2380</v>
      </c>
      <c r="G609">
        <v>1</v>
      </c>
      <c r="H609" t="s">
        <v>2380</v>
      </c>
      <c r="I609" t="str" cm="1">
        <f t="array" ref="I609">_xlfn.IFS(B609&lt;18.5,"Underweight",B609&lt;25,"Normal Weight",B609&lt;30,"Overweight",B609&gt;=30,"Obesity")</f>
        <v>Obesity</v>
      </c>
      <c r="J609" t="str" cm="1">
        <f t="array" ref="J609">_xlfn.IFS(C609&lt;5.7,"Normal",C609&lt;6.5,"Pre-Diabetes",C609&gt;=6.5,"Diabetes")</f>
        <v>Normal</v>
      </c>
    </row>
    <row r="610" spans="1:10" x14ac:dyDescent="0.35">
      <c r="A610" t="s">
        <v>1763</v>
      </c>
      <c r="B610">
        <v>54.43</v>
      </c>
      <c r="C610">
        <v>4.6100000000000003</v>
      </c>
      <c r="D610" t="s">
        <v>2382</v>
      </c>
      <c r="E610" t="s">
        <v>2380</v>
      </c>
      <c r="F610" t="s">
        <v>2380</v>
      </c>
      <c r="G610">
        <v>1</v>
      </c>
      <c r="H610" t="s">
        <v>2380</v>
      </c>
      <c r="I610" t="str" cm="1">
        <f t="array" ref="I610">_xlfn.IFS(B610&lt;18.5,"Underweight",B610&lt;25,"Normal Weight",B610&lt;30,"Overweight",B610&gt;=30,"Obesity")</f>
        <v>Obesity</v>
      </c>
      <c r="J610" t="str" cm="1">
        <f t="array" ref="J610">_xlfn.IFS(C610&lt;5.7,"Normal",C610&lt;6.5,"Pre-Diabetes",C610&gt;=6.5,"Diabetes")</f>
        <v>Normal</v>
      </c>
    </row>
    <row r="611" spans="1:10" x14ac:dyDescent="0.35">
      <c r="A611" t="s">
        <v>1762</v>
      </c>
      <c r="B611">
        <v>48.01</v>
      </c>
      <c r="C611">
        <v>7.3</v>
      </c>
      <c r="D611" t="s">
        <v>2380</v>
      </c>
      <c r="E611" t="s">
        <v>2380</v>
      </c>
      <c r="F611" t="s">
        <v>2380</v>
      </c>
      <c r="G611">
        <v>0</v>
      </c>
      <c r="H611" t="s">
        <v>2380</v>
      </c>
      <c r="I611" t="str" cm="1">
        <f t="array" ref="I611">_xlfn.IFS(B611&lt;18.5,"Underweight",B611&lt;25,"Normal Weight",B611&lt;30,"Overweight",B611&gt;=30,"Obesity")</f>
        <v>Obesity</v>
      </c>
      <c r="J611" t="str" cm="1">
        <f t="array" ref="J611">_xlfn.IFS(C611&lt;5.7,"Normal",C611&lt;6.5,"Pre-Diabetes",C611&gt;=6.5,"Diabetes")</f>
        <v>Diabetes</v>
      </c>
    </row>
    <row r="612" spans="1:10" x14ac:dyDescent="0.35">
      <c r="A612" t="s">
        <v>1761</v>
      </c>
      <c r="B612">
        <v>48.32</v>
      </c>
      <c r="C612">
        <v>5.88</v>
      </c>
      <c r="D612" t="s">
        <v>2380</v>
      </c>
      <c r="E612" t="s">
        <v>2380</v>
      </c>
      <c r="F612" t="s">
        <v>2380</v>
      </c>
      <c r="G612">
        <v>0</v>
      </c>
      <c r="H612" t="s">
        <v>2380</v>
      </c>
      <c r="I612" t="str" cm="1">
        <f t="array" ref="I612">_xlfn.IFS(B612&lt;18.5,"Underweight",B612&lt;25,"Normal Weight",B612&lt;30,"Overweight",B612&gt;=30,"Obesity")</f>
        <v>Obesity</v>
      </c>
      <c r="J612" t="str" cm="1">
        <f t="array" ref="J612">_xlfn.IFS(C612&lt;5.7,"Normal",C612&lt;6.5,"Pre-Diabetes",C612&gt;=6.5,"Diabetes")</f>
        <v>Pre-Diabetes</v>
      </c>
    </row>
    <row r="613" spans="1:10" x14ac:dyDescent="0.35">
      <c r="A613" t="s">
        <v>1760</v>
      </c>
      <c r="B613">
        <v>22.895</v>
      </c>
      <c r="C613">
        <v>4.0599999999999996</v>
      </c>
      <c r="D613" t="s">
        <v>2380</v>
      </c>
      <c r="E613" t="s">
        <v>2380</v>
      </c>
      <c r="F613" t="s">
        <v>2383</v>
      </c>
      <c r="G613">
        <v>1</v>
      </c>
      <c r="H613" t="s">
        <v>2382</v>
      </c>
      <c r="I613" t="str" cm="1">
        <f t="array" ref="I613">_xlfn.IFS(B613&lt;18.5,"Underweight",B613&lt;25,"Normal Weight",B613&lt;30,"Overweight",B613&gt;=30,"Obesity")</f>
        <v>Normal Weight</v>
      </c>
      <c r="J613" t="str" cm="1">
        <f t="array" ref="J613">_xlfn.IFS(C613&lt;5.7,"Normal",C613&lt;6.5,"Pre-Diabetes",C613&gt;=6.5,"Diabetes")</f>
        <v>Normal</v>
      </c>
    </row>
    <row r="614" spans="1:10" x14ac:dyDescent="0.35">
      <c r="A614" t="s">
        <v>1759</v>
      </c>
      <c r="B614">
        <v>54.85</v>
      </c>
      <c r="C614">
        <v>4.9000000000000004</v>
      </c>
      <c r="D614" t="s">
        <v>2380</v>
      </c>
      <c r="E614" t="s">
        <v>2380</v>
      </c>
      <c r="F614" t="s">
        <v>2380</v>
      </c>
      <c r="G614">
        <v>1</v>
      </c>
      <c r="H614" t="s">
        <v>2380</v>
      </c>
      <c r="I614" t="str" cm="1">
        <f t="array" ref="I614">_xlfn.IFS(B614&lt;18.5,"Underweight",B614&lt;25,"Normal Weight",B614&lt;30,"Overweight",B614&gt;=30,"Obesity")</f>
        <v>Obesity</v>
      </c>
      <c r="J614" t="str" cm="1">
        <f t="array" ref="J614">_xlfn.IFS(C614&lt;5.7,"Normal",C614&lt;6.5,"Pre-Diabetes",C614&gt;=6.5,"Diabetes")</f>
        <v>Normal</v>
      </c>
    </row>
    <row r="615" spans="1:10" x14ac:dyDescent="0.35">
      <c r="A615" t="s">
        <v>1758</v>
      </c>
      <c r="B615">
        <v>21.85</v>
      </c>
      <c r="C615">
        <v>5.52</v>
      </c>
      <c r="D615" t="s">
        <v>2380</v>
      </c>
      <c r="E615" t="s">
        <v>2380</v>
      </c>
      <c r="F615" t="s">
        <v>2383</v>
      </c>
      <c r="G615">
        <v>1</v>
      </c>
      <c r="H615" t="s">
        <v>2382</v>
      </c>
      <c r="I615" t="str" cm="1">
        <f t="array" ref="I615">_xlfn.IFS(B615&lt;18.5,"Underweight",B615&lt;25,"Normal Weight",B615&lt;30,"Overweight",B615&gt;=30,"Obesity")</f>
        <v>Normal Weight</v>
      </c>
      <c r="J615" t="str" cm="1">
        <f t="array" ref="J615">_xlfn.IFS(C615&lt;5.7,"Normal",C615&lt;6.5,"Pre-Diabetes",C615&gt;=6.5,"Diabetes")</f>
        <v>Normal</v>
      </c>
    </row>
    <row r="616" spans="1:10" x14ac:dyDescent="0.35">
      <c r="A616" t="s">
        <v>1757</v>
      </c>
      <c r="B616">
        <v>51.86</v>
      </c>
      <c r="C616">
        <v>5.2</v>
      </c>
      <c r="D616" t="s">
        <v>2382</v>
      </c>
      <c r="E616" t="s">
        <v>2380</v>
      </c>
      <c r="F616" t="s">
        <v>2380</v>
      </c>
      <c r="G616">
        <v>0</v>
      </c>
      <c r="H616" t="s">
        <v>2380</v>
      </c>
      <c r="I616" t="str" cm="1">
        <f t="array" ref="I616">_xlfn.IFS(B616&lt;18.5,"Underweight",B616&lt;25,"Normal Weight",B616&lt;30,"Overweight",B616&gt;=30,"Obesity")</f>
        <v>Obesity</v>
      </c>
      <c r="J616" t="str" cm="1">
        <f t="array" ref="J616">_xlfn.IFS(C616&lt;5.7,"Normal",C616&lt;6.5,"Pre-Diabetes",C616&gt;=6.5,"Diabetes")</f>
        <v>Normal</v>
      </c>
    </row>
    <row r="617" spans="1:10" x14ac:dyDescent="0.35">
      <c r="A617" t="s">
        <v>1756</v>
      </c>
      <c r="B617">
        <v>39.049999999999997</v>
      </c>
      <c r="C617">
        <v>7.59</v>
      </c>
      <c r="D617" t="s">
        <v>2380</v>
      </c>
      <c r="E617" t="s">
        <v>2380</v>
      </c>
      <c r="F617" t="s">
        <v>2380</v>
      </c>
      <c r="G617">
        <v>3</v>
      </c>
      <c r="H617" t="s">
        <v>2380</v>
      </c>
      <c r="I617" t="str" cm="1">
        <f t="array" ref="I617">_xlfn.IFS(B617&lt;18.5,"Underweight",B617&lt;25,"Normal Weight",B617&lt;30,"Overweight",B617&gt;=30,"Obesity")</f>
        <v>Obesity</v>
      </c>
      <c r="J617" t="str" cm="1">
        <f t="array" ref="J617">_xlfn.IFS(C617&lt;5.7,"Normal",C617&lt;6.5,"Pre-Diabetes",C617&gt;=6.5,"Diabetes")</f>
        <v>Diabetes</v>
      </c>
    </row>
    <row r="618" spans="1:10" x14ac:dyDescent="0.35">
      <c r="A618" t="s">
        <v>1755</v>
      </c>
      <c r="B618">
        <v>31.824999999999999</v>
      </c>
      <c r="C618">
        <v>8.2799999999999994</v>
      </c>
      <c r="D618" t="s">
        <v>2380</v>
      </c>
      <c r="E618" t="s">
        <v>2380</v>
      </c>
      <c r="F618" t="s">
        <v>2380</v>
      </c>
      <c r="G618">
        <v>3</v>
      </c>
      <c r="H618" t="s">
        <v>2380</v>
      </c>
      <c r="I618" t="str" cm="1">
        <f t="array" ref="I618">_xlfn.IFS(B618&lt;18.5,"Underweight",B618&lt;25,"Normal Weight",B618&lt;30,"Overweight",B618&gt;=30,"Obesity")</f>
        <v>Obesity</v>
      </c>
      <c r="J618" t="str" cm="1">
        <f t="array" ref="J618">_xlfn.IFS(C618&lt;5.7,"Normal",C618&lt;6.5,"Pre-Diabetes",C618&gt;=6.5,"Diabetes")</f>
        <v>Diabetes</v>
      </c>
    </row>
    <row r="619" spans="1:10" x14ac:dyDescent="0.35">
      <c r="A619" t="s">
        <v>1754</v>
      </c>
      <c r="B619">
        <v>46.43</v>
      </c>
      <c r="C619">
        <v>6.72</v>
      </c>
      <c r="D619" t="s">
        <v>2380</v>
      </c>
      <c r="E619" t="s">
        <v>2380</v>
      </c>
      <c r="F619" t="s">
        <v>2380</v>
      </c>
      <c r="G619">
        <v>0</v>
      </c>
      <c r="H619" t="s">
        <v>2380</v>
      </c>
      <c r="I619" t="str" cm="1">
        <f t="array" ref="I619">_xlfn.IFS(B619&lt;18.5,"Underweight",B619&lt;25,"Normal Weight",B619&lt;30,"Overweight",B619&gt;=30,"Obesity")</f>
        <v>Obesity</v>
      </c>
      <c r="J619" t="str" cm="1">
        <f t="array" ref="J619">_xlfn.IFS(C619&lt;5.7,"Normal",C619&lt;6.5,"Pre-Diabetes",C619&gt;=6.5,"Diabetes")</f>
        <v>Diabetes</v>
      </c>
    </row>
    <row r="620" spans="1:10" x14ac:dyDescent="0.35">
      <c r="A620" t="s">
        <v>1753</v>
      </c>
      <c r="B620">
        <v>53.63</v>
      </c>
      <c r="C620">
        <v>5.47</v>
      </c>
      <c r="D620" t="s">
        <v>2382</v>
      </c>
      <c r="E620" t="s">
        <v>2380</v>
      </c>
      <c r="F620" t="s">
        <v>2380</v>
      </c>
      <c r="G620">
        <v>1</v>
      </c>
      <c r="H620" t="s">
        <v>2380</v>
      </c>
      <c r="I620" t="str" cm="1">
        <f t="array" ref="I620">_xlfn.IFS(B620&lt;18.5,"Underweight",B620&lt;25,"Normal Weight",B620&lt;30,"Overweight",B620&gt;=30,"Obesity")</f>
        <v>Obesity</v>
      </c>
      <c r="J620" t="str" cm="1">
        <f t="array" ref="J620">_xlfn.IFS(C620&lt;5.7,"Normal",C620&lt;6.5,"Pre-Diabetes",C620&gt;=6.5,"Diabetes")</f>
        <v>Normal</v>
      </c>
    </row>
    <row r="621" spans="1:10" x14ac:dyDescent="0.35">
      <c r="A621" t="s">
        <v>1752</v>
      </c>
      <c r="B621">
        <v>48.7</v>
      </c>
      <c r="C621">
        <v>4.71</v>
      </c>
      <c r="D621" t="s">
        <v>2380</v>
      </c>
      <c r="E621" t="s">
        <v>2380</v>
      </c>
      <c r="F621" t="s">
        <v>2380</v>
      </c>
      <c r="G621">
        <v>0</v>
      </c>
      <c r="H621" t="s">
        <v>2380</v>
      </c>
      <c r="I621" t="str" cm="1">
        <f t="array" ref="I621">_xlfn.IFS(B621&lt;18.5,"Underweight",B621&lt;25,"Normal Weight",B621&lt;30,"Overweight",B621&gt;=30,"Obesity")</f>
        <v>Obesity</v>
      </c>
      <c r="J621" t="str" cm="1">
        <f t="array" ref="J621">_xlfn.IFS(C621&lt;5.7,"Normal",C621&lt;6.5,"Pre-Diabetes",C621&gt;=6.5,"Diabetes")</f>
        <v>Normal</v>
      </c>
    </row>
    <row r="622" spans="1:10" x14ac:dyDescent="0.35">
      <c r="A622" t="s">
        <v>1751</v>
      </c>
      <c r="B622">
        <v>48.81</v>
      </c>
      <c r="C622">
        <v>5.49</v>
      </c>
      <c r="D622" t="s">
        <v>2380</v>
      </c>
      <c r="E622" t="s">
        <v>2380</v>
      </c>
      <c r="F622" t="s">
        <v>2380</v>
      </c>
      <c r="G622">
        <v>0</v>
      </c>
      <c r="H622" t="s">
        <v>2380</v>
      </c>
      <c r="I622" t="str" cm="1">
        <f t="array" ref="I622">_xlfn.IFS(B622&lt;18.5,"Underweight",B622&lt;25,"Normal Weight",B622&lt;30,"Overweight",B622&gt;=30,"Obesity")</f>
        <v>Obesity</v>
      </c>
      <c r="J622" t="str" cm="1">
        <f t="array" ref="J622">_xlfn.IFS(C622&lt;5.7,"Normal",C622&lt;6.5,"Pre-Diabetes",C622&gt;=6.5,"Diabetes")</f>
        <v>Normal</v>
      </c>
    </row>
    <row r="623" spans="1:10" x14ac:dyDescent="0.35">
      <c r="A623" t="s">
        <v>1750</v>
      </c>
      <c r="B623">
        <v>47.53</v>
      </c>
      <c r="C623">
        <v>4.72</v>
      </c>
      <c r="D623" t="s">
        <v>2380</v>
      </c>
      <c r="E623" t="s">
        <v>2380</v>
      </c>
      <c r="F623" t="s">
        <v>2380</v>
      </c>
      <c r="G623">
        <v>0</v>
      </c>
      <c r="H623" t="s">
        <v>2380</v>
      </c>
      <c r="I623" t="str" cm="1">
        <f t="array" ref="I623">_xlfn.IFS(B623&lt;18.5,"Underweight",B623&lt;25,"Normal Weight",B623&lt;30,"Overweight",B623&gt;=30,"Obesity")</f>
        <v>Obesity</v>
      </c>
      <c r="J623" t="str" cm="1">
        <f t="array" ref="J623">_xlfn.IFS(C623&lt;5.7,"Normal",C623&lt;6.5,"Pre-Diabetes",C623&gt;=6.5,"Diabetes")</f>
        <v>Normal</v>
      </c>
    </row>
    <row r="624" spans="1:10" x14ac:dyDescent="0.35">
      <c r="A624" t="s">
        <v>1749</v>
      </c>
      <c r="B624">
        <v>36.85</v>
      </c>
      <c r="C624">
        <v>6.7</v>
      </c>
      <c r="D624" t="s">
        <v>2380</v>
      </c>
      <c r="E624" t="s">
        <v>2380</v>
      </c>
      <c r="F624" t="s">
        <v>2380</v>
      </c>
      <c r="G624">
        <v>0</v>
      </c>
      <c r="H624" t="s">
        <v>2380</v>
      </c>
      <c r="I624" t="str" cm="1">
        <f t="array" ref="I624">_xlfn.IFS(B624&lt;18.5,"Underweight",B624&lt;25,"Normal Weight",B624&lt;30,"Overweight",B624&gt;=30,"Obesity")</f>
        <v>Obesity</v>
      </c>
      <c r="J624" t="str" cm="1">
        <f t="array" ref="J624">_xlfn.IFS(C624&lt;5.7,"Normal",C624&lt;6.5,"Pre-Diabetes",C624&gt;=6.5,"Diabetes")</f>
        <v>Diabetes</v>
      </c>
    </row>
    <row r="625" spans="1:10" x14ac:dyDescent="0.35">
      <c r="A625" t="s">
        <v>1748</v>
      </c>
      <c r="B625">
        <v>29.3</v>
      </c>
      <c r="C625">
        <v>5.5</v>
      </c>
      <c r="D625" t="s">
        <v>2380</v>
      </c>
      <c r="E625" t="s">
        <v>2380</v>
      </c>
      <c r="F625" t="s">
        <v>2380</v>
      </c>
      <c r="G625">
        <v>0</v>
      </c>
      <c r="H625" t="s">
        <v>2380</v>
      </c>
      <c r="I625" t="str" cm="1">
        <f t="array" ref="I625">_xlfn.IFS(B625&lt;18.5,"Underweight",B625&lt;25,"Normal Weight",B625&lt;30,"Overweight",B625&gt;=30,"Obesity")</f>
        <v>Overweight</v>
      </c>
      <c r="J625" t="str" cm="1">
        <f t="array" ref="J625">_xlfn.IFS(C625&lt;5.7,"Normal",C625&lt;6.5,"Pre-Diabetes",C625&gt;=6.5,"Diabetes")</f>
        <v>Normal</v>
      </c>
    </row>
    <row r="626" spans="1:10" x14ac:dyDescent="0.35">
      <c r="A626" t="s">
        <v>1747</v>
      </c>
      <c r="B626">
        <v>19.3</v>
      </c>
      <c r="C626">
        <v>4.46</v>
      </c>
      <c r="D626" t="s">
        <v>2380</v>
      </c>
      <c r="E626" t="s">
        <v>2380</v>
      </c>
      <c r="F626" t="s">
        <v>2380</v>
      </c>
      <c r="G626">
        <v>1</v>
      </c>
      <c r="H626" t="s">
        <v>2382</v>
      </c>
      <c r="I626" t="str" cm="1">
        <f t="array" ref="I626">_xlfn.IFS(B626&lt;18.5,"Underweight",B626&lt;25,"Normal Weight",B626&lt;30,"Overweight",B626&gt;=30,"Obesity")</f>
        <v>Normal Weight</v>
      </c>
      <c r="J626" t="str" cm="1">
        <f t="array" ref="J626">_xlfn.IFS(C626&lt;5.7,"Normal",C626&lt;6.5,"Pre-Diabetes",C626&gt;=6.5,"Diabetes")</f>
        <v>Normal</v>
      </c>
    </row>
    <row r="627" spans="1:10" x14ac:dyDescent="0.35">
      <c r="A627" t="s">
        <v>1746</v>
      </c>
      <c r="B627">
        <v>24.13</v>
      </c>
      <c r="C627">
        <v>5.29</v>
      </c>
      <c r="D627" t="s">
        <v>2382</v>
      </c>
      <c r="E627" t="s">
        <v>2380</v>
      </c>
      <c r="F627" t="s">
        <v>2383</v>
      </c>
      <c r="G627">
        <v>1</v>
      </c>
      <c r="H627" t="s">
        <v>2382</v>
      </c>
      <c r="I627" t="str" cm="1">
        <f t="array" ref="I627">_xlfn.IFS(B627&lt;18.5,"Underweight",B627&lt;25,"Normal Weight",B627&lt;30,"Overweight",B627&gt;=30,"Obesity")</f>
        <v>Normal Weight</v>
      </c>
      <c r="J627" t="str" cm="1">
        <f t="array" ref="J627">_xlfn.IFS(C627&lt;5.7,"Normal",C627&lt;6.5,"Pre-Diabetes",C627&gt;=6.5,"Diabetes")</f>
        <v>Normal</v>
      </c>
    </row>
    <row r="628" spans="1:10" x14ac:dyDescent="0.35">
      <c r="A628" t="s">
        <v>1745</v>
      </c>
      <c r="B628">
        <v>46.7</v>
      </c>
      <c r="C628">
        <v>10.99</v>
      </c>
      <c r="D628" t="s">
        <v>2380</v>
      </c>
      <c r="E628" t="s">
        <v>2380</v>
      </c>
      <c r="F628" t="s">
        <v>2380</v>
      </c>
      <c r="G628">
        <v>0</v>
      </c>
      <c r="H628" t="s">
        <v>2380</v>
      </c>
      <c r="I628" t="str" cm="1">
        <f t="array" ref="I628">_xlfn.IFS(B628&lt;18.5,"Underweight",B628&lt;25,"Normal Weight",B628&lt;30,"Overweight",B628&gt;=30,"Obesity")</f>
        <v>Obesity</v>
      </c>
      <c r="J628" t="str" cm="1">
        <f t="array" ref="J628">_xlfn.IFS(C628&lt;5.7,"Normal",C628&lt;6.5,"Pre-Diabetes",C628&gt;=6.5,"Diabetes")</f>
        <v>Diabetes</v>
      </c>
    </row>
    <row r="629" spans="1:10" x14ac:dyDescent="0.35">
      <c r="A629" t="s">
        <v>1744</v>
      </c>
      <c r="B629">
        <v>45.27</v>
      </c>
      <c r="C629">
        <v>5.2</v>
      </c>
      <c r="D629" t="s">
        <v>2382</v>
      </c>
      <c r="E629" t="s">
        <v>2380</v>
      </c>
      <c r="F629" t="s">
        <v>2380</v>
      </c>
      <c r="G629">
        <v>0</v>
      </c>
      <c r="H629" t="s">
        <v>2380</v>
      </c>
      <c r="I629" t="str" cm="1">
        <f t="array" ref="I629">_xlfn.IFS(B629&lt;18.5,"Underweight",B629&lt;25,"Normal Weight",B629&lt;30,"Overweight",B629&gt;=30,"Obesity")</f>
        <v>Obesity</v>
      </c>
      <c r="J629" t="str" cm="1">
        <f t="array" ref="J629">_xlfn.IFS(C629&lt;5.7,"Normal",C629&lt;6.5,"Pre-Diabetes",C629&gt;=6.5,"Diabetes")</f>
        <v>Normal</v>
      </c>
    </row>
    <row r="630" spans="1:10" x14ac:dyDescent="0.35">
      <c r="A630" t="s">
        <v>1743</v>
      </c>
      <c r="B630">
        <v>44.29</v>
      </c>
      <c r="C630">
        <v>9.66</v>
      </c>
      <c r="D630" t="s">
        <v>2380</v>
      </c>
      <c r="E630" t="s">
        <v>2380</v>
      </c>
      <c r="F630" t="s">
        <v>2380</v>
      </c>
      <c r="G630">
        <v>2</v>
      </c>
      <c r="H630" t="s">
        <v>2380</v>
      </c>
      <c r="I630" t="str" cm="1">
        <f t="array" ref="I630">_xlfn.IFS(B630&lt;18.5,"Underweight",B630&lt;25,"Normal Weight",B630&lt;30,"Overweight",B630&gt;=30,"Obesity")</f>
        <v>Obesity</v>
      </c>
      <c r="J630" t="str" cm="1">
        <f t="array" ref="J630">_xlfn.IFS(C630&lt;5.7,"Normal",C630&lt;6.5,"Pre-Diabetes",C630&gt;=6.5,"Diabetes")</f>
        <v>Diabetes</v>
      </c>
    </row>
    <row r="631" spans="1:10" x14ac:dyDescent="0.35">
      <c r="A631" t="s">
        <v>1742</v>
      </c>
      <c r="B631">
        <v>54.59</v>
      </c>
      <c r="C631">
        <v>4.22</v>
      </c>
      <c r="D631" t="s">
        <v>2382</v>
      </c>
      <c r="E631" t="s">
        <v>2380</v>
      </c>
      <c r="F631" t="s">
        <v>2380</v>
      </c>
      <c r="G631">
        <v>1</v>
      </c>
      <c r="H631" t="s">
        <v>2380</v>
      </c>
      <c r="I631" t="str" cm="1">
        <f t="array" ref="I631">_xlfn.IFS(B631&lt;18.5,"Underweight",B631&lt;25,"Normal Weight",B631&lt;30,"Overweight",B631&gt;=30,"Obesity")</f>
        <v>Obesity</v>
      </c>
      <c r="J631" t="str" cm="1">
        <f t="array" ref="J631">_xlfn.IFS(C631&lt;5.7,"Normal",C631&lt;6.5,"Pre-Diabetes",C631&gt;=6.5,"Diabetes")</f>
        <v>Normal</v>
      </c>
    </row>
    <row r="632" spans="1:10" x14ac:dyDescent="0.35">
      <c r="A632" t="s">
        <v>1741</v>
      </c>
      <c r="B632">
        <v>32.965000000000003</v>
      </c>
      <c r="C632">
        <v>11.78</v>
      </c>
      <c r="D632" t="s">
        <v>2380</v>
      </c>
      <c r="E632" t="s">
        <v>2380</v>
      </c>
      <c r="F632" t="s">
        <v>2380</v>
      </c>
      <c r="G632">
        <v>0</v>
      </c>
      <c r="H632" t="s">
        <v>2380</v>
      </c>
      <c r="I632" t="str" cm="1">
        <f t="array" ref="I632">_xlfn.IFS(B632&lt;18.5,"Underweight",B632&lt;25,"Normal Weight",B632&lt;30,"Overweight",B632&gt;=30,"Obesity")</f>
        <v>Obesity</v>
      </c>
      <c r="J632" t="str" cm="1">
        <f t="array" ref="J632">_xlfn.IFS(C632&lt;5.7,"Normal",C632&lt;6.5,"Pre-Diabetes",C632&gt;=6.5,"Diabetes")</f>
        <v>Diabetes</v>
      </c>
    </row>
    <row r="633" spans="1:10" x14ac:dyDescent="0.35">
      <c r="A633" t="s">
        <v>1740</v>
      </c>
      <c r="B633">
        <v>38.049999999999997</v>
      </c>
      <c r="C633">
        <v>9.6199999999999992</v>
      </c>
      <c r="D633" t="s">
        <v>2380</v>
      </c>
      <c r="E633" t="s">
        <v>2380</v>
      </c>
      <c r="F633" t="s">
        <v>2380</v>
      </c>
      <c r="G633">
        <v>0</v>
      </c>
      <c r="H633" t="s">
        <v>2380</v>
      </c>
      <c r="I633" t="str" cm="1">
        <f t="array" ref="I633">_xlfn.IFS(B633&lt;18.5,"Underweight",B633&lt;25,"Normal Weight",B633&lt;30,"Overweight",B633&gt;=30,"Obesity")</f>
        <v>Obesity</v>
      </c>
      <c r="J633" t="str" cm="1">
        <f t="array" ref="J633">_xlfn.IFS(C633&lt;5.7,"Normal",C633&lt;6.5,"Pre-Diabetes",C633&gt;=6.5,"Diabetes")</f>
        <v>Diabetes</v>
      </c>
    </row>
    <row r="634" spans="1:10" x14ac:dyDescent="0.35">
      <c r="A634" t="s">
        <v>1739</v>
      </c>
      <c r="B634">
        <v>46.14</v>
      </c>
      <c r="C634">
        <v>10.78</v>
      </c>
      <c r="D634" t="s">
        <v>2380</v>
      </c>
      <c r="E634" t="s">
        <v>2380</v>
      </c>
      <c r="F634" t="s">
        <v>2380</v>
      </c>
      <c r="G634">
        <v>0</v>
      </c>
      <c r="H634" t="s">
        <v>2380</v>
      </c>
      <c r="I634" t="str" cm="1">
        <f t="array" ref="I634">_xlfn.IFS(B634&lt;18.5,"Underweight",B634&lt;25,"Normal Weight",B634&lt;30,"Overweight",B634&gt;=30,"Obesity")</f>
        <v>Obesity</v>
      </c>
      <c r="J634" t="str" cm="1">
        <f t="array" ref="J634">_xlfn.IFS(C634&lt;5.7,"Normal",C634&lt;6.5,"Pre-Diabetes",C634&gt;=6.5,"Diabetes")</f>
        <v>Diabetes</v>
      </c>
    </row>
    <row r="635" spans="1:10" x14ac:dyDescent="0.35">
      <c r="A635" t="s">
        <v>1738</v>
      </c>
      <c r="B635">
        <v>41.325000000000003</v>
      </c>
      <c r="C635">
        <v>5.1100000000000003</v>
      </c>
      <c r="D635" t="s">
        <v>2382</v>
      </c>
      <c r="E635" t="s">
        <v>2380</v>
      </c>
      <c r="F635" t="s">
        <v>2380</v>
      </c>
      <c r="G635">
        <v>2</v>
      </c>
      <c r="H635" t="s">
        <v>2380</v>
      </c>
      <c r="I635" t="str" cm="1">
        <f t="array" ref="I635">_xlfn.IFS(B635&lt;18.5,"Underweight",B635&lt;25,"Normal Weight",B635&lt;30,"Overweight",B635&gt;=30,"Obesity")</f>
        <v>Obesity</v>
      </c>
      <c r="J635" t="str" cm="1">
        <f t="array" ref="J635">_xlfn.IFS(C635&lt;5.7,"Normal",C635&lt;6.5,"Pre-Diabetes",C635&gt;=6.5,"Diabetes")</f>
        <v>Normal</v>
      </c>
    </row>
    <row r="636" spans="1:10" x14ac:dyDescent="0.35">
      <c r="A636" t="s">
        <v>1737</v>
      </c>
      <c r="B636">
        <v>44.64</v>
      </c>
      <c r="C636">
        <v>7.18</v>
      </c>
      <c r="D636" t="s">
        <v>2380</v>
      </c>
      <c r="E636" t="s">
        <v>2380</v>
      </c>
      <c r="F636" t="s">
        <v>2380</v>
      </c>
      <c r="G636">
        <v>0</v>
      </c>
      <c r="H636" t="s">
        <v>2380</v>
      </c>
      <c r="I636" t="str" cm="1">
        <f t="array" ref="I636">_xlfn.IFS(B636&lt;18.5,"Underweight",B636&lt;25,"Normal Weight",B636&lt;30,"Overweight",B636&gt;=30,"Obesity")</f>
        <v>Obesity</v>
      </c>
      <c r="J636" t="str" cm="1">
        <f t="array" ref="J636">_xlfn.IFS(C636&lt;5.7,"Normal",C636&lt;6.5,"Pre-Diabetes",C636&gt;=6.5,"Diabetes")</f>
        <v>Diabetes</v>
      </c>
    </row>
    <row r="637" spans="1:10" x14ac:dyDescent="0.35">
      <c r="A637" t="s">
        <v>1736</v>
      </c>
      <c r="B637">
        <v>25.175000000000001</v>
      </c>
      <c r="C637">
        <v>4.96</v>
      </c>
      <c r="D637" t="s">
        <v>2380</v>
      </c>
      <c r="E637" t="s">
        <v>2382</v>
      </c>
      <c r="F637" t="s">
        <v>2380</v>
      </c>
      <c r="G637">
        <v>1</v>
      </c>
      <c r="H637" t="s">
        <v>2380</v>
      </c>
      <c r="I637" t="str" cm="1">
        <f t="array" ref="I637">_xlfn.IFS(B637&lt;18.5,"Underweight",B637&lt;25,"Normal Weight",B637&lt;30,"Overweight",B637&gt;=30,"Obesity")</f>
        <v>Overweight</v>
      </c>
      <c r="J637" t="str" cm="1">
        <f t="array" ref="J637">_xlfn.IFS(C637&lt;5.7,"Normal",C637&lt;6.5,"Pre-Diabetes",C637&gt;=6.5,"Diabetes")</f>
        <v>Normal</v>
      </c>
    </row>
    <row r="638" spans="1:10" x14ac:dyDescent="0.35">
      <c r="A638" t="s">
        <v>1735</v>
      </c>
      <c r="B638">
        <v>43.11</v>
      </c>
      <c r="C638">
        <v>4.67</v>
      </c>
      <c r="D638" t="s">
        <v>2382</v>
      </c>
      <c r="E638" t="s">
        <v>2380</v>
      </c>
      <c r="F638" t="s">
        <v>2380</v>
      </c>
      <c r="G638">
        <v>0</v>
      </c>
      <c r="H638" t="s">
        <v>2380</v>
      </c>
      <c r="I638" t="str" cm="1">
        <f t="array" ref="I638">_xlfn.IFS(B638&lt;18.5,"Underweight",B638&lt;25,"Normal Weight",B638&lt;30,"Overweight",B638&gt;=30,"Obesity")</f>
        <v>Obesity</v>
      </c>
      <c r="J638" t="str" cm="1">
        <f t="array" ref="J638">_xlfn.IFS(C638&lt;5.7,"Normal",C638&lt;6.5,"Pre-Diabetes",C638&gt;=6.5,"Diabetes")</f>
        <v>Normal</v>
      </c>
    </row>
    <row r="639" spans="1:10" x14ac:dyDescent="0.35">
      <c r="A639" t="s">
        <v>1734</v>
      </c>
      <c r="B639">
        <v>53.32</v>
      </c>
      <c r="C639">
        <v>5.0599999999999996</v>
      </c>
      <c r="D639" t="s">
        <v>2380</v>
      </c>
      <c r="E639" t="s">
        <v>2380</v>
      </c>
      <c r="F639" t="s">
        <v>2380</v>
      </c>
      <c r="G639">
        <v>0</v>
      </c>
      <c r="H639" t="s">
        <v>2380</v>
      </c>
      <c r="I639" t="str" cm="1">
        <f t="array" ref="I639">_xlfn.IFS(B639&lt;18.5,"Underweight",B639&lt;25,"Normal Weight",B639&lt;30,"Overweight",B639&gt;=30,"Obesity")</f>
        <v>Obesity</v>
      </c>
      <c r="J639" t="str" cm="1">
        <f t="array" ref="J639">_xlfn.IFS(C639&lt;5.7,"Normal",C639&lt;6.5,"Pre-Diabetes",C639&gt;=6.5,"Diabetes")</f>
        <v>Normal</v>
      </c>
    </row>
    <row r="640" spans="1:10" x14ac:dyDescent="0.35">
      <c r="A640" t="s">
        <v>1733</v>
      </c>
      <c r="B640">
        <v>38.04</v>
      </c>
      <c r="C640">
        <v>5.0199999999999996</v>
      </c>
      <c r="D640" t="s">
        <v>2382</v>
      </c>
      <c r="E640" t="s">
        <v>2380</v>
      </c>
      <c r="F640" t="s">
        <v>2380</v>
      </c>
      <c r="G640">
        <v>1</v>
      </c>
      <c r="H640" t="s">
        <v>2380</v>
      </c>
      <c r="I640" t="str" cm="1">
        <f t="array" ref="I640">_xlfn.IFS(B640&lt;18.5,"Underweight",B640&lt;25,"Normal Weight",B640&lt;30,"Overweight",B640&gt;=30,"Obesity")</f>
        <v>Obesity</v>
      </c>
      <c r="J640" t="str" cm="1">
        <f t="array" ref="J640">_xlfn.IFS(C640&lt;5.7,"Normal",C640&lt;6.5,"Pre-Diabetes",C640&gt;=6.5,"Diabetes")</f>
        <v>Normal</v>
      </c>
    </row>
    <row r="641" spans="1:10" x14ac:dyDescent="0.35">
      <c r="A641" t="s">
        <v>1732</v>
      </c>
      <c r="B641">
        <v>37.9</v>
      </c>
      <c r="C641">
        <v>7.76</v>
      </c>
      <c r="D641" t="s">
        <v>2380</v>
      </c>
      <c r="E641" t="s">
        <v>2380</v>
      </c>
      <c r="F641" t="s">
        <v>2380</v>
      </c>
      <c r="G641">
        <v>0</v>
      </c>
      <c r="H641" t="s">
        <v>2380</v>
      </c>
      <c r="I641" t="str" cm="1">
        <f t="array" ref="I641">_xlfn.IFS(B641&lt;18.5,"Underweight",B641&lt;25,"Normal Weight",B641&lt;30,"Overweight",B641&gt;=30,"Obesity")</f>
        <v>Obesity</v>
      </c>
      <c r="J641" t="str" cm="1">
        <f t="array" ref="J641">_xlfn.IFS(C641&lt;5.7,"Normal",C641&lt;6.5,"Pre-Diabetes",C641&gt;=6.5,"Diabetes")</f>
        <v>Diabetes</v>
      </c>
    </row>
    <row r="642" spans="1:10" x14ac:dyDescent="0.35">
      <c r="A642" t="s">
        <v>1731</v>
      </c>
      <c r="B642">
        <v>39.6</v>
      </c>
      <c r="C642">
        <v>9.32</v>
      </c>
      <c r="D642" t="s">
        <v>2380</v>
      </c>
      <c r="E642" t="s">
        <v>2380</v>
      </c>
      <c r="F642" t="s">
        <v>2380</v>
      </c>
      <c r="G642">
        <v>0</v>
      </c>
      <c r="H642" t="s">
        <v>2380</v>
      </c>
      <c r="I642" t="str" cm="1">
        <f t="array" ref="I642">_xlfn.IFS(B642&lt;18.5,"Underweight",B642&lt;25,"Normal Weight",B642&lt;30,"Overweight",B642&gt;=30,"Obesity")</f>
        <v>Obesity</v>
      </c>
      <c r="J642" t="str" cm="1">
        <f t="array" ref="J642">_xlfn.IFS(C642&lt;5.7,"Normal",C642&lt;6.5,"Pre-Diabetes",C642&gt;=6.5,"Diabetes")</f>
        <v>Diabetes</v>
      </c>
    </row>
    <row r="643" spans="1:10" x14ac:dyDescent="0.35">
      <c r="A643" t="s">
        <v>1730</v>
      </c>
      <c r="B643">
        <v>50.92</v>
      </c>
      <c r="C643">
        <v>5.31</v>
      </c>
      <c r="D643" t="s">
        <v>2382</v>
      </c>
      <c r="E643" t="s">
        <v>2380</v>
      </c>
      <c r="F643" t="s">
        <v>2380</v>
      </c>
      <c r="G643">
        <v>1</v>
      </c>
      <c r="H643" t="s">
        <v>2380</v>
      </c>
      <c r="I643" t="str" cm="1">
        <f t="array" ref="I643">_xlfn.IFS(B643&lt;18.5,"Underweight",B643&lt;25,"Normal Weight",B643&lt;30,"Overweight",B643&gt;=30,"Obesity")</f>
        <v>Obesity</v>
      </c>
      <c r="J643" t="str" cm="1">
        <f t="array" ref="J643">_xlfn.IFS(C643&lt;5.7,"Normal",C643&lt;6.5,"Pre-Diabetes",C643&gt;=6.5,"Diabetes")</f>
        <v>Normal</v>
      </c>
    </row>
    <row r="644" spans="1:10" x14ac:dyDescent="0.35">
      <c r="A644" t="s">
        <v>1729</v>
      </c>
      <c r="B644">
        <v>21.85</v>
      </c>
      <c r="C644">
        <v>5.56</v>
      </c>
      <c r="D644" t="s">
        <v>2382</v>
      </c>
      <c r="E644" t="s">
        <v>2380</v>
      </c>
      <c r="F644" t="s">
        <v>2380</v>
      </c>
      <c r="G644">
        <v>0</v>
      </c>
      <c r="H644" t="s">
        <v>2382</v>
      </c>
      <c r="I644" t="str" cm="1">
        <f t="array" ref="I644">_xlfn.IFS(B644&lt;18.5,"Underweight",B644&lt;25,"Normal Weight",B644&lt;30,"Overweight",B644&gt;=30,"Obesity")</f>
        <v>Normal Weight</v>
      </c>
      <c r="J644" t="str" cm="1">
        <f t="array" ref="J644">_xlfn.IFS(C644&lt;5.7,"Normal",C644&lt;6.5,"Pre-Diabetes",C644&gt;=6.5,"Diabetes")</f>
        <v>Normal</v>
      </c>
    </row>
    <row r="645" spans="1:10" x14ac:dyDescent="0.35">
      <c r="A645" t="s">
        <v>1728</v>
      </c>
      <c r="B645">
        <v>36.08</v>
      </c>
      <c r="C645">
        <v>7.11</v>
      </c>
      <c r="D645" t="s">
        <v>2382</v>
      </c>
      <c r="E645" t="s">
        <v>2380</v>
      </c>
      <c r="F645" t="s">
        <v>2383</v>
      </c>
      <c r="G645">
        <v>1</v>
      </c>
      <c r="H645" t="s">
        <v>2380</v>
      </c>
      <c r="I645" t="str" cm="1">
        <f t="array" ref="I645">_xlfn.IFS(B645&lt;18.5,"Underweight",B645&lt;25,"Normal Weight",B645&lt;30,"Overweight",B645&gt;=30,"Obesity")</f>
        <v>Obesity</v>
      </c>
      <c r="J645" t="str" cm="1">
        <f t="array" ref="J645">_xlfn.IFS(C645&lt;5.7,"Normal",C645&lt;6.5,"Pre-Diabetes",C645&gt;=6.5,"Diabetes")</f>
        <v>Diabetes</v>
      </c>
    </row>
    <row r="646" spans="1:10" x14ac:dyDescent="0.35">
      <c r="A646" t="s">
        <v>1727</v>
      </c>
      <c r="B646">
        <v>40.44</v>
      </c>
      <c r="C646">
        <v>5.13</v>
      </c>
      <c r="D646" t="s">
        <v>2382</v>
      </c>
      <c r="E646" t="s">
        <v>2380</v>
      </c>
      <c r="F646" t="s">
        <v>2383</v>
      </c>
      <c r="G646">
        <v>1</v>
      </c>
      <c r="H646" t="s">
        <v>2380</v>
      </c>
      <c r="I646" t="str" cm="1">
        <f t="array" ref="I646">_xlfn.IFS(B646&lt;18.5,"Underweight",B646&lt;25,"Normal Weight",B646&lt;30,"Overweight",B646&gt;=30,"Obesity")</f>
        <v>Obesity</v>
      </c>
      <c r="J646" t="str" cm="1">
        <f t="array" ref="J646">_xlfn.IFS(C646&lt;5.7,"Normal",C646&lt;6.5,"Pre-Diabetes",C646&gt;=6.5,"Diabetes")</f>
        <v>Normal</v>
      </c>
    </row>
    <row r="647" spans="1:10" x14ac:dyDescent="0.35">
      <c r="A647" t="s">
        <v>1726</v>
      </c>
      <c r="B647">
        <v>38.094999999999999</v>
      </c>
      <c r="C647">
        <v>10.199999999999999</v>
      </c>
      <c r="D647" t="s">
        <v>2380</v>
      </c>
      <c r="E647" t="s">
        <v>2380</v>
      </c>
      <c r="F647" t="s">
        <v>2380</v>
      </c>
      <c r="G647">
        <v>0</v>
      </c>
      <c r="H647" t="s">
        <v>2380</v>
      </c>
      <c r="I647" t="str" cm="1">
        <f t="array" ref="I647">_xlfn.IFS(B647&lt;18.5,"Underweight",B647&lt;25,"Normal Weight",B647&lt;30,"Overweight",B647&gt;=30,"Obesity")</f>
        <v>Obesity</v>
      </c>
      <c r="J647" t="str" cm="1">
        <f t="array" ref="J647">_xlfn.IFS(C647&lt;5.7,"Normal",C647&lt;6.5,"Pre-Diabetes",C647&gt;=6.5,"Diabetes")</f>
        <v>Diabetes</v>
      </c>
    </row>
    <row r="648" spans="1:10" x14ac:dyDescent="0.35">
      <c r="A648" t="s">
        <v>1725</v>
      </c>
      <c r="B648">
        <v>44.95</v>
      </c>
      <c r="C648">
        <v>10.4</v>
      </c>
      <c r="D648" t="s">
        <v>2380</v>
      </c>
      <c r="E648" t="s">
        <v>2380</v>
      </c>
      <c r="F648" t="s">
        <v>2380</v>
      </c>
      <c r="G648">
        <v>0</v>
      </c>
      <c r="H648" t="s">
        <v>2380</v>
      </c>
      <c r="I648" t="str" cm="1">
        <f t="array" ref="I648">_xlfn.IFS(B648&lt;18.5,"Underweight",B648&lt;25,"Normal Weight",B648&lt;30,"Overweight",B648&gt;=30,"Obesity")</f>
        <v>Obesity</v>
      </c>
      <c r="J648" t="str" cm="1">
        <f t="array" ref="J648">_xlfn.IFS(C648&lt;5.7,"Normal",C648&lt;6.5,"Pre-Diabetes",C648&gt;=6.5,"Diabetes")</f>
        <v>Diabetes</v>
      </c>
    </row>
    <row r="649" spans="1:10" x14ac:dyDescent="0.35">
      <c r="A649" t="s">
        <v>1724</v>
      </c>
      <c r="B649">
        <v>35.54</v>
      </c>
      <c r="C649">
        <v>10.67</v>
      </c>
      <c r="D649" t="s">
        <v>2380</v>
      </c>
      <c r="E649" t="s">
        <v>2380</v>
      </c>
      <c r="F649" t="s">
        <v>2380</v>
      </c>
      <c r="G649">
        <v>0</v>
      </c>
      <c r="H649" t="s">
        <v>2380</v>
      </c>
      <c r="I649" t="str" cm="1">
        <f t="array" ref="I649">_xlfn.IFS(B649&lt;18.5,"Underweight",B649&lt;25,"Normal Weight",B649&lt;30,"Overweight",B649&gt;=30,"Obesity")</f>
        <v>Obesity</v>
      </c>
      <c r="J649" t="str" cm="1">
        <f t="array" ref="J649">_xlfn.IFS(C649&lt;5.7,"Normal",C649&lt;6.5,"Pre-Diabetes",C649&gt;=6.5,"Diabetes")</f>
        <v>Diabetes</v>
      </c>
    </row>
    <row r="650" spans="1:10" x14ac:dyDescent="0.35">
      <c r="A650" t="s">
        <v>1723</v>
      </c>
      <c r="B650">
        <v>39.799999999999997</v>
      </c>
      <c r="C650">
        <v>4.6500000000000004</v>
      </c>
      <c r="D650" t="s">
        <v>2382</v>
      </c>
      <c r="E650" t="s">
        <v>2380</v>
      </c>
      <c r="F650" t="s">
        <v>2380</v>
      </c>
      <c r="G650">
        <v>2</v>
      </c>
      <c r="H650" t="s">
        <v>2380</v>
      </c>
      <c r="I650" t="str" cm="1">
        <f t="array" ref="I650">_xlfn.IFS(B650&lt;18.5,"Underweight",B650&lt;25,"Normal Weight",B650&lt;30,"Overweight",B650&gt;=30,"Obesity")</f>
        <v>Obesity</v>
      </c>
      <c r="J650" t="str" cm="1">
        <f t="array" ref="J650">_xlfn.IFS(C650&lt;5.7,"Normal",C650&lt;6.5,"Pre-Diabetes",C650&gt;=6.5,"Diabetes")</f>
        <v>Normal</v>
      </c>
    </row>
    <row r="651" spans="1:10" x14ac:dyDescent="0.35">
      <c r="A651" t="s">
        <v>1722</v>
      </c>
      <c r="B651">
        <v>33.659999999999997</v>
      </c>
      <c r="C651">
        <v>5.65</v>
      </c>
      <c r="D651" t="s">
        <v>2382</v>
      </c>
      <c r="E651" t="s">
        <v>2380</v>
      </c>
      <c r="F651" t="s">
        <v>2380</v>
      </c>
      <c r="G651">
        <v>2</v>
      </c>
      <c r="H651" t="s">
        <v>2380</v>
      </c>
      <c r="I651" t="str" cm="1">
        <f t="array" ref="I651">_xlfn.IFS(B651&lt;18.5,"Underweight",B651&lt;25,"Normal Weight",B651&lt;30,"Overweight",B651&gt;=30,"Obesity")</f>
        <v>Obesity</v>
      </c>
      <c r="J651" t="str" cm="1">
        <f t="array" ref="J651">_xlfn.IFS(C651&lt;5.7,"Normal",C651&lt;6.5,"Pre-Diabetes",C651&gt;=6.5,"Diabetes")</f>
        <v>Normal</v>
      </c>
    </row>
    <row r="652" spans="1:10" x14ac:dyDescent="0.35">
      <c r="A652" t="s">
        <v>1721</v>
      </c>
      <c r="B652">
        <v>35.5</v>
      </c>
      <c r="C652">
        <v>11.97</v>
      </c>
      <c r="D652" t="s">
        <v>2380</v>
      </c>
      <c r="E652" t="s">
        <v>2380</v>
      </c>
      <c r="F652" t="s">
        <v>2380</v>
      </c>
      <c r="G652">
        <v>0</v>
      </c>
      <c r="H652" t="s">
        <v>2380</v>
      </c>
      <c r="I652" t="str" cm="1">
        <f t="array" ref="I652">_xlfn.IFS(B652&lt;18.5,"Underweight",B652&lt;25,"Normal Weight",B652&lt;30,"Overweight",B652&gt;=30,"Obesity")</f>
        <v>Obesity</v>
      </c>
      <c r="J652" t="str" cm="1">
        <f t="array" ref="J652">_xlfn.IFS(C652&lt;5.7,"Normal",C652&lt;6.5,"Pre-Diabetes",C652&gt;=6.5,"Diabetes")</f>
        <v>Diabetes</v>
      </c>
    </row>
    <row r="653" spans="1:10" x14ac:dyDescent="0.35">
      <c r="A653" t="s">
        <v>1720</v>
      </c>
      <c r="B653">
        <v>41.63</v>
      </c>
      <c r="C653">
        <v>6.71</v>
      </c>
      <c r="D653" t="s">
        <v>2380</v>
      </c>
      <c r="E653" t="s">
        <v>2380</v>
      </c>
      <c r="F653" t="s">
        <v>2380</v>
      </c>
      <c r="G653">
        <v>0</v>
      </c>
      <c r="H653" t="s">
        <v>2380</v>
      </c>
      <c r="I653" t="str" cm="1">
        <f t="array" ref="I653">_xlfn.IFS(B653&lt;18.5,"Underweight",B653&lt;25,"Normal Weight",B653&lt;30,"Overweight",B653&gt;=30,"Obesity")</f>
        <v>Obesity</v>
      </c>
      <c r="J653" t="str" cm="1">
        <f t="array" ref="J653">_xlfn.IFS(C653&lt;5.7,"Normal",C653&lt;6.5,"Pre-Diabetes",C653&gt;=6.5,"Diabetes")</f>
        <v>Diabetes</v>
      </c>
    </row>
    <row r="654" spans="1:10" x14ac:dyDescent="0.35">
      <c r="A654" t="s">
        <v>1719</v>
      </c>
      <c r="B654">
        <v>46.49</v>
      </c>
      <c r="C654">
        <v>11.92</v>
      </c>
      <c r="D654" t="s">
        <v>2380</v>
      </c>
      <c r="E654" t="s">
        <v>2380</v>
      </c>
      <c r="F654" t="s">
        <v>2380</v>
      </c>
      <c r="G654">
        <v>0</v>
      </c>
      <c r="H654" t="s">
        <v>2380</v>
      </c>
      <c r="I654" t="str" cm="1">
        <f t="array" ref="I654">_xlfn.IFS(B654&lt;18.5,"Underweight",B654&lt;25,"Normal Weight",B654&lt;30,"Overweight",B654&gt;=30,"Obesity")</f>
        <v>Obesity</v>
      </c>
      <c r="J654" t="str" cm="1">
        <f t="array" ref="J654">_xlfn.IFS(C654&lt;5.7,"Normal",C654&lt;6.5,"Pre-Diabetes",C654&gt;=6.5,"Diabetes")</f>
        <v>Diabetes</v>
      </c>
    </row>
    <row r="655" spans="1:10" x14ac:dyDescent="0.35">
      <c r="A655" t="s">
        <v>1718</v>
      </c>
      <c r="B655">
        <v>43.29</v>
      </c>
      <c r="C655">
        <v>5.35</v>
      </c>
      <c r="D655" t="s">
        <v>2380</v>
      </c>
      <c r="E655" t="s">
        <v>2380</v>
      </c>
      <c r="F655" t="s">
        <v>2380</v>
      </c>
      <c r="G655">
        <v>2</v>
      </c>
      <c r="H655" t="s">
        <v>2380</v>
      </c>
      <c r="I655" t="str" cm="1">
        <f t="array" ref="I655">_xlfn.IFS(B655&lt;18.5,"Underweight",B655&lt;25,"Normal Weight",B655&lt;30,"Overweight",B655&gt;=30,"Obesity")</f>
        <v>Obesity</v>
      </c>
      <c r="J655" t="str" cm="1">
        <f t="array" ref="J655">_xlfn.IFS(C655&lt;5.7,"Normal",C655&lt;6.5,"Pre-Diabetes",C655&gt;=6.5,"Diabetes")</f>
        <v>Normal</v>
      </c>
    </row>
    <row r="656" spans="1:10" x14ac:dyDescent="0.35">
      <c r="A656" t="s">
        <v>1717</v>
      </c>
      <c r="B656">
        <v>43.08</v>
      </c>
      <c r="C656">
        <v>8.9600000000000009</v>
      </c>
      <c r="D656" t="s">
        <v>2382</v>
      </c>
      <c r="E656" t="s">
        <v>2380</v>
      </c>
      <c r="F656" t="s">
        <v>2380</v>
      </c>
      <c r="G656">
        <v>1</v>
      </c>
      <c r="H656" t="s">
        <v>2380</v>
      </c>
      <c r="I656" t="str" cm="1">
        <f t="array" ref="I656">_xlfn.IFS(B656&lt;18.5,"Underweight",B656&lt;25,"Normal Weight",B656&lt;30,"Overweight",B656&gt;=30,"Obesity")</f>
        <v>Obesity</v>
      </c>
      <c r="J656" t="str" cm="1">
        <f t="array" ref="J656">_xlfn.IFS(C656&lt;5.7,"Normal",C656&lt;6.5,"Pre-Diabetes",C656&gt;=6.5,"Diabetes")</f>
        <v>Diabetes</v>
      </c>
    </row>
    <row r="657" spans="1:10" x14ac:dyDescent="0.35">
      <c r="A657" t="s">
        <v>1716</v>
      </c>
      <c r="B657">
        <v>39.07</v>
      </c>
      <c r="C657">
        <v>11.93</v>
      </c>
      <c r="D657" t="s">
        <v>2380</v>
      </c>
      <c r="E657" t="s">
        <v>2380</v>
      </c>
      <c r="F657" t="s">
        <v>2380</v>
      </c>
      <c r="G657">
        <v>0</v>
      </c>
      <c r="H657" t="s">
        <v>2380</v>
      </c>
      <c r="I657" t="str" cm="1">
        <f t="array" ref="I657">_xlfn.IFS(B657&lt;18.5,"Underweight",B657&lt;25,"Normal Weight",B657&lt;30,"Overweight",B657&gt;=30,"Obesity")</f>
        <v>Obesity</v>
      </c>
      <c r="J657" t="str" cm="1">
        <f t="array" ref="J657">_xlfn.IFS(C657&lt;5.7,"Normal",C657&lt;6.5,"Pre-Diabetes",C657&gt;=6.5,"Diabetes")</f>
        <v>Diabetes</v>
      </c>
    </row>
    <row r="658" spans="1:10" x14ac:dyDescent="0.35">
      <c r="A658" t="s">
        <v>1715</v>
      </c>
      <c r="B658">
        <v>41.3</v>
      </c>
      <c r="C658">
        <v>9.59</v>
      </c>
      <c r="D658" t="s">
        <v>2380</v>
      </c>
      <c r="E658" t="s">
        <v>2380</v>
      </c>
      <c r="F658" t="s">
        <v>2380</v>
      </c>
      <c r="G658">
        <v>0</v>
      </c>
      <c r="H658" t="s">
        <v>2380</v>
      </c>
      <c r="I658" t="str" cm="1">
        <f t="array" ref="I658">_xlfn.IFS(B658&lt;18.5,"Underweight",B658&lt;25,"Normal Weight",B658&lt;30,"Overweight",B658&gt;=30,"Obesity")</f>
        <v>Obesity</v>
      </c>
      <c r="J658" t="str" cm="1">
        <f t="array" ref="J658">_xlfn.IFS(C658&lt;5.7,"Normal",C658&lt;6.5,"Pre-Diabetes",C658&gt;=6.5,"Diabetes")</f>
        <v>Diabetes</v>
      </c>
    </row>
    <row r="659" spans="1:10" x14ac:dyDescent="0.35">
      <c r="A659" t="s">
        <v>1714</v>
      </c>
      <c r="B659">
        <v>42.95</v>
      </c>
      <c r="C659">
        <v>11.88</v>
      </c>
      <c r="D659" t="s">
        <v>2382</v>
      </c>
      <c r="E659" t="s">
        <v>2380</v>
      </c>
      <c r="F659" t="s">
        <v>2380</v>
      </c>
      <c r="G659">
        <v>2</v>
      </c>
      <c r="H659" t="s">
        <v>2380</v>
      </c>
      <c r="I659" t="str" cm="1">
        <f t="array" ref="I659">_xlfn.IFS(B659&lt;18.5,"Underweight",B659&lt;25,"Normal Weight",B659&lt;30,"Overweight",B659&gt;=30,"Obesity")</f>
        <v>Obesity</v>
      </c>
      <c r="J659" t="str" cm="1">
        <f t="array" ref="J659">_xlfn.IFS(C659&lt;5.7,"Normal",C659&lt;6.5,"Pre-Diabetes",C659&gt;=6.5,"Diabetes")</f>
        <v>Diabetes</v>
      </c>
    </row>
    <row r="660" spans="1:10" x14ac:dyDescent="0.35">
      <c r="A660" t="s">
        <v>1713</v>
      </c>
      <c r="B660">
        <v>46.96</v>
      </c>
      <c r="C660">
        <v>4.6399999999999997</v>
      </c>
      <c r="D660" t="s">
        <v>2380</v>
      </c>
      <c r="E660" t="s">
        <v>2380</v>
      </c>
      <c r="F660" t="s">
        <v>2383</v>
      </c>
      <c r="G660">
        <v>1</v>
      </c>
      <c r="H660" t="s">
        <v>2380</v>
      </c>
      <c r="I660" t="str" cm="1">
        <f t="array" ref="I660">_xlfn.IFS(B660&lt;18.5,"Underweight",B660&lt;25,"Normal Weight",B660&lt;30,"Overweight",B660&gt;=30,"Obesity")</f>
        <v>Obesity</v>
      </c>
      <c r="J660" t="str" cm="1">
        <f t="array" ref="J660">_xlfn.IFS(C660&lt;5.7,"Normal",C660&lt;6.5,"Pre-Diabetes",C660&gt;=6.5,"Diabetes")</f>
        <v>Normal</v>
      </c>
    </row>
    <row r="661" spans="1:10" x14ac:dyDescent="0.35">
      <c r="A661" t="s">
        <v>1712</v>
      </c>
      <c r="B661">
        <v>30.495000000000001</v>
      </c>
      <c r="C661">
        <v>9.5299999999999994</v>
      </c>
      <c r="D661" t="s">
        <v>2380</v>
      </c>
      <c r="E661" t="s">
        <v>2380</v>
      </c>
      <c r="F661" t="s">
        <v>2380</v>
      </c>
      <c r="G661">
        <v>0</v>
      </c>
      <c r="H661" t="s">
        <v>2380</v>
      </c>
      <c r="I661" t="str" cm="1">
        <f t="array" ref="I661">_xlfn.IFS(B661&lt;18.5,"Underweight",B661&lt;25,"Normal Weight",B661&lt;30,"Overweight",B661&gt;=30,"Obesity")</f>
        <v>Obesity</v>
      </c>
      <c r="J661" t="str" cm="1">
        <f t="array" ref="J661">_xlfn.IFS(C661&lt;5.7,"Normal",C661&lt;6.5,"Pre-Diabetes",C661&gt;=6.5,"Diabetes")</f>
        <v>Diabetes</v>
      </c>
    </row>
    <row r="662" spans="1:10" x14ac:dyDescent="0.35">
      <c r="A662" t="s">
        <v>1711</v>
      </c>
      <c r="B662">
        <v>17.954999999999998</v>
      </c>
      <c r="C662">
        <v>5.29</v>
      </c>
      <c r="D662" t="s">
        <v>2382</v>
      </c>
      <c r="E662" t="s">
        <v>2380</v>
      </c>
      <c r="F662" t="s">
        <v>2380</v>
      </c>
      <c r="G662">
        <v>1</v>
      </c>
      <c r="H662" t="s">
        <v>2382</v>
      </c>
      <c r="I662" t="str" cm="1">
        <f t="array" ref="I662">_xlfn.IFS(B662&lt;18.5,"Underweight",B662&lt;25,"Normal Weight",B662&lt;30,"Overweight",B662&gt;=30,"Obesity")</f>
        <v>Underweight</v>
      </c>
      <c r="J662" t="str" cm="1">
        <f t="array" ref="J662">_xlfn.IFS(C662&lt;5.7,"Normal",C662&lt;6.5,"Pre-Diabetes",C662&gt;=6.5,"Diabetes")</f>
        <v>Normal</v>
      </c>
    </row>
    <row r="663" spans="1:10" x14ac:dyDescent="0.35">
      <c r="A663" t="s">
        <v>1710</v>
      </c>
      <c r="B663">
        <v>25.6</v>
      </c>
      <c r="C663">
        <v>10.95</v>
      </c>
      <c r="D663" t="s">
        <v>2380</v>
      </c>
      <c r="E663" t="s">
        <v>2380</v>
      </c>
      <c r="F663" t="s">
        <v>2380</v>
      </c>
      <c r="G663">
        <v>3</v>
      </c>
      <c r="H663" t="s">
        <v>2380</v>
      </c>
      <c r="I663" t="str" cm="1">
        <f t="array" ref="I663">_xlfn.IFS(B663&lt;18.5,"Underweight",B663&lt;25,"Normal Weight",B663&lt;30,"Overweight",B663&gt;=30,"Obesity")</f>
        <v>Overweight</v>
      </c>
      <c r="J663" t="str" cm="1">
        <f t="array" ref="J663">_xlfn.IFS(C663&lt;5.7,"Normal",C663&lt;6.5,"Pre-Diabetes",C663&gt;=6.5,"Diabetes")</f>
        <v>Diabetes</v>
      </c>
    </row>
    <row r="664" spans="1:10" x14ac:dyDescent="0.35">
      <c r="A664" t="s">
        <v>1709</v>
      </c>
      <c r="B664">
        <v>34.21</v>
      </c>
      <c r="C664">
        <v>9.17</v>
      </c>
      <c r="D664" t="s">
        <v>2380</v>
      </c>
      <c r="E664" t="s">
        <v>2380</v>
      </c>
      <c r="F664" t="s">
        <v>2380</v>
      </c>
      <c r="G664">
        <v>0</v>
      </c>
      <c r="H664" t="s">
        <v>2380</v>
      </c>
      <c r="I664" t="str" cm="1">
        <f t="array" ref="I664">_xlfn.IFS(B664&lt;18.5,"Underweight",B664&lt;25,"Normal Weight",B664&lt;30,"Overweight",B664&gt;=30,"Obesity")</f>
        <v>Obesity</v>
      </c>
      <c r="J664" t="str" cm="1">
        <f t="array" ref="J664">_xlfn.IFS(C664&lt;5.7,"Normal",C664&lt;6.5,"Pre-Diabetes",C664&gt;=6.5,"Diabetes")</f>
        <v>Diabetes</v>
      </c>
    </row>
    <row r="665" spans="1:10" x14ac:dyDescent="0.35">
      <c r="A665" t="s">
        <v>1708</v>
      </c>
      <c r="B665">
        <v>39.74</v>
      </c>
      <c r="C665">
        <v>7.39</v>
      </c>
      <c r="D665" t="s">
        <v>2380</v>
      </c>
      <c r="E665" t="s">
        <v>2380</v>
      </c>
      <c r="F665" t="s">
        <v>2380</v>
      </c>
      <c r="G665">
        <v>0</v>
      </c>
      <c r="H665" t="s">
        <v>2380</v>
      </c>
      <c r="I665" t="str" cm="1">
        <f t="array" ref="I665">_xlfn.IFS(B665&lt;18.5,"Underweight",B665&lt;25,"Normal Weight",B665&lt;30,"Overweight",B665&gt;=30,"Obesity")</f>
        <v>Obesity</v>
      </c>
      <c r="J665" t="str" cm="1">
        <f t="array" ref="J665">_xlfn.IFS(C665&lt;5.7,"Normal",C665&lt;6.5,"Pre-Diabetes",C665&gt;=6.5,"Diabetes")</f>
        <v>Diabetes</v>
      </c>
    </row>
    <row r="666" spans="1:10" x14ac:dyDescent="0.35">
      <c r="A666" t="s">
        <v>1707</v>
      </c>
      <c r="B666">
        <v>49.53</v>
      </c>
      <c r="C666">
        <v>9.1300000000000008</v>
      </c>
      <c r="D666" t="s">
        <v>2382</v>
      </c>
      <c r="E666" t="s">
        <v>2380</v>
      </c>
      <c r="F666" t="s">
        <v>2380</v>
      </c>
      <c r="G666">
        <v>0</v>
      </c>
      <c r="H666" t="s">
        <v>2380</v>
      </c>
      <c r="I666" t="str" cm="1">
        <f t="array" ref="I666">_xlfn.IFS(B666&lt;18.5,"Underweight",B666&lt;25,"Normal Weight",B666&lt;30,"Overweight",B666&gt;=30,"Obesity")</f>
        <v>Obesity</v>
      </c>
      <c r="J666" t="str" cm="1">
        <f t="array" ref="J666">_xlfn.IFS(C666&lt;5.7,"Normal",C666&lt;6.5,"Pre-Diabetes",C666&gt;=6.5,"Diabetes")</f>
        <v>Diabetes</v>
      </c>
    </row>
    <row r="667" spans="1:10" x14ac:dyDescent="0.35">
      <c r="A667" t="s">
        <v>1706</v>
      </c>
      <c r="B667">
        <v>39.33</v>
      </c>
      <c r="C667">
        <v>10.4</v>
      </c>
      <c r="D667" t="s">
        <v>2380</v>
      </c>
      <c r="E667" t="s">
        <v>2380</v>
      </c>
      <c r="F667" t="s">
        <v>2380</v>
      </c>
      <c r="G667">
        <v>3</v>
      </c>
      <c r="H667" t="s">
        <v>2380</v>
      </c>
      <c r="I667" t="str" cm="1">
        <f t="array" ref="I667">_xlfn.IFS(B667&lt;18.5,"Underweight",B667&lt;25,"Normal Weight",B667&lt;30,"Overweight",B667&gt;=30,"Obesity")</f>
        <v>Obesity</v>
      </c>
      <c r="J667" t="str" cm="1">
        <f t="array" ref="J667">_xlfn.IFS(C667&lt;5.7,"Normal",C667&lt;6.5,"Pre-Diabetes",C667&gt;=6.5,"Diabetes")</f>
        <v>Diabetes</v>
      </c>
    </row>
    <row r="668" spans="1:10" x14ac:dyDescent="0.35">
      <c r="A668" t="s">
        <v>1705</v>
      </c>
      <c r="B668">
        <v>39.979999999999997</v>
      </c>
      <c r="C668">
        <v>9.4600000000000009</v>
      </c>
      <c r="D668" t="s">
        <v>2382</v>
      </c>
      <c r="E668" t="s">
        <v>2380</v>
      </c>
      <c r="F668" t="s">
        <v>2380</v>
      </c>
      <c r="G668">
        <v>2</v>
      </c>
      <c r="H668" t="s">
        <v>2380</v>
      </c>
      <c r="I668" t="str" cm="1">
        <f t="array" ref="I668">_xlfn.IFS(B668&lt;18.5,"Underweight",B668&lt;25,"Normal Weight",B668&lt;30,"Overweight",B668&gt;=30,"Obesity")</f>
        <v>Obesity</v>
      </c>
      <c r="J668" t="str" cm="1">
        <f t="array" ref="J668">_xlfn.IFS(C668&lt;5.7,"Normal",C668&lt;6.5,"Pre-Diabetes",C668&gt;=6.5,"Diabetes")</f>
        <v>Diabetes</v>
      </c>
    </row>
    <row r="669" spans="1:10" x14ac:dyDescent="0.35">
      <c r="A669" t="s">
        <v>1704</v>
      </c>
      <c r="B669">
        <v>46.51</v>
      </c>
      <c r="C669">
        <v>8.69</v>
      </c>
      <c r="D669" t="s">
        <v>2382</v>
      </c>
      <c r="E669" t="s">
        <v>2380</v>
      </c>
      <c r="F669" t="s">
        <v>2380</v>
      </c>
      <c r="G669">
        <v>0</v>
      </c>
      <c r="H669" t="s">
        <v>2380</v>
      </c>
      <c r="I669" t="str" cm="1">
        <f t="array" ref="I669">_xlfn.IFS(B669&lt;18.5,"Underweight",B669&lt;25,"Normal Weight",B669&lt;30,"Overweight",B669&gt;=30,"Obesity")</f>
        <v>Obesity</v>
      </c>
      <c r="J669" t="str" cm="1">
        <f t="array" ref="J669">_xlfn.IFS(C669&lt;5.7,"Normal",C669&lt;6.5,"Pre-Diabetes",C669&gt;=6.5,"Diabetes")</f>
        <v>Diabetes</v>
      </c>
    </row>
    <row r="670" spans="1:10" x14ac:dyDescent="0.35">
      <c r="A670" t="s">
        <v>1703</v>
      </c>
      <c r="B670">
        <v>43.58</v>
      </c>
      <c r="C670">
        <v>4.2300000000000004</v>
      </c>
      <c r="D670" t="s">
        <v>2380</v>
      </c>
      <c r="E670" t="s">
        <v>2380</v>
      </c>
      <c r="F670" t="s">
        <v>2383</v>
      </c>
      <c r="G670">
        <v>1</v>
      </c>
      <c r="H670" t="s">
        <v>2380</v>
      </c>
      <c r="I670" t="str" cm="1">
        <f t="array" ref="I670">_xlfn.IFS(B670&lt;18.5,"Underweight",B670&lt;25,"Normal Weight",B670&lt;30,"Overweight",B670&gt;=30,"Obesity")</f>
        <v>Obesity</v>
      </c>
      <c r="J670" t="str" cm="1">
        <f t="array" ref="J670">_xlfn.IFS(C670&lt;5.7,"Normal",C670&lt;6.5,"Pre-Diabetes",C670&gt;=6.5,"Diabetes")</f>
        <v>Normal</v>
      </c>
    </row>
    <row r="671" spans="1:10" x14ac:dyDescent="0.35">
      <c r="A671" t="s">
        <v>1702</v>
      </c>
      <c r="B671">
        <v>42.28</v>
      </c>
      <c r="C671">
        <v>9.16</v>
      </c>
      <c r="D671" t="s">
        <v>2382</v>
      </c>
      <c r="E671" t="s">
        <v>2380</v>
      </c>
      <c r="F671" t="s">
        <v>2380</v>
      </c>
      <c r="G671">
        <v>1</v>
      </c>
      <c r="H671" t="s">
        <v>2380</v>
      </c>
      <c r="I671" t="str" cm="1">
        <f t="array" ref="I671">_xlfn.IFS(B671&lt;18.5,"Underweight",B671&lt;25,"Normal Weight",B671&lt;30,"Overweight",B671&gt;=30,"Obesity")</f>
        <v>Obesity</v>
      </c>
      <c r="J671" t="str" cm="1">
        <f t="array" ref="J671">_xlfn.IFS(C671&lt;5.7,"Normal",C671&lt;6.5,"Pre-Diabetes",C671&gt;=6.5,"Diabetes")</f>
        <v>Diabetes</v>
      </c>
    </row>
    <row r="672" spans="1:10" x14ac:dyDescent="0.35">
      <c r="A672" t="s">
        <v>1701</v>
      </c>
      <c r="B672">
        <v>35.520000000000003</v>
      </c>
      <c r="C672">
        <v>8.26</v>
      </c>
      <c r="D672" t="s">
        <v>2380</v>
      </c>
      <c r="E672" t="s">
        <v>2380</v>
      </c>
      <c r="F672" t="s">
        <v>2380</v>
      </c>
      <c r="G672">
        <v>0</v>
      </c>
      <c r="H672" t="s">
        <v>2380</v>
      </c>
      <c r="I672" t="str" cm="1">
        <f t="array" ref="I672">_xlfn.IFS(B672&lt;18.5,"Underweight",B672&lt;25,"Normal Weight",B672&lt;30,"Overweight",B672&gt;=30,"Obesity")</f>
        <v>Obesity</v>
      </c>
      <c r="J672" t="str" cm="1">
        <f t="array" ref="J672">_xlfn.IFS(C672&lt;5.7,"Normal",C672&lt;6.5,"Pre-Diabetes",C672&gt;=6.5,"Diabetes")</f>
        <v>Diabetes</v>
      </c>
    </row>
    <row r="673" spans="1:10" x14ac:dyDescent="0.35">
      <c r="A673" t="s">
        <v>1700</v>
      </c>
      <c r="B673">
        <v>33.6</v>
      </c>
      <c r="C673">
        <v>11.25</v>
      </c>
      <c r="D673" t="s">
        <v>2380</v>
      </c>
      <c r="E673" t="s">
        <v>2380</v>
      </c>
      <c r="F673" t="s">
        <v>2380</v>
      </c>
      <c r="G673">
        <v>0</v>
      </c>
      <c r="H673" t="s">
        <v>2380</v>
      </c>
      <c r="I673" t="str" cm="1">
        <f t="array" ref="I673">_xlfn.IFS(B673&lt;18.5,"Underweight",B673&lt;25,"Normal Weight",B673&lt;30,"Overweight",B673&gt;=30,"Obesity")</f>
        <v>Obesity</v>
      </c>
      <c r="J673" t="str" cm="1">
        <f t="array" ref="J673">_xlfn.IFS(C673&lt;5.7,"Normal",C673&lt;6.5,"Pre-Diabetes",C673&gt;=6.5,"Diabetes")</f>
        <v>Diabetes</v>
      </c>
    </row>
    <row r="674" spans="1:10" x14ac:dyDescent="0.35">
      <c r="A674" t="s">
        <v>1699</v>
      </c>
      <c r="B674">
        <v>22.42</v>
      </c>
      <c r="C674">
        <v>6.74</v>
      </c>
      <c r="D674" t="s">
        <v>2380</v>
      </c>
      <c r="E674" t="s">
        <v>2380</v>
      </c>
      <c r="F674" t="s">
        <v>2380</v>
      </c>
      <c r="G674">
        <v>0</v>
      </c>
      <c r="H674" t="s">
        <v>2382</v>
      </c>
      <c r="I674" t="str" cm="1">
        <f t="array" ref="I674">_xlfn.IFS(B674&lt;18.5,"Underweight",B674&lt;25,"Normal Weight",B674&lt;30,"Overweight",B674&gt;=30,"Obesity")</f>
        <v>Normal Weight</v>
      </c>
      <c r="J674" t="str" cm="1">
        <f t="array" ref="J674">_xlfn.IFS(C674&lt;5.7,"Normal",C674&lt;6.5,"Pre-Diabetes",C674&gt;=6.5,"Diabetes")</f>
        <v>Diabetes</v>
      </c>
    </row>
    <row r="675" spans="1:10" x14ac:dyDescent="0.35">
      <c r="A675" t="s">
        <v>1698</v>
      </c>
      <c r="B675">
        <v>46.86</v>
      </c>
      <c r="C675">
        <v>4.87</v>
      </c>
      <c r="D675" t="s">
        <v>2380</v>
      </c>
      <c r="E675" t="s">
        <v>2380</v>
      </c>
      <c r="F675" t="s">
        <v>2380</v>
      </c>
      <c r="G675">
        <v>0</v>
      </c>
      <c r="H675" t="s">
        <v>2380</v>
      </c>
      <c r="I675" t="str" cm="1">
        <f t="array" ref="I675">_xlfn.IFS(B675&lt;18.5,"Underweight",B675&lt;25,"Normal Weight",B675&lt;30,"Overweight",B675&gt;=30,"Obesity")</f>
        <v>Obesity</v>
      </c>
      <c r="J675" t="str" cm="1">
        <f t="array" ref="J675">_xlfn.IFS(C675&lt;5.7,"Normal",C675&lt;6.5,"Pre-Diabetes",C675&gt;=6.5,"Diabetes")</f>
        <v>Normal</v>
      </c>
    </row>
    <row r="676" spans="1:10" x14ac:dyDescent="0.35">
      <c r="A676" t="s">
        <v>1697</v>
      </c>
      <c r="B676">
        <v>32.965000000000003</v>
      </c>
      <c r="C676">
        <v>6.68</v>
      </c>
      <c r="D676" t="s">
        <v>2380</v>
      </c>
      <c r="E676" t="s">
        <v>2380</v>
      </c>
      <c r="F676" t="s">
        <v>2380</v>
      </c>
      <c r="G676">
        <v>3</v>
      </c>
      <c r="H676" t="s">
        <v>2380</v>
      </c>
      <c r="I676" t="str" cm="1">
        <f t="array" ref="I676">_xlfn.IFS(B676&lt;18.5,"Underweight",B676&lt;25,"Normal Weight",B676&lt;30,"Overweight",B676&gt;=30,"Obesity")</f>
        <v>Obesity</v>
      </c>
      <c r="J676" t="str" cm="1">
        <f t="array" ref="J676">_xlfn.IFS(C676&lt;5.7,"Normal",C676&lt;6.5,"Pre-Diabetes",C676&gt;=6.5,"Diabetes")</f>
        <v>Diabetes</v>
      </c>
    </row>
    <row r="677" spans="1:10" x14ac:dyDescent="0.35">
      <c r="A677" t="s">
        <v>1696</v>
      </c>
      <c r="B677">
        <v>39.340000000000003</v>
      </c>
      <c r="C677">
        <v>5.0199999999999996</v>
      </c>
      <c r="D677" t="s">
        <v>2382</v>
      </c>
      <c r="E677" t="s">
        <v>2380</v>
      </c>
      <c r="F677" t="s">
        <v>2383</v>
      </c>
      <c r="G677">
        <v>1</v>
      </c>
      <c r="H677" t="s">
        <v>2380</v>
      </c>
      <c r="I677" t="str" cm="1">
        <f t="array" ref="I677">_xlfn.IFS(B677&lt;18.5,"Underweight",B677&lt;25,"Normal Weight",B677&lt;30,"Overweight",B677&gt;=30,"Obesity")</f>
        <v>Obesity</v>
      </c>
      <c r="J677" t="str" cm="1">
        <f t="array" ref="J677">_xlfn.IFS(C677&lt;5.7,"Normal",C677&lt;6.5,"Pre-Diabetes",C677&gt;=6.5,"Diabetes")</f>
        <v>Normal</v>
      </c>
    </row>
    <row r="678" spans="1:10" x14ac:dyDescent="0.35">
      <c r="A678" t="s">
        <v>1695</v>
      </c>
      <c r="B678">
        <v>47</v>
      </c>
      <c r="C678">
        <v>10.64</v>
      </c>
      <c r="D678" t="s">
        <v>2382</v>
      </c>
      <c r="E678" t="s">
        <v>2380</v>
      </c>
      <c r="F678" t="s">
        <v>2380</v>
      </c>
      <c r="G678">
        <v>0</v>
      </c>
      <c r="H678" t="s">
        <v>2380</v>
      </c>
      <c r="I678" t="str" cm="1">
        <f t="array" ref="I678">_xlfn.IFS(B678&lt;18.5,"Underweight",B678&lt;25,"Normal Weight",B678&lt;30,"Overweight",B678&gt;=30,"Obesity")</f>
        <v>Obesity</v>
      </c>
      <c r="J678" t="str" cm="1">
        <f t="array" ref="J678">_xlfn.IFS(C678&lt;5.7,"Normal",C678&lt;6.5,"Pre-Diabetes",C678&gt;=6.5,"Diabetes")</f>
        <v>Diabetes</v>
      </c>
    </row>
    <row r="679" spans="1:10" x14ac:dyDescent="0.35">
      <c r="A679" t="s">
        <v>1694</v>
      </c>
      <c r="B679">
        <v>36.71</v>
      </c>
      <c r="C679">
        <v>8.74</v>
      </c>
      <c r="D679" t="s">
        <v>2382</v>
      </c>
      <c r="E679" t="s">
        <v>2380</v>
      </c>
      <c r="F679" t="s">
        <v>2380</v>
      </c>
      <c r="G679">
        <v>0</v>
      </c>
      <c r="H679" t="s">
        <v>2380</v>
      </c>
      <c r="I679" t="str" cm="1">
        <f t="array" ref="I679">_xlfn.IFS(B679&lt;18.5,"Underweight",B679&lt;25,"Normal Weight",B679&lt;30,"Overweight",B679&gt;=30,"Obesity")</f>
        <v>Obesity</v>
      </c>
      <c r="J679" t="str" cm="1">
        <f t="array" ref="J679">_xlfn.IFS(C679&lt;5.7,"Normal",C679&lt;6.5,"Pre-Diabetes",C679&gt;=6.5,"Diabetes")</f>
        <v>Diabetes</v>
      </c>
    </row>
    <row r="680" spans="1:10" x14ac:dyDescent="0.35">
      <c r="A680" t="s">
        <v>1693</v>
      </c>
      <c r="B680">
        <v>53.48</v>
      </c>
      <c r="C680">
        <v>5.64</v>
      </c>
      <c r="D680" t="s">
        <v>2380</v>
      </c>
      <c r="E680" t="s">
        <v>2380</v>
      </c>
      <c r="F680" t="s">
        <v>2380</v>
      </c>
      <c r="G680">
        <v>0</v>
      </c>
      <c r="H680" t="s">
        <v>2380</v>
      </c>
      <c r="I680" t="str" cm="1">
        <f t="array" ref="I680">_xlfn.IFS(B680&lt;18.5,"Underweight",B680&lt;25,"Normal Weight",B680&lt;30,"Overweight",B680&gt;=30,"Obesity")</f>
        <v>Obesity</v>
      </c>
      <c r="J680" t="str" cm="1">
        <f t="array" ref="J680">_xlfn.IFS(C680&lt;5.7,"Normal",C680&lt;6.5,"Pre-Diabetes",C680&gt;=6.5,"Diabetes")</f>
        <v>Normal</v>
      </c>
    </row>
    <row r="681" spans="1:10" x14ac:dyDescent="0.35">
      <c r="A681" t="s">
        <v>1692</v>
      </c>
      <c r="B681">
        <v>35.5</v>
      </c>
      <c r="C681">
        <v>10.37</v>
      </c>
      <c r="D681" t="s">
        <v>2380</v>
      </c>
      <c r="E681" t="s">
        <v>2380</v>
      </c>
      <c r="F681" t="s">
        <v>2380</v>
      </c>
      <c r="G681">
        <v>0</v>
      </c>
      <c r="H681" t="s">
        <v>2380</v>
      </c>
      <c r="I681" t="str" cm="1">
        <f t="array" ref="I681">_xlfn.IFS(B681&lt;18.5,"Underweight",B681&lt;25,"Normal Weight",B681&lt;30,"Overweight",B681&gt;=30,"Obesity")</f>
        <v>Obesity</v>
      </c>
      <c r="J681" t="str" cm="1">
        <f t="array" ref="J681">_xlfn.IFS(C681&lt;5.7,"Normal",C681&lt;6.5,"Pre-Diabetes",C681&gt;=6.5,"Diabetes")</f>
        <v>Diabetes</v>
      </c>
    </row>
    <row r="682" spans="1:10" x14ac:dyDescent="0.35">
      <c r="A682" t="s">
        <v>1691</v>
      </c>
      <c r="B682">
        <v>36.979999999999997</v>
      </c>
      <c r="C682">
        <v>9.56</v>
      </c>
      <c r="D682" t="s">
        <v>2382</v>
      </c>
      <c r="E682" t="s">
        <v>2380</v>
      </c>
      <c r="F682" t="s">
        <v>2380</v>
      </c>
      <c r="G682">
        <v>0</v>
      </c>
      <c r="H682" t="s">
        <v>2380</v>
      </c>
      <c r="I682" t="str" cm="1">
        <f t="array" ref="I682">_xlfn.IFS(B682&lt;18.5,"Underweight",B682&lt;25,"Normal Weight",B682&lt;30,"Overweight",B682&gt;=30,"Obesity")</f>
        <v>Obesity</v>
      </c>
      <c r="J682" t="str" cm="1">
        <f t="array" ref="J682">_xlfn.IFS(C682&lt;5.7,"Normal",C682&lt;6.5,"Pre-Diabetes",C682&gt;=6.5,"Diabetes")</f>
        <v>Diabetes</v>
      </c>
    </row>
    <row r="683" spans="1:10" x14ac:dyDescent="0.35">
      <c r="A683" t="s">
        <v>1690</v>
      </c>
      <c r="B683">
        <v>32.395000000000003</v>
      </c>
      <c r="C683">
        <v>8.23</v>
      </c>
      <c r="D683" t="s">
        <v>2382</v>
      </c>
      <c r="E683" t="s">
        <v>2380</v>
      </c>
      <c r="F683" t="s">
        <v>2383</v>
      </c>
      <c r="G683">
        <v>1</v>
      </c>
      <c r="H683" t="s">
        <v>2380</v>
      </c>
      <c r="I683" t="str" cm="1">
        <f t="array" ref="I683">_xlfn.IFS(B683&lt;18.5,"Underweight",B683&lt;25,"Normal Weight",B683&lt;30,"Overweight",B683&gt;=30,"Obesity")</f>
        <v>Obesity</v>
      </c>
      <c r="J683" t="str" cm="1">
        <f t="array" ref="J683">_xlfn.IFS(C683&lt;5.7,"Normal",C683&lt;6.5,"Pre-Diabetes",C683&gt;=6.5,"Diabetes")</f>
        <v>Diabetes</v>
      </c>
    </row>
    <row r="684" spans="1:10" x14ac:dyDescent="0.35">
      <c r="A684" t="s">
        <v>1689</v>
      </c>
      <c r="B684">
        <v>32.729999999999997</v>
      </c>
      <c r="C684">
        <v>7.03</v>
      </c>
      <c r="D684" t="s">
        <v>2380</v>
      </c>
      <c r="E684" t="s">
        <v>2380</v>
      </c>
      <c r="F684" t="s">
        <v>2380</v>
      </c>
      <c r="G684">
        <v>0</v>
      </c>
      <c r="H684" t="s">
        <v>2380</v>
      </c>
      <c r="I684" t="str" cm="1">
        <f t="array" ref="I684">_xlfn.IFS(B684&lt;18.5,"Underweight",B684&lt;25,"Normal Weight",B684&lt;30,"Overweight",B684&gt;=30,"Obesity")</f>
        <v>Obesity</v>
      </c>
      <c r="J684" t="str" cm="1">
        <f t="array" ref="J684">_xlfn.IFS(C684&lt;5.7,"Normal",C684&lt;6.5,"Pre-Diabetes",C684&gt;=6.5,"Diabetes")</f>
        <v>Diabetes</v>
      </c>
    </row>
    <row r="685" spans="1:10" x14ac:dyDescent="0.35">
      <c r="A685" t="s">
        <v>1688</v>
      </c>
      <c r="B685">
        <v>20.52</v>
      </c>
      <c r="C685">
        <v>5.45</v>
      </c>
      <c r="D685" t="s">
        <v>2380</v>
      </c>
      <c r="E685" t="s">
        <v>2380</v>
      </c>
      <c r="F685" t="s">
        <v>2380</v>
      </c>
      <c r="G685">
        <v>1</v>
      </c>
      <c r="H685" t="s">
        <v>2382</v>
      </c>
      <c r="I685" t="str" cm="1">
        <f t="array" ref="I685">_xlfn.IFS(B685&lt;18.5,"Underweight",B685&lt;25,"Normal Weight",B685&lt;30,"Overweight",B685&gt;=30,"Obesity")</f>
        <v>Normal Weight</v>
      </c>
      <c r="J685" t="str" cm="1">
        <f t="array" ref="J685">_xlfn.IFS(C685&lt;5.7,"Normal",C685&lt;6.5,"Pre-Diabetes",C685&gt;=6.5,"Diabetes")</f>
        <v>Normal</v>
      </c>
    </row>
    <row r="686" spans="1:10" x14ac:dyDescent="0.35">
      <c r="A686" t="s">
        <v>1687</v>
      </c>
      <c r="B686">
        <v>51.72</v>
      </c>
      <c r="C686">
        <v>5.76</v>
      </c>
      <c r="D686" t="s">
        <v>2380</v>
      </c>
      <c r="E686" t="s">
        <v>2380</v>
      </c>
      <c r="F686" t="s">
        <v>2380</v>
      </c>
      <c r="G686">
        <v>0</v>
      </c>
      <c r="H686" t="s">
        <v>2380</v>
      </c>
      <c r="I686" t="str" cm="1">
        <f t="array" ref="I686">_xlfn.IFS(B686&lt;18.5,"Underweight",B686&lt;25,"Normal Weight",B686&lt;30,"Overweight",B686&gt;=30,"Obesity")</f>
        <v>Obesity</v>
      </c>
      <c r="J686" t="str" cm="1">
        <f t="array" ref="J686">_xlfn.IFS(C686&lt;5.7,"Normal",C686&lt;6.5,"Pre-Diabetes",C686&gt;=6.5,"Diabetes")</f>
        <v>Pre-Diabetes</v>
      </c>
    </row>
    <row r="687" spans="1:10" x14ac:dyDescent="0.35">
      <c r="A687" t="s">
        <v>1686</v>
      </c>
      <c r="B687">
        <v>50.2</v>
      </c>
      <c r="C687">
        <v>5.4</v>
      </c>
      <c r="D687" t="s">
        <v>2380</v>
      </c>
      <c r="E687" t="s">
        <v>2380</v>
      </c>
      <c r="F687" t="s">
        <v>2380</v>
      </c>
      <c r="G687">
        <v>0</v>
      </c>
      <c r="H687" t="s">
        <v>2380</v>
      </c>
      <c r="I687" t="str" cm="1">
        <f t="array" ref="I687">_xlfn.IFS(B687&lt;18.5,"Underweight",B687&lt;25,"Normal Weight",B687&lt;30,"Overweight",B687&gt;=30,"Obesity")</f>
        <v>Obesity</v>
      </c>
      <c r="J687" t="str" cm="1">
        <f t="array" ref="J687">_xlfn.IFS(C687&lt;5.7,"Normal",C687&lt;6.5,"Pre-Diabetes",C687&gt;=6.5,"Diabetes")</f>
        <v>Normal</v>
      </c>
    </row>
    <row r="688" spans="1:10" x14ac:dyDescent="0.35">
      <c r="A688" t="s">
        <v>1685</v>
      </c>
      <c r="B688">
        <v>25.52</v>
      </c>
      <c r="C688">
        <v>6.35</v>
      </c>
      <c r="D688" t="s">
        <v>2380</v>
      </c>
      <c r="E688" t="s">
        <v>2380</v>
      </c>
      <c r="F688" t="s">
        <v>2383</v>
      </c>
      <c r="G688">
        <v>1</v>
      </c>
      <c r="H688" t="s">
        <v>2380</v>
      </c>
      <c r="I688" t="str" cm="1">
        <f t="array" ref="I688">_xlfn.IFS(B688&lt;18.5,"Underweight",B688&lt;25,"Normal Weight",B688&lt;30,"Overweight",B688&gt;=30,"Obesity")</f>
        <v>Overweight</v>
      </c>
      <c r="J688" t="str" cm="1">
        <f t="array" ref="J688">_xlfn.IFS(C688&lt;5.7,"Normal",C688&lt;6.5,"Pre-Diabetes",C688&gt;=6.5,"Diabetes")</f>
        <v>Pre-Diabetes</v>
      </c>
    </row>
    <row r="689" spans="1:10" x14ac:dyDescent="0.35">
      <c r="A689" t="s">
        <v>1684</v>
      </c>
      <c r="B689">
        <v>35.200000000000003</v>
      </c>
      <c r="C689">
        <v>6.26</v>
      </c>
      <c r="D689" t="s">
        <v>2382</v>
      </c>
      <c r="E689" t="s">
        <v>2380</v>
      </c>
      <c r="F689" t="s">
        <v>2380</v>
      </c>
      <c r="G689">
        <v>2</v>
      </c>
      <c r="H689" t="s">
        <v>2380</v>
      </c>
      <c r="I689" t="str" cm="1">
        <f t="array" ref="I689">_xlfn.IFS(B689&lt;18.5,"Underweight",B689&lt;25,"Normal Weight",B689&lt;30,"Overweight",B689&gt;=30,"Obesity")</f>
        <v>Obesity</v>
      </c>
      <c r="J689" t="str" cm="1">
        <f t="array" ref="J689">_xlfn.IFS(C689&lt;5.7,"Normal",C689&lt;6.5,"Pre-Diabetes",C689&gt;=6.5,"Diabetes")</f>
        <v>Pre-Diabetes</v>
      </c>
    </row>
    <row r="690" spans="1:10" x14ac:dyDescent="0.35">
      <c r="A690" t="s">
        <v>1683</v>
      </c>
      <c r="B690">
        <v>41.26</v>
      </c>
      <c r="C690">
        <v>5.97</v>
      </c>
      <c r="D690" t="s">
        <v>2382</v>
      </c>
      <c r="E690" t="s">
        <v>2380</v>
      </c>
      <c r="F690" t="s">
        <v>2380</v>
      </c>
      <c r="G690">
        <v>0</v>
      </c>
      <c r="H690" t="s">
        <v>2380</v>
      </c>
      <c r="I690" t="str" cm="1">
        <f t="array" ref="I690">_xlfn.IFS(B690&lt;18.5,"Underweight",B690&lt;25,"Normal Weight",B690&lt;30,"Overweight",B690&gt;=30,"Obesity")</f>
        <v>Obesity</v>
      </c>
      <c r="J690" t="str" cm="1">
        <f t="array" ref="J690">_xlfn.IFS(C690&lt;5.7,"Normal",C690&lt;6.5,"Pre-Diabetes",C690&gt;=6.5,"Diabetes")</f>
        <v>Pre-Diabetes</v>
      </c>
    </row>
    <row r="691" spans="1:10" x14ac:dyDescent="0.35">
      <c r="A691" t="s">
        <v>1682</v>
      </c>
      <c r="B691">
        <v>17.195</v>
      </c>
      <c r="C691">
        <v>5.29</v>
      </c>
      <c r="D691" t="s">
        <v>2382</v>
      </c>
      <c r="E691" t="s">
        <v>2380</v>
      </c>
      <c r="F691" t="s">
        <v>2380</v>
      </c>
      <c r="G691">
        <v>0</v>
      </c>
      <c r="H691" t="s">
        <v>2382</v>
      </c>
      <c r="I691" t="str" cm="1">
        <f t="array" ref="I691">_xlfn.IFS(B691&lt;18.5,"Underweight",B691&lt;25,"Normal Weight",B691&lt;30,"Overweight",B691&gt;=30,"Obesity")</f>
        <v>Underweight</v>
      </c>
      <c r="J691" t="str" cm="1">
        <f t="array" ref="J691">_xlfn.IFS(C691&lt;5.7,"Normal",C691&lt;6.5,"Pre-Diabetes",C691&gt;=6.5,"Diabetes")</f>
        <v>Normal</v>
      </c>
    </row>
    <row r="692" spans="1:10" x14ac:dyDescent="0.35">
      <c r="A692" t="s">
        <v>1681</v>
      </c>
      <c r="B692">
        <v>23.085000000000001</v>
      </c>
      <c r="C692">
        <v>4.2699999999999996</v>
      </c>
      <c r="D692" t="s">
        <v>2382</v>
      </c>
      <c r="E692" t="s">
        <v>2380</v>
      </c>
      <c r="F692" t="s">
        <v>2380</v>
      </c>
      <c r="G692">
        <v>2</v>
      </c>
      <c r="H692" t="s">
        <v>2380</v>
      </c>
      <c r="I692" t="str" cm="1">
        <f t="array" ref="I692">_xlfn.IFS(B692&lt;18.5,"Underweight",B692&lt;25,"Normal Weight",B692&lt;30,"Overweight",B692&gt;=30,"Obesity")</f>
        <v>Normal Weight</v>
      </c>
      <c r="J692" t="str" cm="1">
        <f t="array" ref="J692">_xlfn.IFS(C692&lt;5.7,"Normal",C692&lt;6.5,"Pre-Diabetes",C692&gt;=6.5,"Diabetes")</f>
        <v>Normal</v>
      </c>
    </row>
    <row r="693" spans="1:10" x14ac:dyDescent="0.35">
      <c r="A693" t="s">
        <v>1680</v>
      </c>
      <c r="B693">
        <v>21.66</v>
      </c>
      <c r="C693">
        <v>5.2</v>
      </c>
      <c r="D693" t="s">
        <v>2382</v>
      </c>
      <c r="E693" t="s">
        <v>2380</v>
      </c>
      <c r="F693" t="s">
        <v>2380</v>
      </c>
      <c r="G693">
        <v>2</v>
      </c>
      <c r="H693" t="s">
        <v>2380</v>
      </c>
      <c r="I693" t="str" cm="1">
        <f t="array" ref="I693">_xlfn.IFS(B693&lt;18.5,"Underweight",B693&lt;25,"Normal Weight",B693&lt;30,"Overweight",B693&gt;=30,"Obesity")</f>
        <v>Normal Weight</v>
      </c>
      <c r="J693" t="str" cm="1">
        <f t="array" ref="J693">_xlfn.IFS(C693&lt;5.7,"Normal",C693&lt;6.5,"Pre-Diabetes",C693&gt;=6.5,"Diabetes")</f>
        <v>Normal</v>
      </c>
    </row>
    <row r="694" spans="1:10" x14ac:dyDescent="0.35">
      <c r="A694" t="s">
        <v>1679</v>
      </c>
      <c r="B694">
        <v>36.47</v>
      </c>
      <c r="C694">
        <v>8.23</v>
      </c>
      <c r="D694" t="s">
        <v>2382</v>
      </c>
      <c r="E694" t="s">
        <v>2380</v>
      </c>
      <c r="F694" t="s">
        <v>2380</v>
      </c>
      <c r="G694">
        <v>0</v>
      </c>
      <c r="H694" t="s">
        <v>2380</v>
      </c>
      <c r="I694" t="str" cm="1">
        <f t="array" ref="I694">_xlfn.IFS(B694&lt;18.5,"Underweight",B694&lt;25,"Normal Weight",B694&lt;30,"Overweight",B694&gt;=30,"Obesity")</f>
        <v>Obesity</v>
      </c>
      <c r="J694" t="str" cm="1">
        <f t="array" ref="J694">_xlfn.IFS(C694&lt;5.7,"Normal",C694&lt;6.5,"Pre-Diabetes",C694&gt;=6.5,"Diabetes")</f>
        <v>Diabetes</v>
      </c>
    </row>
    <row r="695" spans="1:10" x14ac:dyDescent="0.35">
      <c r="A695" t="s">
        <v>1678</v>
      </c>
      <c r="B695">
        <v>36.08</v>
      </c>
      <c r="C695">
        <v>10.33</v>
      </c>
      <c r="D695" t="s">
        <v>2382</v>
      </c>
      <c r="E695" t="s">
        <v>2380</v>
      </c>
      <c r="F695" t="s">
        <v>2380</v>
      </c>
      <c r="G695">
        <v>0</v>
      </c>
      <c r="H695" t="s">
        <v>2380</v>
      </c>
      <c r="I695" t="str" cm="1">
        <f t="array" ref="I695">_xlfn.IFS(B695&lt;18.5,"Underweight",B695&lt;25,"Normal Weight",B695&lt;30,"Overweight",B695&gt;=30,"Obesity")</f>
        <v>Obesity</v>
      </c>
      <c r="J695" t="str" cm="1">
        <f t="array" ref="J695">_xlfn.IFS(C695&lt;5.7,"Normal",C695&lt;6.5,"Pre-Diabetes",C695&gt;=6.5,"Diabetes")</f>
        <v>Diabetes</v>
      </c>
    </row>
    <row r="696" spans="1:10" x14ac:dyDescent="0.35">
      <c r="A696" t="s">
        <v>1677</v>
      </c>
      <c r="B696">
        <v>23.18</v>
      </c>
      <c r="C696">
        <v>6.13</v>
      </c>
      <c r="D696" t="s">
        <v>2380</v>
      </c>
      <c r="E696" t="s">
        <v>2380</v>
      </c>
      <c r="F696" t="s">
        <v>2380</v>
      </c>
      <c r="G696">
        <v>0</v>
      </c>
      <c r="H696" t="s">
        <v>2380</v>
      </c>
      <c r="I696" t="str" cm="1">
        <f t="array" ref="I696">_xlfn.IFS(B696&lt;18.5,"Underweight",B696&lt;25,"Normal Weight",B696&lt;30,"Overweight",B696&gt;=30,"Obesity")</f>
        <v>Normal Weight</v>
      </c>
      <c r="J696" t="str" cm="1">
        <f t="array" ref="J696">_xlfn.IFS(C696&lt;5.7,"Normal",C696&lt;6.5,"Pre-Diabetes",C696&gt;=6.5,"Diabetes")</f>
        <v>Pre-Diabetes</v>
      </c>
    </row>
    <row r="697" spans="1:10" x14ac:dyDescent="0.35">
      <c r="A697" t="s">
        <v>1676</v>
      </c>
      <c r="B697">
        <v>39.159999999999997</v>
      </c>
      <c r="C697">
        <v>8.08</v>
      </c>
      <c r="D697" t="s">
        <v>2380</v>
      </c>
      <c r="E697" t="s">
        <v>2380</v>
      </c>
      <c r="F697" t="s">
        <v>2380</v>
      </c>
      <c r="G697">
        <v>3</v>
      </c>
      <c r="H697" t="s">
        <v>2380</v>
      </c>
      <c r="I697" t="str" cm="1">
        <f t="array" ref="I697">_xlfn.IFS(B697&lt;18.5,"Underweight",B697&lt;25,"Normal Weight",B697&lt;30,"Overweight",B697&gt;=30,"Obesity")</f>
        <v>Obesity</v>
      </c>
      <c r="J697" t="str" cm="1">
        <f t="array" ref="J697">_xlfn.IFS(C697&lt;5.7,"Normal",C697&lt;6.5,"Pre-Diabetes",C697&gt;=6.5,"Diabetes")</f>
        <v>Diabetes</v>
      </c>
    </row>
    <row r="698" spans="1:10" x14ac:dyDescent="0.35">
      <c r="A698" t="s">
        <v>1675</v>
      </c>
      <c r="B698">
        <v>38.19</v>
      </c>
      <c r="C698">
        <v>10.49</v>
      </c>
      <c r="D698" t="s">
        <v>2380</v>
      </c>
      <c r="E698" t="s">
        <v>2380</v>
      </c>
      <c r="F698" t="s">
        <v>2380</v>
      </c>
      <c r="G698">
        <v>3</v>
      </c>
      <c r="H698" t="s">
        <v>2380</v>
      </c>
      <c r="I698" t="str" cm="1">
        <f t="array" ref="I698">_xlfn.IFS(B698&lt;18.5,"Underweight",B698&lt;25,"Normal Weight",B698&lt;30,"Overweight",B698&gt;=30,"Obesity")</f>
        <v>Obesity</v>
      </c>
      <c r="J698" t="str" cm="1">
        <f t="array" ref="J698">_xlfn.IFS(C698&lt;5.7,"Normal",C698&lt;6.5,"Pre-Diabetes",C698&gt;=6.5,"Diabetes")</f>
        <v>Diabetes</v>
      </c>
    </row>
    <row r="699" spans="1:10" x14ac:dyDescent="0.35">
      <c r="A699" t="s">
        <v>1674</v>
      </c>
      <c r="B699">
        <v>26.41</v>
      </c>
      <c r="C699">
        <v>8.11</v>
      </c>
      <c r="D699" t="s">
        <v>2380</v>
      </c>
      <c r="E699" t="s">
        <v>2380</v>
      </c>
      <c r="F699" t="s">
        <v>2380</v>
      </c>
      <c r="G699">
        <v>3</v>
      </c>
      <c r="H699" t="s">
        <v>2380</v>
      </c>
      <c r="I699" t="str" cm="1">
        <f t="array" ref="I699">_xlfn.IFS(B699&lt;18.5,"Underweight",B699&lt;25,"Normal Weight",B699&lt;30,"Overweight",B699&gt;=30,"Obesity")</f>
        <v>Overweight</v>
      </c>
      <c r="J699" t="str" cm="1">
        <f t="array" ref="J699">_xlfn.IFS(C699&lt;5.7,"Normal",C699&lt;6.5,"Pre-Diabetes",C699&gt;=6.5,"Diabetes")</f>
        <v>Diabetes</v>
      </c>
    </row>
    <row r="700" spans="1:10" x14ac:dyDescent="0.35">
      <c r="A700" t="s">
        <v>1673</v>
      </c>
      <c r="B700">
        <v>28.785</v>
      </c>
      <c r="C700">
        <v>6.6</v>
      </c>
      <c r="D700" t="s">
        <v>2380</v>
      </c>
      <c r="E700" t="s">
        <v>2380</v>
      </c>
      <c r="F700" t="s">
        <v>2380</v>
      </c>
      <c r="G700">
        <v>0</v>
      </c>
      <c r="H700" t="s">
        <v>2380</v>
      </c>
      <c r="I700" t="str" cm="1">
        <f t="array" ref="I700">_xlfn.IFS(B700&lt;18.5,"Underweight",B700&lt;25,"Normal Weight",B700&lt;30,"Overweight",B700&gt;=30,"Obesity")</f>
        <v>Overweight</v>
      </c>
      <c r="J700" t="str" cm="1">
        <f t="array" ref="J700">_xlfn.IFS(C700&lt;5.7,"Normal",C700&lt;6.5,"Pre-Diabetes",C700&gt;=6.5,"Diabetes")</f>
        <v>Diabetes</v>
      </c>
    </row>
    <row r="701" spans="1:10" x14ac:dyDescent="0.35">
      <c r="A701" t="s">
        <v>1672</v>
      </c>
      <c r="B701">
        <v>26.695</v>
      </c>
      <c r="C701">
        <v>10.14</v>
      </c>
      <c r="D701" t="s">
        <v>2382</v>
      </c>
      <c r="E701" t="s">
        <v>2380</v>
      </c>
      <c r="F701" t="s">
        <v>2383</v>
      </c>
      <c r="G701">
        <v>1</v>
      </c>
      <c r="H701" t="s">
        <v>2380</v>
      </c>
      <c r="I701" t="str" cm="1">
        <f t="array" ref="I701">_xlfn.IFS(B701&lt;18.5,"Underweight",B701&lt;25,"Normal Weight",B701&lt;30,"Overweight",B701&gt;=30,"Obesity")</f>
        <v>Overweight</v>
      </c>
      <c r="J701" t="str" cm="1">
        <f t="array" ref="J701">_xlfn.IFS(C701&lt;5.7,"Normal",C701&lt;6.5,"Pre-Diabetes",C701&gt;=6.5,"Diabetes")</f>
        <v>Diabetes</v>
      </c>
    </row>
    <row r="702" spans="1:10" x14ac:dyDescent="0.35">
      <c r="A702" t="s">
        <v>1671</v>
      </c>
      <c r="B702">
        <v>32.799999999999997</v>
      </c>
      <c r="C702">
        <v>6.06</v>
      </c>
      <c r="D702" t="s">
        <v>2382</v>
      </c>
      <c r="E702" t="s">
        <v>2380</v>
      </c>
      <c r="F702" t="s">
        <v>2380</v>
      </c>
      <c r="G702">
        <v>1</v>
      </c>
      <c r="H702" t="s">
        <v>2380</v>
      </c>
      <c r="I702" t="str" cm="1">
        <f t="array" ref="I702">_xlfn.IFS(B702&lt;18.5,"Underweight",B702&lt;25,"Normal Weight",B702&lt;30,"Overweight",B702&gt;=30,"Obesity")</f>
        <v>Obesity</v>
      </c>
      <c r="J702" t="str" cm="1">
        <f t="array" ref="J702">_xlfn.IFS(C702&lt;5.7,"Normal",C702&lt;6.5,"Pre-Diabetes",C702&gt;=6.5,"Diabetes")</f>
        <v>Pre-Diabetes</v>
      </c>
    </row>
    <row r="703" spans="1:10" x14ac:dyDescent="0.35">
      <c r="A703" t="s">
        <v>1670</v>
      </c>
      <c r="B703">
        <v>35.869999999999997</v>
      </c>
      <c r="C703">
        <v>9.91</v>
      </c>
      <c r="D703" t="s">
        <v>2382</v>
      </c>
      <c r="E703" t="s">
        <v>2380</v>
      </c>
      <c r="F703" t="s">
        <v>2380</v>
      </c>
      <c r="G703">
        <v>0</v>
      </c>
      <c r="H703" t="s">
        <v>2380</v>
      </c>
      <c r="I703" t="str" cm="1">
        <f t="array" ref="I703">_xlfn.IFS(B703&lt;18.5,"Underweight",B703&lt;25,"Normal Weight",B703&lt;30,"Overweight",B703&gt;=30,"Obesity")</f>
        <v>Obesity</v>
      </c>
      <c r="J703" t="str" cm="1">
        <f t="array" ref="J703">_xlfn.IFS(C703&lt;5.7,"Normal",C703&lt;6.5,"Pre-Diabetes",C703&gt;=6.5,"Diabetes")</f>
        <v>Diabetes</v>
      </c>
    </row>
    <row r="704" spans="1:10" x14ac:dyDescent="0.35">
      <c r="A704" t="s">
        <v>1669</v>
      </c>
      <c r="B704">
        <v>21.66</v>
      </c>
      <c r="C704">
        <v>4.1399999999999997</v>
      </c>
      <c r="D704" t="s">
        <v>2382</v>
      </c>
      <c r="E704" t="s">
        <v>2380</v>
      </c>
      <c r="F704" t="s">
        <v>2380</v>
      </c>
      <c r="G704">
        <v>2</v>
      </c>
      <c r="H704" t="s">
        <v>2380</v>
      </c>
      <c r="I704" t="str" cm="1">
        <f t="array" ref="I704">_xlfn.IFS(B704&lt;18.5,"Underweight",B704&lt;25,"Normal Weight",B704&lt;30,"Overweight",B704&gt;=30,"Obesity")</f>
        <v>Normal Weight</v>
      </c>
      <c r="J704" t="str" cm="1">
        <f t="array" ref="J704">_xlfn.IFS(C704&lt;5.7,"Normal",C704&lt;6.5,"Pre-Diabetes",C704&gt;=6.5,"Diabetes")</f>
        <v>Normal</v>
      </c>
    </row>
    <row r="705" spans="1:10" x14ac:dyDescent="0.35">
      <c r="A705" t="s">
        <v>1668</v>
      </c>
      <c r="B705">
        <v>37.72</v>
      </c>
      <c r="C705">
        <v>4.38</v>
      </c>
      <c r="D705" t="s">
        <v>2382</v>
      </c>
      <c r="E705" t="s">
        <v>2380</v>
      </c>
      <c r="F705" t="s">
        <v>2383</v>
      </c>
      <c r="G705">
        <v>1</v>
      </c>
      <c r="H705" t="s">
        <v>2380</v>
      </c>
      <c r="I705" t="str" cm="1">
        <f t="array" ref="I705">_xlfn.IFS(B705&lt;18.5,"Underweight",B705&lt;25,"Normal Weight",B705&lt;30,"Overweight",B705&gt;=30,"Obesity")</f>
        <v>Obesity</v>
      </c>
      <c r="J705" t="str" cm="1">
        <f t="array" ref="J705">_xlfn.IFS(C705&lt;5.7,"Normal",C705&lt;6.5,"Pre-Diabetes",C705&gt;=6.5,"Diabetes")</f>
        <v>Normal</v>
      </c>
    </row>
    <row r="706" spans="1:10" x14ac:dyDescent="0.35">
      <c r="A706" t="s">
        <v>1667</v>
      </c>
      <c r="B706">
        <v>39.700000000000003</v>
      </c>
      <c r="C706">
        <v>9.83</v>
      </c>
      <c r="D706" t="s">
        <v>2380</v>
      </c>
      <c r="E706" t="s">
        <v>2380</v>
      </c>
      <c r="F706" t="s">
        <v>2380</v>
      </c>
      <c r="G706">
        <v>3</v>
      </c>
      <c r="H706" t="s">
        <v>2380</v>
      </c>
      <c r="I706" t="str" cm="1">
        <f t="array" ref="I706">_xlfn.IFS(B706&lt;18.5,"Underweight",B706&lt;25,"Normal Weight",B706&lt;30,"Overweight",B706&gt;=30,"Obesity")</f>
        <v>Obesity</v>
      </c>
      <c r="J706" t="str" cm="1">
        <f t="array" ref="J706">_xlfn.IFS(C706&lt;5.7,"Normal",C706&lt;6.5,"Pre-Diabetes",C706&gt;=6.5,"Diabetes")</f>
        <v>Diabetes</v>
      </c>
    </row>
    <row r="707" spans="1:10" x14ac:dyDescent="0.35">
      <c r="A707" t="s">
        <v>1666</v>
      </c>
      <c r="B707">
        <v>35.97</v>
      </c>
      <c r="C707">
        <v>11.08</v>
      </c>
      <c r="D707" t="s">
        <v>2380</v>
      </c>
      <c r="E707" t="s">
        <v>2380</v>
      </c>
      <c r="F707" t="s">
        <v>2380</v>
      </c>
      <c r="G707">
        <v>3</v>
      </c>
      <c r="H707" t="s">
        <v>2380</v>
      </c>
      <c r="I707" t="str" cm="1">
        <f t="array" ref="I707">_xlfn.IFS(B707&lt;18.5,"Underweight",B707&lt;25,"Normal Weight",B707&lt;30,"Overweight",B707&gt;=30,"Obesity")</f>
        <v>Obesity</v>
      </c>
      <c r="J707" t="str" cm="1">
        <f t="array" ref="J707">_xlfn.IFS(C707&lt;5.7,"Normal",C707&lt;6.5,"Pre-Diabetes",C707&gt;=6.5,"Diabetes")</f>
        <v>Diabetes</v>
      </c>
    </row>
    <row r="708" spans="1:10" x14ac:dyDescent="0.35">
      <c r="A708" t="s">
        <v>1665</v>
      </c>
      <c r="B708">
        <v>37.85</v>
      </c>
      <c r="C708">
        <v>11.01</v>
      </c>
      <c r="D708" t="s">
        <v>2380</v>
      </c>
      <c r="E708" t="s">
        <v>2380</v>
      </c>
      <c r="F708" t="s">
        <v>2380</v>
      </c>
      <c r="G708">
        <v>0</v>
      </c>
      <c r="H708" t="s">
        <v>2380</v>
      </c>
      <c r="I708" t="str" cm="1">
        <f t="array" ref="I708">_xlfn.IFS(B708&lt;18.5,"Underweight",B708&lt;25,"Normal Weight",B708&lt;30,"Overweight",B708&gt;=30,"Obesity")</f>
        <v>Obesity</v>
      </c>
      <c r="J708" t="str" cm="1">
        <f t="array" ref="J708">_xlfn.IFS(C708&lt;5.7,"Normal",C708&lt;6.5,"Pre-Diabetes",C708&gt;=6.5,"Diabetes")</f>
        <v>Diabetes</v>
      </c>
    </row>
    <row r="709" spans="1:10" x14ac:dyDescent="0.35">
      <c r="A709" t="s">
        <v>1664</v>
      </c>
      <c r="B709">
        <v>21.66</v>
      </c>
      <c r="C709">
        <v>4.37</v>
      </c>
      <c r="D709" t="s">
        <v>2380</v>
      </c>
      <c r="E709" t="s">
        <v>2382</v>
      </c>
      <c r="F709" t="s">
        <v>2380</v>
      </c>
      <c r="G709">
        <v>1</v>
      </c>
      <c r="H709" t="s">
        <v>2382</v>
      </c>
      <c r="I709" t="str" cm="1">
        <f t="array" ref="I709">_xlfn.IFS(B709&lt;18.5,"Underweight",B709&lt;25,"Normal Weight",B709&lt;30,"Overweight",B709&gt;=30,"Obesity")</f>
        <v>Normal Weight</v>
      </c>
      <c r="J709" t="str" cm="1">
        <f t="array" ref="J709">_xlfn.IFS(C709&lt;5.7,"Normal",C709&lt;6.5,"Pre-Diabetes",C709&gt;=6.5,"Diabetes")</f>
        <v>Normal</v>
      </c>
    </row>
    <row r="710" spans="1:10" x14ac:dyDescent="0.35">
      <c r="A710" t="s">
        <v>1663</v>
      </c>
      <c r="B710">
        <v>39.369999999999997</v>
      </c>
      <c r="C710">
        <v>5.91</v>
      </c>
      <c r="D710" t="s">
        <v>2380</v>
      </c>
      <c r="E710" t="s">
        <v>2380</v>
      </c>
      <c r="F710" t="s">
        <v>2380</v>
      </c>
      <c r="G710">
        <v>2</v>
      </c>
      <c r="H710" t="s">
        <v>2380</v>
      </c>
      <c r="I710" t="str" cm="1">
        <f t="array" ref="I710">_xlfn.IFS(B710&lt;18.5,"Underweight",B710&lt;25,"Normal Weight",B710&lt;30,"Overweight",B710&gt;=30,"Obesity")</f>
        <v>Obesity</v>
      </c>
      <c r="J710" t="str" cm="1">
        <f t="array" ref="J710">_xlfn.IFS(C710&lt;5.7,"Normal",C710&lt;6.5,"Pre-Diabetes",C710&gt;=6.5,"Diabetes")</f>
        <v>Pre-Diabetes</v>
      </c>
    </row>
    <row r="711" spans="1:10" x14ac:dyDescent="0.35">
      <c r="A711" t="s">
        <v>1662</v>
      </c>
      <c r="B711">
        <v>40.880000000000003</v>
      </c>
      <c r="C711">
        <v>7.65</v>
      </c>
      <c r="D711" t="s">
        <v>2380</v>
      </c>
      <c r="E711" t="s">
        <v>2380</v>
      </c>
      <c r="F711" t="s">
        <v>2380</v>
      </c>
      <c r="G711">
        <v>0</v>
      </c>
      <c r="H711" t="s">
        <v>2380</v>
      </c>
      <c r="I711" t="str" cm="1">
        <f t="array" ref="I711">_xlfn.IFS(B711&lt;18.5,"Underweight",B711&lt;25,"Normal Weight",B711&lt;30,"Overweight",B711&gt;=30,"Obesity")</f>
        <v>Obesity</v>
      </c>
      <c r="J711" t="str" cm="1">
        <f t="array" ref="J711">_xlfn.IFS(C711&lt;5.7,"Normal",C711&lt;6.5,"Pre-Diabetes",C711&gt;=6.5,"Diabetes")</f>
        <v>Diabetes</v>
      </c>
    </row>
    <row r="712" spans="1:10" x14ac:dyDescent="0.35">
      <c r="A712" t="s">
        <v>1661</v>
      </c>
      <c r="B712">
        <v>26.22</v>
      </c>
      <c r="C712">
        <v>5.37</v>
      </c>
      <c r="D712" t="s">
        <v>2382</v>
      </c>
      <c r="E712" t="s">
        <v>2380</v>
      </c>
      <c r="F712" t="s">
        <v>2380</v>
      </c>
      <c r="G712">
        <v>2</v>
      </c>
      <c r="H712" t="s">
        <v>2380</v>
      </c>
      <c r="I712" t="str" cm="1">
        <f t="array" ref="I712">_xlfn.IFS(B712&lt;18.5,"Underweight",B712&lt;25,"Normal Weight",B712&lt;30,"Overweight",B712&gt;=30,"Obesity")</f>
        <v>Overweight</v>
      </c>
      <c r="J712" t="str" cm="1">
        <f t="array" ref="J712">_xlfn.IFS(C712&lt;5.7,"Normal",C712&lt;6.5,"Pre-Diabetes",C712&gt;=6.5,"Diabetes")</f>
        <v>Normal</v>
      </c>
    </row>
    <row r="713" spans="1:10" x14ac:dyDescent="0.35">
      <c r="A713" t="s">
        <v>1660</v>
      </c>
      <c r="B713">
        <v>25.08</v>
      </c>
      <c r="C713">
        <v>5.75</v>
      </c>
      <c r="D713" t="s">
        <v>2382</v>
      </c>
      <c r="E713" t="s">
        <v>2380</v>
      </c>
      <c r="F713" t="s">
        <v>2380</v>
      </c>
      <c r="G713">
        <v>2</v>
      </c>
      <c r="H713" t="s">
        <v>2380</v>
      </c>
      <c r="I713" t="str" cm="1">
        <f t="array" ref="I713">_xlfn.IFS(B713&lt;18.5,"Underweight",B713&lt;25,"Normal Weight",B713&lt;30,"Overweight",B713&gt;=30,"Obesity")</f>
        <v>Overweight</v>
      </c>
      <c r="J713" t="str" cm="1">
        <f t="array" ref="J713">_xlfn.IFS(C713&lt;5.7,"Normal",C713&lt;6.5,"Pre-Diabetes",C713&gt;=6.5,"Diabetes")</f>
        <v>Pre-Diabetes</v>
      </c>
    </row>
    <row r="714" spans="1:10" x14ac:dyDescent="0.35">
      <c r="A714" t="s">
        <v>1659</v>
      </c>
      <c r="B714">
        <v>39.1</v>
      </c>
      <c r="C714">
        <v>6.79</v>
      </c>
      <c r="D714" t="s">
        <v>2382</v>
      </c>
      <c r="E714" t="s">
        <v>2380</v>
      </c>
      <c r="F714" t="s">
        <v>2380</v>
      </c>
      <c r="G714">
        <v>2</v>
      </c>
      <c r="H714" t="s">
        <v>2380</v>
      </c>
      <c r="I714" t="str" cm="1">
        <f t="array" ref="I714">_xlfn.IFS(B714&lt;18.5,"Underweight",B714&lt;25,"Normal Weight",B714&lt;30,"Overweight",B714&gt;=30,"Obesity")</f>
        <v>Obesity</v>
      </c>
      <c r="J714" t="str" cm="1">
        <f t="array" ref="J714">_xlfn.IFS(C714&lt;5.7,"Normal",C714&lt;6.5,"Pre-Diabetes",C714&gt;=6.5,"Diabetes")</f>
        <v>Diabetes</v>
      </c>
    </row>
    <row r="715" spans="1:10" x14ac:dyDescent="0.35">
      <c r="A715" t="s">
        <v>1658</v>
      </c>
      <c r="B715">
        <v>37.905000000000001</v>
      </c>
      <c r="C715">
        <v>7.03</v>
      </c>
      <c r="D715" t="s">
        <v>2380</v>
      </c>
      <c r="E715" t="s">
        <v>2380</v>
      </c>
      <c r="F715" t="s">
        <v>2380</v>
      </c>
      <c r="G715">
        <v>3</v>
      </c>
      <c r="H715" t="s">
        <v>2380</v>
      </c>
      <c r="I715" t="str" cm="1">
        <f t="array" ref="I715">_xlfn.IFS(B715&lt;18.5,"Underweight",B715&lt;25,"Normal Weight",B715&lt;30,"Overweight",B715&gt;=30,"Obesity")</f>
        <v>Obesity</v>
      </c>
      <c r="J715" t="str" cm="1">
        <f t="array" ref="J715">_xlfn.IFS(C715&lt;5.7,"Normal",C715&lt;6.5,"Pre-Diabetes",C715&gt;=6.5,"Diabetes")</f>
        <v>Diabetes</v>
      </c>
    </row>
    <row r="716" spans="1:10" x14ac:dyDescent="0.35">
      <c r="A716" t="s">
        <v>1657</v>
      </c>
      <c r="B716">
        <v>43.35</v>
      </c>
      <c r="C716">
        <v>5.41</v>
      </c>
      <c r="D716" t="s">
        <v>2382</v>
      </c>
      <c r="E716" t="s">
        <v>2380</v>
      </c>
      <c r="F716" t="s">
        <v>2383</v>
      </c>
      <c r="G716">
        <v>1</v>
      </c>
      <c r="H716" t="s">
        <v>2380</v>
      </c>
      <c r="I716" t="str" cm="1">
        <f t="array" ref="I716">_xlfn.IFS(B716&lt;18.5,"Underweight",B716&lt;25,"Normal Weight",B716&lt;30,"Overweight",B716&gt;=30,"Obesity")</f>
        <v>Obesity</v>
      </c>
      <c r="J716" t="str" cm="1">
        <f t="array" ref="J716">_xlfn.IFS(C716&lt;5.7,"Normal",C716&lt;6.5,"Pre-Diabetes",C716&gt;=6.5,"Diabetes")</f>
        <v>Normal</v>
      </c>
    </row>
    <row r="717" spans="1:10" x14ac:dyDescent="0.35">
      <c r="A717" t="s">
        <v>1656</v>
      </c>
      <c r="B717">
        <v>36.15</v>
      </c>
      <c r="C717">
        <v>8.0500000000000007</v>
      </c>
      <c r="D717" t="s">
        <v>2380</v>
      </c>
      <c r="E717" t="s">
        <v>2380</v>
      </c>
      <c r="F717" t="s">
        <v>2380</v>
      </c>
      <c r="G717">
        <v>0</v>
      </c>
      <c r="H717" t="s">
        <v>2380</v>
      </c>
      <c r="I717" t="str" cm="1">
        <f t="array" ref="I717">_xlfn.IFS(B717&lt;18.5,"Underweight",B717&lt;25,"Normal Weight",B717&lt;30,"Overweight",B717&gt;=30,"Obesity")</f>
        <v>Obesity</v>
      </c>
      <c r="J717" t="str" cm="1">
        <f t="array" ref="J717">_xlfn.IFS(C717&lt;5.7,"Normal",C717&lt;6.5,"Pre-Diabetes",C717&gt;=6.5,"Diabetes")</f>
        <v>Diabetes</v>
      </c>
    </row>
    <row r="718" spans="1:10" x14ac:dyDescent="0.35">
      <c r="A718" t="s">
        <v>1655</v>
      </c>
      <c r="B718">
        <v>44.98</v>
      </c>
      <c r="C718">
        <v>5.94</v>
      </c>
      <c r="D718" t="s">
        <v>2380</v>
      </c>
      <c r="E718" t="s">
        <v>2380</v>
      </c>
      <c r="F718" t="s">
        <v>2380</v>
      </c>
      <c r="G718">
        <v>1</v>
      </c>
      <c r="H718" t="s">
        <v>2380</v>
      </c>
      <c r="I718" t="str" cm="1">
        <f t="array" ref="I718">_xlfn.IFS(B718&lt;18.5,"Underweight",B718&lt;25,"Normal Weight",B718&lt;30,"Overweight",B718&gt;=30,"Obesity")</f>
        <v>Obesity</v>
      </c>
      <c r="J718" t="str" cm="1">
        <f t="array" ref="J718">_xlfn.IFS(C718&lt;5.7,"Normal",C718&lt;6.5,"Pre-Diabetes",C718&gt;=6.5,"Diabetes")</f>
        <v>Pre-Diabetes</v>
      </c>
    </row>
    <row r="719" spans="1:10" x14ac:dyDescent="0.35">
      <c r="A719" t="s">
        <v>1654</v>
      </c>
      <c r="B719">
        <v>38.28</v>
      </c>
      <c r="C719">
        <v>5.51</v>
      </c>
      <c r="D719" t="s">
        <v>2380</v>
      </c>
      <c r="E719" t="s">
        <v>2382</v>
      </c>
      <c r="F719" t="s">
        <v>2380</v>
      </c>
      <c r="G719">
        <v>1</v>
      </c>
      <c r="H719" t="s">
        <v>2380</v>
      </c>
      <c r="I719" t="str" cm="1">
        <f t="array" ref="I719">_xlfn.IFS(B719&lt;18.5,"Underweight",B719&lt;25,"Normal Weight",B719&lt;30,"Overweight",B719&gt;=30,"Obesity")</f>
        <v>Obesity</v>
      </c>
      <c r="J719" t="str" cm="1">
        <f t="array" ref="J719">_xlfn.IFS(C719&lt;5.7,"Normal",C719&lt;6.5,"Pre-Diabetes",C719&gt;=6.5,"Diabetes")</f>
        <v>Normal</v>
      </c>
    </row>
    <row r="720" spans="1:10" x14ac:dyDescent="0.35">
      <c r="A720" t="s">
        <v>1653</v>
      </c>
      <c r="B720">
        <v>32.299999999999997</v>
      </c>
      <c r="C720">
        <v>6.55</v>
      </c>
      <c r="D720" t="s">
        <v>2382</v>
      </c>
      <c r="E720" t="s">
        <v>2380</v>
      </c>
      <c r="F720" t="s">
        <v>2380</v>
      </c>
      <c r="G720">
        <v>2</v>
      </c>
      <c r="H720" t="s">
        <v>2380</v>
      </c>
      <c r="I720" t="str" cm="1">
        <f t="array" ref="I720">_xlfn.IFS(B720&lt;18.5,"Underweight",B720&lt;25,"Normal Weight",B720&lt;30,"Overweight",B720&gt;=30,"Obesity")</f>
        <v>Obesity</v>
      </c>
      <c r="J720" t="str" cm="1">
        <f t="array" ref="J720">_xlfn.IFS(C720&lt;5.7,"Normal",C720&lt;6.5,"Pre-Diabetes",C720&gt;=6.5,"Diabetes")</f>
        <v>Diabetes</v>
      </c>
    </row>
    <row r="721" spans="1:10" x14ac:dyDescent="0.35">
      <c r="A721" t="s">
        <v>1652</v>
      </c>
      <c r="B721">
        <v>39.51</v>
      </c>
      <c r="C721">
        <v>5.79</v>
      </c>
      <c r="D721" t="s">
        <v>2382</v>
      </c>
      <c r="E721" t="s">
        <v>2380</v>
      </c>
      <c r="F721" t="s">
        <v>2380</v>
      </c>
      <c r="G721">
        <v>0</v>
      </c>
      <c r="H721" t="s">
        <v>2380</v>
      </c>
      <c r="I721" t="str" cm="1">
        <f t="array" ref="I721">_xlfn.IFS(B721&lt;18.5,"Underweight",B721&lt;25,"Normal Weight",B721&lt;30,"Overweight",B721&gt;=30,"Obesity")</f>
        <v>Obesity</v>
      </c>
      <c r="J721" t="str" cm="1">
        <f t="array" ref="J721">_xlfn.IFS(C721&lt;5.7,"Normal",C721&lt;6.5,"Pre-Diabetes",C721&gt;=6.5,"Diabetes")</f>
        <v>Pre-Diabetes</v>
      </c>
    </row>
    <row r="722" spans="1:10" x14ac:dyDescent="0.35">
      <c r="A722" t="s">
        <v>1651</v>
      </c>
      <c r="B722">
        <v>50.46</v>
      </c>
      <c r="C722">
        <v>4.5599999999999996</v>
      </c>
      <c r="D722" t="s">
        <v>2380</v>
      </c>
      <c r="E722" t="s">
        <v>2380</v>
      </c>
      <c r="F722" t="s">
        <v>2380</v>
      </c>
      <c r="G722">
        <v>0</v>
      </c>
      <c r="H722" t="s">
        <v>2380</v>
      </c>
      <c r="I722" t="str" cm="1">
        <f t="array" ref="I722">_xlfn.IFS(B722&lt;18.5,"Underweight",B722&lt;25,"Normal Weight",B722&lt;30,"Overweight",B722&gt;=30,"Obesity")</f>
        <v>Obesity</v>
      </c>
      <c r="J722" t="str" cm="1">
        <f t="array" ref="J722">_xlfn.IFS(C722&lt;5.7,"Normal",C722&lt;6.5,"Pre-Diabetes",C722&gt;=6.5,"Diabetes")</f>
        <v>Normal</v>
      </c>
    </row>
    <row r="723" spans="1:10" x14ac:dyDescent="0.35">
      <c r="A723" t="s">
        <v>1650</v>
      </c>
      <c r="B723">
        <v>31.73</v>
      </c>
      <c r="C723">
        <v>7</v>
      </c>
      <c r="D723" t="s">
        <v>2380</v>
      </c>
      <c r="E723" t="s">
        <v>2380</v>
      </c>
      <c r="F723" t="s">
        <v>2380</v>
      </c>
      <c r="G723">
        <v>0</v>
      </c>
      <c r="H723" t="s">
        <v>2380</v>
      </c>
      <c r="I723" t="str" cm="1">
        <f t="array" ref="I723">_xlfn.IFS(B723&lt;18.5,"Underweight",B723&lt;25,"Normal Weight",B723&lt;30,"Overweight",B723&gt;=30,"Obesity")</f>
        <v>Obesity</v>
      </c>
      <c r="J723" t="str" cm="1">
        <f t="array" ref="J723">_xlfn.IFS(C723&lt;5.7,"Normal",C723&lt;6.5,"Pre-Diabetes",C723&gt;=6.5,"Diabetes")</f>
        <v>Diabetes</v>
      </c>
    </row>
    <row r="724" spans="1:10" x14ac:dyDescent="0.35">
      <c r="A724" t="s">
        <v>1649</v>
      </c>
      <c r="B724">
        <v>32.1</v>
      </c>
      <c r="C724">
        <v>6.57</v>
      </c>
      <c r="D724" t="s">
        <v>2382</v>
      </c>
      <c r="E724" t="s">
        <v>2380</v>
      </c>
      <c r="F724" t="s">
        <v>2383</v>
      </c>
      <c r="G724">
        <v>1</v>
      </c>
      <c r="H724" t="s">
        <v>2380</v>
      </c>
      <c r="I724" t="str" cm="1">
        <f t="array" ref="I724">_xlfn.IFS(B724&lt;18.5,"Underweight",B724&lt;25,"Normal Weight",B724&lt;30,"Overweight",B724&gt;=30,"Obesity")</f>
        <v>Obesity</v>
      </c>
      <c r="J724" t="str" cm="1">
        <f t="array" ref="J724">_xlfn.IFS(C724&lt;5.7,"Normal",C724&lt;6.5,"Pre-Diabetes",C724&gt;=6.5,"Diabetes")</f>
        <v>Diabetes</v>
      </c>
    </row>
    <row r="725" spans="1:10" x14ac:dyDescent="0.35">
      <c r="A725" t="s">
        <v>1648</v>
      </c>
      <c r="B725">
        <v>27.83</v>
      </c>
      <c r="C725">
        <v>11.61</v>
      </c>
      <c r="D725" t="s">
        <v>2382</v>
      </c>
      <c r="E725" t="s">
        <v>2380</v>
      </c>
      <c r="F725" t="s">
        <v>2383</v>
      </c>
      <c r="G725">
        <v>1</v>
      </c>
      <c r="H725" t="s">
        <v>2380</v>
      </c>
      <c r="I725" t="str" cm="1">
        <f t="array" ref="I725">_xlfn.IFS(B725&lt;18.5,"Underweight",B725&lt;25,"Normal Weight",B725&lt;30,"Overweight",B725&gt;=30,"Obesity")</f>
        <v>Overweight</v>
      </c>
      <c r="J725" t="str" cm="1">
        <f t="array" ref="J725">_xlfn.IFS(C725&lt;5.7,"Normal",C725&lt;6.5,"Pre-Diabetes",C725&gt;=6.5,"Diabetes")</f>
        <v>Diabetes</v>
      </c>
    </row>
    <row r="726" spans="1:10" x14ac:dyDescent="0.35">
      <c r="A726" t="s">
        <v>1647</v>
      </c>
      <c r="B726">
        <v>27.72</v>
      </c>
      <c r="C726">
        <v>8.16</v>
      </c>
      <c r="D726" t="s">
        <v>2382</v>
      </c>
      <c r="E726" t="s">
        <v>2380</v>
      </c>
      <c r="F726" t="s">
        <v>2383</v>
      </c>
      <c r="G726">
        <v>1</v>
      </c>
      <c r="H726" t="s">
        <v>2380</v>
      </c>
      <c r="I726" t="str" cm="1">
        <f t="array" ref="I726">_xlfn.IFS(B726&lt;18.5,"Underweight",B726&lt;25,"Normal Weight",B726&lt;30,"Overweight",B726&gt;=30,"Obesity")</f>
        <v>Overweight</v>
      </c>
      <c r="J726" t="str" cm="1">
        <f t="array" ref="J726">_xlfn.IFS(C726&lt;5.7,"Normal",C726&lt;6.5,"Pre-Diabetes",C726&gt;=6.5,"Diabetes")</f>
        <v>Diabetes</v>
      </c>
    </row>
    <row r="727" spans="1:10" x14ac:dyDescent="0.35">
      <c r="A727" t="s">
        <v>1646</v>
      </c>
      <c r="B727">
        <v>36.765000000000001</v>
      </c>
      <c r="C727">
        <v>4.4800000000000004</v>
      </c>
      <c r="D727" t="s">
        <v>2382</v>
      </c>
      <c r="E727" t="s">
        <v>2380</v>
      </c>
      <c r="F727" t="s">
        <v>2380</v>
      </c>
      <c r="G727">
        <v>2</v>
      </c>
      <c r="H727" t="s">
        <v>2380</v>
      </c>
      <c r="I727" t="str" cm="1">
        <f t="array" ref="I727">_xlfn.IFS(B727&lt;18.5,"Underweight",B727&lt;25,"Normal Weight",B727&lt;30,"Overweight",B727&gt;=30,"Obesity")</f>
        <v>Obesity</v>
      </c>
      <c r="J727" t="str" cm="1">
        <f t="array" ref="J727">_xlfn.IFS(C727&lt;5.7,"Normal",C727&lt;6.5,"Pre-Diabetes",C727&gt;=6.5,"Diabetes")</f>
        <v>Normal</v>
      </c>
    </row>
    <row r="728" spans="1:10" x14ac:dyDescent="0.35">
      <c r="A728" t="s">
        <v>1645</v>
      </c>
      <c r="B728">
        <v>48.36</v>
      </c>
      <c r="C728">
        <v>4.08</v>
      </c>
      <c r="D728" t="s">
        <v>2380</v>
      </c>
      <c r="E728" t="s">
        <v>2380</v>
      </c>
      <c r="F728" t="s">
        <v>2380</v>
      </c>
      <c r="G728">
        <v>0</v>
      </c>
      <c r="H728" t="s">
        <v>2380</v>
      </c>
      <c r="I728" t="str" cm="1">
        <f t="array" ref="I728">_xlfn.IFS(B728&lt;18.5,"Underweight",B728&lt;25,"Normal Weight",B728&lt;30,"Overweight",B728&gt;=30,"Obesity")</f>
        <v>Obesity</v>
      </c>
      <c r="J728" t="str" cm="1">
        <f t="array" ref="J728">_xlfn.IFS(C728&lt;5.7,"Normal",C728&lt;6.5,"Pre-Diabetes",C728&gt;=6.5,"Diabetes")</f>
        <v>Normal</v>
      </c>
    </row>
    <row r="729" spans="1:10" x14ac:dyDescent="0.35">
      <c r="A729" t="s">
        <v>1644</v>
      </c>
      <c r="B729">
        <v>31.445</v>
      </c>
      <c r="C729">
        <v>4.4000000000000004</v>
      </c>
      <c r="D729" t="s">
        <v>2382</v>
      </c>
      <c r="E729" t="s">
        <v>2380</v>
      </c>
      <c r="F729" t="s">
        <v>2380</v>
      </c>
      <c r="G729">
        <v>2</v>
      </c>
      <c r="H729" t="s">
        <v>2380</v>
      </c>
      <c r="I729" t="str" cm="1">
        <f t="array" ref="I729">_xlfn.IFS(B729&lt;18.5,"Underweight",B729&lt;25,"Normal Weight",B729&lt;30,"Overweight",B729&gt;=30,"Obesity")</f>
        <v>Obesity</v>
      </c>
      <c r="J729" t="str" cm="1">
        <f t="array" ref="J729">_xlfn.IFS(C729&lt;5.7,"Normal",C729&lt;6.5,"Pre-Diabetes",C729&gt;=6.5,"Diabetes")</f>
        <v>Normal</v>
      </c>
    </row>
    <row r="730" spans="1:10" x14ac:dyDescent="0.35">
      <c r="A730" t="s">
        <v>1643</v>
      </c>
      <c r="B730">
        <v>27.55</v>
      </c>
      <c r="C730">
        <v>9.02</v>
      </c>
      <c r="D730" t="s">
        <v>2380</v>
      </c>
      <c r="E730" t="s">
        <v>2380</v>
      </c>
      <c r="F730" t="s">
        <v>2380</v>
      </c>
      <c r="G730">
        <v>0</v>
      </c>
      <c r="H730" t="s">
        <v>2380</v>
      </c>
      <c r="I730" t="str" cm="1">
        <f t="array" ref="I730">_xlfn.IFS(B730&lt;18.5,"Underweight",B730&lt;25,"Normal Weight",B730&lt;30,"Overweight",B730&gt;=30,"Obesity")</f>
        <v>Overweight</v>
      </c>
      <c r="J730" t="str" cm="1">
        <f t="array" ref="J730">_xlfn.IFS(C730&lt;5.7,"Normal",C730&lt;6.5,"Pre-Diabetes",C730&gt;=6.5,"Diabetes")</f>
        <v>Diabetes</v>
      </c>
    </row>
    <row r="731" spans="1:10" x14ac:dyDescent="0.35">
      <c r="A731" t="s">
        <v>1642</v>
      </c>
      <c r="B731">
        <v>33.11</v>
      </c>
      <c r="C731">
        <v>8.06</v>
      </c>
      <c r="D731" t="s">
        <v>2380</v>
      </c>
      <c r="E731" t="s">
        <v>2380</v>
      </c>
      <c r="F731" t="s">
        <v>2380</v>
      </c>
      <c r="G731">
        <v>0</v>
      </c>
      <c r="H731" t="s">
        <v>2380</v>
      </c>
      <c r="I731" t="str" cm="1">
        <f t="array" ref="I731">_xlfn.IFS(B731&lt;18.5,"Underweight",B731&lt;25,"Normal Weight",B731&lt;30,"Overweight",B731&gt;=30,"Obesity")</f>
        <v>Obesity</v>
      </c>
      <c r="J731" t="str" cm="1">
        <f t="array" ref="J731">_xlfn.IFS(C731&lt;5.7,"Normal",C731&lt;6.5,"Pre-Diabetes",C731&gt;=6.5,"Diabetes")</f>
        <v>Diabetes</v>
      </c>
    </row>
    <row r="732" spans="1:10" x14ac:dyDescent="0.35">
      <c r="A732" t="s">
        <v>1641</v>
      </c>
      <c r="B732">
        <v>36.85</v>
      </c>
      <c r="C732">
        <v>6.21</v>
      </c>
      <c r="D732" t="s">
        <v>2382</v>
      </c>
      <c r="E732" t="s">
        <v>2380</v>
      </c>
      <c r="F732" t="s">
        <v>2380</v>
      </c>
      <c r="G732">
        <v>2</v>
      </c>
      <c r="H732" t="s">
        <v>2380</v>
      </c>
      <c r="I732" t="str" cm="1">
        <f t="array" ref="I732">_xlfn.IFS(B732&lt;18.5,"Underweight",B732&lt;25,"Normal Weight",B732&lt;30,"Overweight",B732&gt;=30,"Obesity")</f>
        <v>Obesity</v>
      </c>
      <c r="J732" t="str" cm="1">
        <f t="array" ref="J732">_xlfn.IFS(C732&lt;5.7,"Normal",C732&lt;6.5,"Pre-Diabetes",C732&gt;=6.5,"Diabetes")</f>
        <v>Pre-Diabetes</v>
      </c>
    </row>
    <row r="733" spans="1:10" x14ac:dyDescent="0.35">
      <c r="A733" t="s">
        <v>1640</v>
      </c>
      <c r="B733">
        <v>36.299999999999997</v>
      </c>
      <c r="C733">
        <v>5.79</v>
      </c>
      <c r="D733" t="s">
        <v>2382</v>
      </c>
      <c r="E733" t="s">
        <v>2380</v>
      </c>
      <c r="F733" t="s">
        <v>2380</v>
      </c>
      <c r="G733">
        <v>2</v>
      </c>
      <c r="H733" t="s">
        <v>2380</v>
      </c>
      <c r="I733" t="str" cm="1">
        <f t="array" ref="I733">_xlfn.IFS(B733&lt;18.5,"Underweight",B733&lt;25,"Normal Weight",B733&lt;30,"Overweight",B733&gt;=30,"Obesity")</f>
        <v>Obesity</v>
      </c>
      <c r="J733" t="str" cm="1">
        <f t="array" ref="J733">_xlfn.IFS(C733&lt;5.7,"Normal",C733&lt;6.5,"Pre-Diabetes",C733&gt;=6.5,"Diabetes")</f>
        <v>Pre-Diabetes</v>
      </c>
    </row>
    <row r="734" spans="1:10" x14ac:dyDescent="0.35">
      <c r="A734" t="s">
        <v>1639</v>
      </c>
      <c r="B734">
        <v>45.34</v>
      </c>
      <c r="C734">
        <v>5.69</v>
      </c>
      <c r="D734" t="s">
        <v>2382</v>
      </c>
      <c r="E734" t="s">
        <v>2380</v>
      </c>
      <c r="F734" t="s">
        <v>2380</v>
      </c>
      <c r="G734">
        <v>0</v>
      </c>
      <c r="H734" t="s">
        <v>2380</v>
      </c>
      <c r="I734" t="str" cm="1">
        <f t="array" ref="I734">_xlfn.IFS(B734&lt;18.5,"Underweight",B734&lt;25,"Normal Weight",B734&lt;30,"Overweight",B734&gt;=30,"Obesity")</f>
        <v>Obesity</v>
      </c>
      <c r="J734" t="str" cm="1">
        <f t="array" ref="J734">_xlfn.IFS(C734&lt;5.7,"Normal",C734&lt;6.5,"Pre-Diabetes",C734&gt;=6.5,"Diabetes")</f>
        <v>Normal</v>
      </c>
    </row>
    <row r="735" spans="1:10" x14ac:dyDescent="0.35">
      <c r="A735" t="s">
        <v>1638</v>
      </c>
      <c r="B735">
        <v>31.8</v>
      </c>
      <c r="C735">
        <v>5.36</v>
      </c>
      <c r="D735" t="s">
        <v>2382</v>
      </c>
      <c r="E735" t="s">
        <v>2380</v>
      </c>
      <c r="F735" t="s">
        <v>2380</v>
      </c>
      <c r="G735">
        <v>2</v>
      </c>
      <c r="H735" t="s">
        <v>2380</v>
      </c>
      <c r="I735" t="str" cm="1">
        <f t="array" ref="I735">_xlfn.IFS(B735&lt;18.5,"Underweight",B735&lt;25,"Normal Weight",B735&lt;30,"Overweight",B735&gt;=30,"Obesity")</f>
        <v>Obesity</v>
      </c>
      <c r="J735" t="str" cm="1">
        <f t="array" ref="J735">_xlfn.IFS(C735&lt;5.7,"Normal",C735&lt;6.5,"Pre-Diabetes",C735&gt;=6.5,"Diabetes")</f>
        <v>Normal</v>
      </c>
    </row>
    <row r="736" spans="1:10" x14ac:dyDescent="0.35">
      <c r="A736" t="s">
        <v>1637</v>
      </c>
      <c r="B736">
        <v>41.02</v>
      </c>
      <c r="C736">
        <v>11.37</v>
      </c>
      <c r="D736" t="s">
        <v>2380</v>
      </c>
      <c r="E736" t="s">
        <v>2380</v>
      </c>
      <c r="F736" t="s">
        <v>2380</v>
      </c>
      <c r="G736">
        <v>0</v>
      </c>
      <c r="H736" t="s">
        <v>2380</v>
      </c>
      <c r="I736" t="str" cm="1">
        <f t="array" ref="I736">_xlfn.IFS(B736&lt;18.5,"Underweight",B736&lt;25,"Normal Weight",B736&lt;30,"Overweight",B736&gt;=30,"Obesity")</f>
        <v>Obesity</v>
      </c>
      <c r="J736" t="str" cm="1">
        <f t="array" ref="J736">_xlfn.IFS(C736&lt;5.7,"Normal",C736&lt;6.5,"Pre-Diabetes",C736&gt;=6.5,"Diabetes")</f>
        <v>Diabetes</v>
      </c>
    </row>
    <row r="737" spans="1:10" x14ac:dyDescent="0.35">
      <c r="A737" t="s">
        <v>1636</v>
      </c>
      <c r="B737">
        <v>32.68</v>
      </c>
      <c r="C737">
        <v>11.87</v>
      </c>
      <c r="D737" t="s">
        <v>2380</v>
      </c>
      <c r="E737" t="s">
        <v>2380</v>
      </c>
      <c r="F737" t="s">
        <v>2380</v>
      </c>
      <c r="G737">
        <v>0</v>
      </c>
      <c r="H737" t="s">
        <v>2380</v>
      </c>
      <c r="I737" t="str" cm="1">
        <f t="array" ref="I737">_xlfn.IFS(B737&lt;18.5,"Underweight",B737&lt;25,"Normal Weight",B737&lt;30,"Overweight",B737&gt;=30,"Obesity")</f>
        <v>Obesity</v>
      </c>
      <c r="J737" t="str" cm="1">
        <f t="array" ref="J737">_xlfn.IFS(C737&lt;5.7,"Normal",C737&lt;6.5,"Pre-Diabetes",C737&gt;=6.5,"Diabetes")</f>
        <v>Diabetes</v>
      </c>
    </row>
    <row r="738" spans="1:10" x14ac:dyDescent="0.35">
      <c r="A738" t="s">
        <v>1635</v>
      </c>
      <c r="B738">
        <v>21.7</v>
      </c>
      <c r="C738">
        <v>4.9000000000000004</v>
      </c>
      <c r="D738" t="s">
        <v>2380</v>
      </c>
      <c r="E738" t="s">
        <v>2380</v>
      </c>
      <c r="F738" t="s">
        <v>2383</v>
      </c>
      <c r="G738">
        <v>1</v>
      </c>
      <c r="H738" t="s">
        <v>2382</v>
      </c>
      <c r="I738" t="str" cm="1">
        <f t="array" ref="I738">_xlfn.IFS(B738&lt;18.5,"Underweight",B738&lt;25,"Normal Weight",B738&lt;30,"Overweight",B738&gt;=30,"Obesity")</f>
        <v>Normal Weight</v>
      </c>
      <c r="J738" t="str" cm="1">
        <f t="array" ref="J738">_xlfn.IFS(C738&lt;5.7,"Normal",C738&lt;6.5,"Pre-Diabetes",C738&gt;=6.5,"Diabetes")</f>
        <v>Normal</v>
      </c>
    </row>
    <row r="739" spans="1:10" x14ac:dyDescent="0.35">
      <c r="A739" t="s">
        <v>1634</v>
      </c>
      <c r="B739">
        <v>40.479999999999997</v>
      </c>
      <c r="C739">
        <v>6.7</v>
      </c>
      <c r="D739" t="s">
        <v>2380</v>
      </c>
      <c r="E739" t="s">
        <v>2380</v>
      </c>
      <c r="F739" t="s">
        <v>2380</v>
      </c>
      <c r="G739">
        <v>3</v>
      </c>
      <c r="H739" t="s">
        <v>2380</v>
      </c>
      <c r="I739" t="str" cm="1">
        <f t="array" ref="I739">_xlfn.IFS(B739&lt;18.5,"Underweight",B739&lt;25,"Normal Weight",B739&lt;30,"Overweight",B739&gt;=30,"Obesity")</f>
        <v>Obesity</v>
      </c>
      <c r="J739" t="str" cm="1">
        <f t="array" ref="J739">_xlfn.IFS(C739&lt;5.7,"Normal",C739&lt;6.5,"Pre-Diabetes",C739&gt;=6.5,"Diabetes")</f>
        <v>Diabetes</v>
      </c>
    </row>
    <row r="740" spans="1:10" x14ac:dyDescent="0.35">
      <c r="A740" t="s">
        <v>1633</v>
      </c>
      <c r="B740">
        <v>34.5</v>
      </c>
      <c r="C740">
        <v>10.3</v>
      </c>
      <c r="D740" t="s">
        <v>2380</v>
      </c>
      <c r="E740" t="s">
        <v>2380</v>
      </c>
      <c r="F740" t="s">
        <v>2380</v>
      </c>
      <c r="G740">
        <v>3</v>
      </c>
      <c r="H740" t="s">
        <v>2380</v>
      </c>
      <c r="I740" t="str" cm="1">
        <f t="array" ref="I740">_xlfn.IFS(B740&lt;18.5,"Underweight",B740&lt;25,"Normal Weight",B740&lt;30,"Overweight",B740&gt;=30,"Obesity")</f>
        <v>Obesity</v>
      </c>
      <c r="J740" t="str" cm="1">
        <f t="array" ref="J740">_xlfn.IFS(C740&lt;5.7,"Normal",C740&lt;6.5,"Pre-Diabetes",C740&gt;=6.5,"Diabetes")</f>
        <v>Diabetes</v>
      </c>
    </row>
    <row r="741" spans="1:10" x14ac:dyDescent="0.35">
      <c r="A741" t="s">
        <v>1632</v>
      </c>
      <c r="B741">
        <v>45.9</v>
      </c>
      <c r="C741">
        <v>11.14</v>
      </c>
      <c r="D741" t="s">
        <v>2382</v>
      </c>
      <c r="E741" t="s">
        <v>2380</v>
      </c>
      <c r="F741" t="s">
        <v>2380</v>
      </c>
      <c r="G741">
        <v>1</v>
      </c>
      <c r="H741" t="s">
        <v>2380</v>
      </c>
      <c r="I741" t="str" cm="1">
        <f t="array" ref="I741">_xlfn.IFS(B741&lt;18.5,"Underweight",B741&lt;25,"Normal Weight",B741&lt;30,"Overweight",B741&gt;=30,"Obesity")</f>
        <v>Obesity</v>
      </c>
      <c r="J741" t="str" cm="1">
        <f t="array" ref="J741">_xlfn.IFS(C741&lt;5.7,"Normal",C741&lt;6.5,"Pre-Diabetes",C741&gt;=6.5,"Diabetes")</f>
        <v>Diabetes</v>
      </c>
    </row>
    <row r="742" spans="1:10" x14ac:dyDescent="0.35">
      <c r="A742" t="s">
        <v>1631</v>
      </c>
      <c r="B742">
        <v>33.479999999999997</v>
      </c>
      <c r="C742">
        <v>4.74</v>
      </c>
      <c r="D742" t="s">
        <v>2382</v>
      </c>
      <c r="E742" t="s">
        <v>2380</v>
      </c>
      <c r="F742" t="s">
        <v>2380</v>
      </c>
      <c r="G742">
        <v>2</v>
      </c>
      <c r="H742" t="s">
        <v>2380</v>
      </c>
      <c r="I742" t="str" cm="1">
        <f t="array" ref="I742">_xlfn.IFS(B742&lt;18.5,"Underweight",B742&lt;25,"Normal Weight",B742&lt;30,"Overweight",B742&gt;=30,"Obesity")</f>
        <v>Obesity</v>
      </c>
      <c r="J742" t="str" cm="1">
        <f t="array" ref="J742">_xlfn.IFS(C742&lt;5.7,"Normal",C742&lt;6.5,"Pre-Diabetes",C742&gt;=6.5,"Diabetes")</f>
        <v>Normal</v>
      </c>
    </row>
    <row r="743" spans="1:10" x14ac:dyDescent="0.35">
      <c r="A743" t="s">
        <v>1630</v>
      </c>
      <c r="B743">
        <v>28.31</v>
      </c>
      <c r="C743">
        <v>5.96</v>
      </c>
      <c r="D743" t="s">
        <v>2382</v>
      </c>
      <c r="E743" t="s">
        <v>2380</v>
      </c>
      <c r="F743" t="s">
        <v>2380</v>
      </c>
      <c r="G743">
        <v>2</v>
      </c>
      <c r="H743" t="s">
        <v>2380</v>
      </c>
      <c r="I743" t="str" cm="1">
        <f t="array" ref="I743">_xlfn.IFS(B743&lt;18.5,"Underweight",B743&lt;25,"Normal Weight",B743&lt;30,"Overweight",B743&gt;=30,"Obesity")</f>
        <v>Overweight</v>
      </c>
      <c r="J743" t="str" cm="1">
        <f t="array" ref="J743">_xlfn.IFS(C743&lt;5.7,"Normal",C743&lt;6.5,"Pre-Diabetes",C743&gt;=6.5,"Diabetes")</f>
        <v>Pre-Diabetes</v>
      </c>
    </row>
    <row r="744" spans="1:10" x14ac:dyDescent="0.35">
      <c r="A744" t="s">
        <v>1629</v>
      </c>
      <c r="B744">
        <v>21.565000000000001</v>
      </c>
      <c r="C744">
        <v>4.95</v>
      </c>
      <c r="D744" t="s">
        <v>2380</v>
      </c>
      <c r="E744" t="s">
        <v>2382</v>
      </c>
      <c r="F744" t="s">
        <v>2380</v>
      </c>
      <c r="G744">
        <v>1</v>
      </c>
      <c r="H744" t="s">
        <v>2382</v>
      </c>
      <c r="I744" t="str" cm="1">
        <f t="array" ref="I744">_xlfn.IFS(B744&lt;18.5,"Underweight",B744&lt;25,"Normal Weight",B744&lt;30,"Overweight",B744&gt;=30,"Obesity")</f>
        <v>Normal Weight</v>
      </c>
      <c r="J744" t="str" cm="1">
        <f t="array" ref="J744">_xlfn.IFS(C744&lt;5.7,"Normal",C744&lt;6.5,"Pre-Diabetes",C744&gt;=6.5,"Diabetes")</f>
        <v>Normal</v>
      </c>
    </row>
    <row r="745" spans="1:10" x14ac:dyDescent="0.35">
      <c r="A745" t="s">
        <v>1628</v>
      </c>
      <c r="B745">
        <v>35.590000000000003</v>
      </c>
      <c r="C745">
        <v>5.21</v>
      </c>
      <c r="D745" t="s">
        <v>2382</v>
      </c>
      <c r="E745" t="s">
        <v>2380</v>
      </c>
      <c r="F745" t="s">
        <v>2383</v>
      </c>
      <c r="G745">
        <v>1</v>
      </c>
      <c r="H745" t="s">
        <v>2380</v>
      </c>
      <c r="I745" t="str" cm="1">
        <f t="array" ref="I745">_xlfn.IFS(B745&lt;18.5,"Underweight",B745&lt;25,"Normal Weight",B745&lt;30,"Overweight",B745&gt;=30,"Obesity")</f>
        <v>Obesity</v>
      </c>
      <c r="J745" t="str" cm="1">
        <f t="array" ref="J745">_xlfn.IFS(C745&lt;5.7,"Normal",C745&lt;6.5,"Pre-Diabetes",C745&gt;=6.5,"Diabetes")</f>
        <v>Normal</v>
      </c>
    </row>
    <row r="746" spans="1:10" x14ac:dyDescent="0.35">
      <c r="A746" t="s">
        <v>1627</v>
      </c>
      <c r="B746">
        <v>43.44</v>
      </c>
      <c r="C746">
        <v>4.8600000000000003</v>
      </c>
      <c r="D746" t="s">
        <v>2382</v>
      </c>
      <c r="E746" t="s">
        <v>2380</v>
      </c>
      <c r="F746" t="s">
        <v>2380</v>
      </c>
      <c r="G746">
        <v>0</v>
      </c>
      <c r="H746" t="s">
        <v>2380</v>
      </c>
      <c r="I746" t="str" cm="1">
        <f t="array" ref="I746">_xlfn.IFS(B746&lt;18.5,"Underweight",B746&lt;25,"Normal Weight",B746&lt;30,"Overweight",B746&gt;=30,"Obesity")</f>
        <v>Obesity</v>
      </c>
      <c r="J746" t="str" cm="1">
        <f t="array" ref="J746">_xlfn.IFS(C746&lt;5.7,"Normal",C746&lt;6.5,"Pre-Diabetes",C746&gt;=6.5,"Diabetes")</f>
        <v>Normal</v>
      </c>
    </row>
    <row r="747" spans="1:10" x14ac:dyDescent="0.35">
      <c r="A747" t="s">
        <v>1626</v>
      </c>
      <c r="B747">
        <v>21.754999999999999</v>
      </c>
      <c r="C747">
        <v>7.79</v>
      </c>
      <c r="D747" t="s">
        <v>2382</v>
      </c>
      <c r="E747" t="s">
        <v>2380</v>
      </c>
      <c r="F747" t="s">
        <v>2380</v>
      </c>
      <c r="G747">
        <v>0</v>
      </c>
      <c r="H747" t="s">
        <v>2380</v>
      </c>
      <c r="I747" t="str" cm="1">
        <f t="array" ref="I747">_xlfn.IFS(B747&lt;18.5,"Underweight",B747&lt;25,"Normal Weight",B747&lt;30,"Overweight",B747&gt;=30,"Obesity")</f>
        <v>Normal Weight</v>
      </c>
      <c r="J747" t="str" cm="1">
        <f t="array" ref="J747">_xlfn.IFS(C747&lt;5.7,"Normal",C747&lt;6.5,"Pre-Diabetes",C747&gt;=6.5,"Diabetes")</f>
        <v>Diabetes</v>
      </c>
    </row>
    <row r="748" spans="1:10" x14ac:dyDescent="0.35">
      <c r="A748" t="s">
        <v>1625</v>
      </c>
      <c r="B748">
        <v>44.55</v>
      </c>
      <c r="C748">
        <v>7.12</v>
      </c>
      <c r="D748" t="s">
        <v>2382</v>
      </c>
      <c r="E748" t="s">
        <v>2380</v>
      </c>
      <c r="F748" t="s">
        <v>2380</v>
      </c>
      <c r="G748">
        <v>1</v>
      </c>
      <c r="H748" t="s">
        <v>2380</v>
      </c>
      <c r="I748" t="str" cm="1">
        <f t="array" ref="I748">_xlfn.IFS(B748&lt;18.5,"Underweight",B748&lt;25,"Normal Weight",B748&lt;30,"Overweight",B748&gt;=30,"Obesity")</f>
        <v>Obesity</v>
      </c>
      <c r="J748" t="str" cm="1">
        <f t="array" ref="J748">_xlfn.IFS(C748&lt;5.7,"Normal",C748&lt;6.5,"Pre-Diabetes",C748&gt;=6.5,"Diabetes")</f>
        <v>Diabetes</v>
      </c>
    </row>
    <row r="749" spans="1:10" x14ac:dyDescent="0.35">
      <c r="A749" t="s">
        <v>1624</v>
      </c>
      <c r="B749">
        <v>43.32</v>
      </c>
      <c r="C749">
        <v>4.67</v>
      </c>
      <c r="D749" t="s">
        <v>2382</v>
      </c>
      <c r="E749" t="s">
        <v>2380</v>
      </c>
      <c r="F749" t="s">
        <v>2380</v>
      </c>
      <c r="G749">
        <v>0</v>
      </c>
      <c r="H749" t="s">
        <v>2380</v>
      </c>
      <c r="I749" t="str" cm="1">
        <f t="array" ref="I749">_xlfn.IFS(B749&lt;18.5,"Underweight",B749&lt;25,"Normal Weight",B749&lt;30,"Overweight",B749&gt;=30,"Obesity")</f>
        <v>Obesity</v>
      </c>
      <c r="J749" t="str" cm="1">
        <f t="array" ref="J749">_xlfn.IFS(C749&lt;5.7,"Normal",C749&lt;6.5,"Pre-Diabetes",C749&gt;=6.5,"Diabetes")</f>
        <v>Normal</v>
      </c>
    </row>
    <row r="750" spans="1:10" x14ac:dyDescent="0.35">
      <c r="A750" t="s">
        <v>1623</v>
      </c>
      <c r="B750">
        <v>31.23</v>
      </c>
      <c r="C750">
        <v>9.1199999999999992</v>
      </c>
      <c r="D750" t="s">
        <v>2382</v>
      </c>
      <c r="E750" t="s">
        <v>2380</v>
      </c>
      <c r="F750" t="s">
        <v>2383</v>
      </c>
      <c r="G750">
        <v>1</v>
      </c>
      <c r="H750" t="s">
        <v>2380</v>
      </c>
      <c r="I750" t="str" cm="1">
        <f t="array" ref="I750">_xlfn.IFS(B750&lt;18.5,"Underweight",B750&lt;25,"Normal Weight",B750&lt;30,"Overweight",B750&gt;=30,"Obesity")</f>
        <v>Obesity</v>
      </c>
      <c r="J750" t="str" cm="1">
        <f t="array" ref="J750">_xlfn.IFS(C750&lt;5.7,"Normal",C750&lt;6.5,"Pre-Diabetes",C750&gt;=6.5,"Diabetes")</f>
        <v>Diabetes</v>
      </c>
    </row>
    <row r="751" spans="1:10" x14ac:dyDescent="0.35">
      <c r="A751" t="s">
        <v>1622</v>
      </c>
      <c r="B751">
        <v>42.81</v>
      </c>
      <c r="C751">
        <v>4.1500000000000004</v>
      </c>
      <c r="D751" t="s">
        <v>2380</v>
      </c>
      <c r="E751" t="s">
        <v>2380</v>
      </c>
      <c r="F751" t="s">
        <v>2380</v>
      </c>
      <c r="G751">
        <v>1</v>
      </c>
      <c r="H751" t="s">
        <v>2380</v>
      </c>
      <c r="I751" t="str" cm="1">
        <f t="array" ref="I751">_xlfn.IFS(B751&lt;18.5,"Underweight",B751&lt;25,"Normal Weight",B751&lt;30,"Overweight",B751&gt;=30,"Obesity")</f>
        <v>Obesity</v>
      </c>
      <c r="J751" t="str" cm="1">
        <f t="array" ref="J751">_xlfn.IFS(C751&lt;5.7,"Normal",C751&lt;6.5,"Pre-Diabetes",C751&gt;=6.5,"Diabetes")</f>
        <v>Normal</v>
      </c>
    </row>
    <row r="752" spans="1:10" x14ac:dyDescent="0.35">
      <c r="A752" t="s">
        <v>1621</v>
      </c>
      <c r="B752">
        <v>35.909999999999997</v>
      </c>
      <c r="C752">
        <v>6.72</v>
      </c>
      <c r="D752" t="s">
        <v>2382</v>
      </c>
      <c r="E752" t="s">
        <v>2380</v>
      </c>
      <c r="F752" t="s">
        <v>2380</v>
      </c>
      <c r="G752">
        <v>2</v>
      </c>
      <c r="H752" t="s">
        <v>2380</v>
      </c>
      <c r="I752" t="str" cm="1">
        <f t="array" ref="I752">_xlfn.IFS(B752&lt;18.5,"Underweight",B752&lt;25,"Normal Weight",B752&lt;30,"Overweight",B752&gt;=30,"Obesity")</f>
        <v>Obesity</v>
      </c>
      <c r="J752" t="str" cm="1">
        <f t="array" ref="J752">_xlfn.IFS(C752&lt;5.7,"Normal",C752&lt;6.5,"Pre-Diabetes",C752&gt;=6.5,"Diabetes")</f>
        <v>Diabetes</v>
      </c>
    </row>
    <row r="753" spans="1:10" x14ac:dyDescent="0.35">
      <c r="A753" t="s">
        <v>1620</v>
      </c>
      <c r="B753">
        <v>36.65</v>
      </c>
      <c r="C753">
        <v>5.01</v>
      </c>
      <c r="D753" t="s">
        <v>2382</v>
      </c>
      <c r="E753" t="s">
        <v>2380</v>
      </c>
      <c r="F753" t="s">
        <v>2383</v>
      </c>
      <c r="G753">
        <v>1</v>
      </c>
      <c r="H753" t="s">
        <v>2380</v>
      </c>
      <c r="I753" t="str" cm="1">
        <f t="array" ref="I753">_xlfn.IFS(B753&lt;18.5,"Underweight",B753&lt;25,"Normal Weight",B753&lt;30,"Overweight",B753&gt;=30,"Obesity")</f>
        <v>Obesity</v>
      </c>
      <c r="J753" t="str" cm="1">
        <f t="array" ref="J753">_xlfn.IFS(C753&lt;5.7,"Normal",C753&lt;6.5,"Pre-Diabetes",C753&gt;=6.5,"Diabetes")</f>
        <v>Normal</v>
      </c>
    </row>
    <row r="754" spans="1:10" x14ac:dyDescent="0.35">
      <c r="A754" t="s">
        <v>1619</v>
      </c>
      <c r="B754">
        <v>22.04</v>
      </c>
      <c r="C754">
        <v>10.9</v>
      </c>
      <c r="D754" t="s">
        <v>2382</v>
      </c>
      <c r="E754" t="s">
        <v>2380</v>
      </c>
      <c r="F754" t="s">
        <v>2380</v>
      </c>
      <c r="G754">
        <v>2</v>
      </c>
      <c r="H754" t="s">
        <v>2380</v>
      </c>
      <c r="I754" t="str" cm="1">
        <f t="array" ref="I754">_xlfn.IFS(B754&lt;18.5,"Underweight",B754&lt;25,"Normal Weight",B754&lt;30,"Overweight",B754&gt;=30,"Obesity")</f>
        <v>Normal Weight</v>
      </c>
      <c r="J754" t="str" cm="1">
        <f t="array" ref="J754">_xlfn.IFS(C754&lt;5.7,"Normal",C754&lt;6.5,"Pre-Diabetes",C754&gt;=6.5,"Diabetes")</f>
        <v>Diabetes</v>
      </c>
    </row>
    <row r="755" spans="1:10" x14ac:dyDescent="0.35">
      <c r="A755" t="s">
        <v>1618</v>
      </c>
      <c r="B755">
        <v>31.824999999999999</v>
      </c>
      <c r="C755">
        <v>5.52</v>
      </c>
      <c r="D755" t="s">
        <v>2382</v>
      </c>
      <c r="E755" t="s">
        <v>2380</v>
      </c>
      <c r="F755" t="s">
        <v>2380</v>
      </c>
      <c r="G755">
        <v>1</v>
      </c>
      <c r="H755" t="s">
        <v>2380</v>
      </c>
      <c r="I755" t="str" cm="1">
        <f t="array" ref="I755">_xlfn.IFS(B755&lt;18.5,"Underweight",B755&lt;25,"Normal Weight",B755&lt;30,"Overweight",B755&gt;=30,"Obesity")</f>
        <v>Obesity</v>
      </c>
      <c r="J755" t="str" cm="1">
        <f t="array" ref="J755">_xlfn.IFS(C755&lt;5.7,"Normal",C755&lt;6.5,"Pre-Diabetes",C755&gt;=6.5,"Diabetes")</f>
        <v>Normal</v>
      </c>
    </row>
    <row r="756" spans="1:10" x14ac:dyDescent="0.35">
      <c r="A756" t="s">
        <v>1617</v>
      </c>
      <c r="B756">
        <v>53.58</v>
      </c>
      <c r="C756">
        <v>4.55</v>
      </c>
      <c r="D756" t="s">
        <v>2380</v>
      </c>
      <c r="E756" t="s">
        <v>2380</v>
      </c>
      <c r="F756" t="s">
        <v>2380</v>
      </c>
      <c r="G756">
        <v>1</v>
      </c>
      <c r="H756" t="s">
        <v>2380</v>
      </c>
      <c r="I756" t="str" cm="1">
        <f t="array" ref="I756">_xlfn.IFS(B756&lt;18.5,"Underweight",B756&lt;25,"Normal Weight",B756&lt;30,"Overweight",B756&gt;=30,"Obesity")</f>
        <v>Obesity</v>
      </c>
      <c r="J756" t="str" cm="1">
        <f t="array" ref="J756">_xlfn.IFS(C756&lt;5.7,"Normal",C756&lt;6.5,"Pre-Diabetes",C756&gt;=6.5,"Diabetes")</f>
        <v>Normal</v>
      </c>
    </row>
    <row r="757" spans="1:10" x14ac:dyDescent="0.35">
      <c r="A757" t="s">
        <v>1616</v>
      </c>
      <c r="B757">
        <v>34.299999999999997</v>
      </c>
      <c r="C757">
        <v>11.76</v>
      </c>
      <c r="D757" t="s">
        <v>2380</v>
      </c>
      <c r="E757" t="s">
        <v>2380</v>
      </c>
      <c r="F757" t="s">
        <v>2380</v>
      </c>
      <c r="G757">
        <v>0</v>
      </c>
      <c r="H757" t="s">
        <v>2380</v>
      </c>
      <c r="I757" t="str" cm="1">
        <f t="array" ref="I757">_xlfn.IFS(B757&lt;18.5,"Underweight",B757&lt;25,"Normal Weight",B757&lt;30,"Overweight",B757&gt;=30,"Obesity")</f>
        <v>Obesity</v>
      </c>
      <c r="J757" t="str" cm="1">
        <f t="array" ref="J757">_xlfn.IFS(C757&lt;5.7,"Normal",C757&lt;6.5,"Pre-Diabetes",C757&gt;=6.5,"Diabetes")</f>
        <v>Diabetes</v>
      </c>
    </row>
    <row r="758" spans="1:10" x14ac:dyDescent="0.35">
      <c r="A758" t="s">
        <v>1615</v>
      </c>
      <c r="B758">
        <v>32.11</v>
      </c>
      <c r="C758">
        <v>7.06</v>
      </c>
      <c r="D758" t="s">
        <v>2380</v>
      </c>
      <c r="E758" t="s">
        <v>2380</v>
      </c>
      <c r="F758" t="s">
        <v>2380</v>
      </c>
      <c r="G758">
        <v>0</v>
      </c>
      <c r="H758" t="s">
        <v>2380</v>
      </c>
      <c r="I758" t="str" cm="1">
        <f t="array" ref="I758">_xlfn.IFS(B758&lt;18.5,"Underweight",B758&lt;25,"Normal Weight",B758&lt;30,"Overweight",B758&gt;=30,"Obesity")</f>
        <v>Obesity</v>
      </c>
      <c r="J758" t="str" cm="1">
        <f t="array" ref="J758">_xlfn.IFS(C758&lt;5.7,"Normal",C758&lt;6.5,"Pre-Diabetes",C758&gt;=6.5,"Diabetes")</f>
        <v>Diabetes</v>
      </c>
    </row>
    <row r="759" spans="1:10" x14ac:dyDescent="0.35">
      <c r="A759" t="s">
        <v>1614</v>
      </c>
      <c r="B759">
        <v>31.78</v>
      </c>
      <c r="C759">
        <v>11.35</v>
      </c>
      <c r="D759" t="s">
        <v>2382</v>
      </c>
      <c r="E759" t="s">
        <v>2380</v>
      </c>
      <c r="F759" t="s">
        <v>2383</v>
      </c>
      <c r="G759">
        <v>1</v>
      </c>
      <c r="H759" t="s">
        <v>2380</v>
      </c>
      <c r="I759" t="str" cm="1">
        <f t="array" ref="I759">_xlfn.IFS(B759&lt;18.5,"Underweight",B759&lt;25,"Normal Weight",B759&lt;30,"Overweight",B759&gt;=30,"Obesity")</f>
        <v>Obesity</v>
      </c>
      <c r="J759" t="str" cm="1">
        <f t="array" ref="J759">_xlfn.IFS(C759&lt;5.7,"Normal",C759&lt;6.5,"Pre-Diabetes",C759&gt;=6.5,"Diabetes")</f>
        <v>Diabetes</v>
      </c>
    </row>
    <row r="760" spans="1:10" x14ac:dyDescent="0.35">
      <c r="A760" t="s">
        <v>1613</v>
      </c>
      <c r="B760">
        <v>46.89</v>
      </c>
      <c r="C760">
        <v>5.52</v>
      </c>
      <c r="D760" t="s">
        <v>2380</v>
      </c>
      <c r="E760" t="s">
        <v>2380</v>
      </c>
      <c r="F760" t="s">
        <v>2380</v>
      </c>
      <c r="G760">
        <v>0</v>
      </c>
      <c r="H760" t="s">
        <v>2380</v>
      </c>
      <c r="I760" t="str" cm="1">
        <f t="array" ref="I760">_xlfn.IFS(B760&lt;18.5,"Underweight",B760&lt;25,"Normal Weight",B760&lt;30,"Overweight",B760&gt;=30,"Obesity")</f>
        <v>Obesity</v>
      </c>
      <c r="J760" t="str" cm="1">
        <f t="array" ref="J760">_xlfn.IFS(C760&lt;5.7,"Normal",C760&lt;6.5,"Pre-Diabetes",C760&gt;=6.5,"Diabetes")</f>
        <v>Normal</v>
      </c>
    </row>
    <row r="761" spans="1:10" x14ac:dyDescent="0.35">
      <c r="A761" t="s">
        <v>1612</v>
      </c>
      <c r="B761">
        <v>39.35</v>
      </c>
      <c r="C761">
        <v>7.86</v>
      </c>
      <c r="D761" t="s">
        <v>2382</v>
      </c>
      <c r="E761" t="s">
        <v>2380</v>
      </c>
      <c r="F761" t="s">
        <v>2380</v>
      </c>
      <c r="G761">
        <v>1</v>
      </c>
      <c r="H761" t="s">
        <v>2380</v>
      </c>
      <c r="I761" t="str" cm="1">
        <f t="array" ref="I761">_xlfn.IFS(B761&lt;18.5,"Underweight",B761&lt;25,"Normal Weight",B761&lt;30,"Overweight",B761&gt;=30,"Obesity")</f>
        <v>Obesity</v>
      </c>
      <c r="J761" t="str" cm="1">
        <f t="array" ref="J761">_xlfn.IFS(C761&lt;5.7,"Normal",C761&lt;6.5,"Pre-Diabetes",C761&gt;=6.5,"Diabetes")</f>
        <v>Diabetes</v>
      </c>
    </row>
    <row r="762" spans="1:10" x14ac:dyDescent="0.35">
      <c r="A762" t="s">
        <v>1611</v>
      </c>
      <c r="B762">
        <v>39.200000000000003</v>
      </c>
      <c r="C762">
        <v>11.38</v>
      </c>
      <c r="D762" t="s">
        <v>2380</v>
      </c>
      <c r="E762" t="s">
        <v>2380</v>
      </c>
      <c r="F762" t="s">
        <v>2380</v>
      </c>
      <c r="G762">
        <v>0</v>
      </c>
      <c r="H762" t="s">
        <v>2380</v>
      </c>
      <c r="I762" t="str" cm="1">
        <f t="array" ref="I762">_xlfn.IFS(B762&lt;18.5,"Underweight",B762&lt;25,"Normal Weight",B762&lt;30,"Overweight",B762&gt;=30,"Obesity")</f>
        <v>Obesity</v>
      </c>
      <c r="J762" t="str" cm="1">
        <f t="array" ref="J762">_xlfn.IFS(C762&lt;5.7,"Normal",C762&lt;6.5,"Pre-Diabetes",C762&gt;=6.5,"Diabetes")</f>
        <v>Diabetes</v>
      </c>
    </row>
    <row r="763" spans="1:10" x14ac:dyDescent="0.35">
      <c r="A763" t="s">
        <v>1610</v>
      </c>
      <c r="B763">
        <v>39.159999999999997</v>
      </c>
      <c r="C763">
        <v>10.48</v>
      </c>
      <c r="D763" t="s">
        <v>2380</v>
      </c>
      <c r="E763" t="s">
        <v>2380</v>
      </c>
      <c r="F763" t="s">
        <v>2380</v>
      </c>
      <c r="G763">
        <v>0</v>
      </c>
      <c r="H763" t="s">
        <v>2380</v>
      </c>
      <c r="I763" t="str" cm="1">
        <f t="array" ref="I763">_xlfn.IFS(B763&lt;18.5,"Underweight",B763&lt;25,"Normal Weight",B763&lt;30,"Overweight",B763&gt;=30,"Obesity")</f>
        <v>Obesity</v>
      </c>
      <c r="J763" t="str" cm="1">
        <f t="array" ref="J763">_xlfn.IFS(C763&lt;5.7,"Normal",C763&lt;6.5,"Pre-Diabetes",C763&gt;=6.5,"Diabetes")</f>
        <v>Diabetes</v>
      </c>
    </row>
    <row r="764" spans="1:10" x14ac:dyDescent="0.35">
      <c r="A764" t="s">
        <v>1609</v>
      </c>
      <c r="B764">
        <v>44.1</v>
      </c>
      <c r="C764">
        <v>5.04</v>
      </c>
      <c r="D764" t="s">
        <v>2382</v>
      </c>
      <c r="E764" t="s">
        <v>2380</v>
      </c>
      <c r="F764" t="s">
        <v>2380</v>
      </c>
      <c r="G764">
        <v>0</v>
      </c>
      <c r="H764" t="s">
        <v>2380</v>
      </c>
      <c r="I764" t="str" cm="1">
        <f t="array" ref="I764">_xlfn.IFS(B764&lt;18.5,"Underweight",B764&lt;25,"Normal Weight",B764&lt;30,"Overweight",B764&gt;=30,"Obesity")</f>
        <v>Obesity</v>
      </c>
      <c r="J764" t="str" cm="1">
        <f t="array" ref="J764">_xlfn.IFS(C764&lt;5.7,"Normal",C764&lt;6.5,"Pre-Diabetes",C764&gt;=6.5,"Diabetes")</f>
        <v>Normal</v>
      </c>
    </row>
    <row r="765" spans="1:10" x14ac:dyDescent="0.35">
      <c r="A765" t="s">
        <v>1608</v>
      </c>
      <c r="B765">
        <v>33.200000000000003</v>
      </c>
      <c r="C765">
        <v>9.06</v>
      </c>
      <c r="D765" t="s">
        <v>2380</v>
      </c>
      <c r="E765" t="s">
        <v>2380</v>
      </c>
      <c r="F765" t="s">
        <v>2380</v>
      </c>
      <c r="G765">
        <v>0</v>
      </c>
      <c r="H765" t="s">
        <v>2380</v>
      </c>
      <c r="I765" t="str" cm="1">
        <f t="array" ref="I765">_xlfn.IFS(B765&lt;18.5,"Underweight",B765&lt;25,"Normal Weight",B765&lt;30,"Overweight",B765&gt;=30,"Obesity")</f>
        <v>Obesity</v>
      </c>
      <c r="J765" t="str" cm="1">
        <f t="array" ref="J765">_xlfn.IFS(C765&lt;5.7,"Normal",C765&lt;6.5,"Pre-Diabetes",C765&gt;=6.5,"Diabetes")</f>
        <v>Diabetes</v>
      </c>
    </row>
    <row r="766" spans="1:10" x14ac:dyDescent="0.35">
      <c r="A766" t="s">
        <v>1607</v>
      </c>
      <c r="B766">
        <v>29.92</v>
      </c>
      <c r="C766">
        <v>11.07</v>
      </c>
      <c r="D766" t="s">
        <v>2380</v>
      </c>
      <c r="E766" t="s">
        <v>2380</v>
      </c>
      <c r="F766" t="s">
        <v>2380</v>
      </c>
      <c r="G766">
        <v>0</v>
      </c>
      <c r="H766" t="s">
        <v>2380</v>
      </c>
      <c r="I766" t="str" cm="1">
        <f t="array" ref="I766">_xlfn.IFS(B766&lt;18.5,"Underweight",B766&lt;25,"Normal Weight",B766&lt;30,"Overweight",B766&gt;=30,"Obesity")</f>
        <v>Overweight</v>
      </c>
      <c r="J766" t="str" cm="1">
        <f t="array" ref="J766">_xlfn.IFS(C766&lt;5.7,"Normal",C766&lt;6.5,"Pre-Diabetes",C766&gt;=6.5,"Diabetes")</f>
        <v>Diabetes</v>
      </c>
    </row>
    <row r="767" spans="1:10" x14ac:dyDescent="0.35">
      <c r="A767" t="s">
        <v>1606</v>
      </c>
      <c r="B767">
        <v>25</v>
      </c>
      <c r="C767">
        <v>10.45</v>
      </c>
      <c r="D767" t="s">
        <v>2380</v>
      </c>
      <c r="E767" t="s">
        <v>2380</v>
      </c>
      <c r="F767" t="s">
        <v>2380</v>
      </c>
      <c r="G767">
        <v>0</v>
      </c>
      <c r="H767" t="s">
        <v>2380</v>
      </c>
      <c r="I767" t="str" cm="1">
        <f t="array" ref="I767">_xlfn.IFS(B767&lt;18.5,"Underweight",B767&lt;25,"Normal Weight",B767&lt;30,"Overweight",B767&gt;=30,"Obesity")</f>
        <v>Overweight</v>
      </c>
      <c r="J767" t="str" cm="1">
        <f t="array" ref="J767">_xlfn.IFS(C767&lt;5.7,"Normal",C767&lt;6.5,"Pre-Diabetes",C767&gt;=6.5,"Diabetes")</f>
        <v>Diabetes</v>
      </c>
    </row>
    <row r="768" spans="1:10" x14ac:dyDescent="0.35">
      <c r="A768" t="s">
        <v>1605</v>
      </c>
      <c r="B768">
        <v>38.869999999999997</v>
      </c>
      <c r="C768">
        <v>8.6300000000000008</v>
      </c>
      <c r="D768" t="s">
        <v>2382</v>
      </c>
      <c r="E768" t="s">
        <v>2380</v>
      </c>
      <c r="F768" t="s">
        <v>2380</v>
      </c>
      <c r="G768">
        <v>1</v>
      </c>
      <c r="H768" t="s">
        <v>2380</v>
      </c>
      <c r="I768" t="str" cm="1">
        <f t="array" ref="I768">_xlfn.IFS(B768&lt;18.5,"Underweight",B768&lt;25,"Normal Weight",B768&lt;30,"Overweight",B768&gt;=30,"Obesity")</f>
        <v>Obesity</v>
      </c>
      <c r="J768" t="str" cm="1">
        <f t="array" ref="J768">_xlfn.IFS(C768&lt;5.7,"Normal",C768&lt;6.5,"Pre-Diabetes",C768&gt;=6.5,"Diabetes")</f>
        <v>Diabetes</v>
      </c>
    </row>
    <row r="769" spans="1:10" x14ac:dyDescent="0.35">
      <c r="A769" t="s">
        <v>1604</v>
      </c>
      <c r="B769">
        <v>32.299999999999997</v>
      </c>
      <c r="C769">
        <v>5.28</v>
      </c>
      <c r="D769" t="s">
        <v>2382</v>
      </c>
      <c r="E769" t="s">
        <v>2380</v>
      </c>
      <c r="F769" t="s">
        <v>2380</v>
      </c>
      <c r="G769">
        <v>2</v>
      </c>
      <c r="H769" t="s">
        <v>2380</v>
      </c>
      <c r="I769" t="str" cm="1">
        <f t="array" ref="I769">_xlfn.IFS(B769&lt;18.5,"Underweight",B769&lt;25,"Normal Weight",B769&lt;30,"Overweight",B769&gt;=30,"Obesity")</f>
        <v>Obesity</v>
      </c>
      <c r="J769" t="str" cm="1">
        <f t="array" ref="J769">_xlfn.IFS(C769&lt;5.7,"Normal",C769&lt;6.5,"Pre-Diabetes",C769&gt;=6.5,"Diabetes")</f>
        <v>Normal</v>
      </c>
    </row>
    <row r="770" spans="1:10" x14ac:dyDescent="0.35">
      <c r="A770" t="s">
        <v>1603</v>
      </c>
      <c r="B770">
        <v>31.16</v>
      </c>
      <c r="C770">
        <v>7.49</v>
      </c>
      <c r="D770" t="s">
        <v>2382</v>
      </c>
      <c r="E770" t="s">
        <v>2380</v>
      </c>
      <c r="F770" t="s">
        <v>2380</v>
      </c>
      <c r="G770">
        <v>2</v>
      </c>
      <c r="H770" t="s">
        <v>2380</v>
      </c>
      <c r="I770" t="str" cm="1">
        <f t="array" ref="I770">_xlfn.IFS(B770&lt;18.5,"Underweight",B770&lt;25,"Normal Weight",B770&lt;30,"Overweight",B770&gt;=30,"Obesity")</f>
        <v>Obesity</v>
      </c>
      <c r="J770" t="str" cm="1">
        <f t="array" ref="J770">_xlfn.IFS(C770&lt;5.7,"Normal",C770&lt;6.5,"Pre-Diabetes",C770&gt;=6.5,"Diabetes")</f>
        <v>Diabetes</v>
      </c>
    </row>
    <row r="771" spans="1:10" x14ac:dyDescent="0.35">
      <c r="A771" t="s">
        <v>1602</v>
      </c>
      <c r="B771">
        <v>54.59</v>
      </c>
      <c r="C771">
        <v>4.2699999999999996</v>
      </c>
      <c r="D771" t="s">
        <v>2380</v>
      </c>
      <c r="E771" t="s">
        <v>2380</v>
      </c>
      <c r="F771" t="s">
        <v>2380</v>
      </c>
      <c r="G771">
        <v>0</v>
      </c>
      <c r="H771" t="s">
        <v>2380</v>
      </c>
      <c r="I771" t="str" cm="1">
        <f t="array" ref="I771">_xlfn.IFS(B771&lt;18.5,"Underweight",B771&lt;25,"Normal Weight",B771&lt;30,"Overweight",B771&gt;=30,"Obesity")</f>
        <v>Obesity</v>
      </c>
      <c r="J771" t="str" cm="1">
        <f t="array" ref="J771">_xlfn.IFS(C771&lt;5.7,"Normal",C771&lt;6.5,"Pre-Diabetes",C771&gt;=6.5,"Diabetes")</f>
        <v>Normal</v>
      </c>
    </row>
    <row r="772" spans="1:10" x14ac:dyDescent="0.35">
      <c r="A772" t="s">
        <v>1601</v>
      </c>
      <c r="B772">
        <v>21.09</v>
      </c>
      <c r="C772">
        <v>9.2200000000000006</v>
      </c>
      <c r="D772" t="s">
        <v>2382</v>
      </c>
      <c r="E772" t="s">
        <v>2380</v>
      </c>
      <c r="F772" t="s">
        <v>2380</v>
      </c>
      <c r="G772">
        <v>2</v>
      </c>
      <c r="H772" t="s">
        <v>2380</v>
      </c>
      <c r="I772" t="str" cm="1">
        <f t="array" ref="I772">_xlfn.IFS(B772&lt;18.5,"Underweight",B772&lt;25,"Normal Weight",B772&lt;30,"Overweight",B772&gt;=30,"Obesity")</f>
        <v>Normal Weight</v>
      </c>
      <c r="J772" t="str" cm="1">
        <f t="array" ref="J772">_xlfn.IFS(C772&lt;5.7,"Normal",C772&lt;6.5,"Pre-Diabetes",C772&gt;=6.5,"Diabetes")</f>
        <v>Diabetes</v>
      </c>
    </row>
    <row r="773" spans="1:10" x14ac:dyDescent="0.35">
      <c r="A773" t="s">
        <v>1600</v>
      </c>
      <c r="B773">
        <v>52.41</v>
      </c>
      <c r="C773">
        <v>5.99</v>
      </c>
      <c r="D773" t="s">
        <v>2380</v>
      </c>
      <c r="E773" t="s">
        <v>2380</v>
      </c>
      <c r="F773" t="s">
        <v>2380</v>
      </c>
      <c r="G773">
        <v>1</v>
      </c>
      <c r="H773" t="s">
        <v>2380</v>
      </c>
      <c r="I773" t="str" cm="1">
        <f t="array" ref="I773">_xlfn.IFS(B773&lt;18.5,"Underweight",B773&lt;25,"Normal Weight",B773&lt;30,"Overweight",B773&gt;=30,"Obesity")</f>
        <v>Obesity</v>
      </c>
      <c r="J773" t="str" cm="1">
        <f t="array" ref="J773">_xlfn.IFS(C773&lt;5.7,"Normal",C773&lt;6.5,"Pre-Diabetes",C773&gt;=6.5,"Diabetes")</f>
        <v>Pre-Diabetes</v>
      </c>
    </row>
    <row r="774" spans="1:10" x14ac:dyDescent="0.35">
      <c r="A774" t="s">
        <v>1599</v>
      </c>
      <c r="B774">
        <v>41.47</v>
      </c>
      <c r="C774">
        <v>5.86</v>
      </c>
      <c r="D774" t="s">
        <v>2382</v>
      </c>
      <c r="E774" t="s">
        <v>2380</v>
      </c>
      <c r="F774" t="s">
        <v>2380</v>
      </c>
      <c r="G774">
        <v>2</v>
      </c>
      <c r="H774" t="s">
        <v>2380</v>
      </c>
      <c r="I774" t="str" cm="1">
        <f t="array" ref="I774">_xlfn.IFS(B774&lt;18.5,"Underweight",B774&lt;25,"Normal Weight",B774&lt;30,"Overweight",B774&gt;=30,"Obesity")</f>
        <v>Obesity</v>
      </c>
      <c r="J774" t="str" cm="1">
        <f t="array" ref="J774">_xlfn.IFS(C774&lt;5.7,"Normal",C774&lt;6.5,"Pre-Diabetes",C774&gt;=6.5,"Diabetes")</f>
        <v>Pre-Diabetes</v>
      </c>
    </row>
    <row r="775" spans="1:10" x14ac:dyDescent="0.35">
      <c r="A775" t="s">
        <v>1598</v>
      </c>
      <c r="B775">
        <v>33.1</v>
      </c>
      <c r="C775">
        <v>5.19</v>
      </c>
      <c r="D775" t="s">
        <v>2382</v>
      </c>
      <c r="E775" t="s">
        <v>2380</v>
      </c>
      <c r="F775" t="s">
        <v>2380</v>
      </c>
      <c r="G775">
        <v>2</v>
      </c>
      <c r="H775" t="s">
        <v>2380</v>
      </c>
      <c r="I775" t="str" cm="1">
        <f t="array" ref="I775">_xlfn.IFS(B775&lt;18.5,"Underweight",B775&lt;25,"Normal Weight",B775&lt;30,"Overweight",B775&gt;=30,"Obesity")</f>
        <v>Obesity</v>
      </c>
      <c r="J775" t="str" cm="1">
        <f t="array" ref="J775">_xlfn.IFS(C775&lt;5.7,"Normal",C775&lt;6.5,"Pre-Diabetes",C775&gt;=6.5,"Diabetes")</f>
        <v>Normal</v>
      </c>
    </row>
    <row r="776" spans="1:10" x14ac:dyDescent="0.35">
      <c r="A776" t="s">
        <v>1597</v>
      </c>
      <c r="B776">
        <v>30.8</v>
      </c>
      <c r="C776">
        <v>4.37</v>
      </c>
      <c r="D776" t="s">
        <v>2382</v>
      </c>
      <c r="E776" t="s">
        <v>2380</v>
      </c>
      <c r="F776" t="s">
        <v>2380</v>
      </c>
      <c r="G776">
        <v>2</v>
      </c>
      <c r="H776" t="s">
        <v>2380</v>
      </c>
      <c r="I776" t="str" cm="1">
        <f t="array" ref="I776">_xlfn.IFS(B776&lt;18.5,"Underweight",B776&lt;25,"Normal Weight",B776&lt;30,"Overweight",B776&gt;=30,"Obesity")</f>
        <v>Obesity</v>
      </c>
      <c r="J776" t="str" cm="1">
        <f t="array" ref="J776">_xlfn.IFS(C776&lt;5.7,"Normal",C776&lt;6.5,"Pre-Diabetes",C776&gt;=6.5,"Diabetes")</f>
        <v>Normal</v>
      </c>
    </row>
    <row r="777" spans="1:10" x14ac:dyDescent="0.35">
      <c r="A777" t="s">
        <v>1596</v>
      </c>
      <c r="B777">
        <v>42.06</v>
      </c>
      <c r="C777">
        <v>5.32</v>
      </c>
      <c r="D777" t="s">
        <v>2380</v>
      </c>
      <c r="E777" t="s">
        <v>2380</v>
      </c>
      <c r="F777" t="s">
        <v>2380</v>
      </c>
      <c r="G777">
        <v>1</v>
      </c>
      <c r="H777" t="s">
        <v>2380</v>
      </c>
      <c r="I777" t="str" cm="1">
        <f t="array" ref="I777">_xlfn.IFS(B777&lt;18.5,"Underweight",B777&lt;25,"Normal Weight",B777&lt;30,"Overweight",B777&gt;=30,"Obesity")</f>
        <v>Obesity</v>
      </c>
      <c r="J777" t="str" cm="1">
        <f t="array" ref="J777">_xlfn.IFS(C777&lt;5.7,"Normal",C777&lt;6.5,"Pre-Diabetes",C777&gt;=6.5,"Diabetes")</f>
        <v>Normal</v>
      </c>
    </row>
    <row r="778" spans="1:10" x14ac:dyDescent="0.35">
      <c r="A778" t="s">
        <v>1595</v>
      </c>
      <c r="B778">
        <v>39.270000000000003</v>
      </c>
      <c r="C778">
        <v>5.64</v>
      </c>
      <c r="D778" t="s">
        <v>2380</v>
      </c>
      <c r="E778" t="s">
        <v>2380</v>
      </c>
      <c r="F778" t="s">
        <v>2383</v>
      </c>
      <c r="G778">
        <v>1</v>
      </c>
      <c r="H778" t="s">
        <v>2380</v>
      </c>
      <c r="I778" t="str" cm="1">
        <f t="array" ref="I778">_xlfn.IFS(B778&lt;18.5,"Underweight",B778&lt;25,"Normal Weight",B778&lt;30,"Overweight",B778&gt;=30,"Obesity")</f>
        <v>Obesity</v>
      </c>
      <c r="J778" t="str" cm="1">
        <f t="array" ref="J778">_xlfn.IFS(C778&lt;5.7,"Normal",C778&lt;6.5,"Pre-Diabetes",C778&gt;=6.5,"Diabetes")</f>
        <v>Normal</v>
      </c>
    </row>
    <row r="779" spans="1:10" x14ac:dyDescent="0.35">
      <c r="A779" t="s">
        <v>1594</v>
      </c>
      <c r="B779">
        <v>30.71</v>
      </c>
      <c r="C779">
        <v>5.59</v>
      </c>
      <c r="D779" t="s">
        <v>2382</v>
      </c>
      <c r="E779" t="s">
        <v>2380</v>
      </c>
      <c r="F779" t="s">
        <v>2380</v>
      </c>
      <c r="G779">
        <v>1</v>
      </c>
      <c r="H779" t="s">
        <v>2380</v>
      </c>
      <c r="I779" t="str" cm="1">
        <f t="array" ref="I779">_xlfn.IFS(B779&lt;18.5,"Underweight",B779&lt;25,"Normal Weight",B779&lt;30,"Overweight",B779&gt;=30,"Obesity")</f>
        <v>Obesity</v>
      </c>
      <c r="J779" t="str" cm="1">
        <f t="array" ref="J779">_xlfn.IFS(C779&lt;5.7,"Normal",C779&lt;6.5,"Pre-Diabetes",C779&gt;=6.5,"Diabetes")</f>
        <v>Normal</v>
      </c>
    </row>
    <row r="780" spans="1:10" x14ac:dyDescent="0.35">
      <c r="A780" t="s">
        <v>1593</v>
      </c>
      <c r="B780">
        <v>47.19</v>
      </c>
      <c r="C780">
        <v>5.29</v>
      </c>
      <c r="D780" t="s">
        <v>2380</v>
      </c>
      <c r="E780" t="s">
        <v>2380</v>
      </c>
      <c r="F780" t="s">
        <v>2380</v>
      </c>
      <c r="G780">
        <v>0</v>
      </c>
      <c r="H780" t="s">
        <v>2380</v>
      </c>
      <c r="I780" t="str" cm="1">
        <f t="array" ref="I780">_xlfn.IFS(B780&lt;18.5,"Underweight",B780&lt;25,"Normal Weight",B780&lt;30,"Overweight",B780&gt;=30,"Obesity")</f>
        <v>Obesity</v>
      </c>
      <c r="J780" t="str" cm="1">
        <f t="array" ref="J780">_xlfn.IFS(C780&lt;5.7,"Normal",C780&lt;6.5,"Pre-Diabetes",C780&gt;=6.5,"Diabetes")</f>
        <v>Normal</v>
      </c>
    </row>
    <row r="781" spans="1:10" x14ac:dyDescent="0.35">
      <c r="A781" t="s">
        <v>1592</v>
      </c>
      <c r="B781">
        <v>30.02</v>
      </c>
      <c r="C781">
        <v>6.65</v>
      </c>
      <c r="D781" t="s">
        <v>2380</v>
      </c>
      <c r="E781" t="s">
        <v>2380</v>
      </c>
      <c r="F781" t="s">
        <v>2380</v>
      </c>
      <c r="G781">
        <v>0</v>
      </c>
      <c r="H781" t="s">
        <v>2380</v>
      </c>
      <c r="I781" t="str" cm="1">
        <f t="array" ref="I781">_xlfn.IFS(B781&lt;18.5,"Underweight",B781&lt;25,"Normal Weight",B781&lt;30,"Overweight",B781&gt;=30,"Obesity")</f>
        <v>Obesity</v>
      </c>
      <c r="J781" t="str" cm="1">
        <f t="array" ref="J781">_xlfn.IFS(C781&lt;5.7,"Normal",C781&lt;6.5,"Pre-Diabetes",C781&gt;=6.5,"Diabetes")</f>
        <v>Diabetes</v>
      </c>
    </row>
    <row r="782" spans="1:10" x14ac:dyDescent="0.35">
      <c r="A782" t="s">
        <v>1591</v>
      </c>
      <c r="B782">
        <v>37.909999999999997</v>
      </c>
      <c r="C782">
        <v>5.68</v>
      </c>
      <c r="D782" t="s">
        <v>2382</v>
      </c>
      <c r="E782" t="s">
        <v>2380</v>
      </c>
      <c r="F782" t="s">
        <v>2380</v>
      </c>
      <c r="G782">
        <v>0</v>
      </c>
      <c r="H782" t="s">
        <v>2380</v>
      </c>
      <c r="I782" t="str" cm="1">
        <f t="array" ref="I782">_xlfn.IFS(B782&lt;18.5,"Underweight",B782&lt;25,"Normal Weight",B782&lt;30,"Overweight",B782&gt;=30,"Obesity")</f>
        <v>Obesity</v>
      </c>
      <c r="J782" t="str" cm="1">
        <f t="array" ref="J782">_xlfn.IFS(C782&lt;5.7,"Normal",C782&lt;6.5,"Pre-Diabetes",C782&gt;=6.5,"Diabetes")</f>
        <v>Normal</v>
      </c>
    </row>
    <row r="783" spans="1:10" x14ac:dyDescent="0.35">
      <c r="A783" t="s">
        <v>1590</v>
      </c>
      <c r="B783">
        <v>54.61</v>
      </c>
      <c r="C783">
        <v>4.49</v>
      </c>
      <c r="D783" t="s">
        <v>2380</v>
      </c>
      <c r="E783" t="s">
        <v>2380</v>
      </c>
      <c r="F783" t="s">
        <v>2380</v>
      </c>
      <c r="G783">
        <v>0</v>
      </c>
      <c r="H783" t="s">
        <v>2380</v>
      </c>
      <c r="I783" t="str" cm="1">
        <f t="array" ref="I783">_xlfn.IFS(B783&lt;18.5,"Underweight",B783&lt;25,"Normal Weight",B783&lt;30,"Overweight",B783&gt;=30,"Obesity")</f>
        <v>Obesity</v>
      </c>
      <c r="J783" t="str" cm="1">
        <f t="array" ref="J783">_xlfn.IFS(C783&lt;5.7,"Normal",C783&lt;6.5,"Pre-Diabetes",C783&gt;=6.5,"Diabetes")</f>
        <v>Normal</v>
      </c>
    </row>
    <row r="784" spans="1:10" x14ac:dyDescent="0.35">
      <c r="A784" t="s">
        <v>1589</v>
      </c>
      <c r="B784">
        <v>36.005000000000003</v>
      </c>
      <c r="C784">
        <v>6.9</v>
      </c>
      <c r="D784" t="s">
        <v>2380</v>
      </c>
      <c r="E784" t="s">
        <v>2380</v>
      </c>
      <c r="F784" t="s">
        <v>2380</v>
      </c>
      <c r="G784">
        <v>0</v>
      </c>
      <c r="H784" t="s">
        <v>2380</v>
      </c>
      <c r="I784" t="str" cm="1">
        <f t="array" ref="I784">_xlfn.IFS(B784&lt;18.5,"Underweight",B784&lt;25,"Normal Weight",B784&lt;30,"Overweight",B784&gt;=30,"Obesity")</f>
        <v>Obesity</v>
      </c>
      <c r="J784" t="str" cm="1">
        <f t="array" ref="J784">_xlfn.IFS(C784&lt;5.7,"Normal",C784&lt;6.5,"Pre-Diabetes",C784&gt;=6.5,"Diabetes")</f>
        <v>Diabetes</v>
      </c>
    </row>
    <row r="785" spans="1:10" x14ac:dyDescent="0.35">
      <c r="A785" t="s">
        <v>1588</v>
      </c>
      <c r="B785">
        <v>28.7</v>
      </c>
      <c r="C785">
        <v>11.52</v>
      </c>
      <c r="D785" t="s">
        <v>2380</v>
      </c>
      <c r="E785" t="s">
        <v>2380</v>
      </c>
      <c r="F785" t="s">
        <v>2380</v>
      </c>
      <c r="G785">
        <v>0</v>
      </c>
      <c r="H785" t="s">
        <v>2380</v>
      </c>
      <c r="I785" t="str" cm="1">
        <f t="array" ref="I785">_xlfn.IFS(B785&lt;18.5,"Underweight",B785&lt;25,"Normal Weight",B785&lt;30,"Overweight",B785&gt;=30,"Obesity")</f>
        <v>Overweight</v>
      </c>
      <c r="J785" t="str" cm="1">
        <f t="array" ref="J785">_xlfn.IFS(C785&lt;5.7,"Normal",C785&lt;6.5,"Pre-Diabetes",C785&gt;=6.5,"Diabetes")</f>
        <v>Diabetes</v>
      </c>
    </row>
    <row r="786" spans="1:10" x14ac:dyDescent="0.35">
      <c r="A786" t="s">
        <v>1587</v>
      </c>
      <c r="B786">
        <v>34.295000000000002</v>
      </c>
      <c r="C786">
        <v>11.24</v>
      </c>
      <c r="D786" t="s">
        <v>2380</v>
      </c>
      <c r="E786" t="s">
        <v>2380</v>
      </c>
      <c r="F786" t="s">
        <v>2380</v>
      </c>
      <c r="G786">
        <v>0</v>
      </c>
      <c r="H786" t="s">
        <v>2380</v>
      </c>
      <c r="I786" t="str" cm="1">
        <f t="array" ref="I786">_xlfn.IFS(B786&lt;18.5,"Underweight",B786&lt;25,"Normal Weight",B786&lt;30,"Overweight",B786&gt;=30,"Obesity")</f>
        <v>Obesity</v>
      </c>
      <c r="J786" t="str" cm="1">
        <f t="array" ref="J786">_xlfn.IFS(C786&lt;5.7,"Normal",C786&lt;6.5,"Pre-Diabetes",C786&gt;=6.5,"Diabetes")</f>
        <v>Diabetes</v>
      </c>
    </row>
    <row r="787" spans="1:10" x14ac:dyDescent="0.35">
      <c r="A787" t="s">
        <v>1586</v>
      </c>
      <c r="B787">
        <v>27.55</v>
      </c>
      <c r="C787">
        <v>10.98</v>
      </c>
      <c r="D787" t="s">
        <v>2380</v>
      </c>
      <c r="E787" t="s">
        <v>2380</v>
      </c>
      <c r="F787" t="s">
        <v>2380</v>
      </c>
      <c r="G787">
        <v>0</v>
      </c>
      <c r="H787" t="s">
        <v>2380</v>
      </c>
      <c r="I787" t="str" cm="1">
        <f t="array" ref="I787">_xlfn.IFS(B787&lt;18.5,"Underweight",B787&lt;25,"Normal Weight",B787&lt;30,"Overweight",B787&gt;=30,"Obesity")</f>
        <v>Overweight</v>
      </c>
      <c r="J787" t="str" cm="1">
        <f t="array" ref="J787">_xlfn.IFS(C787&lt;5.7,"Normal",C787&lt;6.5,"Pre-Diabetes",C787&gt;=6.5,"Diabetes")</f>
        <v>Diabetes</v>
      </c>
    </row>
    <row r="788" spans="1:10" x14ac:dyDescent="0.35">
      <c r="A788" t="s">
        <v>1585</v>
      </c>
      <c r="B788">
        <v>40.700000000000003</v>
      </c>
      <c r="C788">
        <v>5.42</v>
      </c>
      <c r="D788" t="s">
        <v>2380</v>
      </c>
      <c r="E788" t="s">
        <v>2380</v>
      </c>
      <c r="F788" t="s">
        <v>2380</v>
      </c>
      <c r="G788">
        <v>0</v>
      </c>
      <c r="H788" t="s">
        <v>2380</v>
      </c>
      <c r="I788" t="str" cm="1">
        <f t="array" ref="I788">_xlfn.IFS(B788&lt;18.5,"Underweight",B788&lt;25,"Normal Weight",B788&lt;30,"Overweight",B788&gt;=30,"Obesity")</f>
        <v>Obesity</v>
      </c>
      <c r="J788" t="str" cm="1">
        <f t="array" ref="J788">_xlfn.IFS(C788&lt;5.7,"Normal",C788&lt;6.5,"Pre-Diabetes",C788&gt;=6.5,"Diabetes")</f>
        <v>Normal</v>
      </c>
    </row>
    <row r="789" spans="1:10" x14ac:dyDescent="0.35">
      <c r="A789" t="s">
        <v>1584</v>
      </c>
      <c r="B789">
        <v>18.335000000000001</v>
      </c>
      <c r="C789">
        <v>10.97</v>
      </c>
      <c r="D789" t="s">
        <v>2380</v>
      </c>
      <c r="E789" t="s">
        <v>2380</v>
      </c>
      <c r="F789" t="s">
        <v>2380</v>
      </c>
      <c r="G789">
        <v>0</v>
      </c>
      <c r="H789" t="s">
        <v>2380</v>
      </c>
      <c r="I789" t="str" cm="1">
        <f t="array" ref="I789">_xlfn.IFS(B789&lt;18.5,"Underweight",B789&lt;25,"Normal Weight",B789&lt;30,"Overweight",B789&gt;=30,"Obesity")</f>
        <v>Underweight</v>
      </c>
      <c r="J789" t="str" cm="1">
        <f t="array" ref="J789">_xlfn.IFS(C789&lt;5.7,"Normal",C789&lt;6.5,"Pre-Diabetes",C789&gt;=6.5,"Diabetes")</f>
        <v>Diabetes</v>
      </c>
    </row>
    <row r="790" spans="1:10" x14ac:dyDescent="0.35">
      <c r="A790" t="s">
        <v>1583</v>
      </c>
      <c r="B790">
        <v>33.914999999999999</v>
      </c>
      <c r="C790">
        <v>9.56</v>
      </c>
      <c r="D790" t="s">
        <v>2382</v>
      </c>
      <c r="E790" t="s">
        <v>2380</v>
      </c>
      <c r="F790" t="s">
        <v>2380</v>
      </c>
      <c r="G790">
        <v>2</v>
      </c>
      <c r="H790" t="s">
        <v>2380</v>
      </c>
      <c r="I790" t="str" cm="1">
        <f t="array" ref="I790">_xlfn.IFS(B790&lt;18.5,"Underweight",B790&lt;25,"Normal Weight",B790&lt;30,"Overweight",B790&gt;=30,"Obesity")</f>
        <v>Obesity</v>
      </c>
      <c r="J790" t="str" cm="1">
        <f t="array" ref="J790">_xlfn.IFS(C790&lt;5.7,"Normal",C790&lt;6.5,"Pre-Diabetes",C790&gt;=6.5,"Diabetes")</f>
        <v>Diabetes</v>
      </c>
    </row>
    <row r="791" spans="1:10" x14ac:dyDescent="0.35">
      <c r="A791" t="s">
        <v>1582</v>
      </c>
      <c r="B791">
        <v>33.534999999999997</v>
      </c>
      <c r="C791">
        <v>9.4</v>
      </c>
      <c r="D791" t="s">
        <v>2382</v>
      </c>
      <c r="E791" t="s">
        <v>2380</v>
      </c>
      <c r="F791" t="s">
        <v>2380</v>
      </c>
      <c r="G791">
        <v>2</v>
      </c>
      <c r="H791" t="s">
        <v>2380</v>
      </c>
      <c r="I791" t="str" cm="1">
        <f t="array" ref="I791">_xlfn.IFS(B791&lt;18.5,"Underweight",B791&lt;25,"Normal Weight",B791&lt;30,"Overweight",B791&gt;=30,"Obesity")</f>
        <v>Obesity</v>
      </c>
      <c r="J791" t="str" cm="1">
        <f t="array" ref="J791">_xlfn.IFS(C791&lt;5.7,"Normal",C791&lt;6.5,"Pre-Diabetes",C791&gt;=6.5,"Diabetes")</f>
        <v>Diabetes</v>
      </c>
    </row>
    <row r="792" spans="1:10" x14ac:dyDescent="0.35">
      <c r="A792" t="s">
        <v>1581</v>
      </c>
      <c r="B792">
        <v>23.655000000000001</v>
      </c>
      <c r="C792">
        <v>8.48</v>
      </c>
      <c r="D792" t="s">
        <v>2382</v>
      </c>
      <c r="E792" t="s">
        <v>2380</v>
      </c>
      <c r="F792" t="s">
        <v>2380</v>
      </c>
      <c r="G792">
        <v>2</v>
      </c>
      <c r="H792" t="s">
        <v>2380</v>
      </c>
      <c r="I792" t="str" cm="1">
        <f t="array" ref="I792">_xlfn.IFS(B792&lt;18.5,"Underweight",B792&lt;25,"Normal Weight",B792&lt;30,"Overweight",B792&gt;=30,"Obesity")</f>
        <v>Normal Weight</v>
      </c>
      <c r="J792" t="str" cm="1">
        <f t="array" ref="J792">_xlfn.IFS(C792&lt;5.7,"Normal",C792&lt;6.5,"Pre-Diabetes",C792&gt;=6.5,"Diabetes")</f>
        <v>Diabetes</v>
      </c>
    </row>
    <row r="793" spans="1:10" x14ac:dyDescent="0.35">
      <c r="A793" t="s">
        <v>1580</v>
      </c>
      <c r="B793">
        <v>28</v>
      </c>
      <c r="C793">
        <v>5.57</v>
      </c>
      <c r="D793" t="s">
        <v>2380</v>
      </c>
      <c r="E793" t="s">
        <v>2380</v>
      </c>
      <c r="F793" t="s">
        <v>2380</v>
      </c>
      <c r="G793">
        <v>0</v>
      </c>
      <c r="H793" t="s">
        <v>2380</v>
      </c>
      <c r="I793" t="str" cm="1">
        <f t="array" ref="I793">_xlfn.IFS(B793&lt;18.5,"Underweight",B793&lt;25,"Normal Weight",B793&lt;30,"Overweight",B793&gt;=30,"Obesity")</f>
        <v>Overweight</v>
      </c>
      <c r="J793" t="str" cm="1">
        <f t="array" ref="J793">_xlfn.IFS(C793&lt;5.7,"Normal",C793&lt;6.5,"Pre-Diabetes",C793&gt;=6.5,"Diabetes")</f>
        <v>Normal</v>
      </c>
    </row>
    <row r="794" spans="1:10" x14ac:dyDescent="0.35">
      <c r="A794" t="s">
        <v>1579</v>
      </c>
      <c r="B794">
        <v>30.23</v>
      </c>
      <c r="C794">
        <v>6.94</v>
      </c>
      <c r="D794" t="s">
        <v>2382</v>
      </c>
      <c r="E794" t="s">
        <v>2380</v>
      </c>
      <c r="F794" t="s">
        <v>2383</v>
      </c>
      <c r="G794">
        <v>1</v>
      </c>
      <c r="H794" t="s">
        <v>2380</v>
      </c>
      <c r="I794" t="str" cm="1">
        <f t="array" ref="I794">_xlfn.IFS(B794&lt;18.5,"Underweight",B794&lt;25,"Normal Weight",B794&lt;30,"Overweight",B794&gt;=30,"Obesity")</f>
        <v>Obesity</v>
      </c>
      <c r="J794" t="str" cm="1">
        <f t="array" ref="J794">_xlfn.IFS(C794&lt;5.7,"Normal",C794&lt;6.5,"Pre-Diabetes",C794&gt;=6.5,"Diabetes")</f>
        <v>Diabetes</v>
      </c>
    </row>
    <row r="795" spans="1:10" x14ac:dyDescent="0.35">
      <c r="A795" t="s">
        <v>1578</v>
      </c>
      <c r="B795">
        <v>51.14</v>
      </c>
      <c r="C795">
        <v>4.05</v>
      </c>
      <c r="D795" t="s">
        <v>2380</v>
      </c>
      <c r="E795" t="s">
        <v>2380</v>
      </c>
      <c r="F795" t="s">
        <v>2380</v>
      </c>
      <c r="G795">
        <v>1</v>
      </c>
      <c r="H795" t="s">
        <v>2380</v>
      </c>
      <c r="I795" t="str" cm="1">
        <f t="array" ref="I795">_xlfn.IFS(B795&lt;18.5,"Underweight",B795&lt;25,"Normal Weight",B795&lt;30,"Overweight",B795&gt;=30,"Obesity")</f>
        <v>Obesity</v>
      </c>
      <c r="J795" t="str" cm="1">
        <f t="array" ref="J795">_xlfn.IFS(C795&lt;5.7,"Normal",C795&lt;6.5,"Pre-Diabetes",C795&gt;=6.5,"Diabetes")</f>
        <v>Normal</v>
      </c>
    </row>
    <row r="796" spans="1:10" x14ac:dyDescent="0.35">
      <c r="A796" t="s">
        <v>1577</v>
      </c>
      <c r="B796">
        <v>24.32</v>
      </c>
      <c r="C796">
        <v>10.220000000000001</v>
      </c>
      <c r="D796" t="s">
        <v>2380</v>
      </c>
      <c r="E796" t="s">
        <v>2380</v>
      </c>
      <c r="F796" t="s">
        <v>2380</v>
      </c>
      <c r="G796">
        <v>0</v>
      </c>
      <c r="H796" t="s">
        <v>2380</v>
      </c>
      <c r="I796" t="str" cm="1">
        <f t="array" ref="I796">_xlfn.IFS(B796&lt;18.5,"Underweight",B796&lt;25,"Normal Weight",B796&lt;30,"Overweight",B796&gt;=30,"Obesity")</f>
        <v>Normal Weight</v>
      </c>
      <c r="J796" t="str" cm="1">
        <f t="array" ref="J796">_xlfn.IFS(C796&lt;5.7,"Normal",C796&lt;6.5,"Pre-Diabetes",C796&gt;=6.5,"Diabetes")</f>
        <v>Diabetes</v>
      </c>
    </row>
    <row r="797" spans="1:10" x14ac:dyDescent="0.35">
      <c r="A797" t="s">
        <v>1576</v>
      </c>
      <c r="B797">
        <v>38.06</v>
      </c>
      <c r="C797">
        <v>9.24</v>
      </c>
      <c r="D797" t="s">
        <v>2380</v>
      </c>
      <c r="E797" t="s">
        <v>2380</v>
      </c>
      <c r="F797" t="s">
        <v>2380</v>
      </c>
      <c r="G797">
        <v>0</v>
      </c>
      <c r="H797" t="s">
        <v>2380</v>
      </c>
      <c r="I797" t="str" cm="1">
        <f t="array" ref="I797">_xlfn.IFS(B797&lt;18.5,"Underweight",B797&lt;25,"Normal Weight",B797&lt;30,"Overweight",B797&gt;=30,"Obesity")</f>
        <v>Obesity</v>
      </c>
      <c r="J797" t="str" cm="1">
        <f t="array" ref="J797">_xlfn.IFS(C797&lt;5.7,"Normal",C797&lt;6.5,"Pre-Diabetes",C797&gt;=6.5,"Diabetes")</f>
        <v>Diabetes</v>
      </c>
    </row>
    <row r="798" spans="1:10" x14ac:dyDescent="0.35">
      <c r="A798" t="s">
        <v>1575</v>
      </c>
      <c r="B798">
        <v>37.700000000000003</v>
      </c>
      <c r="C798">
        <v>8.6</v>
      </c>
      <c r="D798" t="s">
        <v>2380</v>
      </c>
      <c r="E798" t="s">
        <v>2380</v>
      </c>
      <c r="F798" t="s">
        <v>2380</v>
      </c>
      <c r="G798">
        <v>0</v>
      </c>
      <c r="H798" t="s">
        <v>2380</v>
      </c>
      <c r="I798" t="str" cm="1">
        <f t="array" ref="I798">_xlfn.IFS(B798&lt;18.5,"Underweight",B798&lt;25,"Normal Weight",B798&lt;30,"Overweight",B798&gt;=30,"Obesity")</f>
        <v>Obesity</v>
      </c>
      <c r="J798" t="str" cm="1">
        <f t="array" ref="J798">_xlfn.IFS(C798&lt;5.7,"Normal",C798&lt;6.5,"Pre-Diabetes",C798&gt;=6.5,"Diabetes")</f>
        <v>Diabetes</v>
      </c>
    </row>
    <row r="799" spans="1:10" x14ac:dyDescent="0.35">
      <c r="A799" t="s">
        <v>1574</v>
      </c>
      <c r="B799">
        <v>44</v>
      </c>
      <c r="C799">
        <v>9.32</v>
      </c>
      <c r="D799" t="s">
        <v>2382</v>
      </c>
      <c r="E799" t="s">
        <v>2380</v>
      </c>
      <c r="F799" t="s">
        <v>2380</v>
      </c>
      <c r="G799">
        <v>2</v>
      </c>
      <c r="H799" t="s">
        <v>2380</v>
      </c>
      <c r="I799" t="str" cm="1">
        <f t="array" ref="I799">_xlfn.IFS(B799&lt;18.5,"Underweight",B799&lt;25,"Normal Weight",B799&lt;30,"Overweight",B799&gt;=30,"Obesity")</f>
        <v>Obesity</v>
      </c>
      <c r="J799" t="str" cm="1">
        <f t="array" ref="J799">_xlfn.IFS(C799&lt;5.7,"Normal",C799&lt;6.5,"Pre-Diabetes",C799&gt;=6.5,"Diabetes")</f>
        <v>Diabetes</v>
      </c>
    </row>
    <row r="800" spans="1:10" x14ac:dyDescent="0.35">
      <c r="A800" t="s">
        <v>1573</v>
      </c>
      <c r="B800">
        <v>41.45</v>
      </c>
      <c r="C800">
        <v>6.12</v>
      </c>
      <c r="D800" t="s">
        <v>2382</v>
      </c>
      <c r="E800" t="s">
        <v>2380</v>
      </c>
      <c r="F800" t="s">
        <v>2380</v>
      </c>
      <c r="G800">
        <v>0</v>
      </c>
      <c r="H800" t="s">
        <v>2380</v>
      </c>
      <c r="I800" t="str" cm="1">
        <f t="array" ref="I800">_xlfn.IFS(B800&lt;18.5,"Underweight",B800&lt;25,"Normal Weight",B800&lt;30,"Overweight",B800&gt;=30,"Obesity")</f>
        <v>Obesity</v>
      </c>
      <c r="J800" t="str" cm="1">
        <f t="array" ref="J800">_xlfn.IFS(C800&lt;5.7,"Normal",C800&lt;6.5,"Pre-Diabetes",C800&gt;=6.5,"Diabetes")</f>
        <v>Pre-Diabetes</v>
      </c>
    </row>
    <row r="801" spans="1:10" x14ac:dyDescent="0.35">
      <c r="A801" t="s">
        <v>1572</v>
      </c>
      <c r="B801">
        <v>25.364999999999998</v>
      </c>
      <c r="C801">
        <v>9.19</v>
      </c>
      <c r="D801" t="s">
        <v>2382</v>
      </c>
      <c r="E801" t="s">
        <v>2380</v>
      </c>
      <c r="F801" t="s">
        <v>2380</v>
      </c>
      <c r="G801">
        <v>0</v>
      </c>
      <c r="H801" t="s">
        <v>2380</v>
      </c>
      <c r="I801" t="str" cm="1">
        <f t="array" ref="I801">_xlfn.IFS(B801&lt;18.5,"Underweight",B801&lt;25,"Normal Weight",B801&lt;30,"Overweight",B801&gt;=30,"Obesity")</f>
        <v>Overweight</v>
      </c>
      <c r="J801" t="str" cm="1">
        <f t="array" ref="J801">_xlfn.IFS(C801&lt;5.7,"Normal",C801&lt;6.5,"Pre-Diabetes",C801&gt;=6.5,"Diabetes")</f>
        <v>Diabetes</v>
      </c>
    </row>
    <row r="802" spans="1:10" x14ac:dyDescent="0.35">
      <c r="A802" t="s">
        <v>1571</v>
      </c>
      <c r="B802">
        <v>34.56</v>
      </c>
      <c r="C802">
        <v>5.84</v>
      </c>
      <c r="D802" t="s">
        <v>2382</v>
      </c>
      <c r="E802" t="s">
        <v>2380</v>
      </c>
      <c r="F802" t="s">
        <v>2383</v>
      </c>
      <c r="G802">
        <v>1</v>
      </c>
      <c r="H802" t="s">
        <v>2380</v>
      </c>
      <c r="I802" t="str" cm="1">
        <f t="array" ref="I802">_xlfn.IFS(B802&lt;18.5,"Underweight",B802&lt;25,"Normal Weight",B802&lt;30,"Overweight",B802&gt;=30,"Obesity")</f>
        <v>Obesity</v>
      </c>
      <c r="J802" t="str" cm="1">
        <f t="array" ref="J802">_xlfn.IFS(C802&lt;5.7,"Normal",C802&lt;6.5,"Pre-Diabetes",C802&gt;=6.5,"Diabetes")</f>
        <v>Pre-Diabetes</v>
      </c>
    </row>
    <row r="803" spans="1:10" x14ac:dyDescent="0.35">
      <c r="A803" t="s">
        <v>1570</v>
      </c>
      <c r="B803">
        <v>28.2</v>
      </c>
      <c r="C803">
        <v>7.19</v>
      </c>
      <c r="D803" t="s">
        <v>2382</v>
      </c>
      <c r="E803" t="s">
        <v>2380</v>
      </c>
      <c r="F803" t="s">
        <v>2380</v>
      </c>
      <c r="G803">
        <v>2</v>
      </c>
      <c r="H803" t="s">
        <v>2380</v>
      </c>
      <c r="I803" t="str" cm="1">
        <f t="array" ref="I803">_xlfn.IFS(B803&lt;18.5,"Underweight",B803&lt;25,"Normal Weight",B803&lt;30,"Overweight",B803&gt;=30,"Obesity")</f>
        <v>Overweight</v>
      </c>
      <c r="J803" t="str" cm="1">
        <f t="array" ref="J803">_xlfn.IFS(C803&lt;5.7,"Normal",C803&lt;6.5,"Pre-Diabetes",C803&gt;=6.5,"Diabetes")</f>
        <v>Diabetes</v>
      </c>
    </row>
    <row r="804" spans="1:10" x14ac:dyDescent="0.35">
      <c r="A804" t="s">
        <v>1569</v>
      </c>
      <c r="B804">
        <v>30.43</v>
      </c>
      <c r="C804">
        <v>9.39</v>
      </c>
      <c r="D804" t="s">
        <v>2380</v>
      </c>
      <c r="E804" t="s">
        <v>2380</v>
      </c>
      <c r="F804" t="s">
        <v>2380</v>
      </c>
      <c r="G804">
        <v>0</v>
      </c>
      <c r="H804" t="s">
        <v>2380</v>
      </c>
      <c r="I804" t="str" cm="1">
        <f t="array" ref="I804">_xlfn.IFS(B804&lt;18.5,"Underweight",B804&lt;25,"Normal Weight",B804&lt;30,"Overweight",B804&gt;=30,"Obesity")</f>
        <v>Obesity</v>
      </c>
      <c r="J804" t="str" cm="1">
        <f t="array" ref="J804">_xlfn.IFS(C804&lt;5.7,"Normal",C804&lt;6.5,"Pre-Diabetes",C804&gt;=6.5,"Diabetes")</f>
        <v>Diabetes</v>
      </c>
    </row>
    <row r="805" spans="1:10" x14ac:dyDescent="0.35">
      <c r="A805" t="s">
        <v>1568</v>
      </c>
      <c r="B805">
        <v>32.395000000000003</v>
      </c>
      <c r="C805">
        <v>4.2699999999999996</v>
      </c>
      <c r="D805" t="s">
        <v>2382</v>
      </c>
      <c r="E805" t="s">
        <v>2380</v>
      </c>
      <c r="F805" t="s">
        <v>2380</v>
      </c>
      <c r="G805">
        <v>1</v>
      </c>
      <c r="H805" t="s">
        <v>2380</v>
      </c>
      <c r="I805" t="str" cm="1">
        <f t="array" ref="I805">_xlfn.IFS(B805&lt;18.5,"Underweight",B805&lt;25,"Normal Weight",B805&lt;30,"Overweight",B805&gt;=30,"Obesity")</f>
        <v>Obesity</v>
      </c>
      <c r="J805" t="str" cm="1">
        <f t="array" ref="J805">_xlfn.IFS(C805&lt;5.7,"Normal",C805&lt;6.5,"Pre-Diabetes",C805&gt;=6.5,"Diabetes")</f>
        <v>Normal</v>
      </c>
    </row>
    <row r="806" spans="1:10" x14ac:dyDescent="0.35">
      <c r="A806" t="s">
        <v>1567</v>
      </c>
      <c r="B806">
        <v>24.035</v>
      </c>
      <c r="C806">
        <v>11.71</v>
      </c>
      <c r="D806" t="s">
        <v>2380</v>
      </c>
      <c r="E806" t="s">
        <v>2380</v>
      </c>
      <c r="F806" t="s">
        <v>2380</v>
      </c>
      <c r="G806">
        <v>0</v>
      </c>
      <c r="H806" t="s">
        <v>2380</v>
      </c>
      <c r="I806" t="str" cm="1">
        <f t="array" ref="I806">_xlfn.IFS(B806&lt;18.5,"Underweight",B806&lt;25,"Normal Weight",B806&lt;30,"Overweight",B806&gt;=30,"Obesity")</f>
        <v>Normal Weight</v>
      </c>
      <c r="J806" t="str" cm="1">
        <f t="array" ref="J806">_xlfn.IFS(C806&lt;5.7,"Normal",C806&lt;6.5,"Pre-Diabetes",C806&gt;=6.5,"Diabetes")</f>
        <v>Diabetes</v>
      </c>
    </row>
    <row r="807" spans="1:10" x14ac:dyDescent="0.35">
      <c r="A807" t="s">
        <v>1566</v>
      </c>
      <c r="B807">
        <v>37.119999999999997</v>
      </c>
      <c r="C807">
        <v>5.29</v>
      </c>
      <c r="D807" t="s">
        <v>2380</v>
      </c>
      <c r="E807" t="s">
        <v>2380</v>
      </c>
      <c r="F807" t="s">
        <v>2380</v>
      </c>
      <c r="G807">
        <v>2</v>
      </c>
      <c r="H807" t="s">
        <v>2380</v>
      </c>
      <c r="I807" t="str" cm="1">
        <f t="array" ref="I807">_xlfn.IFS(B807&lt;18.5,"Underweight",B807&lt;25,"Normal Weight",B807&lt;30,"Overweight",B807&gt;=30,"Obesity")</f>
        <v>Obesity</v>
      </c>
      <c r="J807" t="str" cm="1">
        <f t="array" ref="J807">_xlfn.IFS(C807&lt;5.7,"Normal",C807&lt;6.5,"Pre-Diabetes",C807&gt;=6.5,"Diabetes")</f>
        <v>Normal</v>
      </c>
    </row>
    <row r="808" spans="1:10" x14ac:dyDescent="0.35">
      <c r="A808" t="s">
        <v>1565</v>
      </c>
      <c r="B808">
        <v>34.840000000000003</v>
      </c>
      <c r="C808">
        <v>6</v>
      </c>
      <c r="D808" t="s">
        <v>2382</v>
      </c>
      <c r="E808" t="s">
        <v>2380</v>
      </c>
      <c r="F808" t="s">
        <v>2383</v>
      </c>
      <c r="G808">
        <v>1</v>
      </c>
      <c r="H808" t="s">
        <v>2380</v>
      </c>
      <c r="I808" t="str" cm="1">
        <f t="array" ref="I808">_xlfn.IFS(B808&lt;18.5,"Underweight",B808&lt;25,"Normal Weight",B808&lt;30,"Overweight",B808&gt;=30,"Obesity")</f>
        <v>Obesity</v>
      </c>
      <c r="J808" t="str" cm="1">
        <f t="array" ref="J808">_xlfn.IFS(C808&lt;5.7,"Normal",C808&lt;6.5,"Pre-Diabetes",C808&gt;=6.5,"Diabetes")</f>
        <v>Pre-Diabetes</v>
      </c>
    </row>
    <row r="809" spans="1:10" x14ac:dyDescent="0.35">
      <c r="A809" t="s">
        <v>1564</v>
      </c>
      <c r="B809">
        <v>29.53</v>
      </c>
      <c r="C809">
        <v>10.64</v>
      </c>
      <c r="D809" t="s">
        <v>2380</v>
      </c>
      <c r="E809" t="s">
        <v>2380</v>
      </c>
      <c r="F809" t="s">
        <v>2380</v>
      </c>
      <c r="G809">
        <v>0</v>
      </c>
      <c r="H809" t="s">
        <v>2380</v>
      </c>
      <c r="I809" t="str" cm="1">
        <f t="array" ref="I809">_xlfn.IFS(B809&lt;18.5,"Underweight",B809&lt;25,"Normal Weight",B809&lt;30,"Overweight",B809&gt;=30,"Obesity")</f>
        <v>Overweight</v>
      </c>
      <c r="J809" t="str" cm="1">
        <f t="array" ref="J809">_xlfn.IFS(C809&lt;5.7,"Normal",C809&lt;6.5,"Pre-Diabetes",C809&gt;=6.5,"Diabetes")</f>
        <v>Diabetes</v>
      </c>
    </row>
    <row r="810" spans="1:10" x14ac:dyDescent="0.35">
      <c r="A810" t="s">
        <v>1563</v>
      </c>
      <c r="B810">
        <v>42.51</v>
      </c>
      <c r="C810">
        <v>8.2100000000000009</v>
      </c>
      <c r="D810" t="s">
        <v>2382</v>
      </c>
      <c r="E810" t="s">
        <v>2380</v>
      </c>
      <c r="F810" t="s">
        <v>2380</v>
      </c>
      <c r="G810">
        <v>0</v>
      </c>
      <c r="H810" t="s">
        <v>2380</v>
      </c>
      <c r="I810" t="str" cm="1">
        <f t="array" ref="I810">_xlfn.IFS(B810&lt;18.5,"Underweight",B810&lt;25,"Normal Weight",B810&lt;30,"Overweight",B810&gt;=30,"Obesity")</f>
        <v>Obesity</v>
      </c>
      <c r="J810" t="str" cm="1">
        <f t="array" ref="J810">_xlfn.IFS(C810&lt;5.7,"Normal",C810&lt;6.5,"Pre-Diabetes",C810&gt;=6.5,"Diabetes")</f>
        <v>Diabetes</v>
      </c>
    </row>
    <row r="811" spans="1:10" x14ac:dyDescent="0.35">
      <c r="A811" t="s">
        <v>1562</v>
      </c>
      <c r="B811">
        <v>38.14</v>
      </c>
      <c r="C811">
        <v>5.58</v>
      </c>
      <c r="D811" t="s">
        <v>2380</v>
      </c>
      <c r="E811" t="s">
        <v>2380</v>
      </c>
      <c r="F811" t="s">
        <v>2383</v>
      </c>
      <c r="G811">
        <v>1</v>
      </c>
      <c r="H811" t="s">
        <v>2380</v>
      </c>
      <c r="I811" t="str" cm="1">
        <f t="array" ref="I811">_xlfn.IFS(B811&lt;18.5,"Underweight",B811&lt;25,"Normal Weight",B811&lt;30,"Overweight",B811&gt;=30,"Obesity")</f>
        <v>Obesity</v>
      </c>
      <c r="J811" t="str" cm="1">
        <f t="array" ref="J811">_xlfn.IFS(C811&lt;5.7,"Normal",C811&lt;6.5,"Pre-Diabetes",C811&gt;=6.5,"Diabetes")</f>
        <v>Normal</v>
      </c>
    </row>
    <row r="812" spans="1:10" x14ac:dyDescent="0.35">
      <c r="A812" t="s">
        <v>1561</v>
      </c>
      <c r="B812">
        <v>39.93</v>
      </c>
      <c r="C812">
        <v>8.75</v>
      </c>
      <c r="D812" t="s">
        <v>2380</v>
      </c>
      <c r="E812" t="s">
        <v>2380</v>
      </c>
      <c r="F812" t="s">
        <v>2380</v>
      </c>
      <c r="G812">
        <v>0</v>
      </c>
      <c r="H812" t="s">
        <v>2380</v>
      </c>
      <c r="I812" t="str" cm="1">
        <f t="array" ref="I812">_xlfn.IFS(B812&lt;18.5,"Underweight",B812&lt;25,"Normal Weight",B812&lt;30,"Overweight",B812&gt;=30,"Obesity")</f>
        <v>Obesity</v>
      </c>
      <c r="J812" t="str" cm="1">
        <f t="array" ref="J812">_xlfn.IFS(C812&lt;5.7,"Normal",C812&lt;6.5,"Pre-Diabetes",C812&gt;=6.5,"Diabetes")</f>
        <v>Diabetes</v>
      </c>
    </row>
    <row r="813" spans="1:10" x14ac:dyDescent="0.35">
      <c r="A813" t="s">
        <v>1560</v>
      </c>
      <c r="B813">
        <v>38.83</v>
      </c>
      <c r="C813">
        <v>11.86</v>
      </c>
      <c r="D813" t="s">
        <v>2380</v>
      </c>
      <c r="E813" t="s">
        <v>2380</v>
      </c>
      <c r="F813" t="s">
        <v>2380</v>
      </c>
      <c r="G813">
        <v>0</v>
      </c>
      <c r="H813" t="s">
        <v>2380</v>
      </c>
      <c r="I813" t="str" cm="1">
        <f t="array" ref="I813">_xlfn.IFS(B813&lt;18.5,"Underweight",B813&lt;25,"Normal Weight",B813&lt;30,"Overweight",B813&gt;=30,"Obesity")</f>
        <v>Obesity</v>
      </c>
      <c r="J813" t="str" cm="1">
        <f t="array" ref="J813">_xlfn.IFS(C813&lt;5.7,"Normal",C813&lt;6.5,"Pre-Diabetes",C813&gt;=6.5,"Diabetes")</f>
        <v>Diabetes</v>
      </c>
    </row>
    <row r="814" spans="1:10" x14ac:dyDescent="0.35">
      <c r="A814" t="s">
        <v>1559</v>
      </c>
      <c r="B814">
        <v>37.4</v>
      </c>
      <c r="C814">
        <v>11.46</v>
      </c>
      <c r="D814" t="s">
        <v>2380</v>
      </c>
      <c r="E814" t="s">
        <v>2380</v>
      </c>
      <c r="F814" t="s">
        <v>2380</v>
      </c>
      <c r="G814">
        <v>0</v>
      </c>
      <c r="H814" t="s">
        <v>2380</v>
      </c>
      <c r="I814" t="str" cm="1">
        <f t="array" ref="I814">_xlfn.IFS(B814&lt;18.5,"Underweight",B814&lt;25,"Normal Weight",B814&lt;30,"Overweight",B814&gt;=30,"Obesity")</f>
        <v>Obesity</v>
      </c>
      <c r="J814" t="str" cm="1">
        <f t="array" ref="J814">_xlfn.IFS(C814&lt;5.7,"Normal",C814&lt;6.5,"Pre-Diabetes",C814&gt;=6.5,"Diabetes")</f>
        <v>Diabetes</v>
      </c>
    </row>
    <row r="815" spans="1:10" x14ac:dyDescent="0.35">
      <c r="A815" t="s">
        <v>1558</v>
      </c>
      <c r="B815">
        <v>21.4</v>
      </c>
      <c r="C815">
        <v>9.0299999999999994</v>
      </c>
      <c r="D815" t="s">
        <v>2380</v>
      </c>
      <c r="E815" t="s">
        <v>2380</v>
      </c>
      <c r="F815" t="s">
        <v>2380</v>
      </c>
      <c r="G815">
        <v>0</v>
      </c>
      <c r="H815" t="s">
        <v>2380</v>
      </c>
      <c r="I815" t="str" cm="1">
        <f t="array" ref="I815">_xlfn.IFS(B815&lt;18.5,"Underweight",B815&lt;25,"Normal Weight",B815&lt;30,"Overweight",B815&gt;=30,"Obesity")</f>
        <v>Normal Weight</v>
      </c>
      <c r="J815" t="str" cm="1">
        <f t="array" ref="J815">_xlfn.IFS(C815&lt;5.7,"Normal",C815&lt;6.5,"Pre-Diabetes",C815&gt;=6.5,"Diabetes")</f>
        <v>Diabetes</v>
      </c>
    </row>
    <row r="816" spans="1:10" x14ac:dyDescent="0.35">
      <c r="A816" t="s">
        <v>1557</v>
      </c>
      <c r="B816">
        <v>38.380000000000003</v>
      </c>
      <c r="C816">
        <v>8.26</v>
      </c>
      <c r="D816" t="s">
        <v>2382</v>
      </c>
      <c r="E816" t="s">
        <v>2380</v>
      </c>
      <c r="F816" t="s">
        <v>2380</v>
      </c>
      <c r="G816">
        <v>2</v>
      </c>
      <c r="H816" t="s">
        <v>2380</v>
      </c>
      <c r="I816" t="str" cm="1">
        <f t="array" ref="I816">_xlfn.IFS(B816&lt;18.5,"Underweight",B816&lt;25,"Normal Weight",B816&lt;30,"Overweight",B816&gt;=30,"Obesity")</f>
        <v>Obesity</v>
      </c>
      <c r="J816" t="str" cm="1">
        <f t="array" ref="J816">_xlfn.IFS(C816&lt;5.7,"Normal",C816&lt;6.5,"Pre-Diabetes",C816&gt;=6.5,"Diabetes")</f>
        <v>Diabetes</v>
      </c>
    </row>
    <row r="817" spans="1:10" x14ac:dyDescent="0.35">
      <c r="A817" t="s">
        <v>1556</v>
      </c>
      <c r="B817">
        <v>33.659999999999997</v>
      </c>
      <c r="C817">
        <v>5.42</v>
      </c>
      <c r="D817" t="s">
        <v>2382</v>
      </c>
      <c r="E817" t="s">
        <v>2380</v>
      </c>
      <c r="F817" t="s">
        <v>2380</v>
      </c>
      <c r="G817">
        <v>2</v>
      </c>
      <c r="H817" t="s">
        <v>2380</v>
      </c>
      <c r="I817" t="str" cm="1">
        <f t="array" ref="I817">_xlfn.IFS(B817&lt;18.5,"Underweight",B817&lt;25,"Normal Weight",B817&lt;30,"Overweight",B817&gt;=30,"Obesity")</f>
        <v>Obesity</v>
      </c>
      <c r="J817" t="str" cm="1">
        <f t="array" ref="J817">_xlfn.IFS(C817&lt;5.7,"Normal",C817&lt;6.5,"Pre-Diabetes",C817&gt;=6.5,"Diabetes")</f>
        <v>Normal</v>
      </c>
    </row>
    <row r="818" spans="1:10" x14ac:dyDescent="0.35">
      <c r="A818" t="s">
        <v>1555</v>
      </c>
      <c r="B818">
        <v>31.79</v>
      </c>
      <c r="C818">
        <v>11.33</v>
      </c>
      <c r="D818" t="s">
        <v>2382</v>
      </c>
      <c r="E818" t="s">
        <v>2380</v>
      </c>
      <c r="F818" t="s">
        <v>2383</v>
      </c>
      <c r="G818">
        <v>1</v>
      </c>
      <c r="H818" t="s">
        <v>2380</v>
      </c>
      <c r="I818" t="str" cm="1">
        <f t="array" ref="I818">_xlfn.IFS(B818&lt;18.5,"Underweight",B818&lt;25,"Normal Weight",B818&lt;30,"Overweight",B818&gt;=30,"Obesity")</f>
        <v>Obesity</v>
      </c>
      <c r="J818" t="str" cm="1">
        <f t="array" ref="J818">_xlfn.IFS(C818&lt;5.7,"Normal",C818&lt;6.5,"Pre-Diabetes",C818&gt;=6.5,"Diabetes")</f>
        <v>Diabetes</v>
      </c>
    </row>
    <row r="819" spans="1:10" x14ac:dyDescent="0.35">
      <c r="A819" t="s">
        <v>1554</v>
      </c>
      <c r="B819">
        <v>29.7</v>
      </c>
      <c r="C819">
        <v>7.69</v>
      </c>
      <c r="D819" t="s">
        <v>2382</v>
      </c>
      <c r="E819" t="s">
        <v>2380</v>
      </c>
      <c r="F819" t="s">
        <v>2383</v>
      </c>
      <c r="G819">
        <v>1</v>
      </c>
      <c r="H819" t="s">
        <v>2380</v>
      </c>
      <c r="I819" t="str" cm="1">
        <f t="array" ref="I819">_xlfn.IFS(B819&lt;18.5,"Underweight",B819&lt;25,"Normal Weight",B819&lt;30,"Overweight",B819&gt;=30,"Obesity")</f>
        <v>Overweight</v>
      </c>
      <c r="J819" t="str" cm="1">
        <f t="array" ref="J819">_xlfn.IFS(C819&lt;5.7,"Normal",C819&lt;6.5,"Pre-Diabetes",C819&gt;=6.5,"Diabetes")</f>
        <v>Diabetes</v>
      </c>
    </row>
    <row r="820" spans="1:10" x14ac:dyDescent="0.35">
      <c r="A820" t="s">
        <v>1553</v>
      </c>
      <c r="B820">
        <v>25.46</v>
      </c>
      <c r="C820">
        <v>8.77</v>
      </c>
      <c r="D820" t="s">
        <v>2382</v>
      </c>
      <c r="E820" t="s">
        <v>2380</v>
      </c>
      <c r="F820" t="s">
        <v>2383</v>
      </c>
      <c r="G820">
        <v>1</v>
      </c>
      <c r="H820" t="s">
        <v>2380</v>
      </c>
      <c r="I820" t="str" cm="1">
        <f t="array" ref="I820">_xlfn.IFS(B820&lt;18.5,"Underweight",B820&lt;25,"Normal Weight",B820&lt;30,"Overweight",B820&gt;=30,"Obesity")</f>
        <v>Overweight</v>
      </c>
      <c r="J820" t="str" cm="1">
        <f t="array" ref="J820">_xlfn.IFS(C820&lt;5.7,"Normal",C820&lt;6.5,"Pre-Diabetes",C820&gt;=6.5,"Diabetes")</f>
        <v>Diabetes</v>
      </c>
    </row>
    <row r="821" spans="1:10" x14ac:dyDescent="0.35">
      <c r="A821" t="s">
        <v>1552</v>
      </c>
      <c r="B821">
        <v>39.14</v>
      </c>
      <c r="C821">
        <v>4.91</v>
      </c>
      <c r="D821" t="s">
        <v>2380</v>
      </c>
      <c r="E821" t="s">
        <v>2382</v>
      </c>
      <c r="F821" t="s">
        <v>2380</v>
      </c>
      <c r="G821">
        <v>1</v>
      </c>
      <c r="H821" t="s">
        <v>2380</v>
      </c>
      <c r="I821" t="str" cm="1">
        <f t="array" ref="I821">_xlfn.IFS(B821&lt;18.5,"Underweight",B821&lt;25,"Normal Weight",B821&lt;30,"Overweight",B821&gt;=30,"Obesity")</f>
        <v>Obesity</v>
      </c>
      <c r="J821" t="str" cm="1">
        <f t="array" ref="J821">_xlfn.IFS(C821&lt;5.7,"Normal",C821&lt;6.5,"Pre-Diabetes",C821&gt;=6.5,"Diabetes")</f>
        <v>Normal</v>
      </c>
    </row>
    <row r="822" spans="1:10" x14ac:dyDescent="0.35">
      <c r="A822" t="s">
        <v>1551</v>
      </c>
      <c r="B822">
        <v>41.2</v>
      </c>
      <c r="C822">
        <v>4.95</v>
      </c>
      <c r="D822" t="s">
        <v>2380</v>
      </c>
      <c r="E822" t="s">
        <v>2380</v>
      </c>
      <c r="F822" t="s">
        <v>2380</v>
      </c>
      <c r="G822">
        <v>1</v>
      </c>
      <c r="H822" t="s">
        <v>2380</v>
      </c>
      <c r="I822" t="str" cm="1">
        <f t="array" ref="I822">_xlfn.IFS(B822&lt;18.5,"Underweight",B822&lt;25,"Normal Weight",B822&lt;30,"Overweight",B822&gt;=30,"Obesity")</f>
        <v>Obesity</v>
      </c>
      <c r="J822" t="str" cm="1">
        <f t="array" ref="J822">_xlfn.IFS(C822&lt;5.7,"Normal",C822&lt;6.5,"Pre-Diabetes",C822&gt;=6.5,"Diabetes")</f>
        <v>Normal</v>
      </c>
    </row>
    <row r="823" spans="1:10" x14ac:dyDescent="0.35">
      <c r="A823" t="s">
        <v>1550</v>
      </c>
      <c r="B823">
        <v>28.81</v>
      </c>
      <c r="C823">
        <v>10.8</v>
      </c>
      <c r="D823" t="s">
        <v>2382</v>
      </c>
      <c r="E823" t="s">
        <v>2380</v>
      </c>
      <c r="F823" t="s">
        <v>2383</v>
      </c>
      <c r="G823">
        <v>1</v>
      </c>
      <c r="H823" t="s">
        <v>2380</v>
      </c>
      <c r="I823" t="str" cm="1">
        <f t="array" ref="I823">_xlfn.IFS(B823&lt;18.5,"Underweight",B823&lt;25,"Normal Weight",B823&lt;30,"Overweight",B823&gt;=30,"Obesity")</f>
        <v>Overweight</v>
      </c>
      <c r="J823" t="str" cm="1">
        <f t="array" ref="J823">_xlfn.IFS(C823&lt;5.7,"Normal",C823&lt;6.5,"Pre-Diabetes",C823&gt;=6.5,"Diabetes")</f>
        <v>Diabetes</v>
      </c>
    </row>
    <row r="824" spans="1:10" x14ac:dyDescent="0.35">
      <c r="A824" t="s">
        <v>1549</v>
      </c>
      <c r="B824">
        <v>37.409999999999997</v>
      </c>
      <c r="C824">
        <v>7.21</v>
      </c>
      <c r="D824" t="s">
        <v>2380</v>
      </c>
      <c r="E824" t="s">
        <v>2380</v>
      </c>
      <c r="F824" t="s">
        <v>2380</v>
      </c>
      <c r="G824">
        <v>2</v>
      </c>
      <c r="H824" t="s">
        <v>2380</v>
      </c>
      <c r="I824" t="str" cm="1">
        <f t="array" ref="I824">_xlfn.IFS(B824&lt;18.5,"Underweight",B824&lt;25,"Normal Weight",B824&lt;30,"Overweight",B824&gt;=30,"Obesity")</f>
        <v>Obesity</v>
      </c>
      <c r="J824" t="str" cm="1">
        <f t="array" ref="J824">_xlfn.IFS(C824&lt;5.7,"Normal",C824&lt;6.5,"Pre-Diabetes",C824&gt;=6.5,"Diabetes")</f>
        <v>Diabetes</v>
      </c>
    </row>
    <row r="825" spans="1:10" x14ac:dyDescent="0.35">
      <c r="A825" t="s">
        <v>1548</v>
      </c>
      <c r="B825">
        <v>52.54</v>
      </c>
      <c r="C825">
        <v>5.12</v>
      </c>
      <c r="D825" t="s">
        <v>2380</v>
      </c>
      <c r="E825" t="s">
        <v>2380</v>
      </c>
      <c r="F825" t="s">
        <v>2383</v>
      </c>
      <c r="G825">
        <v>1</v>
      </c>
      <c r="H825" t="s">
        <v>2380</v>
      </c>
      <c r="I825" t="str" cm="1">
        <f t="array" ref="I825">_xlfn.IFS(B825&lt;18.5,"Underweight",B825&lt;25,"Normal Weight",B825&lt;30,"Overweight",B825&gt;=30,"Obesity")</f>
        <v>Obesity</v>
      </c>
      <c r="J825" t="str" cm="1">
        <f t="array" ref="J825">_xlfn.IFS(C825&lt;5.7,"Normal",C825&lt;6.5,"Pre-Diabetes",C825&gt;=6.5,"Diabetes")</f>
        <v>Normal</v>
      </c>
    </row>
    <row r="826" spans="1:10" x14ac:dyDescent="0.35">
      <c r="A826" t="s">
        <v>1547</v>
      </c>
      <c r="B826">
        <v>17.29</v>
      </c>
      <c r="C826">
        <v>4.62</v>
      </c>
      <c r="D826" t="s">
        <v>2380</v>
      </c>
      <c r="E826" t="s">
        <v>2382</v>
      </c>
      <c r="F826" t="s">
        <v>2380</v>
      </c>
      <c r="G826">
        <v>1</v>
      </c>
      <c r="H826" t="s">
        <v>2382</v>
      </c>
      <c r="I826" t="str" cm="1">
        <f t="array" ref="I826">_xlfn.IFS(B826&lt;18.5,"Underweight",B826&lt;25,"Normal Weight",B826&lt;30,"Overweight",B826&gt;=30,"Obesity")</f>
        <v>Underweight</v>
      </c>
      <c r="J826" t="str" cm="1">
        <f t="array" ref="J826">_xlfn.IFS(C826&lt;5.7,"Normal",C826&lt;6.5,"Pre-Diabetes",C826&gt;=6.5,"Diabetes")</f>
        <v>Normal</v>
      </c>
    </row>
    <row r="827" spans="1:10" x14ac:dyDescent="0.35">
      <c r="A827" t="s">
        <v>1546</v>
      </c>
      <c r="B827">
        <v>31.74</v>
      </c>
      <c r="C827">
        <v>7.68</v>
      </c>
      <c r="D827" t="s">
        <v>2382</v>
      </c>
      <c r="E827" t="s">
        <v>2380</v>
      </c>
      <c r="F827" t="s">
        <v>2380</v>
      </c>
      <c r="G827">
        <v>0</v>
      </c>
      <c r="H827" t="s">
        <v>2380</v>
      </c>
      <c r="I827" t="str" cm="1">
        <f t="array" ref="I827">_xlfn.IFS(B827&lt;18.5,"Underweight",B827&lt;25,"Normal Weight",B827&lt;30,"Overweight",B827&gt;=30,"Obesity")</f>
        <v>Obesity</v>
      </c>
      <c r="J827" t="str" cm="1">
        <f t="array" ref="J827">_xlfn.IFS(C827&lt;5.7,"Normal",C827&lt;6.5,"Pre-Diabetes",C827&gt;=6.5,"Diabetes")</f>
        <v>Diabetes</v>
      </c>
    </row>
    <row r="828" spans="1:10" x14ac:dyDescent="0.35">
      <c r="A828" t="s">
        <v>1545</v>
      </c>
      <c r="B828">
        <v>26.504999999999999</v>
      </c>
      <c r="C828">
        <v>6.79</v>
      </c>
      <c r="D828" t="s">
        <v>2382</v>
      </c>
      <c r="E828" t="s">
        <v>2380</v>
      </c>
      <c r="F828" t="s">
        <v>2383</v>
      </c>
      <c r="G828">
        <v>1</v>
      </c>
      <c r="H828" t="s">
        <v>2380</v>
      </c>
      <c r="I828" t="str" cm="1">
        <f t="array" ref="I828">_xlfn.IFS(B828&lt;18.5,"Underweight",B828&lt;25,"Normal Weight",B828&lt;30,"Overweight",B828&gt;=30,"Obesity")</f>
        <v>Overweight</v>
      </c>
      <c r="J828" t="str" cm="1">
        <f t="array" ref="J828">_xlfn.IFS(C828&lt;5.7,"Normal",C828&lt;6.5,"Pre-Diabetes",C828&gt;=6.5,"Diabetes")</f>
        <v>Diabetes</v>
      </c>
    </row>
    <row r="829" spans="1:10" x14ac:dyDescent="0.35">
      <c r="A829" t="s">
        <v>1544</v>
      </c>
      <c r="B829">
        <v>36.479999999999997</v>
      </c>
      <c r="C829">
        <v>11.09</v>
      </c>
      <c r="D829" t="s">
        <v>2380</v>
      </c>
      <c r="E829" t="s">
        <v>2380</v>
      </c>
      <c r="F829" t="s">
        <v>2380</v>
      </c>
      <c r="G829">
        <v>0</v>
      </c>
      <c r="H829" t="s">
        <v>2380</v>
      </c>
      <c r="I829" t="str" cm="1">
        <f t="array" ref="I829">_xlfn.IFS(B829&lt;18.5,"Underweight",B829&lt;25,"Normal Weight",B829&lt;30,"Overweight",B829&gt;=30,"Obesity")</f>
        <v>Obesity</v>
      </c>
      <c r="J829" t="str" cm="1">
        <f t="array" ref="J829">_xlfn.IFS(C829&lt;5.7,"Normal",C829&lt;6.5,"Pre-Diabetes",C829&gt;=6.5,"Diabetes")</f>
        <v>Diabetes</v>
      </c>
    </row>
    <row r="830" spans="1:10" x14ac:dyDescent="0.35">
      <c r="A830" t="s">
        <v>1543</v>
      </c>
      <c r="B830">
        <v>39.159999999999997</v>
      </c>
      <c r="C830">
        <v>5.24</v>
      </c>
      <c r="D830" t="s">
        <v>2382</v>
      </c>
      <c r="E830" t="s">
        <v>2380</v>
      </c>
      <c r="F830" t="s">
        <v>2383</v>
      </c>
      <c r="G830">
        <v>1</v>
      </c>
      <c r="H830" t="s">
        <v>2380</v>
      </c>
      <c r="I830" t="str" cm="1">
        <f t="array" ref="I830">_xlfn.IFS(B830&lt;18.5,"Underweight",B830&lt;25,"Normal Weight",B830&lt;30,"Overweight",B830&gt;=30,"Obesity")</f>
        <v>Obesity</v>
      </c>
      <c r="J830" t="str" cm="1">
        <f t="array" ref="J830">_xlfn.IFS(C830&lt;5.7,"Normal",C830&lt;6.5,"Pre-Diabetes",C830&gt;=6.5,"Diabetes")</f>
        <v>Normal</v>
      </c>
    </row>
    <row r="831" spans="1:10" x14ac:dyDescent="0.35">
      <c r="A831" t="s">
        <v>1542</v>
      </c>
      <c r="B831">
        <v>28.22</v>
      </c>
      <c r="C831">
        <v>7.51</v>
      </c>
      <c r="D831" t="s">
        <v>2382</v>
      </c>
      <c r="E831" t="s">
        <v>2380</v>
      </c>
      <c r="F831" t="s">
        <v>2383</v>
      </c>
      <c r="G831">
        <v>1</v>
      </c>
      <c r="H831" t="s">
        <v>2380</v>
      </c>
      <c r="I831" t="str" cm="1">
        <f t="array" ref="I831">_xlfn.IFS(B831&lt;18.5,"Underweight",B831&lt;25,"Normal Weight",B831&lt;30,"Overweight",B831&gt;=30,"Obesity")</f>
        <v>Overweight</v>
      </c>
      <c r="J831" t="str" cm="1">
        <f t="array" ref="J831">_xlfn.IFS(C831&lt;5.7,"Normal",C831&lt;6.5,"Pre-Diabetes",C831&gt;=6.5,"Diabetes")</f>
        <v>Diabetes</v>
      </c>
    </row>
    <row r="832" spans="1:10" x14ac:dyDescent="0.35">
      <c r="A832" t="s">
        <v>1541</v>
      </c>
      <c r="B832">
        <v>35</v>
      </c>
      <c r="C832">
        <v>4.13</v>
      </c>
      <c r="D832" t="s">
        <v>2380</v>
      </c>
      <c r="E832" t="s">
        <v>2380</v>
      </c>
      <c r="F832" t="s">
        <v>2380</v>
      </c>
      <c r="G832">
        <v>2</v>
      </c>
      <c r="H832" t="s">
        <v>2380</v>
      </c>
      <c r="I832" t="str" cm="1">
        <f t="array" ref="I832">_xlfn.IFS(B832&lt;18.5,"Underweight",B832&lt;25,"Normal Weight",B832&lt;30,"Overweight",B832&gt;=30,"Obesity")</f>
        <v>Obesity</v>
      </c>
      <c r="J832" t="str" cm="1">
        <f t="array" ref="J832">_xlfn.IFS(C832&lt;5.7,"Normal",C832&lt;6.5,"Pre-Diabetes",C832&gt;=6.5,"Diabetes")</f>
        <v>Normal</v>
      </c>
    </row>
    <row r="833" spans="1:10" x14ac:dyDescent="0.35">
      <c r="A833" t="s">
        <v>1540</v>
      </c>
      <c r="B833">
        <v>36.24</v>
      </c>
      <c r="C833">
        <v>8.3800000000000008</v>
      </c>
      <c r="D833" t="s">
        <v>2382</v>
      </c>
      <c r="E833" t="s">
        <v>2380</v>
      </c>
      <c r="F833" t="s">
        <v>2380</v>
      </c>
      <c r="G833">
        <v>1</v>
      </c>
      <c r="H833" t="s">
        <v>2380</v>
      </c>
      <c r="I833" t="str" cm="1">
        <f t="array" ref="I833">_xlfn.IFS(B833&lt;18.5,"Underweight",B833&lt;25,"Normal Weight",B833&lt;30,"Overweight",B833&gt;=30,"Obesity")</f>
        <v>Obesity</v>
      </c>
      <c r="J833" t="str" cm="1">
        <f t="array" ref="J833">_xlfn.IFS(C833&lt;5.7,"Normal",C833&lt;6.5,"Pre-Diabetes",C833&gt;=6.5,"Diabetes")</f>
        <v>Diabetes</v>
      </c>
    </row>
    <row r="834" spans="1:10" x14ac:dyDescent="0.35">
      <c r="A834" t="s">
        <v>1539</v>
      </c>
      <c r="B834">
        <v>36.954999999999998</v>
      </c>
      <c r="C834">
        <v>8.07</v>
      </c>
      <c r="D834" t="s">
        <v>2380</v>
      </c>
      <c r="E834" t="s">
        <v>2380</v>
      </c>
      <c r="F834" t="s">
        <v>2380</v>
      </c>
      <c r="G834">
        <v>0</v>
      </c>
      <c r="H834" t="s">
        <v>2380</v>
      </c>
      <c r="I834" t="str" cm="1">
        <f t="array" ref="I834">_xlfn.IFS(B834&lt;18.5,"Underweight",B834&lt;25,"Normal Weight",B834&lt;30,"Overweight",B834&gt;=30,"Obesity")</f>
        <v>Obesity</v>
      </c>
      <c r="J834" t="str" cm="1">
        <f t="array" ref="J834">_xlfn.IFS(C834&lt;5.7,"Normal",C834&lt;6.5,"Pre-Diabetes",C834&gt;=6.5,"Diabetes")</f>
        <v>Diabetes</v>
      </c>
    </row>
    <row r="835" spans="1:10" x14ac:dyDescent="0.35">
      <c r="A835" t="s">
        <v>1538</v>
      </c>
      <c r="B835">
        <v>29.64</v>
      </c>
      <c r="C835">
        <v>8.9499999999999993</v>
      </c>
      <c r="D835" t="s">
        <v>2380</v>
      </c>
      <c r="E835" t="s">
        <v>2380</v>
      </c>
      <c r="F835" t="s">
        <v>2380</v>
      </c>
      <c r="G835">
        <v>0</v>
      </c>
      <c r="H835" t="s">
        <v>2380</v>
      </c>
      <c r="I835" t="str" cm="1">
        <f t="array" ref="I835">_xlfn.IFS(B835&lt;18.5,"Underweight",B835&lt;25,"Normal Weight",B835&lt;30,"Overweight",B835&gt;=30,"Obesity")</f>
        <v>Overweight</v>
      </c>
      <c r="J835" t="str" cm="1">
        <f t="array" ref="J835">_xlfn.IFS(C835&lt;5.7,"Normal",C835&lt;6.5,"Pre-Diabetes",C835&gt;=6.5,"Diabetes")</f>
        <v>Diabetes</v>
      </c>
    </row>
    <row r="836" spans="1:10" x14ac:dyDescent="0.35">
      <c r="A836" t="s">
        <v>1537</v>
      </c>
      <c r="B836">
        <v>42.74</v>
      </c>
      <c r="C836">
        <v>6.31</v>
      </c>
      <c r="D836" t="s">
        <v>2382</v>
      </c>
      <c r="E836" t="s">
        <v>2380</v>
      </c>
      <c r="F836" t="s">
        <v>2380</v>
      </c>
      <c r="G836">
        <v>1</v>
      </c>
      <c r="H836" t="s">
        <v>2380</v>
      </c>
      <c r="I836" t="str" cm="1">
        <f t="array" ref="I836">_xlfn.IFS(B836&lt;18.5,"Underweight",B836&lt;25,"Normal Weight",B836&lt;30,"Overweight",B836&gt;=30,"Obesity")</f>
        <v>Obesity</v>
      </c>
      <c r="J836" t="str" cm="1">
        <f t="array" ref="J836">_xlfn.IFS(C836&lt;5.7,"Normal",C836&lt;6.5,"Pre-Diabetes",C836&gt;=6.5,"Diabetes")</f>
        <v>Pre-Diabetes</v>
      </c>
    </row>
    <row r="837" spans="1:10" x14ac:dyDescent="0.35">
      <c r="A837" t="s">
        <v>1536</v>
      </c>
      <c r="B837">
        <v>36.130000000000003</v>
      </c>
      <c r="C837">
        <v>7.19</v>
      </c>
      <c r="D837" t="s">
        <v>2382</v>
      </c>
      <c r="E837" t="s">
        <v>2380</v>
      </c>
      <c r="F837" t="s">
        <v>2380</v>
      </c>
      <c r="G837">
        <v>2</v>
      </c>
      <c r="H837" t="s">
        <v>2380</v>
      </c>
      <c r="I837" t="str" cm="1">
        <f t="array" ref="I837">_xlfn.IFS(B837&lt;18.5,"Underweight",B837&lt;25,"Normal Weight",B837&lt;30,"Overweight",B837&gt;=30,"Obesity")</f>
        <v>Obesity</v>
      </c>
      <c r="J837" t="str" cm="1">
        <f t="array" ref="J837">_xlfn.IFS(C837&lt;5.7,"Normal",C837&lt;6.5,"Pre-Diabetes",C837&gt;=6.5,"Diabetes")</f>
        <v>Diabetes</v>
      </c>
    </row>
    <row r="838" spans="1:10" x14ac:dyDescent="0.35">
      <c r="A838" t="s">
        <v>1535</v>
      </c>
      <c r="B838">
        <v>31.55</v>
      </c>
      <c r="C838">
        <v>6.11</v>
      </c>
      <c r="D838" t="s">
        <v>2382</v>
      </c>
      <c r="E838" t="s">
        <v>2380</v>
      </c>
      <c r="F838" t="s">
        <v>2380</v>
      </c>
      <c r="G838">
        <v>1</v>
      </c>
      <c r="H838" t="s">
        <v>2380</v>
      </c>
      <c r="I838" t="str" cm="1">
        <f t="array" ref="I838">_xlfn.IFS(B838&lt;18.5,"Underweight",B838&lt;25,"Normal Weight",B838&lt;30,"Overweight",B838&gt;=30,"Obesity")</f>
        <v>Obesity</v>
      </c>
      <c r="J838" t="str" cm="1">
        <f t="array" ref="J838">_xlfn.IFS(C838&lt;5.7,"Normal",C838&lt;6.5,"Pre-Diabetes",C838&gt;=6.5,"Diabetes")</f>
        <v>Pre-Diabetes</v>
      </c>
    </row>
    <row r="839" spans="1:10" x14ac:dyDescent="0.35">
      <c r="A839" t="s">
        <v>1534</v>
      </c>
      <c r="B839">
        <v>52.75</v>
      </c>
      <c r="C839">
        <v>6.02</v>
      </c>
      <c r="D839" t="s">
        <v>2380</v>
      </c>
      <c r="E839" t="s">
        <v>2380</v>
      </c>
      <c r="F839" t="s">
        <v>2380</v>
      </c>
      <c r="G839">
        <v>1</v>
      </c>
      <c r="H839" t="s">
        <v>2380</v>
      </c>
      <c r="I839" t="str" cm="1">
        <f t="array" ref="I839">_xlfn.IFS(B839&lt;18.5,"Underweight",B839&lt;25,"Normal Weight",B839&lt;30,"Overweight",B839&gt;=30,"Obesity")</f>
        <v>Obesity</v>
      </c>
      <c r="J839" t="str" cm="1">
        <f t="array" ref="J839">_xlfn.IFS(C839&lt;5.7,"Normal",C839&lt;6.5,"Pre-Diabetes",C839&gt;=6.5,"Diabetes")</f>
        <v>Pre-Diabetes</v>
      </c>
    </row>
    <row r="840" spans="1:10" x14ac:dyDescent="0.35">
      <c r="A840" t="s">
        <v>1533</v>
      </c>
      <c r="B840">
        <v>36.67</v>
      </c>
      <c r="C840">
        <v>11.86</v>
      </c>
      <c r="D840" t="s">
        <v>2380</v>
      </c>
      <c r="E840" t="s">
        <v>2380</v>
      </c>
      <c r="F840" t="s">
        <v>2380</v>
      </c>
      <c r="G840">
        <v>0</v>
      </c>
      <c r="H840" t="s">
        <v>2380</v>
      </c>
      <c r="I840" t="str" cm="1">
        <f t="array" ref="I840">_xlfn.IFS(B840&lt;18.5,"Underweight",B840&lt;25,"Normal Weight",B840&lt;30,"Overweight",B840&gt;=30,"Obesity")</f>
        <v>Obesity</v>
      </c>
      <c r="J840" t="str" cm="1">
        <f t="array" ref="J840">_xlfn.IFS(C840&lt;5.7,"Normal",C840&lt;6.5,"Pre-Diabetes",C840&gt;=6.5,"Diabetes")</f>
        <v>Diabetes</v>
      </c>
    </row>
    <row r="841" spans="1:10" x14ac:dyDescent="0.35">
      <c r="A841" t="s">
        <v>1532</v>
      </c>
      <c r="B841">
        <v>38.06</v>
      </c>
      <c r="C841">
        <v>8.25</v>
      </c>
      <c r="D841" t="s">
        <v>2380</v>
      </c>
      <c r="E841" t="s">
        <v>2380</v>
      </c>
      <c r="F841" t="s">
        <v>2380</v>
      </c>
      <c r="G841">
        <v>0</v>
      </c>
      <c r="H841" t="s">
        <v>2380</v>
      </c>
      <c r="I841" t="str" cm="1">
        <f t="array" ref="I841">_xlfn.IFS(B841&lt;18.5,"Underweight",B841&lt;25,"Normal Weight",B841&lt;30,"Overweight",B841&gt;=30,"Obesity")</f>
        <v>Obesity</v>
      </c>
      <c r="J841" t="str" cm="1">
        <f t="array" ref="J841">_xlfn.IFS(C841&lt;5.7,"Normal",C841&lt;6.5,"Pre-Diabetes",C841&gt;=6.5,"Diabetes")</f>
        <v>Diabetes</v>
      </c>
    </row>
    <row r="842" spans="1:10" x14ac:dyDescent="0.35">
      <c r="A842" t="s">
        <v>1531</v>
      </c>
      <c r="B842">
        <v>38</v>
      </c>
      <c r="C842">
        <v>8.1300000000000008</v>
      </c>
      <c r="D842" t="s">
        <v>2380</v>
      </c>
      <c r="E842" t="s">
        <v>2380</v>
      </c>
      <c r="F842" t="s">
        <v>2380</v>
      </c>
      <c r="G842">
        <v>0</v>
      </c>
      <c r="H842" t="s">
        <v>2380</v>
      </c>
      <c r="I842" t="str" cm="1">
        <f t="array" ref="I842">_xlfn.IFS(B842&lt;18.5,"Underweight",B842&lt;25,"Normal Weight",B842&lt;30,"Overweight",B842&gt;=30,"Obesity")</f>
        <v>Obesity</v>
      </c>
      <c r="J842" t="str" cm="1">
        <f t="array" ref="J842">_xlfn.IFS(C842&lt;5.7,"Normal",C842&lt;6.5,"Pre-Diabetes",C842&gt;=6.5,"Diabetes")</f>
        <v>Diabetes</v>
      </c>
    </row>
    <row r="843" spans="1:10" x14ac:dyDescent="0.35">
      <c r="A843" t="s">
        <v>1530</v>
      </c>
      <c r="B843">
        <v>35.1</v>
      </c>
      <c r="C843">
        <v>10.1</v>
      </c>
      <c r="D843" t="s">
        <v>2380</v>
      </c>
      <c r="E843" t="s">
        <v>2380</v>
      </c>
      <c r="F843" t="s">
        <v>2380</v>
      </c>
      <c r="G843">
        <v>0</v>
      </c>
      <c r="H843" t="s">
        <v>2380</v>
      </c>
      <c r="I843" t="str" cm="1">
        <f t="array" ref="I843">_xlfn.IFS(B843&lt;18.5,"Underweight",B843&lt;25,"Normal Weight",B843&lt;30,"Overweight",B843&gt;=30,"Obesity")</f>
        <v>Obesity</v>
      </c>
      <c r="J843" t="str" cm="1">
        <f t="array" ref="J843">_xlfn.IFS(C843&lt;5.7,"Normal",C843&lt;6.5,"Pre-Diabetes",C843&gt;=6.5,"Diabetes")</f>
        <v>Diabetes</v>
      </c>
    </row>
    <row r="844" spans="1:10" x14ac:dyDescent="0.35">
      <c r="A844" t="s">
        <v>1529</v>
      </c>
      <c r="B844">
        <v>33.82</v>
      </c>
      <c r="C844">
        <v>5.89</v>
      </c>
      <c r="D844" t="s">
        <v>2382</v>
      </c>
      <c r="E844" t="s">
        <v>2380</v>
      </c>
      <c r="F844" t="s">
        <v>2380</v>
      </c>
      <c r="G844">
        <v>2</v>
      </c>
      <c r="H844" t="s">
        <v>2380</v>
      </c>
      <c r="I844" t="str" cm="1">
        <f t="array" ref="I844">_xlfn.IFS(B844&lt;18.5,"Underweight",B844&lt;25,"Normal Weight",B844&lt;30,"Overweight",B844&gt;=30,"Obesity")</f>
        <v>Obesity</v>
      </c>
      <c r="J844" t="str" cm="1">
        <f t="array" ref="J844">_xlfn.IFS(C844&lt;5.7,"Normal",C844&lt;6.5,"Pre-Diabetes",C844&gt;=6.5,"Diabetes")</f>
        <v>Pre-Diabetes</v>
      </c>
    </row>
    <row r="845" spans="1:10" x14ac:dyDescent="0.35">
      <c r="A845" t="s">
        <v>1528</v>
      </c>
      <c r="B845">
        <v>37.43</v>
      </c>
      <c r="C845">
        <v>4.97</v>
      </c>
      <c r="D845" t="s">
        <v>2380</v>
      </c>
      <c r="E845" t="s">
        <v>2380</v>
      </c>
      <c r="F845" t="s">
        <v>2380</v>
      </c>
      <c r="G845">
        <v>2</v>
      </c>
      <c r="H845" t="s">
        <v>2380</v>
      </c>
      <c r="I845" t="str" cm="1">
        <f t="array" ref="I845">_xlfn.IFS(B845&lt;18.5,"Underweight",B845&lt;25,"Normal Weight",B845&lt;30,"Overweight",B845&gt;=30,"Obesity")</f>
        <v>Obesity</v>
      </c>
      <c r="J845" t="str" cm="1">
        <f t="array" ref="J845">_xlfn.IFS(C845&lt;5.7,"Normal",C845&lt;6.5,"Pre-Diabetes",C845&gt;=6.5,"Diabetes")</f>
        <v>Normal</v>
      </c>
    </row>
    <row r="846" spans="1:10" x14ac:dyDescent="0.35">
      <c r="A846" t="s">
        <v>1527</v>
      </c>
      <c r="B846">
        <v>30.5</v>
      </c>
      <c r="C846">
        <v>9.9</v>
      </c>
      <c r="D846" t="s">
        <v>2380</v>
      </c>
      <c r="E846" t="s">
        <v>2380</v>
      </c>
      <c r="F846" t="s">
        <v>2380</v>
      </c>
      <c r="G846">
        <v>0</v>
      </c>
      <c r="H846" t="s">
        <v>2380</v>
      </c>
      <c r="I846" t="str" cm="1">
        <f t="array" ref="I846">_xlfn.IFS(B846&lt;18.5,"Underweight",B846&lt;25,"Normal Weight",B846&lt;30,"Overweight",B846&gt;=30,"Obesity")</f>
        <v>Obesity</v>
      </c>
      <c r="J846" t="str" cm="1">
        <f t="array" ref="J846">_xlfn.IFS(C846&lt;5.7,"Normal",C846&lt;6.5,"Pre-Diabetes",C846&gt;=6.5,"Diabetes")</f>
        <v>Diabetes</v>
      </c>
    </row>
    <row r="847" spans="1:10" x14ac:dyDescent="0.35">
      <c r="A847" t="s">
        <v>1526</v>
      </c>
      <c r="B847">
        <v>24.53</v>
      </c>
      <c r="C847">
        <v>9.0500000000000007</v>
      </c>
      <c r="D847" t="s">
        <v>2380</v>
      </c>
      <c r="E847" t="s">
        <v>2380</v>
      </c>
      <c r="F847" t="s">
        <v>2380</v>
      </c>
      <c r="G847">
        <v>0</v>
      </c>
      <c r="H847" t="s">
        <v>2380</v>
      </c>
      <c r="I847" t="str" cm="1">
        <f t="array" ref="I847">_xlfn.IFS(B847&lt;18.5,"Underweight",B847&lt;25,"Normal Weight",B847&lt;30,"Overweight",B847&gt;=30,"Obesity")</f>
        <v>Normal Weight</v>
      </c>
      <c r="J847" t="str" cm="1">
        <f t="array" ref="J847">_xlfn.IFS(C847&lt;5.7,"Normal",C847&lt;6.5,"Pre-Diabetes",C847&gt;=6.5,"Diabetes")</f>
        <v>Diabetes</v>
      </c>
    </row>
    <row r="848" spans="1:10" x14ac:dyDescent="0.35">
      <c r="A848" t="s">
        <v>1525</v>
      </c>
      <c r="B848">
        <v>25.74</v>
      </c>
      <c r="C848">
        <v>10.93</v>
      </c>
      <c r="D848" t="s">
        <v>2380</v>
      </c>
      <c r="E848" t="s">
        <v>2380</v>
      </c>
      <c r="F848" t="s">
        <v>2380</v>
      </c>
      <c r="G848">
        <v>0</v>
      </c>
      <c r="H848" t="s">
        <v>2380</v>
      </c>
      <c r="I848" t="str" cm="1">
        <f t="array" ref="I848">_xlfn.IFS(B848&lt;18.5,"Underweight",B848&lt;25,"Normal Weight",B848&lt;30,"Overweight",B848&gt;=30,"Obesity")</f>
        <v>Overweight</v>
      </c>
      <c r="J848" t="str" cm="1">
        <f t="array" ref="J848">_xlfn.IFS(C848&lt;5.7,"Normal",C848&lt;6.5,"Pre-Diabetes",C848&gt;=6.5,"Diabetes")</f>
        <v>Diabetes</v>
      </c>
    </row>
    <row r="849" spans="1:10" x14ac:dyDescent="0.35">
      <c r="A849" t="s">
        <v>1524</v>
      </c>
      <c r="B849">
        <v>34.08</v>
      </c>
      <c r="C849">
        <v>7.58</v>
      </c>
      <c r="D849" t="s">
        <v>2382</v>
      </c>
      <c r="E849" t="s">
        <v>2380</v>
      </c>
      <c r="F849" t="s">
        <v>2380</v>
      </c>
      <c r="G849">
        <v>2</v>
      </c>
      <c r="H849" t="s">
        <v>2380</v>
      </c>
      <c r="I849" t="str" cm="1">
        <f t="array" ref="I849">_xlfn.IFS(B849&lt;18.5,"Underweight",B849&lt;25,"Normal Weight",B849&lt;30,"Overweight",B849&gt;=30,"Obesity")</f>
        <v>Obesity</v>
      </c>
      <c r="J849" t="str" cm="1">
        <f t="array" ref="J849">_xlfn.IFS(C849&lt;5.7,"Normal",C849&lt;6.5,"Pre-Diabetes",C849&gt;=6.5,"Diabetes")</f>
        <v>Diabetes</v>
      </c>
    </row>
    <row r="850" spans="1:10" x14ac:dyDescent="0.35">
      <c r="A850" t="s">
        <v>1523</v>
      </c>
      <c r="B850">
        <v>31.35</v>
      </c>
      <c r="C850">
        <v>11</v>
      </c>
      <c r="D850" t="s">
        <v>2382</v>
      </c>
      <c r="E850" t="s">
        <v>2380</v>
      </c>
      <c r="F850" t="s">
        <v>2383</v>
      </c>
      <c r="G850">
        <v>1</v>
      </c>
      <c r="H850" t="s">
        <v>2380</v>
      </c>
      <c r="I850" t="str" cm="1">
        <f t="array" ref="I850">_xlfn.IFS(B850&lt;18.5,"Underweight",B850&lt;25,"Normal Weight",B850&lt;30,"Overweight",B850&gt;=30,"Obesity")</f>
        <v>Obesity</v>
      </c>
      <c r="J850" t="str" cm="1">
        <f t="array" ref="J850">_xlfn.IFS(C850&lt;5.7,"Normal",C850&lt;6.5,"Pre-Diabetes",C850&gt;=6.5,"Diabetes")</f>
        <v>Diabetes</v>
      </c>
    </row>
    <row r="851" spans="1:10" x14ac:dyDescent="0.35">
      <c r="A851" t="s">
        <v>1522</v>
      </c>
      <c r="B851">
        <v>26.79</v>
      </c>
      <c r="C851">
        <v>5.0599999999999996</v>
      </c>
      <c r="D851" t="s">
        <v>2380</v>
      </c>
      <c r="E851" t="s">
        <v>2380</v>
      </c>
      <c r="F851" t="s">
        <v>2380</v>
      </c>
      <c r="G851">
        <v>1</v>
      </c>
      <c r="H851" t="s">
        <v>2380</v>
      </c>
      <c r="I851" t="str" cm="1">
        <f t="array" ref="I851">_xlfn.IFS(B851&lt;18.5,"Underweight",B851&lt;25,"Normal Weight",B851&lt;30,"Overweight",B851&gt;=30,"Obesity")</f>
        <v>Overweight</v>
      </c>
      <c r="J851" t="str" cm="1">
        <f t="array" ref="J851">_xlfn.IFS(C851&lt;5.7,"Normal",C851&lt;6.5,"Pre-Diabetes",C851&gt;=6.5,"Diabetes")</f>
        <v>Normal</v>
      </c>
    </row>
    <row r="852" spans="1:10" x14ac:dyDescent="0.35">
      <c r="A852" t="s">
        <v>1521</v>
      </c>
      <c r="B852">
        <v>42.78</v>
      </c>
      <c r="C852">
        <v>6.11</v>
      </c>
      <c r="D852" t="s">
        <v>2382</v>
      </c>
      <c r="E852" t="s">
        <v>2380</v>
      </c>
      <c r="F852" t="s">
        <v>2380</v>
      </c>
      <c r="G852">
        <v>1</v>
      </c>
      <c r="H852" t="s">
        <v>2380</v>
      </c>
      <c r="I852" t="str" cm="1">
        <f t="array" ref="I852">_xlfn.IFS(B852&lt;18.5,"Underweight",B852&lt;25,"Normal Weight",B852&lt;30,"Overweight",B852&gt;=30,"Obesity")</f>
        <v>Obesity</v>
      </c>
      <c r="J852" t="str" cm="1">
        <f t="array" ref="J852">_xlfn.IFS(C852&lt;5.7,"Normal",C852&lt;6.5,"Pre-Diabetes",C852&gt;=6.5,"Diabetes")</f>
        <v>Pre-Diabetes</v>
      </c>
    </row>
    <row r="853" spans="1:10" x14ac:dyDescent="0.35">
      <c r="A853" t="s">
        <v>1520</v>
      </c>
      <c r="B853">
        <v>46.75</v>
      </c>
      <c r="C853">
        <v>6.66</v>
      </c>
      <c r="D853" t="s">
        <v>2382</v>
      </c>
      <c r="E853" t="s">
        <v>2380</v>
      </c>
      <c r="F853" t="s">
        <v>2380</v>
      </c>
      <c r="G853">
        <v>2</v>
      </c>
      <c r="H853" t="s">
        <v>2380</v>
      </c>
      <c r="I853" t="str" cm="1">
        <f t="array" ref="I853">_xlfn.IFS(B853&lt;18.5,"Underweight",B853&lt;25,"Normal Weight",B853&lt;30,"Overweight",B853&gt;=30,"Obesity")</f>
        <v>Obesity</v>
      </c>
      <c r="J853" t="str" cm="1">
        <f t="array" ref="J853">_xlfn.IFS(C853&lt;5.7,"Normal",C853&lt;6.5,"Pre-Diabetes",C853&gt;=6.5,"Diabetes")</f>
        <v>Diabetes</v>
      </c>
    </row>
    <row r="854" spans="1:10" x14ac:dyDescent="0.35">
      <c r="A854" t="s">
        <v>1519</v>
      </c>
      <c r="B854">
        <v>32.15</v>
      </c>
      <c r="C854">
        <v>4.0199999999999996</v>
      </c>
      <c r="D854" t="s">
        <v>2382</v>
      </c>
      <c r="E854" t="s">
        <v>2380</v>
      </c>
      <c r="F854" t="s">
        <v>2383</v>
      </c>
      <c r="G854">
        <v>1</v>
      </c>
      <c r="H854" t="s">
        <v>2380</v>
      </c>
      <c r="I854" t="str" cm="1">
        <f t="array" ref="I854">_xlfn.IFS(B854&lt;18.5,"Underweight",B854&lt;25,"Normal Weight",B854&lt;30,"Overweight",B854&gt;=30,"Obesity")</f>
        <v>Obesity</v>
      </c>
      <c r="J854" t="str" cm="1">
        <f t="array" ref="J854">_xlfn.IFS(C854&lt;5.7,"Normal",C854&lt;6.5,"Pre-Diabetes",C854&gt;=6.5,"Diabetes")</f>
        <v>Normal</v>
      </c>
    </row>
    <row r="855" spans="1:10" x14ac:dyDescent="0.35">
      <c r="A855" t="s">
        <v>1518</v>
      </c>
      <c r="B855">
        <v>43.4</v>
      </c>
      <c r="C855">
        <v>8.81</v>
      </c>
      <c r="D855" t="s">
        <v>2382</v>
      </c>
      <c r="E855" t="s">
        <v>2380</v>
      </c>
      <c r="F855" t="s">
        <v>2380</v>
      </c>
      <c r="G855">
        <v>2</v>
      </c>
      <c r="H855" t="s">
        <v>2380</v>
      </c>
      <c r="I855" t="str" cm="1">
        <f t="array" ref="I855">_xlfn.IFS(B855&lt;18.5,"Underweight",B855&lt;25,"Normal Weight",B855&lt;30,"Overweight",B855&gt;=30,"Obesity")</f>
        <v>Obesity</v>
      </c>
      <c r="J855" t="str" cm="1">
        <f t="array" ref="J855">_xlfn.IFS(C855&lt;5.7,"Normal",C855&lt;6.5,"Pre-Diabetes",C855&gt;=6.5,"Diabetes")</f>
        <v>Diabetes</v>
      </c>
    </row>
    <row r="856" spans="1:10" x14ac:dyDescent="0.35">
      <c r="A856" t="s">
        <v>1517</v>
      </c>
      <c r="B856">
        <v>31.57</v>
      </c>
      <c r="C856">
        <v>7.92</v>
      </c>
      <c r="D856" t="s">
        <v>2382</v>
      </c>
      <c r="E856" t="s">
        <v>2380</v>
      </c>
      <c r="F856" t="s">
        <v>2380</v>
      </c>
      <c r="G856">
        <v>2</v>
      </c>
      <c r="H856" t="s">
        <v>2380</v>
      </c>
      <c r="I856" t="str" cm="1">
        <f t="array" ref="I856">_xlfn.IFS(B856&lt;18.5,"Underweight",B856&lt;25,"Normal Weight",B856&lt;30,"Overweight",B856&gt;=30,"Obesity")</f>
        <v>Obesity</v>
      </c>
      <c r="J856" t="str" cm="1">
        <f t="array" ref="J856">_xlfn.IFS(C856&lt;5.7,"Normal",C856&lt;6.5,"Pre-Diabetes",C856&gt;=6.5,"Diabetes")</f>
        <v>Diabetes</v>
      </c>
    </row>
    <row r="857" spans="1:10" x14ac:dyDescent="0.35">
      <c r="A857" t="s">
        <v>1516</v>
      </c>
      <c r="B857">
        <v>24.32</v>
      </c>
      <c r="C857">
        <v>7.48</v>
      </c>
      <c r="D857" t="s">
        <v>2380</v>
      </c>
      <c r="E857" t="s">
        <v>2380</v>
      </c>
      <c r="F857" t="s">
        <v>2380</v>
      </c>
      <c r="G857">
        <v>0</v>
      </c>
      <c r="H857" t="s">
        <v>2380</v>
      </c>
      <c r="I857" t="str" cm="1">
        <f t="array" ref="I857">_xlfn.IFS(B857&lt;18.5,"Underweight",B857&lt;25,"Normal Weight",B857&lt;30,"Overweight",B857&gt;=30,"Obesity")</f>
        <v>Normal Weight</v>
      </c>
      <c r="J857" t="str" cm="1">
        <f t="array" ref="J857">_xlfn.IFS(C857&lt;5.7,"Normal",C857&lt;6.5,"Pre-Diabetes",C857&gt;=6.5,"Diabetes")</f>
        <v>Diabetes</v>
      </c>
    </row>
    <row r="858" spans="1:10" x14ac:dyDescent="0.35">
      <c r="A858" t="s">
        <v>1515</v>
      </c>
      <c r="B858">
        <v>31.07</v>
      </c>
      <c r="C858">
        <v>4.62</v>
      </c>
      <c r="D858" t="s">
        <v>2382</v>
      </c>
      <c r="E858" t="s">
        <v>2380</v>
      </c>
      <c r="F858" t="s">
        <v>2380</v>
      </c>
      <c r="G858">
        <v>2</v>
      </c>
      <c r="H858" t="s">
        <v>2380</v>
      </c>
      <c r="I858" t="str" cm="1">
        <f t="array" ref="I858">_xlfn.IFS(B858&lt;18.5,"Underweight",B858&lt;25,"Normal Weight",B858&lt;30,"Overweight",B858&gt;=30,"Obesity")</f>
        <v>Obesity</v>
      </c>
      <c r="J858" t="str" cm="1">
        <f t="array" ref="J858">_xlfn.IFS(C858&lt;5.7,"Normal",C858&lt;6.5,"Pre-Diabetes",C858&gt;=6.5,"Diabetes")</f>
        <v>Normal</v>
      </c>
    </row>
    <row r="859" spans="1:10" x14ac:dyDescent="0.35">
      <c r="A859" t="s">
        <v>1514</v>
      </c>
      <c r="B859">
        <v>35.814999999999998</v>
      </c>
      <c r="C859">
        <v>8.4700000000000006</v>
      </c>
      <c r="D859" t="s">
        <v>2380</v>
      </c>
      <c r="E859" t="s">
        <v>2380</v>
      </c>
      <c r="F859" t="s">
        <v>2380</v>
      </c>
      <c r="G859">
        <v>0</v>
      </c>
      <c r="H859" t="s">
        <v>2380</v>
      </c>
      <c r="I859" t="str" cm="1">
        <f t="array" ref="I859">_xlfn.IFS(B859&lt;18.5,"Underweight",B859&lt;25,"Normal Weight",B859&lt;30,"Overweight",B859&gt;=30,"Obesity")</f>
        <v>Obesity</v>
      </c>
      <c r="J859" t="str" cm="1">
        <f t="array" ref="J859">_xlfn.IFS(C859&lt;5.7,"Normal",C859&lt;6.5,"Pre-Diabetes",C859&gt;=6.5,"Diabetes")</f>
        <v>Diabetes</v>
      </c>
    </row>
    <row r="860" spans="1:10" x14ac:dyDescent="0.35">
      <c r="A860" t="s">
        <v>1513</v>
      </c>
      <c r="B860">
        <v>40.81</v>
      </c>
      <c r="C860">
        <v>10.58</v>
      </c>
      <c r="D860" t="s">
        <v>2382</v>
      </c>
      <c r="E860" t="s">
        <v>2380</v>
      </c>
      <c r="F860" t="s">
        <v>2380</v>
      </c>
      <c r="G860">
        <v>0</v>
      </c>
      <c r="H860" t="s">
        <v>2380</v>
      </c>
      <c r="I860" t="str" cm="1">
        <f t="array" ref="I860">_xlfn.IFS(B860&lt;18.5,"Underweight",B860&lt;25,"Normal Weight",B860&lt;30,"Overweight",B860&gt;=30,"Obesity")</f>
        <v>Obesity</v>
      </c>
      <c r="J860" t="str" cm="1">
        <f t="array" ref="J860">_xlfn.IFS(C860&lt;5.7,"Normal",C860&lt;6.5,"Pre-Diabetes",C860&gt;=6.5,"Diabetes")</f>
        <v>Diabetes</v>
      </c>
    </row>
    <row r="861" spans="1:10" x14ac:dyDescent="0.35">
      <c r="A861" t="s">
        <v>1512</v>
      </c>
      <c r="B861">
        <v>24.605</v>
      </c>
      <c r="C861">
        <v>7.48</v>
      </c>
      <c r="D861" t="s">
        <v>2380</v>
      </c>
      <c r="E861" t="s">
        <v>2380</v>
      </c>
      <c r="F861" t="s">
        <v>2380</v>
      </c>
      <c r="G861">
        <v>0</v>
      </c>
      <c r="H861" t="s">
        <v>2380</v>
      </c>
      <c r="I861" t="str" cm="1">
        <f t="array" ref="I861">_xlfn.IFS(B861&lt;18.5,"Underweight",B861&lt;25,"Normal Weight",B861&lt;30,"Overweight",B861&gt;=30,"Obesity")</f>
        <v>Normal Weight</v>
      </c>
      <c r="J861" t="str" cm="1">
        <f t="array" ref="J861">_xlfn.IFS(C861&lt;5.7,"Normal",C861&lt;6.5,"Pre-Diabetes",C861&gt;=6.5,"Diabetes")</f>
        <v>Diabetes</v>
      </c>
    </row>
    <row r="862" spans="1:10" x14ac:dyDescent="0.35">
      <c r="A862" t="s">
        <v>1511</v>
      </c>
      <c r="B862">
        <v>21.47</v>
      </c>
      <c r="C862">
        <v>7.82</v>
      </c>
      <c r="D862" t="s">
        <v>2380</v>
      </c>
      <c r="E862" t="s">
        <v>2380</v>
      </c>
      <c r="F862" t="s">
        <v>2380</v>
      </c>
      <c r="G862">
        <v>0</v>
      </c>
      <c r="H862" t="s">
        <v>2380</v>
      </c>
      <c r="I862" t="str" cm="1">
        <f t="array" ref="I862">_xlfn.IFS(B862&lt;18.5,"Underweight",B862&lt;25,"Normal Weight",B862&lt;30,"Overweight",B862&gt;=30,"Obesity")</f>
        <v>Normal Weight</v>
      </c>
      <c r="J862" t="str" cm="1">
        <f t="array" ref="J862">_xlfn.IFS(C862&lt;5.7,"Normal",C862&lt;6.5,"Pre-Diabetes",C862&gt;=6.5,"Diabetes")</f>
        <v>Diabetes</v>
      </c>
    </row>
    <row r="863" spans="1:10" x14ac:dyDescent="0.35">
      <c r="A863" t="s">
        <v>1510</v>
      </c>
      <c r="B863">
        <v>52.89</v>
      </c>
      <c r="C863">
        <v>4.96</v>
      </c>
      <c r="D863" t="s">
        <v>2382</v>
      </c>
      <c r="E863" t="s">
        <v>2380</v>
      </c>
      <c r="F863" t="s">
        <v>2380</v>
      </c>
      <c r="G863">
        <v>1</v>
      </c>
      <c r="H863" t="s">
        <v>2380</v>
      </c>
      <c r="I863" t="str" cm="1">
        <f t="array" ref="I863">_xlfn.IFS(B863&lt;18.5,"Underweight",B863&lt;25,"Normal Weight",B863&lt;30,"Overweight",B863&gt;=30,"Obesity")</f>
        <v>Obesity</v>
      </c>
      <c r="J863" t="str" cm="1">
        <f t="array" ref="J863">_xlfn.IFS(C863&lt;5.7,"Normal",C863&lt;6.5,"Pre-Diabetes",C863&gt;=6.5,"Diabetes")</f>
        <v>Normal</v>
      </c>
    </row>
    <row r="864" spans="1:10" x14ac:dyDescent="0.35">
      <c r="A864" t="s">
        <v>1509</v>
      </c>
      <c r="B864">
        <v>32.965000000000003</v>
      </c>
      <c r="C864">
        <v>6.15</v>
      </c>
      <c r="D864" t="s">
        <v>2382</v>
      </c>
      <c r="E864" t="s">
        <v>2380</v>
      </c>
      <c r="F864" t="s">
        <v>2380</v>
      </c>
      <c r="G864">
        <v>1</v>
      </c>
      <c r="H864" t="s">
        <v>2380</v>
      </c>
      <c r="I864" t="str" cm="1">
        <f t="array" ref="I864">_xlfn.IFS(B864&lt;18.5,"Underweight",B864&lt;25,"Normal Weight",B864&lt;30,"Overweight",B864&gt;=30,"Obesity")</f>
        <v>Obesity</v>
      </c>
      <c r="J864" t="str" cm="1">
        <f t="array" ref="J864">_xlfn.IFS(C864&lt;5.7,"Normal",C864&lt;6.5,"Pre-Diabetes",C864&gt;=6.5,"Diabetes")</f>
        <v>Pre-Diabetes</v>
      </c>
    </row>
    <row r="865" spans="1:10" x14ac:dyDescent="0.35">
      <c r="A865" t="s">
        <v>1508</v>
      </c>
      <c r="B865">
        <v>36.799999999999997</v>
      </c>
      <c r="C865">
        <v>4.62</v>
      </c>
      <c r="D865" t="s">
        <v>2380</v>
      </c>
      <c r="E865" t="s">
        <v>2380</v>
      </c>
      <c r="F865" t="s">
        <v>2383</v>
      </c>
      <c r="G865">
        <v>1</v>
      </c>
      <c r="H865" t="s">
        <v>2380</v>
      </c>
      <c r="I865" t="str" cm="1">
        <f t="array" ref="I865">_xlfn.IFS(B865&lt;18.5,"Underweight",B865&lt;25,"Normal Weight",B865&lt;30,"Overweight",B865&gt;=30,"Obesity")</f>
        <v>Obesity</v>
      </c>
      <c r="J865" t="str" cm="1">
        <f t="array" ref="J865">_xlfn.IFS(C865&lt;5.7,"Normal",C865&lt;6.5,"Pre-Diabetes",C865&gt;=6.5,"Diabetes")</f>
        <v>Normal</v>
      </c>
    </row>
    <row r="866" spans="1:10" x14ac:dyDescent="0.35">
      <c r="A866" t="s">
        <v>1507</v>
      </c>
      <c r="B866">
        <v>34.299999999999997</v>
      </c>
      <c r="C866">
        <v>4.87</v>
      </c>
      <c r="D866" t="s">
        <v>2380</v>
      </c>
      <c r="E866" t="s">
        <v>2380</v>
      </c>
      <c r="F866" t="s">
        <v>2380</v>
      </c>
      <c r="G866">
        <v>2</v>
      </c>
      <c r="H866" t="s">
        <v>2380</v>
      </c>
      <c r="I866" t="str" cm="1">
        <f t="array" ref="I866">_xlfn.IFS(B866&lt;18.5,"Underweight",B866&lt;25,"Normal Weight",B866&lt;30,"Overweight",B866&gt;=30,"Obesity")</f>
        <v>Obesity</v>
      </c>
      <c r="J866" t="str" cm="1">
        <f t="array" ref="J866">_xlfn.IFS(C866&lt;5.7,"Normal",C866&lt;6.5,"Pre-Diabetes",C866&gt;=6.5,"Diabetes")</f>
        <v>Normal</v>
      </c>
    </row>
    <row r="867" spans="1:10" x14ac:dyDescent="0.35">
      <c r="A867" t="s">
        <v>1506</v>
      </c>
      <c r="B867">
        <v>35.244999999999997</v>
      </c>
      <c r="C867">
        <v>4.63</v>
      </c>
      <c r="D867" t="s">
        <v>2380</v>
      </c>
      <c r="E867" t="s">
        <v>2380</v>
      </c>
      <c r="F867" t="s">
        <v>2380</v>
      </c>
      <c r="G867">
        <v>0</v>
      </c>
      <c r="H867" t="s">
        <v>2380</v>
      </c>
      <c r="I867" t="str" cm="1">
        <f t="array" ref="I867">_xlfn.IFS(B867&lt;18.5,"Underweight",B867&lt;25,"Normal Weight",B867&lt;30,"Overweight",B867&gt;=30,"Obesity")</f>
        <v>Obesity</v>
      </c>
      <c r="J867" t="str" cm="1">
        <f t="array" ref="J867">_xlfn.IFS(C867&lt;5.7,"Normal",C867&lt;6.5,"Pre-Diabetes",C867&gt;=6.5,"Diabetes")</f>
        <v>Normal</v>
      </c>
    </row>
    <row r="868" spans="1:10" x14ac:dyDescent="0.35">
      <c r="A868" t="s">
        <v>1505</v>
      </c>
      <c r="B868">
        <v>26.23</v>
      </c>
      <c r="C868">
        <v>11.93</v>
      </c>
      <c r="D868" t="s">
        <v>2380</v>
      </c>
      <c r="E868" t="s">
        <v>2380</v>
      </c>
      <c r="F868" t="s">
        <v>2380</v>
      </c>
      <c r="G868">
        <v>0</v>
      </c>
      <c r="H868" t="s">
        <v>2380</v>
      </c>
      <c r="I868" t="str" cm="1">
        <f t="array" ref="I868">_xlfn.IFS(B868&lt;18.5,"Underweight",B868&lt;25,"Normal Weight",B868&lt;30,"Overweight",B868&gt;=30,"Obesity")</f>
        <v>Overweight</v>
      </c>
      <c r="J868" t="str" cm="1">
        <f t="array" ref="J868">_xlfn.IFS(C868&lt;5.7,"Normal",C868&lt;6.5,"Pre-Diabetes",C868&gt;=6.5,"Diabetes")</f>
        <v>Diabetes</v>
      </c>
    </row>
    <row r="869" spans="1:10" x14ac:dyDescent="0.35">
      <c r="A869" t="s">
        <v>1504</v>
      </c>
      <c r="B869">
        <v>36.1</v>
      </c>
      <c r="C869">
        <v>5.65</v>
      </c>
      <c r="D869" t="s">
        <v>2382</v>
      </c>
      <c r="E869" t="s">
        <v>2380</v>
      </c>
      <c r="F869" t="s">
        <v>2380</v>
      </c>
      <c r="G869">
        <v>2</v>
      </c>
      <c r="H869" t="s">
        <v>2380</v>
      </c>
      <c r="I869" t="str" cm="1">
        <f t="array" ref="I869">_xlfn.IFS(B869&lt;18.5,"Underweight",B869&lt;25,"Normal Weight",B869&lt;30,"Overweight",B869&gt;=30,"Obesity")</f>
        <v>Obesity</v>
      </c>
      <c r="J869" t="str" cm="1">
        <f t="array" ref="J869">_xlfn.IFS(C869&lt;5.7,"Normal",C869&lt;6.5,"Pre-Diabetes",C869&gt;=6.5,"Diabetes")</f>
        <v>Normal</v>
      </c>
    </row>
    <row r="870" spans="1:10" x14ac:dyDescent="0.35">
      <c r="A870" t="s">
        <v>1503</v>
      </c>
      <c r="B870">
        <v>37.1</v>
      </c>
      <c r="C870">
        <v>11.21</v>
      </c>
      <c r="D870" t="s">
        <v>2382</v>
      </c>
      <c r="E870" t="s">
        <v>2380</v>
      </c>
      <c r="F870" t="s">
        <v>2383</v>
      </c>
      <c r="G870">
        <v>1</v>
      </c>
      <c r="H870" t="s">
        <v>2380</v>
      </c>
      <c r="I870" t="str" cm="1">
        <f t="array" ref="I870">_xlfn.IFS(B870&lt;18.5,"Underweight",B870&lt;25,"Normal Weight",B870&lt;30,"Overweight",B870&gt;=30,"Obesity")</f>
        <v>Obesity</v>
      </c>
      <c r="J870" t="str" cm="1">
        <f t="array" ref="J870">_xlfn.IFS(C870&lt;5.7,"Normal",C870&lt;6.5,"Pre-Diabetes",C870&gt;=6.5,"Diabetes")</f>
        <v>Diabetes</v>
      </c>
    </row>
    <row r="871" spans="1:10" x14ac:dyDescent="0.35">
      <c r="A871" t="s">
        <v>1502</v>
      </c>
      <c r="B871">
        <v>27.5</v>
      </c>
      <c r="C871">
        <v>10.62</v>
      </c>
      <c r="D871" t="s">
        <v>2382</v>
      </c>
      <c r="E871" t="s">
        <v>2380</v>
      </c>
      <c r="F871" t="s">
        <v>2383</v>
      </c>
      <c r="G871">
        <v>1</v>
      </c>
      <c r="H871" t="s">
        <v>2380</v>
      </c>
      <c r="I871" t="str" cm="1">
        <f t="array" ref="I871">_xlfn.IFS(B871&lt;18.5,"Underweight",B871&lt;25,"Normal Weight",B871&lt;30,"Overweight",B871&gt;=30,"Obesity")</f>
        <v>Overweight</v>
      </c>
      <c r="J871" t="str" cm="1">
        <f t="array" ref="J871">_xlfn.IFS(C871&lt;5.7,"Normal",C871&lt;6.5,"Pre-Diabetes",C871&gt;=6.5,"Diabetes")</f>
        <v>Diabetes</v>
      </c>
    </row>
    <row r="872" spans="1:10" x14ac:dyDescent="0.35">
      <c r="A872" t="s">
        <v>1501</v>
      </c>
      <c r="B872">
        <v>24.7</v>
      </c>
      <c r="C872">
        <v>10.7</v>
      </c>
      <c r="D872" t="s">
        <v>2382</v>
      </c>
      <c r="E872" t="s">
        <v>2380</v>
      </c>
      <c r="F872" t="s">
        <v>2383</v>
      </c>
      <c r="G872">
        <v>1</v>
      </c>
      <c r="H872" t="s">
        <v>2380</v>
      </c>
      <c r="I872" t="str" cm="1">
        <f t="array" ref="I872">_xlfn.IFS(B872&lt;18.5,"Underweight",B872&lt;25,"Normal Weight",B872&lt;30,"Overweight",B872&gt;=30,"Obesity")</f>
        <v>Normal Weight</v>
      </c>
      <c r="J872" t="str" cm="1">
        <f t="array" ref="J872">_xlfn.IFS(C872&lt;5.7,"Normal",C872&lt;6.5,"Pre-Diabetes",C872&gt;=6.5,"Diabetes")</f>
        <v>Diabetes</v>
      </c>
    </row>
    <row r="873" spans="1:10" x14ac:dyDescent="0.35">
      <c r="A873" t="s">
        <v>1500</v>
      </c>
      <c r="B873">
        <v>26.78</v>
      </c>
      <c r="C873">
        <v>10.02</v>
      </c>
      <c r="D873" t="s">
        <v>2382</v>
      </c>
      <c r="E873" t="s">
        <v>2380</v>
      </c>
      <c r="F873" t="s">
        <v>2383</v>
      </c>
      <c r="G873">
        <v>1</v>
      </c>
      <c r="H873" t="s">
        <v>2380</v>
      </c>
      <c r="I873" t="str" cm="1">
        <f t="array" ref="I873">_xlfn.IFS(B873&lt;18.5,"Underweight",B873&lt;25,"Normal Weight",B873&lt;30,"Overweight",B873&gt;=30,"Obesity")</f>
        <v>Overweight</v>
      </c>
      <c r="J873" t="str" cm="1">
        <f t="array" ref="J873">_xlfn.IFS(C873&lt;5.7,"Normal",C873&lt;6.5,"Pre-Diabetes",C873&gt;=6.5,"Diabetes")</f>
        <v>Diabetes</v>
      </c>
    </row>
    <row r="874" spans="1:10" x14ac:dyDescent="0.35">
      <c r="A874" t="s">
        <v>1499</v>
      </c>
      <c r="B874">
        <v>45.8</v>
      </c>
      <c r="C874">
        <v>4.8499999999999996</v>
      </c>
      <c r="D874" t="s">
        <v>2380</v>
      </c>
      <c r="E874" t="s">
        <v>2380</v>
      </c>
      <c r="F874" t="s">
        <v>2380</v>
      </c>
      <c r="G874">
        <v>0</v>
      </c>
      <c r="H874" t="s">
        <v>2380</v>
      </c>
      <c r="I874" t="str" cm="1">
        <f t="array" ref="I874">_xlfn.IFS(B874&lt;18.5,"Underweight",B874&lt;25,"Normal Weight",B874&lt;30,"Overweight",B874&gt;=30,"Obesity")</f>
        <v>Obesity</v>
      </c>
      <c r="J874" t="str" cm="1">
        <f t="array" ref="J874">_xlfn.IFS(C874&lt;5.7,"Normal",C874&lt;6.5,"Pre-Diabetes",C874&gt;=6.5,"Diabetes")</f>
        <v>Normal</v>
      </c>
    </row>
    <row r="875" spans="1:10" x14ac:dyDescent="0.35">
      <c r="A875" t="s">
        <v>1498</v>
      </c>
      <c r="B875">
        <v>29</v>
      </c>
      <c r="C875">
        <v>4.3899999999999997</v>
      </c>
      <c r="D875" t="s">
        <v>2382</v>
      </c>
      <c r="E875" t="s">
        <v>2380</v>
      </c>
      <c r="F875" t="s">
        <v>2380</v>
      </c>
      <c r="G875">
        <v>2</v>
      </c>
      <c r="H875" t="s">
        <v>2380</v>
      </c>
      <c r="I875" t="str" cm="1">
        <f t="array" ref="I875">_xlfn.IFS(B875&lt;18.5,"Underweight",B875&lt;25,"Normal Weight",B875&lt;30,"Overweight",B875&gt;=30,"Obesity")</f>
        <v>Overweight</v>
      </c>
      <c r="J875" t="str" cm="1">
        <f t="array" ref="J875">_xlfn.IFS(C875&lt;5.7,"Normal",C875&lt;6.5,"Pre-Diabetes",C875&gt;=6.5,"Diabetes")</f>
        <v>Normal</v>
      </c>
    </row>
    <row r="876" spans="1:10" x14ac:dyDescent="0.35">
      <c r="A876" t="s">
        <v>1497</v>
      </c>
      <c r="B876">
        <v>33.534999999999997</v>
      </c>
      <c r="C876">
        <v>8.24</v>
      </c>
      <c r="D876" t="s">
        <v>2382</v>
      </c>
      <c r="E876" t="s">
        <v>2380</v>
      </c>
      <c r="F876" t="s">
        <v>2380</v>
      </c>
      <c r="G876">
        <v>0</v>
      </c>
      <c r="H876" t="s">
        <v>2380</v>
      </c>
      <c r="I876" t="str" cm="1">
        <f t="array" ref="I876">_xlfn.IFS(B876&lt;18.5,"Underweight",B876&lt;25,"Normal Weight",B876&lt;30,"Overweight",B876&gt;=30,"Obesity")</f>
        <v>Obesity</v>
      </c>
      <c r="J876" t="str" cm="1">
        <f t="array" ref="J876">_xlfn.IFS(C876&lt;5.7,"Normal",C876&lt;6.5,"Pre-Diabetes",C876&gt;=6.5,"Diabetes")</f>
        <v>Diabetes</v>
      </c>
    </row>
    <row r="877" spans="1:10" x14ac:dyDescent="0.35">
      <c r="A877" t="s">
        <v>1496</v>
      </c>
      <c r="B877">
        <v>32.774999999999999</v>
      </c>
      <c r="C877">
        <v>9.77</v>
      </c>
      <c r="D877" t="s">
        <v>2382</v>
      </c>
      <c r="E877" t="s">
        <v>2380</v>
      </c>
      <c r="F877" t="s">
        <v>2380</v>
      </c>
      <c r="G877">
        <v>0</v>
      </c>
      <c r="H877" t="s">
        <v>2380</v>
      </c>
      <c r="I877" t="str" cm="1">
        <f t="array" ref="I877">_xlfn.IFS(B877&lt;18.5,"Underweight",B877&lt;25,"Normal Weight",B877&lt;30,"Overweight",B877&gt;=30,"Obesity")</f>
        <v>Obesity</v>
      </c>
      <c r="J877" t="str" cm="1">
        <f t="array" ref="J877">_xlfn.IFS(C877&lt;5.7,"Normal",C877&lt;6.5,"Pre-Diabetes",C877&gt;=6.5,"Diabetes")</f>
        <v>Diabetes</v>
      </c>
    </row>
    <row r="878" spans="1:10" x14ac:dyDescent="0.35">
      <c r="A878" t="s">
        <v>1495</v>
      </c>
      <c r="B878">
        <v>37.51</v>
      </c>
      <c r="C878">
        <v>5.5</v>
      </c>
      <c r="D878" t="s">
        <v>2382</v>
      </c>
      <c r="E878" t="s">
        <v>2380</v>
      </c>
      <c r="F878" t="s">
        <v>2380</v>
      </c>
      <c r="G878">
        <v>2</v>
      </c>
      <c r="H878" t="s">
        <v>2380</v>
      </c>
      <c r="I878" t="str" cm="1">
        <f t="array" ref="I878">_xlfn.IFS(B878&lt;18.5,"Underweight",B878&lt;25,"Normal Weight",B878&lt;30,"Overweight",B878&gt;=30,"Obesity")</f>
        <v>Obesity</v>
      </c>
      <c r="J878" t="str" cm="1">
        <f t="array" ref="J878">_xlfn.IFS(C878&lt;5.7,"Normal",C878&lt;6.5,"Pre-Diabetes",C878&gt;=6.5,"Diabetes")</f>
        <v>Normal</v>
      </c>
    </row>
    <row r="879" spans="1:10" x14ac:dyDescent="0.35">
      <c r="A879" t="s">
        <v>1494</v>
      </c>
      <c r="B879">
        <v>39.86</v>
      </c>
      <c r="C879">
        <v>11.84</v>
      </c>
      <c r="D879" t="s">
        <v>2382</v>
      </c>
      <c r="E879" t="s">
        <v>2380</v>
      </c>
      <c r="F879" t="s">
        <v>2380</v>
      </c>
      <c r="G879">
        <v>1</v>
      </c>
      <c r="H879" t="s">
        <v>2380</v>
      </c>
      <c r="I879" t="str" cm="1">
        <f t="array" ref="I879">_xlfn.IFS(B879&lt;18.5,"Underweight",B879&lt;25,"Normal Weight",B879&lt;30,"Overweight",B879&gt;=30,"Obesity")</f>
        <v>Obesity</v>
      </c>
      <c r="J879" t="str" cm="1">
        <f t="array" ref="J879">_xlfn.IFS(C879&lt;5.7,"Normal",C879&lt;6.5,"Pre-Diabetes",C879&gt;=6.5,"Diabetes")</f>
        <v>Diabetes</v>
      </c>
    </row>
    <row r="880" spans="1:10" x14ac:dyDescent="0.35">
      <c r="A880" t="s">
        <v>1493</v>
      </c>
      <c r="B880">
        <v>42.13</v>
      </c>
      <c r="C880">
        <v>4.66</v>
      </c>
      <c r="D880" t="s">
        <v>2380</v>
      </c>
      <c r="E880" t="s">
        <v>2380</v>
      </c>
      <c r="F880" t="s">
        <v>2380</v>
      </c>
      <c r="G880">
        <v>0</v>
      </c>
      <c r="H880" t="s">
        <v>2380</v>
      </c>
      <c r="I880" t="str" cm="1">
        <f t="array" ref="I880">_xlfn.IFS(B880&lt;18.5,"Underweight",B880&lt;25,"Normal Weight",B880&lt;30,"Overweight",B880&gt;=30,"Obesity")</f>
        <v>Obesity</v>
      </c>
      <c r="J880" t="str" cm="1">
        <f t="array" ref="J880">_xlfn.IFS(C880&lt;5.7,"Normal",C880&lt;6.5,"Pre-Diabetes",C880&gt;=6.5,"Diabetes")</f>
        <v>Normal</v>
      </c>
    </row>
    <row r="881" spans="1:10" x14ac:dyDescent="0.35">
      <c r="A881" t="s">
        <v>1492</v>
      </c>
      <c r="B881">
        <v>35.99</v>
      </c>
      <c r="C881">
        <v>11.11</v>
      </c>
      <c r="D881" t="s">
        <v>2380</v>
      </c>
      <c r="E881" t="s">
        <v>2380</v>
      </c>
      <c r="F881" t="s">
        <v>2380</v>
      </c>
      <c r="G881">
        <v>0</v>
      </c>
      <c r="H881" t="s">
        <v>2380</v>
      </c>
      <c r="I881" t="str" cm="1">
        <f t="array" ref="I881">_xlfn.IFS(B881&lt;18.5,"Underweight",B881&lt;25,"Normal Weight",B881&lt;30,"Overweight",B881&gt;=30,"Obesity")</f>
        <v>Obesity</v>
      </c>
      <c r="J881" t="str" cm="1">
        <f t="array" ref="J881">_xlfn.IFS(C881&lt;5.7,"Normal",C881&lt;6.5,"Pre-Diabetes",C881&gt;=6.5,"Diabetes")</f>
        <v>Diabetes</v>
      </c>
    </row>
    <row r="882" spans="1:10" x14ac:dyDescent="0.35">
      <c r="A882" t="s">
        <v>1491</v>
      </c>
      <c r="B882">
        <v>35.200000000000003</v>
      </c>
      <c r="C882">
        <v>7.72</v>
      </c>
      <c r="D882" t="s">
        <v>2382</v>
      </c>
      <c r="E882" t="s">
        <v>2380</v>
      </c>
      <c r="F882" t="s">
        <v>2383</v>
      </c>
      <c r="G882">
        <v>1</v>
      </c>
      <c r="H882" t="s">
        <v>2380</v>
      </c>
      <c r="I882" t="str" cm="1">
        <f t="array" ref="I882">_xlfn.IFS(B882&lt;18.5,"Underweight",B882&lt;25,"Normal Weight",B882&lt;30,"Overweight",B882&gt;=30,"Obesity")</f>
        <v>Obesity</v>
      </c>
      <c r="J882" t="str" cm="1">
        <f t="array" ref="J882">_xlfn.IFS(C882&lt;5.7,"Normal",C882&lt;6.5,"Pre-Diabetes",C882&gt;=6.5,"Diabetes")</f>
        <v>Diabetes</v>
      </c>
    </row>
    <row r="883" spans="1:10" x14ac:dyDescent="0.35">
      <c r="A883" t="s">
        <v>1490</v>
      </c>
      <c r="B883">
        <v>29.91</v>
      </c>
      <c r="C883">
        <v>5.55</v>
      </c>
      <c r="D883" t="s">
        <v>2382</v>
      </c>
      <c r="E883" t="s">
        <v>2380</v>
      </c>
      <c r="F883" t="s">
        <v>2380</v>
      </c>
      <c r="G883">
        <v>2</v>
      </c>
      <c r="H883" t="s">
        <v>2380</v>
      </c>
      <c r="I883" t="str" cm="1">
        <f t="array" ref="I883">_xlfn.IFS(B883&lt;18.5,"Underweight",B883&lt;25,"Normal Weight",B883&lt;30,"Overweight",B883&gt;=30,"Obesity")</f>
        <v>Overweight</v>
      </c>
      <c r="J883" t="str" cm="1">
        <f t="array" ref="J883">_xlfn.IFS(C883&lt;5.7,"Normal",C883&lt;6.5,"Pre-Diabetes",C883&gt;=6.5,"Diabetes")</f>
        <v>Normal</v>
      </c>
    </row>
    <row r="884" spans="1:10" x14ac:dyDescent="0.35">
      <c r="A884" t="s">
        <v>1489</v>
      </c>
      <c r="B884">
        <v>36.479999999999997</v>
      </c>
      <c r="C884">
        <v>5.05</v>
      </c>
      <c r="D884" t="s">
        <v>2382</v>
      </c>
      <c r="E884" t="s">
        <v>2380</v>
      </c>
      <c r="F884" t="s">
        <v>2380</v>
      </c>
      <c r="G884">
        <v>1</v>
      </c>
      <c r="H884" t="s">
        <v>2380</v>
      </c>
      <c r="I884" t="str" cm="1">
        <f t="array" ref="I884">_xlfn.IFS(B884&lt;18.5,"Underweight",B884&lt;25,"Normal Weight",B884&lt;30,"Overweight",B884&gt;=30,"Obesity")</f>
        <v>Obesity</v>
      </c>
      <c r="J884" t="str" cm="1">
        <f t="array" ref="J884">_xlfn.IFS(C884&lt;5.7,"Normal",C884&lt;6.5,"Pre-Diabetes",C884&gt;=6.5,"Diabetes")</f>
        <v>Normal</v>
      </c>
    </row>
    <row r="885" spans="1:10" x14ac:dyDescent="0.35">
      <c r="A885" t="s">
        <v>1488</v>
      </c>
      <c r="B885">
        <v>27.5</v>
      </c>
      <c r="C885">
        <v>8.69</v>
      </c>
      <c r="D885" t="s">
        <v>2382</v>
      </c>
      <c r="E885" t="s">
        <v>2380</v>
      </c>
      <c r="F885" t="s">
        <v>2383</v>
      </c>
      <c r="G885">
        <v>1</v>
      </c>
      <c r="H885" t="s">
        <v>2380</v>
      </c>
      <c r="I885" t="str" cm="1">
        <f t="array" ref="I885">_xlfn.IFS(B885&lt;18.5,"Underweight",B885&lt;25,"Normal Weight",B885&lt;30,"Overweight",B885&gt;=30,"Obesity")</f>
        <v>Overweight</v>
      </c>
      <c r="J885" t="str" cm="1">
        <f t="array" ref="J885">_xlfn.IFS(C885&lt;5.7,"Normal",C885&lt;6.5,"Pre-Diabetes",C885&gt;=6.5,"Diabetes")</f>
        <v>Diabetes</v>
      </c>
    </row>
    <row r="886" spans="1:10" x14ac:dyDescent="0.35">
      <c r="A886" t="s">
        <v>1487</v>
      </c>
      <c r="B886">
        <v>33.44</v>
      </c>
      <c r="C886">
        <v>5.9</v>
      </c>
      <c r="D886" t="s">
        <v>2382</v>
      </c>
      <c r="E886" t="s">
        <v>2380</v>
      </c>
      <c r="F886" t="s">
        <v>2380</v>
      </c>
      <c r="G886">
        <v>1</v>
      </c>
      <c r="H886" t="s">
        <v>2380</v>
      </c>
      <c r="I886" t="str" cm="1">
        <f t="array" ref="I886">_xlfn.IFS(B886&lt;18.5,"Underweight",B886&lt;25,"Normal Weight",B886&lt;30,"Overweight",B886&gt;=30,"Obesity")</f>
        <v>Obesity</v>
      </c>
      <c r="J886" t="str" cm="1">
        <f t="array" ref="J886">_xlfn.IFS(C886&lt;5.7,"Normal",C886&lt;6.5,"Pre-Diabetes",C886&gt;=6.5,"Diabetes")</f>
        <v>Pre-Diabetes</v>
      </c>
    </row>
    <row r="887" spans="1:10" x14ac:dyDescent="0.35">
      <c r="A887" t="s">
        <v>1486</v>
      </c>
      <c r="B887">
        <v>28.215</v>
      </c>
      <c r="C887">
        <v>6.29</v>
      </c>
      <c r="D887" t="s">
        <v>2382</v>
      </c>
      <c r="E887" t="s">
        <v>2380</v>
      </c>
      <c r="F887" t="s">
        <v>2380</v>
      </c>
      <c r="G887">
        <v>1</v>
      </c>
      <c r="H887" t="s">
        <v>2380</v>
      </c>
      <c r="I887" t="str" cm="1">
        <f t="array" ref="I887">_xlfn.IFS(B887&lt;18.5,"Underweight",B887&lt;25,"Normal Weight",B887&lt;30,"Overweight",B887&gt;=30,"Obesity")</f>
        <v>Overweight</v>
      </c>
      <c r="J887" t="str" cm="1">
        <f t="array" ref="J887">_xlfn.IFS(C887&lt;5.7,"Normal",C887&lt;6.5,"Pre-Diabetes",C887&gt;=6.5,"Diabetes")</f>
        <v>Pre-Diabetes</v>
      </c>
    </row>
    <row r="888" spans="1:10" x14ac:dyDescent="0.35">
      <c r="A888" t="s">
        <v>1485</v>
      </c>
      <c r="B888">
        <v>27.17</v>
      </c>
      <c r="C888">
        <v>5.84</v>
      </c>
      <c r="D888" t="s">
        <v>2382</v>
      </c>
      <c r="E888" t="s">
        <v>2380</v>
      </c>
      <c r="F888" t="s">
        <v>2380</v>
      </c>
      <c r="G888">
        <v>1</v>
      </c>
      <c r="H888" t="s">
        <v>2380</v>
      </c>
      <c r="I888" t="str" cm="1">
        <f t="array" ref="I888">_xlfn.IFS(B888&lt;18.5,"Underweight",B888&lt;25,"Normal Weight",B888&lt;30,"Overweight",B888&gt;=30,"Obesity")</f>
        <v>Overweight</v>
      </c>
      <c r="J888" t="str" cm="1">
        <f t="array" ref="J888">_xlfn.IFS(C888&lt;5.7,"Normal",C888&lt;6.5,"Pre-Diabetes",C888&gt;=6.5,"Diabetes")</f>
        <v>Pre-Diabetes</v>
      </c>
    </row>
    <row r="889" spans="1:10" x14ac:dyDescent="0.35">
      <c r="A889" t="s">
        <v>1484</v>
      </c>
      <c r="B889">
        <v>35.380000000000003</v>
      </c>
      <c r="C889">
        <v>6.12</v>
      </c>
      <c r="D889" t="s">
        <v>2380</v>
      </c>
      <c r="E889" t="s">
        <v>2380</v>
      </c>
      <c r="F889" t="s">
        <v>2380</v>
      </c>
      <c r="G889">
        <v>0</v>
      </c>
      <c r="H889" t="s">
        <v>2380</v>
      </c>
      <c r="I889" t="str" cm="1">
        <f t="array" ref="I889">_xlfn.IFS(B889&lt;18.5,"Underweight",B889&lt;25,"Normal Weight",B889&lt;30,"Overweight",B889&gt;=30,"Obesity")</f>
        <v>Obesity</v>
      </c>
      <c r="J889" t="str" cm="1">
        <f t="array" ref="J889">_xlfn.IFS(C889&lt;5.7,"Normal",C889&lt;6.5,"Pre-Diabetes",C889&gt;=6.5,"Diabetes")</f>
        <v>Pre-Diabetes</v>
      </c>
    </row>
    <row r="890" spans="1:10" x14ac:dyDescent="0.35">
      <c r="A890" t="s">
        <v>1483</v>
      </c>
      <c r="B890">
        <v>43.48</v>
      </c>
      <c r="C890">
        <v>6.24</v>
      </c>
      <c r="D890" t="s">
        <v>2380</v>
      </c>
      <c r="E890" t="s">
        <v>2380</v>
      </c>
      <c r="F890" t="s">
        <v>2380</v>
      </c>
      <c r="G890">
        <v>0</v>
      </c>
      <c r="H890" t="s">
        <v>2380</v>
      </c>
      <c r="I890" t="str" cm="1">
        <f t="array" ref="I890">_xlfn.IFS(B890&lt;18.5,"Underweight",B890&lt;25,"Normal Weight",B890&lt;30,"Overweight",B890&gt;=30,"Obesity")</f>
        <v>Obesity</v>
      </c>
      <c r="J890" t="str" cm="1">
        <f t="array" ref="J890">_xlfn.IFS(C890&lt;5.7,"Normal",C890&lt;6.5,"Pre-Diabetes",C890&gt;=6.5,"Diabetes")</f>
        <v>Pre-Diabetes</v>
      </c>
    </row>
    <row r="891" spans="1:10" x14ac:dyDescent="0.35">
      <c r="A891" t="s">
        <v>1482</v>
      </c>
      <c r="B891">
        <v>41.73</v>
      </c>
      <c r="C891">
        <v>6.25</v>
      </c>
      <c r="D891" t="s">
        <v>2380</v>
      </c>
      <c r="E891" t="s">
        <v>2380</v>
      </c>
      <c r="F891" t="s">
        <v>2380</v>
      </c>
      <c r="G891">
        <v>1</v>
      </c>
      <c r="H891" t="s">
        <v>2380</v>
      </c>
      <c r="I891" t="str" cm="1">
        <f t="array" ref="I891">_xlfn.IFS(B891&lt;18.5,"Underweight",B891&lt;25,"Normal Weight",B891&lt;30,"Overweight",B891&gt;=30,"Obesity")</f>
        <v>Obesity</v>
      </c>
      <c r="J891" t="str" cm="1">
        <f t="array" ref="J891">_xlfn.IFS(C891&lt;5.7,"Normal",C891&lt;6.5,"Pre-Diabetes",C891&gt;=6.5,"Diabetes")</f>
        <v>Pre-Diabetes</v>
      </c>
    </row>
    <row r="892" spans="1:10" x14ac:dyDescent="0.35">
      <c r="A892" t="s">
        <v>1481</v>
      </c>
      <c r="B892">
        <v>28.9</v>
      </c>
      <c r="C892">
        <v>11.96</v>
      </c>
      <c r="D892" t="s">
        <v>2380</v>
      </c>
      <c r="E892" t="s">
        <v>2380</v>
      </c>
      <c r="F892" t="s">
        <v>2380</v>
      </c>
      <c r="G892">
        <v>0</v>
      </c>
      <c r="H892" t="s">
        <v>2380</v>
      </c>
      <c r="I892" t="str" cm="1">
        <f t="array" ref="I892">_xlfn.IFS(B892&lt;18.5,"Underweight",B892&lt;25,"Normal Weight",B892&lt;30,"Overweight",B892&gt;=30,"Obesity")</f>
        <v>Overweight</v>
      </c>
      <c r="J892" t="str" cm="1">
        <f t="array" ref="J892">_xlfn.IFS(C892&lt;5.7,"Normal",C892&lt;6.5,"Pre-Diabetes",C892&gt;=6.5,"Diabetes")</f>
        <v>Diabetes</v>
      </c>
    </row>
    <row r="893" spans="1:10" x14ac:dyDescent="0.35">
      <c r="A893" t="s">
        <v>1480</v>
      </c>
      <c r="B893">
        <v>25.74</v>
      </c>
      <c r="C893">
        <v>7.69</v>
      </c>
      <c r="D893" t="s">
        <v>2380</v>
      </c>
      <c r="E893" t="s">
        <v>2380</v>
      </c>
      <c r="F893" t="s">
        <v>2380</v>
      </c>
      <c r="G893">
        <v>0</v>
      </c>
      <c r="H893" t="s">
        <v>2380</v>
      </c>
      <c r="I893" t="str" cm="1">
        <f t="array" ref="I893">_xlfn.IFS(B893&lt;18.5,"Underweight",B893&lt;25,"Normal Weight",B893&lt;30,"Overweight",B893&gt;=30,"Obesity")</f>
        <v>Overweight</v>
      </c>
      <c r="J893" t="str" cm="1">
        <f t="array" ref="J893">_xlfn.IFS(C893&lt;5.7,"Normal",C893&lt;6.5,"Pre-Diabetes",C893&gt;=6.5,"Diabetes")</f>
        <v>Diabetes</v>
      </c>
    </row>
    <row r="894" spans="1:10" x14ac:dyDescent="0.35">
      <c r="A894" t="s">
        <v>1479</v>
      </c>
      <c r="B894">
        <v>36.06</v>
      </c>
      <c r="C894">
        <v>8.83</v>
      </c>
      <c r="D894" t="s">
        <v>2380</v>
      </c>
      <c r="E894" t="s">
        <v>2380</v>
      </c>
      <c r="F894" t="s">
        <v>2380</v>
      </c>
      <c r="G894">
        <v>0</v>
      </c>
      <c r="H894" t="s">
        <v>2380</v>
      </c>
      <c r="I894" t="str" cm="1">
        <f t="array" ref="I894">_xlfn.IFS(B894&lt;18.5,"Underweight",B894&lt;25,"Normal Weight",B894&lt;30,"Overweight",B894&gt;=30,"Obesity")</f>
        <v>Obesity</v>
      </c>
      <c r="J894" t="str" cm="1">
        <f t="array" ref="J894">_xlfn.IFS(C894&lt;5.7,"Normal",C894&lt;6.5,"Pre-Diabetes",C894&gt;=6.5,"Diabetes")</f>
        <v>Diabetes</v>
      </c>
    </row>
    <row r="895" spans="1:10" x14ac:dyDescent="0.35">
      <c r="A895" t="s">
        <v>1478</v>
      </c>
      <c r="B895">
        <v>43.28</v>
      </c>
      <c r="C895">
        <v>4.41</v>
      </c>
      <c r="D895" t="s">
        <v>2380</v>
      </c>
      <c r="E895" t="s">
        <v>2380</v>
      </c>
      <c r="F895" t="s">
        <v>2380</v>
      </c>
      <c r="G895">
        <v>0</v>
      </c>
      <c r="H895" t="s">
        <v>2380</v>
      </c>
      <c r="I895" t="str" cm="1">
        <f t="array" ref="I895">_xlfn.IFS(B895&lt;18.5,"Underweight",B895&lt;25,"Normal Weight",B895&lt;30,"Overweight",B895&gt;=30,"Obesity")</f>
        <v>Obesity</v>
      </c>
      <c r="J895" t="str" cm="1">
        <f t="array" ref="J895">_xlfn.IFS(C895&lt;5.7,"Normal",C895&lt;6.5,"Pre-Diabetes",C895&gt;=6.5,"Diabetes")</f>
        <v>Normal</v>
      </c>
    </row>
    <row r="896" spans="1:10" x14ac:dyDescent="0.35">
      <c r="A896" t="s">
        <v>1477</v>
      </c>
      <c r="B896">
        <v>28.785</v>
      </c>
      <c r="C896">
        <v>9.1</v>
      </c>
      <c r="D896" t="s">
        <v>2382</v>
      </c>
      <c r="E896" t="s">
        <v>2380</v>
      </c>
      <c r="F896" t="s">
        <v>2383</v>
      </c>
      <c r="G896">
        <v>1</v>
      </c>
      <c r="H896" t="s">
        <v>2380</v>
      </c>
      <c r="I896" t="str" cm="1">
        <f t="array" ref="I896">_xlfn.IFS(B896&lt;18.5,"Underweight",B896&lt;25,"Normal Weight",B896&lt;30,"Overweight",B896&gt;=30,"Obesity")</f>
        <v>Overweight</v>
      </c>
      <c r="J896" t="str" cm="1">
        <f t="array" ref="J896">_xlfn.IFS(C896&lt;5.7,"Normal",C896&lt;6.5,"Pre-Diabetes",C896&gt;=6.5,"Diabetes")</f>
        <v>Diabetes</v>
      </c>
    </row>
    <row r="897" spans="1:10" x14ac:dyDescent="0.35">
      <c r="A897" t="s">
        <v>1476</v>
      </c>
      <c r="B897">
        <v>25.46</v>
      </c>
      <c r="C897">
        <v>11.52</v>
      </c>
      <c r="D897" t="s">
        <v>2382</v>
      </c>
      <c r="E897" t="s">
        <v>2380</v>
      </c>
      <c r="F897" t="s">
        <v>2383</v>
      </c>
      <c r="G897">
        <v>1</v>
      </c>
      <c r="H897" t="s">
        <v>2380</v>
      </c>
      <c r="I897" t="str" cm="1">
        <f t="array" ref="I897">_xlfn.IFS(B897&lt;18.5,"Underweight",B897&lt;25,"Normal Weight",B897&lt;30,"Overweight",B897&gt;=30,"Obesity")</f>
        <v>Overweight</v>
      </c>
      <c r="J897" t="str" cm="1">
        <f t="array" ref="J897">_xlfn.IFS(C897&lt;5.7,"Normal",C897&lt;6.5,"Pre-Diabetes",C897&gt;=6.5,"Diabetes")</f>
        <v>Diabetes</v>
      </c>
    </row>
    <row r="898" spans="1:10" x14ac:dyDescent="0.35">
      <c r="A898" t="s">
        <v>1475</v>
      </c>
      <c r="B898">
        <v>30.8</v>
      </c>
      <c r="C898">
        <v>10.95</v>
      </c>
      <c r="D898" t="s">
        <v>2380</v>
      </c>
      <c r="E898" t="s">
        <v>2380</v>
      </c>
      <c r="F898" t="s">
        <v>2380</v>
      </c>
      <c r="G898">
        <v>0</v>
      </c>
      <c r="H898" t="s">
        <v>2380</v>
      </c>
      <c r="I898" t="str" cm="1">
        <f t="array" ref="I898">_xlfn.IFS(B898&lt;18.5,"Underweight",B898&lt;25,"Normal Weight",B898&lt;30,"Overweight",B898&gt;=30,"Obesity")</f>
        <v>Obesity</v>
      </c>
      <c r="J898" t="str" cm="1">
        <f t="array" ref="J898">_xlfn.IFS(C898&lt;5.7,"Normal",C898&lt;6.5,"Pre-Diabetes",C898&gt;=6.5,"Diabetes")</f>
        <v>Diabetes</v>
      </c>
    </row>
    <row r="899" spans="1:10" x14ac:dyDescent="0.35">
      <c r="A899" t="s">
        <v>1474</v>
      </c>
      <c r="B899">
        <v>28.88</v>
      </c>
      <c r="C899">
        <v>11.5</v>
      </c>
      <c r="D899" t="s">
        <v>2380</v>
      </c>
      <c r="E899" t="s">
        <v>2380</v>
      </c>
      <c r="F899" t="s">
        <v>2380</v>
      </c>
      <c r="G899">
        <v>0</v>
      </c>
      <c r="H899" t="s">
        <v>2380</v>
      </c>
      <c r="I899" t="str" cm="1">
        <f t="array" ref="I899">_xlfn.IFS(B899&lt;18.5,"Underweight",B899&lt;25,"Normal Weight",B899&lt;30,"Overweight",B899&gt;=30,"Obesity")</f>
        <v>Overweight</v>
      </c>
      <c r="J899" t="str" cm="1">
        <f t="array" ref="J899">_xlfn.IFS(C899&lt;5.7,"Normal",C899&lt;6.5,"Pre-Diabetes",C899&gt;=6.5,"Diabetes")</f>
        <v>Diabetes</v>
      </c>
    </row>
    <row r="900" spans="1:10" x14ac:dyDescent="0.35">
      <c r="A900" t="s">
        <v>1473</v>
      </c>
      <c r="B900">
        <v>23</v>
      </c>
      <c r="C900">
        <v>9.8800000000000008</v>
      </c>
      <c r="D900" t="s">
        <v>2380</v>
      </c>
      <c r="E900" t="s">
        <v>2380</v>
      </c>
      <c r="F900" t="s">
        <v>2380</v>
      </c>
      <c r="G900">
        <v>0</v>
      </c>
      <c r="H900" t="s">
        <v>2380</v>
      </c>
      <c r="I900" t="str" cm="1">
        <f t="array" ref="I900">_xlfn.IFS(B900&lt;18.5,"Underweight",B900&lt;25,"Normal Weight",B900&lt;30,"Overweight",B900&gt;=30,"Obesity")</f>
        <v>Normal Weight</v>
      </c>
      <c r="J900" t="str" cm="1">
        <f t="array" ref="J900">_xlfn.IFS(C900&lt;5.7,"Normal",C900&lt;6.5,"Pre-Diabetes",C900&gt;=6.5,"Diabetes")</f>
        <v>Diabetes</v>
      </c>
    </row>
    <row r="901" spans="1:10" x14ac:dyDescent="0.35">
      <c r="A901" t="s">
        <v>1472</v>
      </c>
      <c r="B901">
        <v>38.25</v>
      </c>
      <c r="C901">
        <v>6.2</v>
      </c>
      <c r="D901" t="s">
        <v>2380</v>
      </c>
      <c r="E901" t="s">
        <v>2380</v>
      </c>
      <c r="F901" t="s">
        <v>2380</v>
      </c>
      <c r="G901">
        <v>1</v>
      </c>
      <c r="H901" t="s">
        <v>2380</v>
      </c>
      <c r="I901" t="str" cm="1">
        <f t="array" ref="I901">_xlfn.IFS(B901&lt;18.5,"Underweight",B901&lt;25,"Normal Weight",B901&lt;30,"Overweight",B901&gt;=30,"Obesity")</f>
        <v>Obesity</v>
      </c>
      <c r="J901" t="str" cm="1">
        <f t="array" ref="J901">_xlfn.IFS(C901&lt;5.7,"Normal",C901&lt;6.5,"Pre-Diabetes",C901&gt;=6.5,"Diabetes")</f>
        <v>Pre-Diabetes</v>
      </c>
    </row>
    <row r="902" spans="1:10" x14ac:dyDescent="0.35">
      <c r="A902" t="s">
        <v>1471</v>
      </c>
      <c r="B902">
        <v>39.25</v>
      </c>
      <c r="C902">
        <v>8.41</v>
      </c>
      <c r="D902" t="s">
        <v>2382</v>
      </c>
      <c r="E902" t="s">
        <v>2380</v>
      </c>
      <c r="F902" t="s">
        <v>2380</v>
      </c>
      <c r="G902">
        <v>1</v>
      </c>
      <c r="H902" t="s">
        <v>2380</v>
      </c>
      <c r="I902" t="str" cm="1">
        <f t="array" ref="I902">_xlfn.IFS(B902&lt;18.5,"Underweight",B902&lt;25,"Normal Weight",B902&lt;30,"Overweight",B902&gt;=30,"Obesity")</f>
        <v>Obesity</v>
      </c>
      <c r="J902" t="str" cm="1">
        <f t="array" ref="J902">_xlfn.IFS(C902&lt;5.7,"Normal",C902&lt;6.5,"Pre-Diabetes",C902&gt;=6.5,"Diabetes")</f>
        <v>Diabetes</v>
      </c>
    </row>
    <row r="903" spans="1:10" x14ac:dyDescent="0.35">
      <c r="A903" t="s">
        <v>1470</v>
      </c>
      <c r="B903">
        <v>26.6</v>
      </c>
      <c r="C903">
        <v>5.07</v>
      </c>
      <c r="D903" t="s">
        <v>2382</v>
      </c>
      <c r="E903" t="s">
        <v>2380</v>
      </c>
      <c r="F903" t="s">
        <v>2380</v>
      </c>
      <c r="G903">
        <v>2</v>
      </c>
      <c r="H903" t="s">
        <v>2380</v>
      </c>
      <c r="I903" t="str" cm="1">
        <f t="array" ref="I903">_xlfn.IFS(B903&lt;18.5,"Underweight",B903&lt;25,"Normal Weight",B903&lt;30,"Overweight",B903&gt;=30,"Obesity")</f>
        <v>Overweight</v>
      </c>
      <c r="J903" t="str" cm="1">
        <f t="array" ref="J903">_xlfn.IFS(C903&lt;5.7,"Normal",C903&lt;6.5,"Pre-Diabetes",C903&gt;=6.5,"Diabetes")</f>
        <v>Normal</v>
      </c>
    </row>
    <row r="904" spans="1:10" x14ac:dyDescent="0.35">
      <c r="A904" t="s">
        <v>1469</v>
      </c>
      <c r="B904">
        <v>35.700000000000003</v>
      </c>
      <c r="C904">
        <v>4.0599999999999996</v>
      </c>
      <c r="D904" t="s">
        <v>2380</v>
      </c>
      <c r="E904" t="s">
        <v>2380</v>
      </c>
      <c r="F904" t="s">
        <v>2383</v>
      </c>
      <c r="G904">
        <v>1</v>
      </c>
      <c r="H904" t="s">
        <v>2380</v>
      </c>
      <c r="I904" t="str" cm="1">
        <f t="array" ref="I904">_xlfn.IFS(B904&lt;18.5,"Underweight",B904&lt;25,"Normal Weight",B904&lt;30,"Overweight",B904&gt;=30,"Obesity")</f>
        <v>Obesity</v>
      </c>
      <c r="J904" t="str" cm="1">
        <f t="array" ref="J904">_xlfn.IFS(C904&lt;5.7,"Normal",C904&lt;6.5,"Pre-Diabetes",C904&gt;=6.5,"Diabetes")</f>
        <v>Normal</v>
      </c>
    </row>
    <row r="905" spans="1:10" x14ac:dyDescent="0.35">
      <c r="A905" t="s">
        <v>1468</v>
      </c>
      <c r="B905">
        <v>20.100000000000001</v>
      </c>
      <c r="C905">
        <v>10.52</v>
      </c>
      <c r="D905" t="s">
        <v>2380</v>
      </c>
      <c r="E905" t="s">
        <v>2380</v>
      </c>
      <c r="F905" t="s">
        <v>2380</v>
      </c>
      <c r="G905">
        <v>0</v>
      </c>
      <c r="H905" t="s">
        <v>2380</v>
      </c>
      <c r="I905" t="str" cm="1">
        <f t="array" ref="I905">_xlfn.IFS(B905&lt;18.5,"Underweight",B905&lt;25,"Normal Weight",B905&lt;30,"Overweight",B905&gt;=30,"Obesity")</f>
        <v>Normal Weight</v>
      </c>
      <c r="J905" t="str" cm="1">
        <f t="array" ref="J905">_xlfn.IFS(C905&lt;5.7,"Normal",C905&lt;6.5,"Pre-Diabetes",C905&gt;=6.5,"Diabetes")</f>
        <v>Diabetes</v>
      </c>
    </row>
    <row r="906" spans="1:10" x14ac:dyDescent="0.35">
      <c r="A906" t="s">
        <v>1467</v>
      </c>
      <c r="B906">
        <v>22.23</v>
      </c>
      <c r="C906">
        <v>9.65</v>
      </c>
      <c r="D906" t="s">
        <v>2380</v>
      </c>
      <c r="E906" t="s">
        <v>2380</v>
      </c>
      <c r="F906" t="s">
        <v>2380</v>
      </c>
      <c r="G906">
        <v>0</v>
      </c>
      <c r="H906" t="s">
        <v>2380</v>
      </c>
      <c r="I906" t="str" cm="1">
        <f t="array" ref="I906">_xlfn.IFS(B906&lt;18.5,"Underweight",B906&lt;25,"Normal Weight",B906&lt;30,"Overweight",B906&gt;=30,"Obesity")</f>
        <v>Normal Weight</v>
      </c>
      <c r="J906" t="str" cm="1">
        <f t="array" ref="J906">_xlfn.IFS(C906&lt;5.7,"Normal",C906&lt;6.5,"Pre-Diabetes",C906&gt;=6.5,"Diabetes")</f>
        <v>Diabetes</v>
      </c>
    </row>
    <row r="907" spans="1:10" x14ac:dyDescent="0.35">
      <c r="A907" t="s">
        <v>1466</v>
      </c>
      <c r="B907">
        <v>36.47</v>
      </c>
      <c r="C907">
        <v>6.21</v>
      </c>
      <c r="D907" t="s">
        <v>2380</v>
      </c>
      <c r="E907" t="s">
        <v>2380</v>
      </c>
      <c r="F907" t="s">
        <v>2380</v>
      </c>
      <c r="G907">
        <v>0</v>
      </c>
      <c r="H907" t="s">
        <v>2380</v>
      </c>
      <c r="I907" t="str" cm="1">
        <f t="array" ref="I907">_xlfn.IFS(B907&lt;18.5,"Underweight",B907&lt;25,"Normal Weight",B907&lt;30,"Overweight",B907&gt;=30,"Obesity")</f>
        <v>Obesity</v>
      </c>
      <c r="J907" t="str" cm="1">
        <f t="array" ref="J907">_xlfn.IFS(C907&lt;5.7,"Normal",C907&lt;6.5,"Pre-Diabetes",C907&gt;=6.5,"Diabetes")</f>
        <v>Pre-Diabetes</v>
      </c>
    </row>
    <row r="908" spans="1:10" x14ac:dyDescent="0.35">
      <c r="A908" t="s">
        <v>1465</v>
      </c>
      <c r="B908">
        <v>49.64</v>
      </c>
      <c r="C908">
        <v>4.76</v>
      </c>
      <c r="D908" t="s">
        <v>2380</v>
      </c>
      <c r="E908" t="s">
        <v>2380</v>
      </c>
      <c r="F908" t="s">
        <v>2383</v>
      </c>
      <c r="G908">
        <v>1</v>
      </c>
      <c r="H908" t="s">
        <v>2380</v>
      </c>
      <c r="I908" t="str" cm="1">
        <f t="array" ref="I908">_xlfn.IFS(B908&lt;18.5,"Underweight",B908&lt;25,"Normal Weight",B908&lt;30,"Overweight",B908&gt;=30,"Obesity")</f>
        <v>Obesity</v>
      </c>
      <c r="J908" t="str" cm="1">
        <f t="array" ref="J908">_xlfn.IFS(C908&lt;5.7,"Normal",C908&lt;6.5,"Pre-Diabetes",C908&gt;=6.5,"Diabetes")</f>
        <v>Normal</v>
      </c>
    </row>
    <row r="909" spans="1:10" x14ac:dyDescent="0.35">
      <c r="A909" t="s">
        <v>1464</v>
      </c>
      <c r="B909">
        <v>36.799999999999997</v>
      </c>
      <c r="C909">
        <v>5.73</v>
      </c>
      <c r="D909" t="s">
        <v>2382</v>
      </c>
      <c r="E909" t="s">
        <v>2380</v>
      </c>
      <c r="F909" t="s">
        <v>2383</v>
      </c>
      <c r="G909">
        <v>1</v>
      </c>
      <c r="H909" t="s">
        <v>2380</v>
      </c>
      <c r="I909" t="str" cm="1">
        <f t="array" ref="I909">_xlfn.IFS(B909&lt;18.5,"Underweight",B909&lt;25,"Normal Weight",B909&lt;30,"Overweight",B909&gt;=30,"Obesity")</f>
        <v>Obesity</v>
      </c>
      <c r="J909" t="str" cm="1">
        <f t="array" ref="J909">_xlfn.IFS(C909&lt;5.7,"Normal",C909&lt;6.5,"Pre-Diabetes",C909&gt;=6.5,"Diabetes")</f>
        <v>Pre-Diabetes</v>
      </c>
    </row>
    <row r="910" spans="1:10" x14ac:dyDescent="0.35">
      <c r="A910" t="s">
        <v>1463</v>
      </c>
      <c r="B910">
        <v>33.880000000000003</v>
      </c>
      <c r="C910">
        <v>10.78</v>
      </c>
      <c r="D910" t="s">
        <v>2382</v>
      </c>
      <c r="E910" t="s">
        <v>2380</v>
      </c>
      <c r="F910" t="s">
        <v>2380</v>
      </c>
      <c r="G910">
        <v>0</v>
      </c>
      <c r="H910" t="s">
        <v>2380</v>
      </c>
      <c r="I910" t="str" cm="1">
        <f t="array" ref="I910">_xlfn.IFS(B910&lt;18.5,"Underweight",B910&lt;25,"Normal Weight",B910&lt;30,"Overweight",B910&gt;=30,"Obesity")</f>
        <v>Obesity</v>
      </c>
      <c r="J910" t="str" cm="1">
        <f t="array" ref="J910">_xlfn.IFS(C910&lt;5.7,"Normal",C910&lt;6.5,"Pre-Diabetes",C910&gt;=6.5,"Diabetes")</f>
        <v>Diabetes</v>
      </c>
    </row>
    <row r="911" spans="1:10" x14ac:dyDescent="0.35">
      <c r="A911" t="s">
        <v>1462</v>
      </c>
      <c r="B911">
        <v>32.01</v>
      </c>
      <c r="C911">
        <v>5.08</v>
      </c>
      <c r="D911" t="s">
        <v>2382</v>
      </c>
      <c r="E911" t="s">
        <v>2380</v>
      </c>
      <c r="F911" t="s">
        <v>2380</v>
      </c>
      <c r="G911">
        <v>1</v>
      </c>
      <c r="H911" t="s">
        <v>2380</v>
      </c>
      <c r="I911" t="str" cm="1">
        <f t="array" ref="I911">_xlfn.IFS(B911&lt;18.5,"Underweight",B911&lt;25,"Normal Weight",B911&lt;30,"Overweight",B911&gt;=30,"Obesity")</f>
        <v>Obesity</v>
      </c>
      <c r="J911" t="str" cm="1">
        <f t="array" ref="J911">_xlfn.IFS(C911&lt;5.7,"Normal",C911&lt;6.5,"Pre-Diabetes",C911&gt;=6.5,"Diabetes")</f>
        <v>Normal</v>
      </c>
    </row>
    <row r="912" spans="1:10" x14ac:dyDescent="0.35">
      <c r="A912" t="s">
        <v>1461</v>
      </c>
      <c r="B912">
        <v>33.630000000000003</v>
      </c>
      <c r="C912">
        <v>11.39</v>
      </c>
      <c r="D912" t="s">
        <v>2380</v>
      </c>
      <c r="E912" t="s">
        <v>2380</v>
      </c>
      <c r="F912" t="s">
        <v>2380</v>
      </c>
      <c r="G912">
        <v>0</v>
      </c>
      <c r="H912" t="s">
        <v>2380</v>
      </c>
      <c r="I912" t="str" cm="1">
        <f t="array" ref="I912">_xlfn.IFS(B912&lt;18.5,"Underweight",B912&lt;25,"Normal Weight",B912&lt;30,"Overweight",B912&gt;=30,"Obesity")</f>
        <v>Obesity</v>
      </c>
      <c r="J912" t="str" cm="1">
        <f t="array" ref="J912">_xlfn.IFS(C912&lt;5.7,"Normal",C912&lt;6.5,"Pre-Diabetes",C912&gt;=6.5,"Diabetes")</f>
        <v>Diabetes</v>
      </c>
    </row>
    <row r="913" spans="1:10" x14ac:dyDescent="0.35">
      <c r="A913" t="s">
        <v>1460</v>
      </c>
      <c r="B913">
        <v>34.865000000000002</v>
      </c>
      <c r="C913">
        <v>5.35</v>
      </c>
      <c r="D913" t="s">
        <v>2382</v>
      </c>
      <c r="E913" t="s">
        <v>2380</v>
      </c>
      <c r="F913" t="s">
        <v>2380</v>
      </c>
      <c r="G913">
        <v>1</v>
      </c>
      <c r="H913" t="s">
        <v>2380</v>
      </c>
      <c r="I913" t="str" cm="1">
        <f t="array" ref="I913">_xlfn.IFS(B913&lt;18.5,"Underweight",B913&lt;25,"Normal Weight",B913&lt;30,"Overweight",B913&gt;=30,"Obesity")</f>
        <v>Obesity</v>
      </c>
      <c r="J913" t="str" cm="1">
        <f t="array" ref="J913">_xlfn.IFS(C913&lt;5.7,"Normal",C913&lt;6.5,"Pre-Diabetes",C913&gt;=6.5,"Diabetes")</f>
        <v>Normal</v>
      </c>
    </row>
    <row r="914" spans="1:10" x14ac:dyDescent="0.35">
      <c r="A914" t="s">
        <v>1459</v>
      </c>
      <c r="B914">
        <v>43.11</v>
      </c>
      <c r="C914">
        <v>5.6</v>
      </c>
      <c r="D914" t="s">
        <v>2380</v>
      </c>
      <c r="E914" t="s">
        <v>2380</v>
      </c>
      <c r="F914" t="s">
        <v>2380</v>
      </c>
      <c r="G914">
        <v>0</v>
      </c>
      <c r="H914" t="s">
        <v>2380</v>
      </c>
      <c r="I914" t="str" cm="1">
        <f t="array" ref="I914">_xlfn.IFS(B914&lt;18.5,"Underweight",B914&lt;25,"Normal Weight",B914&lt;30,"Overweight",B914&gt;=30,"Obesity")</f>
        <v>Obesity</v>
      </c>
      <c r="J914" t="str" cm="1">
        <f t="array" ref="J914">_xlfn.IFS(C914&lt;5.7,"Normal",C914&lt;6.5,"Pre-Diabetes",C914&gt;=6.5,"Diabetes")</f>
        <v>Normal</v>
      </c>
    </row>
    <row r="915" spans="1:10" x14ac:dyDescent="0.35">
      <c r="A915" t="s">
        <v>1458</v>
      </c>
      <c r="B915">
        <v>30.305</v>
      </c>
      <c r="C915">
        <v>4.2699999999999996</v>
      </c>
      <c r="D915" t="s">
        <v>2382</v>
      </c>
      <c r="E915" t="s">
        <v>2380</v>
      </c>
      <c r="F915" t="s">
        <v>2380</v>
      </c>
      <c r="G915">
        <v>1</v>
      </c>
      <c r="H915" t="s">
        <v>2380</v>
      </c>
      <c r="I915" t="str" cm="1">
        <f t="array" ref="I915">_xlfn.IFS(B915&lt;18.5,"Underweight",B915&lt;25,"Normal Weight",B915&lt;30,"Overweight",B915&gt;=30,"Obesity")</f>
        <v>Obesity</v>
      </c>
      <c r="J915" t="str" cm="1">
        <f t="array" ref="J915">_xlfn.IFS(C915&lt;5.7,"Normal",C915&lt;6.5,"Pre-Diabetes",C915&gt;=6.5,"Diabetes")</f>
        <v>Normal</v>
      </c>
    </row>
    <row r="916" spans="1:10" x14ac:dyDescent="0.35">
      <c r="A916" t="s">
        <v>1457</v>
      </c>
      <c r="B916">
        <v>25.175000000000001</v>
      </c>
      <c r="C916">
        <v>5.57</v>
      </c>
      <c r="D916" t="s">
        <v>2382</v>
      </c>
      <c r="E916" t="s">
        <v>2380</v>
      </c>
      <c r="F916" t="s">
        <v>2380</v>
      </c>
      <c r="G916">
        <v>1</v>
      </c>
      <c r="H916" t="s">
        <v>2380</v>
      </c>
      <c r="I916" t="str" cm="1">
        <f t="array" ref="I916">_xlfn.IFS(B916&lt;18.5,"Underweight",B916&lt;25,"Normal Weight",B916&lt;30,"Overweight",B916&gt;=30,"Obesity")</f>
        <v>Overweight</v>
      </c>
      <c r="J916" t="str" cm="1">
        <f t="array" ref="J916">_xlfn.IFS(C916&lt;5.7,"Normal",C916&lt;6.5,"Pre-Diabetes",C916&gt;=6.5,"Diabetes")</f>
        <v>Normal</v>
      </c>
    </row>
    <row r="917" spans="1:10" x14ac:dyDescent="0.35">
      <c r="A917" t="s">
        <v>1456</v>
      </c>
      <c r="B917">
        <v>26.8</v>
      </c>
      <c r="C917">
        <v>5.68</v>
      </c>
      <c r="D917" t="s">
        <v>2382</v>
      </c>
      <c r="E917" t="s">
        <v>2380</v>
      </c>
      <c r="F917" t="s">
        <v>2380</v>
      </c>
      <c r="G917">
        <v>1</v>
      </c>
      <c r="H917" t="s">
        <v>2380</v>
      </c>
      <c r="I917" t="str" cm="1">
        <f t="array" ref="I917">_xlfn.IFS(B917&lt;18.5,"Underweight",B917&lt;25,"Normal Weight",B917&lt;30,"Overweight",B917&gt;=30,"Obesity")</f>
        <v>Overweight</v>
      </c>
      <c r="J917" t="str" cm="1">
        <f t="array" ref="J917">_xlfn.IFS(C917&lt;5.7,"Normal",C917&lt;6.5,"Pre-Diabetes",C917&gt;=6.5,"Diabetes")</f>
        <v>Normal</v>
      </c>
    </row>
    <row r="918" spans="1:10" x14ac:dyDescent="0.35">
      <c r="A918" t="s">
        <v>1455</v>
      </c>
      <c r="B918">
        <v>21.78</v>
      </c>
      <c r="C918">
        <v>5.3</v>
      </c>
      <c r="D918" t="s">
        <v>2380</v>
      </c>
      <c r="E918" t="s">
        <v>2382</v>
      </c>
      <c r="F918" t="s">
        <v>2380</v>
      </c>
      <c r="G918">
        <v>1</v>
      </c>
      <c r="H918" t="s">
        <v>2380</v>
      </c>
      <c r="I918" t="str" cm="1">
        <f t="array" ref="I918">_xlfn.IFS(B918&lt;18.5,"Underweight",B918&lt;25,"Normal Weight",B918&lt;30,"Overweight",B918&gt;=30,"Obesity")</f>
        <v>Normal Weight</v>
      </c>
      <c r="J918" t="str" cm="1">
        <f t="array" ref="J918">_xlfn.IFS(C918&lt;5.7,"Normal",C918&lt;6.5,"Pre-Diabetes",C918&gt;=6.5,"Diabetes")</f>
        <v>Normal</v>
      </c>
    </row>
    <row r="919" spans="1:10" x14ac:dyDescent="0.35">
      <c r="A919" t="s">
        <v>1454</v>
      </c>
      <c r="B919">
        <v>30.14</v>
      </c>
      <c r="C919">
        <v>9.4499999999999993</v>
      </c>
      <c r="D919" t="s">
        <v>2382</v>
      </c>
      <c r="E919" t="s">
        <v>2380</v>
      </c>
      <c r="F919" t="s">
        <v>2380</v>
      </c>
      <c r="G919">
        <v>0</v>
      </c>
      <c r="H919" t="s">
        <v>2380</v>
      </c>
      <c r="I919" t="str" cm="1">
        <f t="array" ref="I919">_xlfn.IFS(B919&lt;18.5,"Underweight",B919&lt;25,"Normal Weight",B919&lt;30,"Overweight",B919&gt;=30,"Obesity")</f>
        <v>Obesity</v>
      </c>
      <c r="J919" t="str" cm="1">
        <f t="array" ref="J919">_xlfn.IFS(C919&lt;5.7,"Normal",C919&lt;6.5,"Pre-Diabetes",C919&gt;=6.5,"Diabetes")</f>
        <v>Diabetes</v>
      </c>
    </row>
    <row r="920" spans="1:10" x14ac:dyDescent="0.35">
      <c r="A920" t="s">
        <v>1453</v>
      </c>
      <c r="B920">
        <v>29.7</v>
      </c>
      <c r="C920">
        <v>6.79</v>
      </c>
      <c r="D920" t="s">
        <v>2382</v>
      </c>
      <c r="E920" t="s">
        <v>2380</v>
      </c>
      <c r="F920" t="s">
        <v>2380</v>
      </c>
      <c r="G920">
        <v>0</v>
      </c>
      <c r="H920" t="s">
        <v>2380</v>
      </c>
      <c r="I920" t="str" cm="1">
        <f t="array" ref="I920">_xlfn.IFS(B920&lt;18.5,"Underweight",B920&lt;25,"Normal Weight",B920&lt;30,"Overweight",B920&gt;=30,"Obesity")</f>
        <v>Overweight</v>
      </c>
      <c r="J920" t="str" cm="1">
        <f t="array" ref="J920">_xlfn.IFS(C920&lt;5.7,"Normal",C920&lt;6.5,"Pre-Diabetes",C920&gt;=6.5,"Diabetes")</f>
        <v>Diabetes</v>
      </c>
    </row>
    <row r="921" spans="1:10" x14ac:dyDescent="0.35">
      <c r="A921" t="s">
        <v>1452</v>
      </c>
      <c r="B921">
        <v>32.395000000000003</v>
      </c>
      <c r="C921">
        <v>11.1</v>
      </c>
      <c r="D921" t="s">
        <v>2382</v>
      </c>
      <c r="E921" t="s">
        <v>2380</v>
      </c>
      <c r="F921" t="s">
        <v>2380</v>
      </c>
      <c r="G921">
        <v>0</v>
      </c>
      <c r="H921" t="s">
        <v>2380</v>
      </c>
      <c r="I921" t="str" cm="1">
        <f t="array" ref="I921">_xlfn.IFS(B921&lt;18.5,"Underweight",B921&lt;25,"Normal Weight",B921&lt;30,"Overweight",B921&gt;=30,"Obesity")</f>
        <v>Obesity</v>
      </c>
      <c r="J921" t="str" cm="1">
        <f t="array" ref="J921">_xlfn.IFS(C921&lt;5.7,"Normal",C921&lt;6.5,"Pre-Diabetes",C921&gt;=6.5,"Diabetes")</f>
        <v>Diabetes</v>
      </c>
    </row>
    <row r="922" spans="1:10" x14ac:dyDescent="0.35">
      <c r="A922" t="s">
        <v>1451</v>
      </c>
      <c r="B922">
        <v>36.64</v>
      </c>
      <c r="C922">
        <v>7.26</v>
      </c>
      <c r="D922" t="s">
        <v>2380</v>
      </c>
      <c r="E922" t="s">
        <v>2380</v>
      </c>
      <c r="F922" t="s">
        <v>2380</v>
      </c>
      <c r="G922">
        <v>0</v>
      </c>
      <c r="H922" t="s">
        <v>2380</v>
      </c>
      <c r="I922" t="str" cm="1">
        <f t="array" ref="I922">_xlfn.IFS(B922&lt;18.5,"Underweight",B922&lt;25,"Normal Weight",B922&lt;30,"Overweight",B922&gt;=30,"Obesity")</f>
        <v>Obesity</v>
      </c>
      <c r="J922" t="str" cm="1">
        <f t="array" ref="J922">_xlfn.IFS(C922&lt;5.7,"Normal",C922&lt;6.5,"Pre-Diabetes",C922&gt;=6.5,"Diabetes")</f>
        <v>Diabetes</v>
      </c>
    </row>
    <row r="923" spans="1:10" x14ac:dyDescent="0.35">
      <c r="A923" t="s">
        <v>1450</v>
      </c>
      <c r="B923">
        <v>39.049999999999997</v>
      </c>
      <c r="C923">
        <v>5.27</v>
      </c>
      <c r="D923" t="s">
        <v>2382</v>
      </c>
      <c r="E923" t="s">
        <v>2380</v>
      </c>
      <c r="F923" t="s">
        <v>2380</v>
      </c>
      <c r="G923">
        <v>1</v>
      </c>
      <c r="H923" t="s">
        <v>2380</v>
      </c>
      <c r="I923" t="str" cm="1">
        <f t="array" ref="I923">_xlfn.IFS(B923&lt;18.5,"Underweight",B923&lt;25,"Normal Weight",B923&lt;30,"Overweight",B923&gt;=30,"Obesity")</f>
        <v>Obesity</v>
      </c>
      <c r="J923" t="str" cm="1">
        <f t="array" ref="J923">_xlfn.IFS(C923&lt;5.7,"Normal",C923&lt;6.5,"Pre-Diabetes",C923&gt;=6.5,"Diabetes")</f>
        <v>Normal</v>
      </c>
    </row>
    <row r="924" spans="1:10" x14ac:dyDescent="0.35">
      <c r="A924" t="s">
        <v>1449</v>
      </c>
      <c r="B924">
        <v>33.1</v>
      </c>
      <c r="C924">
        <v>5.46</v>
      </c>
      <c r="D924" t="s">
        <v>2382</v>
      </c>
      <c r="E924" t="s">
        <v>2380</v>
      </c>
      <c r="F924" t="s">
        <v>2380</v>
      </c>
      <c r="G924">
        <v>1</v>
      </c>
      <c r="H924" t="s">
        <v>2380</v>
      </c>
      <c r="I924" t="str" cm="1">
        <f t="array" ref="I924">_xlfn.IFS(B924&lt;18.5,"Underweight",B924&lt;25,"Normal Weight",B924&lt;30,"Overweight",B924&gt;=30,"Obesity")</f>
        <v>Obesity</v>
      </c>
      <c r="J924" t="str" cm="1">
        <f t="array" ref="J924">_xlfn.IFS(C924&lt;5.7,"Normal",C924&lt;6.5,"Pre-Diabetes",C924&gt;=6.5,"Diabetes")</f>
        <v>Normal</v>
      </c>
    </row>
    <row r="925" spans="1:10" x14ac:dyDescent="0.35">
      <c r="A925" t="s">
        <v>1448</v>
      </c>
      <c r="B925">
        <v>31.824999999999999</v>
      </c>
      <c r="C925">
        <v>8.1300000000000008</v>
      </c>
      <c r="D925" t="s">
        <v>2380</v>
      </c>
      <c r="E925" t="s">
        <v>2380</v>
      </c>
      <c r="F925" t="s">
        <v>2380</v>
      </c>
      <c r="G925">
        <v>0</v>
      </c>
      <c r="H925" t="s">
        <v>2380</v>
      </c>
      <c r="I925" t="str" cm="1">
        <f t="array" ref="I925">_xlfn.IFS(B925&lt;18.5,"Underweight",B925&lt;25,"Normal Weight",B925&lt;30,"Overweight",B925&gt;=30,"Obesity")</f>
        <v>Obesity</v>
      </c>
      <c r="J925" t="str" cm="1">
        <f t="array" ref="J925">_xlfn.IFS(C925&lt;5.7,"Normal",C925&lt;6.5,"Pre-Diabetes",C925&gt;=6.5,"Diabetes")</f>
        <v>Diabetes</v>
      </c>
    </row>
    <row r="926" spans="1:10" x14ac:dyDescent="0.35">
      <c r="A926" t="s">
        <v>1447</v>
      </c>
      <c r="B926">
        <v>29</v>
      </c>
      <c r="C926">
        <v>4.25</v>
      </c>
      <c r="D926" t="s">
        <v>2382</v>
      </c>
      <c r="E926" t="s">
        <v>2380</v>
      </c>
      <c r="F926" t="s">
        <v>2380</v>
      </c>
      <c r="G926">
        <v>1</v>
      </c>
      <c r="H926" t="s">
        <v>2380</v>
      </c>
      <c r="I926" t="str" cm="1">
        <f t="array" ref="I926">_xlfn.IFS(B926&lt;18.5,"Underweight",B926&lt;25,"Normal Weight",B926&lt;30,"Overweight",B926&gt;=30,"Obesity")</f>
        <v>Overweight</v>
      </c>
      <c r="J926" t="str" cm="1">
        <f t="array" ref="J926">_xlfn.IFS(C926&lt;5.7,"Normal",C926&lt;6.5,"Pre-Diabetes",C926&gt;=6.5,"Diabetes")</f>
        <v>Normal</v>
      </c>
    </row>
    <row r="927" spans="1:10" x14ac:dyDescent="0.35">
      <c r="A927" t="s">
        <v>1446</v>
      </c>
      <c r="B927">
        <v>30.495000000000001</v>
      </c>
      <c r="C927">
        <v>8.68</v>
      </c>
      <c r="D927" t="s">
        <v>2380</v>
      </c>
      <c r="E927" t="s">
        <v>2380</v>
      </c>
      <c r="F927" t="s">
        <v>2380</v>
      </c>
      <c r="G927">
        <v>0</v>
      </c>
      <c r="H927" t="s">
        <v>2380</v>
      </c>
      <c r="I927" t="str" cm="1">
        <f t="array" ref="I927">_xlfn.IFS(B927&lt;18.5,"Underweight",B927&lt;25,"Normal Weight",B927&lt;30,"Overweight",B927&gt;=30,"Obesity")</f>
        <v>Obesity</v>
      </c>
      <c r="J927" t="str" cm="1">
        <f t="array" ref="J927">_xlfn.IFS(C927&lt;5.7,"Normal",C927&lt;6.5,"Pre-Diabetes",C927&gt;=6.5,"Diabetes")</f>
        <v>Diabetes</v>
      </c>
    </row>
    <row r="928" spans="1:10" x14ac:dyDescent="0.35">
      <c r="A928" t="s">
        <v>1445</v>
      </c>
      <c r="B928">
        <v>25.2</v>
      </c>
      <c r="C928">
        <v>6.25</v>
      </c>
      <c r="D928" t="s">
        <v>2382</v>
      </c>
      <c r="E928" t="s">
        <v>2380</v>
      </c>
      <c r="F928" t="s">
        <v>2380</v>
      </c>
      <c r="G928">
        <v>1</v>
      </c>
      <c r="H928" t="s">
        <v>2380</v>
      </c>
      <c r="I928" t="str" cm="1">
        <f t="array" ref="I928">_xlfn.IFS(B928&lt;18.5,"Underweight",B928&lt;25,"Normal Weight",B928&lt;30,"Overweight",B928&gt;=30,"Obesity")</f>
        <v>Overweight</v>
      </c>
      <c r="J928" t="str" cm="1">
        <f t="array" ref="J928">_xlfn.IFS(C928&lt;5.7,"Normal",C928&lt;6.5,"Pre-Diabetes",C928&gt;=6.5,"Diabetes")</f>
        <v>Pre-Diabetes</v>
      </c>
    </row>
    <row r="929" spans="1:10" x14ac:dyDescent="0.35">
      <c r="A929" t="s">
        <v>1444</v>
      </c>
      <c r="B929">
        <v>22.77</v>
      </c>
      <c r="C929">
        <v>4.47</v>
      </c>
      <c r="D929" t="s">
        <v>2382</v>
      </c>
      <c r="E929" t="s">
        <v>2380</v>
      </c>
      <c r="F929" t="s">
        <v>2380</v>
      </c>
      <c r="G929">
        <v>1</v>
      </c>
      <c r="H929" t="s">
        <v>2380</v>
      </c>
      <c r="I929" t="str" cm="1">
        <f t="array" ref="I929">_xlfn.IFS(B929&lt;18.5,"Underweight",B929&lt;25,"Normal Weight",B929&lt;30,"Overweight",B929&gt;=30,"Obesity")</f>
        <v>Normal Weight</v>
      </c>
      <c r="J929" t="str" cm="1">
        <f t="array" ref="J929">_xlfn.IFS(C929&lt;5.7,"Normal",C929&lt;6.5,"Pre-Diabetes",C929&gt;=6.5,"Diabetes")</f>
        <v>Normal</v>
      </c>
    </row>
    <row r="930" spans="1:10" x14ac:dyDescent="0.35">
      <c r="A930" t="s">
        <v>1443</v>
      </c>
      <c r="B930">
        <v>23.18</v>
      </c>
      <c r="C930">
        <v>8.31</v>
      </c>
      <c r="D930" t="s">
        <v>2380</v>
      </c>
      <c r="E930" t="s">
        <v>2380</v>
      </c>
      <c r="F930" t="s">
        <v>2380</v>
      </c>
      <c r="G930">
        <v>0</v>
      </c>
      <c r="H930" t="s">
        <v>2380</v>
      </c>
      <c r="I930" t="str" cm="1">
        <f t="array" ref="I930">_xlfn.IFS(B930&lt;18.5,"Underweight",B930&lt;25,"Normal Weight",B930&lt;30,"Overweight",B930&gt;=30,"Obesity")</f>
        <v>Normal Weight</v>
      </c>
      <c r="J930" t="str" cm="1">
        <f t="array" ref="J930">_xlfn.IFS(C930&lt;5.7,"Normal",C930&lt;6.5,"Pre-Diabetes",C930&gt;=6.5,"Diabetes")</f>
        <v>Diabetes</v>
      </c>
    </row>
    <row r="931" spans="1:10" x14ac:dyDescent="0.35">
      <c r="A931" t="s">
        <v>1442</v>
      </c>
      <c r="B931">
        <v>35.409999999999997</v>
      </c>
      <c r="C931">
        <v>5.68</v>
      </c>
      <c r="D931" t="s">
        <v>2380</v>
      </c>
      <c r="E931" t="s">
        <v>2380</v>
      </c>
      <c r="F931" t="s">
        <v>2380</v>
      </c>
      <c r="G931">
        <v>0</v>
      </c>
      <c r="H931" t="s">
        <v>2380</v>
      </c>
      <c r="I931" t="str" cm="1">
        <f t="array" ref="I931">_xlfn.IFS(B931&lt;18.5,"Underweight",B931&lt;25,"Normal Weight",B931&lt;30,"Overweight",B931&gt;=30,"Obesity")</f>
        <v>Obesity</v>
      </c>
      <c r="J931" t="str" cm="1">
        <f t="array" ref="J931">_xlfn.IFS(C931&lt;5.7,"Normal",C931&lt;6.5,"Pre-Diabetes",C931&gt;=6.5,"Diabetes")</f>
        <v>Normal</v>
      </c>
    </row>
    <row r="932" spans="1:10" x14ac:dyDescent="0.35">
      <c r="A932" t="s">
        <v>1441</v>
      </c>
      <c r="B932">
        <v>32.11</v>
      </c>
      <c r="C932">
        <v>4.75</v>
      </c>
      <c r="D932" t="s">
        <v>2382</v>
      </c>
      <c r="E932" t="s">
        <v>2380</v>
      </c>
      <c r="F932" t="s">
        <v>2380</v>
      </c>
      <c r="G932">
        <v>2</v>
      </c>
      <c r="H932" t="s">
        <v>2380</v>
      </c>
      <c r="I932" t="str" cm="1">
        <f t="array" ref="I932">_xlfn.IFS(B932&lt;18.5,"Underweight",B932&lt;25,"Normal Weight",B932&lt;30,"Overweight",B932&gt;=30,"Obesity")</f>
        <v>Obesity</v>
      </c>
      <c r="J932" t="str" cm="1">
        <f t="array" ref="J932">_xlfn.IFS(C932&lt;5.7,"Normal",C932&lt;6.5,"Pre-Diabetes",C932&gt;=6.5,"Diabetes")</f>
        <v>Normal</v>
      </c>
    </row>
    <row r="933" spans="1:10" x14ac:dyDescent="0.35">
      <c r="A933" t="s">
        <v>1440</v>
      </c>
      <c r="B933">
        <v>34.479999999999997</v>
      </c>
      <c r="C933">
        <v>6.31</v>
      </c>
      <c r="D933" t="s">
        <v>2380</v>
      </c>
      <c r="E933" t="s">
        <v>2380</v>
      </c>
      <c r="F933" t="s">
        <v>2383</v>
      </c>
      <c r="G933">
        <v>1</v>
      </c>
      <c r="H933" t="s">
        <v>2380</v>
      </c>
      <c r="I933" t="str" cm="1">
        <f t="array" ref="I933">_xlfn.IFS(B933&lt;18.5,"Underweight",B933&lt;25,"Normal Weight",B933&lt;30,"Overweight",B933&gt;=30,"Obesity")</f>
        <v>Obesity</v>
      </c>
      <c r="J933" t="str" cm="1">
        <f t="array" ref="J933">_xlfn.IFS(C933&lt;5.7,"Normal",C933&lt;6.5,"Pre-Diabetes",C933&gt;=6.5,"Diabetes")</f>
        <v>Pre-Diabetes</v>
      </c>
    </row>
    <row r="934" spans="1:10" x14ac:dyDescent="0.35">
      <c r="A934" t="s">
        <v>1439</v>
      </c>
      <c r="B934">
        <v>34.39</v>
      </c>
      <c r="C934">
        <v>6.28</v>
      </c>
      <c r="D934" t="s">
        <v>2382</v>
      </c>
      <c r="E934" t="s">
        <v>2380</v>
      </c>
      <c r="F934" t="s">
        <v>2380</v>
      </c>
      <c r="G934">
        <v>1</v>
      </c>
      <c r="H934" t="s">
        <v>2380</v>
      </c>
      <c r="I934" t="str" cm="1">
        <f t="array" ref="I934">_xlfn.IFS(B934&lt;18.5,"Underweight",B934&lt;25,"Normal Weight",B934&lt;30,"Overweight",B934&gt;=30,"Obesity")</f>
        <v>Obesity</v>
      </c>
      <c r="J934" t="str" cm="1">
        <f t="array" ref="J934">_xlfn.IFS(C934&lt;5.7,"Normal",C934&lt;6.5,"Pre-Diabetes",C934&gt;=6.5,"Diabetes")</f>
        <v>Pre-Diabetes</v>
      </c>
    </row>
    <row r="935" spans="1:10" x14ac:dyDescent="0.35">
      <c r="A935" t="s">
        <v>1438</v>
      </c>
      <c r="B935">
        <v>26.4</v>
      </c>
      <c r="C935">
        <v>9.2899999999999991</v>
      </c>
      <c r="D935" t="s">
        <v>2382</v>
      </c>
      <c r="E935" t="s">
        <v>2380</v>
      </c>
      <c r="F935" t="s">
        <v>2383</v>
      </c>
      <c r="G935">
        <v>1</v>
      </c>
      <c r="H935" t="s">
        <v>2380</v>
      </c>
      <c r="I935" t="str" cm="1">
        <f t="array" ref="I935">_xlfn.IFS(B935&lt;18.5,"Underweight",B935&lt;25,"Normal Weight",B935&lt;30,"Overweight",B935&gt;=30,"Obesity")</f>
        <v>Overweight</v>
      </c>
      <c r="J935" t="str" cm="1">
        <f t="array" ref="J935">_xlfn.IFS(C935&lt;5.7,"Normal",C935&lt;6.5,"Pre-Diabetes",C935&gt;=6.5,"Diabetes")</f>
        <v>Diabetes</v>
      </c>
    </row>
    <row r="936" spans="1:10" x14ac:dyDescent="0.35">
      <c r="A936" t="s">
        <v>1437</v>
      </c>
      <c r="B936">
        <v>28.1</v>
      </c>
      <c r="C936">
        <v>5.79</v>
      </c>
      <c r="D936" t="s">
        <v>2382</v>
      </c>
      <c r="E936" t="s">
        <v>2380</v>
      </c>
      <c r="F936" t="s">
        <v>2383</v>
      </c>
      <c r="G936">
        <v>1</v>
      </c>
      <c r="H936" t="s">
        <v>2380</v>
      </c>
      <c r="I936" t="str" cm="1">
        <f t="array" ref="I936">_xlfn.IFS(B936&lt;18.5,"Underweight",B936&lt;25,"Normal Weight",B936&lt;30,"Overweight",B936&gt;=30,"Obesity")</f>
        <v>Overweight</v>
      </c>
      <c r="J936" t="str" cm="1">
        <f t="array" ref="J936">_xlfn.IFS(C936&lt;5.7,"Normal",C936&lt;6.5,"Pre-Diabetes",C936&gt;=6.5,"Diabetes")</f>
        <v>Pre-Diabetes</v>
      </c>
    </row>
    <row r="937" spans="1:10" x14ac:dyDescent="0.35">
      <c r="A937" t="s">
        <v>1436</v>
      </c>
      <c r="B937">
        <v>27</v>
      </c>
      <c r="C937">
        <v>4.54</v>
      </c>
      <c r="D937" t="s">
        <v>2382</v>
      </c>
      <c r="E937" t="s">
        <v>2380</v>
      </c>
      <c r="F937" t="s">
        <v>2380</v>
      </c>
      <c r="G937">
        <v>1</v>
      </c>
      <c r="H937" t="s">
        <v>2380</v>
      </c>
      <c r="I937" t="str" cm="1">
        <f t="array" ref="I937">_xlfn.IFS(B937&lt;18.5,"Underweight",B937&lt;25,"Normal Weight",B937&lt;30,"Overweight",B937&gt;=30,"Obesity")</f>
        <v>Overweight</v>
      </c>
      <c r="J937" t="str" cm="1">
        <f t="array" ref="J937">_xlfn.IFS(C937&lt;5.7,"Normal",C937&lt;6.5,"Pre-Diabetes",C937&gt;=6.5,"Diabetes")</f>
        <v>Normal</v>
      </c>
    </row>
    <row r="938" spans="1:10" x14ac:dyDescent="0.35">
      <c r="A938" t="s">
        <v>1435</v>
      </c>
      <c r="B938">
        <v>28.594999999999999</v>
      </c>
      <c r="C938">
        <v>4.68</v>
      </c>
      <c r="D938" t="s">
        <v>2382</v>
      </c>
      <c r="E938" t="s">
        <v>2380</v>
      </c>
      <c r="F938" t="s">
        <v>2380</v>
      </c>
      <c r="G938">
        <v>1</v>
      </c>
      <c r="H938" t="s">
        <v>2380</v>
      </c>
      <c r="I938" t="str" cm="1">
        <f t="array" ref="I938">_xlfn.IFS(B938&lt;18.5,"Underweight",B938&lt;25,"Normal Weight",B938&lt;30,"Overweight",B938&gt;=30,"Obesity")</f>
        <v>Overweight</v>
      </c>
      <c r="J938" t="str" cm="1">
        <f t="array" ref="J938">_xlfn.IFS(C938&lt;5.7,"Normal",C938&lt;6.5,"Pre-Diabetes",C938&gt;=6.5,"Diabetes")</f>
        <v>Normal</v>
      </c>
    </row>
    <row r="939" spans="1:10" x14ac:dyDescent="0.35">
      <c r="A939" t="s">
        <v>1434</v>
      </c>
      <c r="B939">
        <v>36.799999999999997</v>
      </c>
      <c r="C939">
        <v>5.88</v>
      </c>
      <c r="D939" t="s">
        <v>2380</v>
      </c>
      <c r="E939" t="s">
        <v>2380</v>
      </c>
      <c r="F939" t="s">
        <v>2380</v>
      </c>
      <c r="G939">
        <v>1</v>
      </c>
      <c r="H939" t="s">
        <v>2380</v>
      </c>
      <c r="I939" t="str" cm="1">
        <f t="array" ref="I939">_xlfn.IFS(B939&lt;18.5,"Underweight",B939&lt;25,"Normal Weight",B939&lt;30,"Overweight",B939&gt;=30,"Obesity")</f>
        <v>Obesity</v>
      </c>
      <c r="J939" t="str" cm="1">
        <f t="array" ref="J939">_xlfn.IFS(C939&lt;5.7,"Normal",C939&lt;6.5,"Pre-Diabetes",C939&gt;=6.5,"Diabetes")</f>
        <v>Pre-Diabetes</v>
      </c>
    </row>
    <row r="940" spans="1:10" x14ac:dyDescent="0.35">
      <c r="A940" t="s">
        <v>1433</v>
      </c>
      <c r="B940">
        <v>23.75</v>
      </c>
      <c r="C940">
        <v>5.42</v>
      </c>
      <c r="D940" t="s">
        <v>2382</v>
      </c>
      <c r="E940" t="s">
        <v>2380</v>
      </c>
      <c r="F940" t="s">
        <v>2383</v>
      </c>
      <c r="G940">
        <v>1</v>
      </c>
      <c r="H940" t="s">
        <v>2380</v>
      </c>
      <c r="I940" t="str" cm="1">
        <f t="array" ref="I940">_xlfn.IFS(B940&lt;18.5,"Underweight",B940&lt;25,"Normal Weight",B940&lt;30,"Overweight",B940&gt;=30,"Obesity")</f>
        <v>Normal Weight</v>
      </c>
      <c r="J940" t="str" cm="1">
        <f t="array" ref="J940">_xlfn.IFS(C940&lt;5.7,"Normal",C940&lt;6.5,"Pre-Diabetes",C940&gt;=6.5,"Diabetes")</f>
        <v>Normal</v>
      </c>
    </row>
    <row r="941" spans="1:10" x14ac:dyDescent="0.35">
      <c r="A941" t="s">
        <v>1432</v>
      </c>
      <c r="B941">
        <v>35.619999999999997</v>
      </c>
      <c r="C941">
        <v>4.16</v>
      </c>
      <c r="D941" t="s">
        <v>2380</v>
      </c>
      <c r="E941" t="s">
        <v>2380</v>
      </c>
      <c r="F941" t="s">
        <v>2380</v>
      </c>
      <c r="G941">
        <v>0</v>
      </c>
      <c r="H941" t="s">
        <v>2380</v>
      </c>
      <c r="I941" t="str" cm="1">
        <f t="array" ref="I941">_xlfn.IFS(B941&lt;18.5,"Underweight",B941&lt;25,"Normal Weight",B941&lt;30,"Overweight",B941&gt;=30,"Obesity")</f>
        <v>Obesity</v>
      </c>
      <c r="J941" t="str" cm="1">
        <f t="array" ref="J941">_xlfn.IFS(C941&lt;5.7,"Normal",C941&lt;6.5,"Pre-Diabetes",C941&gt;=6.5,"Diabetes")</f>
        <v>Normal</v>
      </c>
    </row>
    <row r="942" spans="1:10" x14ac:dyDescent="0.35">
      <c r="A942" t="s">
        <v>1431</v>
      </c>
      <c r="B942">
        <v>30.69</v>
      </c>
      <c r="C942">
        <v>7.05</v>
      </c>
      <c r="D942" t="s">
        <v>2382</v>
      </c>
      <c r="E942" t="s">
        <v>2380</v>
      </c>
      <c r="F942" t="s">
        <v>2380</v>
      </c>
      <c r="G942">
        <v>2</v>
      </c>
      <c r="H942" t="s">
        <v>2380</v>
      </c>
      <c r="I942" t="str" cm="1">
        <f t="array" ref="I942">_xlfn.IFS(B942&lt;18.5,"Underweight",B942&lt;25,"Normal Weight",B942&lt;30,"Overweight",B942&gt;=30,"Obesity")</f>
        <v>Obesity</v>
      </c>
      <c r="J942" t="str" cm="1">
        <f t="array" ref="J942">_xlfn.IFS(C942&lt;5.7,"Normal",C942&lt;6.5,"Pre-Diabetes",C942&gt;=6.5,"Diabetes")</f>
        <v>Diabetes</v>
      </c>
    </row>
    <row r="943" spans="1:10" x14ac:dyDescent="0.35">
      <c r="A943" t="s">
        <v>1430</v>
      </c>
      <c r="B943">
        <v>35.799999999999997</v>
      </c>
      <c r="C943">
        <v>5.63</v>
      </c>
      <c r="D943" t="s">
        <v>2382</v>
      </c>
      <c r="E943" t="s">
        <v>2380</v>
      </c>
      <c r="F943" t="s">
        <v>2380</v>
      </c>
      <c r="G943">
        <v>2</v>
      </c>
      <c r="H943" t="s">
        <v>2380</v>
      </c>
      <c r="I943" t="str" cm="1">
        <f t="array" ref="I943">_xlfn.IFS(B943&lt;18.5,"Underweight",B943&lt;25,"Normal Weight",B943&lt;30,"Overweight",B943&gt;=30,"Obesity")</f>
        <v>Obesity</v>
      </c>
      <c r="J943" t="str" cm="1">
        <f t="array" ref="J943">_xlfn.IFS(C943&lt;5.7,"Normal",C943&lt;6.5,"Pre-Diabetes",C943&gt;=6.5,"Diabetes")</f>
        <v>Normal</v>
      </c>
    </row>
    <row r="944" spans="1:10" x14ac:dyDescent="0.35">
      <c r="A944" t="s">
        <v>1429</v>
      </c>
      <c r="B944">
        <v>28.785</v>
      </c>
      <c r="C944">
        <v>4.24</v>
      </c>
      <c r="D944" t="s">
        <v>2382</v>
      </c>
      <c r="E944" t="s">
        <v>2380</v>
      </c>
      <c r="F944" t="s">
        <v>2380</v>
      </c>
      <c r="G944">
        <v>2</v>
      </c>
      <c r="H944" t="s">
        <v>2380</v>
      </c>
      <c r="I944" t="str" cm="1">
        <f t="array" ref="I944">_xlfn.IFS(B944&lt;18.5,"Underweight",B944&lt;25,"Normal Weight",B944&lt;30,"Overweight",B944&gt;=30,"Obesity")</f>
        <v>Overweight</v>
      </c>
      <c r="J944" t="str" cm="1">
        <f t="array" ref="J944">_xlfn.IFS(C944&lt;5.7,"Normal",C944&lt;6.5,"Pre-Diabetes",C944&gt;=6.5,"Diabetes")</f>
        <v>Normal</v>
      </c>
    </row>
    <row r="945" spans="1:10" x14ac:dyDescent="0.35">
      <c r="A945" t="s">
        <v>1428</v>
      </c>
      <c r="B945">
        <v>28.594999999999999</v>
      </c>
      <c r="C945">
        <v>4.96</v>
      </c>
      <c r="D945" t="s">
        <v>2382</v>
      </c>
      <c r="E945" t="s">
        <v>2380</v>
      </c>
      <c r="F945" t="s">
        <v>2380</v>
      </c>
      <c r="G945">
        <v>2</v>
      </c>
      <c r="H945" t="s">
        <v>2380</v>
      </c>
      <c r="I945" t="str" cm="1">
        <f t="array" ref="I945">_xlfn.IFS(B945&lt;18.5,"Underweight",B945&lt;25,"Normal Weight",B945&lt;30,"Overweight",B945&gt;=30,"Obesity")</f>
        <v>Overweight</v>
      </c>
      <c r="J945" t="str" cm="1">
        <f t="array" ref="J945">_xlfn.IFS(C945&lt;5.7,"Normal",C945&lt;6.5,"Pre-Diabetes",C945&gt;=6.5,"Diabetes")</f>
        <v>Normal</v>
      </c>
    </row>
    <row r="946" spans="1:10" x14ac:dyDescent="0.35">
      <c r="A946" t="s">
        <v>1427</v>
      </c>
      <c r="B946">
        <v>48.75</v>
      </c>
      <c r="C946">
        <v>4.34</v>
      </c>
      <c r="D946" t="s">
        <v>2380</v>
      </c>
      <c r="E946" t="s">
        <v>2380</v>
      </c>
      <c r="F946" t="s">
        <v>2380</v>
      </c>
      <c r="G946">
        <v>0</v>
      </c>
      <c r="H946" t="s">
        <v>2380</v>
      </c>
      <c r="I946" t="str" cm="1">
        <f t="array" ref="I946">_xlfn.IFS(B946&lt;18.5,"Underweight",B946&lt;25,"Normal Weight",B946&lt;30,"Overweight",B946&gt;=30,"Obesity")</f>
        <v>Obesity</v>
      </c>
      <c r="J946" t="str" cm="1">
        <f t="array" ref="J946">_xlfn.IFS(C946&lt;5.7,"Normal",C946&lt;6.5,"Pre-Diabetes",C946&gt;=6.5,"Diabetes")</f>
        <v>Normal</v>
      </c>
    </row>
    <row r="947" spans="1:10" x14ac:dyDescent="0.35">
      <c r="A947" t="s">
        <v>1426</v>
      </c>
      <c r="B947">
        <v>28.31</v>
      </c>
      <c r="C947">
        <v>5.43</v>
      </c>
      <c r="D947" t="s">
        <v>2382</v>
      </c>
      <c r="E947" t="s">
        <v>2380</v>
      </c>
      <c r="F947" t="s">
        <v>2380</v>
      </c>
      <c r="G947">
        <v>2</v>
      </c>
      <c r="H947" t="s">
        <v>2380</v>
      </c>
      <c r="I947" t="str" cm="1">
        <f t="array" ref="I947">_xlfn.IFS(B947&lt;18.5,"Underweight",B947&lt;25,"Normal Weight",B947&lt;30,"Overweight",B947&gt;=30,"Obesity")</f>
        <v>Overweight</v>
      </c>
      <c r="J947" t="str" cm="1">
        <f t="array" ref="J947">_xlfn.IFS(C947&lt;5.7,"Normal",C947&lt;6.5,"Pre-Diabetes",C947&gt;=6.5,"Diabetes")</f>
        <v>Normal</v>
      </c>
    </row>
    <row r="948" spans="1:10" x14ac:dyDescent="0.35">
      <c r="A948" t="s">
        <v>1425</v>
      </c>
      <c r="B948">
        <v>38.39</v>
      </c>
      <c r="C948">
        <v>8.33</v>
      </c>
      <c r="D948" t="s">
        <v>2382</v>
      </c>
      <c r="E948" t="s">
        <v>2380</v>
      </c>
      <c r="F948" t="s">
        <v>2380</v>
      </c>
      <c r="G948">
        <v>1</v>
      </c>
      <c r="H948" t="s">
        <v>2380</v>
      </c>
      <c r="I948" t="str" cm="1">
        <f t="array" ref="I948">_xlfn.IFS(B948&lt;18.5,"Underweight",B948&lt;25,"Normal Weight",B948&lt;30,"Overweight",B948&gt;=30,"Obesity")</f>
        <v>Obesity</v>
      </c>
      <c r="J948" t="str" cm="1">
        <f t="array" ref="J948">_xlfn.IFS(C948&lt;5.7,"Normal",C948&lt;6.5,"Pre-Diabetes",C948&gt;=6.5,"Diabetes")</f>
        <v>Diabetes</v>
      </c>
    </row>
    <row r="949" spans="1:10" x14ac:dyDescent="0.35">
      <c r="A949" t="s">
        <v>1424</v>
      </c>
      <c r="B949">
        <v>25.87</v>
      </c>
      <c r="C949">
        <v>5.63</v>
      </c>
      <c r="D949" t="s">
        <v>2382</v>
      </c>
      <c r="E949" t="s">
        <v>2380</v>
      </c>
      <c r="F949" t="s">
        <v>2380</v>
      </c>
      <c r="G949">
        <v>1</v>
      </c>
      <c r="H949" t="s">
        <v>2380</v>
      </c>
      <c r="I949" t="str" cm="1">
        <f t="array" ref="I949">_xlfn.IFS(B949&lt;18.5,"Underweight",B949&lt;25,"Normal Weight",B949&lt;30,"Overweight",B949&gt;=30,"Obesity")</f>
        <v>Overweight</v>
      </c>
      <c r="J949" t="str" cm="1">
        <f t="array" ref="J949">_xlfn.IFS(C949&lt;5.7,"Normal",C949&lt;6.5,"Pre-Diabetes",C949&gt;=6.5,"Diabetes")</f>
        <v>Normal</v>
      </c>
    </row>
    <row r="950" spans="1:10" x14ac:dyDescent="0.35">
      <c r="A950" t="s">
        <v>1423</v>
      </c>
      <c r="B950">
        <v>43.7</v>
      </c>
      <c r="C950">
        <v>7.23</v>
      </c>
      <c r="D950" t="s">
        <v>2380</v>
      </c>
      <c r="E950" t="s">
        <v>2380</v>
      </c>
      <c r="F950" t="s">
        <v>2380</v>
      </c>
      <c r="G950">
        <v>0</v>
      </c>
      <c r="H950" t="s">
        <v>2380</v>
      </c>
      <c r="I950" t="str" cm="1">
        <f t="array" ref="I950">_xlfn.IFS(B950&lt;18.5,"Underweight",B950&lt;25,"Normal Weight",B950&lt;30,"Overweight",B950&gt;=30,"Obesity")</f>
        <v>Obesity</v>
      </c>
      <c r="J950" t="str" cm="1">
        <f t="array" ref="J950">_xlfn.IFS(C950&lt;5.7,"Normal",C950&lt;6.5,"Pre-Diabetes",C950&gt;=6.5,"Diabetes")</f>
        <v>Diabetes</v>
      </c>
    </row>
    <row r="951" spans="1:10" x14ac:dyDescent="0.35">
      <c r="A951" t="s">
        <v>1422</v>
      </c>
      <c r="B951">
        <v>40.945</v>
      </c>
      <c r="C951">
        <v>10.57</v>
      </c>
      <c r="D951" t="s">
        <v>2380</v>
      </c>
      <c r="E951" t="s">
        <v>2380</v>
      </c>
      <c r="F951" t="s">
        <v>2380</v>
      </c>
      <c r="G951">
        <v>0</v>
      </c>
      <c r="H951" t="s">
        <v>2380</v>
      </c>
      <c r="I951" t="str" cm="1">
        <f t="array" ref="I951">_xlfn.IFS(B951&lt;18.5,"Underweight",B951&lt;25,"Normal Weight",B951&lt;30,"Overweight",B951&gt;=30,"Obesity")</f>
        <v>Obesity</v>
      </c>
      <c r="J951" t="str" cm="1">
        <f t="array" ref="J951">_xlfn.IFS(C951&lt;5.7,"Normal",C951&lt;6.5,"Pre-Diabetes",C951&gt;=6.5,"Diabetes")</f>
        <v>Diabetes</v>
      </c>
    </row>
    <row r="952" spans="1:10" x14ac:dyDescent="0.35">
      <c r="A952" t="s">
        <v>1421</v>
      </c>
      <c r="B952">
        <v>27.94</v>
      </c>
      <c r="C952">
        <v>7.92</v>
      </c>
      <c r="D952" t="s">
        <v>2380</v>
      </c>
      <c r="E952" t="s">
        <v>2380</v>
      </c>
      <c r="F952" t="s">
        <v>2380</v>
      </c>
      <c r="G952">
        <v>0</v>
      </c>
      <c r="H952" t="s">
        <v>2380</v>
      </c>
      <c r="I952" t="str" cm="1">
        <f t="array" ref="I952">_xlfn.IFS(B952&lt;18.5,"Underweight",B952&lt;25,"Normal Weight",B952&lt;30,"Overweight",B952&gt;=30,"Obesity")</f>
        <v>Overweight</v>
      </c>
      <c r="J952" t="str" cm="1">
        <f t="array" ref="J952">_xlfn.IFS(C952&lt;5.7,"Normal",C952&lt;6.5,"Pre-Diabetes",C952&gt;=6.5,"Diabetes")</f>
        <v>Diabetes</v>
      </c>
    </row>
    <row r="953" spans="1:10" x14ac:dyDescent="0.35">
      <c r="A953" t="s">
        <v>1420</v>
      </c>
      <c r="B953">
        <v>31.9</v>
      </c>
      <c r="C953">
        <v>10.119999999999999</v>
      </c>
      <c r="D953" t="s">
        <v>2380</v>
      </c>
      <c r="E953" t="s">
        <v>2380</v>
      </c>
      <c r="F953" t="s">
        <v>2380</v>
      </c>
      <c r="G953">
        <v>2</v>
      </c>
      <c r="H953" t="s">
        <v>2380</v>
      </c>
      <c r="I953" t="str" cm="1">
        <f t="array" ref="I953">_xlfn.IFS(B953&lt;18.5,"Underweight",B953&lt;25,"Normal Weight",B953&lt;30,"Overweight",B953&gt;=30,"Obesity")</f>
        <v>Obesity</v>
      </c>
      <c r="J953" t="str" cm="1">
        <f t="array" ref="J953">_xlfn.IFS(C953&lt;5.7,"Normal",C953&lt;6.5,"Pre-Diabetes",C953&gt;=6.5,"Diabetes")</f>
        <v>Diabetes</v>
      </c>
    </row>
    <row r="954" spans="1:10" x14ac:dyDescent="0.35">
      <c r="A954" t="s">
        <v>1419</v>
      </c>
      <c r="B954">
        <v>31.64</v>
      </c>
      <c r="C954">
        <v>7.91</v>
      </c>
      <c r="D954" t="s">
        <v>2380</v>
      </c>
      <c r="E954" t="s">
        <v>2380</v>
      </c>
      <c r="F954" t="s">
        <v>2380</v>
      </c>
      <c r="G954">
        <v>0</v>
      </c>
      <c r="H954" t="s">
        <v>2380</v>
      </c>
      <c r="I954" t="str" cm="1">
        <f t="array" ref="I954">_xlfn.IFS(B954&lt;18.5,"Underweight",B954&lt;25,"Normal Weight",B954&lt;30,"Overweight",B954&gt;=30,"Obesity")</f>
        <v>Obesity</v>
      </c>
      <c r="J954" t="str" cm="1">
        <f t="array" ref="J954">_xlfn.IFS(C954&lt;5.7,"Normal",C954&lt;6.5,"Pre-Diabetes",C954&gt;=6.5,"Diabetes")</f>
        <v>Diabetes</v>
      </c>
    </row>
    <row r="955" spans="1:10" x14ac:dyDescent="0.35">
      <c r="A955" t="s">
        <v>1418</v>
      </c>
      <c r="B955">
        <v>46.7</v>
      </c>
      <c r="C955">
        <v>10.9</v>
      </c>
      <c r="D955" t="s">
        <v>2380</v>
      </c>
      <c r="E955" t="s">
        <v>2380</v>
      </c>
      <c r="F955" t="s">
        <v>2380</v>
      </c>
      <c r="G955">
        <v>0</v>
      </c>
      <c r="H955" t="s">
        <v>2380</v>
      </c>
      <c r="I955" t="str" cm="1">
        <f t="array" ref="I955">_xlfn.IFS(B955&lt;18.5,"Underweight",B955&lt;25,"Normal Weight",B955&lt;30,"Overweight",B955&gt;=30,"Obesity")</f>
        <v>Obesity</v>
      </c>
      <c r="J955" t="str" cm="1">
        <f t="array" ref="J955">_xlfn.IFS(C955&lt;5.7,"Normal",C955&lt;6.5,"Pre-Diabetes",C955&gt;=6.5,"Diabetes")</f>
        <v>Diabetes</v>
      </c>
    </row>
    <row r="956" spans="1:10" x14ac:dyDescent="0.35">
      <c r="A956" t="s">
        <v>1417</v>
      </c>
      <c r="B956">
        <v>18.335000000000001</v>
      </c>
      <c r="C956">
        <v>11.83</v>
      </c>
      <c r="D956" t="s">
        <v>2380</v>
      </c>
      <c r="E956" t="s">
        <v>2380</v>
      </c>
      <c r="F956" t="s">
        <v>2380</v>
      </c>
      <c r="G956">
        <v>0</v>
      </c>
      <c r="H956" t="s">
        <v>2380</v>
      </c>
      <c r="I956" t="str" cm="1">
        <f t="array" ref="I956">_xlfn.IFS(B956&lt;18.5,"Underweight",B956&lt;25,"Normal Weight",B956&lt;30,"Overweight",B956&gt;=30,"Obesity")</f>
        <v>Underweight</v>
      </c>
      <c r="J956" t="str" cm="1">
        <f t="array" ref="J956">_xlfn.IFS(C956&lt;5.7,"Normal",C956&lt;6.5,"Pre-Diabetes",C956&gt;=6.5,"Diabetes")</f>
        <v>Diabetes</v>
      </c>
    </row>
    <row r="957" spans="1:10" x14ac:dyDescent="0.35">
      <c r="A957" t="s">
        <v>1416</v>
      </c>
      <c r="B957">
        <v>31.24</v>
      </c>
      <c r="C957">
        <v>7.42</v>
      </c>
      <c r="D957" t="s">
        <v>2382</v>
      </c>
      <c r="E957" t="s">
        <v>2380</v>
      </c>
      <c r="F957" t="s">
        <v>2380</v>
      </c>
      <c r="G957">
        <v>2</v>
      </c>
      <c r="H957" t="s">
        <v>2380</v>
      </c>
      <c r="I957" t="str" cm="1">
        <f t="array" ref="I957">_xlfn.IFS(B957&lt;18.5,"Underweight",B957&lt;25,"Normal Weight",B957&lt;30,"Overweight",B957&gt;=30,"Obesity")</f>
        <v>Obesity</v>
      </c>
      <c r="J957" t="str" cm="1">
        <f t="array" ref="J957">_xlfn.IFS(C957&lt;5.7,"Normal",C957&lt;6.5,"Pre-Diabetes",C957&gt;=6.5,"Diabetes")</f>
        <v>Diabetes</v>
      </c>
    </row>
    <row r="958" spans="1:10" x14ac:dyDescent="0.35">
      <c r="A958" t="s">
        <v>1415</v>
      </c>
      <c r="B958">
        <v>39.22</v>
      </c>
      <c r="C958">
        <v>5.62</v>
      </c>
      <c r="D958" t="s">
        <v>2382</v>
      </c>
      <c r="E958" t="s">
        <v>2380</v>
      </c>
      <c r="F958" t="s">
        <v>2380</v>
      </c>
      <c r="G958">
        <v>1</v>
      </c>
      <c r="H958" t="s">
        <v>2380</v>
      </c>
      <c r="I958" t="str" cm="1">
        <f t="array" ref="I958">_xlfn.IFS(B958&lt;18.5,"Underweight",B958&lt;25,"Normal Weight",B958&lt;30,"Overweight",B958&gt;=30,"Obesity")</f>
        <v>Obesity</v>
      </c>
      <c r="J958" t="str" cm="1">
        <f t="array" ref="J958">_xlfn.IFS(C958&lt;5.7,"Normal",C958&lt;6.5,"Pre-Diabetes",C958&gt;=6.5,"Diabetes")</f>
        <v>Normal</v>
      </c>
    </row>
    <row r="959" spans="1:10" x14ac:dyDescent="0.35">
      <c r="A959" t="s">
        <v>1414</v>
      </c>
      <c r="B959">
        <v>24.414999999999999</v>
      </c>
      <c r="C959">
        <v>7.16</v>
      </c>
      <c r="D959" t="s">
        <v>2380</v>
      </c>
      <c r="E959" t="s">
        <v>2380</v>
      </c>
      <c r="F959" t="s">
        <v>2380</v>
      </c>
      <c r="G959">
        <v>0</v>
      </c>
      <c r="H959" t="s">
        <v>2380</v>
      </c>
      <c r="I959" t="str" cm="1">
        <f t="array" ref="I959">_xlfn.IFS(B959&lt;18.5,"Underweight",B959&lt;25,"Normal Weight",B959&lt;30,"Overweight",B959&gt;=30,"Obesity")</f>
        <v>Normal Weight</v>
      </c>
      <c r="J959" t="str" cm="1">
        <f t="array" ref="J959">_xlfn.IFS(C959&lt;5.7,"Normal",C959&lt;6.5,"Pre-Diabetes",C959&gt;=6.5,"Diabetes")</f>
        <v>Diabetes</v>
      </c>
    </row>
    <row r="960" spans="1:10" x14ac:dyDescent="0.35">
      <c r="A960" t="s">
        <v>1413</v>
      </c>
      <c r="B960">
        <v>32.299999999999997</v>
      </c>
      <c r="C960">
        <v>9.89</v>
      </c>
      <c r="D960" t="s">
        <v>2380</v>
      </c>
      <c r="E960" t="s">
        <v>2380</v>
      </c>
      <c r="F960" t="s">
        <v>2380</v>
      </c>
      <c r="G960">
        <v>0</v>
      </c>
      <c r="H960" t="s">
        <v>2380</v>
      </c>
      <c r="I960" t="str" cm="1">
        <f t="array" ref="I960">_xlfn.IFS(B960&lt;18.5,"Underweight",B960&lt;25,"Normal Weight",B960&lt;30,"Overweight",B960&gt;=30,"Obesity")</f>
        <v>Obesity</v>
      </c>
      <c r="J960" t="str" cm="1">
        <f t="array" ref="J960">_xlfn.IFS(C960&lt;5.7,"Normal",C960&lt;6.5,"Pre-Diabetes",C960&gt;=6.5,"Diabetes")</f>
        <v>Diabetes</v>
      </c>
    </row>
    <row r="961" spans="1:10" x14ac:dyDescent="0.35">
      <c r="A961" t="s">
        <v>1412</v>
      </c>
      <c r="B961">
        <v>39.94</v>
      </c>
      <c r="C961">
        <v>5.14</v>
      </c>
      <c r="D961" t="s">
        <v>2380</v>
      </c>
      <c r="E961" t="s">
        <v>2380</v>
      </c>
      <c r="F961" t="s">
        <v>2380</v>
      </c>
      <c r="G961">
        <v>0</v>
      </c>
      <c r="H961" t="s">
        <v>2380</v>
      </c>
      <c r="I961" t="str" cm="1">
        <f t="array" ref="I961">_xlfn.IFS(B961&lt;18.5,"Underweight",B961&lt;25,"Normal Weight",B961&lt;30,"Overweight",B961&gt;=30,"Obesity")</f>
        <v>Obesity</v>
      </c>
      <c r="J961" t="str" cm="1">
        <f t="array" ref="J961">_xlfn.IFS(C961&lt;5.7,"Normal",C961&lt;6.5,"Pre-Diabetes",C961&gt;=6.5,"Diabetes")</f>
        <v>Normal</v>
      </c>
    </row>
    <row r="962" spans="1:10" x14ac:dyDescent="0.35">
      <c r="A962" t="s">
        <v>1411</v>
      </c>
      <c r="B962">
        <v>30</v>
      </c>
      <c r="C962">
        <v>5.61</v>
      </c>
      <c r="D962" t="s">
        <v>2382</v>
      </c>
      <c r="E962" t="s">
        <v>2380</v>
      </c>
      <c r="F962" t="s">
        <v>2383</v>
      </c>
      <c r="G962">
        <v>1</v>
      </c>
      <c r="H962" t="s">
        <v>2380</v>
      </c>
      <c r="I962" t="str" cm="1">
        <f t="array" ref="I962">_xlfn.IFS(B962&lt;18.5,"Underweight",B962&lt;25,"Normal Weight",B962&lt;30,"Overweight",B962&gt;=30,"Obesity")</f>
        <v>Obesity</v>
      </c>
      <c r="J962" t="str" cm="1">
        <f t="array" ref="J962">_xlfn.IFS(C962&lt;5.7,"Normal",C962&lt;6.5,"Pre-Diabetes",C962&gt;=6.5,"Diabetes")</f>
        <v>Normal</v>
      </c>
    </row>
    <row r="963" spans="1:10" x14ac:dyDescent="0.35">
      <c r="A963" t="s">
        <v>1410</v>
      </c>
      <c r="B963">
        <v>35.340000000000003</v>
      </c>
      <c r="C963">
        <v>5.51</v>
      </c>
      <c r="D963" t="s">
        <v>2382</v>
      </c>
      <c r="E963" t="s">
        <v>2380</v>
      </c>
      <c r="F963" t="s">
        <v>2383</v>
      </c>
      <c r="G963">
        <v>1</v>
      </c>
      <c r="H963" t="s">
        <v>2380</v>
      </c>
      <c r="I963" t="str" cm="1">
        <f t="array" ref="I963">_xlfn.IFS(B963&lt;18.5,"Underweight",B963&lt;25,"Normal Weight",B963&lt;30,"Overweight",B963&gt;=30,"Obesity")</f>
        <v>Obesity</v>
      </c>
      <c r="J963" t="str" cm="1">
        <f t="array" ref="J963">_xlfn.IFS(C963&lt;5.7,"Normal",C963&lt;6.5,"Pre-Diabetes",C963&gt;=6.5,"Diabetes")</f>
        <v>Normal</v>
      </c>
    </row>
    <row r="964" spans="1:10" x14ac:dyDescent="0.35">
      <c r="A964" t="s">
        <v>1409</v>
      </c>
      <c r="B964">
        <v>32.204999999999998</v>
      </c>
      <c r="C964">
        <v>8.3800000000000008</v>
      </c>
      <c r="D964" t="s">
        <v>2382</v>
      </c>
      <c r="E964" t="s">
        <v>2380</v>
      </c>
      <c r="F964" t="s">
        <v>2380</v>
      </c>
      <c r="G964">
        <v>2</v>
      </c>
      <c r="H964" t="s">
        <v>2380</v>
      </c>
      <c r="I964" t="str" cm="1">
        <f t="array" ref="I964">_xlfn.IFS(B964&lt;18.5,"Underweight",B964&lt;25,"Normal Weight",B964&lt;30,"Overweight",B964&gt;=30,"Obesity")</f>
        <v>Obesity</v>
      </c>
      <c r="J964" t="str" cm="1">
        <f t="array" ref="J964">_xlfn.IFS(C964&lt;5.7,"Normal",C964&lt;6.5,"Pre-Diabetes",C964&gt;=6.5,"Diabetes")</f>
        <v>Diabetes</v>
      </c>
    </row>
    <row r="965" spans="1:10" x14ac:dyDescent="0.35">
      <c r="A965" t="s">
        <v>1408</v>
      </c>
      <c r="B965">
        <v>33.880000000000003</v>
      </c>
      <c r="C965">
        <v>4.68</v>
      </c>
      <c r="D965" t="s">
        <v>2380</v>
      </c>
      <c r="E965" t="s">
        <v>2382</v>
      </c>
      <c r="F965" t="s">
        <v>2380</v>
      </c>
      <c r="G965">
        <v>1</v>
      </c>
      <c r="H965" t="s">
        <v>2380</v>
      </c>
      <c r="I965" t="str" cm="1">
        <f t="array" ref="I965">_xlfn.IFS(B965&lt;18.5,"Underweight",B965&lt;25,"Normal Weight",B965&lt;30,"Overweight",B965&gt;=30,"Obesity")</f>
        <v>Obesity</v>
      </c>
      <c r="J965" t="str" cm="1">
        <f t="array" ref="J965">_xlfn.IFS(C965&lt;5.7,"Normal",C965&lt;6.5,"Pre-Diabetes",C965&gt;=6.5,"Diabetes")</f>
        <v>Normal</v>
      </c>
    </row>
    <row r="966" spans="1:10" x14ac:dyDescent="0.35">
      <c r="A966" t="s">
        <v>1407</v>
      </c>
      <c r="B966">
        <v>26.63</v>
      </c>
      <c r="C966">
        <v>4.3600000000000003</v>
      </c>
      <c r="D966" t="s">
        <v>2382</v>
      </c>
      <c r="E966" t="s">
        <v>2380</v>
      </c>
      <c r="F966" t="s">
        <v>2380</v>
      </c>
      <c r="G966">
        <v>2</v>
      </c>
      <c r="H966" t="s">
        <v>2380</v>
      </c>
      <c r="I966" t="str" cm="1">
        <f t="array" ref="I966">_xlfn.IFS(B966&lt;18.5,"Underweight",B966&lt;25,"Normal Weight",B966&lt;30,"Overweight",B966&gt;=30,"Obesity")</f>
        <v>Overweight</v>
      </c>
      <c r="J966" t="str" cm="1">
        <f t="array" ref="J966">_xlfn.IFS(C966&lt;5.7,"Normal",C966&lt;6.5,"Pre-Diabetes",C966&gt;=6.5,"Diabetes")</f>
        <v>Normal</v>
      </c>
    </row>
    <row r="967" spans="1:10" x14ac:dyDescent="0.35">
      <c r="A967" t="s">
        <v>1406</v>
      </c>
      <c r="B967">
        <v>28.7</v>
      </c>
      <c r="C967">
        <v>7.74</v>
      </c>
      <c r="D967" t="s">
        <v>2380</v>
      </c>
      <c r="E967" t="s">
        <v>2380</v>
      </c>
      <c r="F967" t="s">
        <v>2380</v>
      </c>
      <c r="G967">
        <v>0</v>
      </c>
      <c r="H967" t="s">
        <v>2380</v>
      </c>
      <c r="I967" t="str" cm="1">
        <f t="array" ref="I967">_xlfn.IFS(B967&lt;18.5,"Underweight",B967&lt;25,"Normal Weight",B967&lt;30,"Overweight",B967&gt;=30,"Obesity")</f>
        <v>Overweight</v>
      </c>
      <c r="J967" t="str" cm="1">
        <f t="array" ref="J967">_xlfn.IFS(C967&lt;5.7,"Normal",C967&lt;6.5,"Pre-Diabetes",C967&gt;=6.5,"Diabetes")</f>
        <v>Diabetes</v>
      </c>
    </row>
    <row r="968" spans="1:10" x14ac:dyDescent="0.35">
      <c r="A968" t="s">
        <v>1405</v>
      </c>
      <c r="B968">
        <v>25.65</v>
      </c>
      <c r="C968">
        <v>4.05</v>
      </c>
      <c r="D968" t="s">
        <v>2382</v>
      </c>
      <c r="E968" t="s">
        <v>2380</v>
      </c>
      <c r="F968" t="s">
        <v>2380</v>
      </c>
      <c r="G968">
        <v>2</v>
      </c>
      <c r="H968" t="s">
        <v>2380</v>
      </c>
      <c r="I968" t="str" cm="1">
        <f t="array" ref="I968">_xlfn.IFS(B968&lt;18.5,"Underweight",B968&lt;25,"Normal Weight",B968&lt;30,"Overweight",B968&gt;=30,"Obesity")</f>
        <v>Overweight</v>
      </c>
      <c r="J968" t="str" cm="1">
        <f t="array" ref="J968">_xlfn.IFS(C968&lt;5.7,"Normal",C968&lt;6.5,"Pre-Diabetes",C968&gt;=6.5,"Diabetes")</f>
        <v>Normal</v>
      </c>
    </row>
    <row r="969" spans="1:10" x14ac:dyDescent="0.35">
      <c r="A969" t="s">
        <v>1404</v>
      </c>
      <c r="B969">
        <v>36.384999999999998</v>
      </c>
      <c r="C969">
        <v>11.49</v>
      </c>
      <c r="D969" t="s">
        <v>2380</v>
      </c>
      <c r="E969" t="s">
        <v>2380</v>
      </c>
      <c r="F969" t="s">
        <v>2380</v>
      </c>
      <c r="G969">
        <v>0</v>
      </c>
      <c r="H969" t="s">
        <v>2380</v>
      </c>
      <c r="I969" t="str" cm="1">
        <f t="array" ref="I969">_xlfn.IFS(B969&lt;18.5,"Underweight",B969&lt;25,"Normal Weight",B969&lt;30,"Overweight",B969&gt;=30,"Obesity")</f>
        <v>Obesity</v>
      </c>
      <c r="J969" t="str" cm="1">
        <f t="array" ref="J969">_xlfn.IFS(C969&lt;5.7,"Normal",C969&lt;6.5,"Pre-Diabetes",C969&gt;=6.5,"Diabetes")</f>
        <v>Diabetes</v>
      </c>
    </row>
    <row r="970" spans="1:10" x14ac:dyDescent="0.35">
      <c r="A970" t="s">
        <v>1403</v>
      </c>
      <c r="B970">
        <v>34.69</v>
      </c>
      <c r="C970">
        <v>5.65</v>
      </c>
      <c r="D970" t="s">
        <v>2380</v>
      </c>
      <c r="E970" t="s">
        <v>2380</v>
      </c>
      <c r="F970" t="s">
        <v>2380</v>
      </c>
      <c r="G970">
        <v>0</v>
      </c>
      <c r="H970" t="s">
        <v>2380</v>
      </c>
      <c r="I970" t="str" cm="1">
        <f t="array" ref="I970">_xlfn.IFS(B970&lt;18.5,"Underweight",B970&lt;25,"Normal Weight",B970&lt;30,"Overweight",B970&gt;=30,"Obesity")</f>
        <v>Obesity</v>
      </c>
      <c r="J970" t="str" cm="1">
        <f t="array" ref="J970">_xlfn.IFS(C970&lt;5.7,"Normal",C970&lt;6.5,"Pre-Diabetes",C970&gt;=6.5,"Diabetes")</f>
        <v>Normal</v>
      </c>
    </row>
    <row r="971" spans="1:10" x14ac:dyDescent="0.35">
      <c r="A971" t="s">
        <v>1402</v>
      </c>
      <c r="B971">
        <v>37.68</v>
      </c>
      <c r="C971">
        <v>4.29</v>
      </c>
      <c r="D971" t="s">
        <v>2382</v>
      </c>
      <c r="E971" t="s">
        <v>2380</v>
      </c>
      <c r="F971" t="s">
        <v>2380</v>
      </c>
      <c r="G971">
        <v>0</v>
      </c>
      <c r="H971" t="s">
        <v>2380</v>
      </c>
      <c r="I971" t="str" cm="1">
        <f t="array" ref="I971">_xlfn.IFS(B971&lt;18.5,"Underweight",B971&lt;25,"Normal Weight",B971&lt;30,"Overweight",B971&gt;=30,"Obesity")</f>
        <v>Obesity</v>
      </c>
      <c r="J971" t="str" cm="1">
        <f t="array" ref="J971">_xlfn.IFS(C971&lt;5.7,"Normal",C971&lt;6.5,"Pre-Diabetes",C971&gt;=6.5,"Diabetes")</f>
        <v>Normal</v>
      </c>
    </row>
    <row r="972" spans="1:10" x14ac:dyDescent="0.35">
      <c r="A972" t="s">
        <v>1401</v>
      </c>
      <c r="B972">
        <v>35.49</v>
      </c>
      <c r="C972">
        <v>4.74</v>
      </c>
      <c r="D972" t="s">
        <v>2382</v>
      </c>
      <c r="E972" t="s">
        <v>2380</v>
      </c>
      <c r="F972" t="s">
        <v>2383</v>
      </c>
      <c r="G972">
        <v>1</v>
      </c>
      <c r="H972" t="s">
        <v>2380</v>
      </c>
      <c r="I972" t="str" cm="1">
        <f t="array" ref="I972">_xlfn.IFS(B972&lt;18.5,"Underweight",B972&lt;25,"Normal Weight",B972&lt;30,"Overweight",B972&gt;=30,"Obesity")</f>
        <v>Obesity</v>
      </c>
      <c r="J972" t="str" cm="1">
        <f t="array" ref="J972">_xlfn.IFS(C972&lt;5.7,"Normal",C972&lt;6.5,"Pre-Diabetes",C972&gt;=6.5,"Diabetes")</f>
        <v>Normal</v>
      </c>
    </row>
    <row r="973" spans="1:10" x14ac:dyDescent="0.35">
      <c r="A973" t="s">
        <v>1400</v>
      </c>
      <c r="B973">
        <v>44.7</v>
      </c>
      <c r="C973">
        <v>7.6</v>
      </c>
      <c r="D973" t="s">
        <v>2382</v>
      </c>
      <c r="E973" t="s">
        <v>2380</v>
      </c>
      <c r="F973" t="s">
        <v>2380</v>
      </c>
      <c r="G973">
        <v>2</v>
      </c>
      <c r="H973" t="s">
        <v>2380</v>
      </c>
      <c r="I973" t="str" cm="1">
        <f t="array" ref="I973">_xlfn.IFS(B973&lt;18.5,"Underweight",B973&lt;25,"Normal Weight",B973&lt;30,"Overweight",B973&gt;=30,"Obesity")</f>
        <v>Obesity</v>
      </c>
      <c r="J973" t="str" cm="1">
        <f t="array" ref="J973">_xlfn.IFS(C973&lt;5.7,"Normal",C973&lt;6.5,"Pre-Diabetes",C973&gt;=6.5,"Diabetes")</f>
        <v>Diabetes</v>
      </c>
    </row>
    <row r="974" spans="1:10" x14ac:dyDescent="0.35">
      <c r="A974" t="s">
        <v>1399</v>
      </c>
      <c r="B974">
        <v>38.380000000000003</v>
      </c>
      <c r="C974">
        <v>8.5</v>
      </c>
      <c r="D974" t="s">
        <v>2382</v>
      </c>
      <c r="E974" t="s">
        <v>2380</v>
      </c>
      <c r="F974" t="s">
        <v>2380</v>
      </c>
      <c r="G974">
        <v>2</v>
      </c>
      <c r="H974" t="s">
        <v>2380</v>
      </c>
      <c r="I974" t="str" cm="1">
        <f t="array" ref="I974">_xlfn.IFS(B974&lt;18.5,"Underweight",B974&lt;25,"Normal Weight",B974&lt;30,"Overweight",B974&gt;=30,"Obesity")</f>
        <v>Obesity</v>
      </c>
      <c r="J974" t="str" cm="1">
        <f t="array" ref="J974">_xlfn.IFS(C974&lt;5.7,"Normal",C974&lt;6.5,"Pre-Diabetes",C974&gt;=6.5,"Diabetes")</f>
        <v>Diabetes</v>
      </c>
    </row>
    <row r="975" spans="1:10" x14ac:dyDescent="0.35">
      <c r="A975" t="s">
        <v>1398</v>
      </c>
      <c r="B975">
        <v>35.244999999999997</v>
      </c>
      <c r="C975">
        <v>11.22</v>
      </c>
      <c r="D975" t="s">
        <v>2382</v>
      </c>
      <c r="E975" t="s">
        <v>2380</v>
      </c>
      <c r="F975" t="s">
        <v>2380</v>
      </c>
      <c r="G975">
        <v>0</v>
      </c>
      <c r="H975" t="s">
        <v>2380</v>
      </c>
      <c r="I975" t="str" cm="1">
        <f t="array" ref="I975">_xlfn.IFS(B975&lt;18.5,"Underweight",B975&lt;25,"Normal Weight",B975&lt;30,"Overweight",B975&gt;=30,"Obesity")</f>
        <v>Obesity</v>
      </c>
      <c r="J975" t="str" cm="1">
        <f t="array" ref="J975">_xlfn.IFS(C975&lt;5.7,"Normal",C975&lt;6.5,"Pre-Diabetes",C975&gt;=6.5,"Diabetes")</f>
        <v>Diabetes</v>
      </c>
    </row>
    <row r="976" spans="1:10" x14ac:dyDescent="0.35">
      <c r="A976" t="s">
        <v>1397</v>
      </c>
      <c r="B976">
        <v>49.84</v>
      </c>
      <c r="C976">
        <v>5.0999999999999996</v>
      </c>
      <c r="D976" t="s">
        <v>2382</v>
      </c>
      <c r="E976" t="s">
        <v>2380</v>
      </c>
      <c r="F976" t="s">
        <v>2383</v>
      </c>
      <c r="G976">
        <v>1</v>
      </c>
      <c r="H976" t="s">
        <v>2380</v>
      </c>
      <c r="I976" t="str" cm="1">
        <f t="array" ref="I976">_xlfn.IFS(B976&lt;18.5,"Underweight",B976&lt;25,"Normal Weight",B976&lt;30,"Overweight",B976&gt;=30,"Obesity")</f>
        <v>Obesity</v>
      </c>
      <c r="J976" t="str" cm="1">
        <f t="array" ref="J976">_xlfn.IFS(C976&lt;5.7,"Normal",C976&lt;6.5,"Pre-Diabetes",C976&gt;=6.5,"Diabetes")</f>
        <v>Normal</v>
      </c>
    </row>
    <row r="977" spans="1:10" x14ac:dyDescent="0.35">
      <c r="A977" t="s">
        <v>1396</v>
      </c>
      <c r="B977">
        <v>49.06</v>
      </c>
      <c r="C977">
        <v>5.43</v>
      </c>
      <c r="D977" t="s">
        <v>2382</v>
      </c>
      <c r="E977" t="s">
        <v>2380</v>
      </c>
      <c r="F977" t="s">
        <v>2380</v>
      </c>
      <c r="G977">
        <v>1</v>
      </c>
      <c r="H977" t="s">
        <v>2380</v>
      </c>
      <c r="I977" t="str" cm="1">
        <f t="array" ref="I977">_xlfn.IFS(B977&lt;18.5,"Underweight",B977&lt;25,"Normal Weight",B977&lt;30,"Overweight",B977&gt;=30,"Obesity")</f>
        <v>Obesity</v>
      </c>
      <c r="J977" t="str" cm="1">
        <f t="array" ref="J977">_xlfn.IFS(C977&lt;5.7,"Normal",C977&lt;6.5,"Pre-Diabetes",C977&gt;=6.5,"Diabetes")</f>
        <v>Normal</v>
      </c>
    </row>
    <row r="978" spans="1:10" x14ac:dyDescent="0.35">
      <c r="A978" t="s">
        <v>1395</v>
      </c>
      <c r="B978">
        <v>30.88</v>
      </c>
      <c r="C978">
        <v>5.82</v>
      </c>
      <c r="D978" t="s">
        <v>2380</v>
      </c>
      <c r="E978" t="s">
        <v>2380</v>
      </c>
      <c r="F978" t="s">
        <v>2380</v>
      </c>
      <c r="G978">
        <v>2</v>
      </c>
      <c r="H978" t="s">
        <v>2380</v>
      </c>
      <c r="I978" t="str" cm="1">
        <f t="array" ref="I978">_xlfn.IFS(B978&lt;18.5,"Underweight",B978&lt;25,"Normal Weight",B978&lt;30,"Overweight",B978&gt;=30,"Obesity")</f>
        <v>Obesity</v>
      </c>
      <c r="J978" t="str" cm="1">
        <f t="array" ref="J978">_xlfn.IFS(C978&lt;5.7,"Normal",C978&lt;6.5,"Pre-Diabetes",C978&gt;=6.5,"Diabetes")</f>
        <v>Pre-Diabetes</v>
      </c>
    </row>
    <row r="979" spans="1:10" x14ac:dyDescent="0.35">
      <c r="A979" t="s">
        <v>1394</v>
      </c>
      <c r="B979">
        <v>33.35</v>
      </c>
      <c r="C979">
        <v>6.05</v>
      </c>
      <c r="D979" t="s">
        <v>2380</v>
      </c>
      <c r="E979" t="s">
        <v>2380</v>
      </c>
      <c r="F979" t="s">
        <v>2383</v>
      </c>
      <c r="G979">
        <v>1</v>
      </c>
      <c r="H979" t="s">
        <v>2380</v>
      </c>
      <c r="I979" t="str" cm="1">
        <f t="array" ref="I979">_xlfn.IFS(B979&lt;18.5,"Underweight",B979&lt;25,"Normal Weight",B979&lt;30,"Overweight",B979&gt;=30,"Obesity")</f>
        <v>Obesity</v>
      </c>
      <c r="J979" t="str" cm="1">
        <f t="array" ref="J979">_xlfn.IFS(C979&lt;5.7,"Normal",C979&lt;6.5,"Pre-Diabetes",C979&gt;=6.5,"Diabetes")</f>
        <v>Pre-Diabetes</v>
      </c>
    </row>
    <row r="980" spans="1:10" x14ac:dyDescent="0.35">
      <c r="A980" t="s">
        <v>1393</v>
      </c>
      <c r="B980">
        <v>38</v>
      </c>
      <c r="C980">
        <v>6.38</v>
      </c>
      <c r="D980" t="s">
        <v>2382</v>
      </c>
      <c r="E980" t="s">
        <v>2380</v>
      </c>
      <c r="F980" t="s">
        <v>2380</v>
      </c>
      <c r="G980">
        <v>1</v>
      </c>
      <c r="H980" t="s">
        <v>2380</v>
      </c>
      <c r="I980" t="str" cm="1">
        <f t="array" ref="I980">_xlfn.IFS(B980&lt;18.5,"Underweight",B980&lt;25,"Normal Weight",B980&lt;30,"Overweight",B980&gt;=30,"Obesity")</f>
        <v>Obesity</v>
      </c>
      <c r="J980" t="str" cm="1">
        <f t="array" ref="J980">_xlfn.IFS(C980&lt;5.7,"Normal",C980&lt;6.5,"Pre-Diabetes",C980&gt;=6.5,"Diabetes")</f>
        <v>Pre-Diabetes</v>
      </c>
    </row>
    <row r="981" spans="1:10" x14ac:dyDescent="0.35">
      <c r="A981" t="s">
        <v>1392</v>
      </c>
      <c r="B981">
        <v>36.08</v>
      </c>
      <c r="C981">
        <v>5.73</v>
      </c>
      <c r="D981" t="s">
        <v>2382</v>
      </c>
      <c r="E981" t="s">
        <v>2380</v>
      </c>
      <c r="F981" t="s">
        <v>2380</v>
      </c>
      <c r="G981">
        <v>1</v>
      </c>
      <c r="H981" t="s">
        <v>2380</v>
      </c>
      <c r="I981" t="str" cm="1">
        <f t="array" ref="I981">_xlfn.IFS(B981&lt;18.5,"Underweight",B981&lt;25,"Normal Weight",B981&lt;30,"Overweight",B981&gt;=30,"Obesity")</f>
        <v>Obesity</v>
      </c>
      <c r="J981" t="str" cm="1">
        <f t="array" ref="J981">_xlfn.IFS(C981&lt;5.7,"Normal",C981&lt;6.5,"Pre-Diabetes",C981&gt;=6.5,"Diabetes")</f>
        <v>Pre-Diabetes</v>
      </c>
    </row>
    <row r="982" spans="1:10" x14ac:dyDescent="0.35">
      <c r="A982" t="s">
        <v>1391</v>
      </c>
      <c r="B982">
        <v>35.700000000000003</v>
      </c>
      <c r="C982">
        <v>5.47</v>
      </c>
      <c r="D982" t="s">
        <v>2382</v>
      </c>
      <c r="E982" t="s">
        <v>2380</v>
      </c>
      <c r="F982" t="s">
        <v>2380</v>
      </c>
      <c r="G982">
        <v>1</v>
      </c>
      <c r="H982" t="s">
        <v>2380</v>
      </c>
      <c r="I982" t="str" cm="1">
        <f t="array" ref="I982">_xlfn.IFS(B982&lt;18.5,"Underweight",B982&lt;25,"Normal Weight",B982&lt;30,"Overweight",B982&gt;=30,"Obesity")</f>
        <v>Obesity</v>
      </c>
      <c r="J982" t="str" cm="1">
        <f t="array" ref="J982">_xlfn.IFS(C982&lt;5.7,"Normal",C982&lt;6.5,"Pre-Diabetes",C982&gt;=6.5,"Diabetes")</f>
        <v>Normal</v>
      </c>
    </row>
    <row r="983" spans="1:10" x14ac:dyDescent="0.35">
      <c r="A983" t="s">
        <v>1390</v>
      </c>
      <c r="B983">
        <v>34.01</v>
      </c>
      <c r="C983">
        <v>11.3</v>
      </c>
      <c r="D983" t="s">
        <v>2380</v>
      </c>
      <c r="E983" t="s">
        <v>2380</v>
      </c>
      <c r="F983" t="s">
        <v>2380</v>
      </c>
      <c r="G983">
        <v>0</v>
      </c>
      <c r="H983" t="s">
        <v>2380</v>
      </c>
      <c r="I983" t="str" cm="1">
        <f t="array" ref="I983">_xlfn.IFS(B983&lt;18.5,"Underweight",B983&lt;25,"Normal Weight",B983&lt;30,"Overweight",B983&gt;=30,"Obesity")</f>
        <v>Obesity</v>
      </c>
      <c r="J983" t="str" cm="1">
        <f t="array" ref="J983">_xlfn.IFS(C983&lt;5.7,"Normal",C983&lt;6.5,"Pre-Diabetes",C983&gt;=6.5,"Diabetes")</f>
        <v>Diabetes</v>
      </c>
    </row>
    <row r="984" spans="1:10" x14ac:dyDescent="0.35">
      <c r="A984" t="s">
        <v>1389</v>
      </c>
      <c r="B984">
        <v>31.54</v>
      </c>
      <c r="C984">
        <v>6.72</v>
      </c>
      <c r="D984" t="s">
        <v>2380</v>
      </c>
      <c r="E984" t="s">
        <v>2380</v>
      </c>
      <c r="F984" t="s">
        <v>2380</v>
      </c>
      <c r="G984">
        <v>0</v>
      </c>
      <c r="H984" t="s">
        <v>2380</v>
      </c>
      <c r="I984" t="str" cm="1">
        <f t="array" ref="I984">_xlfn.IFS(B984&lt;18.5,"Underweight",B984&lt;25,"Normal Weight",B984&lt;30,"Overweight",B984&gt;=30,"Obesity")</f>
        <v>Obesity</v>
      </c>
      <c r="J984" t="str" cm="1">
        <f t="array" ref="J984">_xlfn.IFS(C984&lt;5.7,"Normal",C984&lt;6.5,"Pre-Diabetes",C984&gt;=6.5,"Diabetes")</f>
        <v>Diabetes</v>
      </c>
    </row>
    <row r="985" spans="1:10" x14ac:dyDescent="0.35">
      <c r="A985" t="s">
        <v>1388</v>
      </c>
      <c r="B985">
        <v>23.3</v>
      </c>
      <c r="C985">
        <v>5.36</v>
      </c>
      <c r="D985" t="s">
        <v>2382</v>
      </c>
      <c r="E985" t="s">
        <v>2380</v>
      </c>
      <c r="F985" t="s">
        <v>2380</v>
      </c>
      <c r="G985">
        <v>1</v>
      </c>
      <c r="H985" t="s">
        <v>2380</v>
      </c>
      <c r="I985" t="str" cm="1">
        <f t="array" ref="I985">_xlfn.IFS(B985&lt;18.5,"Underweight",B985&lt;25,"Normal Weight",B985&lt;30,"Overweight",B985&gt;=30,"Obesity")</f>
        <v>Normal Weight</v>
      </c>
      <c r="J985" t="str" cm="1">
        <f t="array" ref="J985">_xlfn.IFS(C985&lt;5.7,"Normal",C985&lt;6.5,"Pre-Diabetes",C985&gt;=6.5,"Diabetes")</f>
        <v>Normal</v>
      </c>
    </row>
    <row r="986" spans="1:10" x14ac:dyDescent="0.35">
      <c r="A986" t="s">
        <v>1387</v>
      </c>
      <c r="B986">
        <v>27.75</v>
      </c>
      <c r="C986">
        <v>9.8800000000000008</v>
      </c>
      <c r="D986" t="s">
        <v>2380</v>
      </c>
      <c r="E986" t="s">
        <v>2380</v>
      </c>
      <c r="F986" t="s">
        <v>2380</v>
      </c>
      <c r="G986">
        <v>0</v>
      </c>
      <c r="H986" t="s">
        <v>2380</v>
      </c>
      <c r="I986" t="str" cm="1">
        <f t="array" ref="I986">_xlfn.IFS(B986&lt;18.5,"Underweight",B986&lt;25,"Normal Weight",B986&lt;30,"Overweight",B986&gt;=30,"Obesity")</f>
        <v>Overweight</v>
      </c>
      <c r="J986" t="str" cm="1">
        <f t="array" ref="J986">_xlfn.IFS(C986&lt;5.7,"Normal",C986&lt;6.5,"Pre-Diabetes",C986&gt;=6.5,"Diabetes")</f>
        <v>Diabetes</v>
      </c>
    </row>
    <row r="987" spans="1:10" x14ac:dyDescent="0.35">
      <c r="A987" t="s">
        <v>1386</v>
      </c>
      <c r="B987">
        <v>42.46</v>
      </c>
      <c r="C987">
        <v>4.1100000000000003</v>
      </c>
      <c r="D987" t="s">
        <v>2380</v>
      </c>
      <c r="E987" t="s">
        <v>2380</v>
      </c>
      <c r="F987" t="s">
        <v>2380</v>
      </c>
      <c r="G987">
        <v>0</v>
      </c>
      <c r="H987" t="s">
        <v>2380</v>
      </c>
      <c r="I987" t="str" cm="1">
        <f t="array" ref="I987">_xlfn.IFS(B987&lt;18.5,"Underweight",B987&lt;25,"Normal Weight",B987&lt;30,"Overweight",B987&gt;=30,"Obesity")</f>
        <v>Obesity</v>
      </c>
      <c r="J987" t="str" cm="1">
        <f t="array" ref="J987">_xlfn.IFS(C987&lt;5.7,"Normal",C987&lt;6.5,"Pre-Diabetes",C987&gt;=6.5,"Diabetes")</f>
        <v>Normal</v>
      </c>
    </row>
    <row r="988" spans="1:10" x14ac:dyDescent="0.35">
      <c r="A988" t="s">
        <v>1385</v>
      </c>
      <c r="B988">
        <v>54.47</v>
      </c>
      <c r="C988">
        <v>7.48</v>
      </c>
      <c r="D988" t="s">
        <v>2380</v>
      </c>
      <c r="E988" t="s">
        <v>2380</v>
      </c>
      <c r="F988" t="s">
        <v>2380</v>
      </c>
      <c r="G988">
        <v>0</v>
      </c>
      <c r="H988" t="s">
        <v>2380</v>
      </c>
      <c r="I988" t="str" cm="1">
        <f t="array" ref="I988">_xlfn.IFS(B988&lt;18.5,"Underweight",B988&lt;25,"Normal Weight",B988&lt;30,"Overweight",B988&gt;=30,"Obesity")</f>
        <v>Obesity</v>
      </c>
      <c r="J988" t="str" cm="1">
        <f t="array" ref="J988">_xlfn.IFS(C988&lt;5.7,"Normal",C988&lt;6.5,"Pre-Diabetes",C988&gt;=6.5,"Diabetes")</f>
        <v>Diabetes</v>
      </c>
    </row>
    <row r="989" spans="1:10" x14ac:dyDescent="0.35">
      <c r="A989" t="s">
        <v>1384</v>
      </c>
      <c r="B989">
        <v>24.93</v>
      </c>
      <c r="C989">
        <v>9.18</v>
      </c>
      <c r="D989" t="s">
        <v>2382</v>
      </c>
      <c r="E989" t="s">
        <v>2380</v>
      </c>
      <c r="F989" t="s">
        <v>2383</v>
      </c>
      <c r="G989">
        <v>1</v>
      </c>
      <c r="H989" t="s">
        <v>2380</v>
      </c>
      <c r="I989" t="str" cm="1">
        <f t="array" ref="I989">_xlfn.IFS(B989&lt;18.5,"Underweight",B989&lt;25,"Normal Weight",B989&lt;30,"Overweight",B989&gt;=30,"Obesity")</f>
        <v>Normal Weight</v>
      </c>
      <c r="J989" t="str" cm="1">
        <f t="array" ref="J989">_xlfn.IFS(C989&lt;5.7,"Normal",C989&lt;6.5,"Pre-Diabetes",C989&gt;=6.5,"Diabetes")</f>
        <v>Diabetes</v>
      </c>
    </row>
    <row r="990" spans="1:10" x14ac:dyDescent="0.35">
      <c r="A990" t="s">
        <v>1383</v>
      </c>
      <c r="B990">
        <v>48.12</v>
      </c>
      <c r="C990">
        <v>4.51</v>
      </c>
      <c r="D990" t="s">
        <v>2382</v>
      </c>
      <c r="E990" t="s">
        <v>2380</v>
      </c>
      <c r="F990" t="s">
        <v>2380</v>
      </c>
      <c r="G990">
        <v>1</v>
      </c>
      <c r="H990" t="s">
        <v>2380</v>
      </c>
      <c r="I990" t="str" cm="1">
        <f t="array" ref="I990">_xlfn.IFS(B990&lt;18.5,"Underweight",B990&lt;25,"Normal Weight",B990&lt;30,"Overweight",B990&gt;=30,"Obesity")</f>
        <v>Obesity</v>
      </c>
      <c r="J990" t="str" cm="1">
        <f t="array" ref="J990">_xlfn.IFS(C990&lt;5.7,"Normal",C990&lt;6.5,"Pre-Diabetes",C990&gt;=6.5,"Diabetes")</f>
        <v>Normal</v>
      </c>
    </row>
    <row r="991" spans="1:10" x14ac:dyDescent="0.35">
      <c r="A991" t="s">
        <v>1382</v>
      </c>
      <c r="B991">
        <v>24.91</v>
      </c>
      <c r="C991">
        <v>7.33</v>
      </c>
      <c r="D991" t="s">
        <v>2382</v>
      </c>
      <c r="E991" t="s">
        <v>2380</v>
      </c>
      <c r="F991" t="s">
        <v>2383</v>
      </c>
      <c r="G991">
        <v>1</v>
      </c>
      <c r="H991" t="s">
        <v>2380</v>
      </c>
      <c r="I991" t="str" cm="1">
        <f t="array" ref="I991">_xlfn.IFS(B991&lt;18.5,"Underweight",B991&lt;25,"Normal Weight",B991&lt;30,"Overweight",B991&gt;=30,"Obesity")</f>
        <v>Normal Weight</v>
      </c>
      <c r="J991" t="str" cm="1">
        <f t="array" ref="J991">_xlfn.IFS(C991&lt;5.7,"Normal",C991&lt;6.5,"Pre-Diabetes",C991&gt;=6.5,"Diabetes")</f>
        <v>Diabetes</v>
      </c>
    </row>
    <row r="992" spans="1:10" x14ac:dyDescent="0.35">
      <c r="A992" t="s">
        <v>1381</v>
      </c>
      <c r="B992">
        <v>27.645</v>
      </c>
      <c r="C992">
        <v>10.56</v>
      </c>
      <c r="D992" t="s">
        <v>2380</v>
      </c>
      <c r="E992" t="s">
        <v>2380</v>
      </c>
      <c r="F992" t="s">
        <v>2380</v>
      </c>
      <c r="G992">
        <v>0</v>
      </c>
      <c r="H992" t="s">
        <v>2380</v>
      </c>
      <c r="I992" t="str" cm="1">
        <f t="array" ref="I992">_xlfn.IFS(B992&lt;18.5,"Underweight",B992&lt;25,"Normal Weight",B992&lt;30,"Overweight",B992&gt;=30,"Obesity")</f>
        <v>Overweight</v>
      </c>
      <c r="J992" t="str" cm="1">
        <f t="array" ref="J992">_xlfn.IFS(C992&lt;5.7,"Normal",C992&lt;6.5,"Pre-Diabetes",C992&gt;=6.5,"Diabetes")</f>
        <v>Diabetes</v>
      </c>
    </row>
    <row r="993" spans="1:10" x14ac:dyDescent="0.35">
      <c r="A993" t="s">
        <v>1380</v>
      </c>
      <c r="B993">
        <v>33.700000000000003</v>
      </c>
      <c r="C993">
        <v>4.01</v>
      </c>
      <c r="D993" t="s">
        <v>2380</v>
      </c>
      <c r="E993" t="s">
        <v>2380</v>
      </c>
      <c r="F993" t="s">
        <v>2380</v>
      </c>
      <c r="G993">
        <v>2</v>
      </c>
      <c r="H993" t="s">
        <v>2380</v>
      </c>
      <c r="I993" t="str" cm="1">
        <f t="array" ref="I993">_xlfn.IFS(B993&lt;18.5,"Underweight",B993&lt;25,"Normal Weight",B993&lt;30,"Overweight",B993&gt;=30,"Obesity")</f>
        <v>Obesity</v>
      </c>
      <c r="J993" t="str" cm="1">
        <f t="array" ref="J993">_xlfn.IFS(C993&lt;5.7,"Normal",C993&lt;6.5,"Pre-Diabetes",C993&gt;=6.5,"Diabetes")</f>
        <v>Normal</v>
      </c>
    </row>
    <row r="994" spans="1:10" x14ac:dyDescent="0.35">
      <c r="A994" t="s">
        <v>1379</v>
      </c>
      <c r="B994">
        <v>38.93</v>
      </c>
      <c r="C994">
        <v>5.64</v>
      </c>
      <c r="D994" t="s">
        <v>2382</v>
      </c>
      <c r="E994" t="s">
        <v>2380</v>
      </c>
      <c r="F994" t="s">
        <v>2380</v>
      </c>
      <c r="G994">
        <v>1</v>
      </c>
      <c r="H994" t="s">
        <v>2380</v>
      </c>
      <c r="I994" t="str" cm="1">
        <f t="array" ref="I994">_xlfn.IFS(B994&lt;18.5,"Underweight",B994&lt;25,"Normal Weight",B994&lt;30,"Overweight",B994&gt;=30,"Obesity")</f>
        <v>Obesity</v>
      </c>
      <c r="J994" t="str" cm="1">
        <f t="array" ref="J994">_xlfn.IFS(C994&lt;5.7,"Normal",C994&lt;6.5,"Pre-Diabetes",C994&gt;=6.5,"Diabetes")</f>
        <v>Normal</v>
      </c>
    </row>
    <row r="995" spans="1:10" x14ac:dyDescent="0.35">
      <c r="A995" t="s">
        <v>1378</v>
      </c>
      <c r="B995">
        <v>32.774999999999999</v>
      </c>
      <c r="C995">
        <v>8.02</v>
      </c>
      <c r="D995" t="s">
        <v>2382</v>
      </c>
      <c r="E995" t="s">
        <v>2380</v>
      </c>
      <c r="F995" t="s">
        <v>2380</v>
      </c>
      <c r="G995">
        <v>2</v>
      </c>
      <c r="H995" t="s">
        <v>2380</v>
      </c>
      <c r="I995" t="str" cm="1">
        <f t="array" ref="I995">_xlfn.IFS(B995&lt;18.5,"Underweight",B995&lt;25,"Normal Weight",B995&lt;30,"Overweight",B995&gt;=30,"Obesity")</f>
        <v>Obesity</v>
      </c>
      <c r="J995" t="str" cm="1">
        <f t="array" ref="J995">_xlfn.IFS(C995&lt;5.7,"Normal",C995&lt;6.5,"Pre-Diabetes",C995&gt;=6.5,"Diabetes")</f>
        <v>Diabetes</v>
      </c>
    </row>
    <row r="996" spans="1:10" x14ac:dyDescent="0.35">
      <c r="A996" t="s">
        <v>1377</v>
      </c>
      <c r="B996">
        <v>29.83</v>
      </c>
      <c r="C996">
        <v>7.2</v>
      </c>
      <c r="D996" t="s">
        <v>2382</v>
      </c>
      <c r="E996" t="s">
        <v>2380</v>
      </c>
      <c r="F996" t="s">
        <v>2380</v>
      </c>
      <c r="G996">
        <v>0</v>
      </c>
      <c r="H996" t="s">
        <v>2380</v>
      </c>
      <c r="I996" t="str" cm="1">
        <f t="array" ref="I996">_xlfn.IFS(B996&lt;18.5,"Underweight",B996&lt;25,"Normal Weight",B996&lt;30,"Overweight",B996&gt;=30,"Obesity")</f>
        <v>Overweight</v>
      </c>
      <c r="J996" t="str" cm="1">
        <f t="array" ref="J996">_xlfn.IFS(C996&lt;5.7,"Normal",C996&lt;6.5,"Pre-Diabetes",C996&gt;=6.5,"Diabetes")</f>
        <v>Diabetes</v>
      </c>
    </row>
    <row r="997" spans="1:10" x14ac:dyDescent="0.35">
      <c r="A997" t="s">
        <v>1376</v>
      </c>
      <c r="B997">
        <v>28.31</v>
      </c>
      <c r="C997">
        <v>4.55</v>
      </c>
      <c r="D997" t="s">
        <v>2380</v>
      </c>
      <c r="E997" t="s">
        <v>2382</v>
      </c>
      <c r="F997" t="s">
        <v>2380</v>
      </c>
      <c r="G997">
        <v>1</v>
      </c>
      <c r="H997" t="s">
        <v>2380</v>
      </c>
      <c r="I997" t="str" cm="1">
        <f t="array" ref="I997">_xlfn.IFS(B997&lt;18.5,"Underweight",B997&lt;25,"Normal Weight",B997&lt;30,"Overweight",B997&gt;=30,"Obesity")</f>
        <v>Overweight</v>
      </c>
      <c r="J997" t="str" cm="1">
        <f t="array" ref="J997">_xlfn.IFS(C997&lt;5.7,"Normal",C997&lt;6.5,"Pre-Diabetes",C997&gt;=6.5,"Diabetes")</f>
        <v>Normal</v>
      </c>
    </row>
    <row r="998" spans="1:10" x14ac:dyDescent="0.35">
      <c r="A998" t="s">
        <v>1375</v>
      </c>
      <c r="B998">
        <v>29.79</v>
      </c>
      <c r="C998">
        <v>9.0299999999999994</v>
      </c>
      <c r="D998" t="s">
        <v>2380</v>
      </c>
      <c r="E998" t="s">
        <v>2380</v>
      </c>
      <c r="F998" t="s">
        <v>2380</v>
      </c>
      <c r="G998">
        <v>0</v>
      </c>
      <c r="H998" t="s">
        <v>2380</v>
      </c>
      <c r="I998" t="str" cm="1">
        <f t="array" ref="I998">_xlfn.IFS(B998&lt;18.5,"Underweight",B998&lt;25,"Normal Weight",B998&lt;30,"Overweight",B998&gt;=30,"Obesity")</f>
        <v>Overweight</v>
      </c>
      <c r="J998" t="str" cm="1">
        <f t="array" ref="J998">_xlfn.IFS(C998&lt;5.7,"Normal",C998&lt;6.5,"Pre-Diabetes",C998&gt;=6.5,"Diabetes")</f>
        <v>Diabetes</v>
      </c>
    </row>
    <row r="999" spans="1:10" x14ac:dyDescent="0.35">
      <c r="A999" t="s">
        <v>1374</v>
      </c>
      <c r="B999">
        <v>36.6</v>
      </c>
      <c r="C999">
        <v>5.2</v>
      </c>
      <c r="D999" t="s">
        <v>2382</v>
      </c>
      <c r="E999" t="s">
        <v>2380</v>
      </c>
      <c r="F999" t="s">
        <v>2383</v>
      </c>
      <c r="G999">
        <v>1</v>
      </c>
      <c r="H999" t="s">
        <v>2380</v>
      </c>
      <c r="I999" t="str" cm="1">
        <f t="array" ref="I999">_xlfn.IFS(B999&lt;18.5,"Underweight",B999&lt;25,"Normal Weight",B999&lt;30,"Overweight",B999&gt;=30,"Obesity")</f>
        <v>Obesity</v>
      </c>
      <c r="J999" t="str" cm="1">
        <f t="array" ref="J999">_xlfn.IFS(C999&lt;5.7,"Normal",C999&lt;6.5,"Pre-Diabetes",C999&gt;=6.5,"Diabetes")</f>
        <v>Normal</v>
      </c>
    </row>
    <row r="1000" spans="1:10" x14ac:dyDescent="0.35">
      <c r="A1000" t="s">
        <v>1373</v>
      </c>
      <c r="B1000">
        <v>35.93</v>
      </c>
      <c r="C1000">
        <v>8.3000000000000007</v>
      </c>
      <c r="D1000" t="s">
        <v>2382</v>
      </c>
      <c r="E1000" t="s">
        <v>2380</v>
      </c>
      <c r="F1000" t="s">
        <v>2380</v>
      </c>
      <c r="G1000">
        <v>0</v>
      </c>
      <c r="H1000" t="s">
        <v>2380</v>
      </c>
      <c r="I1000" t="str" cm="1">
        <f t="array" ref="I1000">_xlfn.IFS(B1000&lt;18.5,"Underweight",B1000&lt;25,"Normal Weight",B1000&lt;30,"Overweight",B1000&gt;=30,"Obesity")</f>
        <v>Obesity</v>
      </c>
      <c r="J1000" t="str" cm="1">
        <f t="array" ref="J1000">_xlfn.IFS(C1000&lt;5.7,"Normal",C1000&lt;6.5,"Pre-Diabetes",C1000&gt;=6.5,"Diabetes")</f>
        <v>Diabetes</v>
      </c>
    </row>
    <row r="1001" spans="1:10" x14ac:dyDescent="0.35">
      <c r="A1001" t="s">
        <v>1372</v>
      </c>
      <c r="B1001">
        <v>28.6</v>
      </c>
      <c r="C1001">
        <v>5.56</v>
      </c>
      <c r="D1001" t="s">
        <v>2382</v>
      </c>
      <c r="E1001" t="s">
        <v>2380</v>
      </c>
      <c r="F1001" t="s">
        <v>2383</v>
      </c>
      <c r="G1001">
        <v>1</v>
      </c>
      <c r="H1001" t="s">
        <v>2380</v>
      </c>
      <c r="I1001" t="str" cm="1">
        <f t="array" ref="I1001">_xlfn.IFS(B1001&lt;18.5,"Underweight",B1001&lt;25,"Normal Weight",B1001&lt;30,"Overweight",B1001&gt;=30,"Obesity")</f>
        <v>Overweight</v>
      </c>
      <c r="J1001" t="str" cm="1">
        <f t="array" ref="J1001">_xlfn.IFS(C1001&lt;5.7,"Normal",C1001&lt;6.5,"Pre-Diabetes",C1001&gt;=6.5,"Diabetes")</f>
        <v>Normal</v>
      </c>
    </row>
    <row r="1002" spans="1:10" x14ac:dyDescent="0.35">
      <c r="A1002" t="s">
        <v>1371</v>
      </c>
      <c r="B1002">
        <v>39.17</v>
      </c>
      <c r="C1002">
        <v>4.1500000000000004</v>
      </c>
      <c r="D1002" t="s">
        <v>2380</v>
      </c>
      <c r="E1002" t="s">
        <v>2380</v>
      </c>
      <c r="F1002" t="s">
        <v>2380</v>
      </c>
      <c r="G1002">
        <v>0</v>
      </c>
      <c r="H1002" t="s">
        <v>2380</v>
      </c>
      <c r="I1002" t="str" cm="1">
        <f t="array" ref="I1002">_xlfn.IFS(B1002&lt;18.5,"Underweight",B1002&lt;25,"Normal Weight",B1002&lt;30,"Overweight",B1002&gt;=30,"Obesity")</f>
        <v>Obesity</v>
      </c>
      <c r="J1002" t="str" cm="1">
        <f t="array" ref="J1002">_xlfn.IFS(C1002&lt;5.7,"Normal",C1002&lt;6.5,"Pre-Diabetes",C1002&gt;=6.5,"Diabetes")</f>
        <v>Normal</v>
      </c>
    </row>
    <row r="1003" spans="1:10" x14ac:dyDescent="0.35">
      <c r="A1003" t="s">
        <v>1370</v>
      </c>
      <c r="B1003">
        <v>26.41</v>
      </c>
      <c r="C1003">
        <v>5.99</v>
      </c>
      <c r="D1003" t="s">
        <v>2382</v>
      </c>
      <c r="E1003" t="s">
        <v>2380</v>
      </c>
      <c r="F1003" t="s">
        <v>2383</v>
      </c>
      <c r="G1003">
        <v>1</v>
      </c>
      <c r="H1003" t="s">
        <v>2380</v>
      </c>
      <c r="I1003" t="str" cm="1">
        <f t="array" ref="I1003">_xlfn.IFS(B1003&lt;18.5,"Underweight",B1003&lt;25,"Normal Weight",B1003&lt;30,"Overweight",B1003&gt;=30,"Obesity")</f>
        <v>Overweight</v>
      </c>
      <c r="J1003" t="str" cm="1">
        <f t="array" ref="J1003">_xlfn.IFS(C1003&lt;5.7,"Normal",C1003&lt;6.5,"Pre-Diabetes",C1003&gt;=6.5,"Diabetes")</f>
        <v>Pre-Diabetes</v>
      </c>
    </row>
    <row r="1004" spans="1:10" x14ac:dyDescent="0.35">
      <c r="A1004" t="s">
        <v>1369</v>
      </c>
      <c r="B1004">
        <v>30.63</v>
      </c>
      <c r="C1004">
        <v>5.8</v>
      </c>
      <c r="D1004" t="s">
        <v>2382</v>
      </c>
      <c r="E1004" t="s">
        <v>2380</v>
      </c>
      <c r="F1004" t="s">
        <v>2380</v>
      </c>
      <c r="G1004">
        <v>0</v>
      </c>
      <c r="H1004" t="s">
        <v>2380</v>
      </c>
      <c r="I1004" t="str" cm="1">
        <f t="array" ref="I1004">_xlfn.IFS(B1004&lt;18.5,"Underweight",B1004&lt;25,"Normal Weight",B1004&lt;30,"Overweight",B1004&gt;=30,"Obesity")</f>
        <v>Obesity</v>
      </c>
      <c r="J1004" t="str" cm="1">
        <f t="array" ref="J1004">_xlfn.IFS(C1004&lt;5.7,"Normal",C1004&lt;6.5,"Pre-Diabetes",C1004&gt;=6.5,"Diabetes")</f>
        <v>Pre-Diabetes</v>
      </c>
    </row>
    <row r="1005" spans="1:10" x14ac:dyDescent="0.35">
      <c r="A1005" t="s">
        <v>1368</v>
      </c>
      <c r="B1005">
        <v>31.73</v>
      </c>
      <c r="C1005">
        <v>7.32</v>
      </c>
      <c r="D1005" t="s">
        <v>2382</v>
      </c>
      <c r="E1005" t="s">
        <v>2380</v>
      </c>
      <c r="F1005" t="s">
        <v>2380</v>
      </c>
      <c r="G1005">
        <v>2</v>
      </c>
      <c r="H1005" t="s">
        <v>2380</v>
      </c>
      <c r="I1005" t="str" cm="1">
        <f t="array" ref="I1005">_xlfn.IFS(B1005&lt;18.5,"Underweight",B1005&lt;25,"Normal Weight",B1005&lt;30,"Overweight",B1005&gt;=30,"Obesity")</f>
        <v>Obesity</v>
      </c>
      <c r="J1005" t="str" cm="1">
        <f t="array" ref="J1005">_xlfn.IFS(C1005&lt;5.7,"Normal",C1005&lt;6.5,"Pre-Diabetes",C1005&gt;=6.5,"Diabetes")</f>
        <v>Diabetes</v>
      </c>
    </row>
    <row r="1006" spans="1:10" x14ac:dyDescent="0.35">
      <c r="A1006" t="s">
        <v>1367</v>
      </c>
      <c r="B1006">
        <v>30.7</v>
      </c>
      <c r="C1006">
        <v>5.16</v>
      </c>
      <c r="D1006" t="s">
        <v>2380</v>
      </c>
      <c r="E1006" t="s">
        <v>2380</v>
      </c>
      <c r="F1006" t="s">
        <v>2380</v>
      </c>
      <c r="G1006">
        <v>2</v>
      </c>
      <c r="H1006" t="s">
        <v>2380</v>
      </c>
      <c r="I1006" t="str" cm="1">
        <f t="array" ref="I1006">_xlfn.IFS(B1006&lt;18.5,"Underweight",B1006&lt;25,"Normal Weight",B1006&lt;30,"Overweight",B1006&gt;=30,"Obesity")</f>
        <v>Obesity</v>
      </c>
      <c r="J1006" t="str" cm="1">
        <f t="array" ref="J1006">_xlfn.IFS(C1006&lt;5.7,"Normal",C1006&lt;6.5,"Pre-Diabetes",C1006&gt;=6.5,"Diabetes")</f>
        <v>Normal</v>
      </c>
    </row>
    <row r="1007" spans="1:10" x14ac:dyDescent="0.35">
      <c r="A1007" t="s">
        <v>1366</v>
      </c>
      <c r="B1007">
        <v>25.934999999999999</v>
      </c>
      <c r="C1007">
        <v>5.96</v>
      </c>
      <c r="D1007" t="s">
        <v>2382</v>
      </c>
      <c r="E1007" t="s">
        <v>2380</v>
      </c>
      <c r="F1007" t="s">
        <v>2380</v>
      </c>
      <c r="G1007">
        <v>2</v>
      </c>
      <c r="H1007" t="s">
        <v>2380</v>
      </c>
      <c r="I1007" t="str" cm="1">
        <f t="array" ref="I1007">_xlfn.IFS(B1007&lt;18.5,"Underweight",B1007&lt;25,"Normal Weight",B1007&lt;30,"Overweight",B1007&gt;=30,"Obesity")</f>
        <v>Overweight</v>
      </c>
      <c r="J1007" t="str" cm="1">
        <f t="array" ref="J1007">_xlfn.IFS(C1007&lt;5.7,"Normal",C1007&lt;6.5,"Pre-Diabetes",C1007&gt;=6.5,"Diabetes")</f>
        <v>Pre-Diabetes</v>
      </c>
    </row>
    <row r="1008" spans="1:10" x14ac:dyDescent="0.35">
      <c r="A1008" t="s">
        <v>1365</v>
      </c>
      <c r="B1008">
        <v>35.9</v>
      </c>
      <c r="C1008">
        <v>4.8499999999999996</v>
      </c>
      <c r="D1008" t="s">
        <v>2382</v>
      </c>
      <c r="E1008" t="s">
        <v>2380</v>
      </c>
      <c r="F1008" t="s">
        <v>2383</v>
      </c>
      <c r="G1008">
        <v>1</v>
      </c>
      <c r="H1008" t="s">
        <v>2380</v>
      </c>
      <c r="I1008" t="str" cm="1">
        <f t="array" ref="I1008">_xlfn.IFS(B1008&lt;18.5,"Underweight",B1008&lt;25,"Normal Weight",B1008&lt;30,"Overweight",B1008&gt;=30,"Obesity")</f>
        <v>Obesity</v>
      </c>
      <c r="J1008" t="str" cm="1">
        <f t="array" ref="J1008">_xlfn.IFS(C1008&lt;5.7,"Normal",C1008&lt;6.5,"Pre-Diabetes",C1008&gt;=6.5,"Diabetes")</f>
        <v>Normal</v>
      </c>
    </row>
    <row r="1009" spans="1:10" x14ac:dyDescent="0.35">
      <c r="A1009" t="s">
        <v>1364</v>
      </c>
      <c r="B1009">
        <v>26.7</v>
      </c>
      <c r="C1009">
        <v>5.09</v>
      </c>
      <c r="D1009" t="s">
        <v>2382</v>
      </c>
      <c r="E1009" t="s">
        <v>2380</v>
      </c>
      <c r="F1009" t="s">
        <v>2383</v>
      </c>
      <c r="G1009">
        <v>1</v>
      </c>
      <c r="H1009" t="s">
        <v>2380</v>
      </c>
      <c r="I1009" t="str" cm="1">
        <f t="array" ref="I1009">_xlfn.IFS(B1009&lt;18.5,"Underweight",B1009&lt;25,"Normal Weight",B1009&lt;30,"Overweight",B1009&gt;=30,"Obesity")</f>
        <v>Overweight</v>
      </c>
      <c r="J1009" t="str" cm="1">
        <f t="array" ref="J1009">_xlfn.IFS(C1009&lt;5.7,"Normal",C1009&lt;6.5,"Pre-Diabetes",C1009&gt;=6.5,"Diabetes")</f>
        <v>Normal</v>
      </c>
    </row>
    <row r="1010" spans="1:10" x14ac:dyDescent="0.35">
      <c r="A1010" t="s">
        <v>1363</v>
      </c>
      <c r="B1010">
        <v>33.71</v>
      </c>
      <c r="C1010">
        <v>4.9400000000000004</v>
      </c>
      <c r="D1010" t="s">
        <v>2380</v>
      </c>
      <c r="E1010" t="s">
        <v>2380</v>
      </c>
      <c r="F1010" t="s">
        <v>2380</v>
      </c>
      <c r="G1010">
        <v>0</v>
      </c>
      <c r="H1010" t="s">
        <v>2380</v>
      </c>
      <c r="I1010" t="str" cm="1">
        <f t="array" ref="I1010">_xlfn.IFS(B1010&lt;18.5,"Underweight",B1010&lt;25,"Normal Weight",B1010&lt;30,"Overweight",B1010&gt;=30,"Obesity")</f>
        <v>Obesity</v>
      </c>
      <c r="J1010" t="str" cm="1">
        <f t="array" ref="J1010">_xlfn.IFS(C1010&lt;5.7,"Normal",C1010&lt;6.5,"Pre-Diabetes",C1010&gt;=6.5,"Diabetes")</f>
        <v>Normal</v>
      </c>
    </row>
    <row r="1011" spans="1:10" x14ac:dyDescent="0.35">
      <c r="A1011" t="s">
        <v>1362</v>
      </c>
      <c r="B1011">
        <v>41.91</v>
      </c>
      <c r="C1011">
        <v>4.92</v>
      </c>
      <c r="D1011" t="s">
        <v>2382</v>
      </c>
      <c r="E1011" t="s">
        <v>2380</v>
      </c>
      <c r="F1011" t="s">
        <v>2380</v>
      </c>
      <c r="G1011">
        <v>2</v>
      </c>
      <c r="H1011" t="s">
        <v>2380</v>
      </c>
      <c r="I1011" t="str" cm="1">
        <f t="array" ref="I1011">_xlfn.IFS(B1011&lt;18.5,"Underweight",B1011&lt;25,"Normal Weight",B1011&lt;30,"Overweight",B1011&gt;=30,"Obesity")</f>
        <v>Obesity</v>
      </c>
      <c r="J1011" t="str" cm="1">
        <f t="array" ref="J1011">_xlfn.IFS(C1011&lt;5.7,"Normal",C1011&lt;6.5,"Pre-Diabetes",C1011&gt;=6.5,"Diabetes")</f>
        <v>Normal</v>
      </c>
    </row>
    <row r="1012" spans="1:10" x14ac:dyDescent="0.35">
      <c r="A1012" t="s">
        <v>1361</v>
      </c>
      <c r="B1012">
        <v>39.82</v>
      </c>
      <c r="C1012">
        <v>6.05</v>
      </c>
      <c r="D1012" t="s">
        <v>2382</v>
      </c>
      <c r="E1012" t="s">
        <v>2380</v>
      </c>
      <c r="F1012" t="s">
        <v>2380</v>
      </c>
      <c r="G1012">
        <v>2</v>
      </c>
      <c r="H1012" t="s">
        <v>2380</v>
      </c>
      <c r="I1012" t="str" cm="1">
        <f t="array" ref="I1012">_xlfn.IFS(B1012&lt;18.5,"Underweight",B1012&lt;25,"Normal Weight",B1012&lt;30,"Overweight",B1012&gt;=30,"Obesity")</f>
        <v>Obesity</v>
      </c>
      <c r="J1012" t="str" cm="1">
        <f t="array" ref="J1012">_xlfn.IFS(C1012&lt;5.7,"Normal",C1012&lt;6.5,"Pre-Diabetes",C1012&gt;=6.5,"Diabetes")</f>
        <v>Pre-Diabetes</v>
      </c>
    </row>
    <row r="1013" spans="1:10" x14ac:dyDescent="0.35">
      <c r="A1013" t="s">
        <v>1360</v>
      </c>
      <c r="B1013">
        <v>28.12</v>
      </c>
      <c r="C1013">
        <v>4.67</v>
      </c>
      <c r="D1013" t="s">
        <v>2380</v>
      </c>
      <c r="E1013" t="s">
        <v>2380</v>
      </c>
      <c r="F1013" t="s">
        <v>2380</v>
      </c>
      <c r="G1013">
        <v>2</v>
      </c>
      <c r="H1013" t="s">
        <v>2380</v>
      </c>
      <c r="I1013" t="str" cm="1">
        <f t="array" ref="I1013">_xlfn.IFS(B1013&lt;18.5,"Underweight",B1013&lt;25,"Normal Weight",B1013&lt;30,"Overweight",B1013&gt;=30,"Obesity")</f>
        <v>Overweight</v>
      </c>
      <c r="J1013" t="str" cm="1">
        <f t="array" ref="J1013">_xlfn.IFS(C1013&lt;5.7,"Normal",C1013&lt;6.5,"Pre-Diabetes",C1013&gt;=6.5,"Diabetes")</f>
        <v>Normal</v>
      </c>
    </row>
    <row r="1014" spans="1:10" x14ac:dyDescent="0.35">
      <c r="A1014" t="s">
        <v>1359</v>
      </c>
      <c r="B1014">
        <v>26.98</v>
      </c>
      <c r="C1014">
        <v>9.81</v>
      </c>
      <c r="D1014" t="s">
        <v>2382</v>
      </c>
      <c r="E1014" t="s">
        <v>2380</v>
      </c>
      <c r="F1014" t="s">
        <v>2380</v>
      </c>
      <c r="G1014">
        <v>0</v>
      </c>
      <c r="H1014" t="s">
        <v>2380</v>
      </c>
      <c r="I1014" t="str" cm="1">
        <f t="array" ref="I1014">_xlfn.IFS(B1014&lt;18.5,"Underweight",B1014&lt;25,"Normal Weight",B1014&lt;30,"Overweight",B1014&gt;=30,"Obesity")</f>
        <v>Overweight</v>
      </c>
      <c r="J1014" t="str" cm="1">
        <f t="array" ref="J1014">_xlfn.IFS(C1014&lt;5.7,"Normal",C1014&lt;6.5,"Pre-Diabetes",C1014&gt;=6.5,"Diabetes")</f>
        <v>Diabetes</v>
      </c>
    </row>
    <row r="1015" spans="1:10" x14ac:dyDescent="0.35">
      <c r="A1015" t="s">
        <v>1358</v>
      </c>
      <c r="B1015">
        <v>27.2</v>
      </c>
      <c r="C1015">
        <v>6.06</v>
      </c>
      <c r="D1015" t="s">
        <v>2382</v>
      </c>
      <c r="E1015" t="s">
        <v>2380</v>
      </c>
      <c r="F1015" t="s">
        <v>2380</v>
      </c>
      <c r="G1015">
        <v>2</v>
      </c>
      <c r="H1015" t="s">
        <v>2380</v>
      </c>
      <c r="I1015" t="str" cm="1">
        <f t="array" ref="I1015">_xlfn.IFS(B1015&lt;18.5,"Underweight",B1015&lt;25,"Normal Weight",B1015&lt;30,"Overweight",B1015&gt;=30,"Obesity")</f>
        <v>Overweight</v>
      </c>
      <c r="J1015" t="str" cm="1">
        <f t="array" ref="J1015">_xlfn.IFS(C1015&lt;5.7,"Normal",C1015&lt;6.5,"Pre-Diabetes",C1015&gt;=6.5,"Diabetes")</f>
        <v>Pre-Diabetes</v>
      </c>
    </row>
    <row r="1016" spans="1:10" x14ac:dyDescent="0.35">
      <c r="A1016" t="s">
        <v>1357</v>
      </c>
      <c r="B1016">
        <v>25.3</v>
      </c>
      <c r="C1016">
        <v>5.19</v>
      </c>
      <c r="D1016" t="s">
        <v>2382</v>
      </c>
      <c r="E1016" t="s">
        <v>2380</v>
      </c>
      <c r="F1016" t="s">
        <v>2380</v>
      </c>
      <c r="G1016">
        <v>2</v>
      </c>
      <c r="H1016" t="s">
        <v>2380</v>
      </c>
      <c r="I1016" t="str" cm="1">
        <f t="array" ref="I1016">_xlfn.IFS(B1016&lt;18.5,"Underweight",B1016&lt;25,"Normal Weight",B1016&lt;30,"Overweight",B1016&gt;=30,"Obesity")</f>
        <v>Overweight</v>
      </c>
      <c r="J1016" t="str" cm="1">
        <f t="array" ref="J1016">_xlfn.IFS(C1016&lt;5.7,"Normal",C1016&lt;6.5,"Pre-Diabetes",C1016&gt;=6.5,"Diabetes")</f>
        <v>Normal</v>
      </c>
    </row>
    <row r="1017" spans="1:10" x14ac:dyDescent="0.35">
      <c r="A1017" t="s">
        <v>1356</v>
      </c>
      <c r="B1017">
        <v>30.25</v>
      </c>
      <c r="C1017">
        <v>10.16</v>
      </c>
      <c r="D1017" t="s">
        <v>2380</v>
      </c>
      <c r="E1017" t="s">
        <v>2380</v>
      </c>
      <c r="F1017" t="s">
        <v>2380</v>
      </c>
      <c r="G1017">
        <v>0</v>
      </c>
      <c r="H1017" t="s">
        <v>2380</v>
      </c>
      <c r="I1017" t="str" cm="1">
        <f t="array" ref="I1017">_xlfn.IFS(B1017&lt;18.5,"Underweight",B1017&lt;25,"Normal Weight",B1017&lt;30,"Overweight",B1017&gt;=30,"Obesity")</f>
        <v>Obesity</v>
      </c>
      <c r="J1017" t="str" cm="1">
        <f t="array" ref="J1017">_xlfn.IFS(C1017&lt;5.7,"Normal",C1017&lt;6.5,"Pre-Diabetes",C1017&gt;=6.5,"Diabetes")</f>
        <v>Diabetes</v>
      </c>
    </row>
    <row r="1018" spans="1:10" x14ac:dyDescent="0.35">
      <c r="A1018" t="s">
        <v>1355</v>
      </c>
      <c r="B1018">
        <v>54</v>
      </c>
      <c r="C1018">
        <v>4.68</v>
      </c>
      <c r="D1018" t="s">
        <v>2382</v>
      </c>
      <c r="E1018" t="s">
        <v>2382</v>
      </c>
      <c r="F1018" t="s">
        <v>2380</v>
      </c>
      <c r="G1018">
        <v>2</v>
      </c>
      <c r="H1018" t="s">
        <v>2380</v>
      </c>
      <c r="I1018" t="str" cm="1">
        <f t="array" ref="I1018">_xlfn.IFS(B1018&lt;18.5,"Underweight",B1018&lt;25,"Normal Weight",B1018&lt;30,"Overweight",B1018&gt;=30,"Obesity")</f>
        <v>Obesity</v>
      </c>
      <c r="J1018" t="str" cm="1">
        <f t="array" ref="J1018">_xlfn.IFS(C1018&lt;5.7,"Normal",C1018&lt;6.5,"Pre-Diabetes",C1018&gt;=6.5,"Diabetes")</f>
        <v>Normal</v>
      </c>
    </row>
    <row r="1019" spans="1:10" x14ac:dyDescent="0.35">
      <c r="A1019" t="s">
        <v>1354</v>
      </c>
      <c r="B1019">
        <v>51.86</v>
      </c>
      <c r="C1019">
        <v>5.32</v>
      </c>
      <c r="D1019" t="s">
        <v>2382</v>
      </c>
      <c r="E1019" t="s">
        <v>2380</v>
      </c>
      <c r="F1019" t="s">
        <v>2380</v>
      </c>
      <c r="G1019">
        <v>0</v>
      </c>
      <c r="H1019" t="s">
        <v>2380</v>
      </c>
      <c r="I1019" t="str" cm="1">
        <f t="array" ref="I1019">_xlfn.IFS(B1019&lt;18.5,"Underweight",B1019&lt;25,"Normal Weight",B1019&lt;30,"Overweight",B1019&gt;=30,"Obesity")</f>
        <v>Obesity</v>
      </c>
      <c r="J1019" t="str" cm="1">
        <f t="array" ref="J1019">_xlfn.IFS(C1019&lt;5.7,"Normal",C1019&lt;6.5,"Pre-Diabetes",C1019&gt;=6.5,"Diabetes")</f>
        <v>Normal</v>
      </c>
    </row>
    <row r="1020" spans="1:10" x14ac:dyDescent="0.35">
      <c r="A1020" t="s">
        <v>1353</v>
      </c>
      <c r="B1020">
        <v>31.39</v>
      </c>
      <c r="C1020">
        <v>6.99</v>
      </c>
      <c r="D1020" t="s">
        <v>2380</v>
      </c>
      <c r="E1020" t="s">
        <v>2380</v>
      </c>
      <c r="F1020" t="s">
        <v>2380</v>
      </c>
      <c r="G1020">
        <v>0</v>
      </c>
      <c r="H1020" t="s">
        <v>2380</v>
      </c>
      <c r="I1020" t="str" cm="1">
        <f t="array" ref="I1020">_xlfn.IFS(B1020&lt;18.5,"Underweight",B1020&lt;25,"Normal Weight",B1020&lt;30,"Overweight",B1020&gt;=30,"Obesity")</f>
        <v>Obesity</v>
      </c>
      <c r="J1020" t="str" cm="1">
        <f t="array" ref="J1020">_xlfn.IFS(C1020&lt;5.7,"Normal",C1020&lt;6.5,"Pre-Diabetes",C1020&gt;=6.5,"Diabetes")</f>
        <v>Diabetes</v>
      </c>
    </row>
    <row r="1021" spans="1:10" x14ac:dyDescent="0.35">
      <c r="A1021" t="s">
        <v>1352</v>
      </c>
      <c r="B1021">
        <v>39.97</v>
      </c>
      <c r="C1021">
        <v>5.55</v>
      </c>
      <c r="D1021" t="s">
        <v>2380</v>
      </c>
      <c r="E1021" t="s">
        <v>2380</v>
      </c>
      <c r="F1021" t="s">
        <v>2380</v>
      </c>
      <c r="G1021">
        <v>0</v>
      </c>
      <c r="H1021" t="s">
        <v>2380</v>
      </c>
      <c r="I1021" t="str" cm="1">
        <f t="array" ref="I1021">_xlfn.IFS(B1021&lt;18.5,"Underweight",B1021&lt;25,"Normal Weight",B1021&lt;30,"Overweight",B1021&gt;=30,"Obesity")</f>
        <v>Obesity</v>
      </c>
      <c r="J1021" t="str" cm="1">
        <f t="array" ref="J1021">_xlfn.IFS(C1021&lt;5.7,"Normal",C1021&lt;6.5,"Pre-Diabetes",C1021&gt;=6.5,"Diabetes")</f>
        <v>Normal</v>
      </c>
    </row>
    <row r="1022" spans="1:10" x14ac:dyDescent="0.35">
      <c r="A1022" t="s">
        <v>1351</v>
      </c>
      <c r="B1022">
        <v>41.23</v>
      </c>
      <c r="C1022">
        <v>6.94</v>
      </c>
      <c r="D1022" t="s">
        <v>2380</v>
      </c>
      <c r="E1022" t="s">
        <v>2380</v>
      </c>
      <c r="F1022" t="s">
        <v>2380</v>
      </c>
      <c r="G1022">
        <v>0</v>
      </c>
      <c r="H1022" t="s">
        <v>2380</v>
      </c>
      <c r="I1022" t="str" cm="1">
        <f t="array" ref="I1022">_xlfn.IFS(B1022&lt;18.5,"Underweight",B1022&lt;25,"Normal Weight",B1022&lt;30,"Overweight",B1022&gt;=30,"Obesity")</f>
        <v>Obesity</v>
      </c>
      <c r="J1022" t="str" cm="1">
        <f t="array" ref="J1022">_xlfn.IFS(C1022&lt;5.7,"Normal",C1022&lt;6.5,"Pre-Diabetes",C1022&gt;=6.5,"Diabetes")</f>
        <v>Diabetes</v>
      </c>
    </row>
    <row r="1023" spans="1:10" x14ac:dyDescent="0.35">
      <c r="A1023" t="s">
        <v>1350</v>
      </c>
      <c r="B1023">
        <v>49.45</v>
      </c>
      <c r="C1023">
        <v>4.2</v>
      </c>
      <c r="D1023" t="s">
        <v>2382</v>
      </c>
      <c r="E1023" t="s">
        <v>2380</v>
      </c>
      <c r="F1023" t="s">
        <v>2380</v>
      </c>
      <c r="G1023">
        <v>0</v>
      </c>
      <c r="H1023" t="s">
        <v>2380</v>
      </c>
      <c r="I1023" t="str" cm="1">
        <f t="array" ref="I1023">_xlfn.IFS(B1023&lt;18.5,"Underweight",B1023&lt;25,"Normal Weight",B1023&lt;30,"Overweight",B1023&gt;=30,"Obesity")</f>
        <v>Obesity</v>
      </c>
      <c r="J1023" t="str" cm="1">
        <f t="array" ref="J1023">_xlfn.IFS(C1023&lt;5.7,"Normal",C1023&lt;6.5,"Pre-Diabetes",C1023&gt;=6.5,"Diabetes")</f>
        <v>Normal</v>
      </c>
    </row>
    <row r="1024" spans="1:10" x14ac:dyDescent="0.35">
      <c r="A1024" t="s">
        <v>1349</v>
      </c>
      <c r="B1024">
        <v>41.04</v>
      </c>
      <c r="C1024">
        <v>5.59</v>
      </c>
      <c r="D1024" t="s">
        <v>2380</v>
      </c>
      <c r="E1024" t="s">
        <v>2380</v>
      </c>
      <c r="F1024" t="s">
        <v>2380</v>
      </c>
      <c r="G1024">
        <v>0</v>
      </c>
      <c r="H1024" t="s">
        <v>2380</v>
      </c>
      <c r="I1024" t="str" cm="1">
        <f t="array" ref="I1024">_xlfn.IFS(B1024&lt;18.5,"Underweight",B1024&lt;25,"Normal Weight",B1024&lt;30,"Overweight",B1024&gt;=30,"Obesity")</f>
        <v>Obesity</v>
      </c>
      <c r="J1024" t="str" cm="1">
        <f t="array" ref="J1024">_xlfn.IFS(C1024&lt;5.7,"Normal",C1024&lt;6.5,"Pre-Diabetes",C1024&gt;=6.5,"Diabetes")</f>
        <v>Normal</v>
      </c>
    </row>
    <row r="1025" spans="1:10" x14ac:dyDescent="0.35">
      <c r="A1025" t="s">
        <v>1348</v>
      </c>
      <c r="B1025">
        <v>27.93</v>
      </c>
      <c r="C1025">
        <v>9.9600000000000009</v>
      </c>
      <c r="D1025" t="s">
        <v>2380</v>
      </c>
      <c r="E1025" t="s">
        <v>2380</v>
      </c>
      <c r="F1025" t="s">
        <v>2380</v>
      </c>
      <c r="G1025">
        <v>0</v>
      </c>
      <c r="H1025" t="s">
        <v>2380</v>
      </c>
      <c r="I1025" t="str" cm="1">
        <f t="array" ref="I1025">_xlfn.IFS(B1025&lt;18.5,"Underweight",B1025&lt;25,"Normal Weight",B1025&lt;30,"Overweight",B1025&gt;=30,"Obesity")</f>
        <v>Overweight</v>
      </c>
      <c r="J1025" t="str" cm="1">
        <f t="array" ref="J1025">_xlfn.IFS(C1025&lt;5.7,"Normal",C1025&lt;6.5,"Pre-Diabetes",C1025&gt;=6.5,"Diabetes")</f>
        <v>Diabetes</v>
      </c>
    </row>
    <row r="1026" spans="1:10" x14ac:dyDescent="0.35">
      <c r="A1026" t="s">
        <v>1347</v>
      </c>
      <c r="B1026">
        <v>21.01</v>
      </c>
      <c r="C1026">
        <v>7.37</v>
      </c>
      <c r="D1026" t="s">
        <v>2380</v>
      </c>
      <c r="E1026" t="s">
        <v>2380</v>
      </c>
      <c r="F1026" t="s">
        <v>2380</v>
      </c>
      <c r="G1026">
        <v>0</v>
      </c>
      <c r="H1026" t="s">
        <v>2380</v>
      </c>
      <c r="I1026" t="str" cm="1">
        <f t="array" ref="I1026">_xlfn.IFS(B1026&lt;18.5,"Underweight",B1026&lt;25,"Normal Weight",B1026&lt;30,"Overweight",B1026&gt;=30,"Obesity")</f>
        <v>Normal Weight</v>
      </c>
      <c r="J1026" t="str" cm="1">
        <f t="array" ref="J1026">_xlfn.IFS(C1026&lt;5.7,"Normal",C1026&lt;6.5,"Pre-Diabetes",C1026&gt;=6.5,"Diabetes")</f>
        <v>Diabetes</v>
      </c>
    </row>
    <row r="1027" spans="1:10" x14ac:dyDescent="0.35">
      <c r="A1027" t="s">
        <v>1346</v>
      </c>
      <c r="B1027">
        <v>52.37</v>
      </c>
      <c r="C1027">
        <v>5.0599999999999996</v>
      </c>
      <c r="D1027" t="s">
        <v>2382</v>
      </c>
      <c r="E1027" t="s">
        <v>2382</v>
      </c>
      <c r="F1027" t="s">
        <v>2380</v>
      </c>
      <c r="G1027">
        <v>2</v>
      </c>
      <c r="H1027" t="s">
        <v>2380</v>
      </c>
      <c r="I1027" t="str" cm="1">
        <f t="array" ref="I1027">_xlfn.IFS(B1027&lt;18.5,"Underweight",B1027&lt;25,"Normal Weight",B1027&lt;30,"Overweight",B1027&gt;=30,"Obesity")</f>
        <v>Obesity</v>
      </c>
      <c r="J1027" t="str" cm="1">
        <f t="array" ref="J1027">_xlfn.IFS(C1027&lt;5.7,"Normal",C1027&lt;6.5,"Pre-Diabetes",C1027&gt;=6.5,"Diabetes")</f>
        <v>Normal</v>
      </c>
    </row>
    <row r="1028" spans="1:10" x14ac:dyDescent="0.35">
      <c r="A1028" t="s">
        <v>1345</v>
      </c>
      <c r="B1028">
        <v>40.369999999999997</v>
      </c>
      <c r="C1028">
        <v>8.2100000000000009</v>
      </c>
      <c r="D1028" t="s">
        <v>2380</v>
      </c>
      <c r="E1028" t="s">
        <v>2380</v>
      </c>
      <c r="F1028" t="s">
        <v>2380</v>
      </c>
      <c r="G1028">
        <v>0</v>
      </c>
      <c r="H1028" t="s">
        <v>2380</v>
      </c>
      <c r="I1028" t="str" cm="1">
        <f t="array" ref="I1028">_xlfn.IFS(B1028&lt;18.5,"Underweight",B1028&lt;25,"Normal Weight",B1028&lt;30,"Overweight",B1028&gt;=30,"Obesity")</f>
        <v>Obesity</v>
      </c>
      <c r="J1028" t="str" cm="1">
        <f t="array" ref="J1028">_xlfn.IFS(C1028&lt;5.7,"Normal",C1028&lt;6.5,"Pre-Diabetes",C1028&gt;=6.5,"Diabetes")</f>
        <v>Diabetes</v>
      </c>
    </row>
    <row r="1029" spans="1:10" x14ac:dyDescent="0.35">
      <c r="A1029" t="s">
        <v>1344</v>
      </c>
      <c r="B1029">
        <v>41.47</v>
      </c>
      <c r="C1029">
        <v>10.34</v>
      </c>
      <c r="D1029" t="s">
        <v>2380</v>
      </c>
      <c r="E1029" t="s">
        <v>2380</v>
      </c>
      <c r="F1029" t="s">
        <v>2380</v>
      </c>
      <c r="G1029">
        <v>2</v>
      </c>
      <c r="H1029" t="s">
        <v>2380</v>
      </c>
      <c r="I1029" t="str" cm="1">
        <f t="array" ref="I1029">_xlfn.IFS(B1029&lt;18.5,"Underweight",B1029&lt;25,"Normal Weight",B1029&lt;30,"Overweight",B1029&gt;=30,"Obesity")</f>
        <v>Obesity</v>
      </c>
      <c r="J1029" t="str" cm="1">
        <f t="array" ref="J1029">_xlfn.IFS(C1029&lt;5.7,"Normal",C1029&lt;6.5,"Pre-Diabetes",C1029&gt;=6.5,"Diabetes")</f>
        <v>Diabetes</v>
      </c>
    </row>
    <row r="1030" spans="1:10" x14ac:dyDescent="0.35">
      <c r="A1030" t="s">
        <v>1343</v>
      </c>
      <c r="B1030">
        <v>33.725000000000001</v>
      </c>
      <c r="C1030">
        <v>5.51</v>
      </c>
      <c r="D1030" t="s">
        <v>2382</v>
      </c>
      <c r="E1030" t="s">
        <v>2380</v>
      </c>
      <c r="F1030" t="s">
        <v>2380</v>
      </c>
      <c r="G1030">
        <v>2</v>
      </c>
      <c r="H1030" t="s">
        <v>2380</v>
      </c>
      <c r="I1030" t="str" cm="1">
        <f t="array" ref="I1030">_xlfn.IFS(B1030&lt;18.5,"Underweight",B1030&lt;25,"Normal Weight",B1030&lt;30,"Overweight",B1030&gt;=30,"Obesity")</f>
        <v>Obesity</v>
      </c>
      <c r="J1030" t="str" cm="1">
        <f t="array" ref="J1030">_xlfn.IFS(C1030&lt;5.7,"Normal",C1030&lt;6.5,"Pre-Diabetes",C1030&gt;=6.5,"Diabetes")</f>
        <v>Normal</v>
      </c>
    </row>
    <row r="1031" spans="1:10" x14ac:dyDescent="0.35">
      <c r="A1031" t="s">
        <v>1342</v>
      </c>
      <c r="B1031">
        <v>28.1</v>
      </c>
      <c r="C1031">
        <v>11.2</v>
      </c>
      <c r="D1031" t="s">
        <v>2380</v>
      </c>
      <c r="E1031" t="s">
        <v>2380</v>
      </c>
      <c r="F1031" t="s">
        <v>2380</v>
      </c>
      <c r="G1031">
        <v>0</v>
      </c>
      <c r="H1031" t="s">
        <v>2380</v>
      </c>
      <c r="I1031" t="str" cm="1">
        <f t="array" ref="I1031">_xlfn.IFS(B1031&lt;18.5,"Underweight",B1031&lt;25,"Normal Weight",B1031&lt;30,"Overweight",B1031&gt;=30,"Obesity")</f>
        <v>Overweight</v>
      </c>
      <c r="J1031" t="str" cm="1">
        <f t="array" ref="J1031">_xlfn.IFS(C1031&lt;5.7,"Normal",C1031&lt;6.5,"Pre-Diabetes",C1031&gt;=6.5,"Diabetes")</f>
        <v>Diabetes</v>
      </c>
    </row>
    <row r="1032" spans="1:10" x14ac:dyDescent="0.35">
      <c r="A1032" t="s">
        <v>1341</v>
      </c>
      <c r="B1032">
        <v>37.43</v>
      </c>
      <c r="C1032">
        <v>4.3499999999999996</v>
      </c>
      <c r="D1032" t="s">
        <v>2382</v>
      </c>
      <c r="E1032" t="s">
        <v>2380</v>
      </c>
      <c r="F1032" t="s">
        <v>2383</v>
      </c>
      <c r="G1032">
        <v>1</v>
      </c>
      <c r="H1032" t="s">
        <v>2380</v>
      </c>
      <c r="I1032" t="str" cm="1">
        <f t="array" ref="I1032">_xlfn.IFS(B1032&lt;18.5,"Underweight",B1032&lt;25,"Normal Weight",B1032&lt;30,"Overweight",B1032&gt;=30,"Obesity")</f>
        <v>Obesity</v>
      </c>
      <c r="J1032" t="str" cm="1">
        <f t="array" ref="J1032">_xlfn.IFS(C1032&lt;5.7,"Normal",C1032&lt;6.5,"Pre-Diabetes",C1032&gt;=6.5,"Diabetes")</f>
        <v>Normal</v>
      </c>
    </row>
    <row r="1033" spans="1:10" x14ac:dyDescent="0.35">
      <c r="A1033" t="s">
        <v>1340</v>
      </c>
      <c r="B1033">
        <v>23.7</v>
      </c>
      <c r="C1033">
        <v>10.45</v>
      </c>
      <c r="D1033" t="s">
        <v>2380</v>
      </c>
      <c r="E1033" t="s">
        <v>2380</v>
      </c>
      <c r="F1033" t="s">
        <v>2380</v>
      </c>
      <c r="G1033">
        <v>0</v>
      </c>
      <c r="H1033" t="s">
        <v>2380</v>
      </c>
      <c r="I1033" t="str" cm="1">
        <f t="array" ref="I1033">_xlfn.IFS(B1033&lt;18.5,"Underweight",B1033&lt;25,"Normal Weight",B1033&lt;30,"Overweight",B1033&gt;=30,"Obesity")</f>
        <v>Normal Weight</v>
      </c>
      <c r="J1033" t="str" cm="1">
        <f t="array" ref="J1033">_xlfn.IFS(C1033&lt;5.7,"Normal",C1033&lt;6.5,"Pre-Diabetes",C1033&gt;=6.5,"Diabetes")</f>
        <v>Diabetes</v>
      </c>
    </row>
    <row r="1034" spans="1:10" x14ac:dyDescent="0.35">
      <c r="A1034" t="s">
        <v>1339</v>
      </c>
      <c r="B1034">
        <v>24.795000000000002</v>
      </c>
      <c r="C1034">
        <v>4.07</v>
      </c>
      <c r="D1034" t="s">
        <v>2382</v>
      </c>
      <c r="E1034" t="s">
        <v>2380</v>
      </c>
      <c r="F1034" t="s">
        <v>2383</v>
      </c>
      <c r="G1034">
        <v>1</v>
      </c>
      <c r="H1034" t="s">
        <v>2380</v>
      </c>
      <c r="I1034" t="str" cm="1">
        <f t="array" ref="I1034">_xlfn.IFS(B1034&lt;18.5,"Underweight",B1034&lt;25,"Normal Weight",B1034&lt;30,"Overweight",B1034&gt;=30,"Obesity")</f>
        <v>Normal Weight</v>
      </c>
      <c r="J1034" t="str" cm="1">
        <f t="array" ref="J1034">_xlfn.IFS(C1034&lt;5.7,"Normal",C1034&lt;6.5,"Pre-Diabetes",C1034&gt;=6.5,"Diabetes")</f>
        <v>Normal</v>
      </c>
    </row>
    <row r="1035" spans="1:10" x14ac:dyDescent="0.35">
      <c r="A1035" t="s">
        <v>1338</v>
      </c>
      <c r="B1035">
        <v>31.9</v>
      </c>
      <c r="C1035">
        <v>8.34</v>
      </c>
      <c r="D1035" t="s">
        <v>2380</v>
      </c>
      <c r="E1035" t="s">
        <v>2380</v>
      </c>
      <c r="F1035" t="s">
        <v>2380</v>
      </c>
      <c r="G1035">
        <v>0</v>
      </c>
      <c r="H1035" t="s">
        <v>2380</v>
      </c>
      <c r="I1035" t="str" cm="1">
        <f t="array" ref="I1035">_xlfn.IFS(B1035&lt;18.5,"Underweight",B1035&lt;25,"Normal Weight",B1035&lt;30,"Overweight",B1035&gt;=30,"Obesity")</f>
        <v>Obesity</v>
      </c>
      <c r="J1035" t="str" cm="1">
        <f t="array" ref="J1035">_xlfn.IFS(C1035&lt;5.7,"Normal",C1035&lt;6.5,"Pre-Diabetes",C1035&gt;=6.5,"Diabetes")</f>
        <v>Diabetes</v>
      </c>
    </row>
    <row r="1036" spans="1:10" x14ac:dyDescent="0.35">
      <c r="A1036" t="s">
        <v>1337</v>
      </c>
      <c r="B1036">
        <v>32.68</v>
      </c>
      <c r="C1036">
        <v>7.41</v>
      </c>
      <c r="D1036" t="s">
        <v>2380</v>
      </c>
      <c r="E1036" t="s">
        <v>2380</v>
      </c>
      <c r="F1036" t="s">
        <v>2380</v>
      </c>
      <c r="G1036">
        <v>0</v>
      </c>
      <c r="H1036" t="s">
        <v>2380</v>
      </c>
      <c r="I1036" t="str" cm="1">
        <f t="array" ref="I1036">_xlfn.IFS(B1036&lt;18.5,"Underweight",B1036&lt;25,"Normal Weight",B1036&lt;30,"Overweight",B1036&gt;=30,"Obesity")</f>
        <v>Obesity</v>
      </c>
      <c r="J1036" t="str" cm="1">
        <f t="array" ref="J1036">_xlfn.IFS(C1036&lt;5.7,"Normal",C1036&lt;6.5,"Pre-Diabetes",C1036&gt;=6.5,"Diabetes")</f>
        <v>Diabetes</v>
      </c>
    </row>
    <row r="1037" spans="1:10" x14ac:dyDescent="0.35">
      <c r="A1037" t="s">
        <v>1336</v>
      </c>
      <c r="B1037">
        <v>47.13</v>
      </c>
      <c r="C1037">
        <v>4.3099999999999996</v>
      </c>
      <c r="D1037" t="s">
        <v>2380</v>
      </c>
      <c r="E1037" t="s">
        <v>2380</v>
      </c>
      <c r="F1037" t="s">
        <v>2380</v>
      </c>
      <c r="G1037">
        <v>0</v>
      </c>
      <c r="H1037" t="s">
        <v>2380</v>
      </c>
      <c r="I1037" t="str" cm="1">
        <f t="array" ref="I1037">_xlfn.IFS(B1037&lt;18.5,"Underweight",B1037&lt;25,"Normal Weight",B1037&lt;30,"Overweight",B1037&gt;=30,"Obesity")</f>
        <v>Obesity</v>
      </c>
      <c r="J1037" t="str" cm="1">
        <f t="array" ref="J1037">_xlfn.IFS(C1037&lt;5.7,"Normal",C1037&lt;6.5,"Pre-Diabetes",C1037&gt;=6.5,"Diabetes")</f>
        <v>Normal</v>
      </c>
    </row>
    <row r="1038" spans="1:10" x14ac:dyDescent="0.35">
      <c r="A1038" t="s">
        <v>1335</v>
      </c>
      <c r="B1038">
        <v>36.67</v>
      </c>
      <c r="C1038">
        <v>10.83</v>
      </c>
      <c r="D1038" t="s">
        <v>2380</v>
      </c>
      <c r="E1038" t="s">
        <v>2380</v>
      </c>
      <c r="F1038" t="s">
        <v>2380</v>
      </c>
      <c r="G1038">
        <v>0</v>
      </c>
      <c r="H1038" t="s">
        <v>2380</v>
      </c>
      <c r="I1038" t="str" cm="1">
        <f t="array" ref="I1038">_xlfn.IFS(B1038&lt;18.5,"Underweight",B1038&lt;25,"Normal Weight",B1038&lt;30,"Overweight",B1038&gt;=30,"Obesity")</f>
        <v>Obesity</v>
      </c>
      <c r="J1038" t="str" cm="1">
        <f t="array" ref="J1038">_xlfn.IFS(C1038&lt;5.7,"Normal",C1038&lt;6.5,"Pre-Diabetes",C1038&gt;=6.5,"Diabetes")</f>
        <v>Diabetes</v>
      </c>
    </row>
    <row r="1039" spans="1:10" x14ac:dyDescent="0.35">
      <c r="A1039" t="s">
        <v>1334</v>
      </c>
      <c r="B1039">
        <v>33.630000000000003</v>
      </c>
      <c r="C1039">
        <v>11.31</v>
      </c>
      <c r="D1039" t="s">
        <v>2380</v>
      </c>
      <c r="E1039" t="s">
        <v>2380</v>
      </c>
      <c r="F1039" t="s">
        <v>2380</v>
      </c>
      <c r="G1039">
        <v>0</v>
      </c>
      <c r="H1039" t="s">
        <v>2380</v>
      </c>
      <c r="I1039" t="str" cm="1">
        <f t="array" ref="I1039">_xlfn.IFS(B1039&lt;18.5,"Underweight",B1039&lt;25,"Normal Weight",B1039&lt;30,"Overweight",B1039&gt;=30,"Obesity")</f>
        <v>Obesity</v>
      </c>
      <c r="J1039" t="str" cm="1">
        <f t="array" ref="J1039">_xlfn.IFS(C1039&lt;5.7,"Normal",C1039&lt;6.5,"Pre-Diabetes",C1039&gt;=6.5,"Diabetes")</f>
        <v>Diabetes</v>
      </c>
    </row>
    <row r="1040" spans="1:10" x14ac:dyDescent="0.35">
      <c r="A1040" t="s">
        <v>1333</v>
      </c>
      <c r="B1040">
        <v>32.67</v>
      </c>
      <c r="C1040">
        <v>11.81</v>
      </c>
      <c r="D1040" t="s">
        <v>2382</v>
      </c>
      <c r="E1040" t="s">
        <v>2380</v>
      </c>
      <c r="F1040" t="s">
        <v>2380</v>
      </c>
      <c r="G1040">
        <v>0</v>
      </c>
      <c r="H1040" t="s">
        <v>2380</v>
      </c>
      <c r="I1040" t="str" cm="1">
        <f t="array" ref="I1040">_xlfn.IFS(B1040&lt;18.5,"Underweight",B1040&lt;25,"Normal Weight",B1040&lt;30,"Overweight",B1040&gt;=30,"Obesity")</f>
        <v>Obesity</v>
      </c>
      <c r="J1040" t="str" cm="1">
        <f t="array" ref="J1040">_xlfn.IFS(C1040&lt;5.7,"Normal",C1040&lt;6.5,"Pre-Diabetes",C1040&gt;=6.5,"Diabetes")</f>
        <v>Diabetes</v>
      </c>
    </row>
    <row r="1041" spans="1:10" x14ac:dyDescent="0.35">
      <c r="A1041" t="s">
        <v>1332</v>
      </c>
      <c r="B1041">
        <v>33.299999999999997</v>
      </c>
      <c r="C1041">
        <v>8.26</v>
      </c>
      <c r="D1041" t="s">
        <v>2382</v>
      </c>
      <c r="E1041" t="s">
        <v>2380</v>
      </c>
      <c r="F1041" t="s">
        <v>2380</v>
      </c>
      <c r="G1041">
        <v>2</v>
      </c>
      <c r="H1041" t="s">
        <v>2380</v>
      </c>
      <c r="I1041" t="str" cm="1">
        <f t="array" ref="I1041">_xlfn.IFS(B1041&lt;18.5,"Underweight",B1041&lt;25,"Normal Weight",B1041&lt;30,"Overweight",B1041&gt;=30,"Obesity")</f>
        <v>Obesity</v>
      </c>
      <c r="J1041" t="str" cm="1">
        <f t="array" ref="J1041">_xlfn.IFS(C1041&lt;5.7,"Normal",C1041&lt;6.5,"Pre-Diabetes",C1041&gt;=6.5,"Diabetes")</f>
        <v>Diabetes</v>
      </c>
    </row>
    <row r="1042" spans="1:10" x14ac:dyDescent="0.35">
      <c r="A1042" t="s">
        <v>1331</v>
      </c>
      <c r="B1042">
        <v>30.78</v>
      </c>
      <c r="C1042">
        <v>10.74</v>
      </c>
      <c r="D1042" t="s">
        <v>2382</v>
      </c>
      <c r="E1042" t="s">
        <v>2380</v>
      </c>
      <c r="F1042" t="s">
        <v>2380</v>
      </c>
      <c r="G1042">
        <v>2</v>
      </c>
      <c r="H1042" t="s">
        <v>2380</v>
      </c>
      <c r="I1042" t="str" cm="1">
        <f t="array" ref="I1042">_xlfn.IFS(B1042&lt;18.5,"Underweight",B1042&lt;25,"Normal Weight",B1042&lt;30,"Overweight",B1042&gt;=30,"Obesity")</f>
        <v>Obesity</v>
      </c>
      <c r="J1042" t="str" cm="1">
        <f t="array" ref="J1042">_xlfn.IFS(C1042&lt;5.7,"Normal",C1042&lt;6.5,"Pre-Diabetes",C1042&gt;=6.5,"Diabetes")</f>
        <v>Diabetes</v>
      </c>
    </row>
    <row r="1043" spans="1:10" x14ac:dyDescent="0.35">
      <c r="A1043" t="s">
        <v>1330</v>
      </c>
      <c r="B1043">
        <v>28.975000000000001</v>
      </c>
      <c r="C1043">
        <v>7.69</v>
      </c>
      <c r="D1043" t="s">
        <v>2382</v>
      </c>
      <c r="E1043" t="s">
        <v>2380</v>
      </c>
      <c r="F1043" t="s">
        <v>2380</v>
      </c>
      <c r="G1043">
        <v>0</v>
      </c>
      <c r="H1043" t="s">
        <v>2380</v>
      </c>
      <c r="I1043" t="str" cm="1">
        <f t="array" ref="I1043">_xlfn.IFS(B1043&lt;18.5,"Underweight",B1043&lt;25,"Normal Weight",B1043&lt;30,"Overweight",B1043&gt;=30,"Obesity")</f>
        <v>Overweight</v>
      </c>
      <c r="J1043" t="str" cm="1">
        <f t="array" ref="J1043">_xlfn.IFS(C1043&lt;5.7,"Normal",C1043&lt;6.5,"Pre-Diabetes",C1043&gt;=6.5,"Diabetes")</f>
        <v>Diabetes</v>
      </c>
    </row>
    <row r="1044" spans="1:10" x14ac:dyDescent="0.35">
      <c r="A1044" t="s">
        <v>1329</v>
      </c>
      <c r="B1044">
        <v>33.4</v>
      </c>
      <c r="C1044">
        <v>4.84</v>
      </c>
      <c r="D1044" t="s">
        <v>2380</v>
      </c>
      <c r="E1044" t="s">
        <v>2380</v>
      </c>
      <c r="F1044" t="s">
        <v>2380</v>
      </c>
      <c r="G1044">
        <v>0</v>
      </c>
      <c r="H1044" t="s">
        <v>2380</v>
      </c>
      <c r="I1044" t="str" cm="1">
        <f t="array" ref="I1044">_xlfn.IFS(B1044&lt;18.5,"Underweight",B1044&lt;25,"Normal Weight",B1044&lt;30,"Overweight",B1044&gt;=30,"Obesity")</f>
        <v>Obesity</v>
      </c>
      <c r="J1044" t="str" cm="1">
        <f t="array" ref="J1044">_xlfn.IFS(C1044&lt;5.7,"Normal",C1044&lt;6.5,"Pre-Diabetes",C1044&gt;=6.5,"Diabetes")</f>
        <v>Normal</v>
      </c>
    </row>
    <row r="1045" spans="1:10" x14ac:dyDescent="0.35">
      <c r="A1045" t="s">
        <v>1328</v>
      </c>
      <c r="B1045">
        <v>21.5</v>
      </c>
      <c r="C1045">
        <v>9.77</v>
      </c>
      <c r="D1045" t="s">
        <v>2382</v>
      </c>
      <c r="E1045" t="s">
        <v>2380</v>
      </c>
      <c r="F1045" t="s">
        <v>2380</v>
      </c>
      <c r="G1045">
        <v>0</v>
      </c>
      <c r="H1045" t="s">
        <v>2380</v>
      </c>
      <c r="I1045" t="str" cm="1">
        <f t="array" ref="I1045">_xlfn.IFS(B1045&lt;18.5,"Underweight",B1045&lt;25,"Normal Weight",B1045&lt;30,"Overweight",B1045&gt;=30,"Obesity")</f>
        <v>Normal Weight</v>
      </c>
      <c r="J1045" t="str" cm="1">
        <f t="array" ref="J1045">_xlfn.IFS(C1045&lt;5.7,"Normal",C1045&lt;6.5,"Pre-Diabetes",C1045&gt;=6.5,"Diabetes")</f>
        <v>Diabetes</v>
      </c>
    </row>
    <row r="1046" spans="1:10" x14ac:dyDescent="0.35">
      <c r="A1046" t="s">
        <v>1327</v>
      </c>
      <c r="B1046">
        <v>38.14</v>
      </c>
      <c r="C1046">
        <v>5.84</v>
      </c>
      <c r="D1046" t="s">
        <v>2380</v>
      </c>
      <c r="E1046" t="s">
        <v>2380</v>
      </c>
      <c r="F1046" t="s">
        <v>2380</v>
      </c>
      <c r="G1046">
        <v>0</v>
      </c>
      <c r="H1046" t="s">
        <v>2380</v>
      </c>
      <c r="I1046" t="str" cm="1">
        <f t="array" ref="I1046">_xlfn.IFS(B1046&lt;18.5,"Underweight",B1046&lt;25,"Normal Weight",B1046&lt;30,"Overweight",B1046&gt;=30,"Obesity")</f>
        <v>Obesity</v>
      </c>
      <c r="J1046" t="str" cm="1">
        <f t="array" ref="J1046">_xlfn.IFS(C1046&lt;5.7,"Normal",C1046&lt;6.5,"Pre-Diabetes",C1046&gt;=6.5,"Diabetes")</f>
        <v>Pre-Diabetes</v>
      </c>
    </row>
    <row r="1047" spans="1:10" x14ac:dyDescent="0.35">
      <c r="A1047" t="s">
        <v>1326</v>
      </c>
      <c r="B1047">
        <v>35.42</v>
      </c>
      <c r="C1047">
        <v>8.6999999999999993</v>
      </c>
      <c r="D1047" t="s">
        <v>2382</v>
      </c>
      <c r="E1047" t="s">
        <v>2380</v>
      </c>
      <c r="F1047" t="s">
        <v>2380</v>
      </c>
      <c r="G1047">
        <v>1</v>
      </c>
      <c r="H1047" t="s">
        <v>2380</v>
      </c>
      <c r="I1047" t="str" cm="1">
        <f t="array" ref="I1047">_xlfn.IFS(B1047&lt;18.5,"Underweight",B1047&lt;25,"Normal Weight",B1047&lt;30,"Overweight",B1047&gt;=30,"Obesity")</f>
        <v>Obesity</v>
      </c>
      <c r="J1047" t="str" cm="1">
        <f t="array" ref="J1047">_xlfn.IFS(C1047&lt;5.7,"Normal",C1047&lt;6.5,"Pre-Diabetes",C1047&gt;=6.5,"Diabetes")</f>
        <v>Diabetes</v>
      </c>
    </row>
    <row r="1048" spans="1:10" x14ac:dyDescent="0.35">
      <c r="A1048" t="s">
        <v>1325</v>
      </c>
      <c r="B1048">
        <v>35.625</v>
      </c>
      <c r="C1048">
        <v>10.79</v>
      </c>
      <c r="D1048" t="s">
        <v>2380</v>
      </c>
      <c r="E1048" t="s">
        <v>2380</v>
      </c>
      <c r="F1048" t="s">
        <v>2380</v>
      </c>
      <c r="G1048">
        <v>0</v>
      </c>
      <c r="H1048" t="s">
        <v>2380</v>
      </c>
      <c r="I1048" t="str" cm="1">
        <f t="array" ref="I1048">_xlfn.IFS(B1048&lt;18.5,"Underweight",B1048&lt;25,"Normal Weight",B1048&lt;30,"Overweight",B1048&gt;=30,"Obesity")</f>
        <v>Obesity</v>
      </c>
      <c r="J1048" t="str" cm="1">
        <f t="array" ref="J1048">_xlfn.IFS(C1048&lt;5.7,"Normal",C1048&lt;6.5,"Pre-Diabetes",C1048&gt;=6.5,"Diabetes")</f>
        <v>Diabetes</v>
      </c>
    </row>
    <row r="1049" spans="1:10" x14ac:dyDescent="0.35">
      <c r="A1049" t="s">
        <v>1324</v>
      </c>
      <c r="B1049">
        <v>45.51</v>
      </c>
      <c r="C1049">
        <v>4.32</v>
      </c>
      <c r="D1049" t="s">
        <v>2380</v>
      </c>
      <c r="E1049" t="s">
        <v>2380</v>
      </c>
      <c r="F1049" t="s">
        <v>2380</v>
      </c>
      <c r="G1049">
        <v>1</v>
      </c>
      <c r="H1049" t="s">
        <v>2380</v>
      </c>
      <c r="I1049" t="str" cm="1">
        <f t="array" ref="I1049">_xlfn.IFS(B1049&lt;18.5,"Underweight",B1049&lt;25,"Normal Weight",B1049&lt;30,"Overweight",B1049&gt;=30,"Obesity")</f>
        <v>Obesity</v>
      </c>
      <c r="J1049" t="str" cm="1">
        <f t="array" ref="J1049">_xlfn.IFS(C1049&lt;5.7,"Normal",C1049&lt;6.5,"Pre-Diabetes",C1049&gt;=6.5,"Diabetes")</f>
        <v>Normal</v>
      </c>
    </row>
    <row r="1050" spans="1:10" x14ac:dyDescent="0.35">
      <c r="A1050" t="s">
        <v>1323</v>
      </c>
      <c r="B1050">
        <v>37.1</v>
      </c>
      <c r="C1050">
        <v>7.19</v>
      </c>
      <c r="D1050" t="s">
        <v>2382</v>
      </c>
      <c r="E1050" t="s">
        <v>2380</v>
      </c>
      <c r="F1050" t="s">
        <v>2380</v>
      </c>
      <c r="G1050">
        <v>0</v>
      </c>
      <c r="H1050" t="s">
        <v>2380</v>
      </c>
      <c r="I1050" t="str" cm="1">
        <f t="array" ref="I1050">_xlfn.IFS(B1050&lt;18.5,"Underweight",B1050&lt;25,"Normal Weight",B1050&lt;30,"Overweight",B1050&gt;=30,"Obesity")</f>
        <v>Obesity</v>
      </c>
      <c r="J1050" t="str" cm="1">
        <f t="array" ref="J1050">_xlfn.IFS(C1050&lt;5.7,"Normal",C1050&lt;6.5,"Pre-Diabetes",C1050&gt;=6.5,"Diabetes")</f>
        <v>Diabetes</v>
      </c>
    </row>
    <row r="1051" spans="1:10" x14ac:dyDescent="0.35">
      <c r="A1051" t="s">
        <v>1322</v>
      </c>
      <c r="B1051">
        <v>30.5</v>
      </c>
      <c r="C1051">
        <v>11.94</v>
      </c>
      <c r="D1051" t="s">
        <v>2382</v>
      </c>
      <c r="E1051" t="s">
        <v>2380</v>
      </c>
      <c r="F1051" t="s">
        <v>2380</v>
      </c>
      <c r="G1051">
        <v>0</v>
      </c>
      <c r="H1051" t="s">
        <v>2380</v>
      </c>
      <c r="I1051" t="str" cm="1">
        <f t="array" ref="I1051">_xlfn.IFS(B1051&lt;18.5,"Underweight",B1051&lt;25,"Normal Weight",B1051&lt;30,"Overweight",B1051&gt;=30,"Obesity")</f>
        <v>Obesity</v>
      </c>
      <c r="J1051" t="str" cm="1">
        <f t="array" ref="J1051">_xlfn.IFS(C1051&lt;5.7,"Normal",C1051&lt;6.5,"Pre-Diabetes",C1051&gt;=6.5,"Diabetes")</f>
        <v>Diabetes</v>
      </c>
    </row>
    <row r="1052" spans="1:10" x14ac:dyDescent="0.35">
      <c r="A1052" t="s">
        <v>1321</v>
      </c>
      <c r="B1052">
        <v>28.16</v>
      </c>
      <c r="C1052">
        <v>5.56</v>
      </c>
      <c r="D1052" t="s">
        <v>2380</v>
      </c>
      <c r="E1052" t="s">
        <v>2380</v>
      </c>
      <c r="F1052" t="s">
        <v>2380</v>
      </c>
      <c r="G1052">
        <v>2</v>
      </c>
      <c r="H1052" t="s">
        <v>2380</v>
      </c>
      <c r="I1052" t="str" cm="1">
        <f t="array" ref="I1052">_xlfn.IFS(B1052&lt;18.5,"Underweight",B1052&lt;25,"Normal Weight",B1052&lt;30,"Overweight",B1052&gt;=30,"Obesity")</f>
        <v>Overweight</v>
      </c>
      <c r="J1052" t="str" cm="1">
        <f t="array" ref="J1052">_xlfn.IFS(C1052&lt;5.7,"Normal",C1052&lt;6.5,"Pre-Diabetes",C1052&gt;=6.5,"Diabetes")</f>
        <v>Normal</v>
      </c>
    </row>
    <row r="1053" spans="1:10" x14ac:dyDescent="0.35">
      <c r="A1053" t="s">
        <v>1320</v>
      </c>
      <c r="B1053">
        <v>29.1</v>
      </c>
      <c r="C1053">
        <v>5.64</v>
      </c>
      <c r="D1053" t="s">
        <v>2382</v>
      </c>
      <c r="E1053" t="s">
        <v>2380</v>
      </c>
      <c r="F1053" t="s">
        <v>2380</v>
      </c>
      <c r="G1053">
        <v>0</v>
      </c>
      <c r="H1053" t="s">
        <v>2380</v>
      </c>
      <c r="I1053" t="str" cm="1">
        <f t="array" ref="I1053">_xlfn.IFS(B1053&lt;18.5,"Underweight",B1053&lt;25,"Normal Weight",B1053&lt;30,"Overweight",B1053&gt;=30,"Obesity")</f>
        <v>Overweight</v>
      </c>
      <c r="J1053" t="str" cm="1">
        <f t="array" ref="J1053">_xlfn.IFS(C1053&lt;5.7,"Normal",C1053&lt;6.5,"Pre-Diabetes",C1053&gt;=6.5,"Diabetes")</f>
        <v>Normal</v>
      </c>
    </row>
    <row r="1054" spans="1:10" x14ac:dyDescent="0.35">
      <c r="A1054" t="s">
        <v>1319</v>
      </c>
      <c r="B1054">
        <v>30.22</v>
      </c>
      <c r="C1054">
        <v>4.6500000000000004</v>
      </c>
      <c r="D1054" t="s">
        <v>2380</v>
      </c>
      <c r="E1054" t="s">
        <v>2380</v>
      </c>
      <c r="F1054" t="s">
        <v>2380</v>
      </c>
      <c r="G1054">
        <v>0</v>
      </c>
      <c r="H1054" t="s">
        <v>2380</v>
      </c>
      <c r="I1054" t="str" cm="1">
        <f t="array" ref="I1054">_xlfn.IFS(B1054&lt;18.5,"Underweight",B1054&lt;25,"Normal Weight",B1054&lt;30,"Overweight",B1054&gt;=30,"Obesity")</f>
        <v>Obesity</v>
      </c>
      <c r="J1054" t="str" cm="1">
        <f t="array" ref="J1054">_xlfn.IFS(C1054&lt;5.7,"Normal",C1054&lt;6.5,"Pre-Diabetes",C1054&gt;=6.5,"Diabetes")</f>
        <v>Normal</v>
      </c>
    </row>
    <row r="1055" spans="1:10" x14ac:dyDescent="0.35">
      <c r="A1055" t="s">
        <v>1318</v>
      </c>
      <c r="B1055">
        <v>24.29</v>
      </c>
      <c r="C1055">
        <v>9.0500000000000007</v>
      </c>
      <c r="D1055" t="s">
        <v>2380</v>
      </c>
      <c r="E1055" t="s">
        <v>2380</v>
      </c>
      <c r="F1055" t="s">
        <v>2380</v>
      </c>
      <c r="G1055">
        <v>0</v>
      </c>
      <c r="H1055" t="s">
        <v>2380</v>
      </c>
      <c r="I1055" t="str" cm="1">
        <f t="array" ref="I1055">_xlfn.IFS(B1055&lt;18.5,"Underweight",B1055&lt;25,"Normal Weight",B1055&lt;30,"Overweight",B1055&gt;=30,"Obesity")</f>
        <v>Normal Weight</v>
      </c>
      <c r="J1055" t="str" cm="1">
        <f t="array" ref="J1055">_xlfn.IFS(C1055&lt;5.7,"Normal",C1055&lt;6.5,"Pre-Diabetes",C1055&gt;=6.5,"Diabetes")</f>
        <v>Diabetes</v>
      </c>
    </row>
    <row r="1056" spans="1:10" x14ac:dyDescent="0.35">
      <c r="A1056" t="s">
        <v>1317</v>
      </c>
      <c r="B1056">
        <v>29.39</v>
      </c>
      <c r="C1056">
        <v>4.5199999999999996</v>
      </c>
      <c r="D1056" t="s">
        <v>2382</v>
      </c>
      <c r="E1056" t="s">
        <v>2380</v>
      </c>
      <c r="F1056" t="s">
        <v>2380</v>
      </c>
      <c r="G1056">
        <v>0</v>
      </c>
      <c r="H1056" t="s">
        <v>2380</v>
      </c>
      <c r="I1056" t="str" cm="1">
        <f t="array" ref="I1056">_xlfn.IFS(B1056&lt;18.5,"Underweight",B1056&lt;25,"Normal Weight",B1056&lt;30,"Overweight",B1056&gt;=30,"Obesity")</f>
        <v>Overweight</v>
      </c>
      <c r="J1056" t="str" cm="1">
        <f t="array" ref="J1056">_xlfn.IFS(C1056&lt;5.7,"Normal",C1056&lt;6.5,"Pre-Diabetes",C1056&gt;=6.5,"Diabetes")</f>
        <v>Normal</v>
      </c>
    </row>
    <row r="1057" spans="1:10" x14ac:dyDescent="0.35">
      <c r="A1057" t="s">
        <v>1316</v>
      </c>
      <c r="B1057">
        <v>25.66</v>
      </c>
      <c r="C1057">
        <v>4.62</v>
      </c>
      <c r="D1057" t="s">
        <v>2382</v>
      </c>
      <c r="E1057" t="s">
        <v>2380</v>
      </c>
      <c r="F1057" t="s">
        <v>2380</v>
      </c>
      <c r="G1057">
        <v>1</v>
      </c>
      <c r="H1057" t="s">
        <v>2380</v>
      </c>
      <c r="I1057" t="str" cm="1">
        <f t="array" ref="I1057">_xlfn.IFS(B1057&lt;18.5,"Underweight",B1057&lt;25,"Normal Weight",B1057&lt;30,"Overweight",B1057&gt;=30,"Obesity")</f>
        <v>Overweight</v>
      </c>
      <c r="J1057" t="str" cm="1">
        <f t="array" ref="J1057">_xlfn.IFS(C1057&lt;5.7,"Normal",C1057&lt;6.5,"Pre-Diabetes",C1057&gt;=6.5,"Diabetes")</f>
        <v>Normal</v>
      </c>
    </row>
    <row r="1058" spans="1:10" x14ac:dyDescent="0.35">
      <c r="A1058" t="s">
        <v>1315</v>
      </c>
      <c r="B1058">
        <v>39.11</v>
      </c>
      <c r="C1058">
        <v>5.87</v>
      </c>
      <c r="D1058" t="s">
        <v>2380</v>
      </c>
      <c r="E1058" t="s">
        <v>2380</v>
      </c>
      <c r="F1058" t="s">
        <v>2380</v>
      </c>
      <c r="G1058">
        <v>0</v>
      </c>
      <c r="H1058" t="s">
        <v>2380</v>
      </c>
      <c r="I1058" t="str" cm="1">
        <f t="array" ref="I1058">_xlfn.IFS(B1058&lt;18.5,"Underweight",B1058&lt;25,"Normal Weight",B1058&lt;30,"Overweight",B1058&gt;=30,"Obesity")</f>
        <v>Obesity</v>
      </c>
      <c r="J1058" t="str" cm="1">
        <f t="array" ref="J1058">_xlfn.IFS(C1058&lt;5.7,"Normal",C1058&lt;6.5,"Pre-Diabetes",C1058&gt;=6.5,"Diabetes")</f>
        <v>Pre-Diabetes</v>
      </c>
    </row>
    <row r="1059" spans="1:10" x14ac:dyDescent="0.35">
      <c r="A1059" t="s">
        <v>1314</v>
      </c>
      <c r="B1059">
        <v>43.78</v>
      </c>
      <c r="C1059">
        <v>5.71</v>
      </c>
      <c r="D1059" t="s">
        <v>2380</v>
      </c>
      <c r="E1059" t="s">
        <v>2380</v>
      </c>
      <c r="F1059" t="s">
        <v>2380</v>
      </c>
      <c r="G1059">
        <v>1</v>
      </c>
      <c r="H1059" t="s">
        <v>2380</v>
      </c>
      <c r="I1059" t="str" cm="1">
        <f t="array" ref="I1059">_xlfn.IFS(B1059&lt;18.5,"Underweight",B1059&lt;25,"Normal Weight",B1059&lt;30,"Overweight",B1059&gt;=30,"Obesity")</f>
        <v>Obesity</v>
      </c>
      <c r="J1059" t="str" cm="1">
        <f t="array" ref="J1059">_xlfn.IFS(C1059&lt;5.7,"Normal",C1059&lt;6.5,"Pre-Diabetes",C1059&gt;=6.5,"Diabetes")</f>
        <v>Pre-Diabetes</v>
      </c>
    </row>
    <row r="1060" spans="1:10" x14ac:dyDescent="0.35">
      <c r="A1060" t="s">
        <v>1313</v>
      </c>
      <c r="B1060">
        <v>24.35</v>
      </c>
      <c r="C1060">
        <v>9.08</v>
      </c>
      <c r="D1060" t="s">
        <v>2380</v>
      </c>
      <c r="E1060" t="s">
        <v>2380</v>
      </c>
      <c r="F1060" t="s">
        <v>2380</v>
      </c>
      <c r="G1060">
        <v>0</v>
      </c>
      <c r="H1060" t="s">
        <v>2380</v>
      </c>
      <c r="I1060" t="str" cm="1">
        <f t="array" ref="I1060">_xlfn.IFS(B1060&lt;18.5,"Underweight",B1060&lt;25,"Normal Weight",B1060&lt;30,"Overweight",B1060&gt;=30,"Obesity")</f>
        <v>Normal Weight</v>
      </c>
      <c r="J1060" t="str" cm="1">
        <f t="array" ref="J1060">_xlfn.IFS(C1060&lt;5.7,"Normal",C1060&lt;6.5,"Pre-Diabetes",C1060&gt;=6.5,"Diabetes")</f>
        <v>Diabetes</v>
      </c>
    </row>
    <row r="1061" spans="1:10" x14ac:dyDescent="0.35">
      <c r="A1061" t="s">
        <v>1312</v>
      </c>
      <c r="B1061">
        <v>40.299999999999997</v>
      </c>
      <c r="C1061">
        <v>5.3</v>
      </c>
      <c r="D1061" t="s">
        <v>2382</v>
      </c>
      <c r="E1061" t="s">
        <v>2380</v>
      </c>
      <c r="F1061" t="s">
        <v>2380</v>
      </c>
      <c r="G1061">
        <v>2</v>
      </c>
      <c r="H1061" t="s">
        <v>2380</v>
      </c>
      <c r="I1061" t="str" cm="1">
        <f t="array" ref="I1061">_xlfn.IFS(B1061&lt;18.5,"Underweight",B1061&lt;25,"Normal Weight",B1061&lt;30,"Overweight",B1061&gt;=30,"Obesity")</f>
        <v>Obesity</v>
      </c>
      <c r="J1061" t="str" cm="1">
        <f t="array" ref="J1061">_xlfn.IFS(C1061&lt;5.7,"Normal",C1061&lt;6.5,"Pre-Diabetes",C1061&gt;=6.5,"Diabetes")</f>
        <v>Normal</v>
      </c>
    </row>
    <row r="1062" spans="1:10" x14ac:dyDescent="0.35">
      <c r="A1062" t="s">
        <v>1311</v>
      </c>
      <c r="B1062">
        <v>32.774999999999999</v>
      </c>
      <c r="C1062">
        <v>11.76</v>
      </c>
      <c r="D1062" t="s">
        <v>2382</v>
      </c>
      <c r="E1062" t="s">
        <v>2380</v>
      </c>
      <c r="F1062" t="s">
        <v>2380</v>
      </c>
      <c r="G1062">
        <v>0</v>
      </c>
      <c r="H1062" t="s">
        <v>2380</v>
      </c>
      <c r="I1062" t="str" cm="1">
        <f t="array" ref="I1062">_xlfn.IFS(B1062&lt;18.5,"Underweight",B1062&lt;25,"Normal Weight",B1062&lt;30,"Overweight",B1062&gt;=30,"Obesity")</f>
        <v>Obesity</v>
      </c>
      <c r="J1062" t="str" cm="1">
        <f t="array" ref="J1062">_xlfn.IFS(C1062&lt;5.7,"Normal",C1062&lt;6.5,"Pre-Diabetes",C1062&gt;=6.5,"Diabetes")</f>
        <v>Diabetes</v>
      </c>
    </row>
    <row r="1063" spans="1:10" x14ac:dyDescent="0.35">
      <c r="A1063" t="s">
        <v>1310</v>
      </c>
      <c r="B1063">
        <v>39.6</v>
      </c>
      <c r="C1063">
        <v>5.1100000000000003</v>
      </c>
      <c r="D1063" t="s">
        <v>2382</v>
      </c>
      <c r="E1063" t="s">
        <v>2380</v>
      </c>
      <c r="F1063" t="s">
        <v>2380</v>
      </c>
      <c r="G1063">
        <v>2</v>
      </c>
      <c r="H1063" t="s">
        <v>2380</v>
      </c>
      <c r="I1063" t="str" cm="1">
        <f t="array" ref="I1063">_xlfn.IFS(B1063&lt;18.5,"Underweight",B1063&lt;25,"Normal Weight",B1063&lt;30,"Overweight",B1063&gt;=30,"Obesity")</f>
        <v>Obesity</v>
      </c>
      <c r="J1063" t="str" cm="1">
        <f t="array" ref="J1063">_xlfn.IFS(C1063&lt;5.7,"Normal",C1063&lt;6.5,"Pre-Diabetes",C1063&gt;=6.5,"Diabetes")</f>
        <v>Normal</v>
      </c>
    </row>
    <row r="1064" spans="1:10" x14ac:dyDescent="0.35">
      <c r="A1064" t="s">
        <v>1309</v>
      </c>
      <c r="B1064">
        <v>30.97</v>
      </c>
      <c r="C1064">
        <v>5.54</v>
      </c>
      <c r="D1064" t="s">
        <v>2380</v>
      </c>
      <c r="E1064" t="s">
        <v>2380</v>
      </c>
      <c r="F1064" t="s">
        <v>2380</v>
      </c>
      <c r="G1064">
        <v>2</v>
      </c>
      <c r="H1064" t="s">
        <v>2380</v>
      </c>
      <c r="I1064" t="str" cm="1">
        <f t="array" ref="I1064">_xlfn.IFS(B1064&lt;18.5,"Underweight",B1064&lt;25,"Normal Weight",B1064&lt;30,"Overweight",B1064&gt;=30,"Obesity")</f>
        <v>Obesity</v>
      </c>
      <c r="J1064" t="str" cm="1">
        <f t="array" ref="J1064">_xlfn.IFS(C1064&lt;5.7,"Normal",C1064&lt;6.5,"Pre-Diabetes",C1064&gt;=6.5,"Diabetes")</f>
        <v>Normal</v>
      </c>
    </row>
    <row r="1065" spans="1:10" x14ac:dyDescent="0.35">
      <c r="A1065" t="s">
        <v>1308</v>
      </c>
      <c r="B1065">
        <v>27.645</v>
      </c>
      <c r="C1065">
        <v>8.8699999999999992</v>
      </c>
      <c r="D1065" t="s">
        <v>2382</v>
      </c>
      <c r="E1065" t="s">
        <v>2380</v>
      </c>
      <c r="F1065" t="s">
        <v>2380</v>
      </c>
      <c r="G1065">
        <v>0</v>
      </c>
      <c r="H1065" t="s">
        <v>2380</v>
      </c>
      <c r="I1065" t="str" cm="1">
        <f t="array" ref="I1065">_xlfn.IFS(B1065&lt;18.5,"Underweight",B1065&lt;25,"Normal Weight",B1065&lt;30,"Overweight",B1065&gt;=30,"Obesity")</f>
        <v>Overweight</v>
      </c>
      <c r="J1065" t="str" cm="1">
        <f t="array" ref="J1065">_xlfn.IFS(C1065&lt;5.7,"Normal",C1065&lt;6.5,"Pre-Diabetes",C1065&gt;=6.5,"Diabetes")</f>
        <v>Diabetes</v>
      </c>
    </row>
    <row r="1066" spans="1:10" x14ac:dyDescent="0.35">
      <c r="A1066" t="s">
        <v>1307</v>
      </c>
      <c r="B1066">
        <v>34.43</v>
      </c>
      <c r="C1066">
        <v>5.96</v>
      </c>
      <c r="D1066" t="s">
        <v>2382</v>
      </c>
      <c r="E1066" t="s">
        <v>2380</v>
      </c>
      <c r="F1066" t="s">
        <v>2380</v>
      </c>
      <c r="G1066">
        <v>2</v>
      </c>
      <c r="H1066" t="s">
        <v>2380</v>
      </c>
      <c r="I1066" t="str" cm="1">
        <f t="array" ref="I1066">_xlfn.IFS(B1066&lt;18.5,"Underweight",B1066&lt;25,"Normal Weight",B1066&lt;30,"Overweight",B1066&gt;=30,"Obesity")</f>
        <v>Obesity</v>
      </c>
      <c r="J1066" t="str" cm="1">
        <f t="array" ref="J1066">_xlfn.IFS(C1066&lt;5.7,"Normal",C1066&lt;6.5,"Pre-Diabetes",C1066&gt;=6.5,"Diabetes")</f>
        <v>Pre-Diabetes</v>
      </c>
    </row>
    <row r="1067" spans="1:10" x14ac:dyDescent="0.35">
      <c r="A1067" t="s">
        <v>1306</v>
      </c>
      <c r="B1067">
        <v>39.6</v>
      </c>
      <c r="C1067">
        <v>4.4400000000000004</v>
      </c>
      <c r="D1067" t="s">
        <v>2382</v>
      </c>
      <c r="E1067" t="s">
        <v>2380</v>
      </c>
      <c r="F1067" t="s">
        <v>2383</v>
      </c>
      <c r="G1067">
        <v>1</v>
      </c>
      <c r="H1067" t="s">
        <v>2380</v>
      </c>
      <c r="I1067" t="str" cm="1">
        <f t="array" ref="I1067">_xlfn.IFS(B1067&lt;18.5,"Underweight",B1067&lt;25,"Normal Weight",B1067&lt;30,"Overweight",B1067&gt;=30,"Obesity")</f>
        <v>Obesity</v>
      </c>
      <c r="J1067" t="str" cm="1">
        <f t="array" ref="J1067">_xlfn.IFS(C1067&lt;5.7,"Normal",C1067&lt;6.5,"Pre-Diabetes",C1067&gt;=6.5,"Diabetes")</f>
        <v>Normal</v>
      </c>
    </row>
    <row r="1068" spans="1:10" x14ac:dyDescent="0.35">
      <c r="A1068" t="s">
        <v>1305</v>
      </c>
      <c r="B1068">
        <v>22.1</v>
      </c>
      <c r="C1068">
        <v>4.6500000000000004</v>
      </c>
      <c r="D1068" t="s">
        <v>2382</v>
      </c>
      <c r="E1068" t="s">
        <v>2380</v>
      </c>
      <c r="F1068" t="s">
        <v>2380</v>
      </c>
      <c r="G1068">
        <v>2</v>
      </c>
      <c r="H1068" t="s">
        <v>2380</v>
      </c>
      <c r="I1068" t="str" cm="1">
        <f t="array" ref="I1068">_xlfn.IFS(B1068&lt;18.5,"Underweight",B1068&lt;25,"Normal Weight",B1068&lt;30,"Overweight",B1068&gt;=30,"Obesity")</f>
        <v>Normal Weight</v>
      </c>
      <c r="J1068" t="str" cm="1">
        <f t="array" ref="J1068">_xlfn.IFS(C1068&lt;5.7,"Normal",C1068&lt;6.5,"Pre-Diabetes",C1068&gt;=6.5,"Diabetes")</f>
        <v>Normal</v>
      </c>
    </row>
    <row r="1069" spans="1:10" x14ac:dyDescent="0.35">
      <c r="A1069" t="s">
        <v>1304</v>
      </c>
      <c r="B1069">
        <v>33.25</v>
      </c>
      <c r="C1069">
        <v>5.64</v>
      </c>
      <c r="D1069" t="s">
        <v>2382</v>
      </c>
      <c r="E1069" t="s">
        <v>2380</v>
      </c>
      <c r="F1069" t="s">
        <v>2383</v>
      </c>
      <c r="G1069">
        <v>1</v>
      </c>
      <c r="H1069" t="s">
        <v>2380</v>
      </c>
      <c r="I1069" t="str" cm="1">
        <f t="array" ref="I1069">_xlfn.IFS(B1069&lt;18.5,"Underweight",B1069&lt;25,"Normal Weight",B1069&lt;30,"Overweight",B1069&gt;=30,"Obesity")</f>
        <v>Obesity</v>
      </c>
      <c r="J1069" t="str" cm="1">
        <f t="array" ref="J1069">_xlfn.IFS(C1069&lt;5.7,"Normal",C1069&lt;6.5,"Pre-Diabetes",C1069&gt;=6.5,"Diabetes")</f>
        <v>Normal</v>
      </c>
    </row>
    <row r="1070" spans="1:10" x14ac:dyDescent="0.35">
      <c r="A1070" t="s">
        <v>1303</v>
      </c>
      <c r="B1070">
        <v>33.33</v>
      </c>
      <c r="C1070">
        <v>10.19</v>
      </c>
      <c r="D1070" t="s">
        <v>2380</v>
      </c>
      <c r="E1070" t="s">
        <v>2380</v>
      </c>
      <c r="F1070" t="s">
        <v>2380</v>
      </c>
      <c r="G1070">
        <v>0</v>
      </c>
      <c r="H1070" t="s">
        <v>2380</v>
      </c>
      <c r="I1070" t="str" cm="1">
        <f t="array" ref="I1070">_xlfn.IFS(B1070&lt;18.5,"Underweight",B1070&lt;25,"Normal Weight",B1070&lt;30,"Overweight",B1070&gt;=30,"Obesity")</f>
        <v>Obesity</v>
      </c>
      <c r="J1070" t="str" cm="1">
        <f t="array" ref="J1070">_xlfn.IFS(C1070&lt;5.7,"Normal",C1070&lt;6.5,"Pre-Diabetes",C1070&gt;=6.5,"Diabetes")</f>
        <v>Diabetes</v>
      </c>
    </row>
    <row r="1071" spans="1:10" x14ac:dyDescent="0.35">
      <c r="A1071" t="s">
        <v>1302</v>
      </c>
      <c r="B1071">
        <v>30.5</v>
      </c>
      <c r="C1071">
        <v>10.79</v>
      </c>
      <c r="D1071" t="s">
        <v>2380</v>
      </c>
      <c r="E1071" t="s">
        <v>2380</v>
      </c>
      <c r="F1071" t="s">
        <v>2380</v>
      </c>
      <c r="G1071">
        <v>0</v>
      </c>
      <c r="H1071" t="s">
        <v>2380</v>
      </c>
      <c r="I1071" t="str" cm="1">
        <f t="array" ref="I1071">_xlfn.IFS(B1071&lt;18.5,"Underweight",B1071&lt;25,"Normal Weight",B1071&lt;30,"Overweight",B1071&gt;=30,"Obesity")</f>
        <v>Obesity</v>
      </c>
      <c r="J1071" t="str" cm="1">
        <f t="array" ref="J1071">_xlfn.IFS(C1071&lt;5.7,"Normal",C1071&lt;6.5,"Pre-Diabetes",C1071&gt;=6.5,"Diabetes")</f>
        <v>Diabetes</v>
      </c>
    </row>
    <row r="1072" spans="1:10" x14ac:dyDescent="0.35">
      <c r="A1072" t="s">
        <v>1301</v>
      </c>
      <c r="B1072">
        <v>30.3</v>
      </c>
      <c r="C1072">
        <v>4.24</v>
      </c>
      <c r="D1072" t="s">
        <v>2380</v>
      </c>
      <c r="E1072" t="s">
        <v>2380</v>
      </c>
      <c r="F1072" t="s">
        <v>2380</v>
      </c>
      <c r="G1072">
        <v>0</v>
      </c>
      <c r="H1072" t="s">
        <v>2380</v>
      </c>
      <c r="I1072" t="str" cm="1">
        <f t="array" ref="I1072">_xlfn.IFS(B1072&lt;18.5,"Underweight",B1072&lt;25,"Normal Weight",B1072&lt;30,"Overweight",B1072&gt;=30,"Obesity")</f>
        <v>Obesity</v>
      </c>
      <c r="J1072" t="str" cm="1">
        <f t="array" ref="J1072">_xlfn.IFS(C1072&lt;5.7,"Normal",C1072&lt;6.5,"Pre-Diabetes",C1072&gt;=6.5,"Diabetes")</f>
        <v>Normal</v>
      </c>
    </row>
    <row r="1073" spans="1:10" x14ac:dyDescent="0.35">
      <c r="A1073" t="s">
        <v>1300</v>
      </c>
      <c r="B1073">
        <v>26.22</v>
      </c>
      <c r="C1073">
        <v>5.83</v>
      </c>
      <c r="D1073" t="s">
        <v>2380</v>
      </c>
      <c r="E1073" t="s">
        <v>2380</v>
      </c>
      <c r="F1073" t="s">
        <v>2380</v>
      </c>
      <c r="G1073">
        <v>2</v>
      </c>
      <c r="H1073" t="s">
        <v>2380</v>
      </c>
      <c r="I1073" t="str" cm="1">
        <f t="array" ref="I1073">_xlfn.IFS(B1073&lt;18.5,"Underweight",B1073&lt;25,"Normal Weight",B1073&lt;30,"Overweight",B1073&gt;=30,"Obesity")</f>
        <v>Overweight</v>
      </c>
      <c r="J1073" t="str" cm="1">
        <f t="array" ref="J1073">_xlfn.IFS(C1073&lt;5.7,"Normal",C1073&lt;6.5,"Pre-Diabetes",C1073&gt;=6.5,"Diabetes")</f>
        <v>Pre-Diabetes</v>
      </c>
    </row>
    <row r="1074" spans="1:10" x14ac:dyDescent="0.35">
      <c r="A1074" t="s">
        <v>1299</v>
      </c>
      <c r="B1074">
        <v>29.99</v>
      </c>
      <c r="C1074">
        <v>11.85</v>
      </c>
      <c r="D1074" t="s">
        <v>2380</v>
      </c>
      <c r="E1074" t="s">
        <v>2380</v>
      </c>
      <c r="F1074" t="s">
        <v>2380</v>
      </c>
      <c r="G1074">
        <v>0</v>
      </c>
      <c r="H1074" t="s">
        <v>2380</v>
      </c>
      <c r="I1074" t="str" cm="1">
        <f t="array" ref="I1074">_xlfn.IFS(B1074&lt;18.5,"Underweight",B1074&lt;25,"Normal Weight",B1074&lt;30,"Overweight",B1074&gt;=30,"Obesity")</f>
        <v>Overweight</v>
      </c>
      <c r="J1074" t="str" cm="1">
        <f t="array" ref="J1074">_xlfn.IFS(C1074&lt;5.7,"Normal",C1074&lt;6.5,"Pre-Diabetes",C1074&gt;=6.5,"Diabetes")</f>
        <v>Diabetes</v>
      </c>
    </row>
    <row r="1075" spans="1:10" x14ac:dyDescent="0.35">
      <c r="A1075" t="s">
        <v>1298</v>
      </c>
      <c r="B1075">
        <v>36.380000000000003</v>
      </c>
      <c r="C1075">
        <v>5.98</v>
      </c>
      <c r="D1075" t="s">
        <v>2380</v>
      </c>
      <c r="E1075" t="s">
        <v>2380</v>
      </c>
      <c r="F1075" t="s">
        <v>2380</v>
      </c>
      <c r="G1075">
        <v>1</v>
      </c>
      <c r="H1075" t="s">
        <v>2380</v>
      </c>
      <c r="I1075" t="str" cm="1">
        <f t="array" ref="I1075">_xlfn.IFS(B1075&lt;18.5,"Underweight",B1075&lt;25,"Normal Weight",B1075&lt;30,"Overweight",B1075&gt;=30,"Obesity")</f>
        <v>Obesity</v>
      </c>
      <c r="J1075" t="str" cm="1">
        <f t="array" ref="J1075">_xlfn.IFS(C1075&lt;5.7,"Normal",C1075&lt;6.5,"Pre-Diabetes",C1075&gt;=6.5,"Diabetes")</f>
        <v>Pre-Diabetes</v>
      </c>
    </row>
    <row r="1076" spans="1:10" x14ac:dyDescent="0.35">
      <c r="A1076" t="s">
        <v>1297</v>
      </c>
      <c r="B1076">
        <v>31.16</v>
      </c>
      <c r="C1076">
        <v>4.26</v>
      </c>
      <c r="D1076" t="s">
        <v>2382</v>
      </c>
      <c r="E1076" t="s">
        <v>2380</v>
      </c>
      <c r="F1076" t="s">
        <v>2383</v>
      </c>
      <c r="G1076">
        <v>1</v>
      </c>
      <c r="H1076" t="s">
        <v>2380</v>
      </c>
      <c r="I1076" t="str" cm="1">
        <f t="array" ref="I1076">_xlfn.IFS(B1076&lt;18.5,"Underweight",B1076&lt;25,"Normal Weight",B1076&lt;30,"Overweight",B1076&gt;=30,"Obesity")</f>
        <v>Obesity</v>
      </c>
      <c r="J1076" t="str" cm="1">
        <f t="array" ref="J1076">_xlfn.IFS(C1076&lt;5.7,"Normal",C1076&lt;6.5,"Pre-Diabetes",C1076&gt;=6.5,"Diabetes")</f>
        <v>Normal</v>
      </c>
    </row>
    <row r="1077" spans="1:10" x14ac:dyDescent="0.35">
      <c r="A1077" t="s">
        <v>1296</v>
      </c>
      <c r="B1077">
        <v>25.55</v>
      </c>
      <c r="C1077">
        <v>4.96</v>
      </c>
      <c r="D1077" t="s">
        <v>2382</v>
      </c>
      <c r="E1077" t="s">
        <v>2380</v>
      </c>
      <c r="F1077" t="s">
        <v>2380</v>
      </c>
      <c r="G1077">
        <v>1</v>
      </c>
      <c r="H1077" t="s">
        <v>2380</v>
      </c>
      <c r="I1077" t="str" cm="1">
        <f t="array" ref="I1077">_xlfn.IFS(B1077&lt;18.5,"Underweight",B1077&lt;25,"Normal Weight",B1077&lt;30,"Overweight",B1077&gt;=30,"Obesity")</f>
        <v>Overweight</v>
      </c>
      <c r="J1077" t="str" cm="1">
        <f t="array" ref="J1077">_xlfn.IFS(C1077&lt;5.7,"Normal",C1077&lt;6.5,"Pre-Diabetes",C1077&gt;=6.5,"Diabetes")</f>
        <v>Normal</v>
      </c>
    </row>
    <row r="1078" spans="1:10" x14ac:dyDescent="0.35">
      <c r="A1078" t="s">
        <v>1295</v>
      </c>
      <c r="B1078">
        <v>28.77</v>
      </c>
      <c r="C1078">
        <v>4</v>
      </c>
      <c r="D1078" t="s">
        <v>2382</v>
      </c>
      <c r="E1078" t="s">
        <v>2380</v>
      </c>
      <c r="F1078" t="s">
        <v>2380</v>
      </c>
      <c r="G1078">
        <v>0</v>
      </c>
      <c r="H1078" t="s">
        <v>2380</v>
      </c>
      <c r="I1078" t="str" cm="1">
        <f t="array" ref="I1078">_xlfn.IFS(B1078&lt;18.5,"Underweight",B1078&lt;25,"Normal Weight",B1078&lt;30,"Overweight",B1078&gt;=30,"Obesity")</f>
        <v>Overweight</v>
      </c>
      <c r="J1078" t="str" cm="1">
        <f t="array" ref="J1078">_xlfn.IFS(C1078&lt;5.7,"Normal",C1078&lt;6.5,"Pre-Diabetes",C1078&gt;=6.5,"Diabetes")</f>
        <v>Normal</v>
      </c>
    </row>
    <row r="1079" spans="1:10" x14ac:dyDescent="0.35">
      <c r="A1079" t="s">
        <v>1294</v>
      </c>
      <c r="B1079">
        <v>23.14</v>
      </c>
      <c r="C1079">
        <v>4.1500000000000004</v>
      </c>
      <c r="D1079" t="s">
        <v>2382</v>
      </c>
      <c r="E1079" t="s">
        <v>2380</v>
      </c>
      <c r="F1079" t="s">
        <v>2380</v>
      </c>
      <c r="G1079">
        <v>1</v>
      </c>
      <c r="H1079" t="s">
        <v>2380</v>
      </c>
      <c r="I1079" t="str" cm="1">
        <f t="array" ref="I1079">_xlfn.IFS(B1079&lt;18.5,"Underweight",B1079&lt;25,"Normal Weight",B1079&lt;30,"Overweight",B1079&gt;=30,"Obesity")</f>
        <v>Normal Weight</v>
      </c>
      <c r="J1079" t="str" cm="1">
        <f t="array" ref="J1079">_xlfn.IFS(C1079&lt;5.7,"Normal",C1079&lt;6.5,"Pre-Diabetes",C1079&gt;=6.5,"Diabetes")</f>
        <v>Normal</v>
      </c>
    </row>
    <row r="1080" spans="1:10" x14ac:dyDescent="0.35">
      <c r="A1080" t="s">
        <v>1293</v>
      </c>
      <c r="B1080">
        <v>39.6</v>
      </c>
      <c r="C1080">
        <v>11.36</v>
      </c>
      <c r="D1080" t="s">
        <v>2380</v>
      </c>
      <c r="E1080" t="s">
        <v>2380</v>
      </c>
      <c r="F1080" t="s">
        <v>2380</v>
      </c>
      <c r="G1080">
        <v>0</v>
      </c>
      <c r="H1080" t="s">
        <v>2380</v>
      </c>
      <c r="I1080" t="str" cm="1">
        <f t="array" ref="I1080">_xlfn.IFS(B1080&lt;18.5,"Underweight",B1080&lt;25,"Normal Weight",B1080&lt;30,"Overweight",B1080&gt;=30,"Obesity")</f>
        <v>Obesity</v>
      </c>
      <c r="J1080" t="str" cm="1">
        <f t="array" ref="J1080">_xlfn.IFS(C1080&lt;5.7,"Normal",C1080&lt;6.5,"Pre-Diabetes",C1080&gt;=6.5,"Diabetes")</f>
        <v>Diabetes</v>
      </c>
    </row>
    <row r="1081" spans="1:10" x14ac:dyDescent="0.35">
      <c r="A1081" t="s">
        <v>1292</v>
      </c>
      <c r="B1081">
        <v>29.2</v>
      </c>
      <c r="C1081">
        <v>7.53</v>
      </c>
      <c r="D1081" t="s">
        <v>2380</v>
      </c>
      <c r="E1081" t="s">
        <v>2380</v>
      </c>
      <c r="F1081" t="s">
        <v>2380</v>
      </c>
      <c r="G1081">
        <v>0</v>
      </c>
      <c r="H1081" t="s">
        <v>2380</v>
      </c>
      <c r="I1081" t="str" cm="1">
        <f t="array" ref="I1081">_xlfn.IFS(B1081&lt;18.5,"Underweight",B1081&lt;25,"Normal Weight",B1081&lt;30,"Overweight",B1081&gt;=30,"Obesity")</f>
        <v>Overweight</v>
      </c>
      <c r="J1081" t="str" cm="1">
        <f t="array" ref="J1081">_xlfn.IFS(C1081&lt;5.7,"Normal",C1081&lt;6.5,"Pre-Diabetes",C1081&gt;=6.5,"Diabetes")</f>
        <v>Diabetes</v>
      </c>
    </row>
    <row r="1082" spans="1:10" x14ac:dyDescent="0.35">
      <c r="A1082" t="s">
        <v>1291</v>
      </c>
      <c r="B1082">
        <v>32.774999999999999</v>
      </c>
      <c r="C1082">
        <v>7.95</v>
      </c>
      <c r="D1082" t="s">
        <v>2380</v>
      </c>
      <c r="E1082" t="s">
        <v>2380</v>
      </c>
      <c r="F1082" t="s">
        <v>2380</v>
      </c>
      <c r="G1082">
        <v>0</v>
      </c>
      <c r="H1082" t="s">
        <v>2380</v>
      </c>
      <c r="I1082" t="str" cm="1">
        <f t="array" ref="I1082">_xlfn.IFS(B1082&lt;18.5,"Underweight",B1082&lt;25,"Normal Weight",B1082&lt;30,"Overweight",B1082&gt;=30,"Obesity")</f>
        <v>Obesity</v>
      </c>
      <c r="J1082" t="str" cm="1">
        <f t="array" ref="J1082">_xlfn.IFS(C1082&lt;5.7,"Normal",C1082&lt;6.5,"Pre-Diabetes",C1082&gt;=6.5,"Diabetes")</f>
        <v>Diabetes</v>
      </c>
    </row>
    <row r="1083" spans="1:10" x14ac:dyDescent="0.35">
      <c r="A1083" t="s">
        <v>1290</v>
      </c>
      <c r="B1083">
        <v>24.035</v>
      </c>
      <c r="C1083">
        <v>8.5</v>
      </c>
      <c r="D1083" t="s">
        <v>2380</v>
      </c>
      <c r="E1083" t="s">
        <v>2380</v>
      </c>
      <c r="F1083" t="s">
        <v>2380</v>
      </c>
      <c r="G1083">
        <v>0</v>
      </c>
      <c r="H1083" t="s">
        <v>2380</v>
      </c>
      <c r="I1083" t="str" cm="1">
        <f t="array" ref="I1083">_xlfn.IFS(B1083&lt;18.5,"Underweight",B1083&lt;25,"Normal Weight",B1083&lt;30,"Overweight",B1083&gt;=30,"Obesity")</f>
        <v>Normal Weight</v>
      </c>
      <c r="J1083" t="str" cm="1">
        <f t="array" ref="J1083">_xlfn.IFS(C1083&lt;5.7,"Normal",C1083&lt;6.5,"Pre-Diabetes",C1083&gt;=6.5,"Diabetes")</f>
        <v>Diabetes</v>
      </c>
    </row>
    <row r="1084" spans="1:10" x14ac:dyDescent="0.35">
      <c r="A1084" t="s">
        <v>1289</v>
      </c>
      <c r="B1084">
        <v>30.55</v>
      </c>
      <c r="C1084">
        <v>5.89</v>
      </c>
      <c r="D1084" t="s">
        <v>2380</v>
      </c>
      <c r="E1084" t="s">
        <v>2380</v>
      </c>
      <c r="F1084" t="s">
        <v>2383</v>
      </c>
      <c r="G1084">
        <v>1</v>
      </c>
      <c r="H1084" t="s">
        <v>2380</v>
      </c>
      <c r="I1084" t="str" cm="1">
        <f t="array" ref="I1084">_xlfn.IFS(B1084&lt;18.5,"Underweight",B1084&lt;25,"Normal Weight",B1084&lt;30,"Overweight",B1084&gt;=30,"Obesity")</f>
        <v>Obesity</v>
      </c>
      <c r="J1084" t="str" cm="1">
        <f t="array" ref="J1084">_xlfn.IFS(C1084&lt;5.7,"Normal",C1084&lt;6.5,"Pre-Diabetes",C1084&gt;=6.5,"Diabetes")</f>
        <v>Pre-Diabetes</v>
      </c>
    </row>
    <row r="1085" spans="1:10" x14ac:dyDescent="0.35">
      <c r="A1085" t="s">
        <v>1288</v>
      </c>
      <c r="B1085">
        <v>28.81</v>
      </c>
      <c r="C1085">
        <v>8.76</v>
      </c>
      <c r="D1085" t="s">
        <v>2380</v>
      </c>
      <c r="E1085" t="s">
        <v>2380</v>
      </c>
      <c r="F1085" t="s">
        <v>2380</v>
      </c>
      <c r="G1085">
        <v>2</v>
      </c>
      <c r="H1085" t="s">
        <v>2380</v>
      </c>
      <c r="I1085" t="str" cm="1">
        <f t="array" ref="I1085">_xlfn.IFS(B1085&lt;18.5,"Underweight",B1085&lt;25,"Normal Weight",B1085&lt;30,"Overweight",B1085&gt;=30,"Obesity")</f>
        <v>Overweight</v>
      </c>
      <c r="J1085" t="str" cm="1">
        <f t="array" ref="J1085">_xlfn.IFS(C1085&lt;5.7,"Normal",C1085&lt;6.5,"Pre-Diabetes",C1085&gt;=6.5,"Diabetes")</f>
        <v>Diabetes</v>
      </c>
    </row>
    <row r="1086" spans="1:10" x14ac:dyDescent="0.35">
      <c r="A1086" t="s">
        <v>1287</v>
      </c>
      <c r="B1086">
        <v>31.66</v>
      </c>
      <c r="C1086">
        <v>4.1100000000000003</v>
      </c>
      <c r="D1086" t="s">
        <v>2380</v>
      </c>
      <c r="E1086" t="s">
        <v>2380</v>
      </c>
      <c r="F1086" t="s">
        <v>2380</v>
      </c>
      <c r="G1086">
        <v>0</v>
      </c>
      <c r="H1086" t="s">
        <v>2380</v>
      </c>
      <c r="I1086" t="str" cm="1">
        <f t="array" ref="I1086">_xlfn.IFS(B1086&lt;18.5,"Underweight",B1086&lt;25,"Normal Weight",B1086&lt;30,"Overweight",B1086&gt;=30,"Obesity")</f>
        <v>Obesity</v>
      </c>
      <c r="J1086" t="str" cm="1">
        <f t="array" ref="J1086">_xlfn.IFS(C1086&lt;5.7,"Normal",C1086&lt;6.5,"Pre-Diabetes",C1086&gt;=6.5,"Diabetes")</f>
        <v>Normal</v>
      </c>
    </row>
    <row r="1087" spans="1:10" x14ac:dyDescent="0.35">
      <c r="A1087" t="s">
        <v>1286</v>
      </c>
      <c r="B1087">
        <v>28.215</v>
      </c>
      <c r="C1087">
        <v>7.56</v>
      </c>
      <c r="D1087" t="s">
        <v>2382</v>
      </c>
      <c r="E1087" t="s">
        <v>2380</v>
      </c>
      <c r="F1087" t="s">
        <v>2380</v>
      </c>
      <c r="G1087">
        <v>1</v>
      </c>
      <c r="H1087" t="s">
        <v>2380</v>
      </c>
      <c r="I1087" t="str" cm="1">
        <f t="array" ref="I1087">_xlfn.IFS(B1087&lt;18.5,"Underweight",B1087&lt;25,"Normal Weight",B1087&lt;30,"Overweight",B1087&gt;=30,"Obesity")</f>
        <v>Overweight</v>
      </c>
      <c r="J1087" t="str" cm="1">
        <f t="array" ref="J1087">_xlfn.IFS(C1087&lt;5.7,"Normal",C1087&lt;6.5,"Pre-Diabetes",C1087&gt;=6.5,"Diabetes")</f>
        <v>Diabetes</v>
      </c>
    </row>
    <row r="1088" spans="1:10" x14ac:dyDescent="0.35">
      <c r="A1088" t="s">
        <v>1285</v>
      </c>
      <c r="B1088">
        <v>26.12</v>
      </c>
      <c r="C1088">
        <v>4.17</v>
      </c>
      <c r="D1088" t="s">
        <v>2382</v>
      </c>
      <c r="E1088" t="s">
        <v>2380</v>
      </c>
      <c r="F1088" t="s">
        <v>2383</v>
      </c>
      <c r="G1088">
        <v>1</v>
      </c>
      <c r="H1088" t="s">
        <v>2380</v>
      </c>
      <c r="I1088" t="str" cm="1">
        <f t="array" ref="I1088">_xlfn.IFS(B1088&lt;18.5,"Underweight",B1088&lt;25,"Normal Weight",B1088&lt;30,"Overweight",B1088&gt;=30,"Obesity")</f>
        <v>Overweight</v>
      </c>
      <c r="J1088" t="str" cm="1">
        <f t="array" ref="J1088">_xlfn.IFS(C1088&lt;5.7,"Normal",C1088&lt;6.5,"Pre-Diabetes",C1088&gt;=6.5,"Diabetes")</f>
        <v>Normal</v>
      </c>
    </row>
    <row r="1089" spans="1:10" x14ac:dyDescent="0.35">
      <c r="A1089" t="s">
        <v>1284</v>
      </c>
      <c r="B1089">
        <v>36.630000000000003</v>
      </c>
      <c r="C1089">
        <v>11.42</v>
      </c>
      <c r="D1089" t="s">
        <v>2380</v>
      </c>
      <c r="E1089" t="s">
        <v>2380</v>
      </c>
      <c r="F1089" t="s">
        <v>2380</v>
      </c>
      <c r="G1089">
        <v>2</v>
      </c>
      <c r="H1089" t="s">
        <v>2380</v>
      </c>
      <c r="I1089" t="str" cm="1">
        <f t="array" ref="I1089">_xlfn.IFS(B1089&lt;18.5,"Underweight",B1089&lt;25,"Normal Weight",B1089&lt;30,"Overweight",B1089&gt;=30,"Obesity")</f>
        <v>Obesity</v>
      </c>
      <c r="J1089" t="str" cm="1">
        <f t="array" ref="J1089">_xlfn.IFS(C1089&lt;5.7,"Normal",C1089&lt;6.5,"Pre-Diabetes",C1089&gt;=6.5,"Diabetes")</f>
        <v>Diabetes</v>
      </c>
    </row>
    <row r="1090" spans="1:10" x14ac:dyDescent="0.35">
      <c r="A1090" t="s">
        <v>1283</v>
      </c>
      <c r="B1090">
        <v>33.344999999999999</v>
      </c>
      <c r="C1090">
        <v>7.33</v>
      </c>
      <c r="D1090" t="s">
        <v>2380</v>
      </c>
      <c r="E1090" t="s">
        <v>2380</v>
      </c>
      <c r="F1090" t="s">
        <v>2380</v>
      </c>
      <c r="G1090">
        <v>2</v>
      </c>
      <c r="H1090" t="s">
        <v>2380</v>
      </c>
      <c r="I1090" t="str" cm="1">
        <f t="array" ref="I1090">_xlfn.IFS(B1090&lt;18.5,"Underweight",B1090&lt;25,"Normal Weight",B1090&lt;30,"Overweight",B1090&gt;=30,"Obesity")</f>
        <v>Obesity</v>
      </c>
      <c r="J1090" t="str" cm="1">
        <f t="array" ref="J1090">_xlfn.IFS(C1090&lt;5.7,"Normal",C1090&lt;6.5,"Pre-Diabetes",C1090&gt;=6.5,"Diabetes")</f>
        <v>Diabetes</v>
      </c>
    </row>
    <row r="1091" spans="1:10" x14ac:dyDescent="0.35">
      <c r="A1091" t="s">
        <v>1282</v>
      </c>
      <c r="B1091">
        <v>27.11</v>
      </c>
      <c r="C1091">
        <v>6.7</v>
      </c>
      <c r="D1091" t="s">
        <v>2380</v>
      </c>
      <c r="E1091" t="s">
        <v>2380</v>
      </c>
      <c r="F1091" t="s">
        <v>2380</v>
      </c>
      <c r="G1091">
        <v>0</v>
      </c>
      <c r="H1091" t="s">
        <v>2380</v>
      </c>
      <c r="I1091" t="str" cm="1">
        <f t="array" ref="I1091">_xlfn.IFS(B1091&lt;18.5,"Underweight",B1091&lt;25,"Normal Weight",B1091&lt;30,"Overweight",B1091&gt;=30,"Obesity")</f>
        <v>Overweight</v>
      </c>
      <c r="J1091" t="str" cm="1">
        <f t="array" ref="J1091">_xlfn.IFS(C1091&lt;5.7,"Normal",C1091&lt;6.5,"Pre-Diabetes",C1091&gt;=6.5,"Diabetes")</f>
        <v>Diabetes</v>
      </c>
    </row>
    <row r="1092" spans="1:10" x14ac:dyDescent="0.35">
      <c r="A1092" t="s">
        <v>1281</v>
      </c>
      <c r="B1092">
        <v>26.6</v>
      </c>
      <c r="C1092">
        <v>5.27</v>
      </c>
      <c r="D1092" t="s">
        <v>2382</v>
      </c>
      <c r="E1092" t="s">
        <v>2380</v>
      </c>
      <c r="F1092" t="s">
        <v>2383</v>
      </c>
      <c r="G1092">
        <v>1</v>
      </c>
      <c r="H1092" t="s">
        <v>2380</v>
      </c>
      <c r="I1092" t="str" cm="1">
        <f t="array" ref="I1092">_xlfn.IFS(B1092&lt;18.5,"Underweight",B1092&lt;25,"Normal Weight",B1092&lt;30,"Overweight",B1092&gt;=30,"Obesity")</f>
        <v>Overweight</v>
      </c>
      <c r="J1092" t="str" cm="1">
        <f t="array" ref="J1092">_xlfn.IFS(C1092&lt;5.7,"Normal",C1092&lt;6.5,"Pre-Diabetes",C1092&gt;=6.5,"Diabetes")</f>
        <v>Normal</v>
      </c>
    </row>
    <row r="1093" spans="1:10" x14ac:dyDescent="0.35">
      <c r="A1093" t="s">
        <v>1280</v>
      </c>
      <c r="B1093">
        <v>30.41</v>
      </c>
      <c r="C1093">
        <v>7.72</v>
      </c>
      <c r="D1093" t="s">
        <v>2380</v>
      </c>
      <c r="E1093" t="s">
        <v>2380</v>
      </c>
      <c r="F1093" t="s">
        <v>2380</v>
      </c>
      <c r="G1093">
        <v>0</v>
      </c>
      <c r="H1093" t="s">
        <v>2380</v>
      </c>
      <c r="I1093" t="str" cm="1">
        <f t="array" ref="I1093">_xlfn.IFS(B1093&lt;18.5,"Underweight",B1093&lt;25,"Normal Weight",B1093&lt;30,"Overweight",B1093&gt;=30,"Obesity")</f>
        <v>Obesity</v>
      </c>
      <c r="J1093" t="str" cm="1">
        <f t="array" ref="J1093">_xlfn.IFS(C1093&lt;5.7,"Normal",C1093&lt;6.5,"Pre-Diabetes",C1093&gt;=6.5,"Diabetes")</f>
        <v>Diabetes</v>
      </c>
    </row>
    <row r="1094" spans="1:10" x14ac:dyDescent="0.35">
      <c r="A1094" t="s">
        <v>1279</v>
      </c>
      <c r="B1094">
        <v>28.98</v>
      </c>
      <c r="C1094">
        <v>8.68</v>
      </c>
      <c r="D1094" t="s">
        <v>2380</v>
      </c>
      <c r="E1094" t="s">
        <v>2380</v>
      </c>
      <c r="F1094" t="s">
        <v>2380</v>
      </c>
      <c r="G1094">
        <v>2</v>
      </c>
      <c r="H1094" t="s">
        <v>2380</v>
      </c>
      <c r="I1094" t="str" cm="1">
        <f t="array" ref="I1094">_xlfn.IFS(B1094&lt;18.5,"Underweight",B1094&lt;25,"Normal Weight",B1094&lt;30,"Overweight",B1094&gt;=30,"Obesity")</f>
        <v>Overweight</v>
      </c>
      <c r="J1094" t="str" cm="1">
        <f t="array" ref="J1094">_xlfn.IFS(C1094&lt;5.7,"Normal",C1094&lt;6.5,"Pre-Diabetes",C1094&gt;=6.5,"Diabetes")</f>
        <v>Diabetes</v>
      </c>
    </row>
    <row r="1095" spans="1:10" x14ac:dyDescent="0.35">
      <c r="A1095" t="s">
        <v>1278</v>
      </c>
      <c r="B1095">
        <v>31.24</v>
      </c>
      <c r="C1095">
        <v>9.8000000000000007</v>
      </c>
      <c r="D1095" t="s">
        <v>2380</v>
      </c>
      <c r="E1095" t="s">
        <v>2380</v>
      </c>
      <c r="F1095" t="s">
        <v>2380</v>
      </c>
      <c r="G1095">
        <v>0</v>
      </c>
      <c r="H1095" t="s">
        <v>2380</v>
      </c>
      <c r="I1095" t="str" cm="1">
        <f t="array" ref="I1095">_xlfn.IFS(B1095&lt;18.5,"Underweight",B1095&lt;25,"Normal Weight",B1095&lt;30,"Overweight",B1095&gt;=30,"Obesity")</f>
        <v>Obesity</v>
      </c>
      <c r="J1095" t="str" cm="1">
        <f t="array" ref="J1095">_xlfn.IFS(C1095&lt;5.7,"Normal",C1095&lt;6.5,"Pre-Diabetes",C1095&gt;=6.5,"Diabetes")</f>
        <v>Diabetes</v>
      </c>
    </row>
    <row r="1096" spans="1:10" x14ac:dyDescent="0.35">
      <c r="A1096" t="s">
        <v>1277</v>
      </c>
      <c r="B1096">
        <v>31.54</v>
      </c>
      <c r="C1096">
        <v>4.4400000000000004</v>
      </c>
      <c r="D1096" t="s">
        <v>2380</v>
      </c>
      <c r="E1096" t="s">
        <v>2380</v>
      </c>
      <c r="F1096" t="s">
        <v>2380</v>
      </c>
      <c r="G1096">
        <v>0</v>
      </c>
      <c r="H1096" t="s">
        <v>2380</v>
      </c>
      <c r="I1096" t="str" cm="1">
        <f t="array" ref="I1096">_xlfn.IFS(B1096&lt;18.5,"Underweight",B1096&lt;25,"Normal Weight",B1096&lt;30,"Overweight",B1096&gt;=30,"Obesity")</f>
        <v>Obesity</v>
      </c>
      <c r="J1096" t="str" cm="1">
        <f t="array" ref="J1096">_xlfn.IFS(C1096&lt;5.7,"Normal",C1096&lt;6.5,"Pre-Diabetes",C1096&gt;=6.5,"Diabetes")</f>
        <v>Normal</v>
      </c>
    </row>
    <row r="1097" spans="1:10" x14ac:dyDescent="0.35">
      <c r="A1097" t="s">
        <v>1276</v>
      </c>
      <c r="B1097">
        <v>38.6</v>
      </c>
      <c r="C1097">
        <v>7.19</v>
      </c>
      <c r="D1097" t="s">
        <v>2382</v>
      </c>
      <c r="E1097" t="s">
        <v>2380</v>
      </c>
      <c r="F1097" t="s">
        <v>2380</v>
      </c>
      <c r="G1097">
        <v>2</v>
      </c>
      <c r="H1097" t="s">
        <v>2380</v>
      </c>
      <c r="I1097" t="str" cm="1">
        <f t="array" ref="I1097">_xlfn.IFS(B1097&lt;18.5,"Underweight",B1097&lt;25,"Normal Weight",B1097&lt;30,"Overweight",B1097&gt;=30,"Obesity")</f>
        <v>Obesity</v>
      </c>
      <c r="J1097" t="str" cm="1">
        <f t="array" ref="J1097">_xlfn.IFS(C1097&lt;5.7,"Normal",C1097&lt;6.5,"Pre-Diabetes",C1097&gt;=6.5,"Diabetes")</f>
        <v>Diabetes</v>
      </c>
    </row>
    <row r="1098" spans="1:10" x14ac:dyDescent="0.35">
      <c r="A1098" t="s">
        <v>1275</v>
      </c>
      <c r="B1098">
        <v>37.950000000000003</v>
      </c>
      <c r="C1098">
        <v>6.06</v>
      </c>
      <c r="D1098" t="s">
        <v>2380</v>
      </c>
      <c r="E1098" t="s">
        <v>2380</v>
      </c>
      <c r="F1098" t="s">
        <v>2380</v>
      </c>
      <c r="G1098">
        <v>0</v>
      </c>
      <c r="H1098" t="s">
        <v>2380</v>
      </c>
      <c r="I1098" t="str" cm="1">
        <f t="array" ref="I1098">_xlfn.IFS(B1098&lt;18.5,"Underweight",B1098&lt;25,"Normal Weight",B1098&lt;30,"Overweight",B1098&gt;=30,"Obesity")</f>
        <v>Obesity</v>
      </c>
      <c r="J1098" t="str" cm="1">
        <f t="array" ref="J1098">_xlfn.IFS(C1098&lt;5.7,"Normal",C1098&lt;6.5,"Pre-Diabetes",C1098&gt;=6.5,"Diabetes")</f>
        <v>Pre-Diabetes</v>
      </c>
    </row>
    <row r="1099" spans="1:10" x14ac:dyDescent="0.35">
      <c r="A1099" t="s">
        <v>1274</v>
      </c>
      <c r="B1099">
        <v>38.97</v>
      </c>
      <c r="C1099">
        <v>5.12</v>
      </c>
      <c r="D1099" t="s">
        <v>2380</v>
      </c>
      <c r="E1099" t="s">
        <v>2380</v>
      </c>
      <c r="F1099" t="s">
        <v>2380</v>
      </c>
      <c r="G1099">
        <v>0</v>
      </c>
      <c r="H1099" t="s">
        <v>2380</v>
      </c>
      <c r="I1099" t="str" cm="1">
        <f t="array" ref="I1099">_xlfn.IFS(B1099&lt;18.5,"Underweight",B1099&lt;25,"Normal Weight",B1099&lt;30,"Overweight",B1099&gt;=30,"Obesity")</f>
        <v>Obesity</v>
      </c>
      <c r="J1099" t="str" cm="1">
        <f t="array" ref="J1099">_xlfn.IFS(C1099&lt;5.7,"Normal",C1099&lt;6.5,"Pre-Diabetes",C1099&gt;=6.5,"Diabetes")</f>
        <v>Normal</v>
      </c>
    </row>
    <row r="1100" spans="1:10" x14ac:dyDescent="0.35">
      <c r="A1100" t="s">
        <v>1273</v>
      </c>
      <c r="B1100">
        <v>21.2</v>
      </c>
      <c r="C1100">
        <v>10.72</v>
      </c>
      <c r="D1100" t="s">
        <v>2380</v>
      </c>
      <c r="E1100" t="s">
        <v>2380</v>
      </c>
      <c r="F1100" t="s">
        <v>2380</v>
      </c>
      <c r="G1100">
        <v>0</v>
      </c>
      <c r="H1100" t="s">
        <v>2380</v>
      </c>
      <c r="I1100" t="str" cm="1">
        <f t="array" ref="I1100">_xlfn.IFS(B1100&lt;18.5,"Underweight",B1100&lt;25,"Normal Weight",B1100&lt;30,"Overweight",B1100&gt;=30,"Obesity")</f>
        <v>Normal Weight</v>
      </c>
      <c r="J1100" t="str" cm="1">
        <f t="array" ref="J1100">_xlfn.IFS(C1100&lt;5.7,"Normal",C1100&lt;6.5,"Pre-Diabetes",C1100&gt;=6.5,"Diabetes")</f>
        <v>Diabetes</v>
      </c>
    </row>
    <row r="1101" spans="1:10" x14ac:dyDescent="0.35">
      <c r="A1101" t="s">
        <v>1272</v>
      </c>
      <c r="B1101">
        <v>23.96</v>
      </c>
      <c r="C1101">
        <v>9.58</v>
      </c>
      <c r="D1101" t="s">
        <v>2382</v>
      </c>
      <c r="E1101" t="s">
        <v>2380</v>
      </c>
      <c r="F1101" t="s">
        <v>2383</v>
      </c>
      <c r="G1101">
        <v>1</v>
      </c>
      <c r="H1101" t="s">
        <v>2380</v>
      </c>
      <c r="I1101" t="str" cm="1">
        <f t="array" ref="I1101">_xlfn.IFS(B1101&lt;18.5,"Underweight",B1101&lt;25,"Normal Weight",B1101&lt;30,"Overweight",B1101&gt;=30,"Obesity")</f>
        <v>Normal Weight</v>
      </c>
      <c r="J1101" t="str" cm="1">
        <f t="array" ref="J1101">_xlfn.IFS(C1101&lt;5.7,"Normal",C1101&lt;6.5,"Pre-Diabetes",C1101&gt;=6.5,"Diabetes")</f>
        <v>Diabetes</v>
      </c>
    </row>
    <row r="1102" spans="1:10" x14ac:dyDescent="0.35">
      <c r="A1102" t="s">
        <v>1271</v>
      </c>
      <c r="B1102">
        <v>35.93</v>
      </c>
      <c r="C1102">
        <v>6.4</v>
      </c>
      <c r="D1102" t="s">
        <v>2382</v>
      </c>
      <c r="E1102" t="s">
        <v>2380</v>
      </c>
      <c r="F1102" t="s">
        <v>2380</v>
      </c>
      <c r="G1102">
        <v>1</v>
      </c>
      <c r="H1102" t="s">
        <v>2380</v>
      </c>
      <c r="I1102" t="str" cm="1">
        <f t="array" ref="I1102">_xlfn.IFS(B1102&lt;18.5,"Underweight",B1102&lt;25,"Normal Weight",B1102&lt;30,"Overweight",B1102&gt;=30,"Obesity")</f>
        <v>Obesity</v>
      </c>
      <c r="J1102" t="str" cm="1">
        <f t="array" ref="J1102">_xlfn.IFS(C1102&lt;5.7,"Normal",C1102&lt;6.5,"Pre-Diabetes",C1102&gt;=6.5,"Diabetes")</f>
        <v>Pre-Diabetes</v>
      </c>
    </row>
    <row r="1103" spans="1:10" x14ac:dyDescent="0.35">
      <c r="A1103" t="s">
        <v>1270</v>
      </c>
      <c r="B1103">
        <v>26.11</v>
      </c>
      <c r="C1103">
        <v>6.8</v>
      </c>
      <c r="D1103" t="s">
        <v>2382</v>
      </c>
      <c r="E1103" t="s">
        <v>2380</v>
      </c>
      <c r="F1103" t="s">
        <v>2380</v>
      </c>
      <c r="G1103">
        <v>2</v>
      </c>
      <c r="H1103" t="s">
        <v>2380</v>
      </c>
      <c r="I1103" t="str" cm="1">
        <f t="array" ref="I1103">_xlfn.IFS(B1103&lt;18.5,"Underweight",B1103&lt;25,"Normal Weight",B1103&lt;30,"Overweight",B1103&gt;=30,"Obesity")</f>
        <v>Overweight</v>
      </c>
      <c r="J1103" t="str" cm="1">
        <f t="array" ref="J1103">_xlfn.IFS(C1103&lt;5.7,"Normal",C1103&lt;6.5,"Pre-Diabetes",C1103&gt;=6.5,"Diabetes")</f>
        <v>Diabetes</v>
      </c>
    </row>
    <row r="1104" spans="1:10" x14ac:dyDescent="0.35">
      <c r="A1104" t="s">
        <v>1269</v>
      </c>
      <c r="B1104">
        <v>32.299999999999997</v>
      </c>
      <c r="C1104">
        <v>9.48</v>
      </c>
      <c r="D1104" t="s">
        <v>2380</v>
      </c>
      <c r="E1104" t="s">
        <v>2380</v>
      </c>
      <c r="F1104" t="s">
        <v>2380</v>
      </c>
      <c r="G1104">
        <v>2</v>
      </c>
      <c r="H1104" t="s">
        <v>2380</v>
      </c>
      <c r="I1104" t="str" cm="1">
        <f t="array" ref="I1104">_xlfn.IFS(B1104&lt;18.5,"Underweight",B1104&lt;25,"Normal Weight",B1104&lt;30,"Overweight",B1104&gt;=30,"Obesity")</f>
        <v>Obesity</v>
      </c>
      <c r="J1104" t="str" cm="1">
        <f t="array" ref="J1104">_xlfn.IFS(C1104&lt;5.7,"Normal",C1104&lt;6.5,"Pre-Diabetes",C1104&gt;=6.5,"Diabetes")</f>
        <v>Diabetes</v>
      </c>
    </row>
    <row r="1105" spans="1:10" x14ac:dyDescent="0.35">
      <c r="A1105" t="s">
        <v>1268</v>
      </c>
      <c r="B1105">
        <v>28.69</v>
      </c>
      <c r="C1105">
        <v>7.45</v>
      </c>
      <c r="D1105" t="s">
        <v>2380</v>
      </c>
      <c r="E1105" t="s">
        <v>2380</v>
      </c>
      <c r="F1105" t="s">
        <v>2380</v>
      </c>
      <c r="G1105">
        <v>2</v>
      </c>
      <c r="H1105" t="s">
        <v>2380</v>
      </c>
      <c r="I1105" t="str" cm="1">
        <f t="array" ref="I1105">_xlfn.IFS(B1105&lt;18.5,"Underweight",B1105&lt;25,"Normal Weight",B1105&lt;30,"Overweight",B1105&gt;=30,"Obesity")</f>
        <v>Overweight</v>
      </c>
      <c r="J1105" t="str" cm="1">
        <f t="array" ref="J1105">_xlfn.IFS(C1105&lt;5.7,"Normal",C1105&lt;6.5,"Pre-Diabetes",C1105&gt;=6.5,"Diabetes")</f>
        <v>Diabetes</v>
      </c>
    </row>
    <row r="1106" spans="1:10" x14ac:dyDescent="0.35">
      <c r="A1106" t="s">
        <v>1267</v>
      </c>
      <c r="B1106">
        <v>31.28</v>
      </c>
      <c r="C1106">
        <v>6.94</v>
      </c>
      <c r="D1106" t="s">
        <v>2382</v>
      </c>
      <c r="E1106" t="s">
        <v>2380</v>
      </c>
      <c r="F1106" t="s">
        <v>2380</v>
      </c>
      <c r="G1106">
        <v>1</v>
      </c>
      <c r="H1106" t="s">
        <v>2380</v>
      </c>
      <c r="I1106" t="str" cm="1">
        <f t="array" ref="I1106">_xlfn.IFS(B1106&lt;18.5,"Underweight",B1106&lt;25,"Normal Weight",B1106&lt;30,"Overweight",B1106&gt;=30,"Obesity")</f>
        <v>Obesity</v>
      </c>
      <c r="J1106" t="str" cm="1">
        <f t="array" ref="J1106">_xlfn.IFS(C1106&lt;5.7,"Normal",C1106&lt;6.5,"Pre-Diabetes",C1106&gt;=6.5,"Diabetes")</f>
        <v>Diabetes</v>
      </c>
    </row>
    <row r="1107" spans="1:10" x14ac:dyDescent="0.35">
      <c r="A1107" t="s">
        <v>1266</v>
      </c>
      <c r="B1107">
        <v>30.21</v>
      </c>
      <c r="C1107">
        <v>7.83</v>
      </c>
      <c r="D1107" t="s">
        <v>2380</v>
      </c>
      <c r="E1107" t="s">
        <v>2380</v>
      </c>
      <c r="F1107" t="s">
        <v>2380</v>
      </c>
      <c r="G1107">
        <v>0</v>
      </c>
      <c r="H1107" t="s">
        <v>2380</v>
      </c>
      <c r="I1107" t="str" cm="1">
        <f t="array" ref="I1107">_xlfn.IFS(B1107&lt;18.5,"Underweight",B1107&lt;25,"Normal Weight",B1107&lt;30,"Overweight",B1107&gt;=30,"Obesity")</f>
        <v>Obesity</v>
      </c>
      <c r="J1107" t="str" cm="1">
        <f t="array" ref="J1107">_xlfn.IFS(C1107&lt;5.7,"Normal",C1107&lt;6.5,"Pre-Diabetes",C1107&gt;=6.5,"Diabetes")</f>
        <v>Diabetes</v>
      </c>
    </row>
    <row r="1108" spans="1:10" x14ac:dyDescent="0.35">
      <c r="A1108" t="s">
        <v>1265</v>
      </c>
      <c r="B1108">
        <v>38.28</v>
      </c>
      <c r="C1108">
        <v>10.17</v>
      </c>
      <c r="D1108" t="s">
        <v>2382</v>
      </c>
      <c r="E1108" t="s">
        <v>2380</v>
      </c>
      <c r="F1108" t="s">
        <v>2380</v>
      </c>
      <c r="G1108">
        <v>0</v>
      </c>
      <c r="H1108" t="s">
        <v>2380</v>
      </c>
      <c r="I1108" t="str" cm="1">
        <f t="array" ref="I1108">_xlfn.IFS(B1108&lt;18.5,"Underweight",B1108&lt;25,"Normal Weight",B1108&lt;30,"Overweight",B1108&gt;=30,"Obesity")</f>
        <v>Obesity</v>
      </c>
      <c r="J1108" t="str" cm="1">
        <f t="array" ref="J1108">_xlfn.IFS(C1108&lt;5.7,"Normal",C1108&lt;6.5,"Pre-Diabetes",C1108&gt;=6.5,"Diabetes")</f>
        <v>Diabetes</v>
      </c>
    </row>
    <row r="1109" spans="1:10" x14ac:dyDescent="0.35">
      <c r="A1109" t="s">
        <v>1264</v>
      </c>
      <c r="B1109">
        <v>29.9</v>
      </c>
      <c r="C1109">
        <v>8.9600000000000009</v>
      </c>
      <c r="D1109" t="s">
        <v>2382</v>
      </c>
      <c r="E1109" t="s">
        <v>2380</v>
      </c>
      <c r="F1109" t="s">
        <v>2380</v>
      </c>
      <c r="G1109">
        <v>0</v>
      </c>
      <c r="H1109" t="s">
        <v>2380</v>
      </c>
      <c r="I1109" t="str" cm="1">
        <f t="array" ref="I1109">_xlfn.IFS(B1109&lt;18.5,"Underweight",B1109&lt;25,"Normal Weight",B1109&lt;30,"Overweight",B1109&gt;=30,"Obesity")</f>
        <v>Overweight</v>
      </c>
      <c r="J1109" t="str" cm="1">
        <f t="array" ref="J1109">_xlfn.IFS(C1109&lt;5.7,"Normal",C1109&lt;6.5,"Pre-Diabetes",C1109&gt;=6.5,"Diabetes")</f>
        <v>Diabetes</v>
      </c>
    </row>
    <row r="1110" spans="1:10" x14ac:dyDescent="0.35">
      <c r="A1110" t="s">
        <v>1263</v>
      </c>
      <c r="B1110">
        <v>23.18</v>
      </c>
      <c r="C1110">
        <v>6.96</v>
      </c>
      <c r="D1110" t="s">
        <v>2382</v>
      </c>
      <c r="E1110" t="s">
        <v>2380</v>
      </c>
      <c r="F1110" t="s">
        <v>2380</v>
      </c>
      <c r="G1110">
        <v>2</v>
      </c>
      <c r="H1110" t="s">
        <v>2380</v>
      </c>
      <c r="I1110" t="str" cm="1">
        <f t="array" ref="I1110">_xlfn.IFS(B1110&lt;18.5,"Underweight",B1110&lt;25,"Normal Weight",B1110&lt;30,"Overweight",B1110&gt;=30,"Obesity")</f>
        <v>Normal Weight</v>
      </c>
      <c r="J1110" t="str" cm="1">
        <f t="array" ref="J1110">_xlfn.IFS(C1110&lt;5.7,"Normal",C1110&lt;6.5,"Pre-Diabetes",C1110&gt;=6.5,"Diabetes")</f>
        <v>Diabetes</v>
      </c>
    </row>
    <row r="1111" spans="1:10" x14ac:dyDescent="0.35">
      <c r="A1111" t="s">
        <v>1262</v>
      </c>
      <c r="B1111">
        <v>33.020000000000003</v>
      </c>
      <c r="C1111">
        <v>5.07</v>
      </c>
      <c r="D1111" t="s">
        <v>2382</v>
      </c>
      <c r="E1111" t="s">
        <v>2380</v>
      </c>
      <c r="F1111" t="s">
        <v>2380</v>
      </c>
      <c r="G1111">
        <v>0</v>
      </c>
      <c r="H1111" t="s">
        <v>2380</v>
      </c>
      <c r="I1111" t="str" cm="1">
        <f t="array" ref="I1111">_xlfn.IFS(B1111&lt;18.5,"Underweight",B1111&lt;25,"Normal Weight",B1111&lt;30,"Overweight",B1111&gt;=30,"Obesity")</f>
        <v>Obesity</v>
      </c>
      <c r="J1111" t="str" cm="1">
        <f t="array" ref="J1111">_xlfn.IFS(C1111&lt;5.7,"Normal",C1111&lt;6.5,"Pre-Diabetes",C1111&gt;=6.5,"Diabetes")</f>
        <v>Normal</v>
      </c>
    </row>
    <row r="1112" spans="1:10" x14ac:dyDescent="0.35">
      <c r="A1112" t="s">
        <v>1261</v>
      </c>
      <c r="B1112">
        <v>27.29</v>
      </c>
      <c r="C1112">
        <v>5.85</v>
      </c>
      <c r="D1112" t="s">
        <v>2380</v>
      </c>
      <c r="E1112" t="s">
        <v>2380</v>
      </c>
      <c r="F1112" t="s">
        <v>2380</v>
      </c>
      <c r="G1112">
        <v>2</v>
      </c>
      <c r="H1112" t="s">
        <v>2380</v>
      </c>
      <c r="I1112" t="str" cm="1">
        <f t="array" ref="I1112">_xlfn.IFS(B1112&lt;18.5,"Underweight",B1112&lt;25,"Normal Weight",B1112&lt;30,"Overweight",B1112&gt;=30,"Obesity")</f>
        <v>Overweight</v>
      </c>
      <c r="J1112" t="str" cm="1">
        <f t="array" ref="J1112">_xlfn.IFS(C1112&lt;5.7,"Normal",C1112&lt;6.5,"Pre-Diabetes",C1112&gt;=6.5,"Diabetes")</f>
        <v>Pre-Diabetes</v>
      </c>
    </row>
    <row r="1113" spans="1:10" x14ac:dyDescent="0.35">
      <c r="A1113" t="s">
        <v>1260</v>
      </c>
      <c r="B1113">
        <v>23.18</v>
      </c>
      <c r="C1113">
        <v>10.56</v>
      </c>
      <c r="D1113" t="s">
        <v>2380</v>
      </c>
      <c r="E1113" t="s">
        <v>2380</v>
      </c>
      <c r="F1113" t="s">
        <v>2380</v>
      </c>
      <c r="G1113">
        <v>2</v>
      </c>
      <c r="H1113" t="s">
        <v>2380</v>
      </c>
      <c r="I1113" t="str" cm="1">
        <f t="array" ref="I1113">_xlfn.IFS(B1113&lt;18.5,"Underweight",B1113&lt;25,"Normal Weight",B1113&lt;30,"Overweight",B1113&gt;=30,"Obesity")</f>
        <v>Normal Weight</v>
      </c>
      <c r="J1113" t="str" cm="1">
        <f t="array" ref="J1113">_xlfn.IFS(C1113&lt;5.7,"Normal",C1113&lt;6.5,"Pre-Diabetes",C1113&gt;=6.5,"Diabetes")</f>
        <v>Diabetes</v>
      </c>
    </row>
    <row r="1114" spans="1:10" x14ac:dyDescent="0.35">
      <c r="A1114" t="s">
        <v>1259</v>
      </c>
      <c r="B1114">
        <v>32.659999999999997</v>
      </c>
      <c r="C1114">
        <v>8.92</v>
      </c>
      <c r="D1114" t="s">
        <v>2382</v>
      </c>
      <c r="E1114" t="s">
        <v>2380</v>
      </c>
      <c r="F1114" t="s">
        <v>2380</v>
      </c>
      <c r="G1114">
        <v>0</v>
      </c>
      <c r="H1114" t="s">
        <v>2380</v>
      </c>
      <c r="I1114" t="str" cm="1">
        <f t="array" ref="I1114">_xlfn.IFS(B1114&lt;18.5,"Underweight",B1114&lt;25,"Normal Weight",B1114&lt;30,"Overweight",B1114&gt;=30,"Obesity")</f>
        <v>Obesity</v>
      </c>
      <c r="J1114" t="str" cm="1">
        <f t="array" ref="J1114">_xlfn.IFS(C1114&lt;5.7,"Normal",C1114&lt;6.5,"Pre-Diabetes",C1114&gt;=6.5,"Diabetes")</f>
        <v>Diabetes</v>
      </c>
    </row>
    <row r="1115" spans="1:10" x14ac:dyDescent="0.35">
      <c r="A1115" t="s">
        <v>1258</v>
      </c>
      <c r="B1115">
        <v>30.78</v>
      </c>
      <c r="C1115">
        <v>8.6300000000000008</v>
      </c>
      <c r="D1115" t="s">
        <v>2380</v>
      </c>
      <c r="E1115" t="s">
        <v>2380</v>
      </c>
      <c r="F1115" t="s">
        <v>2380</v>
      </c>
      <c r="G1115">
        <v>0</v>
      </c>
      <c r="H1115" t="s">
        <v>2380</v>
      </c>
      <c r="I1115" t="str" cm="1">
        <f t="array" ref="I1115">_xlfn.IFS(B1115&lt;18.5,"Underweight",B1115&lt;25,"Normal Weight",B1115&lt;30,"Overweight",B1115&gt;=30,"Obesity")</f>
        <v>Obesity</v>
      </c>
      <c r="J1115" t="str" cm="1">
        <f t="array" ref="J1115">_xlfn.IFS(C1115&lt;5.7,"Normal",C1115&lt;6.5,"Pre-Diabetes",C1115&gt;=6.5,"Diabetes")</f>
        <v>Diabetes</v>
      </c>
    </row>
    <row r="1116" spans="1:10" x14ac:dyDescent="0.35">
      <c r="A1116" t="s">
        <v>1257</v>
      </c>
      <c r="B1116">
        <v>47.2</v>
      </c>
      <c r="C1116">
        <v>6.29</v>
      </c>
      <c r="D1116" t="s">
        <v>2382</v>
      </c>
      <c r="E1116" t="s">
        <v>2380</v>
      </c>
      <c r="F1116" t="s">
        <v>2383</v>
      </c>
      <c r="G1116">
        <v>1</v>
      </c>
      <c r="H1116" t="s">
        <v>2380</v>
      </c>
      <c r="I1116" t="str" cm="1">
        <f t="array" ref="I1116">_xlfn.IFS(B1116&lt;18.5,"Underweight",B1116&lt;25,"Normal Weight",B1116&lt;30,"Overweight",B1116&gt;=30,"Obesity")</f>
        <v>Obesity</v>
      </c>
      <c r="J1116" t="str" cm="1">
        <f t="array" ref="J1116">_xlfn.IFS(C1116&lt;5.7,"Normal",C1116&lt;6.5,"Pre-Diabetes",C1116&gt;=6.5,"Diabetes")</f>
        <v>Pre-Diabetes</v>
      </c>
    </row>
    <row r="1117" spans="1:10" x14ac:dyDescent="0.35">
      <c r="A1117" t="s">
        <v>1256</v>
      </c>
      <c r="B1117">
        <v>31.6</v>
      </c>
      <c r="C1117">
        <v>5.75</v>
      </c>
      <c r="D1117" t="s">
        <v>2380</v>
      </c>
      <c r="E1117" t="s">
        <v>2380</v>
      </c>
      <c r="F1117" t="s">
        <v>2380</v>
      </c>
      <c r="G1117">
        <v>2</v>
      </c>
      <c r="H1117" t="s">
        <v>2380</v>
      </c>
      <c r="I1117" t="str" cm="1">
        <f t="array" ref="I1117">_xlfn.IFS(B1117&lt;18.5,"Underweight",B1117&lt;25,"Normal Weight",B1117&lt;30,"Overweight",B1117&gt;=30,"Obesity")</f>
        <v>Obesity</v>
      </c>
      <c r="J1117" t="str" cm="1">
        <f t="array" ref="J1117">_xlfn.IFS(C1117&lt;5.7,"Normal",C1117&lt;6.5,"Pre-Diabetes",C1117&gt;=6.5,"Diabetes")</f>
        <v>Pre-Diabetes</v>
      </c>
    </row>
    <row r="1118" spans="1:10" x14ac:dyDescent="0.35">
      <c r="A1118" t="s">
        <v>1255</v>
      </c>
      <c r="B1118">
        <v>33.914999999999999</v>
      </c>
      <c r="C1118">
        <v>6.66</v>
      </c>
      <c r="D1118" t="s">
        <v>2382</v>
      </c>
      <c r="E1118" t="s">
        <v>2380</v>
      </c>
      <c r="F1118" t="s">
        <v>2380</v>
      </c>
      <c r="G1118">
        <v>1</v>
      </c>
      <c r="H1118" t="s">
        <v>2380</v>
      </c>
      <c r="I1118" t="str" cm="1">
        <f t="array" ref="I1118">_xlfn.IFS(B1118&lt;18.5,"Underweight",B1118&lt;25,"Normal Weight",B1118&lt;30,"Overweight",B1118&gt;=30,"Obesity")</f>
        <v>Obesity</v>
      </c>
      <c r="J1118" t="str" cm="1">
        <f t="array" ref="J1118">_xlfn.IFS(C1118&lt;5.7,"Normal",C1118&lt;6.5,"Pre-Diabetes",C1118&gt;=6.5,"Diabetes")</f>
        <v>Diabetes</v>
      </c>
    </row>
    <row r="1119" spans="1:10" x14ac:dyDescent="0.35">
      <c r="A1119" t="s">
        <v>1254</v>
      </c>
      <c r="B1119">
        <v>23.54</v>
      </c>
      <c r="C1119">
        <v>5.0999999999999996</v>
      </c>
      <c r="D1119" t="s">
        <v>2380</v>
      </c>
      <c r="E1119" t="s">
        <v>2380</v>
      </c>
      <c r="F1119" t="s">
        <v>2380</v>
      </c>
      <c r="G1119">
        <v>2</v>
      </c>
      <c r="H1119" t="s">
        <v>2380</v>
      </c>
      <c r="I1119" t="str" cm="1">
        <f t="array" ref="I1119">_xlfn.IFS(B1119&lt;18.5,"Underweight",B1119&lt;25,"Normal Weight",B1119&lt;30,"Overweight",B1119&gt;=30,"Obesity")</f>
        <v>Normal Weight</v>
      </c>
      <c r="J1119" t="str" cm="1">
        <f t="array" ref="J1119">_xlfn.IFS(C1119&lt;5.7,"Normal",C1119&lt;6.5,"Pre-Diabetes",C1119&gt;=6.5,"Diabetes")</f>
        <v>Normal</v>
      </c>
    </row>
    <row r="1120" spans="1:10" x14ac:dyDescent="0.35">
      <c r="A1120" t="s">
        <v>1253</v>
      </c>
      <c r="B1120">
        <v>27.074999999999999</v>
      </c>
      <c r="C1120">
        <v>4.41</v>
      </c>
      <c r="D1120" t="s">
        <v>2380</v>
      </c>
      <c r="E1120" t="s">
        <v>2380</v>
      </c>
      <c r="F1120" t="s">
        <v>2380</v>
      </c>
      <c r="G1120">
        <v>2</v>
      </c>
      <c r="H1120" t="s">
        <v>2380</v>
      </c>
      <c r="I1120" t="str" cm="1">
        <f t="array" ref="I1120">_xlfn.IFS(B1120&lt;18.5,"Underweight",B1120&lt;25,"Normal Weight",B1120&lt;30,"Overweight",B1120&gt;=30,"Obesity")</f>
        <v>Overweight</v>
      </c>
      <c r="J1120" t="str" cm="1">
        <f t="array" ref="J1120">_xlfn.IFS(C1120&lt;5.7,"Normal",C1120&lt;6.5,"Pre-Diabetes",C1120&gt;=6.5,"Diabetes")</f>
        <v>Normal</v>
      </c>
    </row>
    <row r="1121" spans="1:10" x14ac:dyDescent="0.35">
      <c r="A1121" t="s">
        <v>1252</v>
      </c>
      <c r="B1121">
        <v>25.8</v>
      </c>
      <c r="C1121">
        <v>5.52</v>
      </c>
      <c r="D1121" t="s">
        <v>2382</v>
      </c>
      <c r="E1121" t="s">
        <v>2380</v>
      </c>
      <c r="F1121" t="s">
        <v>2380</v>
      </c>
      <c r="G1121">
        <v>0</v>
      </c>
      <c r="H1121" t="s">
        <v>2380</v>
      </c>
      <c r="I1121" t="str" cm="1">
        <f t="array" ref="I1121">_xlfn.IFS(B1121&lt;18.5,"Underweight",B1121&lt;25,"Normal Weight",B1121&lt;30,"Overweight",B1121&gt;=30,"Obesity")</f>
        <v>Overweight</v>
      </c>
      <c r="J1121" t="str" cm="1">
        <f t="array" ref="J1121">_xlfn.IFS(C1121&lt;5.7,"Normal",C1121&lt;6.5,"Pre-Diabetes",C1121&gt;=6.5,"Diabetes")</f>
        <v>Normal</v>
      </c>
    </row>
    <row r="1122" spans="1:10" x14ac:dyDescent="0.35">
      <c r="A1122" t="s">
        <v>1251</v>
      </c>
      <c r="B1122">
        <v>36.1</v>
      </c>
      <c r="C1122">
        <v>4.62</v>
      </c>
      <c r="D1122" t="s">
        <v>2382</v>
      </c>
      <c r="E1122" t="s">
        <v>2380</v>
      </c>
      <c r="F1122" t="s">
        <v>2383</v>
      </c>
      <c r="G1122">
        <v>1</v>
      </c>
      <c r="H1122" t="s">
        <v>2380</v>
      </c>
      <c r="I1122" t="str" cm="1">
        <f t="array" ref="I1122">_xlfn.IFS(B1122&lt;18.5,"Underweight",B1122&lt;25,"Normal Weight",B1122&lt;30,"Overweight",B1122&gt;=30,"Obesity")</f>
        <v>Obesity</v>
      </c>
      <c r="J1122" t="str" cm="1">
        <f t="array" ref="J1122">_xlfn.IFS(C1122&lt;5.7,"Normal",C1122&lt;6.5,"Pre-Diabetes",C1122&gt;=6.5,"Diabetes")</f>
        <v>Normal</v>
      </c>
    </row>
    <row r="1123" spans="1:10" x14ac:dyDescent="0.35">
      <c r="A1123" t="s">
        <v>1250</v>
      </c>
      <c r="B1123">
        <v>30.495000000000001</v>
      </c>
      <c r="C1123">
        <v>5.74</v>
      </c>
      <c r="D1123" t="s">
        <v>2382</v>
      </c>
      <c r="E1123" t="s">
        <v>2380</v>
      </c>
      <c r="F1123" t="s">
        <v>2383</v>
      </c>
      <c r="G1123">
        <v>1</v>
      </c>
      <c r="H1123" t="s">
        <v>2380</v>
      </c>
      <c r="I1123" t="str" cm="1">
        <f t="array" ref="I1123">_xlfn.IFS(B1123&lt;18.5,"Underweight",B1123&lt;25,"Normal Weight",B1123&lt;30,"Overweight",B1123&gt;=30,"Obesity")</f>
        <v>Obesity</v>
      </c>
      <c r="J1123" t="str" cm="1">
        <f t="array" ref="J1123">_xlfn.IFS(C1123&lt;5.7,"Normal",C1123&lt;6.5,"Pre-Diabetes",C1123&gt;=6.5,"Diabetes")</f>
        <v>Pre-Diabetes</v>
      </c>
    </row>
    <row r="1124" spans="1:10" x14ac:dyDescent="0.35">
      <c r="A1124" t="s">
        <v>1249</v>
      </c>
      <c r="B1124">
        <v>21.4</v>
      </c>
      <c r="C1124">
        <v>6.3</v>
      </c>
      <c r="D1124" t="s">
        <v>2382</v>
      </c>
      <c r="E1124" t="s">
        <v>2380</v>
      </c>
      <c r="F1124" t="s">
        <v>2383</v>
      </c>
      <c r="G1124">
        <v>1</v>
      </c>
      <c r="H1124" t="s">
        <v>2380</v>
      </c>
      <c r="I1124" t="str" cm="1">
        <f t="array" ref="I1124">_xlfn.IFS(B1124&lt;18.5,"Underweight",B1124&lt;25,"Normal Weight",B1124&lt;30,"Overweight",B1124&gt;=30,"Obesity")</f>
        <v>Normal Weight</v>
      </c>
      <c r="J1124" t="str" cm="1">
        <f t="array" ref="J1124">_xlfn.IFS(C1124&lt;5.7,"Normal",C1124&lt;6.5,"Pre-Diabetes",C1124&gt;=6.5,"Diabetes")</f>
        <v>Pre-Diabetes</v>
      </c>
    </row>
    <row r="1125" spans="1:10" x14ac:dyDescent="0.35">
      <c r="A1125" t="s">
        <v>1248</v>
      </c>
      <c r="B1125">
        <v>32.299999999999997</v>
      </c>
      <c r="C1125">
        <v>10.27</v>
      </c>
      <c r="D1125" t="s">
        <v>2380</v>
      </c>
      <c r="E1125" t="s">
        <v>2380</v>
      </c>
      <c r="F1125" t="s">
        <v>2380</v>
      </c>
      <c r="G1125">
        <v>0</v>
      </c>
      <c r="H1125" t="s">
        <v>2380</v>
      </c>
      <c r="I1125" t="str" cm="1">
        <f t="array" ref="I1125">_xlfn.IFS(B1125&lt;18.5,"Underweight",B1125&lt;25,"Normal Weight",B1125&lt;30,"Overweight",B1125&gt;=30,"Obesity")</f>
        <v>Obesity</v>
      </c>
      <c r="J1125" t="str" cm="1">
        <f t="array" ref="J1125">_xlfn.IFS(C1125&lt;5.7,"Normal",C1125&lt;6.5,"Pre-Diabetes",C1125&gt;=6.5,"Diabetes")</f>
        <v>Diabetes</v>
      </c>
    </row>
    <row r="1126" spans="1:10" x14ac:dyDescent="0.35">
      <c r="A1126" t="s">
        <v>1247</v>
      </c>
      <c r="B1126">
        <v>29.78</v>
      </c>
      <c r="C1126">
        <v>5.85</v>
      </c>
      <c r="D1126" t="s">
        <v>2380</v>
      </c>
      <c r="E1126" t="s">
        <v>2380</v>
      </c>
      <c r="F1126" t="s">
        <v>2383</v>
      </c>
      <c r="G1126">
        <v>1</v>
      </c>
      <c r="H1126" t="s">
        <v>2380</v>
      </c>
      <c r="I1126" t="str" cm="1">
        <f t="array" ref="I1126">_xlfn.IFS(B1126&lt;18.5,"Underweight",B1126&lt;25,"Normal Weight",B1126&lt;30,"Overweight",B1126&gt;=30,"Obesity")</f>
        <v>Overweight</v>
      </c>
      <c r="J1126" t="str" cm="1">
        <f t="array" ref="J1126">_xlfn.IFS(C1126&lt;5.7,"Normal",C1126&lt;6.5,"Pre-Diabetes",C1126&gt;=6.5,"Diabetes")</f>
        <v>Pre-Diabetes</v>
      </c>
    </row>
    <row r="1127" spans="1:10" x14ac:dyDescent="0.35">
      <c r="A1127" t="s">
        <v>1246</v>
      </c>
      <c r="B1127">
        <v>34.76</v>
      </c>
      <c r="C1127">
        <v>5.92</v>
      </c>
      <c r="D1127" t="s">
        <v>2382</v>
      </c>
      <c r="E1127" t="s">
        <v>2380</v>
      </c>
      <c r="F1127" t="s">
        <v>2380</v>
      </c>
      <c r="G1127">
        <v>1</v>
      </c>
      <c r="H1127" t="s">
        <v>2380</v>
      </c>
      <c r="I1127" t="str" cm="1">
        <f t="array" ref="I1127">_xlfn.IFS(B1127&lt;18.5,"Underweight",B1127&lt;25,"Normal Weight",B1127&lt;30,"Overweight",B1127&gt;=30,"Obesity")</f>
        <v>Obesity</v>
      </c>
      <c r="J1127" t="str" cm="1">
        <f t="array" ref="J1127">_xlfn.IFS(C1127&lt;5.7,"Normal",C1127&lt;6.5,"Pre-Diabetes",C1127&gt;=6.5,"Diabetes")</f>
        <v>Pre-Diabetes</v>
      </c>
    </row>
    <row r="1128" spans="1:10" x14ac:dyDescent="0.35">
      <c r="A1128" t="s">
        <v>1245</v>
      </c>
      <c r="B1128">
        <v>18.335000000000001</v>
      </c>
      <c r="C1128">
        <v>10.01</v>
      </c>
      <c r="D1128" t="s">
        <v>2382</v>
      </c>
      <c r="E1128" t="s">
        <v>2380</v>
      </c>
      <c r="F1128" t="s">
        <v>2380</v>
      </c>
      <c r="G1128">
        <v>2</v>
      </c>
      <c r="H1128" t="s">
        <v>2380</v>
      </c>
      <c r="I1128" t="str" cm="1">
        <f t="array" ref="I1128">_xlfn.IFS(B1128&lt;18.5,"Underweight",B1128&lt;25,"Normal Weight",B1128&lt;30,"Overweight",B1128&gt;=30,"Obesity")</f>
        <v>Underweight</v>
      </c>
      <c r="J1128" t="str" cm="1">
        <f t="array" ref="J1128">_xlfn.IFS(C1128&lt;5.7,"Normal",C1128&lt;6.5,"Pre-Diabetes",C1128&gt;=6.5,"Diabetes")</f>
        <v>Diabetes</v>
      </c>
    </row>
    <row r="1129" spans="1:10" x14ac:dyDescent="0.35">
      <c r="A1129" t="s">
        <v>1244</v>
      </c>
      <c r="B1129">
        <v>32.299999999999997</v>
      </c>
      <c r="C1129">
        <v>9.59</v>
      </c>
      <c r="D1129" t="s">
        <v>2380</v>
      </c>
      <c r="E1129" t="s">
        <v>2380</v>
      </c>
      <c r="F1129" t="s">
        <v>2380</v>
      </c>
      <c r="G1129">
        <v>0</v>
      </c>
      <c r="H1129" t="s">
        <v>2380</v>
      </c>
      <c r="I1129" t="str" cm="1">
        <f t="array" ref="I1129">_xlfn.IFS(B1129&lt;18.5,"Underweight",B1129&lt;25,"Normal Weight",B1129&lt;30,"Overweight",B1129&gt;=30,"Obesity")</f>
        <v>Obesity</v>
      </c>
      <c r="J1129" t="str" cm="1">
        <f t="array" ref="J1129">_xlfn.IFS(C1129&lt;5.7,"Normal",C1129&lt;6.5,"Pre-Diabetes",C1129&gt;=6.5,"Diabetes")</f>
        <v>Diabetes</v>
      </c>
    </row>
    <row r="1130" spans="1:10" x14ac:dyDescent="0.35">
      <c r="A1130" t="s">
        <v>1243</v>
      </c>
      <c r="B1130">
        <v>27.74</v>
      </c>
      <c r="C1130">
        <v>10.37</v>
      </c>
      <c r="D1130" t="s">
        <v>2380</v>
      </c>
      <c r="E1130" t="s">
        <v>2380</v>
      </c>
      <c r="F1130" t="s">
        <v>2380</v>
      </c>
      <c r="G1130">
        <v>0</v>
      </c>
      <c r="H1130" t="s">
        <v>2380</v>
      </c>
      <c r="I1130" t="str" cm="1">
        <f t="array" ref="I1130">_xlfn.IFS(B1130&lt;18.5,"Underweight",B1130&lt;25,"Normal Weight",B1130&lt;30,"Overweight",B1130&gt;=30,"Obesity")</f>
        <v>Overweight</v>
      </c>
      <c r="J1130" t="str" cm="1">
        <f t="array" ref="J1130">_xlfn.IFS(C1130&lt;5.7,"Normal",C1130&lt;6.5,"Pre-Diabetes",C1130&gt;=6.5,"Diabetes")</f>
        <v>Diabetes</v>
      </c>
    </row>
    <row r="1131" spans="1:10" x14ac:dyDescent="0.35">
      <c r="A1131" t="s">
        <v>1242</v>
      </c>
      <c r="B1131">
        <v>24</v>
      </c>
      <c r="C1131">
        <v>4.01</v>
      </c>
      <c r="D1131" t="s">
        <v>2382</v>
      </c>
      <c r="E1131" t="s">
        <v>2380</v>
      </c>
      <c r="F1131" t="s">
        <v>2380</v>
      </c>
      <c r="G1131">
        <v>1</v>
      </c>
      <c r="H1131" t="s">
        <v>2380</v>
      </c>
      <c r="I1131" t="str" cm="1">
        <f t="array" ref="I1131">_xlfn.IFS(B1131&lt;18.5,"Underweight",B1131&lt;25,"Normal Weight",B1131&lt;30,"Overweight",B1131&gt;=30,"Obesity")</f>
        <v>Normal Weight</v>
      </c>
      <c r="J1131" t="str" cm="1">
        <f t="array" ref="J1131">_xlfn.IFS(C1131&lt;5.7,"Normal",C1131&lt;6.5,"Pre-Diabetes",C1131&gt;=6.5,"Diabetes")</f>
        <v>Normal</v>
      </c>
    </row>
    <row r="1132" spans="1:10" x14ac:dyDescent="0.35">
      <c r="A1132" t="s">
        <v>1241</v>
      </c>
      <c r="B1132">
        <v>31.78</v>
      </c>
      <c r="C1132">
        <v>4.24</v>
      </c>
      <c r="D1132" t="s">
        <v>2382</v>
      </c>
      <c r="E1132" t="s">
        <v>2380</v>
      </c>
      <c r="F1132" t="s">
        <v>2383</v>
      </c>
      <c r="G1132">
        <v>1</v>
      </c>
      <c r="H1132" t="s">
        <v>2380</v>
      </c>
      <c r="I1132" t="str" cm="1">
        <f t="array" ref="I1132">_xlfn.IFS(B1132&lt;18.5,"Underweight",B1132&lt;25,"Normal Weight",B1132&lt;30,"Overweight",B1132&gt;=30,"Obesity")</f>
        <v>Obesity</v>
      </c>
      <c r="J1132" t="str" cm="1">
        <f t="array" ref="J1132">_xlfn.IFS(C1132&lt;5.7,"Normal",C1132&lt;6.5,"Pre-Diabetes",C1132&gt;=6.5,"Diabetes")</f>
        <v>Normal</v>
      </c>
    </row>
    <row r="1133" spans="1:10" x14ac:dyDescent="0.35">
      <c r="A1133" t="s">
        <v>1240</v>
      </c>
      <c r="B1133">
        <v>32.25</v>
      </c>
      <c r="C1133">
        <v>5.36</v>
      </c>
      <c r="D1133" t="s">
        <v>2382</v>
      </c>
      <c r="E1133" t="s">
        <v>2380</v>
      </c>
      <c r="F1133" t="s">
        <v>2380</v>
      </c>
      <c r="G1133">
        <v>0</v>
      </c>
      <c r="H1133" t="s">
        <v>2380</v>
      </c>
      <c r="I1133" t="str" cm="1">
        <f t="array" ref="I1133">_xlfn.IFS(B1133&lt;18.5,"Underweight",B1133&lt;25,"Normal Weight",B1133&lt;30,"Overweight",B1133&gt;=30,"Obesity")</f>
        <v>Obesity</v>
      </c>
      <c r="J1133" t="str" cm="1">
        <f t="array" ref="J1133">_xlfn.IFS(C1133&lt;5.7,"Normal",C1133&lt;6.5,"Pre-Diabetes",C1133&gt;=6.5,"Diabetes")</f>
        <v>Normal</v>
      </c>
    </row>
    <row r="1134" spans="1:10" x14ac:dyDescent="0.35">
      <c r="A1134" t="s">
        <v>1239</v>
      </c>
      <c r="B1134">
        <v>30.114999999999998</v>
      </c>
      <c r="C1134">
        <v>4.99</v>
      </c>
      <c r="D1134" t="s">
        <v>2380</v>
      </c>
      <c r="E1134" t="s">
        <v>2380</v>
      </c>
      <c r="F1134" t="s">
        <v>2380</v>
      </c>
      <c r="G1134">
        <v>2</v>
      </c>
      <c r="H1134" t="s">
        <v>2380</v>
      </c>
      <c r="I1134" t="str" cm="1">
        <f t="array" ref="I1134">_xlfn.IFS(B1134&lt;18.5,"Underweight",B1134&lt;25,"Normal Weight",B1134&lt;30,"Overweight",B1134&gt;=30,"Obesity")</f>
        <v>Obesity</v>
      </c>
      <c r="J1134" t="str" cm="1">
        <f t="array" ref="J1134">_xlfn.IFS(C1134&lt;5.7,"Normal",C1134&lt;6.5,"Pre-Diabetes",C1134&gt;=6.5,"Diabetes")</f>
        <v>Normal</v>
      </c>
    </row>
    <row r="1135" spans="1:10" x14ac:dyDescent="0.35">
      <c r="A1135" t="s">
        <v>1238</v>
      </c>
      <c r="B1135">
        <v>22.41</v>
      </c>
      <c r="C1135">
        <v>8.68</v>
      </c>
      <c r="D1135" t="s">
        <v>2380</v>
      </c>
      <c r="E1135" t="s">
        <v>2380</v>
      </c>
      <c r="F1135" t="s">
        <v>2380</v>
      </c>
      <c r="G1135">
        <v>0</v>
      </c>
      <c r="H1135" t="s">
        <v>2380</v>
      </c>
      <c r="I1135" t="str" cm="1">
        <f t="array" ref="I1135">_xlfn.IFS(B1135&lt;18.5,"Underweight",B1135&lt;25,"Normal Weight",B1135&lt;30,"Overweight",B1135&gt;=30,"Obesity")</f>
        <v>Normal Weight</v>
      </c>
      <c r="J1135" t="str" cm="1">
        <f t="array" ref="J1135">_xlfn.IFS(C1135&lt;5.7,"Normal",C1135&lt;6.5,"Pre-Diabetes",C1135&gt;=6.5,"Diabetes")</f>
        <v>Diabetes</v>
      </c>
    </row>
    <row r="1136" spans="1:10" x14ac:dyDescent="0.35">
      <c r="A1136" t="s">
        <v>1237</v>
      </c>
      <c r="B1136">
        <v>45.72</v>
      </c>
      <c r="C1136">
        <v>4.2300000000000004</v>
      </c>
      <c r="D1136" t="s">
        <v>2382</v>
      </c>
      <c r="E1136" t="s">
        <v>2380</v>
      </c>
      <c r="F1136" t="s">
        <v>2380</v>
      </c>
      <c r="G1136">
        <v>0</v>
      </c>
      <c r="H1136" t="s">
        <v>2380</v>
      </c>
      <c r="I1136" t="str" cm="1">
        <f t="array" ref="I1136">_xlfn.IFS(B1136&lt;18.5,"Underweight",B1136&lt;25,"Normal Weight",B1136&lt;30,"Overweight",B1136&gt;=30,"Obesity")</f>
        <v>Obesity</v>
      </c>
      <c r="J1136" t="str" cm="1">
        <f t="array" ref="J1136">_xlfn.IFS(C1136&lt;5.7,"Normal",C1136&lt;6.5,"Pre-Diabetes",C1136&gt;=6.5,"Diabetes")</f>
        <v>Normal</v>
      </c>
    </row>
    <row r="1137" spans="1:10" x14ac:dyDescent="0.35">
      <c r="A1137" t="s">
        <v>1236</v>
      </c>
      <c r="B1137">
        <v>25</v>
      </c>
      <c r="C1137">
        <v>5.32</v>
      </c>
      <c r="D1137" t="s">
        <v>2382</v>
      </c>
      <c r="E1137" t="s">
        <v>2380</v>
      </c>
      <c r="F1137" t="s">
        <v>2380</v>
      </c>
      <c r="G1137">
        <v>2</v>
      </c>
      <c r="H1137" t="s">
        <v>2380</v>
      </c>
      <c r="I1137" t="str" cm="1">
        <f t="array" ref="I1137">_xlfn.IFS(B1137&lt;18.5,"Underweight",B1137&lt;25,"Normal Weight",B1137&lt;30,"Overweight",B1137&gt;=30,"Obesity")</f>
        <v>Overweight</v>
      </c>
      <c r="J1137" t="str" cm="1">
        <f t="array" ref="J1137">_xlfn.IFS(C1137&lt;5.7,"Normal",C1137&lt;6.5,"Pre-Diabetes",C1137&gt;=6.5,"Diabetes")</f>
        <v>Normal</v>
      </c>
    </row>
    <row r="1138" spans="1:10" x14ac:dyDescent="0.35">
      <c r="A1138" t="s">
        <v>1235</v>
      </c>
      <c r="B1138">
        <v>39.5</v>
      </c>
      <c r="C1138">
        <v>6.66</v>
      </c>
      <c r="D1138" t="s">
        <v>2380</v>
      </c>
      <c r="E1138" t="s">
        <v>2380</v>
      </c>
      <c r="F1138" t="s">
        <v>2380</v>
      </c>
      <c r="G1138">
        <v>0</v>
      </c>
      <c r="H1138" t="s">
        <v>2380</v>
      </c>
      <c r="I1138" t="str" cm="1">
        <f t="array" ref="I1138">_xlfn.IFS(B1138&lt;18.5,"Underweight",B1138&lt;25,"Normal Weight",B1138&lt;30,"Overweight",B1138&gt;=30,"Obesity")</f>
        <v>Obesity</v>
      </c>
      <c r="J1138" t="str" cm="1">
        <f t="array" ref="J1138">_xlfn.IFS(C1138&lt;5.7,"Normal",C1138&lt;6.5,"Pre-Diabetes",C1138&gt;=6.5,"Diabetes")</f>
        <v>Diabetes</v>
      </c>
    </row>
    <row r="1139" spans="1:10" x14ac:dyDescent="0.35">
      <c r="A1139" t="s">
        <v>1234</v>
      </c>
      <c r="B1139">
        <v>37.729999999999997</v>
      </c>
      <c r="C1139">
        <v>7.4</v>
      </c>
      <c r="D1139" t="s">
        <v>2380</v>
      </c>
      <c r="E1139" t="s">
        <v>2380</v>
      </c>
      <c r="F1139" t="s">
        <v>2380</v>
      </c>
      <c r="G1139">
        <v>0</v>
      </c>
      <c r="H1139" t="s">
        <v>2380</v>
      </c>
      <c r="I1139" t="str" cm="1">
        <f t="array" ref="I1139">_xlfn.IFS(B1139&lt;18.5,"Underweight",B1139&lt;25,"Normal Weight",B1139&lt;30,"Overweight",B1139&gt;=30,"Obesity")</f>
        <v>Obesity</v>
      </c>
      <c r="J1139" t="str" cm="1">
        <f t="array" ref="J1139">_xlfn.IFS(C1139&lt;5.7,"Normal",C1139&lt;6.5,"Pre-Diabetes",C1139&gt;=6.5,"Diabetes")</f>
        <v>Diabetes</v>
      </c>
    </row>
    <row r="1140" spans="1:10" x14ac:dyDescent="0.35">
      <c r="A1140" t="s">
        <v>1233</v>
      </c>
      <c r="B1140">
        <v>40.659999999999997</v>
      </c>
      <c r="C1140">
        <v>10.08</v>
      </c>
      <c r="D1140" t="s">
        <v>2380</v>
      </c>
      <c r="E1140" t="s">
        <v>2380</v>
      </c>
      <c r="F1140" t="s">
        <v>2380</v>
      </c>
      <c r="G1140">
        <v>0</v>
      </c>
      <c r="H1140" t="s">
        <v>2380</v>
      </c>
      <c r="I1140" t="str" cm="1">
        <f t="array" ref="I1140">_xlfn.IFS(B1140&lt;18.5,"Underweight",B1140&lt;25,"Normal Weight",B1140&lt;30,"Overweight",B1140&gt;=30,"Obesity")</f>
        <v>Obesity</v>
      </c>
      <c r="J1140" t="str" cm="1">
        <f t="array" ref="J1140">_xlfn.IFS(C1140&lt;5.7,"Normal",C1140&lt;6.5,"Pre-Diabetes",C1140&gt;=6.5,"Diabetes")</f>
        <v>Diabetes</v>
      </c>
    </row>
    <row r="1141" spans="1:10" x14ac:dyDescent="0.35">
      <c r="A1141" t="s">
        <v>1232</v>
      </c>
      <c r="B1141">
        <v>34.200000000000003</v>
      </c>
      <c r="C1141">
        <v>8.58</v>
      </c>
      <c r="D1141" t="s">
        <v>2380</v>
      </c>
      <c r="E1141" t="s">
        <v>2380</v>
      </c>
      <c r="F1141" t="s">
        <v>2380</v>
      </c>
      <c r="G1141">
        <v>0</v>
      </c>
      <c r="H1141" t="s">
        <v>2380</v>
      </c>
      <c r="I1141" t="str" cm="1">
        <f t="array" ref="I1141">_xlfn.IFS(B1141&lt;18.5,"Underweight",B1141&lt;25,"Normal Weight",B1141&lt;30,"Overweight",B1141&gt;=30,"Obesity")</f>
        <v>Obesity</v>
      </c>
      <c r="J1141" t="str" cm="1">
        <f t="array" ref="J1141">_xlfn.IFS(C1141&lt;5.7,"Normal",C1141&lt;6.5,"Pre-Diabetes",C1141&gt;=6.5,"Diabetes")</f>
        <v>Diabetes</v>
      </c>
    </row>
    <row r="1142" spans="1:10" x14ac:dyDescent="0.35">
      <c r="A1142" t="s">
        <v>1231</v>
      </c>
      <c r="B1142">
        <v>46.51</v>
      </c>
      <c r="C1142">
        <v>5.84</v>
      </c>
      <c r="D1142" t="s">
        <v>2380</v>
      </c>
      <c r="E1142" t="s">
        <v>2380</v>
      </c>
      <c r="F1142" t="s">
        <v>2380</v>
      </c>
      <c r="G1142">
        <v>1</v>
      </c>
      <c r="H1142" t="s">
        <v>2380</v>
      </c>
      <c r="I1142" t="str" cm="1">
        <f t="array" ref="I1142">_xlfn.IFS(B1142&lt;18.5,"Underweight",B1142&lt;25,"Normal Weight",B1142&lt;30,"Overweight",B1142&gt;=30,"Obesity")</f>
        <v>Obesity</v>
      </c>
      <c r="J1142" t="str" cm="1">
        <f t="array" ref="J1142">_xlfn.IFS(C1142&lt;5.7,"Normal",C1142&lt;6.5,"Pre-Diabetes",C1142&gt;=6.5,"Diabetes")</f>
        <v>Pre-Diabetes</v>
      </c>
    </row>
    <row r="1143" spans="1:10" x14ac:dyDescent="0.35">
      <c r="A1143" t="s">
        <v>1230</v>
      </c>
      <c r="B1143">
        <v>28.88</v>
      </c>
      <c r="C1143">
        <v>4.8600000000000003</v>
      </c>
      <c r="D1143" t="s">
        <v>2382</v>
      </c>
      <c r="E1143" t="s">
        <v>2380</v>
      </c>
      <c r="F1143" t="s">
        <v>2383</v>
      </c>
      <c r="G1143">
        <v>1</v>
      </c>
      <c r="H1143" t="s">
        <v>2380</v>
      </c>
      <c r="I1143" t="str" cm="1">
        <f t="array" ref="I1143">_xlfn.IFS(B1143&lt;18.5,"Underweight",B1143&lt;25,"Normal Weight",B1143&lt;30,"Overweight",B1143&gt;=30,"Obesity")</f>
        <v>Overweight</v>
      </c>
      <c r="J1143" t="str" cm="1">
        <f t="array" ref="J1143">_xlfn.IFS(C1143&lt;5.7,"Normal",C1143&lt;6.5,"Pre-Diabetes",C1143&gt;=6.5,"Diabetes")</f>
        <v>Normal</v>
      </c>
    </row>
    <row r="1144" spans="1:10" x14ac:dyDescent="0.35">
      <c r="A1144" t="s">
        <v>1229</v>
      </c>
      <c r="B1144">
        <v>33.914999999999999</v>
      </c>
      <c r="C1144">
        <v>11.52</v>
      </c>
      <c r="D1144" t="s">
        <v>2380</v>
      </c>
      <c r="E1144" t="s">
        <v>2380</v>
      </c>
      <c r="F1144" t="s">
        <v>2380</v>
      </c>
      <c r="G1144">
        <v>0</v>
      </c>
      <c r="H1144" t="s">
        <v>2380</v>
      </c>
      <c r="I1144" t="str" cm="1">
        <f t="array" ref="I1144">_xlfn.IFS(B1144&lt;18.5,"Underweight",B1144&lt;25,"Normal Weight",B1144&lt;30,"Overweight",B1144&gt;=30,"Obesity")</f>
        <v>Obesity</v>
      </c>
      <c r="J1144" t="str" cm="1">
        <f t="array" ref="J1144">_xlfn.IFS(C1144&lt;5.7,"Normal",C1144&lt;6.5,"Pre-Diabetes",C1144&gt;=6.5,"Diabetes")</f>
        <v>Diabetes</v>
      </c>
    </row>
    <row r="1145" spans="1:10" x14ac:dyDescent="0.35">
      <c r="A1145" t="s">
        <v>1228</v>
      </c>
      <c r="B1145">
        <v>24.32</v>
      </c>
      <c r="C1145">
        <v>6.15</v>
      </c>
      <c r="D1145" t="s">
        <v>2382</v>
      </c>
      <c r="E1145" t="s">
        <v>2380</v>
      </c>
      <c r="F1145" t="s">
        <v>2383</v>
      </c>
      <c r="G1145">
        <v>1</v>
      </c>
      <c r="H1145" t="s">
        <v>2380</v>
      </c>
      <c r="I1145" t="str" cm="1">
        <f t="array" ref="I1145">_xlfn.IFS(B1145&lt;18.5,"Underweight",B1145&lt;25,"Normal Weight",B1145&lt;30,"Overweight",B1145&gt;=30,"Obesity")</f>
        <v>Normal Weight</v>
      </c>
      <c r="J1145" t="str" cm="1">
        <f t="array" ref="J1145">_xlfn.IFS(C1145&lt;5.7,"Normal",C1145&lt;6.5,"Pre-Diabetes",C1145&gt;=6.5,"Diabetes")</f>
        <v>Pre-Diabetes</v>
      </c>
    </row>
    <row r="1146" spans="1:10" x14ac:dyDescent="0.35">
      <c r="A1146" t="s">
        <v>1227</v>
      </c>
      <c r="B1146">
        <v>25.8</v>
      </c>
      <c r="C1146">
        <v>9.94</v>
      </c>
      <c r="D1146" t="s">
        <v>2380</v>
      </c>
      <c r="E1146" t="s">
        <v>2380</v>
      </c>
      <c r="F1146" t="s">
        <v>2380</v>
      </c>
      <c r="G1146">
        <v>0</v>
      </c>
      <c r="H1146" t="s">
        <v>2380</v>
      </c>
      <c r="I1146" t="str" cm="1">
        <f t="array" ref="I1146">_xlfn.IFS(B1146&lt;18.5,"Underweight",B1146&lt;25,"Normal Weight",B1146&lt;30,"Overweight",B1146&gt;=30,"Obesity")</f>
        <v>Overweight</v>
      </c>
      <c r="J1146" t="str" cm="1">
        <f t="array" ref="J1146">_xlfn.IFS(C1146&lt;5.7,"Normal",C1146&lt;6.5,"Pre-Diabetes",C1146&gt;=6.5,"Diabetes")</f>
        <v>Diabetes</v>
      </c>
    </row>
    <row r="1147" spans="1:10" x14ac:dyDescent="0.35">
      <c r="A1147" t="s">
        <v>1226</v>
      </c>
      <c r="B1147">
        <v>21.56</v>
      </c>
      <c r="C1147">
        <v>10.56</v>
      </c>
      <c r="D1147" t="s">
        <v>2380</v>
      </c>
      <c r="E1147" t="s">
        <v>2380</v>
      </c>
      <c r="F1147" t="s">
        <v>2380</v>
      </c>
      <c r="G1147">
        <v>0</v>
      </c>
      <c r="H1147" t="s">
        <v>2380</v>
      </c>
      <c r="I1147" t="str" cm="1">
        <f t="array" ref="I1147">_xlfn.IFS(B1147&lt;18.5,"Underweight",B1147&lt;25,"Normal Weight",B1147&lt;30,"Overweight",B1147&gt;=30,"Obesity")</f>
        <v>Normal Weight</v>
      </c>
      <c r="J1147" t="str" cm="1">
        <f t="array" ref="J1147">_xlfn.IFS(C1147&lt;5.7,"Normal",C1147&lt;6.5,"Pre-Diabetes",C1147&gt;=6.5,"Diabetes")</f>
        <v>Diabetes</v>
      </c>
    </row>
    <row r="1148" spans="1:10" x14ac:dyDescent="0.35">
      <c r="A1148" t="s">
        <v>1225</v>
      </c>
      <c r="B1148">
        <v>31.6</v>
      </c>
      <c r="C1148">
        <v>6.79</v>
      </c>
      <c r="D1148" t="s">
        <v>2380</v>
      </c>
      <c r="E1148" t="s">
        <v>2380</v>
      </c>
      <c r="F1148" t="s">
        <v>2380</v>
      </c>
      <c r="G1148">
        <v>0</v>
      </c>
      <c r="H1148" t="s">
        <v>2380</v>
      </c>
      <c r="I1148" t="str" cm="1">
        <f t="array" ref="I1148">_xlfn.IFS(B1148&lt;18.5,"Underweight",B1148&lt;25,"Normal Weight",B1148&lt;30,"Overweight",B1148&gt;=30,"Obesity")</f>
        <v>Obesity</v>
      </c>
      <c r="J1148" t="str" cm="1">
        <f t="array" ref="J1148">_xlfn.IFS(C1148&lt;5.7,"Normal",C1148&lt;6.5,"Pre-Diabetes",C1148&gt;=6.5,"Diabetes")</f>
        <v>Diabetes</v>
      </c>
    </row>
    <row r="1149" spans="1:10" x14ac:dyDescent="0.35">
      <c r="A1149" t="s">
        <v>1224</v>
      </c>
      <c r="B1149">
        <v>42.93</v>
      </c>
      <c r="C1149">
        <v>4.8</v>
      </c>
      <c r="D1149" t="s">
        <v>2380</v>
      </c>
      <c r="E1149" t="s">
        <v>2380</v>
      </c>
      <c r="F1149" t="s">
        <v>2380</v>
      </c>
      <c r="G1149">
        <v>1</v>
      </c>
      <c r="H1149" t="s">
        <v>2380</v>
      </c>
      <c r="I1149" t="str" cm="1">
        <f t="array" ref="I1149">_xlfn.IFS(B1149&lt;18.5,"Underweight",B1149&lt;25,"Normal Weight",B1149&lt;30,"Overweight",B1149&gt;=30,"Obesity")</f>
        <v>Obesity</v>
      </c>
      <c r="J1149" t="str" cm="1">
        <f t="array" ref="J1149">_xlfn.IFS(C1149&lt;5.7,"Normal",C1149&lt;6.5,"Pre-Diabetes",C1149&gt;=6.5,"Diabetes")</f>
        <v>Normal</v>
      </c>
    </row>
    <row r="1150" spans="1:10" x14ac:dyDescent="0.35">
      <c r="A1150" t="s">
        <v>1223</v>
      </c>
      <c r="B1150">
        <v>26.72</v>
      </c>
      <c r="C1150">
        <v>5.75</v>
      </c>
      <c r="D1150" t="s">
        <v>2380</v>
      </c>
      <c r="E1150" t="s">
        <v>2380</v>
      </c>
      <c r="F1150" t="s">
        <v>2380</v>
      </c>
      <c r="G1150">
        <v>2</v>
      </c>
      <c r="H1150" t="s">
        <v>2380</v>
      </c>
      <c r="I1150" t="str" cm="1">
        <f t="array" ref="I1150">_xlfn.IFS(B1150&lt;18.5,"Underweight",B1150&lt;25,"Normal Weight",B1150&lt;30,"Overweight",B1150&gt;=30,"Obesity")</f>
        <v>Overweight</v>
      </c>
      <c r="J1150" t="str" cm="1">
        <f t="array" ref="J1150">_xlfn.IFS(C1150&lt;5.7,"Normal",C1150&lt;6.5,"Pre-Diabetes",C1150&gt;=6.5,"Diabetes")</f>
        <v>Pre-Diabetes</v>
      </c>
    </row>
    <row r="1151" spans="1:10" x14ac:dyDescent="0.35">
      <c r="A1151" t="s">
        <v>1222</v>
      </c>
      <c r="B1151">
        <v>26.67</v>
      </c>
      <c r="C1151">
        <v>5.81</v>
      </c>
      <c r="D1151" t="s">
        <v>2380</v>
      </c>
      <c r="E1151" t="s">
        <v>2380</v>
      </c>
      <c r="F1151" t="s">
        <v>2380</v>
      </c>
      <c r="G1151">
        <v>2</v>
      </c>
      <c r="H1151" t="s">
        <v>2380</v>
      </c>
      <c r="I1151" t="str" cm="1">
        <f t="array" ref="I1151">_xlfn.IFS(B1151&lt;18.5,"Underweight",B1151&lt;25,"Normal Weight",B1151&lt;30,"Overweight",B1151&gt;=30,"Obesity")</f>
        <v>Overweight</v>
      </c>
      <c r="J1151" t="str" cm="1">
        <f t="array" ref="J1151">_xlfn.IFS(C1151&lt;5.7,"Normal",C1151&lt;6.5,"Pre-Diabetes",C1151&gt;=6.5,"Diabetes")</f>
        <v>Pre-Diabetes</v>
      </c>
    </row>
    <row r="1152" spans="1:10" x14ac:dyDescent="0.35">
      <c r="A1152" t="s">
        <v>1221</v>
      </c>
      <c r="B1152">
        <v>42.68</v>
      </c>
      <c r="C1152">
        <v>9.2799999999999994</v>
      </c>
      <c r="D1152" t="s">
        <v>2380</v>
      </c>
      <c r="E1152" t="s">
        <v>2380</v>
      </c>
      <c r="F1152" t="s">
        <v>2380</v>
      </c>
      <c r="G1152">
        <v>2</v>
      </c>
      <c r="H1152" t="s">
        <v>2380</v>
      </c>
      <c r="I1152" t="str" cm="1">
        <f t="array" ref="I1152">_xlfn.IFS(B1152&lt;18.5,"Underweight",B1152&lt;25,"Normal Weight",B1152&lt;30,"Overweight",B1152&gt;=30,"Obesity")</f>
        <v>Obesity</v>
      </c>
      <c r="J1152" t="str" cm="1">
        <f t="array" ref="J1152">_xlfn.IFS(C1152&lt;5.7,"Normal",C1152&lt;6.5,"Pre-Diabetes",C1152&gt;=6.5,"Diabetes")</f>
        <v>Diabetes</v>
      </c>
    </row>
    <row r="1153" spans="1:10" x14ac:dyDescent="0.35">
      <c r="A1153" t="s">
        <v>1220</v>
      </c>
      <c r="B1153">
        <v>24.31</v>
      </c>
      <c r="C1153">
        <v>6.37</v>
      </c>
      <c r="D1153" t="s">
        <v>2380</v>
      </c>
      <c r="E1153" t="s">
        <v>2380</v>
      </c>
      <c r="F1153" t="s">
        <v>2380</v>
      </c>
      <c r="G1153">
        <v>0</v>
      </c>
      <c r="H1153" t="s">
        <v>2380</v>
      </c>
      <c r="I1153" t="str" cm="1">
        <f t="array" ref="I1153">_xlfn.IFS(B1153&lt;18.5,"Underweight",B1153&lt;25,"Normal Weight",B1153&lt;30,"Overweight",B1153&gt;=30,"Obesity")</f>
        <v>Normal Weight</v>
      </c>
      <c r="J1153" t="str" cm="1">
        <f t="array" ref="J1153">_xlfn.IFS(C1153&lt;5.7,"Normal",C1153&lt;6.5,"Pre-Diabetes",C1153&gt;=6.5,"Diabetes")</f>
        <v>Pre-Diabetes</v>
      </c>
    </row>
    <row r="1154" spans="1:10" x14ac:dyDescent="0.35">
      <c r="A1154" t="s">
        <v>1219</v>
      </c>
      <c r="B1154">
        <v>44.75</v>
      </c>
      <c r="C1154">
        <v>5.09</v>
      </c>
      <c r="D1154" t="s">
        <v>2382</v>
      </c>
      <c r="E1154" t="s">
        <v>2380</v>
      </c>
      <c r="F1154" t="s">
        <v>2380</v>
      </c>
      <c r="G1154">
        <v>0</v>
      </c>
      <c r="H1154" t="s">
        <v>2380</v>
      </c>
      <c r="I1154" t="str" cm="1">
        <f t="array" ref="I1154">_xlfn.IFS(B1154&lt;18.5,"Underweight",B1154&lt;25,"Normal Weight",B1154&lt;30,"Overweight",B1154&gt;=30,"Obesity")</f>
        <v>Obesity</v>
      </c>
      <c r="J1154" t="str" cm="1">
        <f t="array" ref="J1154">_xlfn.IFS(C1154&lt;5.7,"Normal",C1154&lt;6.5,"Pre-Diabetes",C1154&gt;=6.5,"Diabetes")</f>
        <v>Normal</v>
      </c>
    </row>
    <row r="1155" spans="1:10" x14ac:dyDescent="0.35">
      <c r="A1155" t="s">
        <v>1218</v>
      </c>
      <c r="B1155">
        <v>30.78</v>
      </c>
      <c r="C1155">
        <v>7.94</v>
      </c>
      <c r="D1155" t="s">
        <v>2380</v>
      </c>
      <c r="E1155" t="s">
        <v>2380</v>
      </c>
      <c r="F1155" t="s">
        <v>2380</v>
      </c>
      <c r="G1155">
        <v>2</v>
      </c>
      <c r="H1155" t="s">
        <v>2380</v>
      </c>
      <c r="I1155" t="str" cm="1">
        <f t="array" ref="I1155">_xlfn.IFS(B1155&lt;18.5,"Underweight",B1155&lt;25,"Normal Weight",B1155&lt;30,"Overweight",B1155&gt;=30,"Obesity")</f>
        <v>Obesity</v>
      </c>
      <c r="J1155" t="str" cm="1">
        <f t="array" ref="J1155">_xlfn.IFS(C1155&lt;5.7,"Normal",C1155&lt;6.5,"Pre-Diabetes",C1155&gt;=6.5,"Diabetes")</f>
        <v>Diabetes</v>
      </c>
    </row>
    <row r="1156" spans="1:10" x14ac:dyDescent="0.35">
      <c r="A1156" t="s">
        <v>1217</v>
      </c>
      <c r="B1156">
        <v>21.86</v>
      </c>
      <c r="C1156">
        <v>10.95</v>
      </c>
      <c r="D1156" t="s">
        <v>2380</v>
      </c>
      <c r="E1156" t="s">
        <v>2380</v>
      </c>
      <c r="F1156" t="s">
        <v>2380</v>
      </c>
      <c r="G1156">
        <v>0</v>
      </c>
      <c r="H1156" t="s">
        <v>2380</v>
      </c>
      <c r="I1156" t="str" cm="1">
        <f t="array" ref="I1156">_xlfn.IFS(B1156&lt;18.5,"Underweight",B1156&lt;25,"Normal Weight",B1156&lt;30,"Overweight",B1156&gt;=30,"Obesity")</f>
        <v>Normal Weight</v>
      </c>
      <c r="J1156" t="str" cm="1">
        <f t="array" ref="J1156">_xlfn.IFS(C1156&lt;5.7,"Normal",C1156&lt;6.5,"Pre-Diabetes",C1156&gt;=6.5,"Diabetes")</f>
        <v>Diabetes</v>
      </c>
    </row>
    <row r="1157" spans="1:10" x14ac:dyDescent="0.35">
      <c r="A1157" t="s">
        <v>1216</v>
      </c>
      <c r="B1157">
        <v>49.09</v>
      </c>
      <c r="C1157">
        <v>6.3</v>
      </c>
      <c r="D1157" t="s">
        <v>2382</v>
      </c>
      <c r="E1157" t="s">
        <v>2380</v>
      </c>
      <c r="F1157" t="s">
        <v>2380</v>
      </c>
      <c r="G1157">
        <v>0</v>
      </c>
      <c r="H1157" t="s">
        <v>2380</v>
      </c>
      <c r="I1157" t="str" cm="1">
        <f t="array" ref="I1157">_xlfn.IFS(B1157&lt;18.5,"Underweight",B1157&lt;25,"Normal Weight",B1157&lt;30,"Overweight",B1157&gt;=30,"Obesity")</f>
        <v>Obesity</v>
      </c>
      <c r="J1157" t="str" cm="1">
        <f t="array" ref="J1157">_xlfn.IFS(C1157&lt;5.7,"Normal",C1157&lt;6.5,"Pre-Diabetes",C1157&gt;=6.5,"Diabetes")</f>
        <v>Pre-Diabetes</v>
      </c>
    </row>
    <row r="1158" spans="1:10" x14ac:dyDescent="0.35">
      <c r="A1158" t="s">
        <v>1215</v>
      </c>
      <c r="B1158">
        <v>47.74</v>
      </c>
      <c r="C1158">
        <v>8.0500000000000007</v>
      </c>
      <c r="D1158" t="s">
        <v>2382</v>
      </c>
      <c r="E1158" t="s">
        <v>2380</v>
      </c>
      <c r="F1158" t="s">
        <v>2380</v>
      </c>
      <c r="G1158">
        <v>2</v>
      </c>
      <c r="H1158" t="s">
        <v>2380</v>
      </c>
      <c r="I1158" t="str" cm="1">
        <f t="array" ref="I1158">_xlfn.IFS(B1158&lt;18.5,"Underweight",B1158&lt;25,"Normal Weight",B1158&lt;30,"Overweight",B1158&gt;=30,"Obesity")</f>
        <v>Obesity</v>
      </c>
      <c r="J1158" t="str" cm="1">
        <f t="array" ref="J1158">_xlfn.IFS(C1158&lt;5.7,"Normal",C1158&lt;6.5,"Pre-Diabetes",C1158&gt;=6.5,"Diabetes")</f>
        <v>Diabetes</v>
      </c>
    </row>
    <row r="1159" spans="1:10" x14ac:dyDescent="0.35">
      <c r="A1159" t="s">
        <v>1214</v>
      </c>
      <c r="B1159">
        <v>30.2</v>
      </c>
      <c r="C1159">
        <v>9.8800000000000008</v>
      </c>
      <c r="D1159" t="s">
        <v>2382</v>
      </c>
      <c r="E1159" t="s">
        <v>2380</v>
      </c>
      <c r="F1159" t="s">
        <v>2380</v>
      </c>
      <c r="G1159">
        <v>2</v>
      </c>
      <c r="H1159" t="s">
        <v>2380</v>
      </c>
      <c r="I1159" t="str" cm="1">
        <f t="array" ref="I1159">_xlfn.IFS(B1159&lt;18.5,"Underweight",B1159&lt;25,"Normal Weight",B1159&lt;30,"Overweight",B1159&gt;=30,"Obesity")</f>
        <v>Obesity</v>
      </c>
      <c r="J1159" t="str" cm="1">
        <f t="array" ref="J1159">_xlfn.IFS(C1159&lt;5.7,"Normal",C1159&lt;6.5,"Pre-Diabetes",C1159&gt;=6.5,"Diabetes")</f>
        <v>Diabetes</v>
      </c>
    </row>
    <row r="1160" spans="1:10" x14ac:dyDescent="0.35">
      <c r="A1160" t="s">
        <v>1213</v>
      </c>
      <c r="B1160">
        <v>33.25</v>
      </c>
      <c r="C1160">
        <v>7.42</v>
      </c>
      <c r="D1160" t="s">
        <v>2382</v>
      </c>
      <c r="E1160" t="s">
        <v>2380</v>
      </c>
      <c r="F1160" t="s">
        <v>2380</v>
      </c>
      <c r="G1160">
        <v>2</v>
      </c>
      <c r="H1160" t="s">
        <v>2380</v>
      </c>
      <c r="I1160" t="str" cm="1">
        <f t="array" ref="I1160">_xlfn.IFS(B1160&lt;18.5,"Underweight",B1160&lt;25,"Normal Weight",B1160&lt;30,"Overweight",B1160&gt;=30,"Obesity")</f>
        <v>Obesity</v>
      </c>
      <c r="J1160" t="str" cm="1">
        <f t="array" ref="J1160">_xlfn.IFS(C1160&lt;5.7,"Normal",C1160&lt;6.5,"Pre-Diabetes",C1160&gt;=6.5,"Diabetes")</f>
        <v>Diabetes</v>
      </c>
    </row>
    <row r="1161" spans="1:10" x14ac:dyDescent="0.35">
      <c r="A1161" t="s">
        <v>1212</v>
      </c>
      <c r="B1161">
        <v>26.6</v>
      </c>
      <c r="C1161">
        <v>8.4499999999999993</v>
      </c>
      <c r="D1161" t="s">
        <v>2382</v>
      </c>
      <c r="E1161" t="s">
        <v>2380</v>
      </c>
      <c r="F1161" t="s">
        <v>2380</v>
      </c>
      <c r="G1161">
        <v>1</v>
      </c>
      <c r="H1161" t="s">
        <v>2380</v>
      </c>
      <c r="I1161" t="str" cm="1">
        <f t="array" ref="I1161">_xlfn.IFS(B1161&lt;18.5,"Underweight",B1161&lt;25,"Normal Weight",B1161&lt;30,"Overweight",B1161&gt;=30,"Obesity")</f>
        <v>Overweight</v>
      </c>
      <c r="J1161" t="str" cm="1">
        <f t="array" ref="J1161">_xlfn.IFS(C1161&lt;5.7,"Normal",C1161&lt;6.5,"Pre-Diabetes",C1161&gt;=6.5,"Diabetes")</f>
        <v>Diabetes</v>
      </c>
    </row>
    <row r="1162" spans="1:10" x14ac:dyDescent="0.35">
      <c r="A1162" t="s">
        <v>1211</v>
      </c>
      <c r="B1162">
        <v>26.35</v>
      </c>
      <c r="C1162">
        <v>6.21</v>
      </c>
      <c r="D1162" t="s">
        <v>2380</v>
      </c>
      <c r="E1162" t="s">
        <v>2380</v>
      </c>
      <c r="F1162" t="s">
        <v>2380</v>
      </c>
      <c r="G1162">
        <v>2</v>
      </c>
      <c r="H1162" t="s">
        <v>2380</v>
      </c>
      <c r="I1162" t="str" cm="1">
        <f t="array" ref="I1162">_xlfn.IFS(B1162&lt;18.5,"Underweight",B1162&lt;25,"Normal Weight",B1162&lt;30,"Overweight",B1162&gt;=30,"Obesity")</f>
        <v>Overweight</v>
      </c>
      <c r="J1162" t="str" cm="1">
        <f t="array" ref="J1162">_xlfn.IFS(C1162&lt;5.7,"Normal",C1162&lt;6.5,"Pre-Diabetes",C1162&gt;=6.5,"Diabetes")</f>
        <v>Pre-Diabetes</v>
      </c>
    </row>
    <row r="1163" spans="1:10" x14ac:dyDescent="0.35">
      <c r="A1163" t="s">
        <v>1210</v>
      </c>
      <c r="B1163">
        <v>39.994999999999997</v>
      </c>
      <c r="C1163">
        <v>4.6500000000000004</v>
      </c>
      <c r="D1163" t="s">
        <v>2380</v>
      </c>
      <c r="E1163" t="s">
        <v>2380</v>
      </c>
      <c r="F1163" t="s">
        <v>2380</v>
      </c>
      <c r="G1163">
        <v>0</v>
      </c>
      <c r="H1163" t="s">
        <v>2380</v>
      </c>
      <c r="I1163" t="str" cm="1">
        <f t="array" ref="I1163">_xlfn.IFS(B1163&lt;18.5,"Underweight",B1163&lt;25,"Normal Weight",B1163&lt;30,"Overweight",B1163&gt;=30,"Obesity")</f>
        <v>Obesity</v>
      </c>
      <c r="J1163" t="str" cm="1">
        <f t="array" ref="J1163">_xlfn.IFS(C1163&lt;5.7,"Normal",C1163&lt;6.5,"Pre-Diabetes",C1163&gt;=6.5,"Diabetes")</f>
        <v>Normal</v>
      </c>
    </row>
    <row r="1164" spans="1:10" x14ac:dyDescent="0.35">
      <c r="A1164" t="s">
        <v>1209</v>
      </c>
      <c r="B1164">
        <v>22.92</v>
      </c>
      <c r="C1164">
        <v>5.87</v>
      </c>
      <c r="D1164" t="s">
        <v>2382</v>
      </c>
      <c r="E1164" t="s">
        <v>2380</v>
      </c>
      <c r="F1164" t="s">
        <v>2380</v>
      </c>
      <c r="G1164">
        <v>1</v>
      </c>
      <c r="H1164" t="s">
        <v>2380</v>
      </c>
      <c r="I1164" t="str" cm="1">
        <f t="array" ref="I1164">_xlfn.IFS(B1164&lt;18.5,"Underweight",B1164&lt;25,"Normal Weight",B1164&lt;30,"Overweight",B1164&gt;=30,"Obesity")</f>
        <v>Normal Weight</v>
      </c>
      <c r="J1164" t="str" cm="1">
        <f t="array" ref="J1164">_xlfn.IFS(C1164&lt;5.7,"Normal",C1164&lt;6.5,"Pre-Diabetes",C1164&gt;=6.5,"Diabetes")</f>
        <v>Pre-Diabetes</v>
      </c>
    </row>
    <row r="1165" spans="1:10" x14ac:dyDescent="0.35">
      <c r="A1165" t="s">
        <v>1208</v>
      </c>
      <c r="B1165">
        <v>24.78</v>
      </c>
      <c r="C1165">
        <v>4.24</v>
      </c>
      <c r="D1165" t="s">
        <v>2382</v>
      </c>
      <c r="E1165" t="s">
        <v>2380</v>
      </c>
      <c r="F1165" t="s">
        <v>2380</v>
      </c>
      <c r="G1165">
        <v>2</v>
      </c>
      <c r="H1165" t="s">
        <v>2380</v>
      </c>
      <c r="I1165" t="str" cm="1">
        <f t="array" ref="I1165">_xlfn.IFS(B1165&lt;18.5,"Underweight",B1165&lt;25,"Normal Weight",B1165&lt;30,"Overweight",B1165&gt;=30,"Obesity")</f>
        <v>Normal Weight</v>
      </c>
      <c r="J1165" t="str" cm="1">
        <f t="array" ref="J1165">_xlfn.IFS(C1165&lt;5.7,"Normal",C1165&lt;6.5,"Pre-Diabetes",C1165&gt;=6.5,"Diabetes")</f>
        <v>Normal</v>
      </c>
    </row>
    <row r="1166" spans="1:10" x14ac:dyDescent="0.35">
      <c r="A1166" t="s">
        <v>1207</v>
      </c>
      <c r="B1166">
        <v>34.07</v>
      </c>
      <c r="C1166">
        <v>7.81</v>
      </c>
      <c r="D1166" t="s">
        <v>2382</v>
      </c>
      <c r="E1166" t="s">
        <v>2380</v>
      </c>
      <c r="F1166" t="s">
        <v>2380</v>
      </c>
      <c r="G1166">
        <v>0</v>
      </c>
      <c r="H1166" t="s">
        <v>2380</v>
      </c>
      <c r="I1166" t="str" cm="1">
        <f t="array" ref="I1166">_xlfn.IFS(B1166&lt;18.5,"Underweight",B1166&lt;25,"Normal Weight",B1166&lt;30,"Overweight",B1166&gt;=30,"Obesity")</f>
        <v>Obesity</v>
      </c>
      <c r="J1166" t="str" cm="1">
        <f t="array" ref="J1166">_xlfn.IFS(C1166&lt;5.7,"Normal",C1166&lt;6.5,"Pre-Diabetes",C1166&gt;=6.5,"Diabetes")</f>
        <v>Diabetes</v>
      </c>
    </row>
    <row r="1167" spans="1:10" x14ac:dyDescent="0.35">
      <c r="A1167" t="s">
        <v>1206</v>
      </c>
      <c r="B1167">
        <v>30.14</v>
      </c>
      <c r="C1167">
        <v>9.85</v>
      </c>
      <c r="D1167" t="s">
        <v>2380</v>
      </c>
      <c r="E1167" t="s">
        <v>2380</v>
      </c>
      <c r="F1167" t="s">
        <v>2380</v>
      </c>
      <c r="G1167">
        <v>0</v>
      </c>
      <c r="H1167" t="s">
        <v>2380</v>
      </c>
      <c r="I1167" t="str" cm="1">
        <f t="array" ref="I1167">_xlfn.IFS(B1167&lt;18.5,"Underweight",B1167&lt;25,"Normal Weight",B1167&lt;30,"Overweight",B1167&gt;=30,"Obesity")</f>
        <v>Obesity</v>
      </c>
      <c r="J1167" t="str" cm="1">
        <f t="array" ref="J1167">_xlfn.IFS(C1167&lt;5.7,"Normal",C1167&lt;6.5,"Pre-Diabetes",C1167&gt;=6.5,"Diabetes")</f>
        <v>Diabetes</v>
      </c>
    </row>
    <row r="1168" spans="1:10" x14ac:dyDescent="0.35">
      <c r="A1168" t="s">
        <v>1205</v>
      </c>
      <c r="B1168">
        <v>18.05</v>
      </c>
      <c r="C1168">
        <v>6.94</v>
      </c>
      <c r="D1168" t="s">
        <v>2380</v>
      </c>
      <c r="E1168" t="s">
        <v>2380</v>
      </c>
      <c r="F1168" t="s">
        <v>2380</v>
      </c>
      <c r="G1168">
        <v>0</v>
      </c>
      <c r="H1168" t="s">
        <v>2380</v>
      </c>
      <c r="I1168" t="str" cm="1">
        <f t="array" ref="I1168">_xlfn.IFS(B1168&lt;18.5,"Underweight",B1168&lt;25,"Normal Weight",B1168&lt;30,"Overweight",B1168&gt;=30,"Obesity")</f>
        <v>Underweight</v>
      </c>
      <c r="J1168" t="str" cm="1">
        <f t="array" ref="J1168">_xlfn.IFS(C1168&lt;5.7,"Normal",C1168&lt;6.5,"Pre-Diabetes",C1168&gt;=6.5,"Diabetes")</f>
        <v>Diabetes</v>
      </c>
    </row>
    <row r="1169" spans="1:10" x14ac:dyDescent="0.35">
      <c r="A1169" t="s">
        <v>1204</v>
      </c>
      <c r="B1169">
        <v>37.4</v>
      </c>
      <c r="C1169">
        <v>11.3</v>
      </c>
      <c r="D1169" t="s">
        <v>2382</v>
      </c>
      <c r="E1169" t="s">
        <v>2380</v>
      </c>
      <c r="F1169" t="s">
        <v>2380</v>
      </c>
      <c r="G1169">
        <v>2</v>
      </c>
      <c r="H1169" t="s">
        <v>2380</v>
      </c>
      <c r="I1169" t="str" cm="1">
        <f t="array" ref="I1169">_xlfn.IFS(B1169&lt;18.5,"Underweight",B1169&lt;25,"Normal Weight",B1169&lt;30,"Overweight",B1169&gt;=30,"Obesity")</f>
        <v>Obesity</v>
      </c>
      <c r="J1169" t="str" cm="1">
        <f t="array" ref="J1169">_xlfn.IFS(C1169&lt;5.7,"Normal",C1169&lt;6.5,"Pre-Diabetes",C1169&gt;=6.5,"Diabetes")</f>
        <v>Diabetes</v>
      </c>
    </row>
    <row r="1170" spans="1:10" x14ac:dyDescent="0.35">
      <c r="A1170" t="s">
        <v>1203</v>
      </c>
      <c r="B1170">
        <v>25.75</v>
      </c>
      <c r="C1170">
        <v>9.23</v>
      </c>
      <c r="D1170" t="s">
        <v>2380</v>
      </c>
      <c r="E1170" t="s">
        <v>2380</v>
      </c>
      <c r="F1170" t="s">
        <v>2380</v>
      </c>
      <c r="G1170">
        <v>0</v>
      </c>
      <c r="H1170" t="s">
        <v>2380</v>
      </c>
      <c r="I1170" t="str" cm="1">
        <f t="array" ref="I1170">_xlfn.IFS(B1170&lt;18.5,"Underweight",B1170&lt;25,"Normal Weight",B1170&lt;30,"Overweight",B1170&gt;=30,"Obesity")</f>
        <v>Overweight</v>
      </c>
      <c r="J1170" t="str" cm="1">
        <f t="array" ref="J1170">_xlfn.IFS(C1170&lt;5.7,"Normal",C1170&lt;6.5,"Pre-Diabetes",C1170&gt;=6.5,"Diabetes")</f>
        <v>Diabetes</v>
      </c>
    </row>
    <row r="1171" spans="1:10" x14ac:dyDescent="0.35">
      <c r="A1171" t="s">
        <v>1202</v>
      </c>
      <c r="B1171">
        <v>32.299999999999997</v>
      </c>
      <c r="C1171">
        <v>4.37</v>
      </c>
      <c r="D1171" t="s">
        <v>2380</v>
      </c>
      <c r="E1171" t="s">
        <v>2380</v>
      </c>
      <c r="F1171" t="s">
        <v>2380</v>
      </c>
      <c r="G1171">
        <v>2</v>
      </c>
      <c r="H1171" t="s">
        <v>2380</v>
      </c>
      <c r="I1171" t="str" cm="1">
        <f t="array" ref="I1171">_xlfn.IFS(B1171&lt;18.5,"Underweight",B1171&lt;25,"Normal Weight",B1171&lt;30,"Overweight",B1171&gt;=30,"Obesity")</f>
        <v>Obesity</v>
      </c>
      <c r="J1171" t="str" cm="1">
        <f t="array" ref="J1171">_xlfn.IFS(C1171&lt;5.7,"Normal",C1171&lt;6.5,"Pre-Diabetes",C1171&gt;=6.5,"Diabetes")</f>
        <v>Normal</v>
      </c>
    </row>
    <row r="1172" spans="1:10" x14ac:dyDescent="0.35">
      <c r="A1172" t="s">
        <v>1201</v>
      </c>
      <c r="B1172">
        <v>28.61</v>
      </c>
      <c r="C1172">
        <v>5.76</v>
      </c>
      <c r="D1172" t="s">
        <v>2380</v>
      </c>
      <c r="E1172" t="s">
        <v>2380</v>
      </c>
      <c r="F1172" t="s">
        <v>2383</v>
      </c>
      <c r="G1172">
        <v>1</v>
      </c>
      <c r="H1172" t="s">
        <v>2380</v>
      </c>
      <c r="I1172" t="str" cm="1">
        <f t="array" ref="I1172">_xlfn.IFS(B1172&lt;18.5,"Underweight",B1172&lt;25,"Normal Weight",B1172&lt;30,"Overweight",B1172&gt;=30,"Obesity")</f>
        <v>Overweight</v>
      </c>
      <c r="J1172" t="str" cm="1">
        <f t="array" ref="J1172">_xlfn.IFS(C1172&lt;5.7,"Normal",C1172&lt;6.5,"Pre-Diabetes",C1172&gt;=6.5,"Diabetes")</f>
        <v>Pre-Diabetes</v>
      </c>
    </row>
    <row r="1173" spans="1:10" x14ac:dyDescent="0.35">
      <c r="A1173" t="s">
        <v>1200</v>
      </c>
      <c r="B1173">
        <v>45.41</v>
      </c>
      <c r="C1173">
        <v>4.96</v>
      </c>
      <c r="D1173" t="s">
        <v>2380</v>
      </c>
      <c r="E1173" t="s">
        <v>2380</v>
      </c>
      <c r="F1173" t="s">
        <v>2380</v>
      </c>
      <c r="G1173">
        <v>1</v>
      </c>
      <c r="H1173" t="s">
        <v>2380</v>
      </c>
      <c r="I1173" t="str" cm="1">
        <f t="array" ref="I1173">_xlfn.IFS(B1173&lt;18.5,"Underweight",B1173&lt;25,"Normal Weight",B1173&lt;30,"Overweight",B1173&gt;=30,"Obesity")</f>
        <v>Obesity</v>
      </c>
      <c r="J1173" t="str" cm="1">
        <f t="array" ref="J1173">_xlfn.IFS(C1173&lt;5.7,"Normal",C1173&lt;6.5,"Pre-Diabetes",C1173&gt;=6.5,"Diabetes")</f>
        <v>Normal</v>
      </c>
    </row>
    <row r="1174" spans="1:10" x14ac:dyDescent="0.35">
      <c r="A1174" t="s">
        <v>1199</v>
      </c>
      <c r="B1174">
        <v>31.2</v>
      </c>
      <c r="C1174">
        <v>11.04</v>
      </c>
      <c r="D1174" t="s">
        <v>2382</v>
      </c>
      <c r="E1174" t="s">
        <v>2380</v>
      </c>
      <c r="F1174" t="s">
        <v>2380</v>
      </c>
      <c r="G1174">
        <v>2</v>
      </c>
      <c r="H1174" t="s">
        <v>2380</v>
      </c>
      <c r="I1174" t="str" cm="1">
        <f t="array" ref="I1174">_xlfn.IFS(B1174&lt;18.5,"Underweight",B1174&lt;25,"Normal Weight",B1174&lt;30,"Overweight",B1174&gt;=30,"Obesity")</f>
        <v>Obesity</v>
      </c>
      <c r="J1174" t="str" cm="1">
        <f t="array" ref="J1174">_xlfn.IFS(C1174&lt;5.7,"Normal",C1174&lt;6.5,"Pre-Diabetes",C1174&gt;=6.5,"Diabetes")</f>
        <v>Diabetes</v>
      </c>
    </row>
    <row r="1175" spans="1:10" x14ac:dyDescent="0.35">
      <c r="A1175" t="s">
        <v>1198</v>
      </c>
      <c r="B1175">
        <v>29.83</v>
      </c>
      <c r="C1175">
        <v>7.81</v>
      </c>
      <c r="D1175" t="s">
        <v>2382</v>
      </c>
      <c r="E1175" t="s">
        <v>2380</v>
      </c>
      <c r="F1175" t="s">
        <v>2380</v>
      </c>
      <c r="G1175">
        <v>1</v>
      </c>
      <c r="H1175" t="s">
        <v>2380</v>
      </c>
      <c r="I1175" t="str" cm="1">
        <f t="array" ref="I1175">_xlfn.IFS(B1175&lt;18.5,"Underweight",B1175&lt;25,"Normal Weight",B1175&lt;30,"Overweight",B1175&gt;=30,"Obesity")</f>
        <v>Overweight</v>
      </c>
      <c r="J1175" t="str" cm="1">
        <f t="array" ref="J1175">_xlfn.IFS(C1175&lt;5.7,"Normal",C1175&lt;6.5,"Pre-Diabetes",C1175&gt;=6.5,"Diabetes")</f>
        <v>Diabetes</v>
      </c>
    </row>
    <row r="1176" spans="1:10" x14ac:dyDescent="0.35">
      <c r="A1176" t="s">
        <v>1197</v>
      </c>
      <c r="B1176">
        <v>29.06</v>
      </c>
      <c r="C1176">
        <v>4.55</v>
      </c>
      <c r="D1176" t="s">
        <v>2380</v>
      </c>
      <c r="E1176" t="s">
        <v>2380</v>
      </c>
      <c r="F1176" t="s">
        <v>2380</v>
      </c>
      <c r="G1176">
        <v>0</v>
      </c>
      <c r="H1176" t="s">
        <v>2380</v>
      </c>
      <c r="I1176" t="str" cm="1">
        <f t="array" ref="I1176">_xlfn.IFS(B1176&lt;18.5,"Underweight",B1176&lt;25,"Normal Weight",B1176&lt;30,"Overweight",B1176&gt;=30,"Obesity")</f>
        <v>Overweight</v>
      </c>
      <c r="J1176" t="str" cm="1">
        <f t="array" ref="J1176">_xlfn.IFS(C1176&lt;5.7,"Normal",C1176&lt;6.5,"Pre-Diabetes",C1176&gt;=6.5,"Diabetes")</f>
        <v>Normal</v>
      </c>
    </row>
    <row r="1177" spans="1:10" x14ac:dyDescent="0.35">
      <c r="A1177" t="s">
        <v>1196</v>
      </c>
      <c r="B1177">
        <v>27.454999999999998</v>
      </c>
      <c r="C1177">
        <v>6.13</v>
      </c>
      <c r="D1177" t="s">
        <v>2380</v>
      </c>
      <c r="E1177" t="s">
        <v>2380</v>
      </c>
      <c r="F1177" t="s">
        <v>2380</v>
      </c>
      <c r="G1177">
        <v>2</v>
      </c>
      <c r="H1177" t="s">
        <v>2380</v>
      </c>
      <c r="I1177" t="str" cm="1">
        <f t="array" ref="I1177">_xlfn.IFS(B1177&lt;18.5,"Underweight",B1177&lt;25,"Normal Weight",B1177&lt;30,"Overweight",B1177&gt;=30,"Obesity")</f>
        <v>Overweight</v>
      </c>
      <c r="J1177" t="str" cm="1">
        <f t="array" ref="J1177">_xlfn.IFS(C1177&lt;5.7,"Normal",C1177&lt;6.5,"Pre-Diabetes",C1177&gt;=6.5,"Diabetes")</f>
        <v>Pre-Diabetes</v>
      </c>
    </row>
    <row r="1178" spans="1:10" x14ac:dyDescent="0.35">
      <c r="A1178" t="s">
        <v>1195</v>
      </c>
      <c r="B1178">
        <v>23.01</v>
      </c>
      <c r="C1178">
        <v>6.04</v>
      </c>
      <c r="D1178" t="s">
        <v>2382</v>
      </c>
      <c r="E1178" t="s">
        <v>2380</v>
      </c>
      <c r="F1178" t="s">
        <v>2380</v>
      </c>
      <c r="G1178">
        <v>1</v>
      </c>
      <c r="H1178" t="s">
        <v>2380</v>
      </c>
      <c r="I1178" t="str" cm="1">
        <f t="array" ref="I1178">_xlfn.IFS(B1178&lt;18.5,"Underweight",B1178&lt;25,"Normal Weight",B1178&lt;30,"Overweight",B1178&gt;=30,"Obesity")</f>
        <v>Normal Weight</v>
      </c>
      <c r="J1178" t="str" cm="1">
        <f t="array" ref="J1178">_xlfn.IFS(C1178&lt;5.7,"Normal",C1178&lt;6.5,"Pre-Diabetes",C1178&gt;=6.5,"Diabetes")</f>
        <v>Pre-Diabetes</v>
      </c>
    </row>
    <row r="1179" spans="1:10" x14ac:dyDescent="0.35">
      <c r="A1179" t="s">
        <v>1194</v>
      </c>
      <c r="B1179">
        <v>31.39</v>
      </c>
      <c r="C1179">
        <v>8.85</v>
      </c>
      <c r="D1179" t="s">
        <v>2382</v>
      </c>
      <c r="E1179" t="s">
        <v>2380</v>
      </c>
      <c r="F1179" t="s">
        <v>2380</v>
      </c>
      <c r="G1179">
        <v>0</v>
      </c>
      <c r="H1179" t="s">
        <v>2380</v>
      </c>
      <c r="I1179" t="str" cm="1">
        <f t="array" ref="I1179">_xlfn.IFS(B1179&lt;18.5,"Underweight",B1179&lt;25,"Normal Weight",B1179&lt;30,"Overweight",B1179&gt;=30,"Obesity")</f>
        <v>Obesity</v>
      </c>
      <c r="J1179" t="str" cm="1">
        <f t="array" ref="J1179">_xlfn.IFS(C1179&lt;5.7,"Normal",C1179&lt;6.5,"Pre-Diabetes",C1179&gt;=6.5,"Diabetes")</f>
        <v>Diabetes</v>
      </c>
    </row>
    <row r="1180" spans="1:10" x14ac:dyDescent="0.35">
      <c r="A1180" t="s">
        <v>1193</v>
      </c>
      <c r="B1180">
        <v>34.770000000000003</v>
      </c>
      <c r="C1180">
        <v>10.54</v>
      </c>
      <c r="D1180" t="s">
        <v>2380</v>
      </c>
      <c r="E1180" t="s">
        <v>2380</v>
      </c>
      <c r="F1180" t="s">
        <v>2380</v>
      </c>
      <c r="G1180">
        <v>2</v>
      </c>
      <c r="H1180" t="s">
        <v>2380</v>
      </c>
      <c r="I1180" t="str" cm="1">
        <f t="array" ref="I1180">_xlfn.IFS(B1180&lt;18.5,"Underweight",B1180&lt;25,"Normal Weight",B1180&lt;30,"Overweight",B1180&gt;=30,"Obesity")</f>
        <v>Obesity</v>
      </c>
      <c r="J1180" t="str" cm="1">
        <f t="array" ref="J1180">_xlfn.IFS(C1180&lt;5.7,"Normal",C1180&lt;6.5,"Pre-Diabetes",C1180&gt;=6.5,"Diabetes")</f>
        <v>Diabetes</v>
      </c>
    </row>
    <row r="1181" spans="1:10" x14ac:dyDescent="0.35">
      <c r="A1181" t="s">
        <v>1192</v>
      </c>
      <c r="B1181">
        <v>24.48</v>
      </c>
      <c r="C1181">
        <v>4.37</v>
      </c>
      <c r="D1181" t="s">
        <v>2382</v>
      </c>
      <c r="E1181" t="s">
        <v>2380</v>
      </c>
      <c r="F1181" t="s">
        <v>2380</v>
      </c>
      <c r="G1181">
        <v>2</v>
      </c>
      <c r="H1181" t="s">
        <v>2380</v>
      </c>
      <c r="I1181" t="str" cm="1">
        <f t="array" ref="I1181">_xlfn.IFS(B1181&lt;18.5,"Underweight",B1181&lt;25,"Normal Weight",B1181&lt;30,"Overweight",B1181&gt;=30,"Obesity")</f>
        <v>Normal Weight</v>
      </c>
      <c r="J1181" t="str" cm="1">
        <f t="array" ref="J1181">_xlfn.IFS(C1181&lt;5.7,"Normal",C1181&lt;6.5,"Pre-Diabetes",C1181&gt;=6.5,"Diabetes")</f>
        <v>Normal</v>
      </c>
    </row>
    <row r="1182" spans="1:10" x14ac:dyDescent="0.35">
      <c r="A1182" t="s">
        <v>1191</v>
      </c>
      <c r="B1182">
        <v>22.61</v>
      </c>
      <c r="C1182">
        <v>9.6300000000000008</v>
      </c>
      <c r="D1182" t="s">
        <v>2380</v>
      </c>
      <c r="E1182" t="s">
        <v>2380</v>
      </c>
      <c r="F1182" t="s">
        <v>2380</v>
      </c>
      <c r="G1182">
        <v>2</v>
      </c>
      <c r="H1182" t="s">
        <v>2380</v>
      </c>
      <c r="I1182" t="str" cm="1">
        <f t="array" ref="I1182">_xlfn.IFS(B1182&lt;18.5,"Underweight",B1182&lt;25,"Normal Weight",B1182&lt;30,"Overweight",B1182&gt;=30,"Obesity")</f>
        <v>Normal Weight</v>
      </c>
      <c r="J1182" t="str" cm="1">
        <f t="array" ref="J1182">_xlfn.IFS(C1182&lt;5.7,"Normal",C1182&lt;6.5,"Pre-Diabetes",C1182&gt;=6.5,"Diabetes")</f>
        <v>Diabetes</v>
      </c>
    </row>
    <row r="1183" spans="1:10" x14ac:dyDescent="0.35">
      <c r="A1183" t="s">
        <v>1190</v>
      </c>
      <c r="B1183">
        <v>34.299999999999997</v>
      </c>
      <c r="C1183">
        <v>10.37</v>
      </c>
      <c r="D1183" t="s">
        <v>2380</v>
      </c>
      <c r="E1183" t="s">
        <v>2380</v>
      </c>
      <c r="F1183" t="s">
        <v>2380</v>
      </c>
      <c r="G1183">
        <v>0</v>
      </c>
      <c r="H1183" t="s">
        <v>2380</v>
      </c>
      <c r="I1183" t="str" cm="1">
        <f t="array" ref="I1183">_xlfn.IFS(B1183&lt;18.5,"Underweight",B1183&lt;25,"Normal Weight",B1183&lt;30,"Overweight",B1183&gt;=30,"Obesity")</f>
        <v>Obesity</v>
      </c>
      <c r="J1183" t="str" cm="1">
        <f t="array" ref="J1183">_xlfn.IFS(C1183&lt;5.7,"Normal",C1183&lt;6.5,"Pre-Diabetes",C1183&gt;=6.5,"Diabetes")</f>
        <v>Diabetes</v>
      </c>
    </row>
    <row r="1184" spans="1:10" x14ac:dyDescent="0.35">
      <c r="A1184" t="s">
        <v>1189</v>
      </c>
      <c r="B1184">
        <v>46.09</v>
      </c>
      <c r="C1184">
        <v>5.44</v>
      </c>
      <c r="D1184" t="s">
        <v>2380</v>
      </c>
      <c r="E1184" t="s">
        <v>2380</v>
      </c>
      <c r="F1184" t="s">
        <v>2380</v>
      </c>
      <c r="G1184">
        <v>2</v>
      </c>
      <c r="H1184" t="s">
        <v>2380</v>
      </c>
      <c r="I1184" t="str" cm="1">
        <f t="array" ref="I1184">_xlfn.IFS(B1184&lt;18.5,"Underweight",B1184&lt;25,"Normal Weight",B1184&lt;30,"Overweight",B1184&gt;=30,"Obesity")</f>
        <v>Obesity</v>
      </c>
      <c r="J1184" t="str" cm="1">
        <f t="array" ref="J1184">_xlfn.IFS(C1184&lt;5.7,"Normal",C1184&lt;6.5,"Pre-Diabetes",C1184&gt;=6.5,"Diabetes")</f>
        <v>Normal</v>
      </c>
    </row>
    <row r="1185" spans="1:10" x14ac:dyDescent="0.35">
      <c r="A1185" t="s">
        <v>1188</v>
      </c>
      <c r="B1185">
        <v>44.744999999999997</v>
      </c>
      <c r="C1185">
        <v>5.19</v>
      </c>
      <c r="D1185" t="s">
        <v>2380</v>
      </c>
      <c r="E1185" t="s">
        <v>2380</v>
      </c>
      <c r="F1185" t="s">
        <v>2380</v>
      </c>
      <c r="G1185">
        <v>2</v>
      </c>
      <c r="H1185" t="s">
        <v>2380</v>
      </c>
      <c r="I1185" t="str" cm="1">
        <f t="array" ref="I1185">_xlfn.IFS(B1185&lt;18.5,"Underweight",B1185&lt;25,"Normal Weight",B1185&lt;30,"Overweight",B1185&gt;=30,"Obesity")</f>
        <v>Obesity</v>
      </c>
      <c r="J1185" t="str" cm="1">
        <f t="array" ref="J1185">_xlfn.IFS(C1185&lt;5.7,"Normal",C1185&lt;6.5,"Pre-Diabetes",C1185&gt;=6.5,"Diabetes")</f>
        <v>Normal</v>
      </c>
    </row>
    <row r="1186" spans="1:10" x14ac:dyDescent="0.35">
      <c r="A1186" t="s">
        <v>1187</v>
      </c>
      <c r="B1186">
        <v>26.33</v>
      </c>
      <c r="C1186">
        <v>11.8</v>
      </c>
      <c r="D1186" t="s">
        <v>2382</v>
      </c>
      <c r="E1186" t="s">
        <v>2380</v>
      </c>
      <c r="F1186" t="s">
        <v>2380</v>
      </c>
      <c r="G1186">
        <v>1</v>
      </c>
      <c r="H1186" t="s">
        <v>2380</v>
      </c>
      <c r="I1186" t="str" cm="1">
        <f t="array" ref="I1186">_xlfn.IFS(B1186&lt;18.5,"Underweight",B1186&lt;25,"Normal Weight",B1186&lt;30,"Overweight",B1186&gt;=30,"Obesity")</f>
        <v>Overweight</v>
      </c>
      <c r="J1186" t="str" cm="1">
        <f t="array" ref="J1186">_xlfn.IFS(C1186&lt;5.7,"Normal",C1186&lt;6.5,"Pre-Diabetes",C1186&gt;=6.5,"Diabetes")</f>
        <v>Diabetes</v>
      </c>
    </row>
    <row r="1187" spans="1:10" x14ac:dyDescent="0.35">
      <c r="A1187" t="s">
        <v>1186</v>
      </c>
      <c r="B1187">
        <v>26.6</v>
      </c>
      <c r="C1187">
        <v>8.3800000000000008</v>
      </c>
      <c r="D1187" t="s">
        <v>2380</v>
      </c>
      <c r="E1187" t="s">
        <v>2380</v>
      </c>
      <c r="F1187" t="s">
        <v>2380</v>
      </c>
      <c r="G1187">
        <v>2</v>
      </c>
      <c r="H1187" t="s">
        <v>2380</v>
      </c>
      <c r="I1187" t="str" cm="1">
        <f t="array" ref="I1187">_xlfn.IFS(B1187&lt;18.5,"Underweight",B1187&lt;25,"Normal Weight",B1187&lt;30,"Overweight",B1187&gt;=30,"Obesity")</f>
        <v>Overweight</v>
      </c>
      <c r="J1187" t="str" cm="1">
        <f t="array" ref="J1187">_xlfn.IFS(C1187&lt;5.7,"Normal",C1187&lt;6.5,"Pre-Diabetes",C1187&gt;=6.5,"Diabetes")</f>
        <v>Diabetes</v>
      </c>
    </row>
    <row r="1188" spans="1:10" x14ac:dyDescent="0.35">
      <c r="A1188" t="s">
        <v>1185</v>
      </c>
      <c r="B1188">
        <v>27.5</v>
      </c>
      <c r="C1188">
        <v>7.58</v>
      </c>
      <c r="D1188" t="s">
        <v>2380</v>
      </c>
      <c r="E1188" t="s">
        <v>2380</v>
      </c>
      <c r="F1188" t="s">
        <v>2380</v>
      </c>
      <c r="G1188">
        <v>0</v>
      </c>
      <c r="H1188" t="s">
        <v>2380</v>
      </c>
      <c r="I1188" t="str" cm="1">
        <f t="array" ref="I1188">_xlfn.IFS(B1188&lt;18.5,"Underweight",B1188&lt;25,"Normal Weight",B1188&lt;30,"Overweight",B1188&gt;=30,"Obesity")</f>
        <v>Overweight</v>
      </c>
      <c r="J1188" t="str" cm="1">
        <f t="array" ref="J1188">_xlfn.IFS(C1188&lt;5.7,"Normal",C1188&lt;6.5,"Pre-Diabetes",C1188&gt;=6.5,"Diabetes")</f>
        <v>Diabetes</v>
      </c>
    </row>
    <row r="1189" spans="1:10" x14ac:dyDescent="0.35">
      <c r="A1189" t="s">
        <v>1184</v>
      </c>
      <c r="B1189">
        <v>41.55</v>
      </c>
      <c r="C1189">
        <v>4.6100000000000003</v>
      </c>
      <c r="D1189" t="s">
        <v>2380</v>
      </c>
      <c r="E1189" t="s">
        <v>2380</v>
      </c>
      <c r="F1189" t="s">
        <v>2380</v>
      </c>
      <c r="G1189">
        <v>1</v>
      </c>
      <c r="H1189" t="s">
        <v>2380</v>
      </c>
      <c r="I1189" t="str" cm="1">
        <f t="array" ref="I1189">_xlfn.IFS(B1189&lt;18.5,"Underweight",B1189&lt;25,"Normal Weight",B1189&lt;30,"Overweight",B1189&gt;=30,"Obesity")</f>
        <v>Obesity</v>
      </c>
      <c r="J1189" t="str" cm="1">
        <f t="array" ref="J1189">_xlfn.IFS(C1189&lt;5.7,"Normal",C1189&lt;6.5,"Pre-Diabetes",C1189&gt;=6.5,"Diabetes")</f>
        <v>Normal</v>
      </c>
    </row>
    <row r="1190" spans="1:10" x14ac:dyDescent="0.35">
      <c r="A1190" t="s">
        <v>1183</v>
      </c>
      <c r="B1190">
        <v>41.47</v>
      </c>
      <c r="C1190">
        <v>4.7</v>
      </c>
      <c r="D1190" t="s">
        <v>2382</v>
      </c>
      <c r="E1190" t="s">
        <v>2380</v>
      </c>
      <c r="F1190" t="s">
        <v>2383</v>
      </c>
      <c r="G1190">
        <v>1</v>
      </c>
      <c r="H1190" t="s">
        <v>2380</v>
      </c>
      <c r="I1190" t="str" cm="1">
        <f t="array" ref="I1190">_xlfn.IFS(B1190&lt;18.5,"Underweight",B1190&lt;25,"Normal Weight",B1190&lt;30,"Overweight",B1190&gt;=30,"Obesity")</f>
        <v>Obesity</v>
      </c>
      <c r="J1190" t="str" cm="1">
        <f t="array" ref="J1190">_xlfn.IFS(C1190&lt;5.7,"Normal",C1190&lt;6.5,"Pre-Diabetes",C1190&gt;=6.5,"Diabetes")</f>
        <v>Normal</v>
      </c>
    </row>
    <row r="1191" spans="1:10" x14ac:dyDescent="0.35">
      <c r="A1191" t="s">
        <v>1182</v>
      </c>
      <c r="B1191">
        <v>24.795000000000002</v>
      </c>
      <c r="C1191">
        <v>6.05</v>
      </c>
      <c r="D1191" t="s">
        <v>2382</v>
      </c>
      <c r="E1191" t="s">
        <v>2380</v>
      </c>
      <c r="F1191" t="s">
        <v>2380</v>
      </c>
      <c r="G1191">
        <v>0</v>
      </c>
      <c r="H1191" t="s">
        <v>2380</v>
      </c>
      <c r="I1191" t="str" cm="1">
        <f t="array" ref="I1191">_xlfn.IFS(B1191&lt;18.5,"Underweight",B1191&lt;25,"Normal Weight",B1191&lt;30,"Overweight",B1191&gt;=30,"Obesity")</f>
        <v>Normal Weight</v>
      </c>
      <c r="J1191" t="str" cm="1">
        <f t="array" ref="J1191">_xlfn.IFS(C1191&lt;5.7,"Normal",C1191&lt;6.5,"Pre-Diabetes",C1191&gt;=6.5,"Diabetes")</f>
        <v>Pre-Diabetes</v>
      </c>
    </row>
    <row r="1192" spans="1:10" x14ac:dyDescent="0.35">
      <c r="A1192" t="s">
        <v>1181</v>
      </c>
      <c r="B1192">
        <v>29.48</v>
      </c>
      <c r="C1192">
        <v>5.63</v>
      </c>
      <c r="D1192" t="s">
        <v>2382</v>
      </c>
      <c r="E1192" t="s">
        <v>2380</v>
      </c>
      <c r="F1192" t="s">
        <v>2383</v>
      </c>
      <c r="G1192">
        <v>1</v>
      </c>
      <c r="H1192" t="s">
        <v>2380</v>
      </c>
      <c r="I1192" t="str" cm="1">
        <f t="array" ref="I1192">_xlfn.IFS(B1192&lt;18.5,"Underweight",B1192&lt;25,"Normal Weight",B1192&lt;30,"Overweight",B1192&gt;=30,"Obesity")</f>
        <v>Overweight</v>
      </c>
      <c r="J1192" t="str" cm="1">
        <f t="array" ref="J1192">_xlfn.IFS(C1192&lt;5.7,"Normal",C1192&lt;6.5,"Pre-Diabetes",C1192&gt;=6.5,"Diabetes")</f>
        <v>Normal</v>
      </c>
    </row>
    <row r="1193" spans="1:10" x14ac:dyDescent="0.35">
      <c r="A1193" t="s">
        <v>1180</v>
      </c>
      <c r="B1193">
        <v>28.09</v>
      </c>
      <c r="C1193">
        <v>6.06</v>
      </c>
      <c r="D1193" t="s">
        <v>2380</v>
      </c>
      <c r="E1193" t="s">
        <v>2380</v>
      </c>
      <c r="F1193" t="s">
        <v>2383</v>
      </c>
      <c r="G1193">
        <v>1</v>
      </c>
      <c r="H1193" t="s">
        <v>2380</v>
      </c>
      <c r="I1193" t="str" cm="1">
        <f t="array" ref="I1193">_xlfn.IFS(B1193&lt;18.5,"Underweight",B1193&lt;25,"Normal Weight",B1193&lt;30,"Overweight",B1193&gt;=30,"Obesity")</f>
        <v>Overweight</v>
      </c>
      <c r="J1193" t="str" cm="1">
        <f t="array" ref="J1193">_xlfn.IFS(C1193&lt;5.7,"Normal",C1193&lt;6.5,"Pre-Diabetes",C1193&gt;=6.5,"Diabetes")</f>
        <v>Pre-Diabetes</v>
      </c>
    </row>
    <row r="1194" spans="1:10" x14ac:dyDescent="0.35">
      <c r="A1194" t="s">
        <v>1179</v>
      </c>
      <c r="B1194">
        <v>32.729999999999997</v>
      </c>
      <c r="C1194">
        <v>5.19</v>
      </c>
      <c r="D1194" t="s">
        <v>2380</v>
      </c>
      <c r="E1194" t="s">
        <v>2380</v>
      </c>
      <c r="F1194" t="s">
        <v>2380</v>
      </c>
      <c r="G1194">
        <v>1</v>
      </c>
      <c r="H1194" t="s">
        <v>2380</v>
      </c>
      <c r="I1194" t="str" cm="1">
        <f t="array" ref="I1194">_xlfn.IFS(B1194&lt;18.5,"Underweight",B1194&lt;25,"Normal Weight",B1194&lt;30,"Overweight",B1194&gt;=30,"Obesity")</f>
        <v>Obesity</v>
      </c>
      <c r="J1194" t="str" cm="1">
        <f t="array" ref="J1194">_xlfn.IFS(C1194&lt;5.7,"Normal",C1194&lt;6.5,"Pre-Diabetes",C1194&gt;=6.5,"Diabetes")</f>
        <v>Normal</v>
      </c>
    </row>
    <row r="1195" spans="1:10" x14ac:dyDescent="0.35">
      <c r="A1195" t="s">
        <v>1178</v>
      </c>
      <c r="B1195">
        <v>27.36</v>
      </c>
      <c r="C1195">
        <v>8.9600000000000009</v>
      </c>
      <c r="D1195" t="s">
        <v>2380</v>
      </c>
      <c r="E1195" t="s">
        <v>2380</v>
      </c>
      <c r="F1195" t="s">
        <v>2380</v>
      </c>
      <c r="G1195">
        <v>0</v>
      </c>
      <c r="H1195" t="s">
        <v>2380</v>
      </c>
      <c r="I1195" t="str" cm="1">
        <f t="array" ref="I1195">_xlfn.IFS(B1195&lt;18.5,"Underweight",B1195&lt;25,"Normal Weight",B1195&lt;30,"Overweight",B1195&gt;=30,"Obesity")</f>
        <v>Overweight</v>
      </c>
      <c r="J1195" t="str" cm="1">
        <f t="array" ref="J1195">_xlfn.IFS(C1195&lt;5.7,"Normal",C1195&lt;6.5,"Pre-Diabetes",C1195&gt;=6.5,"Diabetes")</f>
        <v>Diabetes</v>
      </c>
    </row>
    <row r="1196" spans="1:10" x14ac:dyDescent="0.35">
      <c r="A1196" t="s">
        <v>1177</v>
      </c>
      <c r="B1196">
        <v>27.265000000000001</v>
      </c>
      <c r="C1196">
        <v>11.39</v>
      </c>
      <c r="D1196" t="s">
        <v>2380</v>
      </c>
      <c r="E1196" t="s">
        <v>2380</v>
      </c>
      <c r="F1196" t="s">
        <v>2380</v>
      </c>
      <c r="G1196">
        <v>0</v>
      </c>
      <c r="H1196" t="s">
        <v>2380</v>
      </c>
      <c r="I1196" t="str" cm="1">
        <f t="array" ref="I1196">_xlfn.IFS(B1196&lt;18.5,"Underweight",B1196&lt;25,"Normal Weight",B1196&lt;30,"Overweight",B1196&gt;=30,"Obesity")</f>
        <v>Overweight</v>
      </c>
      <c r="J1196" t="str" cm="1">
        <f t="array" ref="J1196">_xlfn.IFS(C1196&lt;5.7,"Normal",C1196&lt;6.5,"Pre-Diabetes",C1196&gt;=6.5,"Diabetes")</f>
        <v>Diabetes</v>
      </c>
    </row>
    <row r="1197" spans="1:10" x14ac:dyDescent="0.35">
      <c r="A1197" t="s">
        <v>1176</v>
      </c>
      <c r="B1197">
        <v>48.07</v>
      </c>
      <c r="C1197">
        <v>4.0599999999999996</v>
      </c>
      <c r="D1197" t="s">
        <v>2382</v>
      </c>
      <c r="E1197" t="s">
        <v>2380</v>
      </c>
      <c r="F1197" t="s">
        <v>2380</v>
      </c>
      <c r="G1197">
        <v>0</v>
      </c>
      <c r="H1197" t="s">
        <v>2380</v>
      </c>
      <c r="I1197" t="str" cm="1">
        <f t="array" ref="I1197">_xlfn.IFS(B1197&lt;18.5,"Underweight",B1197&lt;25,"Normal Weight",B1197&lt;30,"Overweight",B1197&gt;=30,"Obesity")</f>
        <v>Obesity</v>
      </c>
      <c r="J1197" t="str" cm="1">
        <f t="array" ref="J1197">_xlfn.IFS(C1197&lt;5.7,"Normal",C1197&lt;6.5,"Pre-Diabetes",C1197&gt;=6.5,"Diabetes")</f>
        <v>Normal</v>
      </c>
    </row>
    <row r="1198" spans="1:10" x14ac:dyDescent="0.35">
      <c r="A1198" t="s">
        <v>1175</v>
      </c>
      <c r="B1198">
        <v>30.8</v>
      </c>
      <c r="C1198">
        <v>5.23</v>
      </c>
      <c r="D1198" t="s">
        <v>2382</v>
      </c>
      <c r="E1198" t="s">
        <v>2380</v>
      </c>
      <c r="F1198" t="s">
        <v>2380</v>
      </c>
      <c r="G1198">
        <v>0</v>
      </c>
      <c r="H1198" t="s">
        <v>2380</v>
      </c>
      <c r="I1198" t="str" cm="1">
        <f t="array" ref="I1198">_xlfn.IFS(B1198&lt;18.5,"Underweight",B1198&lt;25,"Normal Weight",B1198&lt;30,"Overweight",B1198&gt;=30,"Obesity")</f>
        <v>Obesity</v>
      </c>
      <c r="J1198" t="str" cm="1">
        <f t="array" ref="J1198">_xlfn.IFS(C1198&lt;5.7,"Normal",C1198&lt;6.5,"Pre-Diabetes",C1198&gt;=6.5,"Diabetes")</f>
        <v>Normal</v>
      </c>
    </row>
    <row r="1199" spans="1:10" x14ac:dyDescent="0.35">
      <c r="A1199" t="s">
        <v>1174</v>
      </c>
      <c r="B1199">
        <v>32.299999999999997</v>
      </c>
      <c r="C1199">
        <v>5.05</v>
      </c>
      <c r="D1199" t="s">
        <v>2382</v>
      </c>
      <c r="E1199" t="s">
        <v>2380</v>
      </c>
      <c r="F1199" t="s">
        <v>2380</v>
      </c>
      <c r="G1199">
        <v>0</v>
      </c>
      <c r="H1199" t="s">
        <v>2380</v>
      </c>
      <c r="I1199" t="str" cm="1">
        <f t="array" ref="I1199">_xlfn.IFS(B1199&lt;18.5,"Underweight",B1199&lt;25,"Normal Weight",B1199&lt;30,"Overweight",B1199&gt;=30,"Obesity")</f>
        <v>Obesity</v>
      </c>
      <c r="J1199" t="str" cm="1">
        <f t="array" ref="J1199">_xlfn.IFS(C1199&lt;5.7,"Normal",C1199&lt;6.5,"Pre-Diabetes",C1199&gt;=6.5,"Diabetes")</f>
        <v>Normal</v>
      </c>
    </row>
    <row r="1200" spans="1:10" x14ac:dyDescent="0.35">
      <c r="A1200" t="s">
        <v>1173</v>
      </c>
      <c r="B1200">
        <v>39.700000000000003</v>
      </c>
      <c r="C1200">
        <v>7.34</v>
      </c>
      <c r="D1200" t="s">
        <v>2380</v>
      </c>
      <c r="E1200" t="s">
        <v>2380</v>
      </c>
      <c r="F1200" t="s">
        <v>2380</v>
      </c>
      <c r="G1200">
        <v>0</v>
      </c>
      <c r="H1200" t="s">
        <v>2380</v>
      </c>
      <c r="I1200" t="str" cm="1">
        <f t="array" ref="I1200">_xlfn.IFS(B1200&lt;18.5,"Underweight",B1200&lt;25,"Normal Weight",B1200&lt;30,"Overweight",B1200&gt;=30,"Obesity")</f>
        <v>Obesity</v>
      </c>
      <c r="J1200" t="str" cm="1">
        <f t="array" ref="J1200">_xlfn.IFS(C1200&lt;5.7,"Normal",C1200&lt;6.5,"Pre-Diabetes",C1200&gt;=6.5,"Diabetes")</f>
        <v>Diabetes</v>
      </c>
    </row>
    <row r="1201" spans="1:10" x14ac:dyDescent="0.35">
      <c r="A1201" t="s">
        <v>1172</v>
      </c>
      <c r="B1201">
        <v>35.97</v>
      </c>
      <c r="C1201">
        <v>8.1300000000000008</v>
      </c>
      <c r="D1201" t="s">
        <v>2380</v>
      </c>
      <c r="E1201" t="s">
        <v>2380</v>
      </c>
      <c r="F1201" t="s">
        <v>2380</v>
      </c>
      <c r="G1201">
        <v>0</v>
      </c>
      <c r="H1201" t="s">
        <v>2380</v>
      </c>
      <c r="I1201" t="str" cm="1">
        <f t="array" ref="I1201">_xlfn.IFS(B1201&lt;18.5,"Underweight",B1201&lt;25,"Normal Weight",B1201&lt;30,"Overweight",B1201&gt;=30,"Obesity")</f>
        <v>Obesity</v>
      </c>
      <c r="J1201" t="str" cm="1">
        <f t="array" ref="J1201">_xlfn.IFS(C1201&lt;5.7,"Normal",C1201&lt;6.5,"Pre-Diabetes",C1201&gt;=6.5,"Diabetes")</f>
        <v>Diabetes</v>
      </c>
    </row>
    <row r="1202" spans="1:10" x14ac:dyDescent="0.35">
      <c r="A1202" t="s">
        <v>1171</v>
      </c>
      <c r="B1202">
        <v>25.86</v>
      </c>
      <c r="C1202">
        <v>6.68</v>
      </c>
      <c r="D1202" t="s">
        <v>2382</v>
      </c>
      <c r="E1202" t="s">
        <v>2380</v>
      </c>
      <c r="F1202" t="s">
        <v>2380</v>
      </c>
      <c r="G1202">
        <v>1</v>
      </c>
      <c r="H1202" t="s">
        <v>2380</v>
      </c>
      <c r="I1202" t="str" cm="1">
        <f t="array" ref="I1202">_xlfn.IFS(B1202&lt;18.5,"Underweight",B1202&lt;25,"Normal Weight",B1202&lt;30,"Overweight",B1202&gt;=30,"Obesity")</f>
        <v>Overweight</v>
      </c>
      <c r="J1202" t="str" cm="1">
        <f t="array" ref="J1202">_xlfn.IFS(C1202&lt;5.7,"Normal",C1202&lt;6.5,"Pre-Diabetes",C1202&gt;=6.5,"Diabetes")</f>
        <v>Diabetes</v>
      </c>
    </row>
    <row r="1203" spans="1:10" x14ac:dyDescent="0.35">
      <c r="A1203" t="s">
        <v>1170</v>
      </c>
      <c r="B1203">
        <v>30.03</v>
      </c>
      <c r="C1203">
        <v>11.51</v>
      </c>
      <c r="D1203" t="s">
        <v>2380</v>
      </c>
      <c r="E1203" t="s">
        <v>2380</v>
      </c>
      <c r="F1203" t="s">
        <v>2380</v>
      </c>
      <c r="G1203">
        <v>0</v>
      </c>
      <c r="H1203" t="s">
        <v>2380</v>
      </c>
      <c r="I1203" t="str" cm="1">
        <f t="array" ref="I1203">_xlfn.IFS(B1203&lt;18.5,"Underweight",B1203&lt;25,"Normal Weight",B1203&lt;30,"Overweight",B1203&gt;=30,"Obesity")</f>
        <v>Obesity</v>
      </c>
      <c r="J1203" t="str" cm="1">
        <f t="array" ref="J1203">_xlfn.IFS(C1203&lt;5.7,"Normal",C1203&lt;6.5,"Pre-Diabetes",C1203&gt;=6.5,"Diabetes")</f>
        <v>Diabetes</v>
      </c>
    </row>
    <row r="1204" spans="1:10" x14ac:dyDescent="0.35">
      <c r="A1204" t="s">
        <v>1169</v>
      </c>
      <c r="B1204">
        <v>25.76</v>
      </c>
      <c r="C1204">
        <v>6.02</v>
      </c>
      <c r="D1204" t="s">
        <v>2382</v>
      </c>
      <c r="E1204" t="s">
        <v>2380</v>
      </c>
      <c r="F1204" t="s">
        <v>2383</v>
      </c>
      <c r="G1204">
        <v>1</v>
      </c>
      <c r="H1204" t="s">
        <v>2380</v>
      </c>
      <c r="I1204" t="str" cm="1">
        <f t="array" ref="I1204">_xlfn.IFS(B1204&lt;18.5,"Underweight",B1204&lt;25,"Normal Weight",B1204&lt;30,"Overweight",B1204&gt;=30,"Obesity")</f>
        <v>Overweight</v>
      </c>
      <c r="J1204" t="str" cm="1">
        <f t="array" ref="J1204">_xlfn.IFS(C1204&lt;5.7,"Normal",C1204&lt;6.5,"Pre-Diabetes",C1204&gt;=6.5,"Diabetes")</f>
        <v>Pre-Diabetes</v>
      </c>
    </row>
    <row r="1205" spans="1:10" x14ac:dyDescent="0.35">
      <c r="A1205" t="s">
        <v>1168</v>
      </c>
      <c r="B1205">
        <v>22.42</v>
      </c>
      <c r="C1205">
        <v>7.96</v>
      </c>
      <c r="D1205" t="s">
        <v>2380</v>
      </c>
      <c r="E1205" t="s">
        <v>2380</v>
      </c>
      <c r="F1205" t="s">
        <v>2380</v>
      </c>
      <c r="G1205">
        <v>0</v>
      </c>
      <c r="H1205" t="s">
        <v>2380</v>
      </c>
      <c r="I1205" t="str" cm="1">
        <f t="array" ref="I1205">_xlfn.IFS(B1205&lt;18.5,"Underweight",B1205&lt;25,"Normal Weight",B1205&lt;30,"Overweight",B1205&gt;=30,"Obesity")</f>
        <v>Normal Weight</v>
      </c>
      <c r="J1205" t="str" cm="1">
        <f t="array" ref="J1205">_xlfn.IFS(C1205&lt;5.7,"Normal",C1205&lt;6.5,"Pre-Diabetes",C1205&gt;=6.5,"Diabetes")</f>
        <v>Diabetes</v>
      </c>
    </row>
    <row r="1206" spans="1:10" x14ac:dyDescent="0.35">
      <c r="A1206" t="s">
        <v>1167</v>
      </c>
      <c r="B1206">
        <v>33.18</v>
      </c>
      <c r="C1206">
        <v>6.01</v>
      </c>
      <c r="D1206" t="s">
        <v>2382</v>
      </c>
      <c r="E1206" t="s">
        <v>2380</v>
      </c>
      <c r="F1206" t="s">
        <v>2380</v>
      </c>
      <c r="G1206">
        <v>1</v>
      </c>
      <c r="H1206" t="s">
        <v>2380</v>
      </c>
      <c r="I1206" t="str" cm="1">
        <f t="array" ref="I1206">_xlfn.IFS(B1206&lt;18.5,"Underweight",B1206&lt;25,"Normal Weight",B1206&lt;30,"Overweight",B1206&gt;=30,"Obesity")</f>
        <v>Obesity</v>
      </c>
      <c r="J1206" t="str" cm="1">
        <f t="array" ref="J1206">_xlfn.IFS(C1206&lt;5.7,"Normal",C1206&lt;6.5,"Pre-Diabetes",C1206&gt;=6.5,"Diabetes")</f>
        <v>Pre-Diabetes</v>
      </c>
    </row>
    <row r="1207" spans="1:10" x14ac:dyDescent="0.35">
      <c r="A1207" t="s">
        <v>1166</v>
      </c>
      <c r="B1207">
        <v>43.04</v>
      </c>
      <c r="C1207">
        <v>5.9</v>
      </c>
      <c r="D1207" t="s">
        <v>2382</v>
      </c>
      <c r="E1207" t="s">
        <v>2380</v>
      </c>
      <c r="F1207" t="s">
        <v>2380</v>
      </c>
      <c r="G1207">
        <v>0</v>
      </c>
      <c r="H1207" t="s">
        <v>2380</v>
      </c>
      <c r="I1207" t="str" cm="1">
        <f t="array" ref="I1207">_xlfn.IFS(B1207&lt;18.5,"Underweight",B1207&lt;25,"Normal Weight",B1207&lt;30,"Overweight",B1207&gt;=30,"Obesity")</f>
        <v>Obesity</v>
      </c>
      <c r="J1207" t="str" cm="1">
        <f t="array" ref="J1207">_xlfn.IFS(C1207&lt;5.7,"Normal",C1207&lt;6.5,"Pre-Diabetes",C1207&gt;=6.5,"Diabetes")</f>
        <v>Pre-Diabetes</v>
      </c>
    </row>
    <row r="1208" spans="1:10" x14ac:dyDescent="0.35">
      <c r="A1208" t="s">
        <v>1165</v>
      </c>
      <c r="B1208">
        <v>34.15</v>
      </c>
      <c r="C1208">
        <v>4.49</v>
      </c>
      <c r="D1208" t="s">
        <v>2382</v>
      </c>
      <c r="E1208" t="s">
        <v>2380</v>
      </c>
      <c r="F1208" t="s">
        <v>2380</v>
      </c>
      <c r="G1208">
        <v>1</v>
      </c>
      <c r="H1208" t="s">
        <v>2380</v>
      </c>
      <c r="I1208" t="str" cm="1">
        <f t="array" ref="I1208">_xlfn.IFS(B1208&lt;18.5,"Underweight",B1208&lt;25,"Normal Weight",B1208&lt;30,"Overweight",B1208&gt;=30,"Obesity")</f>
        <v>Obesity</v>
      </c>
      <c r="J1208" t="str" cm="1">
        <f t="array" ref="J1208">_xlfn.IFS(C1208&lt;5.7,"Normal",C1208&lt;6.5,"Pre-Diabetes",C1208&gt;=6.5,"Diabetes")</f>
        <v>Normal</v>
      </c>
    </row>
    <row r="1209" spans="1:10" x14ac:dyDescent="0.35">
      <c r="A1209" t="s">
        <v>1164</v>
      </c>
      <c r="B1209">
        <v>25.78</v>
      </c>
      <c r="C1209">
        <v>6.25</v>
      </c>
      <c r="D1209" t="s">
        <v>2380</v>
      </c>
      <c r="E1209" t="s">
        <v>2380</v>
      </c>
      <c r="F1209" t="s">
        <v>2380</v>
      </c>
      <c r="G1209">
        <v>0</v>
      </c>
      <c r="H1209" t="s">
        <v>2380</v>
      </c>
      <c r="I1209" t="str" cm="1">
        <f t="array" ref="I1209">_xlfn.IFS(B1209&lt;18.5,"Underweight",B1209&lt;25,"Normal Weight",B1209&lt;30,"Overweight",B1209&gt;=30,"Obesity")</f>
        <v>Overweight</v>
      </c>
      <c r="J1209" t="str" cm="1">
        <f t="array" ref="J1209">_xlfn.IFS(C1209&lt;5.7,"Normal",C1209&lt;6.5,"Pre-Diabetes",C1209&gt;=6.5,"Diabetes")</f>
        <v>Pre-Diabetes</v>
      </c>
    </row>
    <row r="1210" spans="1:10" x14ac:dyDescent="0.35">
      <c r="A1210" t="s">
        <v>1163</v>
      </c>
      <c r="B1210">
        <v>21.02</v>
      </c>
      <c r="C1210">
        <v>9.6199999999999992</v>
      </c>
      <c r="D1210" t="s">
        <v>2382</v>
      </c>
      <c r="E1210" t="s">
        <v>2380</v>
      </c>
      <c r="F1210" t="s">
        <v>2383</v>
      </c>
      <c r="G1210">
        <v>1</v>
      </c>
      <c r="H1210" t="s">
        <v>2380</v>
      </c>
      <c r="I1210" t="str" cm="1">
        <f t="array" ref="I1210">_xlfn.IFS(B1210&lt;18.5,"Underweight",B1210&lt;25,"Normal Weight",B1210&lt;30,"Overweight",B1210&gt;=30,"Obesity")</f>
        <v>Normal Weight</v>
      </c>
      <c r="J1210" t="str" cm="1">
        <f t="array" ref="J1210">_xlfn.IFS(C1210&lt;5.7,"Normal",C1210&lt;6.5,"Pre-Diabetes",C1210&gt;=6.5,"Diabetes")</f>
        <v>Diabetes</v>
      </c>
    </row>
    <row r="1211" spans="1:10" x14ac:dyDescent="0.35">
      <c r="A1211" t="s">
        <v>1162</v>
      </c>
      <c r="B1211">
        <v>37.51</v>
      </c>
      <c r="C1211">
        <v>11.06</v>
      </c>
      <c r="D1211" t="s">
        <v>2380</v>
      </c>
      <c r="E1211" t="s">
        <v>2380</v>
      </c>
      <c r="F1211" t="s">
        <v>2380</v>
      </c>
      <c r="G1211">
        <v>2</v>
      </c>
      <c r="H1211" t="s">
        <v>2380</v>
      </c>
      <c r="I1211" t="str" cm="1">
        <f t="array" ref="I1211">_xlfn.IFS(B1211&lt;18.5,"Underweight",B1211&lt;25,"Normal Weight",B1211&lt;30,"Overweight",B1211&gt;=30,"Obesity")</f>
        <v>Obesity</v>
      </c>
      <c r="J1211" t="str" cm="1">
        <f t="array" ref="J1211">_xlfn.IFS(C1211&lt;5.7,"Normal",C1211&lt;6.5,"Pre-Diabetes",C1211&gt;=6.5,"Diabetes")</f>
        <v>Diabetes</v>
      </c>
    </row>
    <row r="1212" spans="1:10" x14ac:dyDescent="0.35">
      <c r="A1212" t="s">
        <v>1161</v>
      </c>
      <c r="B1212">
        <v>25.745000000000001</v>
      </c>
      <c r="C1212">
        <v>6.11</v>
      </c>
      <c r="D1212" t="s">
        <v>2382</v>
      </c>
      <c r="E1212" t="s">
        <v>2380</v>
      </c>
      <c r="F1212" t="s">
        <v>2380</v>
      </c>
      <c r="G1212">
        <v>0</v>
      </c>
      <c r="H1212" t="s">
        <v>2380</v>
      </c>
      <c r="I1212" t="str" cm="1">
        <f t="array" ref="I1212">_xlfn.IFS(B1212&lt;18.5,"Underweight",B1212&lt;25,"Normal Weight",B1212&lt;30,"Overweight",B1212&gt;=30,"Obesity")</f>
        <v>Overweight</v>
      </c>
      <c r="J1212" t="str" cm="1">
        <f t="array" ref="J1212">_xlfn.IFS(C1212&lt;5.7,"Normal",C1212&lt;6.5,"Pre-Diabetes",C1212&gt;=6.5,"Diabetes")</f>
        <v>Pre-Diabetes</v>
      </c>
    </row>
    <row r="1213" spans="1:10" x14ac:dyDescent="0.35">
      <c r="A1213" t="s">
        <v>1160</v>
      </c>
      <c r="B1213">
        <v>31.35</v>
      </c>
      <c r="C1213">
        <v>11.49</v>
      </c>
      <c r="D1213" t="s">
        <v>2380</v>
      </c>
      <c r="E1213" t="s">
        <v>2380</v>
      </c>
      <c r="F1213" t="s">
        <v>2380</v>
      </c>
      <c r="G1213">
        <v>2</v>
      </c>
      <c r="H1213" t="s">
        <v>2380</v>
      </c>
      <c r="I1213" t="str" cm="1">
        <f t="array" ref="I1213">_xlfn.IFS(B1213&lt;18.5,"Underweight",B1213&lt;25,"Normal Weight",B1213&lt;30,"Overweight",B1213&gt;=30,"Obesity")</f>
        <v>Obesity</v>
      </c>
      <c r="J1213" t="str" cm="1">
        <f t="array" ref="J1213">_xlfn.IFS(C1213&lt;5.7,"Normal",C1213&lt;6.5,"Pre-Diabetes",C1213&gt;=6.5,"Diabetes")</f>
        <v>Diabetes</v>
      </c>
    </row>
    <row r="1214" spans="1:10" x14ac:dyDescent="0.35">
      <c r="A1214" t="s">
        <v>1159</v>
      </c>
      <c r="B1214">
        <v>29.83</v>
      </c>
      <c r="C1214">
        <v>8.68</v>
      </c>
      <c r="D1214" t="s">
        <v>2380</v>
      </c>
      <c r="E1214" t="s">
        <v>2380</v>
      </c>
      <c r="F1214" t="s">
        <v>2380</v>
      </c>
      <c r="G1214">
        <v>2</v>
      </c>
      <c r="H1214" t="s">
        <v>2380</v>
      </c>
      <c r="I1214" t="str" cm="1">
        <f t="array" ref="I1214">_xlfn.IFS(B1214&lt;18.5,"Underweight",B1214&lt;25,"Normal Weight",B1214&lt;30,"Overweight",B1214&gt;=30,"Obesity")</f>
        <v>Overweight</v>
      </c>
      <c r="J1214" t="str" cm="1">
        <f t="array" ref="J1214">_xlfn.IFS(C1214&lt;5.7,"Normal",C1214&lt;6.5,"Pre-Diabetes",C1214&gt;=6.5,"Diabetes")</f>
        <v>Diabetes</v>
      </c>
    </row>
    <row r="1215" spans="1:10" x14ac:dyDescent="0.35">
      <c r="A1215" t="s">
        <v>1158</v>
      </c>
      <c r="B1215">
        <v>25.49</v>
      </c>
      <c r="C1215">
        <v>5.68</v>
      </c>
      <c r="D1215" t="s">
        <v>2382</v>
      </c>
      <c r="E1215" t="s">
        <v>2380</v>
      </c>
      <c r="F1215" t="s">
        <v>2383</v>
      </c>
      <c r="G1215">
        <v>1</v>
      </c>
      <c r="H1215" t="s">
        <v>2380</v>
      </c>
      <c r="I1215" t="str" cm="1">
        <f t="array" ref="I1215">_xlfn.IFS(B1215&lt;18.5,"Underweight",B1215&lt;25,"Normal Weight",B1215&lt;30,"Overweight",B1215&gt;=30,"Obesity")</f>
        <v>Overweight</v>
      </c>
      <c r="J1215" t="str" cm="1">
        <f t="array" ref="J1215">_xlfn.IFS(C1215&lt;5.7,"Normal",C1215&lt;6.5,"Pre-Diabetes",C1215&gt;=6.5,"Diabetes")</f>
        <v>Normal</v>
      </c>
    </row>
    <row r="1216" spans="1:10" x14ac:dyDescent="0.35">
      <c r="A1216" t="s">
        <v>1157</v>
      </c>
      <c r="B1216">
        <v>34.1</v>
      </c>
      <c r="C1216">
        <v>8.4499999999999993</v>
      </c>
      <c r="D1216" t="s">
        <v>2380</v>
      </c>
      <c r="E1216" t="s">
        <v>2380</v>
      </c>
      <c r="F1216" t="s">
        <v>2380</v>
      </c>
      <c r="G1216">
        <v>0</v>
      </c>
      <c r="H1216" t="s">
        <v>2380</v>
      </c>
      <c r="I1216" t="str" cm="1">
        <f t="array" ref="I1216">_xlfn.IFS(B1216&lt;18.5,"Underweight",B1216&lt;25,"Normal Weight",B1216&lt;30,"Overweight",B1216&gt;=30,"Obesity")</f>
        <v>Obesity</v>
      </c>
      <c r="J1216" t="str" cm="1">
        <f t="array" ref="J1216">_xlfn.IFS(C1216&lt;5.7,"Normal",C1216&lt;6.5,"Pre-Diabetes",C1216&gt;=6.5,"Diabetes")</f>
        <v>Diabetes</v>
      </c>
    </row>
    <row r="1217" spans="1:10" x14ac:dyDescent="0.35">
      <c r="A1217" t="s">
        <v>1156</v>
      </c>
      <c r="B1217">
        <v>25.84</v>
      </c>
      <c r="C1217">
        <v>8.51</v>
      </c>
      <c r="D1217" t="s">
        <v>2380</v>
      </c>
      <c r="E1217" t="s">
        <v>2380</v>
      </c>
      <c r="F1217" t="s">
        <v>2380</v>
      </c>
      <c r="G1217">
        <v>2</v>
      </c>
      <c r="H1217" t="s">
        <v>2380</v>
      </c>
      <c r="I1217" t="str" cm="1">
        <f t="array" ref="I1217">_xlfn.IFS(B1217&lt;18.5,"Underweight",B1217&lt;25,"Normal Weight",B1217&lt;30,"Overweight",B1217&gt;=30,"Obesity")</f>
        <v>Overweight</v>
      </c>
      <c r="J1217" t="str" cm="1">
        <f t="array" ref="J1217">_xlfn.IFS(C1217&lt;5.7,"Normal",C1217&lt;6.5,"Pre-Diabetes",C1217&gt;=6.5,"Diabetes")</f>
        <v>Diabetes</v>
      </c>
    </row>
    <row r="1218" spans="1:10" x14ac:dyDescent="0.35">
      <c r="A1218" t="s">
        <v>1155</v>
      </c>
      <c r="B1218">
        <v>20.6</v>
      </c>
      <c r="C1218">
        <v>7.62</v>
      </c>
      <c r="D1218" t="s">
        <v>2380</v>
      </c>
      <c r="E1218" t="s">
        <v>2380</v>
      </c>
      <c r="F1218" t="s">
        <v>2380</v>
      </c>
      <c r="G1218">
        <v>0</v>
      </c>
      <c r="H1218" t="s">
        <v>2380</v>
      </c>
      <c r="I1218" t="str" cm="1">
        <f t="array" ref="I1218">_xlfn.IFS(B1218&lt;18.5,"Underweight",B1218&lt;25,"Normal Weight",B1218&lt;30,"Overweight",B1218&gt;=30,"Obesity")</f>
        <v>Normal Weight</v>
      </c>
      <c r="J1218" t="str" cm="1">
        <f t="array" ref="J1218">_xlfn.IFS(C1218&lt;5.7,"Normal",C1218&lt;6.5,"Pre-Diabetes",C1218&gt;=6.5,"Diabetes")</f>
        <v>Diabetes</v>
      </c>
    </row>
    <row r="1219" spans="1:10" x14ac:dyDescent="0.35">
      <c r="A1219" t="s">
        <v>1154</v>
      </c>
      <c r="B1219">
        <v>28.88</v>
      </c>
      <c r="C1219">
        <v>10.18</v>
      </c>
      <c r="D1219" t="s">
        <v>2380</v>
      </c>
      <c r="E1219" t="s">
        <v>2380</v>
      </c>
      <c r="F1219" t="s">
        <v>2380</v>
      </c>
      <c r="G1219">
        <v>0</v>
      </c>
      <c r="H1219" t="s">
        <v>2380</v>
      </c>
      <c r="I1219" t="str" cm="1">
        <f t="array" ref="I1219">_xlfn.IFS(B1219&lt;18.5,"Underweight",B1219&lt;25,"Normal Weight",B1219&lt;30,"Overweight",B1219&gt;=30,"Obesity")</f>
        <v>Overweight</v>
      </c>
      <c r="J1219" t="str" cm="1">
        <f t="array" ref="J1219">_xlfn.IFS(C1219&lt;5.7,"Normal",C1219&lt;6.5,"Pre-Diabetes",C1219&gt;=6.5,"Diabetes")</f>
        <v>Diabetes</v>
      </c>
    </row>
    <row r="1220" spans="1:10" x14ac:dyDescent="0.35">
      <c r="A1220" t="s">
        <v>1153</v>
      </c>
      <c r="B1220">
        <v>28.24</v>
      </c>
      <c r="C1220">
        <v>5.36</v>
      </c>
      <c r="D1220" t="s">
        <v>2380</v>
      </c>
      <c r="E1220" t="s">
        <v>2380</v>
      </c>
      <c r="F1220" t="s">
        <v>2380</v>
      </c>
      <c r="G1220">
        <v>0</v>
      </c>
      <c r="H1220" t="s">
        <v>2380</v>
      </c>
      <c r="I1220" t="str" cm="1">
        <f t="array" ref="I1220">_xlfn.IFS(B1220&lt;18.5,"Underweight",B1220&lt;25,"Normal Weight",B1220&lt;30,"Overweight",B1220&gt;=30,"Obesity")</f>
        <v>Overweight</v>
      </c>
      <c r="J1220" t="str" cm="1">
        <f t="array" ref="J1220">_xlfn.IFS(C1220&lt;5.7,"Normal",C1220&lt;6.5,"Pre-Diabetes",C1220&gt;=6.5,"Diabetes")</f>
        <v>Normal</v>
      </c>
    </row>
    <row r="1221" spans="1:10" x14ac:dyDescent="0.35">
      <c r="A1221" t="s">
        <v>1152</v>
      </c>
      <c r="B1221">
        <v>25.46</v>
      </c>
      <c r="C1221">
        <v>11.78</v>
      </c>
      <c r="D1221" t="s">
        <v>2382</v>
      </c>
      <c r="E1221" t="s">
        <v>2380</v>
      </c>
      <c r="F1221" t="s">
        <v>2380</v>
      </c>
      <c r="G1221">
        <v>1</v>
      </c>
      <c r="H1221" t="s">
        <v>2380</v>
      </c>
      <c r="I1221" t="str" cm="1">
        <f t="array" ref="I1221">_xlfn.IFS(B1221&lt;18.5,"Underweight",B1221&lt;25,"Normal Weight",B1221&lt;30,"Overweight",B1221&gt;=30,"Obesity")</f>
        <v>Overweight</v>
      </c>
      <c r="J1221" t="str" cm="1">
        <f t="array" ref="J1221">_xlfn.IFS(C1221&lt;5.7,"Normal",C1221&lt;6.5,"Pre-Diabetes",C1221&gt;=6.5,"Diabetes")</f>
        <v>Diabetes</v>
      </c>
    </row>
    <row r="1222" spans="1:10" x14ac:dyDescent="0.35">
      <c r="A1222" t="s">
        <v>1151</v>
      </c>
      <c r="B1222">
        <v>29.64</v>
      </c>
      <c r="C1222">
        <v>10.82</v>
      </c>
      <c r="D1222" t="s">
        <v>2382</v>
      </c>
      <c r="E1222" t="s">
        <v>2380</v>
      </c>
      <c r="F1222" t="s">
        <v>2380</v>
      </c>
      <c r="G1222">
        <v>0</v>
      </c>
      <c r="H1222" t="s">
        <v>2380</v>
      </c>
      <c r="I1222" t="str" cm="1">
        <f t="array" ref="I1222">_xlfn.IFS(B1222&lt;18.5,"Underweight",B1222&lt;25,"Normal Weight",B1222&lt;30,"Overweight",B1222&gt;=30,"Obesity")</f>
        <v>Overweight</v>
      </c>
      <c r="J1222" t="str" cm="1">
        <f t="array" ref="J1222">_xlfn.IFS(C1222&lt;5.7,"Normal",C1222&lt;6.5,"Pre-Diabetes",C1222&gt;=6.5,"Diabetes")</f>
        <v>Diabetes</v>
      </c>
    </row>
    <row r="1223" spans="1:10" x14ac:dyDescent="0.35">
      <c r="A1223" t="s">
        <v>1150</v>
      </c>
      <c r="B1223">
        <v>31.27</v>
      </c>
      <c r="C1223">
        <v>7.73</v>
      </c>
      <c r="D1223" t="s">
        <v>2382</v>
      </c>
      <c r="E1223" t="s">
        <v>2380</v>
      </c>
      <c r="F1223" t="s">
        <v>2380</v>
      </c>
      <c r="G1223">
        <v>1</v>
      </c>
      <c r="H1223" t="s">
        <v>2380</v>
      </c>
      <c r="I1223" t="str" cm="1">
        <f t="array" ref="I1223">_xlfn.IFS(B1223&lt;18.5,"Underweight",B1223&lt;25,"Normal Weight",B1223&lt;30,"Overweight",B1223&gt;=30,"Obesity")</f>
        <v>Obesity</v>
      </c>
      <c r="J1223" t="str" cm="1">
        <f t="array" ref="J1223">_xlfn.IFS(C1223&lt;5.7,"Normal",C1223&lt;6.5,"Pre-Diabetes",C1223&gt;=6.5,"Diabetes")</f>
        <v>Diabetes</v>
      </c>
    </row>
    <row r="1224" spans="1:10" x14ac:dyDescent="0.35">
      <c r="A1224" t="s">
        <v>1149</v>
      </c>
      <c r="B1224">
        <v>19.95</v>
      </c>
      <c r="C1224">
        <v>6.24</v>
      </c>
      <c r="D1224" t="s">
        <v>2382</v>
      </c>
      <c r="E1224" t="s">
        <v>2380</v>
      </c>
      <c r="F1224" t="s">
        <v>2380</v>
      </c>
      <c r="G1224">
        <v>0</v>
      </c>
      <c r="H1224" t="s">
        <v>2380</v>
      </c>
      <c r="I1224" t="str" cm="1">
        <f t="array" ref="I1224">_xlfn.IFS(B1224&lt;18.5,"Underweight",B1224&lt;25,"Normal Weight",B1224&lt;30,"Overweight",B1224&gt;=30,"Obesity")</f>
        <v>Normal Weight</v>
      </c>
      <c r="J1224" t="str" cm="1">
        <f t="array" ref="J1224">_xlfn.IFS(C1224&lt;5.7,"Normal",C1224&lt;6.5,"Pre-Diabetes",C1224&gt;=6.5,"Diabetes")</f>
        <v>Pre-Diabetes</v>
      </c>
    </row>
    <row r="1225" spans="1:10" x14ac:dyDescent="0.35">
      <c r="A1225" t="s">
        <v>1148</v>
      </c>
      <c r="B1225">
        <v>21.3</v>
      </c>
      <c r="C1225">
        <v>10.42</v>
      </c>
      <c r="D1225" t="s">
        <v>2380</v>
      </c>
      <c r="E1225" t="s">
        <v>2380</v>
      </c>
      <c r="F1225" t="s">
        <v>2380</v>
      </c>
      <c r="G1225">
        <v>2</v>
      </c>
      <c r="H1225" t="s">
        <v>2380</v>
      </c>
      <c r="I1225" t="str" cm="1">
        <f t="array" ref="I1225">_xlfn.IFS(B1225&lt;18.5,"Underweight",B1225&lt;25,"Normal Weight",B1225&lt;30,"Overweight",B1225&gt;=30,"Obesity")</f>
        <v>Normal Weight</v>
      </c>
      <c r="J1225" t="str" cm="1">
        <f t="array" ref="J1225">_xlfn.IFS(C1225&lt;5.7,"Normal",C1225&lt;6.5,"Pre-Diabetes",C1225&gt;=6.5,"Diabetes")</f>
        <v>Diabetes</v>
      </c>
    </row>
    <row r="1226" spans="1:10" x14ac:dyDescent="0.35">
      <c r="A1226" t="s">
        <v>1147</v>
      </c>
      <c r="B1226">
        <v>31.635000000000002</v>
      </c>
      <c r="C1226">
        <v>11.11</v>
      </c>
      <c r="D1226" t="s">
        <v>2380</v>
      </c>
      <c r="E1226" t="s">
        <v>2380</v>
      </c>
      <c r="F1226" t="s">
        <v>2380</v>
      </c>
      <c r="G1226">
        <v>0</v>
      </c>
      <c r="H1226" t="s">
        <v>2380</v>
      </c>
      <c r="I1226" t="str" cm="1">
        <f t="array" ref="I1226">_xlfn.IFS(B1226&lt;18.5,"Underweight",B1226&lt;25,"Normal Weight",B1226&lt;30,"Overweight",B1226&gt;=30,"Obesity")</f>
        <v>Obesity</v>
      </c>
      <c r="J1226" t="str" cm="1">
        <f t="array" ref="J1226">_xlfn.IFS(C1226&lt;5.7,"Normal",C1226&lt;6.5,"Pre-Diabetes",C1226&gt;=6.5,"Diabetes")</f>
        <v>Diabetes</v>
      </c>
    </row>
    <row r="1227" spans="1:10" x14ac:dyDescent="0.35">
      <c r="A1227" t="s">
        <v>1146</v>
      </c>
      <c r="B1227">
        <v>23.9</v>
      </c>
      <c r="C1227">
        <v>7.67</v>
      </c>
      <c r="D1227" t="s">
        <v>2382</v>
      </c>
      <c r="E1227" t="s">
        <v>2380</v>
      </c>
      <c r="F1227" t="s">
        <v>2380</v>
      </c>
      <c r="G1227">
        <v>2</v>
      </c>
      <c r="H1227" t="s">
        <v>2380</v>
      </c>
      <c r="I1227" t="str" cm="1">
        <f t="array" ref="I1227">_xlfn.IFS(B1227&lt;18.5,"Underweight",B1227&lt;25,"Normal Weight",B1227&lt;30,"Overweight",B1227&gt;=30,"Obesity")</f>
        <v>Normal Weight</v>
      </c>
      <c r="J1227" t="str" cm="1">
        <f t="array" ref="J1227">_xlfn.IFS(C1227&lt;5.7,"Normal",C1227&lt;6.5,"Pre-Diabetes",C1227&gt;=6.5,"Diabetes")</f>
        <v>Diabetes</v>
      </c>
    </row>
    <row r="1228" spans="1:10" x14ac:dyDescent="0.35">
      <c r="A1228" t="s">
        <v>1145</v>
      </c>
      <c r="B1228">
        <v>34.15</v>
      </c>
      <c r="C1228">
        <v>6.15</v>
      </c>
      <c r="D1228" t="s">
        <v>2380</v>
      </c>
      <c r="E1228" t="s">
        <v>2380</v>
      </c>
      <c r="F1228" t="s">
        <v>2380</v>
      </c>
      <c r="G1228">
        <v>0</v>
      </c>
      <c r="H1228" t="s">
        <v>2380</v>
      </c>
      <c r="I1228" t="str" cm="1">
        <f t="array" ref="I1228">_xlfn.IFS(B1228&lt;18.5,"Underweight",B1228&lt;25,"Normal Weight",B1228&lt;30,"Overweight",B1228&gt;=30,"Obesity")</f>
        <v>Obesity</v>
      </c>
      <c r="J1228" t="str" cm="1">
        <f t="array" ref="J1228">_xlfn.IFS(C1228&lt;5.7,"Normal",C1228&lt;6.5,"Pre-Diabetes",C1228&gt;=6.5,"Diabetes")</f>
        <v>Pre-Diabetes</v>
      </c>
    </row>
    <row r="1229" spans="1:10" x14ac:dyDescent="0.35">
      <c r="A1229" t="s">
        <v>1144</v>
      </c>
      <c r="B1229">
        <v>28.71</v>
      </c>
      <c r="C1229">
        <v>5.71</v>
      </c>
      <c r="D1229" t="s">
        <v>2380</v>
      </c>
      <c r="E1229" t="s">
        <v>2380</v>
      </c>
      <c r="F1229" t="s">
        <v>2380</v>
      </c>
      <c r="G1229">
        <v>0</v>
      </c>
      <c r="H1229" t="s">
        <v>2380</v>
      </c>
      <c r="I1229" t="str" cm="1">
        <f t="array" ref="I1229">_xlfn.IFS(B1229&lt;18.5,"Underweight",B1229&lt;25,"Normal Weight",B1229&lt;30,"Overweight",B1229&gt;=30,"Obesity")</f>
        <v>Overweight</v>
      </c>
      <c r="J1229" t="str" cm="1">
        <f t="array" ref="J1229">_xlfn.IFS(C1229&lt;5.7,"Normal",C1229&lt;6.5,"Pre-Diabetes",C1229&gt;=6.5,"Diabetes")</f>
        <v>Pre-Diabetes</v>
      </c>
    </row>
    <row r="1230" spans="1:10" x14ac:dyDescent="0.35">
      <c r="A1230" t="s">
        <v>1143</v>
      </c>
      <c r="B1230">
        <v>36.700000000000003</v>
      </c>
      <c r="C1230">
        <v>8.6999999999999993</v>
      </c>
      <c r="D1230" t="s">
        <v>2382</v>
      </c>
      <c r="E1230" t="s">
        <v>2380</v>
      </c>
      <c r="F1230" t="s">
        <v>2380</v>
      </c>
      <c r="G1230">
        <v>2</v>
      </c>
      <c r="H1230" t="s">
        <v>2380</v>
      </c>
      <c r="I1230" t="str" cm="1">
        <f t="array" ref="I1230">_xlfn.IFS(B1230&lt;18.5,"Underweight",B1230&lt;25,"Normal Weight",B1230&lt;30,"Overweight",B1230&gt;=30,"Obesity")</f>
        <v>Obesity</v>
      </c>
      <c r="J1230" t="str" cm="1">
        <f t="array" ref="J1230">_xlfn.IFS(C1230&lt;5.7,"Normal",C1230&lt;6.5,"Pre-Diabetes",C1230&gt;=6.5,"Diabetes")</f>
        <v>Diabetes</v>
      </c>
    </row>
    <row r="1231" spans="1:10" x14ac:dyDescent="0.35">
      <c r="A1231" t="s">
        <v>1142</v>
      </c>
      <c r="B1231">
        <v>34.1</v>
      </c>
      <c r="C1231">
        <v>9.0399999999999991</v>
      </c>
      <c r="D1231" t="s">
        <v>2382</v>
      </c>
      <c r="E1231" t="s">
        <v>2380</v>
      </c>
      <c r="F1231" t="s">
        <v>2380</v>
      </c>
      <c r="G1231">
        <v>2</v>
      </c>
      <c r="H1231" t="s">
        <v>2380</v>
      </c>
      <c r="I1231" t="str" cm="1">
        <f t="array" ref="I1231">_xlfn.IFS(B1231&lt;18.5,"Underweight",B1231&lt;25,"Normal Weight",B1231&lt;30,"Overweight",B1231&gt;=30,"Obesity")</f>
        <v>Obesity</v>
      </c>
      <c r="J1231" t="str" cm="1">
        <f t="array" ref="J1231">_xlfn.IFS(C1231&lt;5.7,"Normal",C1231&lt;6.5,"Pre-Diabetes",C1231&gt;=6.5,"Diabetes")</f>
        <v>Diabetes</v>
      </c>
    </row>
    <row r="1232" spans="1:10" x14ac:dyDescent="0.35">
      <c r="A1232" t="s">
        <v>1141</v>
      </c>
      <c r="B1232">
        <v>25.7</v>
      </c>
      <c r="C1232">
        <v>5.61</v>
      </c>
      <c r="D1232" t="s">
        <v>2380</v>
      </c>
      <c r="E1232" t="s">
        <v>2380</v>
      </c>
      <c r="F1232" t="s">
        <v>2380</v>
      </c>
      <c r="G1232">
        <v>0</v>
      </c>
      <c r="H1232" t="s">
        <v>2380</v>
      </c>
      <c r="I1232" t="str" cm="1">
        <f t="array" ref="I1232">_xlfn.IFS(B1232&lt;18.5,"Underweight",B1232&lt;25,"Normal Weight",B1232&lt;30,"Overweight",B1232&gt;=30,"Obesity")</f>
        <v>Overweight</v>
      </c>
      <c r="J1232" t="str" cm="1">
        <f t="array" ref="J1232">_xlfn.IFS(C1232&lt;5.7,"Normal",C1232&lt;6.5,"Pre-Diabetes",C1232&gt;=6.5,"Diabetes")</f>
        <v>Normal</v>
      </c>
    </row>
    <row r="1233" spans="1:10" x14ac:dyDescent="0.35">
      <c r="A1233" t="s">
        <v>1140</v>
      </c>
      <c r="B1233">
        <v>21.68</v>
      </c>
      <c r="C1233">
        <v>8.1199999999999992</v>
      </c>
      <c r="D1233" t="s">
        <v>2380</v>
      </c>
      <c r="E1233" t="s">
        <v>2380</v>
      </c>
      <c r="F1233" t="s">
        <v>2380</v>
      </c>
      <c r="G1233">
        <v>0</v>
      </c>
      <c r="H1233" t="s">
        <v>2380</v>
      </c>
      <c r="I1233" t="str" cm="1">
        <f t="array" ref="I1233">_xlfn.IFS(B1233&lt;18.5,"Underweight",B1233&lt;25,"Normal Weight",B1233&lt;30,"Overweight",B1233&gt;=30,"Obesity")</f>
        <v>Normal Weight</v>
      </c>
      <c r="J1233" t="str" cm="1">
        <f t="array" ref="J1233">_xlfn.IFS(C1233&lt;5.7,"Normal",C1233&lt;6.5,"Pre-Diabetes",C1233&gt;=6.5,"Diabetes")</f>
        <v>Diabetes</v>
      </c>
    </row>
    <row r="1234" spans="1:10" x14ac:dyDescent="0.35">
      <c r="A1234" t="s">
        <v>1139</v>
      </c>
      <c r="B1234">
        <v>25.175000000000001</v>
      </c>
      <c r="C1234">
        <v>4.74</v>
      </c>
      <c r="D1234" t="s">
        <v>2380</v>
      </c>
      <c r="E1234" t="s">
        <v>2380</v>
      </c>
      <c r="F1234" t="s">
        <v>2380</v>
      </c>
      <c r="G1234">
        <v>0</v>
      </c>
      <c r="H1234" t="s">
        <v>2380</v>
      </c>
      <c r="I1234" t="str" cm="1">
        <f t="array" ref="I1234">_xlfn.IFS(B1234&lt;18.5,"Underweight",B1234&lt;25,"Normal Weight",B1234&lt;30,"Overweight",B1234&gt;=30,"Obesity")</f>
        <v>Overweight</v>
      </c>
      <c r="J1234" t="str" cm="1">
        <f t="array" ref="J1234">_xlfn.IFS(C1234&lt;5.7,"Normal",C1234&lt;6.5,"Pre-Diabetes",C1234&gt;=6.5,"Diabetes")</f>
        <v>Normal</v>
      </c>
    </row>
    <row r="1235" spans="1:10" x14ac:dyDescent="0.35">
      <c r="A1235" t="s">
        <v>1138</v>
      </c>
      <c r="B1235">
        <v>44.77</v>
      </c>
      <c r="C1235">
        <v>4.0599999999999996</v>
      </c>
      <c r="D1235" t="s">
        <v>2380</v>
      </c>
      <c r="E1235" t="s">
        <v>2380</v>
      </c>
      <c r="F1235" t="s">
        <v>2380</v>
      </c>
      <c r="G1235">
        <v>2</v>
      </c>
      <c r="H1235" t="s">
        <v>2380</v>
      </c>
      <c r="I1235" t="str" cm="1">
        <f t="array" ref="I1235">_xlfn.IFS(B1235&lt;18.5,"Underweight",B1235&lt;25,"Normal Weight",B1235&lt;30,"Overweight",B1235&gt;=30,"Obesity")</f>
        <v>Obesity</v>
      </c>
      <c r="J1235" t="str" cm="1">
        <f t="array" ref="J1235">_xlfn.IFS(C1235&lt;5.7,"Normal",C1235&lt;6.5,"Pre-Diabetes",C1235&gt;=6.5,"Diabetes")</f>
        <v>Normal</v>
      </c>
    </row>
    <row r="1236" spans="1:10" x14ac:dyDescent="0.35">
      <c r="A1236" t="s">
        <v>1137</v>
      </c>
      <c r="B1236">
        <v>37.07</v>
      </c>
      <c r="C1236">
        <v>5.69</v>
      </c>
      <c r="D1236" t="s">
        <v>2380</v>
      </c>
      <c r="E1236" t="s">
        <v>2380</v>
      </c>
      <c r="F1236" t="s">
        <v>2380</v>
      </c>
      <c r="G1236">
        <v>2</v>
      </c>
      <c r="H1236" t="s">
        <v>2380</v>
      </c>
      <c r="I1236" t="str" cm="1">
        <f t="array" ref="I1236">_xlfn.IFS(B1236&lt;18.5,"Underweight",B1236&lt;25,"Normal Weight",B1236&lt;30,"Overweight",B1236&gt;=30,"Obesity")</f>
        <v>Obesity</v>
      </c>
      <c r="J1236" t="str" cm="1">
        <f t="array" ref="J1236">_xlfn.IFS(C1236&lt;5.7,"Normal",C1236&lt;6.5,"Pre-Diabetes",C1236&gt;=6.5,"Diabetes")</f>
        <v>Normal</v>
      </c>
    </row>
    <row r="1237" spans="1:10" x14ac:dyDescent="0.35">
      <c r="A1237" t="s">
        <v>1136</v>
      </c>
      <c r="B1237">
        <v>39.799999999999997</v>
      </c>
      <c r="C1237">
        <v>5.66</v>
      </c>
      <c r="D1237" t="s">
        <v>2380</v>
      </c>
      <c r="E1237" t="s">
        <v>2380</v>
      </c>
      <c r="F1237" t="s">
        <v>2383</v>
      </c>
      <c r="G1237">
        <v>1</v>
      </c>
      <c r="H1237" t="s">
        <v>2380</v>
      </c>
      <c r="I1237" t="str" cm="1">
        <f t="array" ref="I1237">_xlfn.IFS(B1237&lt;18.5,"Underweight",B1237&lt;25,"Normal Weight",B1237&lt;30,"Overweight",B1237&gt;=30,"Obesity")</f>
        <v>Obesity</v>
      </c>
      <c r="J1237" t="str" cm="1">
        <f t="array" ref="J1237">_xlfn.IFS(C1237&lt;5.7,"Normal",C1237&lt;6.5,"Pre-Diabetes",C1237&gt;=6.5,"Diabetes")</f>
        <v>Normal</v>
      </c>
    </row>
    <row r="1238" spans="1:10" x14ac:dyDescent="0.35">
      <c r="A1238" t="s">
        <v>1135</v>
      </c>
      <c r="B1238">
        <v>26.36</v>
      </c>
      <c r="C1238">
        <v>4.32</v>
      </c>
      <c r="D1238" t="s">
        <v>2380</v>
      </c>
      <c r="E1238" t="s">
        <v>2380</v>
      </c>
      <c r="F1238" t="s">
        <v>2383</v>
      </c>
      <c r="G1238">
        <v>1</v>
      </c>
      <c r="H1238" t="s">
        <v>2380</v>
      </c>
      <c r="I1238" t="str" cm="1">
        <f t="array" ref="I1238">_xlfn.IFS(B1238&lt;18.5,"Underweight",B1238&lt;25,"Normal Weight",B1238&lt;30,"Overweight",B1238&gt;=30,"Obesity")</f>
        <v>Overweight</v>
      </c>
      <c r="J1238" t="str" cm="1">
        <f t="array" ref="J1238">_xlfn.IFS(C1238&lt;5.7,"Normal",C1238&lt;6.5,"Pre-Diabetes",C1238&gt;=6.5,"Diabetes")</f>
        <v>Normal</v>
      </c>
    </row>
    <row r="1239" spans="1:10" x14ac:dyDescent="0.35">
      <c r="A1239" t="s">
        <v>1134</v>
      </c>
      <c r="B1239">
        <v>29.925000000000001</v>
      </c>
      <c r="C1239">
        <v>8.2899999999999991</v>
      </c>
      <c r="D1239" t="s">
        <v>2380</v>
      </c>
      <c r="E1239" t="s">
        <v>2380</v>
      </c>
      <c r="F1239" t="s">
        <v>2380</v>
      </c>
      <c r="G1239">
        <v>2</v>
      </c>
      <c r="H1239" t="s">
        <v>2380</v>
      </c>
      <c r="I1239" t="str" cm="1">
        <f t="array" ref="I1239">_xlfn.IFS(B1239&lt;18.5,"Underweight",B1239&lt;25,"Normal Weight",B1239&lt;30,"Overweight",B1239&gt;=30,"Obesity")</f>
        <v>Overweight</v>
      </c>
      <c r="J1239" t="str" cm="1">
        <f t="array" ref="J1239">_xlfn.IFS(C1239&lt;5.7,"Normal",C1239&lt;6.5,"Pre-Diabetes",C1239&gt;=6.5,"Diabetes")</f>
        <v>Diabetes</v>
      </c>
    </row>
    <row r="1240" spans="1:10" x14ac:dyDescent="0.35">
      <c r="A1240" t="s">
        <v>1133</v>
      </c>
      <c r="B1240">
        <v>37.29</v>
      </c>
      <c r="C1240">
        <v>10.46</v>
      </c>
      <c r="D1240" t="s">
        <v>2380</v>
      </c>
      <c r="E1240" t="s">
        <v>2380</v>
      </c>
      <c r="F1240" t="s">
        <v>2380</v>
      </c>
      <c r="G1240">
        <v>0</v>
      </c>
      <c r="H1240" t="s">
        <v>2380</v>
      </c>
      <c r="I1240" t="str" cm="1">
        <f t="array" ref="I1240">_xlfn.IFS(B1240&lt;18.5,"Underweight",B1240&lt;25,"Normal Weight",B1240&lt;30,"Overweight",B1240&gt;=30,"Obesity")</f>
        <v>Obesity</v>
      </c>
      <c r="J1240" t="str" cm="1">
        <f t="array" ref="J1240">_xlfn.IFS(C1240&lt;5.7,"Normal",C1240&lt;6.5,"Pre-Diabetes",C1240&gt;=6.5,"Diabetes")</f>
        <v>Diabetes</v>
      </c>
    </row>
    <row r="1241" spans="1:10" x14ac:dyDescent="0.35">
      <c r="A1241" t="s">
        <v>1132</v>
      </c>
      <c r="B1241">
        <v>30.2</v>
      </c>
      <c r="C1241">
        <v>11.96</v>
      </c>
      <c r="D1241" t="s">
        <v>2380</v>
      </c>
      <c r="E1241" t="s">
        <v>2380</v>
      </c>
      <c r="F1241" t="s">
        <v>2380</v>
      </c>
      <c r="G1241">
        <v>0</v>
      </c>
      <c r="H1241" t="s">
        <v>2380</v>
      </c>
      <c r="I1241" t="str" cm="1">
        <f t="array" ref="I1241">_xlfn.IFS(B1241&lt;18.5,"Underweight",B1241&lt;25,"Normal Weight",B1241&lt;30,"Overweight",B1241&gt;=30,"Obesity")</f>
        <v>Obesity</v>
      </c>
      <c r="J1241" t="str" cm="1">
        <f t="array" ref="J1241">_xlfn.IFS(C1241&lt;5.7,"Normal",C1241&lt;6.5,"Pre-Diabetes",C1241&gt;=6.5,"Diabetes")</f>
        <v>Diabetes</v>
      </c>
    </row>
    <row r="1242" spans="1:10" x14ac:dyDescent="0.35">
      <c r="A1242" t="s">
        <v>1131</v>
      </c>
      <c r="B1242">
        <v>24.225000000000001</v>
      </c>
      <c r="C1242">
        <v>4.25</v>
      </c>
      <c r="D1242" t="s">
        <v>2382</v>
      </c>
      <c r="E1242" t="s">
        <v>2380</v>
      </c>
      <c r="F1242" t="s">
        <v>2383</v>
      </c>
      <c r="G1242">
        <v>1</v>
      </c>
      <c r="H1242" t="s">
        <v>2380</v>
      </c>
      <c r="I1242" t="str" cm="1">
        <f t="array" ref="I1242">_xlfn.IFS(B1242&lt;18.5,"Underweight",B1242&lt;25,"Normal Weight",B1242&lt;30,"Overweight",B1242&gt;=30,"Obesity")</f>
        <v>Normal Weight</v>
      </c>
      <c r="J1242" t="str" cm="1">
        <f t="array" ref="J1242">_xlfn.IFS(C1242&lt;5.7,"Normal",C1242&lt;6.5,"Pre-Diabetes",C1242&gt;=6.5,"Diabetes")</f>
        <v>Normal</v>
      </c>
    </row>
    <row r="1243" spans="1:10" x14ac:dyDescent="0.35">
      <c r="A1243" t="s">
        <v>1130</v>
      </c>
      <c r="B1243">
        <v>31.445</v>
      </c>
      <c r="C1243">
        <v>8.33</v>
      </c>
      <c r="D1243" t="s">
        <v>2380</v>
      </c>
      <c r="E1243" t="s">
        <v>2380</v>
      </c>
      <c r="F1243" t="s">
        <v>2380</v>
      </c>
      <c r="G1243">
        <v>0</v>
      </c>
      <c r="H1243" t="s">
        <v>2380</v>
      </c>
      <c r="I1243" t="str" cm="1">
        <f t="array" ref="I1243">_xlfn.IFS(B1243&lt;18.5,"Underweight",B1243&lt;25,"Normal Weight",B1243&lt;30,"Overweight",B1243&gt;=30,"Obesity")</f>
        <v>Obesity</v>
      </c>
      <c r="J1243" t="str" cm="1">
        <f t="array" ref="J1243">_xlfn.IFS(C1243&lt;5.7,"Normal",C1243&lt;6.5,"Pre-Diabetes",C1243&gt;=6.5,"Diabetes")</f>
        <v>Diabetes</v>
      </c>
    </row>
    <row r="1244" spans="1:10" x14ac:dyDescent="0.35">
      <c r="A1244" t="s">
        <v>1129</v>
      </c>
      <c r="B1244">
        <v>38.880000000000003</v>
      </c>
      <c r="C1244">
        <v>4.29</v>
      </c>
      <c r="D1244" t="s">
        <v>2380</v>
      </c>
      <c r="E1244" t="s">
        <v>2380</v>
      </c>
      <c r="F1244" t="s">
        <v>2380</v>
      </c>
      <c r="G1244">
        <v>1</v>
      </c>
      <c r="H1244" t="s">
        <v>2380</v>
      </c>
      <c r="I1244" t="str" cm="1">
        <f t="array" ref="I1244">_xlfn.IFS(B1244&lt;18.5,"Underweight",B1244&lt;25,"Normal Weight",B1244&lt;30,"Overweight",B1244&gt;=30,"Obesity")</f>
        <v>Obesity</v>
      </c>
      <c r="J1244" t="str" cm="1">
        <f t="array" ref="J1244">_xlfn.IFS(C1244&lt;5.7,"Normal",C1244&lt;6.5,"Pre-Diabetes",C1244&gt;=6.5,"Diabetes")</f>
        <v>Normal</v>
      </c>
    </row>
    <row r="1245" spans="1:10" x14ac:dyDescent="0.35">
      <c r="A1245" t="s">
        <v>1128</v>
      </c>
      <c r="B1245">
        <v>43.89</v>
      </c>
      <c r="C1245">
        <v>6.32</v>
      </c>
      <c r="D1245" t="s">
        <v>2382</v>
      </c>
      <c r="E1245" t="s">
        <v>2380</v>
      </c>
      <c r="F1245" t="s">
        <v>2380</v>
      </c>
      <c r="G1245">
        <v>0</v>
      </c>
      <c r="H1245" t="s">
        <v>2380</v>
      </c>
      <c r="I1245" t="str" cm="1">
        <f t="array" ref="I1245">_xlfn.IFS(B1245&lt;18.5,"Underweight",B1245&lt;25,"Normal Weight",B1245&lt;30,"Overweight",B1245&gt;=30,"Obesity")</f>
        <v>Obesity</v>
      </c>
      <c r="J1245" t="str" cm="1">
        <f t="array" ref="J1245">_xlfn.IFS(C1245&lt;5.7,"Normal",C1245&lt;6.5,"Pre-Diabetes",C1245&gt;=6.5,"Diabetes")</f>
        <v>Pre-Diabetes</v>
      </c>
    </row>
    <row r="1246" spans="1:10" x14ac:dyDescent="0.35">
      <c r="A1246" t="s">
        <v>1127</v>
      </c>
      <c r="B1246">
        <v>25.6</v>
      </c>
      <c r="C1246">
        <v>5.65</v>
      </c>
      <c r="D1246" t="s">
        <v>2380</v>
      </c>
      <c r="E1246" t="s">
        <v>2380</v>
      </c>
      <c r="F1246" t="s">
        <v>2380</v>
      </c>
      <c r="G1246">
        <v>2</v>
      </c>
      <c r="H1246" t="s">
        <v>2380</v>
      </c>
      <c r="I1246" t="str" cm="1">
        <f t="array" ref="I1246">_xlfn.IFS(B1246&lt;18.5,"Underweight",B1246&lt;25,"Normal Weight",B1246&lt;30,"Overweight",B1246&gt;=30,"Obesity")</f>
        <v>Overweight</v>
      </c>
      <c r="J1246" t="str" cm="1">
        <f t="array" ref="J1246">_xlfn.IFS(C1246&lt;5.7,"Normal",C1246&lt;6.5,"Pre-Diabetes",C1246&gt;=6.5,"Diabetes")</f>
        <v>Normal</v>
      </c>
    </row>
    <row r="1247" spans="1:10" x14ac:dyDescent="0.35">
      <c r="A1247" t="s">
        <v>1126</v>
      </c>
      <c r="B1247">
        <v>29.545000000000002</v>
      </c>
      <c r="C1247">
        <v>8.41</v>
      </c>
      <c r="D1247" t="s">
        <v>2382</v>
      </c>
      <c r="E1247" t="s">
        <v>2380</v>
      </c>
      <c r="F1247" t="s">
        <v>2380</v>
      </c>
      <c r="G1247">
        <v>1</v>
      </c>
      <c r="H1247" t="s">
        <v>2380</v>
      </c>
      <c r="I1247" t="str" cm="1">
        <f t="array" ref="I1247">_xlfn.IFS(B1247&lt;18.5,"Underweight",B1247&lt;25,"Normal Weight",B1247&lt;30,"Overweight",B1247&gt;=30,"Obesity")</f>
        <v>Overweight</v>
      </c>
      <c r="J1247" t="str" cm="1">
        <f t="array" ref="J1247">_xlfn.IFS(C1247&lt;5.7,"Normal",C1247&lt;6.5,"Pre-Diabetes",C1247&gt;=6.5,"Diabetes")</f>
        <v>Diabetes</v>
      </c>
    </row>
    <row r="1248" spans="1:10" x14ac:dyDescent="0.35">
      <c r="A1248" t="s">
        <v>1125</v>
      </c>
      <c r="B1248">
        <v>23.25</v>
      </c>
      <c r="C1248">
        <v>11.96</v>
      </c>
      <c r="D1248" t="s">
        <v>2382</v>
      </c>
      <c r="E1248" t="s">
        <v>2380</v>
      </c>
      <c r="F1248" t="s">
        <v>2380</v>
      </c>
      <c r="G1248">
        <v>0</v>
      </c>
      <c r="H1248" t="s">
        <v>2380</v>
      </c>
      <c r="I1248" t="str" cm="1">
        <f t="array" ref="I1248">_xlfn.IFS(B1248&lt;18.5,"Underweight",B1248&lt;25,"Normal Weight",B1248&lt;30,"Overweight",B1248&gt;=30,"Obesity")</f>
        <v>Normal Weight</v>
      </c>
      <c r="J1248" t="str" cm="1">
        <f t="array" ref="J1248">_xlfn.IFS(C1248&lt;5.7,"Normal",C1248&lt;6.5,"Pre-Diabetes",C1248&gt;=6.5,"Diabetes")</f>
        <v>Diabetes</v>
      </c>
    </row>
    <row r="1249" spans="1:10" x14ac:dyDescent="0.35">
      <c r="A1249" t="s">
        <v>1124</v>
      </c>
      <c r="B1249">
        <v>43.95</v>
      </c>
      <c r="C1249">
        <v>5.17</v>
      </c>
      <c r="D1249" t="s">
        <v>2382</v>
      </c>
      <c r="E1249" t="s">
        <v>2380</v>
      </c>
      <c r="F1249" t="s">
        <v>2383</v>
      </c>
      <c r="G1249">
        <v>1</v>
      </c>
      <c r="H1249" t="s">
        <v>2380</v>
      </c>
      <c r="I1249" t="str" cm="1">
        <f t="array" ref="I1249">_xlfn.IFS(B1249&lt;18.5,"Underweight",B1249&lt;25,"Normal Weight",B1249&lt;30,"Overweight",B1249&gt;=30,"Obesity")</f>
        <v>Obesity</v>
      </c>
      <c r="J1249" t="str" cm="1">
        <f t="array" ref="J1249">_xlfn.IFS(C1249&lt;5.7,"Normal",C1249&lt;6.5,"Pre-Diabetes",C1249&gt;=6.5,"Diabetes")</f>
        <v>Normal</v>
      </c>
    </row>
    <row r="1250" spans="1:10" x14ac:dyDescent="0.35">
      <c r="A1250" t="s">
        <v>1123</v>
      </c>
      <c r="B1250">
        <v>21.85</v>
      </c>
      <c r="C1250">
        <v>8.76</v>
      </c>
      <c r="D1250" t="s">
        <v>2380</v>
      </c>
      <c r="E1250" t="s">
        <v>2380</v>
      </c>
      <c r="F1250" t="s">
        <v>2380</v>
      </c>
      <c r="G1250">
        <v>0</v>
      </c>
      <c r="H1250" t="s">
        <v>2380</v>
      </c>
      <c r="I1250" t="str" cm="1">
        <f t="array" ref="I1250">_xlfn.IFS(B1250&lt;18.5,"Underweight",B1250&lt;25,"Normal Weight",B1250&lt;30,"Overweight",B1250&gt;=30,"Obesity")</f>
        <v>Normal Weight</v>
      </c>
      <c r="J1250" t="str" cm="1">
        <f t="array" ref="J1250">_xlfn.IFS(C1250&lt;5.7,"Normal",C1250&lt;6.5,"Pre-Diabetes",C1250&gt;=6.5,"Diabetes")</f>
        <v>Diabetes</v>
      </c>
    </row>
    <row r="1251" spans="1:10" x14ac:dyDescent="0.35">
      <c r="A1251" t="s">
        <v>1122</v>
      </c>
      <c r="B1251">
        <v>25.73</v>
      </c>
      <c r="C1251">
        <v>7.99</v>
      </c>
      <c r="D1251" t="s">
        <v>2380</v>
      </c>
      <c r="E1251" t="s">
        <v>2380</v>
      </c>
      <c r="F1251" t="s">
        <v>2380</v>
      </c>
      <c r="G1251">
        <v>2</v>
      </c>
      <c r="H1251" t="s">
        <v>2380</v>
      </c>
      <c r="I1251" t="str" cm="1">
        <f t="array" ref="I1251">_xlfn.IFS(B1251&lt;18.5,"Underweight",B1251&lt;25,"Normal Weight",B1251&lt;30,"Overweight",B1251&gt;=30,"Obesity")</f>
        <v>Overweight</v>
      </c>
      <c r="J1251" t="str" cm="1">
        <f t="array" ref="J1251">_xlfn.IFS(C1251&lt;5.7,"Normal",C1251&lt;6.5,"Pre-Diabetes",C1251&gt;=6.5,"Diabetes")</f>
        <v>Diabetes</v>
      </c>
    </row>
    <row r="1252" spans="1:10" x14ac:dyDescent="0.35">
      <c r="A1252" t="s">
        <v>1121</v>
      </c>
      <c r="B1252">
        <v>32.229999999999997</v>
      </c>
      <c r="C1252">
        <v>8.59</v>
      </c>
      <c r="D1252" t="s">
        <v>2380</v>
      </c>
      <c r="E1252" t="s">
        <v>2380</v>
      </c>
      <c r="F1252" t="s">
        <v>2380</v>
      </c>
      <c r="G1252">
        <v>0</v>
      </c>
      <c r="H1252" t="s">
        <v>2380</v>
      </c>
      <c r="I1252" t="str" cm="1">
        <f t="array" ref="I1252">_xlfn.IFS(B1252&lt;18.5,"Underweight",B1252&lt;25,"Normal Weight",B1252&lt;30,"Overweight",B1252&gt;=30,"Obesity")</f>
        <v>Obesity</v>
      </c>
      <c r="J1252" t="str" cm="1">
        <f t="array" ref="J1252">_xlfn.IFS(C1252&lt;5.7,"Normal",C1252&lt;6.5,"Pre-Diabetes",C1252&gt;=6.5,"Diabetes")</f>
        <v>Diabetes</v>
      </c>
    </row>
    <row r="1253" spans="1:10" x14ac:dyDescent="0.35">
      <c r="A1253" t="s">
        <v>1120</v>
      </c>
      <c r="B1253">
        <v>32.204999999999998</v>
      </c>
      <c r="C1253">
        <v>6.14</v>
      </c>
      <c r="D1253" t="s">
        <v>2380</v>
      </c>
      <c r="E1253" t="s">
        <v>2380</v>
      </c>
      <c r="F1253" t="s">
        <v>2380</v>
      </c>
      <c r="G1253">
        <v>2</v>
      </c>
      <c r="H1253" t="s">
        <v>2380</v>
      </c>
      <c r="I1253" t="str" cm="1">
        <f t="array" ref="I1253">_xlfn.IFS(B1253&lt;18.5,"Underweight",B1253&lt;25,"Normal Weight",B1253&lt;30,"Overweight",B1253&gt;=30,"Obesity")</f>
        <v>Obesity</v>
      </c>
      <c r="J1253" t="str" cm="1">
        <f t="array" ref="J1253">_xlfn.IFS(C1253&lt;5.7,"Normal",C1253&lt;6.5,"Pre-Diabetes",C1253&gt;=6.5,"Diabetes")</f>
        <v>Pre-Diabetes</v>
      </c>
    </row>
    <row r="1254" spans="1:10" x14ac:dyDescent="0.35">
      <c r="A1254" t="s">
        <v>1119</v>
      </c>
      <c r="B1254">
        <v>26.41</v>
      </c>
      <c r="C1254">
        <v>4.08</v>
      </c>
      <c r="D1254" t="s">
        <v>2380</v>
      </c>
      <c r="E1254" t="s">
        <v>2380</v>
      </c>
      <c r="F1254" t="s">
        <v>2380</v>
      </c>
      <c r="G1254">
        <v>2</v>
      </c>
      <c r="H1254" t="s">
        <v>2380</v>
      </c>
      <c r="I1254" t="str" cm="1">
        <f t="array" ref="I1254">_xlfn.IFS(B1254&lt;18.5,"Underweight",B1254&lt;25,"Normal Weight",B1254&lt;30,"Overweight",B1254&gt;=30,"Obesity")</f>
        <v>Overweight</v>
      </c>
      <c r="J1254" t="str" cm="1">
        <f t="array" ref="J1254">_xlfn.IFS(C1254&lt;5.7,"Normal",C1254&lt;6.5,"Pre-Diabetes",C1254&gt;=6.5,"Diabetes")</f>
        <v>Normal</v>
      </c>
    </row>
    <row r="1255" spans="1:10" x14ac:dyDescent="0.35">
      <c r="A1255" t="s">
        <v>1118</v>
      </c>
      <c r="B1255">
        <v>30.2</v>
      </c>
      <c r="C1255">
        <v>6.25</v>
      </c>
      <c r="D1255" t="s">
        <v>2382</v>
      </c>
      <c r="E1255" t="s">
        <v>2380</v>
      </c>
      <c r="F1255" t="s">
        <v>2380</v>
      </c>
      <c r="G1255">
        <v>0</v>
      </c>
      <c r="H1255" t="s">
        <v>2380</v>
      </c>
      <c r="I1255" t="str" cm="1">
        <f t="array" ref="I1255">_xlfn.IFS(B1255&lt;18.5,"Underweight",B1255&lt;25,"Normal Weight",B1255&lt;30,"Overweight",B1255&gt;=30,"Obesity")</f>
        <v>Obesity</v>
      </c>
      <c r="J1255" t="str" cm="1">
        <f t="array" ref="J1255">_xlfn.IFS(C1255&lt;5.7,"Normal",C1255&lt;6.5,"Pre-Diabetes",C1255&gt;=6.5,"Diabetes")</f>
        <v>Pre-Diabetes</v>
      </c>
    </row>
    <row r="1256" spans="1:10" x14ac:dyDescent="0.35">
      <c r="A1256" t="s">
        <v>1117</v>
      </c>
      <c r="B1256">
        <v>31.26</v>
      </c>
      <c r="C1256">
        <v>5.94</v>
      </c>
      <c r="D1256" t="s">
        <v>2382</v>
      </c>
      <c r="E1256" t="s">
        <v>2380</v>
      </c>
      <c r="F1256" t="s">
        <v>2380</v>
      </c>
      <c r="G1256">
        <v>1</v>
      </c>
      <c r="H1256" t="s">
        <v>2380</v>
      </c>
      <c r="I1256" t="str" cm="1">
        <f t="array" ref="I1256">_xlfn.IFS(B1256&lt;18.5,"Underweight",B1256&lt;25,"Normal Weight",B1256&lt;30,"Overweight",B1256&gt;=30,"Obesity")</f>
        <v>Obesity</v>
      </c>
      <c r="J1256" t="str" cm="1">
        <f t="array" ref="J1256">_xlfn.IFS(C1256&lt;5.7,"Normal",C1256&lt;6.5,"Pre-Diabetes",C1256&gt;=6.5,"Diabetes")</f>
        <v>Pre-Diabetes</v>
      </c>
    </row>
    <row r="1257" spans="1:10" x14ac:dyDescent="0.35">
      <c r="A1257" t="s">
        <v>1116</v>
      </c>
      <c r="B1257">
        <v>33.725000000000001</v>
      </c>
      <c r="C1257">
        <v>6.45</v>
      </c>
      <c r="D1257" t="s">
        <v>2382</v>
      </c>
      <c r="E1257" t="s">
        <v>2380</v>
      </c>
      <c r="F1257" t="s">
        <v>2380</v>
      </c>
      <c r="G1257">
        <v>0</v>
      </c>
      <c r="H1257" t="s">
        <v>2380</v>
      </c>
      <c r="I1257" t="str" cm="1">
        <f t="array" ref="I1257">_xlfn.IFS(B1257&lt;18.5,"Underweight",B1257&lt;25,"Normal Weight",B1257&lt;30,"Overweight",B1257&gt;=30,"Obesity")</f>
        <v>Obesity</v>
      </c>
      <c r="J1257" t="str" cm="1">
        <f t="array" ref="J1257">_xlfn.IFS(C1257&lt;5.7,"Normal",C1257&lt;6.5,"Pre-Diabetes",C1257&gt;=6.5,"Diabetes")</f>
        <v>Pre-Diabetes</v>
      </c>
    </row>
    <row r="1258" spans="1:10" x14ac:dyDescent="0.35">
      <c r="A1258" t="s">
        <v>1115</v>
      </c>
      <c r="B1258">
        <v>28.9</v>
      </c>
      <c r="C1258">
        <v>5.74</v>
      </c>
      <c r="D1258" t="s">
        <v>2382</v>
      </c>
      <c r="E1258" t="s">
        <v>2380</v>
      </c>
      <c r="F1258" t="s">
        <v>2380</v>
      </c>
      <c r="G1258">
        <v>0</v>
      </c>
      <c r="H1258" t="s">
        <v>2380</v>
      </c>
      <c r="I1258" t="str" cm="1">
        <f t="array" ref="I1258">_xlfn.IFS(B1258&lt;18.5,"Underweight",B1258&lt;25,"Normal Weight",B1258&lt;30,"Overweight",B1258&gt;=30,"Obesity")</f>
        <v>Overweight</v>
      </c>
      <c r="J1258" t="str" cm="1">
        <f t="array" ref="J1258">_xlfn.IFS(C1258&lt;5.7,"Normal",C1258&lt;6.5,"Pre-Diabetes",C1258&gt;=6.5,"Diabetes")</f>
        <v>Pre-Diabetes</v>
      </c>
    </row>
    <row r="1259" spans="1:10" x14ac:dyDescent="0.35">
      <c r="A1259" t="s">
        <v>1114</v>
      </c>
      <c r="B1259">
        <v>45.69</v>
      </c>
      <c r="C1259">
        <v>4.43</v>
      </c>
      <c r="D1259" t="s">
        <v>2382</v>
      </c>
      <c r="E1259" t="s">
        <v>2380</v>
      </c>
      <c r="F1259" t="s">
        <v>2380</v>
      </c>
      <c r="G1259">
        <v>0</v>
      </c>
      <c r="H1259" t="s">
        <v>2380</v>
      </c>
      <c r="I1259" t="str" cm="1">
        <f t="array" ref="I1259">_xlfn.IFS(B1259&lt;18.5,"Underweight",B1259&lt;25,"Normal Weight",B1259&lt;30,"Overweight",B1259&gt;=30,"Obesity")</f>
        <v>Obesity</v>
      </c>
      <c r="J1259" t="str" cm="1">
        <f t="array" ref="J1259">_xlfn.IFS(C1259&lt;5.7,"Normal",C1259&lt;6.5,"Pre-Diabetes",C1259&gt;=6.5,"Diabetes")</f>
        <v>Normal</v>
      </c>
    </row>
    <row r="1260" spans="1:10" x14ac:dyDescent="0.35">
      <c r="A1260" t="s">
        <v>1113</v>
      </c>
      <c r="B1260">
        <v>21.03</v>
      </c>
      <c r="C1260">
        <v>6.5</v>
      </c>
      <c r="D1260" t="s">
        <v>2380</v>
      </c>
      <c r="E1260" t="s">
        <v>2380</v>
      </c>
      <c r="F1260" t="s">
        <v>2380</v>
      </c>
      <c r="G1260">
        <v>0</v>
      </c>
      <c r="H1260" t="s">
        <v>2380</v>
      </c>
      <c r="I1260" t="str" cm="1">
        <f t="array" ref="I1260">_xlfn.IFS(B1260&lt;18.5,"Underweight",B1260&lt;25,"Normal Weight",B1260&lt;30,"Overweight",B1260&gt;=30,"Obesity")</f>
        <v>Normal Weight</v>
      </c>
      <c r="J1260" t="str" cm="1">
        <f t="array" ref="J1260">_xlfn.IFS(C1260&lt;5.7,"Normal",C1260&lt;6.5,"Pre-Diabetes",C1260&gt;=6.5,"Diabetes")</f>
        <v>Diabetes</v>
      </c>
    </row>
    <row r="1261" spans="1:10" x14ac:dyDescent="0.35">
      <c r="A1261" t="s">
        <v>1112</v>
      </c>
      <c r="B1261">
        <v>37</v>
      </c>
      <c r="C1261">
        <v>8.75</v>
      </c>
      <c r="D1261" t="s">
        <v>2380</v>
      </c>
      <c r="E1261" t="s">
        <v>2380</v>
      </c>
      <c r="F1261" t="s">
        <v>2380</v>
      </c>
      <c r="G1261">
        <v>0</v>
      </c>
      <c r="H1261" t="s">
        <v>2380</v>
      </c>
      <c r="I1261" t="str" cm="1">
        <f t="array" ref="I1261">_xlfn.IFS(B1261&lt;18.5,"Underweight",B1261&lt;25,"Normal Weight",B1261&lt;30,"Overweight",B1261&gt;=30,"Obesity")</f>
        <v>Obesity</v>
      </c>
      <c r="J1261" t="str" cm="1">
        <f t="array" ref="J1261">_xlfn.IFS(C1261&lt;5.7,"Normal",C1261&lt;6.5,"Pre-Diabetes",C1261&gt;=6.5,"Diabetes")</f>
        <v>Diabetes</v>
      </c>
    </row>
    <row r="1262" spans="1:10" x14ac:dyDescent="0.35">
      <c r="A1262" t="s">
        <v>1111</v>
      </c>
      <c r="B1262">
        <v>25.4</v>
      </c>
      <c r="C1262">
        <v>11.96</v>
      </c>
      <c r="D1262" t="s">
        <v>2380</v>
      </c>
      <c r="E1262" t="s">
        <v>2380</v>
      </c>
      <c r="F1262" t="s">
        <v>2380</v>
      </c>
      <c r="G1262">
        <v>0</v>
      </c>
      <c r="H1262" t="s">
        <v>2380</v>
      </c>
      <c r="I1262" t="str" cm="1">
        <f t="array" ref="I1262">_xlfn.IFS(B1262&lt;18.5,"Underweight",B1262&lt;25,"Normal Weight",B1262&lt;30,"Overweight",B1262&gt;=30,"Obesity")</f>
        <v>Overweight</v>
      </c>
      <c r="J1262" t="str" cm="1">
        <f t="array" ref="J1262">_xlfn.IFS(C1262&lt;5.7,"Normal",C1262&lt;6.5,"Pre-Diabetes",C1262&gt;=6.5,"Diabetes")</f>
        <v>Diabetes</v>
      </c>
    </row>
    <row r="1263" spans="1:10" x14ac:dyDescent="0.35">
      <c r="A1263" t="s">
        <v>1110</v>
      </c>
      <c r="B1263">
        <v>32.299999999999997</v>
      </c>
      <c r="C1263">
        <v>10.54</v>
      </c>
      <c r="D1263" t="s">
        <v>2380</v>
      </c>
      <c r="E1263" t="s">
        <v>2380</v>
      </c>
      <c r="F1263" t="s">
        <v>2380</v>
      </c>
      <c r="G1263">
        <v>0</v>
      </c>
      <c r="H1263" t="s">
        <v>2380</v>
      </c>
      <c r="I1263" t="str" cm="1">
        <f t="array" ref="I1263">_xlfn.IFS(B1263&lt;18.5,"Underweight",B1263&lt;25,"Normal Weight",B1263&lt;30,"Overweight",B1263&gt;=30,"Obesity")</f>
        <v>Obesity</v>
      </c>
      <c r="J1263" t="str" cm="1">
        <f t="array" ref="J1263">_xlfn.IFS(C1263&lt;5.7,"Normal",C1263&lt;6.5,"Pre-Diabetes",C1263&gt;=6.5,"Diabetes")</f>
        <v>Diabetes</v>
      </c>
    </row>
    <row r="1264" spans="1:10" x14ac:dyDescent="0.35">
      <c r="A1264" t="s">
        <v>1109</v>
      </c>
      <c r="B1264">
        <v>23.94</v>
      </c>
      <c r="C1264">
        <v>4.54</v>
      </c>
      <c r="D1264" t="s">
        <v>2382</v>
      </c>
      <c r="E1264" t="s">
        <v>2380</v>
      </c>
      <c r="F1264" t="s">
        <v>2383</v>
      </c>
      <c r="G1264">
        <v>1</v>
      </c>
      <c r="H1264" t="s">
        <v>2380</v>
      </c>
      <c r="I1264" t="str" cm="1">
        <f t="array" ref="I1264">_xlfn.IFS(B1264&lt;18.5,"Underweight",B1264&lt;25,"Normal Weight",B1264&lt;30,"Overweight",B1264&gt;=30,"Obesity")</f>
        <v>Normal Weight</v>
      </c>
      <c r="J1264" t="str" cm="1">
        <f t="array" ref="J1264">_xlfn.IFS(C1264&lt;5.7,"Normal",C1264&lt;6.5,"Pre-Diabetes",C1264&gt;=6.5,"Diabetes")</f>
        <v>Normal</v>
      </c>
    </row>
    <row r="1265" spans="1:10" x14ac:dyDescent="0.35">
      <c r="A1265" t="s">
        <v>1108</v>
      </c>
      <c r="B1265">
        <v>46.4</v>
      </c>
      <c r="C1265">
        <v>5.71</v>
      </c>
      <c r="D1265" t="s">
        <v>2380</v>
      </c>
      <c r="E1265" t="s">
        <v>2380</v>
      </c>
      <c r="F1265" t="s">
        <v>2380</v>
      </c>
      <c r="G1265">
        <v>0</v>
      </c>
      <c r="H1265" t="s">
        <v>2380</v>
      </c>
      <c r="I1265" t="str" cm="1">
        <f t="array" ref="I1265">_xlfn.IFS(B1265&lt;18.5,"Underweight",B1265&lt;25,"Normal Weight",B1265&lt;30,"Overweight",B1265&gt;=30,"Obesity")</f>
        <v>Obesity</v>
      </c>
      <c r="J1265" t="str" cm="1">
        <f t="array" ref="J1265">_xlfn.IFS(C1265&lt;5.7,"Normal",C1265&lt;6.5,"Pre-Diabetes",C1265&gt;=6.5,"Diabetes")</f>
        <v>Pre-Diabetes</v>
      </c>
    </row>
    <row r="1266" spans="1:10" x14ac:dyDescent="0.35">
      <c r="A1266" t="s">
        <v>1107</v>
      </c>
      <c r="B1266">
        <v>40.375</v>
      </c>
      <c r="C1266">
        <v>6.25</v>
      </c>
      <c r="D1266" t="s">
        <v>2382</v>
      </c>
      <c r="E1266" t="s">
        <v>2380</v>
      </c>
      <c r="F1266" t="s">
        <v>2380</v>
      </c>
      <c r="G1266">
        <v>0</v>
      </c>
      <c r="H1266" t="s">
        <v>2380</v>
      </c>
      <c r="I1266" t="str" cm="1">
        <f t="array" ref="I1266">_xlfn.IFS(B1266&lt;18.5,"Underweight",B1266&lt;25,"Normal Weight",B1266&lt;30,"Overweight",B1266&gt;=30,"Obesity")</f>
        <v>Obesity</v>
      </c>
      <c r="J1266" t="str" cm="1">
        <f t="array" ref="J1266">_xlfn.IFS(C1266&lt;5.7,"Normal",C1266&lt;6.5,"Pre-Diabetes",C1266&gt;=6.5,"Diabetes")</f>
        <v>Pre-Diabetes</v>
      </c>
    </row>
    <row r="1267" spans="1:10" x14ac:dyDescent="0.35">
      <c r="A1267" t="s">
        <v>1106</v>
      </c>
      <c r="B1267">
        <v>28.7</v>
      </c>
      <c r="C1267">
        <v>9.4700000000000006</v>
      </c>
      <c r="D1267" t="s">
        <v>2380</v>
      </c>
      <c r="E1267" t="s">
        <v>2380</v>
      </c>
      <c r="F1267" t="s">
        <v>2380</v>
      </c>
      <c r="G1267">
        <v>2</v>
      </c>
      <c r="H1267" t="s">
        <v>2380</v>
      </c>
      <c r="I1267" t="str" cm="1">
        <f t="array" ref="I1267">_xlfn.IFS(B1267&lt;18.5,"Underweight",B1267&lt;25,"Normal Weight",B1267&lt;30,"Overweight",B1267&gt;=30,"Obesity")</f>
        <v>Overweight</v>
      </c>
      <c r="J1267" t="str" cm="1">
        <f t="array" ref="J1267">_xlfn.IFS(C1267&lt;5.7,"Normal",C1267&lt;6.5,"Pre-Diabetes",C1267&gt;=6.5,"Diabetes")</f>
        <v>Diabetes</v>
      </c>
    </row>
    <row r="1268" spans="1:10" x14ac:dyDescent="0.35">
      <c r="A1268" t="s">
        <v>1105</v>
      </c>
      <c r="B1268">
        <v>26.63</v>
      </c>
      <c r="C1268">
        <v>5.7</v>
      </c>
      <c r="D1268" t="s">
        <v>2380</v>
      </c>
      <c r="E1268" t="s">
        <v>2380</v>
      </c>
      <c r="F1268" t="s">
        <v>2380</v>
      </c>
      <c r="G1268">
        <v>0</v>
      </c>
      <c r="H1268" t="s">
        <v>2380</v>
      </c>
      <c r="I1268" t="str" cm="1">
        <f t="array" ref="I1268">_xlfn.IFS(B1268&lt;18.5,"Underweight",B1268&lt;25,"Normal Weight",B1268&lt;30,"Overweight",B1268&gt;=30,"Obesity")</f>
        <v>Overweight</v>
      </c>
      <c r="J1268" t="str" cm="1">
        <f t="array" ref="J1268">_xlfn.IFS(C1268&lt;5.7,"Normal",C1268&lt;6.5,"Pre-Diabetes",C1268&gt;=6.5,"Diabetes")</f>
        <v>Pre-Diabetes</v>
      </c>
    </row>
    <row r="1269" spans="1:10" x14ac:dyDescent="0.35">
      <c r="A1269" t="s">
        <v>1104</v>
      </c>
      <c r="B1269">
        <v>22.515000000000001</v>
      </c>
      <c r="C1269">
        <v>11.18</v>
      </c>
      <c r="D1269" t="s">
        <v>2380</v>
      </c>
      <c r="E1269" t="s">
        <v>2380</v>
      </c>
      <c r="F1269" t="s">
        <v>2380</v>
      </c>
      <c r="G1269">
        <v>2</v>
      </c>
      <c r="H1269" t="s">
        <v>2380</v>
      </c>
      <c r="I1269" t="str" cm="1">
        <f t="array" ref="I1269">_xlfn.IFS(B1269&lt;18.5,"Underweight",B1269&lt;25,"Normal Weight",B1269&lt;30,"Overweight",B1269&gt;=30,"Obesity")</f>
        <v>Normal Weight</v>
      </c>
      <c r="J1269" t="str" cm="1">
        <f t="array" ref="J1269">_xlfn.IFS(C1269&lt;5.7,"Normal",C1269&lt;6.5,"Pre-Diabetes",C1269&gt;=6.5,"Diabetes")</f>
        <v>Diabetes</v>
      </c>
    </row>
    <row r="1270" spans="1:10" x14ac:dyDescent="0.35">
      <c r="A1270" t="s">
        <v>1103</v>
      </c>
      <c r="B1270">
        <v>36.575000000000003</v>
      </c>
      <c r="C1270">
        <v>10.98</v>
      </c>
      <c r="D1270" t="s">
        <v>2380</v>
      </c>
      <c r="E1270" t="s">
        <v>2380</v>
      </c>
      <c r="F1270" t="s">
        <v>2380</v>
      </c>
      <c r="G1270">
        <v>0</v>
      </c>
      <c r="H1270" t="s">
        <v>2380</v>
      </c>
      <c r="I1270" t="str" cm="1">
        <f t="array" ref="I1270">_xlfn.IFS(B1270&lt;18.5,"Underweight",B1270&lt;25,"Normal Weight",B1270&lt;30,"Overweight",B1270&gt;=30,"Obesity")</f>
        <v>Obesity</v>
      </c>
      <c r="J1270" t="str" cm="1">
        <f t="array" ref="J1270">_xlfn.IFS(C1270&lt;5.7,"Normal",C1270&lt;6.5,"Pre-Diabetes",C1270&gt;=6.5,"Diabetes")</f>
        <v>Diabetes</v>
      </c>
    </row>
    <row r="1271" spans="1:10" x14ac:dyDescent="0.35">
      <c r="A1271" t="s">
        <v>1102</v>
      </c>
      <c r="B1271">
        <v>23.66</v>
      </c>
      <c r="C1271">
        <v>5.1100000000000003</v>
      </c>
      <c r="D1271" t="s">
        <v>2382</v>
      </c>
      <c r="E1271" t="s">
        <v>2380</v>
      </c>
      <c r="F1271" t="s">
        <v>2383</v>
      </c>
      <c r="G1271">
        <v>1</v>
      </c>
      <c r="H1271" t="s">
        <v>2380</v>
      </c>
      <c r="I1271" t="str" cm="1">
        <f t="array" ref="I1271">_xlfn.IFS(B1271&lt;18.5,"Underweight",B1271&lt;25,"Normal Weight",B1271&lt;30,"Overweight",B1271&gt;=30,"Obesity")</f>
        <v>Normal Weight</v>
      </c>
      <c r="J1271" t="str" cm="1">
        <f t="array" ref="J1271">_xlfn.IFS(C1271&lt;5.7,"Normal",C1271&lt;6.5,"Pre-Diabetes",C1271&gt;=6.5,"Diabetes")</f>
        <v>Normal</v>
      </c>
    </row>
    <row r="1272" spans="1:10" x14ac:dyDescent="0.35">
      <c r="A1272" t="s">
        <v>1101</v>
      </c>
      <c r="B1272">
        <v>18.62</v>
      </c>
      <c r="C1272">
        <v>10.24</v>
      </c>
      <c r="D1272" t="s">
        <v>2380</v>
      </c>
      <c r="E1272" t="s">
        <v>2380</v>
      </c>
      <c r="F1272" t="s">
        <v>2380</v>
      </c>
      <c r="G1272">
        <v>0</v>
      </c>
      <c r="H1272" t="s">
        <v>2380</v>
      </c>
      <c r="I1272" t="str" cm="1">
        <f t="array" ref="I1272">_xlfn.IFS(B1272&lt;18.5,"Underweight",B1272&lt;25,"Normal Weight",B1272&lt;30,"Overweight",B1272&gt;=30,"Obesity")</f>
        <v>Normal Weight</v>
      </c>
      <c r="J1272" t="str" cm="1">
        <f t="array" ref="J1272">_xlfn.IFS(C1272&lt;5.7,"Normal",C1272&lt;6.5,"Pre-Diabetes",C1272&gt;=6.5,"Diabetes")</f>
        <v>Diabetes</v>
      </c>
    </row>
    <row r="1273" spans="1:10" x14ac:dyDescent="0.35">
      <c r="A1273" t="s">
        <v>1100</v>
      </c>
      <c r="B1273">
        <v>19.190000000000001</v>
      </c>
      <c r="C1273">
        <v>7.71</v>
      </c>
      <c r="D1273" t="s">
        <v>2382</v>
      </c>
      <c r="E1273" t="s">
        <v>2380</v>
      </c>
      <c r="F1273" t="s">
        <v>2380</v>
      </c>
      <c r="G1273">
        <v>1</v>
      </c>
      <c r="H1273" t="s">
        <v>2380</v>
      </c>
      <c r="I1273" t="str" cm="1">
        <f t="array" ref="I1273">_xlfn.IFS(B1273&lt;18.5,"Underweight",B1273&lt;25,"Normal Weight",B1273&lt;30,"Overweight",B1273&gt;=30,"Obesity")</f>
        <v>Normal Weight</v>
      </c>
      <c r="J1273" t="str" cm="1">
        <f t="array" ref="J1273">_xlfn.IFS(C1273&lt;5.7,"Normal",C1273&lt;6.5,"Pre-Diabetes",C1273&gt;=6.5,"Diabetes")</f>
        <v>Diabetes</v>
      </c>
    </row>
    <row r="1274" spans="1:10" x14ac:dyDescent="0.35">
      <c r="A1274" t="s">
        <v>1099</v>
      </c>
      <c r="B1274">
        <v>27.5</v>
      </c>
      <c r="C1274">
        <v>6.03</v>
      </c>
      <c r="D1274" t="s">
        <v>2380</v>
      </c>
      <c r="E1274" t="s">
        <v>2380</v>
      </c>
      <c r="F1274" t="s">
        <v>2380</v>
      </c>
      <c r="G1274">
        <v>0</v>
      </c>
      <c r="H1274" t="s">
        <v>2380</v>
      </c>
      <c r="I1274" t="str" cm="1">
        <f t="array" ref="I1274">_xlfn.IFS(B1274&lt;18.5,"Underweight",B1274&lt;25,"Normal Weight",B1274&lt;30,"Overweight",B1274&gt;=30,"Obesity")</f>
        <v>Overweight</v>
      </c>
      <c r="J1274" t="str" cm="1">
        <f t="array" ref="J1274">_xlfn.IFS(C1274&lt;5.7,"Normal",C1274&lt;6.5,"Pre-Diabetes",C1274&gt;=6.5,"Diabetes")</f>
        <v>Pre-Diabetes</v>
      </c>
    </row>
    <row r="1275" spans="1:10" x14ac:dyDescent="0.35">
      <c r="A1275" t="s">
        <v>1098</v>
      </c>
      <c r="B1275">
        <v>27.36</v>
      </c>
      <c r="C1275">
        <v>5.96</v>
      </c>
      <c r="D1275" t="s">
        <v>2380</v>
      </c>
      <c r="E1275" t="s">
        <v>2380</v>
      </c>
      <c r="F1275" t="s">
        <v>2383</v>
      </c>
      <c r="G1275">
        <v>1</v>
      </c>
      <c r="H1275" t="s">
        <v>2380</v>
      </c>
      <c r="I1275" t="str" cm="1">
        <f t="array" ref="I1275">_xlfn.IFS(B1275&lt;18.5,"Underweight",B1275&lt;25,"Normal Weight",B1275&lt;30,"Overweight",B1275&gt;=30,"Obesity")</f>
        <v>Overweight</v>
      </c>
      <c r="J1275" t="str" cm="1">
        <f t="array" ref="J1275">_xlfn.IFS(C1275&lt;5.7,"Normal",C1275&lt;6.5,"Pre-Diabetes",C1275&gt;=6.5,"Diabetes")</f>
        <v>Pre-Diabetes</v>
      </c>
    </row>
    <row r="1276" spans="1:10" x14ac:dyDescent="0.35">
      <c r="A1276" t="s">
        <v>1097</v>
      </c>
      <c r="B1276">
        <v>20.350000000000001</v>
      </c>
      <c r="C1276">
        <v>4.16</v>
      </c>
      <c r="D1276" t="s">
        <v>2380</v>
      </c>
      <c r="E1276" t="s">
        <v>2380</v>
      </c>
      <c r="F1276" t="s">
        <v>2380</v>
      </c>
      <c r="G1276">
        <v>0</v>
      </c>
      <c r="H1276" t="s">
        <v>2380</v>
      </c>
      <c r="I1276" t="str" cm="1">
        <f t="array" ref="I1276">_xlfn.IFS(B1276&lt;18.5,"Underweight",B1276&lt;25,"Normal Weight",B1276&lt;30,"Overweight",B1276&gt;=30,"Obesity")</f>
        <v>Normal Weight</v>
      </c>
      <c r="J1276" t="str" cm="1">
        <f t="array" ref="J1276">_xlfn.IFS(C1276&lt;5.7,"Normal",C1276&lt;6.5,"Pre-Diabetes",C1276&gt;=6.5,"Diabetes")</f>
        <v>Normal</v>
      </c>
    </row>
    <row r="1277" spans="1:10" x14ac:dyDescent="0.35">
      <c r="A1277" t="s">
        <v>1096</v>
      </c>
      <c r="B1277">
        <v>24.035</v>
      </c>
      <c r="C1277">
        <v>6.11</v>
      </c>
      <c r="D1277" t="s">
        <v>2380</v>
      </c>
      <c r="E1277" t="s">
        <v>2380</v>
      </c>
      <c r="F1277" t="s">
        <v>2380</v>
      </c>
      <c r="G1277">
        <v>0</v>
      </c>
      <c r="H1277" t="s">
        <v>2380</v>
      </c>
      <c r="I1277" t="str" cm="1">
        <f t="array" ref="I1277">_xlfn.IFS(B1277&lt;18.5,"Underweight",B1277&lt;25,"Normal Weight",B1277&lt;30,"Overweight",B1277&gt;=30,"Obesity")</f>
        <v>Normal Weight</v>
      </c>
      <c r="J1277" t="str" cm="1">
        <f t="array" ref="J1277">_xlfn.IFS(C1277&lt;5.7,"Normal",C1277&lt;6.5,"Pre-Diabetes",C1277&gt;=6.5,"Diabetes")</f>
        <v>Pre-Diabetes</v>
      </c>
    </row>
    <row r="1278" spans="1:10" x14ac:dyDescent="0.35">
      <c r="A1278" t="s">
        <v>1095</v>
      </c>
      <c r="B1278">
        <v>23.56</v>
      </c>
      <c r="C1278">
        <v>5.97</v>
      </c>
      <c r="D1278" t="s">
        <v>2380</v>
      </c>
      <c r="E1278" t="s">
        <v>2380</v>
      </c>
      <c r="F1278" t="s">
        <v>2380</v>
      </c>
      <c r="G1278">
        <v>0</v>
      </c>
      <c r="H1278" t="s">
        <v>2380</v>
      </c>
      <c r="I1278" t="str" cm="1">
        <f t="array" ref="I1278">_xlfn.IFS(B1278&lt;18.5,"Underweight",B1278&lt;25,"Normal Weight",B1278&lt;30,"Overweight",B1278&gt;=30,"Obesity")</f>
        <v>Normal Weight</v>
      </c>
      <c r="J1278" t="str" cm="1">
        <f t="array" ref="J1278">_xlfn.IFS(C1278&lt;5.7,"Normal",C1278&lt;6.5,"Pre-Diabetes",C1278&gt;=6.5,"Diabetes")</f>
        <v>Pre-Diabetes</v>
      </c>
    </row>
    <row r="1279" spans="1:10" x14ac:dyDescent="0.35">
      <c r="A1279" t="s">
        <v>1094</v>
      </c>
      <c r="B1279">
        <v>27.17</v>
      </c>
      <c r="C1279">
        <v>10.81</v>
      </c>
      <c r="D1279" t="s">
        <v>2380</v>
      </c>
      <c r="E1279" t="s">
        <v>2380</v>
      </c>
      <c r="F1279" t="s">
        <v>2380</v>
      </c>
      <c r="G1279">
        <v>2</v>
      </c>
      <c r="H1279" t="s">
        <v>2380</v>
      </c>
      <c r="I1279" t="str" cm="1">
        <f t="array" ref="I1279">_xlfn.IFS(B1279&lt;18.5,"Underweight",B1279&lt;25,"Normal Weight",B1279&lt;30,"Overweight",B1279&gt;=30,"Obesity")</f>
        <v>Overweight</v>
      </c>
      <c r="J1279" t="str" cm="1">
        <f t="array" ref="J1279">_xlfn.IFS(C1279&lt;5.7,"Normal",C1279&lt;6.5,"Pre-Diabetes",C1279&gt;=6.5,"Diabetes")</f>
        <v>Diabetes</v>
      </c>
    </row>
    <row r="1280" spans="1:10" x14ac:dyDescent="0.35">
      <c r="A1280" t="s">
        <v>1093</v>
      </c>
      <c r="B1280">
        <v>34.32</v>
      </c>
      <c r="C1280">
        <v>5.7</v>
      </c>
      <c r="D1280" t="s">
        <v>2382</v>
      </c>
      <c r="E1280" t="s">
        <v>2380</v>
      </c>
      <c r="F1280" t="s">
        <v>2383</v>
      </c>
      <c r="G1280">
        <v>1</v>
      </c>
      <c r="H1280" t="s">
        <v>2380</v>
      </c>
      <c r="I1280" t="str" cm="1">
        <f t="array" ref="I1280">_xlfn.IFS(B1280&lt;18.5,"Underweight",B1280&lt;25,"Normal Weight",B1280&lt;30,"Overweight",B1280&gt;=30,"Obesity")</f>
        <v>Obesity</v>
      </c>
      <c r="J1280" t="str" cm="1">
        <f t="array" ref="J1280">_xlfn.IFS(C1280&lt;5.7,"Normal",C1280&lt;6.5,"Pre-Diabetes",C1280&gt;=6.5,"Diabetes")</f>
        <v>Pre-Diabetes</v>
      </c>
    </row>
    <row r="1281" spans="1:10" x14ac:dyDescent="0.35">
      <c r="A1281" t="s">
        <v>1092</v>
      </c>
      <c r="B1281">
        <v>23.87</v>
      </c>
      <c r="C1281">
        <v>4.7699999999999996</v>
      </c>
      <c r="D1281" t="s">
        <v>2382</v>
      </c>
      <c r="E1281" t="s">
        <v>2380</v>
      </c>
      <c r="F1281" t="s">
        <v>2383</v>
      </c>
      <c r="G1281">
        <v>1</v>
      </c>
      <c r="H1281" t="s">
        <v>2380</v>
      </c>
      <c r="I1281" t="str" cm="1">
        <f t="array" ref="I1281">_xlfn.IFS(B1281&lt;18.5,"Underweight",B1281&lt;25,"Normal Weight",B1281&lt;30,"Overweight",B1281&gt;=30,"Obesity")</f>
        <v>Normal Weight</v>
      </c>
      <c r="J1281" t="str" cm="1">
        <f t="array" ref="J1281">_xlfn.IFS(C1281&lt;5.7,"Normal",C1281&lt;6.5,"Pre-Diabetes",C1281&gt;=6.5,"Diabetes")</f>
        <v>Normal</v>
      </c>
    </row>
    <row r="1282" spans="1:10" x14ac:dyDescent="0.35">
      <c r="A1282" t="s">
        <v>1091</v>
      </c>
      <c r="B1282">
        <v>30.15</v>
      </c>
      <c r="C1282">
        <v>4.25</v>
      </c>
      <c r="D1282" t="s">
        <v>2380</v>
      </c>
      <c r="E1282" t="s">
        <v>2380</v>
      </c>
      <c r="F1282" t="s">
        <v>2380</v>
      </c>
      <c r="G1282">
        <v>1</v>
      </c>
      <c r="H1282" t="s">
        <v>2380</v>
      </c>
      <c r="I1282" t="str" cm="1">
        <f t="array" ref="I1282">_xlfn.IFS(B1282&lt;18.5,"Underweight",B1282&lt;25,"Normal Weight",B1282&lt;30,"Overweight",B1282&gt;=30,"Obesity")</f>
        <v>Obesity</v>
      </c>
      <c r="J1282" t="str" cm="1">
        <f t="array" ref="J1282">_xlfn.IFS(C1282&lt;5.7,"Normal",C1282&lt;6.5,"Pre-Diabetes",C1282&gt;=6.5,"Diabetes")</f>
        <v>Normal</v>
      </c>
    </row>
    <row r="1283" spans="1:10" x14ac:dyDescent="0.35">
      <c r="A1283" t="s">
        <v>1090</v>
      </c>
      <c r="B1283">
        <v>26.36</v>
      </c>
      <c r="C1283">
        <v>5.52</v>
      </c>
      <c r="D1283" t="s">
        <v>2380</v>
      </c>
      <c r="E1283" t="s">
        <v>2380</v>
      </c>
      <c r="F1283" t="s">
        <v>2380</v>
      </c>
      <c r="G1283">
        <v>0</v>
      </c>
      <c r="H1283" t="s">
        <v>2380</v>
      </c>
      <c r="I1283" t="str" cm="1">
        <f t="array" ref="I1283">_xlfn.IFS(B1283&lt;18.5,"Underweight",B1283&lt;25,"Normal Weight",B1283&lt;30,"Overweight",B1283&gt;=30,"Obesity")</f>
        <v>Overweight</v>
      </c>
      <c r="J1283" t="str" cm="1">
        <f t="array" ref="J1283">_xlfn.IFS(C1283&lt;5.7,"Normal",C1283&lt;6.5,"Pre-Diabetes",C1283&gt;=6.5,"Diabetes")</f>
        <v>Normal</v>
      </c>
    </row>
    <row r="1284" spans="1:10" x14ac:dyDescent="0.35">
      <c r="A1284" t="s">
        <v>1089</v>
      </c>
      <c r="B1284">
        <v>45.32</v>
      </c>
      <c r="C1284">
        <v>6.53</v>
      </c>
      <c r="D1284" t="s">
        <v>2382</v>
      </c>
      <c r="E1284" t="s">
        <v>2380</v>
      </c>
      <c r="F1284" t="s">
        <v>2380</v>
      </c>
      <c r="G1284">
        <v>1</v>
      </c>
      <c r="H1284" t="s">
        <v>2380</v>
      </c>
      <c r="I1284" t="str" cm="1">
        <f t="array" ref="I1284">_xlfn.IFS(B1284&lt;18.5,"Underweight",B1284&lt;25,"Normal Weight",B1284&lt;30,"Overweight",B1284&gt;=30,"Obesity")</f>
        <v>Obesity</v>
      </c>
      <c r="J1284" t="str" cm="1">
        <f t="array" ref="J1284">_xlfn.IFS(C1284&lt;5.7,"Normal",C1284&lt;6.5,"Pre-Diabetes",C1284&gt;=6.5,"Diabetes")</f>
        <v>Diabetes</v>
      </c>
    </row>
    <row r="1285" spans="1:10" x14ac:dyDescent="0.35">
      <c r="A1285" t="s">
        <v>1088</v>
      </c>
      <c r="B1285">
        <v>31.93</v>
      </c>
      <c r="C1285">
        <v>4.82</v>
      </c>
      <c r="D1285" t="s">
        <v>2382</v>
      </c>
      <c r="E1285" t="s">
        <v>2380</v>
      </c>
      <c r="F1285" t="s">
        <v>2380</v>
      </c>
      <c r="G1285">
        <v>1</v>
      </c>
      <c r="H1285" t="s">
        <v>2380</v>
      </c>
      <c r="I1285" t="str" cm="1">
        <f t="array" ref="I1285">_xlfn.IFS(B1285&lt;18.5,"Underweight",B1285&lt;25,"Normal Weight",B1285&lt;30,"Overweight",B1285&gt;=30,"Obesity")</f>
        <v>Obesity</v>
      </c>
      <c r="J1285" t="str" cm="1">
        <f t="array" ref="J1285">_xlfn.IFS(C1285&lt;5.7,"Normal",C1285&lt;6.5,"Pre-Diabetes",C1285&gt;=6.5,"Diabetes")</f>
        <v>Normal</v>
      </c>
    </row>
    <row r="1286" spans="1:10" x14ac:dyDescent="0.35">
      <c r="A1286" t="s">
        <v>1087</v>
      </c>
      <c r="B1286">
        <v>36</v>
      </c>
      <c r="C1286">
        <v>11.94</v>
      </c>
      <c r="D1286" t="s">
        <v>2382</v>
      </c>
      <c r="E1286" t="s">
        <v>2380</v>
      </c>
      <c r="F1286" t="s">
        <v>2380</v>
      </c>
      <c r="G1286">
        <v>1</v>
      </c>
      <c r="H1286" t="s">
        <v>2380</v>
      </c>
      <c r="I1286" t="str" cm="1">
        <f t="array" ref="I1286">_xlfn.IFS(B1286&lt;18.5,"Underweight",B1286&lt;25,"Normal Weight",B1286&lt;30,"Overweight",B1286&gt;=30,"Obesity")</f>
        <v>Obesity</v>
      </c>
      <c r="J1286" t="str" cm="1">
        <f t="array" ref="J1286">_xlfn.IFS(C1286&lt;5.7,"Normal",C1286&lt;6.5,"Pre-Diabetes",C1286&gt;=6.5,"Diabetes")</f>
        <v>Diabetes</v>
      </c>
    </row>
    <row r="1287" spans="1:10" x14ac:dyDescent="0.35">
      <c r="A1287" t="s">
        <v>1086</v>
      </c>
      <c r="B1287">
        <v>32</v>
      </c>
      <c r="C1287">
        <v>7.85</v>
      </c>
      <c r="D1287" t="s">
        <v>2382</v>
      </c>
      <c r="E1287" t="s">
        <v>2380</v>
      </c>
      <c r="F1287" t="s">
        <v>2380</v>
      </c>
      <c r="G1287">
        <v>1</v>
      </c>
      <c r="H1287" t="s">
        <v>2380</v>
      </c>
      <c r="I1287" t="str" cm="1">
        <f t="array" ref="I1287">_xlfn.IFS(B1287&lt;18.5,"Underweight",B1287&lt;25,"Normal Weight",B1287&lt;30,"Overweight",B1287&gt;=30,"Obesity")</f>
        <v>Obesity</v>
      </c>
      <c r="J1287" t="str" cm="1">
        <f t="array" ref="J1287">_xlfn.IFS(C1287&lt;5.7,"Normal",C1287&lt;6.5,"Pre-Diabetes",C1287&gt;=6.5,"Diabetes")</f>
        <v>Diabetes</v>
      </c>
    </row>
    <row r="1288" spans="1:10" x14ac:dyDescent="0.35">
      <c r="A1288" t="s">
        <v>1085</v>
      </c>
      <c r="B1288">
        <v>29.37</v>
      </c>
      <c r="C1288">
        <v>8.01</v>
      </c>
      <c r="D1288" t="s">
        <v>2382</v>
      </c>
      <c r="E1288" t="s">
        <v>2380</v>
      </c>
      <c r="F1288" t="s">
        <v>2380</v>
      </c>
      <c r="G1288">
        <v>1</v>
      </c>
      <c r="H1288" t="s">
        <v>2380</v>
      </c>
      <c r="I1288" t="str" cm="1">
        <f t="array" ref="I1288">_xlfn.IFS(B1288&lt;18.5,"Underweight",B1288&lt;25,"Normal Weight",B1288&lt;30,"Overweight",B1288&gt;=30,"Obesity")</f>
        <v>Overweight</v>
      </c>
      <c r="J1288" t="str" cm="1">
        <f t="array" ref="J1288">_xlfn.IFS(C1288&lt;5.7,"Normal",C1288&lt;6.5,"Pre-Diabetes",C1288&gt;=6.5,"Diabetes")</f>
        <v>Diabetes</v>
      </c>
    </row>
    <row r="1289" spans="1:10" x14ac:dyDescent="0.35">
      <c r="A1289" t="s">
        <v>1084</v>
      </c>
      <c r="B1289">
        <v>23.6</v>
      </c>
      <c r="C1289">
        <v>7.4</v>
      </c>
      <c r="D1289" t="s">
        <v>2382</v>
      </c>
      <c r="E1289" t="s">
        <v>2380</v>
      </c>
      <c r="F1289" t="s">
        <v>2380</v>
      </c>
      <c r="G1289">
        <v>1</v>
      </c>
      <c r="H1289" t="s">
        <v>2380</v>
      </c>
      <c r="I1289" t="str" cm="1">
        <f t="array" ref="I1289">_xlfn.IFS(B1289&lt;18.5,"Underweight",B1289&lt;25,"Normal Weight",B1289&lt;30,"Overweight",B1289&gt;=30,"Obesity")</f>
        <v>Normal Weight</v>
      </c>
      <c r="J1289" t="str" cm="1">
        <f t="array" ref="J1289">_xlfn.IFS(C1289&lt;5.7,"Normal",C1289&lt;6.5,"Pre-Diabetes",C1289&gt;=6.5,"Diabetes")</f>
        <v>Diabetes</v>
      </c>
    </row>
    <row r="1290" spans="1:10" x14ac:dyDescent="0.35">
      <c r="A1290" t="s">
        <v>1083</v>
      </c>
      <c r="B1290">
        <v>33.155000000000001</v>
      </c>
      <c r="C1290">
        <v>8.3800000000000008</v>
      </c>
      <c r="D1290" t="s">
        <v>2382</v>
      </c>
      <c r="E1290" t="s">
        <v>2380</v>
      </c>
      <c r="F1290" t="s">
        <v>2380</v>
      </c>
      <c r="G1290">
        <v>0</v>
      </c>
      <c r="H1290" t="s">
        <v>2380</v>
      </c>
      <c r="I1290" t="str" cm="1">
        <f t="array" ref="I1290">_xlfn.IFS(B1290&lt;18.5,"Underweight",B1290&lt;25,"Normal Weight",B1290&lt;30,"Overweight",B1290&gt;=30,"Obesity")</f>
        <v>Obesity</v>
      </c>
      <c r="J1290" t="str" cm="1">
        <f t="array" ref="J1290">_xlfn.IFS(C1290&lt;5.7,"Normal",C1290&lt;6.5,"Pre-Diabetes",C1290&gt;=6.5,"Diabetes")</f>
        <v>Diabetes</v>
      </c>
    </row>
    <row r="1291" spans="1:10" x14ac:dyDescent="0.35">
      <c r="A1291" t="s">
        <v>1082</v>
      </c>
      <c r="B1291">
        <v>24.32</v>
      </c>
      <c r="C1291">
        <v>11.56</v>
      </c>
      <c r="D1291" t="s">
        <v>2382</v>
      </c>
      <c r="E1291" t="s">
        <v>2380</v>
      </c>
      <c r="F1291" t="s">
        <v>2380</v>
      </c>
      <c r="G1291">
        <v>1</v>
      </c>
      <c r="H1291" t="s">
        <v>2380</v>
      </c>
      <c r="I1291" t="str" cm="1">
        <f t="array" ref="I1291">_xlfn.IFS(B1291&lt;18.5,"Underweight",B1291&lt;25,"Normal Weight",B1291&lt;30,"Overweight",B1291&gt;=30,"Obesity")</f>
        <v>Normal Weight</v>
      </c>
      <c r="J1291" t="str" cm="1">
        <f t="array" ref="J1291">_xlfn.IFS(C1291&lt;5.7,"Normal",C1291&lt;6.5,"Pre-Diabetes",C1291&gt;=6.5,"Diabetes")</f>
        <v>Diabetes</v>
      </c>
    </row>
    <row r="1292" spans="1:10" x14ac:dyDescent="0.35">
      <c r="A1292" t="s">
        <v>1081</v>
      </c>
      <c r="B1292">
        <v>36.299999999999997</v>
      </c>
      <c r="C1292">
        <v>4.6100000000000003</v>
      </c>
      <c r="D1292" t="s">
        <v>2380</v>
      </c>
      <c r="E1292" t="s">
        <v>2380</v>
      </c>
      <c r="F1292" t="s">
        <v>2380</v>
      </c>
      <c r="G1292">
        <v>0</v>
      </c>
      <c r="H1292" t="s">
        <v>2380</v>
      </c>
      <c r="I1292" t="str" cm="1">
        <f t="array" ref="I1292">_xlfn.IFS(B1292&lt;18.5,"Underweight",B1292&lt;25,"Normal Weight",B1292&lt;30,"Overweight",B1292&gt;=30,"Obesity")</f>
        <v>Obesity</v>
      </c>
      <c r="J1292" t="str" cm="1">
        <f t="array" ref="J1292">_xlfn.IFS(C1292&lt;5.7,"Normal",C1292&lt;6.5,"Pre-Diabetes",C1292&gt;=6.5,"Diabetes")</f>
        <v>Normal</v>
      </c>
    </row>
    <row r="1293" spans="1:10" x14ac:dyDescent="0.35">
      <c r="A1293" t="s">
        <v>1080</v>
      </c>
      <c r="B1293">
        <v>34.4</v>
      </c>
      <c r="C1293">
        <v>4.95</v>
      </c>
      <c r="D1293" t="s">
        <v>2380</v>
      </c>
      <c r="E1293" t="s">
        <v>2380</v>
      </c>
      <c r="F1293" t="s">
        <v>2383</v>
      </c>
      <c r="G1293">
        <v>1</v>
      </c>
      <c r="H1293" t="s">
        <v>2380</v>
      </c>
      <c r="I1293" t="str" cm="1">
        <f t="array" ref="I1293">_xlfn.IFS(B1293&lt;18.5,"Underweight",B1293&lt;25,"Normal Weight",B1293&lt;30,"Overweight",B1293&gt;=30,"Obesity")</f>
        <v>Obesity</v>
      </c>
      <c r="J1293" t="str" cm="1">
        <f t="array" ref="J1293">_xlfn.IFS(C1293&lt;5.7,"Normal",C1293&lt;6.5,"Pre-Diabetes",C1293&gt;=6.5,"Diabetes")</f>
        <v>Normal</v>
      </c>
    </row>
    <row r="1294" spans="1:10" x14ac:dyDescent="0.35">
      <c r="A1294" t="s">
        <v>1079</v>
      </c>
      <c r="B1294">
        <v>30.9</v>
      </c>
      <c r="C1294">
        <v>5.04</v>
      </c>
      <c r="D1294" t="s">
        <v>2380</v>
      </c>
      <c r="E1294" t="s">
        <v>2380</v>
      </c>
      <c r="F1294" t="s">
        <v>2380</v>
      </c>
      <c r="G1294">
        <v>0</v>
      </c>
      <c r="H1294" t="s">
        <v>2380</v>
      </c>
      <c r="I1294" t="str" cm="1">
        <f t="array" ref="I1294">_xlfn.IFS(B1294&lt;18.5,"Underweight",B1294&lt;25,"Normal Weight",B1294&lt;30,"Overweight",B1294&gt;=30,"Obesity")</f>
        <v>Obesity</v>
      </c>
      <c r="J1294" t="str" cm="1">
        <f t="array" ref="J1294">_xlfn.IFS(C1294&lt;5.7,"Normal",C1294&lt;6.5,"Pre-Diabetes",C1294&gt;=6.5,"Diabetes")</f>
        <v>Normal</v>
      </c>
    </row>
    <row r="1295" spans="1:10" x14ac:dyDescent="0.35">
      <c r="A1295" t="s">
        <v>1078</v>
      </c>
      <c r="B1295">
        <v>28.6</v>
      </c>
      <c r="C1295">
        <v>5.42</v>
      </c>
      <c r="D1295" t="s">
        <v>2380</v>
      </c>
      <c r="E1295" t="s">
        <v>2380</v>
      </c>
      <c r="F1295" t="s">
        <v>2380</v>
      </c>
      <c r="G1295">
        <v>0</v>
      </c>
      <c r="H1295" t="s">
        <v>2380</v>
      </c>
      <c r="I1295" t="str" cm="1">
        <f t="array" ref="I1295">_xlfn.IFS(B1295&lt;18.5,"Underweight",B1295&lt;25,"Normal Weight",B1295&lt;30,"Overweight",B1295&gt;=30,"Obesity")</f>
        <v>Overweight</v>
      </c>
      <c r="J1295" t="str" cm="1">
        <f t="array" ref="J1295">_xlfn.IFS(C1295&lt;5.7,"Normal",C1295&lt;6.5,"Pre-Diabetes",C1295&gt;=6.5,"Diabetes")</f>
        <v>Normal</v>
      </c>
    </row>
    <row r="1296" spans="1:10" x14ac:dyDescent="0.35">
      <c r="A1296" t="s">
        <v>1077</v>
      </c>
      <c r="B1296">
        <v>27.83</v>
      </c>
      <c r="C1296">
        <v>5.39</v>
      </c>
      <c r="D1296" t="s">
        <v>2380</v>
      </c>
      <c r="E1296" t="s">
        <v>2380</v>
      </c>
      <c r="F1296" t="s">
        <v>2380</v>
      </c>
      <c r="G1296">
        <v>0</v>
      </c>
      <c r="H1296" t="s">
        <v>2380</v>
      </c>
      <c r="I1296" t="str" cm="1">
        <f t="array" ref="I1296">_xlfn.IFS(B1296&lt;18.5,"Underweight",B1296&lt;25,"Normal Weight",B1296&lt;30,"Overweight",B1296&gt;=30,"Obesity")</f>
        <v>Overweight</v>
      </c>
      <c r="J1296" t="str" cm="1">
        <f t="array" ref="J1296">_xlfn.IFS(C1296&lt;5.7,"Normal",C1296&lt;6.5,"Pre-Diabetes",C1296&gt;=6.5,"Diabetes")</f>
        <v>Normal</v>
      </c>
    </row>
    <row r="1297" spans="1:10" x14ac:dyDescent="0.35">
      <c r="A1297" t="s">
        <v>1076</v>
      </c>
      <c r="B1297">
        <v>39.64</v>
      </c>
      <c r="C1297">
        <v>6</v>
      </c>
      <c r="D1297" t="s">
        <v>2380</v>
      </c>
      <c r="E1297" t="s">
        <v>2380</v>
      </c>
      <c r="F1297" t="s">
        <v>2383</v>
      </c>
      <c r="G1297">
        <v>1</v>
      </c>
      <c r="H1297" t="s">
        <v>2380</v>
      </c>
      <c r="I1297" t="str" cm="1">
        <f t="array" ref="I1297">_xlfn.IFS(B1297&lt;18.5,"Underweight",B1297&lt;25,"Normal Weight",B1297&lt;30,"Overweight",B1297&gt;=30,"Obesity")</f>
        <v>Obesity</v>
      </c>
      <c r="J1297" t="str" cm="1">
        <f t="array" ref="J1297">_xlfn.IFS(C1297&lt;5.7,"Normal",C1297&lt;6.5,"Pre-Diabetes",C1297&gt;=6.5,"Diabetes")</f>
        <v>Pre-Diabetes</v>
      </c>
    </row>
    <row r="1298" spans="1:10" x14ac:dyDescent="0.35">
      <c r="A1298" t="s">
        <v>1075</v>
      </c>
      <c r="B1298">
        <v>38.479999999999997</v>
      </c>
      <c r="C1298">
        <v>6.02</v>
      </c>
      <c r="D1298" t="s">
        <v>2380</v>
      </c>
      <c r="E1298" t="s">
        <v>2380</v>
      </c>
      <c r="F1298" t="s">
        <v>2380</v>
      </c>
      <c r="G1298">
        <v>1</v>
      </c>
      <c r="H1298" t="s">
        <v>2380</v>
      </c>
      <c r="I1298" t="str" cm="1">
        <f t="array" ref="I1298">_xlfn.IFS(B1298&lt;18.5,"Underweight",B1298&lt;25,"Normal Weight",B1298&lt;30,"Overweight",B1298&gt;=30,"Obesity")</f>
        <v>Obesity</v>
      </c>
      <c r="J1298" t="str" cm="1">
        <f t="array" ref="J1298">_xlfn.IFS(C1298&lt;5.7,"Normal",C1298&lt;6.5,"Pre-Diabetes",C1298&gt;=6.5,"Diabetes")</f>
        <v>Pre-Diabetes</v>
      </c>
    </row>
    <row r="1299" spans="1:10" x14ac:dyDescent="0.35">
      <c r="A1299" t="s">
        <v>1074</v>
      </c>
      <c r="B1299">
        <v>36.200000000000003</v>
      </c>
      <c r="C1299">
        <v>4.62</v>
      </c>
      <c r="D1299" t="s">
        <v>2380</v>
      </c>
      <c r="E1299" t="s">
        <v>2380</v>
      </c>
      <c r="F1299" t="s">
        <v>2380</v>
      </c>
      <c r="G1299">
        <v>2</v>
      </c>
      <c r="H1299" t="s">
        <v>2380</v>
      </c>
      <c r="I1299" t="str" cm="1">
        <f t="array" ref="I1299">_xlfn.IFS(B1299&lt;18.5,"Underweight",B1299&lt;25,"Normal Weight",B1299&lt;30,"Overweight",B1299&gt;=30,"Obesity")</f>
        <v>Obesity</v>
      </c>
      <c r="J1299" t="str" cm="1">
        <f t="array" ref="J1299">_xlfn.IFS(C1299&lt;5.7,"Normal",C1299&lt;6.5,"Pre-Diabetes",C1299&gt;=6.5,"Diabetes")</f>
        <v>Normal</v>
      </c>
    </row>
    <row r="1300" spans="1:10" x14ac:dyDescent="0.35">
      <c r="A1300" t="s">
        <v>1073</v>
      </c>
      <c r="B1300">
        <v>27.13</v>
      </c>
      <c r="C1300">
        <v>5.59</v>
      </c>
      <c r="D1300" t="s">
        <v>2380</v>
      </c>
      <c r="E1300" t="s">
        <v>2380</v>
      </c>
      <c r="F1300" t="s">
        <v>2380</v>
      </c>
      <c r="G1300">
        <v>1</v>
      </c>
      <c r="H1300" t="s">
        <v>2380</v>
      </c>
      <c r="I1300" t="str" cm="1">
        <f t="array" ref="I1300">_xlfn.IFS(B1300&lt;18.5,"Underweight",B1300&lt;25,"Normal Weight",B1300&lt;30,"Overweight",B1300&gt;=30,"Obesity")</f>
        <v>Overweight</v>
      </c>
      <c r="J1300" t="str" cm="1">
        <f t="array" ref="J1300">_xlfn.IFS(C1300&lt;5.7,"Normal",C1300&lt;6.5,"Pre-Diabetes",C1300&gt;=6.5,"Diabetes")</f>
        <v>Normal</v>
      </c>
    </row>
    <row r="1301" spans="1:10" x14ac:dyDescent="0.35">
      <c r="A1301" t="s">
        <v>1072</v>
      </c>
      <c r="B1301">
        <v>20.75</v>
      </c>
      <c r="C1301">
        <v>5.18</v>
      </c>
      <c r="D1301" t="s">
        <v>2382</v>
      </c>
      <c r="E1301" t="s">
        <v>2380</v>
      </c>
      <c r="F1301" t="s">
        <v>2380</v>
      </c>
      <c r="G1301">
        <v>2</v>
      </c>
      <c r="H1301" t="s">
        <v>2380</v>
      </c>
      <c r="I1301" t="str" cm="1">
        <f t="array" ref="I1301">_xlfn.IFS(B1301&lt;18.5,"Underweight",B1301&lt;25,"Normal Weight",B1301&lt;30,"Overweight",B1301&gt;=30,"Obesity")</f>
        <v>Normal Weight</v>
      </c>
      <c r="J1301" t="str" cm="1">
        <f t="array" ref="J1301">_xlfn.IFS(C1301&lt;5.7,"Normal",C1301&lt;6.5,"Pre-Diabetes",C1301&gt;=6.5,"Diabetes")</f>
        <v>Normal</v>
      </c>
    </row>
    <row r="1302" spans="1:10" x14ac:dyDescent="0.35">
      <c r="A1302" t="s">
        <v>1071</v>
      </c>
      <c r="B1302">
        <v>26.6</v>
      </c>
      <c r="C1302">
        <v>6.29</v>
      </c>
      <c r="D1302" t="s">
        <v>2380</v>
      </c>
      <c r="E1302" t="s">
        <v>2380</v>
      </c>
      <c r="F1302" t="s">
        <v>2380</v>
      </c>
      <c r="G1302">
        <v>2</v>
      </c>
      <c r="H1302" t="s">
        <v>2380</v>
      </c>
      <c r="I1302" t="str" cm="1">
        <f t="array" ref="I1302">_xlfn.IFS(B1302&lt;18.5,"Underweight",B1302&lt;25,"Normal Weight",B1302&lt;30,"Overweight",B1302&gt;=30,"Obesity")</f>
        <v>Overweight</v>
      </c>
      <c r="J1302" t="str" cm="1">
        <f t="array" ref="J1302">_xlfn.IFS(C1302&lt;5.7,"Normal",C1302&lt;6.5,"Pre-Diabetes",C1302&gt;=6.5,"Diabetes")</f>
        <v>Pre-Diabetes</v>
      </c>
    </row>
    <row r="1303" spans="1:10" x14ac:dyDescent="0.35">
      <c r="A1303" t="s">
        <v>1070</v>
      </c>
      <c r="B1303">
        <v>25.3</v>
      </c>
      <c r="C1303">
        <v>4.49</v>
      </c>
      <c r="D1303" t="s">
        <v>2380</v>
      </c>
      <c r="E1303" t="s">
        <v>2380</v>
      </c>
      <c r="F1303" t="s">
        <v>2380</v>
      </c>
      <c r="G1303">
        <v>2</v>
      </c>
      <c r="H1303" t="s">
        <v>2380</v>
      </c>
      <c r="I1303" t="str" cm="1">
        <f t="array" ref="I1303">_xlfn.IFS(B1303&lt;18.5,"Underweight",B1303&lt;25,"Normal Weight",B1303&lt;30,"Overweight",B1303&gt;=30,"Obesity")</f>
        <v>Overweight</v>
      </c>
      <c r="J1303" t="str" cm="1">
        <f t="array" ref="J1303">_xlfn.IFS(C1303&lt;5.7,"Normal",C1303&lt;6.5,"Pre-Diabetes",C1303&gt;=6.5,"Diabetes")</f>
        <v>Normal</v>
      </c>
    </row>
    <row r="1304" spans="1:10" x14ac:dyDescent="0.35">
      <c r="A1304" t="s">
        <v>1069</v>
      </c>
      <c r="B1304">
        <v>18.84</v>
      </c>
      <c r="C1304">
        <v>11.82</v>
      </c>
      <c r="D1304" t="s">
        <v>2382</v>
      </c>
      <c r="E1304" t="s">
        <v>2380</v>
      </c>
      <c r="F1304" t="s">
        <v>2383</v>
      </c>
      <c r="G1304">
        <v>1</v>
      </c>
      <c r="H1304" t="s">
        <v>2380</v>
      </c>
      <c r="I1304" t="str" cm="1">
        <f t="array" ref="I1304">_xlfn.IFS(B1304&lt;18.5,"Underweight",B1304&lt;25,"Normal Weight",B1304&lt;30,"Overweight",B1304&gt;=30,"Obesity")</f>
        <v>Normal Weight</v>
      </c>
      <c r="J1304" t="str" cm="1">
        <f t="array" ref="J1304">_xlfn.IFS(C1304&lt;5.7,"Normal",C1304&lt;6.5,"Pre-Diabetes",C1304&gt;=6.5,"Diabetes")</f>
        <v>Diabetes</v>
      </c>
    </row>
    <row r="1305" spans="1:10" x14ac:dyDescent="0.35">
      <c r="A1305" t="s">
        <v>1068</v>
      </c>
      <c r="B1305">
        <v>19.57</v>
      </c>
      <c r="C1305">
        <v>7.41</v>
      </c>
      <c r="D1305" t="s">
        <v>2382</v>
      </c>
      <c r="E1305" t="s">
        <v>2380</v>
      </c>
      <c r="F1305" t="s">
        <v>2380</v>
      </c>
      <c r="G1305">
        <v>1</v>
      </c>
      <c r="H1305" t="s">
        <v>2380</v>
      </c>
      <c r="I1305" t="str" cm="1">
        <f t="array" ref="I1305">_xlfn.IFS(B1305&lt;18.5,"Underweight",B1305&lt;25,"Normal Weight",B1305&lt;30,"Overweight",B1305&gt;=30,"Obesity")</f>
        <v>Normal Weight</v>
      </c>
      <c r="J1305" t="str" cm="1">
        <f t="array" ref="J1305">_xlfn.IFS(C1305&lt;5.7,"Normal",C1305&lt;6.5,"Pre-Diabetes",C1305&gt;=6.5,"Diabetes")</f>
        <v>Diabetes</v>
      </c>
    </row>
    <row r="1306" spans="1:10" x14ac:dyDescent="0.35">
      <c r="A1306" t="s">
        <v>1067</v>
      </c>
      <c r="B1306">
        <v>30.495000000000001</v>
      </c>
      <c r="C1306">
        <v>5.97</v>
      </c>
      <c r="D1306" t="s">
        <v>2380</v>
      </c>
      <c r="E1306" t="s">
        <v>2380</v>
      </c>
      <c r="F1306" t="s">
        <v>2380</v>
      </c>
      <c r="G1306">
        <v>0</v>
      </c>
      <c r="H1306" t="s">
        <v>2380</v>
      </c>
      <c r="I1306" t="str" cm="1">
        <f t="array" ref="I1306">_xlfn.IFS(B1306&lt;18.5,"Underweight",B1306&lt;25,"Normal Weight",B1306&lt;30,"Overweight",B1306&gt;=30,"Obesity")</f>
        <v>Obesity</v>
      </c>
      <c r="J1306" t="str" cm="1">
        <f t="array" ref="J1306">_xlfn.IFS(C1306&lt;5.7,"Normal",C1306&lt;6.5,"Pre-Diabetes",C1306&gt;=6.5,"Diabetes")</f>
        <v>Pre-Diabetes</v>
      </c>
    </row>
    <row r="1307" spans="1:10" x14ac:dyDescent="0.35">
      <c r="A1307" t="s">
        <v>1066</v>
      </c>
      <c r="B1307">
        <v>30.114999999999998</v>
      </c>
      <c r="C1307">
        <v>5.74</v>
      </c>
      <c r="D1307" t="s">
        <v>2380</v>
      </c>
      <c r="E1307" t="s">
        <v>2380</v>
      </c>
      <c r="F1307" t="s">
        <v>2383</v>
      </c>
      <c r="G1307">
        <v>1</v>
      </c>
      <c r="H1307" t="s">
        <v>2380</v>
      </c>
      <c r="I1307" t="str" cm="1">
        <f t="array" ref="I1307">_xlfn.IFS(B1307&lt;18.5,"Underweight",B1307&lt;25,"Normal Weight",B1307&lt;30,"Overweight",B1307&gt;=30,"Obesity")</f>
        <v>Obesity</v>
      </c>
      <c r="J1307" t="str" cm="1">
        <f t="array" ref="J1307">_xlfn.IFS(C1307&lt;5.7,"Normal",C1307&lt;6.5,"Pre-Diabetes",C1307&gt;=6.5,"Diabetes")</f>
        <v>Pre-Diabetes</v>
      </c>
    </row>
    <row r="1308" spans="1:10" x14ac:dyDescent="0.35">
      <c r="A1308" t="s">
        <v>1065</v>
      </c>
      <c r="B1308">
        <v>24.78</v>
      </c>
      <c r="C1308">
        <v>9.85</v>
      </c>
      <c r="D1308" t="s">
        <v>2380</v>
      </c>
      <c r="E1308" t="s">
        <v>2380</v>
      </c>
      <c r="F1308" t="s">
        <v>2380</v>
      </c>
      <c r="G1308">
        <v>0</v>
      </c>
      <c r="H1308" t="s">
        <v>2380</v>
      </c>
      <c r="I1308" t="str" cm="1">
        <f t="array" ref="I1308">_xlfn.IFS(B1308&lt;18.5,"Underweight",B1308&lt;25,"Normal Weight",B1308&lt;30,"Overweight",B1308&gt;=30,"Obesity")</f>
        <v>Normal Weight</v>
      </c>
      <c r="J1308" t="str" cm="1">
        <f t="array" ref="J1308">_xlfn.IFS(C1308&lt;5.7,"Normal",C1308&lt;6.5,"Pre-Diabetes",C1308&gt;=6.5,"Diabetes")</f>
        <v>Diabetes</v>
      </c>
    </row>
    <row r="1309" spans="1:10" x14ac:dyDescent="0.35">
      <c r="A1309" t="s">
        <v>1064</v>
      </c>
      <c r="B1309">
        <v>24.77</v>
      </c>
      <c r="C1309">
        <v>7.59</v>
      </c>
      <c r="D1309" t="s">
        <v>2380</v>
      </c>
      <c r="E1309" t="s">
        <v>2380</v>
      </c>
      <c r="F1309" t="s">
        <v>2380</v>
      </c>
      <c r="G1309">
        <v>0</v>
      </c>
      <c r="H1309" t="s">
        <v>2380</v>
      </c>
      <c r="I1309" t="str" cm="1">
        <f t="array" ref="I1309">_xlfn.IFS(B1309&lt;18.5,"Underweight",B1309&lt;25,"Normal Weight",B1309&lt;30,"Overweight",B1309&gt;=30,"Obesity")</f>
        <v>Normal Weight</v>
      </c>
      <c r="J1309" t="str" cm="1">
        <f t="array" ref="J1309">_xlfn.IFS(C1309&lt;5.7,"Normal",C1309&lt;6.5,"Pre-Diabetes",C1309&gt;=6.5,"Diabetes")</f>
        <v>Diabetes</v>
      </c>
    </row>
    <row r="1310" spans="1:10" x14ac:dyDescent="0.35">
      <c r="A1310" t="s">
        <v>1063</v>
      </c>
      <c r="B1310">
        <v>16.579999999999998</v>
      </c>
      <c r="C1310">
        <v>6.98</v>
      </c>
      <c r="D1310" t="s">
        <v>2382</v>
      </c>
      <c r="E1310" t="s">
        <v>2380</v>
      </c>
      <c r="F1310" t="s">
        <v>2383</v>
      </c>
      <c r="G1310">
        <v>1</v>
      </c>
      <c r="H1310" t="s">
        <v>2380</v>
      </c>
      <c r="I1310" t="str" cm="1">
        <f t="array" ref="I1310">_xlfn.IFS(B1310&lt;18.5,"Underweight",B1310&lt;25,"Normal Weight",B1310&lt;30,"Overweight",B1310&gt;=30,"Obesity")</f>
        <v>Underweight</v>
      </c>
      <c r="J1310" t="str" cm="1">
        <f t="array" ref="J1310">_xlfn.IFS(C1310&lt;5.7,"Normal",C1310&lt;6.5,"Pre-Diabetes",C1310&gt;=6.5,"Diabetes")</f>
        <v>Diabetes</v>
      </c>
    </row>
    <row r="1311" spans="1:10" x14ac:dyDescent="0.35">
      <c r="A1311" t="s">
        <v>1062</v>
      </c>
      <c r="B1311">
        <v>38.17</v>
      </c>
      <c r="C1311">
        <v>4.7300000000000004</v>
      </c>
      <c r="D1311" t="s">
        <v>2382</v>
      </c>
      <c r="E1311" t="s">
        <v>2380</v>
      </c>
      <c r="F1311" t="s">
        <v>2380</v>
      </c>
      <c r="G1311">
        <v>0</v>
      </c>
      <c r="H1311" t="s">
        <v>2380</v>
      </c>
      <c r="I1311" t="str" cm="1">
        <f t="array" ref="I1311">_xlfn.IFS(B1311&lt;18.5,"Underweight",B1311&lt;25,"Normal Weight",B1311&lt;30,"Overweight",B1311&gt;=30,"Obesity")</f>
        <v>Obesity</v>
      </c>
      <c r="J1311" t="str" cm="1">
        <f t="array" ref="J1311">_xlfn.IFS(C1311&lt;5.7,"Normal",C1311&lt;6.5,"Pre-Diabetes",C1311&gt;=6.5,"Diabetes")</f>
        <v>Normal</v>
      </c>
    </row>
    <row r="1312" spans="1:10" x14ac:dyDescent="0.35">
      <c r="A1312" t="s">
        <v>1061</v>
      </c>
      <c r="B1312">
        <v>39.424999999999997</v>
      </c>
      <c r="C1312">
        <v>4.76</v>
      </c>
      <c r="D1312" t="s">
        <v>2382</v>
      </c>
      <c r="E1312" t="s">
        <v>2380</v>
      </c>
      <c r="F1312" t="s">
        <v>2380</v>
      </c>
      <c r="G1312">
        <v>0</v>
      </c>
      <c r="H1312" t="s">
        <v>2380</v>
      </c>
      <c r="I1312" t="str" cm="1">
        <f t="array" ref="I1312">_xlfn.IFS(B1312&lt;18.5,"Underweight",B1312&lt;25,"Normal Weight",B1312&lt;30,"Overweight",B1312&gt;=30,"Obesity")</f>
        <v>Obesity</v>
      </c>
      <c r="J1312" t="str" cm="1">
        <f t="array" ref="J1312">_xlfn.IFS(C1312&lt;5.7,"Normal",C1312&lt;6.5,"Pre-Diabetes",C1312&gt;=6.5,"Diabetes")</f>
        <v>Normal</v>
      </c>
    </row>
    <row r="1313" spans="1:10" x14ac:dyDescent="0.35">
      <c r="A1313" t="s">
        <v>1060</v>
      </c>
      <c r="B1313">
        <v>33.44</v>
      </c>
      <c r="C1313">
        <v>6.24</v>
      </c>
      <c r="D1313" t="s">
        <v>2382</v>
      </c>
      <c r="E1313" t="s">
        <v>2380</v>
      </c>
      <c r="F1313" t="s">
        <v>2380</v>
      </c>
      <c r="G1313">
        <v>0</v>
      </c>
      <c r="H1313" t="s">
        <v>2380</v>
      </c>
      <c r="I1313" t="str" cm="1">
        <f t="array" ref="I1313">_xlfn.IFS(B1313&lt;18.5,"Underweight",B1313&lt;25,"Normal Weight",B1313&lt;30,"Overweight",B1313&gt;=30,"Obesity")</f>
        <v>Obesity</v>
      </c>
      <c r="J1313" t="str" cm="1">
        <f t="array" ref="J1313">_xlfn.IFS(C1313&lt;5.7,"Normal",C1313&lt;6.5,"Pre-Diabetes",C1313&gt;=6.5,"Diabetes")</f>
        <v>Pre-Diabetes</v>
      </c>
    </row>
    <row r="1314" spans="1:10" x14ac:dyDescent="0.35">
      <c r="A1314" t="s">
        <v>1059</v>
      </c>
      <c r="B1314">
        <v>33.344999999999999</v>
      </c>
      <c r="C1314">
        <v>5.44</v>
      </c>
      <c r="D1314" t="s">
        <v>2382</v>
      </c>
      <c r="E1314" t="s">
        <v>2380</v>
      </c>
      <c r="F1314" t="s">
        <v>2380</v>
      </c>
      <c r="G1314">
        <v>0</v>
      </c>
      <c r="H1314" t="s">
        <v>2380</v>
      </c>
      <c r="I1314" t="str" cm="1">
        <f t="array" ref="I1314">_xlfn.IFS(B1314&lt;18.5,"Underweight",B1314&lt;25,"Normal Weight",B1314&lt;30,"Overweight",B1314&gt;=30,"Obesity")</f>
        <v>Obesity</v>
      </c>
      <c r="J1314" t="str" cm="1">
        <f t="array" ref="J1314">_xlfn.IFS(C1314&lt;5.7,"Normal",C1314&lt;6.5,"Pre-Diabetes",C1314&gt;=6.5,"Diabetes")</f>
        <v>Normal</v>
      </c>
    </row>
    <row r="1315" spans="1:10" x14ac:dyDescent="0.35">
      <c r="A1315" t="s">
        <v>1058</v>
      </c>
      <c r="B1315">
        <v>38.79</v>
      </c>
      <c r="C1315">
        <v>5.08</v>
      </c>
      <c r="D1315" t="s">
        <v>2380</v>
      </c>
      <c r="E1315" t="s">
        <v>2380</v>
      </c>
      <c r="F1315" t="s">
        <v>2383</v>
      </c>
      <c r="G1315">
        <v>1</v>
      </c>
      <c r="H1315" t="s">
        <v>2380</v>
      </c>
      <c r="I1315" t="str" cm="1">
        <f t="array" ref="I1315">_xlfn.IFS(B1315&lt;18.5,"Underweight",B1315&lt;25,"Normal Weight",B1315&lt;30,"Overweight",B1315&gt;=30,"Obesity")</f>
        <v>Obesity</v>
      </c>
      <c r="J1315" t="str" cm="1">
        <f t="array" ref="J1315">_xlfn.IFS(C1315&lt;5.7,"Normal",C1315&lt;6.5,"Pre-Diabetes",C1315&gt;=6.5,"Diabetes")</f>
        <v>Normal</v>
      </c>
    </row>
    <row r="1316" spans="1:10" x14ac:dyDescent="0.35">
      <c r="A1316" t="s">
        <v>1057</v>
      </c>
      <c r="B1316">
        <v>30.684999999999999</v>
      </c>
      <c r="C1316">
        <v>4.87</v>
      </c>
      <c r="D1316" t="s">
        <v>2380</v>
      </c>
      <c r="E1316" t="s">
        <v>2380</v>
      </c>
      <c r="F1316" t="s">
        <v>2383</v>
      </c>
      <c r="G1316">
        <v>1</v>
      </c>
      <c r="H1316" t="s">
        <v>2380</v>
      </c>
      <c r="I1316" t="str" cm="1">
        <f t="array" ref="I1316">_xlfn.IFS(B1316&lt;18.5,"Underweight",B1316&lt;25,"Normal Weight",B1316&lt;30,"Overweight",B1316&gt;=30,"Obesity")</f>
        <v>Obesity</v>
      </c>
      <c r="J1316" t="str" cm="1">
        <f t="array" ref="J1316">_xlfn.IFS(C1316&lt;5.7,"Normal",C1316&lt;6.5,"Pre-Diabetes",C1316&gt;=6.5,"Diabetes")</f>
        <v>Normal</v>
      </c>
    </row>
    <row r="1317" spans="1:10" x14ac:dyDescent="0.35">
      <c r="A1317" t="s">
        <v>1056</v>
      </c>
      <c r="B1317">
        <v>22.135000000000002</v>
      </c>
      <c r="C1317">
        <v>8.17</v>
      </c>
      <c r="D1317" t="s">
        <v>2380</v>
      </c>
      <c r="E1317" t="s">
        <v>2380</v>
      </c>
      <c r="F1317" t="s">
        <v>2380</v>
      </c>
      <c r="G1317">
        <v>0</v>
      </c>
      <c r="H1317" t="s">
        <v>2380</v>
      </c>
      <c r="I1317" t="str" cm="1">
        <f t="array" ref="I1317">_xlfn.IFS(B1317&lt;18.5,"Underweight",B1317&lt;25,"Normal Weight",B1317&lt;30,"Overweight",B1317&gt;=30,"Obesity")</f>
        <v>Normal Weight</v>
      </c>
      <c r="J1317" t="str" cm="1">
        <f t="array" ref="J1317">_xlfn.IFS(C1317&lt;5.7,"Normal",C1317&lt;6.5,"Pre-Diabetes",C1317&gt;=6.5,"Diabetes")</f>
        <v>Diabetes</v>
      </c>
    </row>
    <row r="1318" spans="1:10" x14ac:dyDescent="0.35">
      <c r="A1318" t="s">
        <v>1055</v>
      </c>
      <c r="B1318">
        <v>33.33</v>
      </c>
      <c r="C1318">
        <v>7.61</v>
      </c>
      <c r="D1318" t="s">
        <v>2380</v>
      </c>
      <c r="E1318" t="s">
        <v>2380</v>
      </c>
      <c r="F1318" t="s">
        <v>2380</v>
      </c>
      <c r="G1318">
        <v>0</v>
      </c>
      <c r="H1318" t="s">
        <v>2380</v>
      </c>
      <c r="I1318" t="str" cm="1">
        <f t="array" ref="I1318">_xlfn.IFS(B1318&lt;18.5,"Underweight",B1318&lt;25,"Normal Weight",B1318&lt;30,"Overweight",B1318&gt;=30,"Obesity")</f>
        <v>Obesity</v>
      </c>
      <c r="J1318" t="str" cm="1">
        <f t="array" ref="J1318">_xlfn.IFS(C1318&lt;5.7,"Normal",C1318&lt;6.5,"Pre-Diabetes",C1318&gt;=6.5,"Diabetes")</f>
        <v>Diabetes</v>
      </c>
    </row>
    <row r="1319" spans="1:10" x14ac:dyDescent="0.35">
      <c r="A1319" t="s">
        <v>1054</v>
      </c>
      <c r="B1319">
        <v>31.13</v>
      </c>
      <c r="C1319">
        <v>10.1</v>
      </c>
      <c r="D1319" t="s">
        <v>2380</v>
      </c>
      <c r="E1319" t="s">
        <v>2380</v>
      </c>
      <c r="F1319" t="s">
        <v>2380</v>
      </c>
      <c r="G1319">
        <v>0</v>
      </c>
      <c r="H1319" t="s">
        <v>2380</v>
      </c>
      <c r="I1319" t="str" cm="1">
        <f t="array" ref="I1319">_xlfn.IFS(B1319&lt;18.5,"Underweight",B1319&lt;25,"Normal Weight",B1319&lt;30,"Overweight",B1319&gt;=30,"Obesity")</f>
        <v>Obesity</v>
      </c>
      <c r="J1319" t="str" cm="1">
        <f t="array" ref="J1319">_xlfn.IFS(C1319&lt;5.7,"Normal",C1319&lt;6.5,"Pre-Diabetes",C1319&gt;=6.5,"Diabetes")</f>
        <v>Diabetes</v>
      </c>
    </row>
    <row r="1320" spans="1:10" x14ac:dyDescent="0.35">
      <c r="A1320" t="s">
        <v>1053</v>
      </c>
      <c r="B1320">
        <v>28.9</v>
      </c>
      <c r="C1320">
        <v>11.24</v>
      </c>
      <c r="D1320" t="s">
        <v>2380</v>
      </c>
      <c r="E1320" t="s">
        <v>2380</v>
      </c>
      <c r="F1320" t="s">
        <v>2380</v>
      </c>
      <c r="G1320">
        <v>0</v>
      </c>
      <c r="H1320" t="s">
        <v>2380</v>
      </c>
      <c r="I1320" t="str" cm="1">
        <f t="array" ref="I1320">_xlfn.IFS(B1320&lt;18.5,"Underweight",B1320&lt;25,"Normal Weight",B1320&lt;30,"Overweight",B1320&gt;=30,"Obesity")</f>
        <v>Overweight</v>
      </c>
      <c r="J1320" t="str" cm="1">
        <f t="array" ref="J1320">_xlfn.IFS(C1320&lt;5.7,"Normal",C1320&lt;6.5,"Pre-Diabetes",C1320&gt;=6.5,"Diabetes")</f>
        <v>Diabetes</v>
      </c>
    </row>
    <row r="1321" spans="1:10" x14ac:dyDescent="0.35">
      <c r="A1321" t="s">
        <v>1052</v>
      </c>
      <c r="B1321">
        <v>43.31</v>
      </c>
      <c r="C1321">
        <v>6.1</v>
      </c>
      <c r="D1321" t="s">
        <v>2382</v>
      </c>
      <c r="E1321" t="s">
        <v>2382</v>
      </c>
      <c r="F1321" t="s">
        <v>2380</v>
      </c>
      <c r="G1321">
        <v>1</v>
      </c>
      <c r="H1321" t="s">
        <v>2380</v>
      </c>
      <c r="I1321" t="str" cm="1">
        <f t="array" ref="I1321">_xlfn.IFS(B1321&lt;18.5,"Underweight",B1321&lt;25,"Normal Weight",B1321&lt;30,"Overweight",B1321&gt;=30,"Obesity")</f>
        <v>Obesity</v>
      </c>
      <c r="J1321" t="str" cm="1">
        <f t="array" ref="J1321">_xlfn.IFS(C1321&lt;5.7,"Normal",C1321&lt;6.5,"Pre-Diabetes",C1321&gt;=6.5,"Diabetes")</f>
        <v>Pre-Diabetes</v>
      </c>
    </row>
    <row r="1322" spans="1:10" x14ac:dyDescent="0.35">
      <c r="A1322" t="s">
        <v>1051</v>
      </c>
      <c r="B1322">
        <v>22.8</v>
      </c>
      <c r="C1322">
        <v>6.98</v>
      </c>
      <c r="D1322" t="s">
        <v>2380</v>
      </c>
      <c r="E1322" t="s">
        <v>2380</v>
      </c>
      <c r="F1322" t="s">
        <v>2380</v>
      </c>
      <c r="G1322">
        <v>0</v>
      </c>
      <c r="H1322" t="s">
        <v>2380</v>
      </c>
      <c r="I1322" t="str" cm="1">
        <f t="array" ref="I1322">_xlfn.IFS(B1322&lt;18.5,"Underweight",B1322&lt;25,"Normal Weight",B1322&lt;30,"Overweight",B1322&gt;=30,"Obesity")</f>
        <v>Normal Weight</v>
      </c>
      <c r="J1322" t="str" cm="1">
        <f t="array" ref="J1322">_xlfn.IFS(C1322&lt;5.7,"Normal",C1322&lt;6.5,"Pre-Diabetes",C1322&gt;=6.5,"Diabetes")</f>
        <v>Diabetes</v>
      </c>
    </row>
    <row r="1323" spans="1:10" x14ac:dyDescent="0.35">
      <c r="A1323" t="s">
        <v>1050</v>
      </c>
      <c r="B1323">
        <v>19.09</v>
      </c>
      <c r="C1323">
        <v>4</v>
      </c>
      <c r="D1323" t="s">
        <v>2382</v>
      </c>
      <c r="E1323" t="s">
        <v>2380</v>
      </c>
      <c r="F1323" t="s">
        <v>2380</v>
      </c>
      <c r="G1323">
        <v>1</v>
      </c>
      <c r="H1323" t="s">
        <v>2380</v>
      </c>
      <c r="I1323" t="str" cm="1">
        <f t="array" ref="I1323">_xlfn.IFS(B1323&lt;18.5,"Underweight",B1323&lt;25,"Normal Weight",B1323&lt;30,"Overweight",B1323&gt;=30,"Obesity")</f>
        <v>Normal Weight</v>
      </c>
      <c r="J1323" t="str" cm="1">
        <f t="array" ref="J1323">_xlfn.IFS(C1323&lt;5.7,"Normal",C1323&lt;6.5,"Pre-Diabetes",C1323&gt;=6.5,"Diabetes")</f>
        <v>Normal</v>
      </c>
    </row>
    <row r="1324" spans="1:10" x14ac:dyDescent="0.35">
      <c r="A1324" t="s">
        <v>1049</v>
      </c>
      <c r="B1324">
        <v>23.37</v>
      </c>
      <c r="C1324">
        <v>4.2300000000000004</v>
      </c>
      <c r="D1324" t="s">
        <v>2380</v>
      </c>
      <c r="E1324" t="s">
        <v>2380</v>
      </c>
      <c r="F1324" t="s">
        <v>2380</v>
      </c>
      <c r="G1324">
        <v>0</v>
      </c>
      <c r="H1324" t="s">
        <v>2380</v>
      </c>
      <c r="I1324" t="str" cm="1">
        <f t="array" ref="I1324">_xlfn.IFS(B1324&lt;18.5,"Underweight",B1324&lt;25,"Normal Weight",B1324&lt;30,"Overweight",B1324&gt;=30,"Obesity")</f>
        <v>Normal Weight</v>
      </c>
      <c r="J1324" t="str" cm="1">
        <f t="array" ref="J1324">_xlfn.IFS(C1324&lt;5.7,"Normal",C1324&lt;6.5,"Pre-Diabetes",C1324&gt;=6.5,"Diabetes")</f>
        <v>Normal</v>
      </c>
    </row>
    <row r="1325" spans="1:10" x14ac:dyDescent="0.35">
      <c r="A1325" t="s">
        <v>1048</v>
      </c>
      <c r="B1325">
        <v>33.44</v>
      </c>
      <c r="C1325">
        <v>4.72</v>
      </c>
      <c r="D1325" t="s">
        <v>2382</v>
      </c>
      <c r="E1325" t="s">
        <v>2380</v>
      </c>
      <c r="F1325" t="s">
        <v>2380</v>
      </c>
      <c r="G1325">
        <v>0</v>
      </c>
      <c r="H1325" t="s">
        <v>2380</v>
      </c>
      <c r="I1325" t="str" cm="1">
        <f t="array" ref="I1325">_xlfn.IFS(B1325&lt;18.5,"Underweight",B1325&lt;25,"Normal Weight",B1325&lt;30,"Overweight",B1325&gt;=30,"Obesity")</f>
        <v>Obesity</v>
      </c>
      <c r="J1325" t="str" cm="1">
        <f t="array" ref="J1325">_xlfn.IFS(C1325&lt;5.7,"Normal",C1325&lt;6.5,"Pre-Diabetes",C1325&gt;=6.5,"Diabetes")</f>
        <v>Normal</v>
      </c>
    </row>
    <row r="1326" spans="1:10" x14ac:dyDescent="0.35">
      <c r="A1326" t="s">
        <v>1047</v>
      </c>
      <c r="B1326">
        <v>28.05</v>
      </c>
      <c r="C1326">
        <v>5.63</v>
      </c>
      <c r="D1326" t="s">
        <v>2382</v>
      </c>
      <c r="E1326" t="s">
        <v>2380</v>
      </c>
      <c r="F1326" t="s">
        <v>2380</v>
      </c>
      <c r="G1326">
        <v>0</v>
      </c>
      <c r="H1326" t="s">
        <v>2380</v>
      </c>
      <c r="I1326" t="str" cm="1">
        <f t="array" ref="I1326">_xlfn.IFS(B1326&lt;18.5,"Underweight",B1326&lt;25,"Normal Weight",B1326&lt;30,"Overweight",B1326&gt;=30,"Obesity")</f>
        <v>Overweight</v>
      </c>
      <c r="J1326" t="str" cm="1">
        <f t="array" ref="J1326">_xlfn.IFS(C1326&lt;5.7,"Normal",C1326&lt;6.5,"Pre-Diabetes",C1326&gt;=6.5,"Diabetes")</f>
        <v>Normal</v>
      </c>
    </row>
    <row r="1327" spans="1:10" x14ac:dyDescent="0.35">
      <c r="A1327" t="s">
        <v>1046</v>
      </c>
      <c r="B1327">
        <v>27.72</v>
      </c>
      <c r="C1327">
        <v>5.83</v>
      </c>
      <c r="D1327" t="s">
        <v>2382</v>
      </c>
      <c r="E1327" t="s">
        <v>2380</v>
      </c>
      <c r="F1327" t="s">
        <v>2380</v>
      </c>
      <c r="G1327">
        <v>0</v>
      </c>
      <c r="H1327" t="s">
        <v>2380</v>
      </c>
      <c r="I1327" t="str" cm="1">
        <f t="array" ref="I1327">_xlfn.IFS(B1327&lt;18.5,"Underweight",B1327&lt;25,"Normal Weight",B1327&lt;30,"Overweight",B1327&gt;=30,"Obesity")</f>
        <v>Overweight</v>
      </c>
      <c r="J1327" t="str" cm="1">
        <f t="array" ref="J1327">_xlfn.IFS(C1327&lt;5.7,"Normal",C1327&lt;6.5,"Pre-Diabetes",C1327&gt;=6.5,"Diabetes")</f>
        <v>Pre-Diabetes</v>
      </c>
    </row>
    <row r="1328" spans="1:10" x14ac:dyDescent="0.35">
      <c r="A1328" t="s">
        <v>1045</v>
      </c>
      <c r="B1328">
        <v>29.81</v>
      </c>
      <c r="C1328">
        <v>9.23</v>
      </c>
      <c r="D1328" t="s">
        <v>2380</v>
      </c>
      <c r="E1328" t="s">
        <v>2380</v>
      </c>
      <c r="F1328" t="s">
        <v>2380</v>
      </c>
      <c r="G1328">
        <v>0</v>
      </c>
      <c r="H1328" t="s">
        <v>2380</v>
      </c>
      <c r="I1328" t="str" cm="1">
        <f t="array" ref="I1328">_xlfn.IFS(B1328&lt;18.5,"Underweight",B1328&lt;25,"Normal Weight",B1328&lt;30,"Overweight",B1328&gt;=30,"Obesity")</f>
        <v>Overweight</v>
      </c>
      <c r="J1328" t="str" cm="1">
        <f t="array" ref="J1328">_xlfn.IFS(C1328&lt;5.7,"Normal",C1328&lt;6.5,"Pre-Diabetes",C1328&gt;=6.5,"Diabetes")</f>
        <v>Diabetes</v>
      </c>
    </row>
    <row r="1329" spans="1:10" x14ac:dyDescent="0.35">
      <c r="A1329" t="s">
        <v>1044</v>
      </c>
      <c r="B1329">
        <v>23.98</v>
      </c>
      <c r="C1329">
        <v>9.89</v>
      </c>
      <c r="D1329" t="s">
        <v>2380</v>
      </c>
      <c r="E1329" t="s">
        <v>2380</v>
      </c>
      <c r="F1329" t="s">
        <v>2380</v>
      </c>
      <c r="G1329">
        <v>0</v>
      </c>
      <c r="H1329" t="s">
        <v>2380</v>
      </c>
      <c r="I1329" t="str" cm="1">
        <f t="array" ref="I1329">_xlfn.IFS(B1329&lt;18.5,"Underweight",B1329&lt;25,"Normal Weight",B1329&lt;30,"Overweight",B1329&gt;=30,"Obesity")</f>
        <v>Normal Weight</v>
      </c>
      <c r="J1329" t="str" cm="1">
        <f t="array" ref="J1329">_xlfn.IFS(C1329&lt;5.7,"Normal",C1329&lt;6.5,"Pre-Diabetes",C1329&gt;=6.5,"Diabetes")</f>
        <v>Diabetes</v>
      </c>
    </row>
    <row r="1330" spans="1:10" x14ac:dyDescent="0.35">
      <c r="A1330" t="s">
        <v>1043</v>
      </c>
      <c r="B1330">
        <v>17.34</v>
      </c>
      <c r="C1330">
        <v>12</v>
      </c>
      <c r="D1330" t="s">
        <v>2380</v>
      </c>
      <c r="E1330" t="s">
        <v>2380</v>
      </c>
      <c r="F1330" t="s">
        <v>2380</v>
      </c>
      <c r="G1330">
        <v>0</v>
      </c>
      <c r="H1330" t="s">
        <v>2380</v>
      </c>
      <c r="I1330" t="str" cm="1">
        <f t="array" ref="I1330">_xlfn.IFS(B1330&lt;18.5,"Underweight",B1330&lt;25,"Normal Weight",B1330&lt;30,"Overweight",B1330&gt;=30,"Obesity")</f>
        <v>Underweight</v>
      </c>
      <c r="J1330" t="str" cm="1">
        <f t="array" ref="J1330">_xlfn.IFS(C1330&lt;5.7,"Normal",C1330&lt;6.5,"Pre-Diabetes",C1330&gt;=6.5,"Diabetes")</f>
        <v>Diabetes</v>
      </c>
    </row>
    <row r="1331" spans="1:10" x14ac:dyDescent="0.35">
      <c r="A1331" t="s">
        <v>1042</v>
      </c>
      <c r="B1331">
        <v>40.39</v>
      </c>
      <c r="C1331">
        <v>4.24</v>
      </c>
      <c r="D1331" t="s">
        <v>2382</v>
      </c>
      <c r="E1331" t="s">
        <v>2380</v>
      </c>
      <c r="F1331" t="s">
        <v>2383</v>
      </c>
      <c r="G1331">
        <v>1</v>
      </c>
      <c r="H1331" t="s">
        <v>2380</v>
      </c>
      <c r="I1331" t="str" cm="1">
        <f t="array" ref="I1331">_xlfn.IFS(B1331&lt;18.5,"Underweight",B1331&lt;25,"Normal Weight",B1331&lt;30,"Overweight",B1331&gt;=30,"Obesity")</f>
        <v>Obesity</v>
      </c>
      <c r="J1331" t="str" cm="1">
        <f t="array" ref="J1331">_xlfn.IFS(C1331&lt;5.7,"Normal",C1331&lt;6.5,"Pre-Diabetes",C1331&gt;=6.5,"Diabetes")</f>
        <v>Normal</v>
      </c>
    </row>
    <row r="1332" spans="1:10" x14ac:dyDescent="0.35">
      <c r="A1332" t="s">
        <v>1041</v>
      </c>
      <c r="B1332">
        <v>25.96</v>
      </c>
      <c r="C1332">
        <v>4.68</v>
      </c>
      <c r="D1332" t="s">
        <v>2382</v>
      </c>
      <c r="E1332" t="s">
        <v>2380</v>
      </c>
      <c r="F1332" t="s">
        <v>2383</v>
      </c>
      <c r="G1332">
        <v>1</v>
      </c>
      <c r="H1332" t="s">
        <v>2380</v>
      </c>
      <c r="I1332" t="str" cm="1">
        <f t="array" ref="I1332">_xlfn.IFS(B1332&lt;18.5,"Underweight",B1332&lt;25,"Normal Weight",B1332&lt;30,"Overweight",B1332&gt;=30,"Obesity")</f>
        <v>Overweight</v>
      </c>
      <c r="J1332" t="str" cm="1">
        <f t="array" ref="J1332">_xlfn.IFS(C1332&lt;5.7,"Normal",C1332&lt;6.5,"Pre-Diabetes",C1332&gt;=6.5,"Diabetes")</f>
        <v>Normal</v>
      </c>
    </row>
    <row r="1333" spans="1:10" x14ac:dyDescent="0.35">
      <c r="A1333" t="s">
        <v>1040</v>
      </c>
      <c r="B1333">
        <v>17.68</v>
      </c>
      <c r="C1333">
        <v>8.57</v>
      </c>
      <c r="D1333" t="s">
        <v>2382</v>
      </c>
      <c r="E1333" t="s">
        <v>2380</v>
      </c>
      <c r="F1333" t="s">
        <v>2383</v>
      </c>
      <c r="G1333">
        <v>1</v>
      </c>
      <c r="H1333" t="s">
        <v>2380</v>
      </c>
      <c r="I1333" t="str" cm="1">
        <f t="array" ref="I1333">_xlfn.IFS(B1333&lt;18.5,"Underweight",B1333&lt;25,"Normal Weight",B1333&lt;30,"Overweight",B1333&gt;=30,"Obesity")</f>
        <v>Underweight</v>
      </c>
      <c r="J1333" t="str" cm="1">
        <f t="array" ref="J1333">_xlfn.IFS(C1333&lt;5.7,"Normal",C1333&lt;6.5,"Pre-Diabetes",C1333&gt;=6.5,"Diabetes")</f>
        <v>Diabetes</v>
      </c>
    </row>
    <row r="1334" spans="1:10" x14ac:dyDescent="0.35">
      <c r="A1334" t="s">
        <v>1039</v>
      </c>
      <c r="B1334">
        <v>30.875</v>
      </c>
      <c r="C1334">
        <v>4.0999999999999996</v>
      </c>
      <c r="D1334" t="s">
        <v>2380</v>
      </c>
      <c r="E1334" t="s">
        <v>2380</v>
      </c>
      <c r="F1334" t="s">
        <v>2380</v>
      </c>
      <c r="G1334">
        <v>0</v>
      </c>
      <c r="H1334" t="s">
        <v>2380</v>
      </c>
      <c r="I1334" t="str" cm="1">
        <f t="array" ref="I1334">_xlfn.IFS(B1334&lt;18.5,"Underweight",B1334&lt;25,"Normal Weight",B1334&lt;30,"Overweight",B1334&gt;=30,"Obesity")</f>
        <v>Obesity</v>
      </c>
      <c r="J1334" t="str" cm="1">
        <f t="array" ref="J1334">_xlfn.IFS(C1334&lt;5.7,"Normal",C1334&lt;6.5,"Pre-Diabetes",C1334&gt;=6.5,"Diabetes")</f>
        <v>Normal</v>
      </c>
    </row>
    <row r="1335" spans="1:10" x14ac:dyDescent="0.35">
      <c r="A1335" t="s">
        <v>1038</v>
      </c>
      <c r="B1335">
        <v>30.81</v>
      </c>
      <c r="C1335">
        <v>4.49</v>
      </c>
      <c r="D1335" t="s">
        <v>2380</v>
      </c>
      <c r="E1335" t="s">
        <v>2380</v>
      </c>
      <c r="F1335" t="s">
        <v>2380</v>
      </c>
      <c r="G1335">
        <v>0</v>
      </c>
      <c r="H1335" t="s">
        <v>2380</v>
      </c>
      <c r="I1335" t="str" cm="1">
        <f t="array" ref="I1335">_xlfn.IFS(B1335&lt;18.5,"Underweight",B1335&lt;25,"Normal Weight",B1335&lt;30,"Overweight",B1335&gt;=30,"Obesity")</f>
        <v>Obesity</v>
      </c>
      <c r="J1335" t="str" cm="1">
        <f t="array" ref="J1335">_xlfn.IFS(C1335&lt;5.7,"Normal",C1335&lt;6.5,"Pre-Diabetes",C1335&gt;=6.5,"Diabetes")</f>
        <v>Normal</v>
      </c>
    </row>
    <row r="1336" spans="1:10" x14ac:dyDescent="0.35">
      <c r="A1336" t="s">
        <v>1037</v>
      </c>
      <c r="B1336">
        <v>36.85</v>
      </c>
      <c r="C1336">
        <v>8.8000000000000007</v>
      </c>
      <c r="D1336" t="s">
        <v>2380</v>
      </c>
      <c r="E1336" t="s">
        <v>2380</v>
      </c>
      <c r="F1336" t="s">
        <v>2380</v>
      </c>
      <c r="G1336">
        <v>2</v>
      </c>
      <c r="H1336" t="s">
        <v>2380</v>
      </c>
      <c r="I1336" t="str" cm="1">
        <f t="array" ref="I1336">_xlfn.IFS(B1336&lt;18.5,"Underweight",B1336&lt;25,"Normal Weight",B1336&lt;30,"Overweight",B1336&gt;=30,"Obesity")</f>
        <v>Obesity</v>
      </c>
      <c r="J1336" t="str" cm="1">
        <f t="array" ref="J1336">_xlfn.IFS(C1336&lt;5.7,"Normal",C1336&lt;6.5,"Pre-Diabetes",C1336&gt;=6.5,"Diabetes")</f>
        <v>Diabetes</v>
      </c>
    </row>
    <row r="1337" spans="1:10" x14ac:dyDescent="0.35">
      <c r="A1337" t="s">
        <v>1036</v>
      </c>
      <c r="B1337">
        <v>35.86</v>
      </c>
      <c r="C1337">
        <v>7.93</v>
      </c>
      <c r="D1337" t="s">
        <v>2380</v>
      </c>
      <c r="E1337" t="s">
        <v>2380</v>
      </c>
      <c r="F1337" t="s">
        <v>2380</v>
      </c>
      <c r="G1337">
        <v>2</v>
      </c>
      <c r="H1337" t="s">
        <v>2380</v>
      </c>
      <c r="I1337" t="str" cm="1">
        <f t="array" ref="I1337">_xlfn.IFS(B1337&lt;18.5,"Underweight",B1337&lt;25,"Normal Weight",B1337&lt;30,"Overweight",B1337&gt;=30,"Obesity")</f>
        <v>Obesity</v>
      </c>
      <c r="J1337" t="str" cm="1">
        <f t="array" ref="J1337">_xlfn.IFS(C1337&lt;5.7,"Normal",C1337&lt;6.5,"Pre-Diabetes",C1337&gt;=6.5,"Diabetes")</f>
        <v>Diabetes</v>
      </c>
    </row>
    <row r="1338" spans="1:10" x14ac:dyDescent="0.35">
      <c r="A1338" t="s">
        <v>1035</v>
      </c>
      <c r="B1338">
        <v>30.3</v>
      </c>
      <c r="C1338">
        <v>9.4499999999999993</v>
      </c>
      <c r="D1338" t="s">
        <v>2380</v>
      </c>
      <c r="E1338" t="s">
        <v>2380</v>
      </c>
      <c r="F1338" t="s">
        <v>2380</v>
      </c>
      <c r="G1338">
        <v>2</v>
      </c>
      <c r="H1338" t="s">
        <v>2380</v>
      </c>
      <c r="I1338" t="str" cm="1">
        <f t="array" ref="I1338">_xlfn.IFS(B1338&lt;18.5,"Underweight",B1338&lt;25,"Normal Weight",B1338&lt;30,"Overweight",B1338&gt;=30,"Obesity")</f>
        <v>Obesity</v>
      </c>
      <c r="J1338" t="str" cm="1">
        <f t="array" ref="J1338">_xlfn.IFS(C1338&lt;5.7,"Normal",C1338&lt;6.5,"Pre-Diabetes",C1338&gt;=6.5,"Diabetes")</f>
        <v>Diabetes</v>
      </c>
    </row>
    <row r="1339" spans="1:10" x14ac:dyDescent="0.35">
      <c r="A1339" t="s">
        <v>1034</v>
      </c>
      <c r="B1339">
        <v>32.015000000000001</v>
      </c>
      <c r="C1339">
        <v>7.67</v>
      </c>
      <c r="D1339" t="s">
        <v>2380</v>
      </c>
      <c r="E1339" t="s">
        <v>2380</v>
      </c>
      <c r="F1339" t="s">
        <v>2380</v>
      </c>
      <c r="G1339">
        <v>0</v>
      </c>
      <c r="H1339" t="s">
        <v>2380</v>
      </c>
      <c r="I1339" t="str" cm="1">
        <f t="array" ref="I1339">_xlfn.IFS(B1339&lt;18.5,"Underweight",B1339&lt;25,"Normal Weight",B1339&lt;30,"Overweight",B1339&gt;=30,"Obesity")</f>
        <v>Obesity</v>
      </c>
      <c r="J1339" t="str" cm="1">
        <f t="array" ref="J1339">_xlfn.IFS(C1339&lt;5.7,"Normal",C1339&lt;6.5,"Pre-Diabetes",C1339&gt;=6.5,"Diabetes")</f>
        <v>Diabetes</v>
      </c>
    </row>
    <row r="1340" spans="1:10" x14ac:dyDescent="0.35">
      <c r="A1340" t="s">
        <v>1033</v>
      </c>
      <c r="B1340">
        <v>25.06</v>
      </c>
      <c r="C1340">
        <v>10.53</v>
      </c>
      <c r="D1340" t="s">
        <v>2380</v>
      </c>
      <c r="E1340" t="s">
        <v>2380</v>
      </c>
      <c r="F1340" t="s">
        <v>2380</v>
      </c>
      <c r="G1340">
        <v>2</v>
      </c>
      <c r="H1340" t="s">
        <v>2380</v>
      </c>
      <c r="I1340" t="str" cm="1">
        <f t="array" ref="I1340">_xlfn.IFS(B1340&lt;18.5,"Underweight",B1340&lt;25,"Normal Weight",B1340&lt;30,"Overweight",B1340&gt;=30,"Obesity")</f>
        <v>Overweight</v>
      </c>
      <c r="J1340" t="str" cm="1">
        <f t="array" ref="J1340">_xlfn.IFS(C1340&lt;5.7,"Normal",C1340&lt;6.5,"Pre-Diabetes",C1340&gt;=6.5,"Diabetes")</f>
        <v>Diabetes</v>
      </c>
    </row>
    <row r="1341" spans="1:10" x14ac:dyDescent="0.35">
      <c r="A1341" t="s">
        <v>1032</v>
      </c>
      <c r="B1341">
        <v>18.829999999999998</v>
      </c>
      <c r="C1341">
        <v>10.08</v>
      </c>
      <c r="D1341" t="s">
        <v>2382</v>
      </c>
      <c r="E1341" t="s">
        <v>2380</v>
      </c>
      <c r="F1341" t="s">
        <v>2380</v>
      </c>
      <c r="G1341">
        <v>0</v>
      </c>
      <c r="H1341" t="s">
        <v>2380</v>
      </c>
      <c r="I1341" t="str" cm="1">
        <f t="array" ref="I1341">_xlfn.IFS(B1341&lt;18.5,"Underweight",B1341&lt;25,"Normal Weight",B1341&lt;30,"Overweight",B1341&gt;=30,"Obesity")</f>
        <v>Normal Weight</v>
      </c>
      <c r="J1341" t="str" cm="1">
        <f t="array" ref="J1341">_xlfn.IFS(C1341&lt;5.7,"Normal",C1341&lt;6.5,"Pre-Diabetes",C1341&gt;=6.5,"Diabetes")</f>
        <v>Diabetes</v>
      </c>
    </row>
    <row r="1342" spans="1:10" x14ac:dyDescent="0.35">
      <c r="A1342" t="s">
        <v>1031</v>
      </c>
      <c r="B1342">
        <v>47.52</v>
      </c>
      <c r="C1342">
        <v>11.39</v>
      </c>
      <c r="D1342" t="s">
        <v>2382</v>
      </c>
      <c r="E1342" t="s">
        <v>2380</v>
      </c>
      <c r="F1342" t="s">
        <v>2380</v>
      </c>
      <c r="G1342">
        <v>1</v>
      </c>
      <c r="H1342" t="s">
        <v>2380</v>
      </c>
      <c r="I1342" t="str" cm="1">
        <f t="array" ref="I1342">_xlfn.IFS(B1342&lt;18.5,"Underweight",B1342&lt;25,"Normal Weight",B1342&lt;30,"Overweight",B1342&gt;=30,"Obesity")</f>
        <v>Obesity</v>
      </c>
      <c r="J1342" t="str" cm="1">
        <f t="array" ref="J1342">_xlfn.IFS(C1342&lt;5.7,"Normal",C1342&lt;6.5,"Pre-Diabetes",C1342&gt;=6.5,"Diabetes")</f>
        <v>Diabetes</v>
      </c>
    </row>
    <row r="1343" spans="1:10" x14ac:dyDescent="0.35">
      <c r="A1343" t="s">
        <v>1030</v>
      </c>
      <c r="B1343">
        <v>37.82</v>
      </c>
      <c r="C1343">
        <v>6.36</v>
      </c>
      <c r="D1343" t="s">
        <v>2380</v>
      </c>
      <c r="E1343" t="s">
        <v>2380</v>
      </c>
      <c r="F1343" t="s">
        <v>2380</v>
      </c>
      <c r="G1343">
        <v>0</v>
      </c>
      <c r="H1343" t="s">
        <v>2380</v>
      </c>
      <c r="I1343" t="str" cm="1">
        <f t="array" ref="I1343">_xlfn.IFS(B1343&lt;18.5,"Underweight",B1343&lt;25,"Normal Weight",B1343&lt;30,"Overweight",B1343&gt;=30,"Obesity")</f>
        <v>Obesity</v>
      </c>
      <c r="J1343" t="str" cm="1">
        <f t="array" ref="J1343">_xlfn.IFS(C1343&lt;5.7,"Normal",C1343&lt;6.5,"Pre-Diabetes",C1343&gt;=6.5,"Diabetes")</f>
        <v>Pre-Diabetes</v>
      </c>
    </row>
    <row r="1344" spans="1:10" x14ac:dyDescent="0.35">
      <c r="A1344" t="s">
        <v>1029</v>
      </c>
      <c r="B1344">
        <v>44.16</v>
      </c>
      <c r="C1344">
        <v>5.31</v>
      </c>
      <c r="D1344" t="s">
        <v>2382</v>
      </c>
      <c r="E1344" t="s">
        <v>2380</v>
      </c>
      <c r="F1344" t="s">
        <v>2380</v>
      </c>
      <c r="G1344">
        <v>0</v>
      </c>
      <c r="H1344" t="s">
        <v>2380</v>
      </c>
      <c r="I1344" t="str" cm="1">
        <f t="array" ref="I1344">_xlfn.IFS(B1344&lt;18.5,"Underweight",B1344&lt;25,"Normal Weight",B1344&lt;30,"Overweight",B1344&gt;=30,"Obesity")</f>
        <v>Obesity</v>
      </c>
      <c r="J1344" t="str" cm="1">
        <f t="array" ref="J1344">_xlfn.IFS(C1344&lt;5.7,"Normal",C1344&lt;6.5,"Pre-Diabetes",C1344&gt;=6.5,"Diabetes")</f>
        <v>Normal</v>
      </c>
    </row>
    <row r="1345" spans="1:10" x14ac:dyDescent="0.35">
      <c r="A1345" t="s">
        <v>1028</v>
      </c>
      <c r="B1345">
        <v>37.049999999999997</v>
      </c>
      <c r="C1345">
        <v>4.74</v>
      </c>
      <c r="D1345" t="s">
        <v>2380</v>
      </c>
      <c r="E1345" t="s">
        <v>2380</v>
      </c>
      <c r="F1345" t="s">
        <v>2383</v>
      </c>
      <c r="G1345">
        <v>1</v>
      </c>
      <c r="H1345" t="s">
        <v>2380</v>
      </c>
      <c r="I1345" t="str" cm="1">
        <f t="array" ref="I1345">_xlfn.IFS(B1345&lt;18.5,"Underweight",B1345&lt;25,"Normal Weight",B1345&lt;30,"Overweight",B1345&gt;=30,"Obesity")</f>
        <v>Obesity</v>
      </c>
      <c r="J1345" t="str" cm="1">
        <f t="array" ref="J1345">_xlfn.IFS(C1345&lt;5.7,"Normal",C1345&lt;6.5,"Pre-Diabetes",C1345&gt;=6.5,"Diabetes")</f>
        <v>Normal</v>
      </c>
    </row>
    <row r="1346" spans="1:10" x14ac:dyDescent="0.35">
      <c r="A1346" t="s">
        <v>1027</v>
      </c>
      <c r="B1346">
        <v>18.66</v>
      </c>
      <c r="C1346">
        <v>11.35</v>
      </c>
      <c r="D1346" t="s">
        <v>2380</v>
      </c>
      <c r="E1346" t="s">
        <v>2380</v>
      </c>
      <c r="F1346" t="s">
        <v>2380</v>
      </c>
      <c r="G1346">
        <v>0</v>
      </c>
      <c r="H1346" t="s">
        <v>2380</v>
      </c>
      <c r="I1346" t="str" cm="1">
        <f t="array" ref="I1346">_xlfn.IFS(B1346&lt;18.5,"Underweight",B1346&lt;25,"Normal Weight",B1346&lt;30,"Overweight",B1346&gt;=30,"Obesity")</f>
        <v>Normal Weight</v>
      </c>
      <c r="J1346" t="str" cm="1">
        <f t="array" ref="J1346">_xlfn.IFS(C1346&lt;5.7,"Normal",C1346&lt;6.5,"Pre-Diabetes",C1346&gt;=6.5,"Diabetes")</f>
        <v>Diabetes</v>
      </c>
    </row>
    <row r="1347" spans="1:10" x14ac:dyDescent="0.35">
      <c r="A1347" t="s">
        <v>1026</v>
      </c>
      <c r="B1347">
        <v>36.200000000000003</v>
      </c>
      <c r="C1347">
        <v>6.81</v>
      </c>
      <c r="D1347" t="s">
        <v>2382</v>
      </c>
      <c r="E1347" t="s">
        <v>2380</v>
      </c>
      <c r="F1347" t="s">
        <v>2380</v>
      </c>
      <c r="G1347">
        <v>1</v>
      </c>
      <c r="H1347" t="s">
        <v>2380</v>
      </c>
      <c r="I1347" t="str" cm="1">
        <f t="array" ref="I1347">_xlfn.IFS(B1347&lt;18.5,"Underweight",B1347&lt;25,"Normal Weight",B1347&lt;30,"Overweight",B1347&gt;=30,"Obesity")</f>
        <v>Obesity</v>
      </c>
      <c r="J1347" t="str" cm="1">
        <f t="array" ref="J1347">_xlfn.IFS(C1347&lt;5.7,"Normal",C1347&lt;6.5,"Pre-Diabetes",C1347&gt;=6.5,"Diabetes")</f>
        <v>Diabetes</v>
      </c>
    </row>
    <row r="1348" spans="1:10" x14ac:dyDescent="0.35">
      <c r="A1348" t="s">
        <v>1025</v>
      </c>
      <c r="B1348">
        <v>18.87</v>
      </c>
      <c r="C1348">
        <v>8.06</v>
      </c>
      <c r="D1348" t="s">
        <v>2380</v>
      </c>
      <c r="E1348" t="s">
        <v>2380</v>
      </c>
      <c r="F1348" t="s">
        <v>2380</v>
      </c>
      <c r="G1348">
        <v>0</v>
      </c>
      <c r="H1348" t="s">
        <v>2380</v>
      </c>
      <c r="I1348" t="str" cm="1">
        <f t="array" ref="I1348">_xlfn.IFS(B1348&lt;18.5,"Underweight",B1348&lt;25,"Normal Weight",B1348&lt;30,"Overweight",B1348&gt;=30,"Obesity")</f>
        <v>Normal Weight</v>
      </c>
      <c r="J1348" t="str" cm="1">
        <f t="array" ref="J1348">_xlfn.IFS(C1348&lt;5.7,"Normal",C1348&lt;6.5,"Pre-Diabetes",C1348&gt;=6.5,"Diabetes")</f>
        <v>Diabetes</v>
      </c>
    </row>
    <row r="1349" spans="1:10" x14ac:dyDescent="0.35">
      <c r="A1349" t="s">
        <v>1024</v>
      </c>
      <c r="B1349">
        <v>32.299999999999997</v>
      </c>
      <c r="C1349">
        <v>6.74</v>
      </c>
      <c r="D1349" t="s">
        <v>2382</v>
      </c>
      <c r="E1349" t="s">
        <v>2380</v>
      </c>
      <c r="F1349" t="s">
        <v>2380</v>
      </c>
      <c r="G1349">
        <v>1</v>
      </c>
      <c r="H1349" t="s">
        <v>2380</v>
      </c>
      <c r="I1349" t="str" cm="1">
        <f t="array" ref="I1349">_xlfn.IFS(B1349&lt;18.5,"Underweight",B1349&lt;25,"Normal Weight",B1349&lt;30,"Overweight",B1349&gt;=30,"Obesity")</f>
        <v>Obesity</v>
      </c>
      <c r="J1349" t="str" cm="1">
        <f t="array" ref="J1349">_xlfn.IFS(C1349&lt;5.7,"Normal",C1349&lt;6.5,"Pre-Diabetes",C1349&gt;=6.5,"Diabetes")</f>
        <v>Diabetes</v>
      </c>
    </row>
    <row r="1350" spans="1:10" x14ac:dyDescent="0.35">
      <c r="A1350" t="s">
        <v>1023</v>
      </c>
      <c r="B1350">
        <v>22.64</v>
      </c>
      <c r="C1350">
        <v>6.54</v>
      </c>
      <c r="D1350" t="s">
        <v>2382</v>
      </c>
      <c r="E1350" t="s">
        <v>2380</v>
      </c>
      <c r="F1350" t="s">
        <v>2380</v>
      </c>
      <c r="G1350">
        <v>2</v>
      </c>
      <c r="H1350" t="s">
        <v>2380</v>
      </c>
      <c r="I1350" t="str" cm="1">
        <f t="array" ref="I1350">_xlfn.IFS(B1350&lt;18.5,"Underweight",B1350&lt;25,"Normal Weight",B1350&lt;30,"Overweight",B1350&gt;=30,"Obesity")</f>
        <v>Normal Weight</v>
      </c>
      <c r="J1350" t="str" cm="1">
        <f t="array" ref="J1350">_xlfn.IFS(C1350&lt;5.7,"Normal",C1350&lt;6.5,"Pre-Diabetes",C1350&gt;=6.5,"Diabetes")</f>
        <v>Diabetes</v>
      </c>
    </row>
    <row r="1351" spans="1:10" x14ac:dyDescent="0.35">
      <c r="A1351" t="s">
        <v>1022</v>
      </c>
      <c r="B1351">
        <v>28.69</v>
      </c>
      <c r="C1351">
        <v>5.4</v>
      </c>
      <c r="D1351" t="s">
        <v>2380</v>
      </c>
      <c r="E1351" t="s">
        <v>2380</v>
      </c>
      <c r="F1351" t="s">
        <v>2380</v>
      </c>
      <c r="G1351">
        <v>0</v>
      </c>
      <c r="H1351" t="s">
        <v>2380</v>
      </c>
      <c r="I1351" t="str" cm="1">
        <f t="array" ref="I1351">_xlfn.IFS(B1351&lt;18.5,"Underweight",B1351&lt;25,"Normal Weight",B1351&lt;30,"Overweight",B1351&gt;=30,"Obesity")</f>
        <v>Overweight</v>
      </c>
      <c r="J1351" t="str" cm="1">
        <f t="array" ref="J1351">_xlfn.IFS(C1351&lt;5.7,"Normal",C1351&lt;6.5,"Pre-Diabetes",C1351&gt;=6.5,"Diabetes")</f>
        <v>Normal</v>
      </c>
    </row>
    <row r="1352" spans="1:10" x14ac:dyDescent="0.35">
      <c r="A1352" t="s">
        <v>1021</v>
      </c>
      <c r="B1352">
        <v>28.16</v>
      </c>
      <c r="C1352">
        <v>5.58</v>
      </c>
      <c r="D1352" t="s">
        <v>2382</v>
      </c>
      <c r="E1352" t="s">
        <v>2380</v>
      </c>
      <c r="F1352" t="s">
        <v>2380</v>
      </c>
      <c r="G1352">
        <v>0</v>
      </c>
      <c r="H1352" t="s">
        <v>2380</v>
      </c>
      <c r="I1352" t="str" cm="1">
        <f t="array" ref="I1352">_xlfn.IFS(B1352&lt;18.5,"Underweight",B1352&lt;25,"Normal Weight",B1352&lt;30,"Overweight",B1352&gt;=30,"Obesity")</f>
        <v>Overweight</v>
      </c>
      <c r="J1352" t="str" cm="1">
        <f t="array" ref="J1352">_xlfn.IFS(C1352&lt;5.7,"Normal",C1352&lt;6.5,"Pre-Diabetes",C1352&gt;=6.5,"Diabetes")</f>
        <v>Normal</v>
      </c>
    </row>
    <row r="1353" spans="1:10" x14ac:dyDescent="0.35">
      <c r="A1353" t="s">
        <v>1020</v>
      </c>
      <c r="B1353">
        <v>45.54</v>
      </c>
      <c r="C1353">
        <v>5.84</v>
      </c>
      <c r="D1353" t="s">
        <v>2380</v>
      </c>
      <c r="E1353" t="s">
        <v>2380</v>
      </c>
      <c r="F1353" t="s">
        <v>2383</v>
      </c>
      <c r="G1353">
        <v>1</v>
      </c>
      <c r="H1353" t="s">
        <v>2380</v>
      </c>
      <c r="I1353" t="str" cm="1">
        <f t="array" ref="I1353">_xlfn.IFS(B1353&lt;18.5,"Underweight",B1353&lt;25,"Normal Weight",B1353&lt;30,"Overweight",B1353&gt;=30,"Obesity")</f>
        <v>Obesity</v>
      </c>
      <c r="J1353" t="str" cm="1">
        <f t="array" ref="J1353">_xlfn.IFS(C1353&lt;5.7,"Normal",C1353&lt;6.5,"Pre-Diabetes",C1353&gt;=6.5,"Diabetes")</f>
        <v>Pre-Diabetes</v>
      </c>
    </row>
    <row r="1354" spans="1:10" x14ac:dyDescent="0.35">
      <c r="A1354" t="s">
        <v>1019</v>
      </c>
      <c r="B1354">
        <v>28.7</v>
      </c>
      <c r="C1354">
        <v>4.2</v>
      </c>
      <c r="D1354" t="s">
        <v>2380</v>
      </c>
      <c r="E1354" t="s">
        <v>2380</v>
      </c>
      <c r="F1354" t="s">
        <v>2380</v>
      </c>
      <c r="G1354">
        <v>0</v>
      </c>
      <c r="H1354" t="s">
        <v>2380</v>
      </c>
      <c r="I1354" t="str" cm="1">
        <f t="array" ref="I1354">_xlfn.IFS(B1354&lt;18.5,"Underweight",B1354&lt;25,"Normal Weight",B1354&lt;30,"Overweight",B1354&gt;=30,"Obesity")</f>
        <v>Overweight</v>
      </c>
      <c r="J1354" t="str" cm="1">
        <f t="array" ref="J1354">_xlfn.IFS(C1354&lt;5.7,"Normal",C1354&lt;6.5,"Pre-Diabetes",C1354&gt;=6.5,"Diabetes")</f>
        <v>Normal</v>
      </c>
    </row>
    <row r="1355" spans="1:10" x14ac:dyDescent="0.35">
      <c r="A1355" t="s">
        <v>1018</v>
      </c>
      <c r="B1355">
        <v>27.74</v>
      </c>
      <c r="C1355">
        <v>6.06</v>
      </c>
      <c r="D1355" t="s">
        <v>2382</v>
      </c>
      <c r="E1355" t="s">
        <v>2380</v>
      </c>
      <c r="F1355" t="s">
        <v>2380</v>
      </c>
      <c r="G1355">
        <v>0</v>
      </c>
      <c r="H1355" t="s">
        <v>2380</v>
      </c>
      <c r="I1355" t="str" cm="1">
        <f t="array" ref="I1355">_xlfn.IFS(B1355&lt;18.5,"Underweight",B1355&lt;25,"Normal Weight",B1355&lt;30,"Overweight",B1355&gt;=30,"Obesity")</f>
        <v>Overweight</v>
      </c>
      <c r="J1355" t="str" cm="1">
        <f t="array" ref="J1355">_xlfn.IFS(C1355&lt;5.7,"Normal",C1355&lt;6.5,"Pre-Diabetes",C1355&gt;=6.5,"Diabetes")</f>
        <v>Pre-Diabetes</v>
      </c>
    </row>
    <row r="1356" spans="1:10" x14ac:dyDescent="0.35">
      <c r="A1356" t="s">
        <v>1017</v>
      </c>
      <c r="B1356">
        <v>36.954999999999998</v>
      </c>
      <c r="C1356">
        <v>7.57</v>
      </c>
      <c r="D1356" t="s">
        <v>2380</v>
      </c>
      <c r="E1356" t="s">
        <v>2380</v>
      </c>
      <c r="F1356" t="s">
        <v>2380</v>
      </c>
      <c r="G1356">
        <v>0</v>
      </c>
      <c r="H1356" t="s">
        <v>2380</v>
      </c>
      <c r="I1356" t="str" cm="1">
        <f t="array" ref="I1356">_xlfn.IFS(B1356&lt;18.5,"Underweight",B1356&lt;25,"Normal Weight",B1356&lt;30,"Overweight",B1356&gt;=30,"Obesity")</f>
        <v>Obesity</v>
      </c>
      <c r="J1356" t="str" cm="1">
        <f t="array" ref="J1356">_xlfn.IFS(C1356&lt;5.7,"Normal",C1356&lt;6.5,"Pre-Diabetes",C1356&gt;=6.5,"Diabetes")</f>
        <v>Diabetes</v>
      </c>
    </row>
    <row r="1357" spans="1:10" x14ac:dyDescent="0.35">
      <c r="A1357" t="s">
        <v>1016</v>
      </c>
      <c r="B1357">
        <v>30.69</v>
      </c>
      <c r="C1357">
        <v>6.15</v>
      </c>
      <c r="D1357" t="s">
        <v>2380</v>
      </c>
      <c r="E1357" t="s">
        <v>2380</v>
      </c>
      <c r="F1357" t="s">
        <v>2380</v>
      </c>
      <c r="G1357">
        <v>0</v>
      </c>
      <c r="H1357" t="s">
        <v>2380</v>
      </c>
      <c r="I1357" t="str" cm="1">
        <f t="array" ref="I1357">_xlfn.IFS(B1357&lt;18.5,"Underweight",B1357&lt;25,"Normal Weight",B1357&lt;30,"Overweight",B1357&gt;=30,"Obesity")</f>
        <v>Obesity</v>
      </c>
      <c r="J1357" t="str" cm="1">
        <f t="array" ref="J1357">_xlfn.IFS(C1357&lt;5.7,"Normal",C1357&lt;6.5,"Pre-Diabetes",C1357&gt;=6.5,"Diabetes")</f>
        <v>Pre-Diabetes</v>
      </c>
    </row>
    <row r="1358" spans="1:10" x14ac:dyDescent="0.35">
      <c r="A1358" t="s">
        <v>1015</v>
      </c>
      <c r="B1358">
        <v>24.984999999999999</v>
      </c>
      <c r="C1358">
        <v>4.5599999999999996</v>
      </c>
      <c r="D1358" t="s">
        <v>2380</v>
      </c>
      <c r="E1358" t="s">
        <v>2380</v>
      </c>
      <c r="F1358" t="s">
        <v>2380</v>
      </c>
      <c r="G1358">
        <v>0</v>
      </c>
      <c r="H1358" t="s">
        <v>2380</v>
      </c>
      <c r="I1358" t="str" cm="1">
        <f t="array" ref="I1358">_xlfn.IFS(B1358&lt;18.5,"Underweight",B1358&lt;25,"Normal Weight",B1358&lt;30,"Overweight",B1358&gt;=30,"Obesity")</f>
        <v>Normal Weight</v>
      </c>
      <c r="J1358" t="str" cm="1">
        <f t="array" ref="J1358">_xlfn.IFS(C1358&lt;5.7,"Normal",C1358&lt;6.5,"Pre-Diabetes",C1358&gt;=6.5,"Diabetes")</f>
        <v>Normal</v>
      </c>
    </row>
    <row r="1359" spans="1:10" x14ac:dyDescent="0.35">
      <c r="A1359" t="s">
        <v>1014</v>
      </c>
      <c r="B1359">
        <v>39.42</v>
      </c>
      <c r="C1359">
        <v>4.72</v>
      </c>
      <c r="D1359" t="s">
        <v>2382</v>
      </c>
      <c r="E1359" t="s">
        <v>2380</v>
      </c>
      <c r="F1359" t="s">
        <v>2380</v>
      </c>
      <c r="G1359">
        <v>1</v>
      </c>
      <c r="H1359" t="s">
        <v>2380</v>
      </c>
      <c r="I1359" t="str" cm="1">
        <f t="array" ref="I1359">_xlfn.IFS(B1359&lt;18.5,"Underweight",B1359&lt;25,"Normal Weight",B1359&lt;30,"Overweight",B1359&gt;=30,"Obesity")</f>
        <v>Obesity</v>
      </c>
      <c r="J1359" t="str" cm="1">
        <f t="array" ref="J1359">_xlfn.IFS(C1359&lt;5.7,"Normal",C1359&lt;6.5,"Pre-Diabetes",C1359&gt;=6.5,"Diabetes")</f>
        <v>Normal</v>
      </c>
    </row>
    <row r="1360" spans="1:10" x14ac:dyDescent="0.35">
      <c r="A1360" t="s">
        <v>1013</v>
      </c>
      <c r="B1360">
        <v>16.8</v>
      </c>
      <c r="C1360">
        <v>7.98</v>
      </c>
      <c r="D1360" t="s">
        <v>2380</v>
      </c>
      <c r="E1360" t="s">
        <v>2380</v>
      </c>
      <c r="F1360" t="s">
        <v>2380</v>
      </c>
      <c r="G1360">
        <v>0</v>
      </c>
      <c r="H1360" t="s">
        <v>2380</v>
      </c>
      <c r="I1360" t="str" cm="1">
        <f t="array" ref="I1360">_xlfn.IFS(B1360&lt;18.5,"Underweight",B1360&lt;25,"Normal Weight",B1360&lt;30,"Overweight",B1360&gt;=30,"Obesity")</f>
        <v>Underweight</v>
      </c>
      <c r="J1360" t="str" cm="1">
        <f t="array" ref="J1360">_xlfn.IFS(C1360&lt;5.7,"Normal",C1360&lt;6.5,"Pre-Diabetes",C1360&gt;=6.5,"Diabetes")</f>
        <v>Diabetes</v>
      </c>
    </row>
    <row r="1361" spans="1:10" x14ac:dyDescent="0.35">
      <c r="A1361" t="s">
        <v>1012</v>
      </c>
      <c r="B1361">
        <v>23.274999999999999</v>
      </c>
      <c r="C1361">
        <v>6.26</v>
      </c>
      <c r="D1361" t="s">
        <v>2382</v>
      </c>
      <c r="E1361" t="s">
        <v>2380</v>
      </c>
      <c r="F1361" t="s">
        <v>2383</v>
      </c>
      <c r="G1361">
        <v>1</v>
      </c>
      <c r="H1361" t="s">
        <v>2380</v>
      </c>
      <c r="I1361" t="str" cm="1">
        <f t="array" ref="I1361">_xlfn.IFS(B1361&lt;18.5,"Underweight",B1361&lt;25,"Normal Weight",B1361&lt;30,"Overweight",B1361&gt;=30,"Obesity")</f>
        <v>Normal Weight</v>
      </c>
      <c r="J1361" t="str" cm="1">
        <f t="array" ref="J1361">_xlfn.IFS(C1361&lt;5.7,"Normal",C1361&lt;6.5,"Pre-Diabetes",C1361&gt;=6.5,"Diabetes")</f>
        <v>Pre-Diabetes</v>
      </c>
    </row>
    <row r="1362" spans="1:10" x14ac:dyDescent="0.35">
      <c r="A1362" t="s">
        <v>1011</v>
      </c>
      <c r="B1362">
        <v>22.8</v>
      </c>
      <c r="C1362">
        <v>4.29</v>
      </c>
      <c r="D1362" t="s">
        <v>2382</v>
      </c>
      <c r="E1362" t="s">
        <v>2380</v>
      </c>
      <c r="F1362" t="s">
        <v>2383</v>
      </c>
      <c r="G1362">
        <v>1</v>
      </c>
      <c r="H1362" t="s">
        <v>2380</v>
      </c>
      <c r="I1362" t="str" cm="1">
        <f t="array" ref="I1362">_xlfn.IFS(B1362&lt;18.5,"Underweight",B1362&lt;25,"Normal Weight",B1362&lt;30,"Overweight",B1362&gt;=30,"Obesity")</f>
        <v>Normal Weight</v>
      </c>
      <c r="J1362" t="str" cm="1">
        <f t="array" ref="J1362">_xlfn.IFS(C1362&lt;5.7,"Normal",C1362&lt;6.5,"Pre-Diabetes",C1362&gt;=6.5,"Diabetes")</f>
        <v>Normal</v>
      </c>
    </row>
    <row r="1363" spans="1:10" x14ac:dyDescent="0.35">
      <c r="A1363" t="s">
        <v>1010</v>
      </c>
      <c r="B1363">
        <v>24.3</v>
      </c>
      <c r="C1363">
        <v>5.43</v>
      </c>
      <c r="D1363" t="s">
        <v>2380</v>
      </c>
      <c r="E1363" t="s">
        <v>2380</v>
      </c>
      <c r="F1363" t="s">
        <v>2380</v>
      </c>
      <c r="G1363">
        <v>2</v>
      </c>
      <c r="H1363" t="s">
        <v>2380</v>
      </c>
      <c r="I1363" t="str" cm="1">
        <f t="array" ref="I1363">_xlfn.IFS(B1363&lt;18.5,"Underweight",B1363&lt;25,"Normal Weight",B1363&lt;30,"Overweight",B1363&gt;=30,"Obesity")</f>
        <v>Normal Weight</v>
      </c>
      <c r="J1363" t="str" cm="1">
        <f t="array" ref="J1363">_xlfn.IFS(C1363&lt;5.7,"Normal",C1363&lt;6.5,"Pre-Diabetes",C1363&gt;=6.5,"Diabetes")</f>
        <v>Normal</v>
      </c>
    </row>
    <row r="1364" spans="1:10" x14ac:dyDescent="0.35">
      <c r="A1364" t="s">
        <v>1009</v>
      </c>
      <c r="B1364">
        <v>25.13</v>
      </c>
      <c r="C1364">
        <v>8</v>
      </c>
      <c r="D1364" t="s">
        <v>2382</v>
      </c>
      <c r="E1364" t="s">
        <v>2380</v>
      </c>
      <c r="F1364" t="s">
        <v>2380</v>
      </c>
      <c r="G1364">
        <v>1</v>
      </c>
      <c r="H1364" t="s">
        <v>2380</v>
      </c>
      <c r="I1364" t="str" cm="1">
        <f t="array" ref="I1364">_xlfn.IFS(B1364&lt;18.5,"Underweight",B1364&lt;25,"Normal Weight",B1364&lt;30,"Overweight",B1364&gt;=30,"Obesity")</f>
        <v>Overweight</v>
      </c>
      <c r="J1364" t="str" cm="1">
        <f t="array" ref="J1364">_xlfn.IFS(C1364&lt;5.7,"Normal",C1364&lt;6.5,"Pre-Diabetes",C1364&gt;=6.5,"Diabetes")</f>
        <v>Diabetes</v>
      </c>
    </row>
    <row r="1365" spans="1:10" x14ac:dyDescent="0.35">
      <c r="A1365" t="s">
        <v>1008</v>
      </c>
      <c r="B1365">
        <v>22.72</v>
      </c>
      <c r="C1365">
        <v>9.9600000000000009</v>
      </c>
      <c r="D1365" t="s">
        <v>2382</v>
      </c>
      <c r="E1365" t="s">
        <v>2380</v>
      </c>
      <c r="F1365" t="s">
        <v>2380</v>
      </c>
      <c r="G1365">
        <v>2</v>
      </c>
      <c r="H1365" t="s">
        <v>2380</v>
      </c>
      <c r="I1365" t="str" cm="1">
        <f t="array" ref="I1365">_xlfn.IFS(B1365&lt;18.5,"Underweight",B1365&lt;25,"Normal Weight",B1365&lt;30,"Overweight",B1365&gt;=30,"Obesity")</f>
        <v>Normal Weight</v>
      </c>
      <c r="J1365" t="str" cm="1">
        <f t="array" ref="J1365">_xlfn.IFS(C1365&lt;5.7,"Normal",C1365&lt;6.5,"Pre-Diabetes",C1365&gt;=6.5,"Diabetes")</f>
        <v>Diabetes</v>
      </c>
    </row>
    <row r="1366" spans="1:10" x14ac:dyDescent="0.35">
      <c r="A1366" t="s">
        <v>1007</v>
      </c>
      <c r="B1366">
        <v>32.6</v>
      </c>
      <c r="C1366">
        <v>6.8</v>
      </c>
      <c r="D1366" t="s">
        <v>2382</v>
      </c>
      <c r="E1366" t="s">
        <v>2380</v>
      </c>
      <c r="F1366" t="s">
        <v>2380</v>
      </c>
      <c r="G1366">
        <v>0</v>
      </c>
      <c r="H1366" t="s">
        <v>2380</v>
      </c>
      <c r="I1366" t="str" cm="1">
        <f t="array" ref="I1366">_xlfn.IFS(B1366&lt;18.5,"Underweight",B1366&lt;25,"Normal Weight",B1366&lt;30,"Overweight",B1366&gt;=30,"Obesity")</f>
        <v>Obesity</v>
      </c>
      <c r="J1366" t="str" cm="1">
        <f t="array" ref="J1366">_xlfn.IFS(C1366&lt;5.7,"Normal",C1366&lt;6.5,"Pre-Diabetes",C1366&gt;=6.5,"Diabetes")</f>
        <v>Diabetes</v>
      </c>
    </row>
    <row r="1367" spans="1:10" x14ac:dyDescent="0.35">
      <c r="A1367" t="s">
        <v>1006</v>
      </c>
      <c r="B1367">
        <v>17.28</v>
      </c>
      <c r="C1367">
        <v>6.22</v>
      </c>
      <c r="D1367" t="s">
        <v>2382</v>
      </c>
      <c r="E1367" t="s">
        <v>2380</v>
      </c>
      <c r="F1367" t="s">
        <v>2380</v>
      </c>
      <c r="G1367">
        <v>2</v>
      </c>
      <c r="H1367" t="s">
        <v>2380</v>
      </c>
      <c r="I1367" t="str" cm="1">
        <f t="array" ref="I1367">_xlfn.IFS(B1367&lt;18.5,"Underweight",B1367&lt;25,"Normal Weight",B1367&lt;30,"Overweight",B1367&gt;=30,"Obesity")</f>
        <v>Underweight</v>
      </c>
      <c r="J1367" t="str" cm="1">
        <f t="array" ref="J1367">_xlfn.IFS(C1367&lt;5.7,"Normal",C1367&lt;6.5,"Pre-Diabetes",C1367&gt;=6.5,"Diabetes")</f>
        <v>Pre-Diabetes</v>
      </c>
    </row>
    <row r="1368" spans="1:10" x14ac:dyDescent="0.35">
      <c r="A1368" t="s">
        <v>1005</v>
      </c>
      <c r="B1368">
        <v>27.92</v>
      </c>
      <c r="C1368">
        <v>5.79</v>
      </c>
      <c r="D1368" t="s">
        <v>2380</v>
      </c>
      <c r="E1368" t="s">
        <v>2380</v>
      </c>
      <c r="F1368" t="s">
        <v>2380</v>
      </c>
      <c r="G1368">
        <v>1</v>
      </c>
      <c r="H1368" t="s">
        <v>2380</v>
      </c>
      <c r="I1368" t="str" cm="1">
        <f t="array" ref="I1368">_xlfn.IFS(B1368&lt;18.5,"Underweight",B1368&lt;25,"Normal Weight",B1368&lt;30,"Overweight",B1368&gt;=30,"Obesity")</f>
        <v>Overweight</v>
      </c>
      <c r="J1368" t="str" cm="1">
        <f t="array" ref="J1368">_xlfn.IFS(C1368&lt;5.7,"Normal",C1368&lt;6.5,"Pre-Diabetes",C1368&gt;=6.5,"Diabetes")</f>
        <v>Pre-Diabetes</v>
      </c>
    </row>
    <row r="1369" spans="1:10" x14ac:dyDescent="0.35">
      <c r="A1369" t="s">
        <v>1004</v>
      </c>
      <c r="B1369">
        <v>38.284999999999997</v>
      </c>
      <c r="C1369">
        <v>5.41</v>
      </c>
      <c r="D1369" t="s">
        <v>2380</v>
      </c>
      <c r="E1369" t="s">
        <v>2380</v>
      </c>
      <c r="F1369" t="s">
        <v>2380</v>
      </c>
      <c r="G1369">
        <v>0</v>
      </c>
      <c r="H1369" t="s">
        <v>2380</v>
      </c>
      <c r="I1369" t="str" cm="1">
        <f t="array" ref="I1369">_xlfn.IFS(B1369&lt;18.5,"Underweight",B1369&lt;25,"Normal Weight",B1369&lt;30,"Overweight",B1369&gt;=30,"Obesity")</f>
        <v>Obesity</v>
      </c>
      <c r="J1369" t="str" cm="1">
        <f t="array" ref="J1369">_xlfn.IFS(C1369&lt;5.7,"Normal",C1369&lt;6.5,"Pre-Diabetes",C1369&gt;=6.5,"Diabetes")</f>
        <v>Normal</v>
      </c>
    </row>
    <row r="1370" spans="1:10" x14ac:dyDescent="0.35">
      <c r="A1370" t="s">
        <v>1003</v>
      </c>
      <c r="B1370">
        <v>16.48</v>
      </c>
      <c r="C1370">
        <v>11.05</v>
      </c>
      <c r="D1370" t="s">
        <v>2380</v>
      </c>
      <c r="E1370" t="s">
        <v>2380</v>
      </c>
      <c r="F1370" t="s">
        <v>2380</v>
      </c>
      <c r="G1370">
        <v>0</v>
      </c>
      <c r="H1370" t="s">
        <v>2380</v>
      </c>
      <c r="I1370" t="str" cm="1">
        <f t="array" ref="I1370">_xlfn.IFS(B1370&lt;18.5,"Underweight",B1370&lt;25,"Normal Weight",B1370&lt;30,"Overweight",B1370&gt;=30,"Obesity")</f>
        <v>Underweight</v>
      </c>
      <c r="J1370" t="str" cm="1">
        <f t="array" ref="J1370">_xlfn.IFS(C1370&lt;5.7,"Normal",C1370&lt;6.5,"Pre-Diabetes",C1370&gt;=6.5,"Diabetes")</f>
        <v>Diabetes</v>
      </c>
    </row>
    <row r="1371" spans="1:10" x14ac:dyDescent="0.35">
      <c r="A1371" t="s">
        <v>1002</v>
      </c>
      <c r="B1371">
        <v>38.57</v>
      </c>
      <c r="C1371">
        <v>6.27</v>
      </c>
      <c r="D1371" t="s">
        <v>2380</v>
      </c>
      <c r="E1371" t="s">
        <v>2380</v>
      </c>
      <c r="F1371" t="s">
        <v>2380</v>
      </c>
      <c r="G1371">
        <v>0</v>
      </c>
      <c r="H1371" t="s">
        <v>2380</v>
      </c>
      <c r="I1371" t="str" cm="1">
        <f t="array" ref="I1371">_xlfn.IFS(B1371&lt;18.5,"Underweight",B1371&lt;25,"Normal Weight",B1371&lt;30,"Overweight",B1371&gt;=30,"Obesity")</f>
        <v>Obesity</v>
      </c>
      <c r="J1371" t="str" cm="1">
        <f t="array" ref="J1371">_xlfn.IFS(C1371&lt;5.7,"Normal",C1371&lt;6.5,"Pre-Diabetes",C1371&gt;=6.5,"Diabetes")</f>
        <v>Pre-Diabetes</v>
      </c>
    </row>
    <row r="1372" spans="1:10" x14ac:dyDescent="0.35">
      <c r="A1372" t="s">
        <v>1001</v>
      </c>
      <c r="B1372">
        <v>43.85</v>
      </c>
      <c r="C1372">
        <v>4.7699999999999996</v>
      </c>
      <c r="D1372" t="s">
        <v>2382</v>
      </c>
      <c r="E1372" t="s">
        <v>2380</v>
      </c>
      <c r="F1372" t="s">
        <v>2380</v>
      </c>
      <c r="G1372">
        <v>0</v>
      </c>
      <c r="H1372" t="s">
        <v>2380</v>
      </c>
      <c r="I1372" t="str" cm="1">
        <f t="array" ref="I1372">_xlfn.IFS(B1372&lt;18.5,"Underweight",B1372&lt;25,"Normal Weight",B1372&lt;30,"Overweight",B1372&gt;=30,"Obesity")</f>
        <v>Obesity</v>
      </c>
      <c r="J1372" t="str" cm="1">
        <f t="array" ref="J1372">_xlfn.IFS(C1372&lt;5.7,"Normal",C1372&lt;6.5,"Pre-Diabetes",C1372&gt;=6.5,"Diabetes")</f>
        <v>Normal</v>
      </c>
    </row>
    <row r="1373" spans="1:10" x14ac:dyDescent="0.35">
      <c r="A1373" t="s">
        <v>1000</v>
      </c>
      <c r="B1373">
        <v>30.11</v>
      </c>
      <c r="C1373">
        <v>4.08</v>
      </c>
      <c r="D1373" t="s">
        <v>2380</v>
      </c>
      <c r="E1373" t="s">
        <v>2380</v>
      </c>
      <c r="F1373" t="s">
        <v>2380</v>
      </c>
      <c r="G1373">
        <v>0</v>
      </c>
      <c r="H1373" t="s">
        <v>2380</v>
      </c>
      <c r="I1373" t="str" cm="1">
        <f t="array" ref="I1373">_xlfn.IFS(B1373&lt;18.5,"Underweight",B1373&lt;25,"Normal Weight",B1373&lt;30,"Overweight",B1373&gt;=30,"Obesity")</f>
        <v>Obesity</v>
      </c>
      <c r="J1373" t="str" cm="1">
        <f t="array" ref="J1373">_xlfn.IFS(C1373&lt;5.7,"Normal",C1373&lt;6.5,"Pre-Diabetes",C1373&gt;=6.5,"Diabetes")</f>
        <v>Normal</v>
      </c>
    </row>
    <row r="1374" spans="1:10" x14ac:dyDescent="0.35">
      <c r="A1374" t="s">
        <v>999</v>
      </c>
      <c r="B1374">
        <v>31.59</v>
      </c>
      <c r="C1374">
        <v>6.01</v>
      </c>
      <c r="D1374" t="s">
        <v>2380</v>
      </c>
      <c r="E1374" t="s">
        <v>2380</v>
      </c>
      <c r="F1374" t="s">
        <v>2380</v>
      </c>
      <c r="G1374">
        <v>0</v>
      </c>
      <c r="H1374" t="s">
        <v>2380</v>
      </c>
      <c r="I1374" t="str" cm="1">
        <f t="array" ref="I1374">_xlfn.IFS(B1374&lt;18.5,"Underweight",B1374&lt;25,"Normal Weight",B1374&lt;30,"Overweight",B1374&gt;=30,"Obesity")</f>
        <v>Obesity</v>
      </c>
      <c r="J1374" t="str" cm="1">
        <f t="array" ref="J1374">_xlfn.IFS(C1374&lt;5.7,"Normal",C1374&lt;6.5,"Pre-Diabetes",C1374&gt;=6.5,"Diabetes")</f>
        <v>Pre-Diabetes</v>
      </c>
    </row>
    <row r="1375" spans="1:10" x14ac:dyDescent="0.35">
      <c r="A1375" t="s">
        <v>998</v>
      </c>
      <c r="B1375">
        <v>40.15</v>
      </c>
      <c r="C1375">
        <v>11.84</v>
      </c>
      <c r="D1375" t="s">
        <v>2380</v>
      </c>
      <c r="E1375" t="s">
        <v>2380</v>
      </c>
      <c r="F1375" t="s">
        <v>2380</v>
      </c>
      <c r="G1375">
        <v>0</v>
      </c>
      <c r="H1375" t="s">
        <v>2380</v>
      </c>
      <c r="I1375" t="str" cm="1">
        <f t="array" ref="I1375">_xlfn.IFS(B1375&lt;18.5,"Underweight",B1375&lt;25,"Normal Weight",B1375&lt;30,"Overweight",B1375&gt;=30,"Obesity")</f>
        <v>Obesity</v>
      </c>
      <c r="J1375" t="str" cm="1">
        <f t="array" ref="J1375">_xlfn.IFS(C1375&lt;5.7,"Normal",C1375&lt;6.5,"Pre-Diabetes",C1375&gt;=6.5,"Diabetes")</f>
        <v>Diabetes</v>
      </c>
    </row>
    <row r="1376" spans="1:10" x14ac:dyDescent="0.35">
      <c r="A1376" t="s">
        <v>997</v>
      </c>
      <c r="B1376">
        <v>40.700000000000003</v>
      </c>
      <c r="C1376">
        <v>6.27</v>
      </c>
      <c r="D1376" t="s">
        <v>2382</v>
      </c>
      <c r="E1376" t="s">
        <v>2380</v>
      </c>
      <c r="F1376" t="s">
        <v>2383</v>
      </c>
      <c r="G1376">
        <v>1</v>
      </c>
      <c r="H1376" t="s">
        <v>2380</v>
      </c>
      <c r="I1376" t="str" cm="1">
        <f t="array" ref="I1376">_xlfn.IFS(B1376&lt;18.5,"Underweight",B1376&lt;25,"Normal Weight",B1376&lt;30,"Overweight",B1376&gt;=30,"Obesity")</f>
        <v>Obesity</v>
      </c>
      <c r="J1376" t="str" cm="1">
        <f t="array" ref="J1376">_xlfn.IFS(C1376&lt;5.7,"Normal",C1376&lt;6.5,"Pre-Diabetes",C1376&gt;=6.5,"Diabetes")</f>
        <v>Pre-Diabetes</v>
      </c>
    </row>
    <row r="1377" spans="1:10" x14ac:dyDescent="0.35">
      <c r="A1377" t="s">
        <v>996</v>
      </c>
      <c r="B1377">
        <v>40.76</v>
      </c>
      <c r="C1377">
        <v>5.28</v>
      </c>
      <c r="D1377" t="s">
        <v>2380</v>
      </c>
      <c r="E1377" t="s">
        <v>2380</v>
      </c>
      <c r="F1377" t="s">
        <v>2380</v>
      </c>
      <c r="G1377">
        <v>0</v>
      </c>
      <c r="H1377" t="s">
        <v>2380</v>
      </c>
      <c r="I1377" t="str" cm="1">
        <f t="array" ref="I1377">_xlfn.IFS(B1377&lt;18.5,"Underweight",B1377&lt;25,"Normal Weight",B1377&lt;30,"Overweight",B1377&gt;=30,"Obesity")</f>
        <v>Obesity</v>
      </c>
      <c r="J1377" t="str" cm="1">
        <f t="array" ref="J1377">_xlfn.IFS(C1377&lt;5.7,"Normal",C1377&lt;6.5,"Pre-Diabetes",C1377&gt;=6.5,"Diabetes")</f>
        <v>Normal</v>
      </c>
    </row>
    <row r="1378" spans="1:10" x14ac:dyDescent="0.35">
      <c r="A1378" t="s">
        <v>995</v>
      </c>
      <c r="B1378">
        <v>29.7</v>
      </c>
      <c r="C1378">
        <v>7.03</v>
      </c>
      <c r="D1378" t="s">
        <v>2380</v>
      </c>
      <c r="E1378" t="s">
        <v>2380</v>
      </c>
      <c r="F1378" t="s">
        <v>2380</v>
      </c>
      <c r="G1378">
        <v>0</v>
      </c>
      <c r="H1378" t="s">
        <v>2380</v>
      </c>
      <c r="I1378" t="str" cm="1">
        <f t="array" ref="I1378">_xlfn.IFS(B1378&lt;18.5,"Underweight",B1378&lt;25,"Normal Weight",B1378&lt;30,"Overweight",B1378&gt;=30,"Obesity")</f>
        <v>Overweight</v>
      </c>
      <c r="J1378" t="str" cm="1">
        <f t="array" ref="J1378">_xlfn.IFS(C1378&lt;5.7,"Normal",C1378&lt;6.5,"Pre-Diabetes",C1378&gt;=6.5,"Diabetes")</f>
        <v>Diabetes</v>
      </c>
    </row>
    <row r="1379" spans="1:10" x14ac:dyDescent="0.35">
      <c r="A1379" t="s">
        <v>994</v>
      </c>
      <c r="B1379">
        <v>40.58</v>
      </c>
      <c r="C1379">
        <v>5.32</v>
      </c>
      <c r="D1379" t="s">
        <v>2382</v>
      </c>
      <c r="E1379" t="s">
        <v>2380</v>
      </c>
      <c r="F1379" t="s">
        <v>2383</v>
      </c>
      <c r="G1379">
        <v>1</v>
      </c>
      <c r="H1379" t="s">
        <v>2380</v>
      </c>
      <c r="I1379" t="str" cm="1">
        <f t="array" ref="I1379">_xlfn.IFS(B1379&lt;18.5,"Underweight",B1379&lt;25,"Normal Weight",B1379&lt;30,"Overweight",B1379&gt;=30,"Obesity")</f>
        <v>Obesity</v>
      </c>
      <c r="J1379" t="str" cm="1">
        <f t="array" ref="J1379">_xlfn.IFS(C1379&lt;5.7,"Normal",C1379&lt;6.5,"Pre-Diabetes",C1379&gt;=6.5,"Diabetes")</f>
        <v>Normal</v>
      </c>
    </row>
    <row r="1380" spans="1:10" x14ac:dyDescent="0.35">
      <c r="A1380" t="s">
        <v>993</v>
      </c>
      <c r="B1380">
        <v>33.06</v>
      </c>
      <c r="C1380">
        <v>9.59</v>
      </c>
      <c r="D1380" t="s">
        <v>2382</v>
      </c>
      <c r="E1380" t="s">
        <v>2380</v>
      </c>
      <c r="F1380" t="s">
        <v>2380</v>
      </c>
      <c r="G1380">
        <v>0</v>
      </c>
      <c r="H1380" t="s">
        <v>2380</v>
      </c>
      <c r="I1380" t="str" cm="1">
        <f t="array" ref="I1380">_xlfn.IFS(B1380&lt;18.5,"Underweight",B1380&lt;25,"Normal Weight",B1380&lt;30,"Overweight",B1380&gt;=30,"Obesity")</f>
        <v>Obesity</v>
      </c>
      <c r="J1380" t="str" cm="1">
        <f t="array" ref="J1380">_xlfn.IFS(C1380&lt;5.7,"Normal",C1380&lt;6.5,"Pre-Diabetes",C1380&gt;=6.5,"Diabetes")</f>
        <v>Diabetes</v>
      </c>
    </row>
    <row r="1381" spans="1:10" x14ac:dyDescent="0.35">
      <c r="A1381" t="s">
        <v>992</v>
      </c>
      <c r="B1381">
        <v>26.62</v>
      </c>
      <c r="C1381">
        <v>6.15</v>
      </c>
      <c r="D1381" t="s">
        <v>2382</v>
      </c>
      <c r="E1381" t="s">
        <v>2380</v>
      </c>
      <c r="F1381" t="s">
        <v>2380</v>
      </c>
      <c r="G1381">
        <v>0</v>
      </c>
      <c r="H1381" t="s">
        <v>2380</v>
      </c>
      <c r="I1381" t="str" cm="1">
        <f t="array" ref="I1381">_xlfn.IFS(B1381&lt;18.5,"Underweight",B1381&lt;25,"Normal Weight",B1381&lt;30,"Overweight",B1381&gt;=30,"Obesity")</f>
        <v>Overweight</v>
      </c>
      <c r="J1381" t="str" cm="1">
        <f t="array" ref="J1381">_xlfn.IFS(C1381&lt;5.7,"Normal",C1381&lt;6.5,"Pre-Diabetes",C1381&gt;=6.5,"Diabetes")</f>
        <v>Pre-Diabetes</v>
      </c>
    </row>
    <row r="1382" spans="1:10" x14ac:dyDescent="0.35">
      <c r="A1382" t="s">
        <v>991</v>
      </c>
      <c r="B1382">
        <v>37.1</v>
      </c>
      <c r="C1382">
        <v>11.08</v>
      </c>
      <c r="D1382" t="s">
        <v>2380</v>
      </c>
      <c r="E1382" t="s">
        <v>2380</v>
      </c>
      <c r="F1382" t="s">
        <v>2380</v>
      </c>
      <c r="G1382">
        <v>0</v>
      </c>
      <c r="H1382" t="s">
        <v>2380</v>
      </c>
      <c r="I1382" t="str" cm="1">
        <f t="array" ref="I1382">_xlfn.IFS(B1382&lt;18.5,"Underweight",B1382&lt;25,"Normal Weight",B1382&lt;30,"Overweight",B1382&gt;=30,"Obesity")</f>
        <v>Obesity</v>
      </c>
      <c r="J1382" t="str" cm="1">
        <f t="array" ref="J1382">_xlfn.IFS(C1382&lt;5.7,"Normal",C1382&lt;6.5,"Pre-Diabetes",C1382&gt;=6.5,"Diabetes")</f>
        <v>Diabetes</v>
      </c>
    </row>
    <row r="1383" spans="1:10" x14ac:dyDescent="0.35">
      <c r="A1383" t="s">
        <v>990</v>
      </c>
      <c r="B1383">
        <v>18.28</v>
      </c>
      <c r="C1383">
        <v>7.95</v>
      </c>
      <c r="D1383" t="s">
        <v>2380</v>
      </c>
      <c r="E1383" t="s">
        <v>2380</v>
      </c>
      <c r="F1383" t="s">
        <v>2380</v>
      </c>
      <c r="G1383">
        <v>0</v>
      </c>
      <c r="H1383" t="s">
        <v>2380</v>
      </c>
      <c r="I1383" t="str" cm="1">
        <f t="array" ref="I1383">_xlfn.IFS(B1383&lt;18.5,"Underweight",B1383&lt;25,"Normal Weight",B1383&lt;30,"Overweight",B1383&gt;=30,"Obesity")</f>
        <v>Underweight</v>
      </c>
      <c r="J1383" t="str" cm="1">
        <f t="array" ref="J1383">_xlfn.IFS(C1383&lt;5.7,"Normal",C1383&lt;6.5,"Pre-Diabetes",C1383&gt;=6.5,"Diabetes")</f>
        <v>Diabetes</v>
      </c>
    </row>
    <row r="1384" spans="1:10" x14ac:dyDescent="0.35">
      <c r="A1384" t="s">
        <v>989</v>
      </c>
      <c r="B1384">
        <v>35.814999999999998</v>
      </c>
      <c r="C1384">
        <v>6.23</v>
      </c>
      <c r="D1384" t="s">
        <v>2380</v>
      </c>
      <c r="E1384" t="s">
        <v>2380</v>
      </c>
      <c r="F1384" t="s">
        <v>2380</v>
      </c>
      <c r="G1384">
        <v>0</v>
      </c>
      <c r="H1384" t="s">
        <v>2380</v>
      </c>
      <c r="I1384" t="str" cm="1">
        <f t="array" ref="I1384">_xlfn.IFS(B1384&lt;18.5,"Underweight",B1384&lt;25,"Normal Weight",B1384&lt;30,"Overweight",B1384&gt;=30,"Obesity")</f>
        <v>Obesity</v>
      </c>
      <c r="J1384" t="str" cm="1">
        <f t="array" ref="J1384">_xlfn.IFS(C1384&lt;5.7,"Normal",C1384&lt;6.5,"Pre-Diabetes",C1384&gt;=6.5,"Diabetes")</f>
        <v>Pre-Diabetes</v>
      </c>
    </row>
    <row r="1385" spans="1:10" x14ac:dyDescent="0.35">
      <c r="A1385" t="s">
        <v>988</v>
      </c>
      <c r="B1385">
        <v>30.69</v>
      </c>
      <c r="C1385">
        <v>6.5</v>
      </c>
      <c r="D1385" t="s">
        <v>2380</v>
      </c>
      <c r="E1385" t="s">
        <v>2380</v>
      </c>
      <c r="F1385" t="s">
        <v>2380</v>
      </c>
      <c r="G1385">
        <v>0</v>
      </c>
      <c r="H1385" t="s">
        <v>2380</v>
      </c>
      <c r="I1385" t="str" cm="1">
        <f t="array" ref="I1385">_xlfn.IFS(B1385&lt;18.5,"Underweight",B1385&lt;25,"Normal Weight",B1385&lt;30,"Overweight",B1385&gt;=30,"Obesity")</f>
        <v>Obesity</v>
      </c>
      <c r="J1385" t="str" cm="1">
        <f t="array" ref="J1385">_xlfn.IFS(C1385&lt;5.7,"Normal",C1385&lt;6.5,"Pre-Diabetes",C1385&gt;=6.5,"Diabetes")</f>
        <v>Diabetes</v>
      </c>
    </row>
    <row r="1386" spans="1:10" x14ac:dyDescent="0.35">
      <c r="A1386" t="s">
        <v>987</v>
      </c>
      <c r="B1386">
        <v>26.125</v>
      </c>
      <c r="C1386">
        <v>5.22</v>
      </c>
      <c r="D1386" t="s">
        <v>2380</v>
      </c>
      <c r="E1386" t="s">
        <v>2380</v>
      </c>
      <c r="F1386" t="s">
        <v>2380</v>
      </c>
      <c r="G1386">
        <v>0</v>
      </c>
      <c r="H1386" t="s">
        <v>2380</v>
      </c>
      <c r="I1386" t="str" cm="1">
        <f t="array" ref="I1386">_xlfn.IFS(B1386&lt;18.5,"Underweight",B1386&lt;25,"Normal Weight",B1386&lt;30,"Overweight",B1386&gt;=30,"Obesity")</f>
        <v>Overweight</v>
      </c>
      <c r="J1386" t="str" cm="1">
        <f t="array" ref="J1386">_xlfn.IFS(C1386&lt;5.7,"Normal",C1386&lt;6.5,"Pre-Diabetes",C1386&gt;=6.5,"Diabetes")</f>
        <v>Normal</v>
      </c>
    </row>
    <row r="1387" spans="1:10" x14ac:dyDescent="0.35">
      <c r="A1387" t="s">
        <v>986</v>
      </c>
      <c r="B1387">
        <v>34.58</v>
      </c>
      <c r="C1387">
        <v>6.3</v>
      </c>
      <c r="D1387" t="s">
        <v>2380</v>
      </c>
      <c r="E1387" t="s">
        <v>2380</v>
      </c>
      <c r="F1387" t="s">
        <v>2383</v>
      </c>
      <c r="G1387">
        <v>1</v>
      </c>
      <c r="H1387" t="s">
        <v>2380</v>
      </c>
      <c r="I1387" t="str" cm="1">
        <f t="array" ref="I1387">_xlfn.IFS(B1387&lt;18.5,"Underweight",B1387&lt;25,"Normal Weight",B1387&lt;30,"Overweight",B1387&gt;=30,"Obesity")</f>
        <v>Obesity</v>
      </c>
      <c r="J1387" t="str" cm="1">
        <f t="array" ref="J1387">_xlfn.IFS(C1387&lt;5.7,"Normal",C1387&lt;6.5,"Pre-Diabetes",C1387&gt;=6.5,"Diabetes")</f>
        <v>Pre-Diabetes</v>
      </c>
    </row>
    <row r="1388" spans="1:10" x14ac:dyDescent="0.35">
      <c r="A1388" t="s">
        <v>985</v>
      </c>
      <c r="B1388">
        <v>27.4</v>
      </c>
      <c r="C1388">
        <v>8.84</v>
      </c>
      <c r="D1388" t="s">
        <v>2380</v>
      </c>
      <c r="E1388" t="s">
        <v>2380</v>
      </c>
      <c r="F1388" t="s">
        <v>2380</v>
      </c>
      <c r="G1388">
        <v>0</v>
      </c>
      <c r="H1388" t="s">
        <v>2380</v>
      </c>
      <c r="I1388" t="str" cm="1">
        <f t="array" ref="I1388">_xlfn.IFS(B1388&lt;18.5,"Underweight",B1388&lt;25,"Normal Weight",B1388&lt;30,"Overweight",B1388&gt;=30,"Obesity")</f>
        <v>Overweight</v>
      </c>
      <c r="J1388" t="str" cm="1">
        <f t="array" ref="J1388">_xlfn.IFS(C1388&lt;5.7,"Normal",C1388&lt;6.5,"Pre-Diabetes",C1388&gt;=6.5,"Diabetes")</f>
        <v>Diabetes</v>
      </c>
    </row>
    <row r="1389" spans="1:10" x14ac:dyDescent="0.35">
      <c r="A1389" t="s">
        <v>984</v>
      </c>
      <c r="B1389">
        <v>27.53</v>
      </c>
      <c r="C1389">
        <v>4.1100000000000003</v>
      </c>
      <c r="D1389" t="s">
        <v>2380</v>
      </c>
      <c r="E1389" t="s">
        <v>2380</v>
      </c>
      <c r="F1389" t="s">
        <v>2380</v>
      </c>
      <c r="G1389">
        <v>1</v>
      </c>
      <c r="H1389" t="s">
        <v>2380</v>
      </c>
      <c r="I1389" t="str" cm="1">
        <f t="array" ref="I1389">_xlfn.IFS(B1389&lt;18.5,"Underweight",B1389&lt;25,"Normal Weight",B1389&lt;30,"Overweight",B1389&gt;=30,"Obesity")</f>
        <v>Overweight</v>
      </c>
      <c r="J1389" t="str" cm="1">
        <f t="array" ref="J1389">_xlfn.IFS(C1389&lt;5.7,"Normal",C1389&lt;6.5,"Pre-Diabetes",C1389&gt;=6.5,"Diabetes")</f>
        <v>Normal</v>
      </c>
    </row>
    <row r="1390" spans="1:10" x14ac:dyDescent="0.35">
      <c r="A1390" t="s">
        <v>983</v>
      </c>
      <c r="B1390">
        <v>33</v>
      </c>
      <c r="C1390">
        <v>4.57</v>
      </c>
      <c r="D1390" t="s">
        <v>2380</v>
      </c>
      <c r="E1390" t="s">
        <v>2380</v>
      </c>
      <c r="F1390" t="s">
        <v>2380</v>
      </c>
      <c r="G1390">
        <v>0</v>
      </c>
      <c r="H1390" t="s">
        <v>2380</v>
      </c>
      <c r="I1390" t="str" cm="1">
        <f t="array" ref="I1390">_xlfn.IFS(B1390&lt;18.5,"Underweight",B1390&lt;25,"Normal Weight",B1390&lt;30,"Overweight",B1390&gt;=30,"Obesity")</f>
        <v>Obesity</v>
      </c>
      <c r="J1390" t="str" cm="1">
        <f t="array" ref="J1390">_xlfn.IFS(C1390&lt;5.7,"Normal",C1390&lt;6.5,"Pre-Diabetes",C1390&gt;=6.5,"Diabetes")</f>
        <v>Normal</v>
      </c>
    </row>
    <row r="1391" spans="1:10" x14ac:dyDescent="0.35">
      <c r="A1391" t="s">
        <v>982</v>
      </c>
      <c r="B1391">
        <v>25.78</v>
      </c>
      <c r="C1391">
        <v>11.06</v>
      </c>
      <c r="D1391" t="s">
        <v>2382</v>
      </c>
      <c r="E1391" t="s">
        <v>2380</v>
      </c>
      <c r="F1391" t="s">
        <v>2380</v>
      </c>
      <c r="G1391">
        <v>0</v>
      </c>
      <c r="H1391" t="s">
        <v>2380</v>
      </c>
      <c r="I1391" t="str" cm="1">
        <f t="array" ref="I1391">_xlfn.IFS(B1391&lt;18.5,"Underweight",B1391&lt;25,"Normal Weight",B1391&lt;30,"Overweight",B1391&gt;=30,"Obesity")</f>
        <v>Overweight</v>
      </c>
      <c r="J1391" t="str" cm="1">
        <f t="array" ref="J1391">_xlfn.IFS(C1391&lt;5.7,"Normal",C1391&lt;6.5,"Pre-Diabetes",C1391&gt;=6.5,"Diabetes")</f>
        <v>Diabetes</v>
      </c>
    </row>
    <row r="1392" spans="1:10" x14ac:dyDescent="0.35">
      <c r="A1392" t="s">
        <v>981</v>
      </c>
      <c r="B1392">
        <v>22.66</v>
      </c>
      <c r="C1392">
        <v>10.68</v>
      </c>
      <c r="D1392" t="s">
        <v>2380</v>
      </c>
      <c r="E1392" t="s">
        <v>2380</v>
      </c>
      <c r="F1392" t="s">
        <v>2380</v>
      </c>
      <c r="G1392">
        <v>0</v>
      </c>
      <c r="H1392" t="s">
        <v>2380</v>
      </c>
      <c r="I1392" t="str" cm="1">
        <f t="array" ref="I1392">_xlfn.IFS(B1392&lt;18.5,"Underweight",B1392&lt;25,"Normal Weight",B1392&lt;30,"Overweight",B1392&gt;=30,"Obesity")</f>
        <v>Normal Weight</v>
      </c>
      <c r="J1392" t="str" cm="1">
        <f t="array" ref="J1392">_xlfn.IFS(C1392&lt;5.7,"Normal",C1392&lt;6.5,"Pre-Diabetes",C1392&gt;=6.5,"Diabetes")</f>
        <v>Diabetes</v>
      </c>
    </row>
    <row r="1393" spans="1:10" x14ac:dyDescent="0.35">
      <c r="A1393" t="s">
        <v>980</v>
      </c>
      <c r="B1393">
        <v>38.81</v>
      </c>
      <c r="C1393">
        <v>6.14</v>
      </c>
      <c r="D1393" t="s">
        <v>2382</v>
      </c>
      <c r="E1393" t="s">
        <v>2380</v>
      </c>
      <c r="F1393" t="s">
        <v>2380</v>
      </c>
      <c r="G1393">
        <v>1</v>
      </c>
      <c r="H1393" t="s">
        <v>2380</v>
      </c>
      <c r="I1393" t="str" cm="1">
        <f t="array" ref="I1393">_xlfn.IFS(B1393&lt;18.5,"Underweight",B1393&lt;25,"Normal Weight",B1393&lt;30,"Overweight",B1393&gt;=30,"Obesity")</f>
        <v>Obesity</v>
      </c>
      <c r="J1393" t="str" cm="1">
        <f t="array" ref="J1393">_xlfn.IFS(C1393&lt;5.7,"Normal",C1393&lt;6.5,"Pre-Diabetes",C1393&gt;=6.5,"Diabetes")</f>
        <v>Pre-Diabetes</v>
      </c>
    </row>
    <row r="1394" spans="1:10" x14ac:dyDescent="0.35">
      <c r="A1394" t="s">
        <v>979</v>
      </c>
      <c r="B1394">
        <v>38.51</v>
      </c>
      <c r="C1394">
        <v>5.45</v>
      </c>
      <c r="D1394" t="s">
        <v>2382</v>
      </c>
      <c r="E1394" t="s">
        <v>2380</v>
      </c>
      <c r="F1394" t="s">
        <v>2380</v>
      </c>
      <c r="G1394">
        <v>0</v>
      </c>
      <c r="H1394" t="s">
        <v>2380</v>
      </c>
      <c r="I1394" t="str" cm="1">
        <f t="array" ref="I1394">_xlfn.IFS(B1394&lt;18.5,"Underweight",B1394&lt;25,"Normal Weight",B1394&lt;30,"Overweight",B1394&gt;=30,"Obesity")</f>
        <v>Obesity</v>
      </c>
      <c r="J1394" t="str" cm="1">
        <f t="array" ref="J1394">_xlfn.IFS(C1394&lt;5.7,"Normal",C1394&lt;6.5,"Pre-Diabetes",C1394&gt;=6.5,"Diabetes")</f>
        <v>Normal</v>
      </c>
    </row>
    <row r="1395" spans="1:10" x14ac:dyDescent="0.35">
      <c r="A1395" t="s">
        <v>978</v>
      </c>
      <c r="B1395">
        <v>22.98</v>
      </c>
      <c r="C1395">
        <v>6.14</v>
      </c>
      <c r="D1395" t="s">
        <v>2382</v>
      </c>
      <c r="E1395" t="s">
        <v>2380</v>
      </c>
      <c r="F1395" t="s">
        <v>2380</v>
      </c>
      <c r="G1395">
        <v>0</v>
      </c>
      <c r="H1395" t="s">
        <v>2380</v>
      </c>
      <c r="I1395" t="str" cm="1">
        <f t="array" ref="I1395">_xlfn.IFS(B1395&lt;18.5,"Underweight",B1395&lt;25,"Normal Weight",B1395&lt;30,"Overweight",B1395&gt;=30,"Obesity")</f>
        <v>Normal Weight</v>
      </c>
      <c r="J1395" t="str" cm="1">
        <f t="array" ref="J1395">_xlfn.IFS(C1395&lt;5.7,"Normal",C1395&lt;6.5,"Pre-Diabetes",C1395&gt;=6.5,"Diabetes")</f>
        <v>Pre-Diabetes</v>
      </c>
    </row>
    <row r="1396" spans="1:10" x14ac:dyDescent="0.35">
      <c r="A1396" t="s">
        <v>977</v>
      </c>
      <c r="B1396">
        <v>15.65</v>
      </c>
      <c r="C1396">
        <v>7.85</v>
      </c>
      <c r="D1396" t="s">
        <v>2380</v>
      </c>
      <c r="E1396" t="s">
        <v>2380</v>
      </c>
      <c r="F1396" t="s">
        <v>2380</v>
      </c>
      <c r="G1396">
        <v>0</v>
      </c>
      <c r="H1396" t="s">
        <v>2380</v>
      </c>
      <c r="I1396" t="str" cm="1">
        <f t="array" ref="I1396">_xlfn.IFS(B1396&lt;18.5,"Underweight",B1396&lt;25,"Normal Weight",B1396&lt;30,"Overweight",B1396&gt;=30,"Obesity")</f>
        <v>Underweight</v>
      </c>
      <c r="J1396" t="str" cm="1">
        <f t="array" ref="J1396">_xlfn.IFS(C1396&lt;5.7,"Normal",C1396&lt;6.5,"Pre-Diabetes",C1396&gt;=6.5,"Diabetes")</f>
        <v>Diabetes</v>
      </c>
    </row>
    <row r="1397" spans="1:10" x14ac:dyDescent="0.35">
      <c r="A1397" t="s">
        <v>976</v>
      </c>
      <c r="B1397">
        <v>39.97</v>
      </c>
      <c r="C1397">
        <v>4.09</v>
      </c>
      <c r="D1397" t="s">
        <v>2380</v>
      </c>
      <c r="E1397" t="s">
        <v>2380</v>
      </c>
      <c r="F1397" t="s">
        <v>2380</v>
      </c>
      <c r="G1397">
        <v>1</v>
      </c>
      <c r="H1397" t="s">
        <v>2380</v>
      </c>
      <c r="I1397" t="str" cm="1">
        <f t="array" ref="I1397">_xlfn.IFS(B1397&lt;18.5,"Underweight",B1397&lt;25,"Normal Weight",B1397&lt;30,"Overweight",B1397&gt;=30,"Obesity")</f>
        <v>Obesity</v>
      </c>
      <c r="J1397" t="str" cm="1">
        <f t="array" ref="J1397">_xlfn.IFS(C1397&lt;5.7,"Normal",C1397&lt;6.5,"Pre-Diabetes",C1397&gt;=6.5,"Diabetes")</f>
        <v>Normal</v>
      </c>
    </row>
    <row r="1398" spans="1:10" x14ac:dyDescent="0.35">
      <c r="A1398" t="s">
        <v>975</v>
      </c>
      <c r="B1398">
        <v>37.22</v>
      </c>
      <c r="C1398">
        <v>4.62</v>
      </c>
      <c r="D1398" t="s">
        <v>2380</v>
      </c>
      <c r="E1398" t="s">
        <v>2380</v>
      </c>
      <c r="F1398" t="s">
        <v>2383</v>
      </c>
      <c r="G1398">
        <v>1</v>
      </c>
      <c r="H1398" t="s">
        <v>2380</v>
      </c>
      <c r="I1398" t="str" cm="1">
        <f t="array" ref="I1398">_xlfn.IFS(B1398&lt;18.5,"Underweight",B1398&lt;25,"Normal Weight",B1398&lt;30,"Overweight",B1398&gt;=30,"Obesity")</f>
        <v>Obesity</v>
      </c>
      <c r="J1398" t="str" cm="1">
        <f t="array" ref="J1398">_xlfn.IFS(C1398&lt;5.7,"Normal",C1398&lt;6.5,"Pre-Diabetes",C1398&gt;=6.5,"Diabetes")</f>
        <v>Normal</v>
      </c>
    </row>
    <row r="1399" spans="1:10" x14ac:dyDescent="0.35">
      <c r="A1399" t="s">
        <v>974</v>
      </c>
      <c r="B1399">
        <v>41.325000000000003</v>
      </c>
      <c r="C1399">
        <v>5.77</v>
      </c>
      <c r="D1399" t="s">
        <v>2380</v>
      </c>
      <c r="E1399" t="s">
        <v>2380</v>
      </c>
      <c r="F1399" t="s">
        <v>2380</v>
      </c>
      <c r="G1399">
        <v>0</v>
      </c>
      <c r="H1399" t="s">
        <v>2380</v>
      </c>
      <c r="I1399" t="str" cm="1">
        <f t="array" ref="I1399">_xlfn.IFS(B1399&lt;18.5,"Underweight",B1399&lt;25,"Normal Weight",B1399&lt;30,"Overweight",B1399&gt;=30,"Obesity")</f>
        <v>Obesity</v>
      </c>
      <c r="J1399" t="str" cm="1">
        <f t="array" ref="J1399">_xlfn.IFS(C1399&lt;5.7,"Normal",C1399&lt;6.5,"Pre-Diabetes",C1399&gt;=6.5,"Diabetes")</f>
        <v>Pre-Diabetes</v>
      </c>
    </row>
    <row r="1400" spans="1:10" x14ac:dyDescent="0.35">
      <c r="A1400" t="s">
        <v>973</v>
      </c>
      <c r="B1400">
        <v>40.31</v>
      </c>
      <c r="C1400">
        <v>5.84</v>
      </c>
      <c r="D1400" t="s">
        <v>2380</v>
      </c>
      <c r="E1400" t="s">
        <v>2380</v>
      </c>
      <c r="F1400" t="s">
        <v>2380</v>
      </c>
      <c r="G1400">
        <v>0</v>
      </c>
      <c r="H1400" t="s">
        <v>2380</v>
      </c>
      <c r="I1400" t="str" cm="1">
        <f t="array" ref="I1400">_xlfn.IFS(B1400&lt;18.5,"Underweight",B1400&lt;25,"Normal Weight",B1400&lt;30,"Overweight",B1400&gt;=30,"Obesity")</f>
        <v>Obesity</v>
      </c>
      <c r="J1400" t="str" cm="1">
        <f t="array" ref="J1400">_xlfn.IFS(C1400&lt;5.7,"Normal",C1400&lt;6.5,"Pre-Diabetes",C1400&gt;=6.5,"Diabetes")</f>
        <v>Pre-Diabetes</v>
      </c>
    </row>
    <row r="1401" spans="1:10" x14ac:dyDescent="0.35">
      <c r="A1401" t="s">
        <v>972</v>
      </c>
      <c r="B1401">
        <v>29.48</v>
      </c>
      <c r="C1401">
        <v>4.91</v>
      </c>
      <c r="D1401" t="s">
        <v>2380</v>
      </c>
      <c r="E1401" t="s">
        <v>2380</v>
      </c>
      <c r="F1401" t="s">
        <v>2380</v>
      </c>
      <c r="G1401">
        <v>0</v>
      </c>
      <c r="H1401" t="s">
        <v>2380</v>
      </c>
      <c r="I1401" t="str" cm="1">
        <f t="array" ref="I1401">_xlfn.IFS(B1401&lt;18.5,"Underweight",B1401&lt;25,"Normal Weight",B1401&lt;30,"Overweight",B1401&gt;=30,"Obesity")</f>
        <v>Overweight</v>
      </c>
      <c r="J1401" t="str" cm="1">
        <f t="array" ref="J1401">_xlfn.IFS(C1401&lt;5.7,"Normal",C1401&lt;6.5,"Pre-Diabetes",C1401&gt;=6.5,"Diabetes")</f>
        <v>Normal</v>
      </c>
    </row>
    <row r="1402" spans="1:10" x14ac:dyDescent="0.35">
      <c r="A1402" t="s">
        <v>971</v>
      </c>
      <c r="B1402">
        <v>33.155000000000001</v>
      </c>
      <c r="C1402">
        <v>5.07</v>
      </c>
      <c r="D1402" t="s">
        <v>2380</v>
      </c>
      <c r="E1402" t="s">
        <v>2380</v>
      </c>
      <c r="F1402" t="s">
        <v>2380</v>
      </c>
      <c r="G1402">
        <v>0</v>
      </c>
      <c r="H1402" t="s">
        <v>2380</v>
      </c>
      <c r="I1402" t="str" cm="1">
        <f t="array" ref="I1402">_xlfn.IFS(B1402&lt;18.5,"Underweight",B1402&lt;25,"Normal Weight",B1402&lt;30,"Overweight",B1402&gt;=30,"Obesity")</f>
        <v>Obesity</v>
      </c>
      <c r="J1402" t="str" cm="1">
        <f t="array" ref="J1402">_xlfn.IFS(C1402&lt;5.7,"Normal",C1402&lt;6.5,"Pre-Diabetes",C1402&gt;=6.5,"Diabetes")</f>
        <v>Normal</v>
      </c>
    </row>
    <row r="1403" spans="1:10" x14ac:dyDescent="0.35">
      <c r="A1403" t="s">
        <v>970</v>
      </c>
      <c r="B1403">
        <v>42.85</v>
      </c>
      <c r="C1403">
        <v>5.81</v>
      </c>
      <c r="D1403" t="s">
        <v>2382</v>
      </c>
      <c r="E1403" t="s">
        <v>2380</v>
      </c>
      <c r="F1403" t="s">
        <v>2380</v>
      </c>
      <c r="G1403">
        <v>0</v>
      </c>
      <c r="H1403" t="s">
        <v>2380</v>
      </c>
      <c r="I1403" t="str" cm="1">
        <f t="array" ref="I1403">_xlfn.IFS(B1403&lt;18.5,"Underweight",B1403&lt;25,"Normal Weight",B1403&lt;30,"Overweight",B1403&gt;=30,"Obesity")</f>
        <v>Obesity</v>
      </c>
      <c r="J1403" t="str" cm="1">
        <f t="array" ref="J1403">_xlfn.IFS(C1403&lt;5.7,"Normal",C1403&lt;6.5,"Pre-Diabetes",C1403&gt;=6.5,"Diabetes")</f>
        <v>Pre-Diabetes</v>
      </c>
    </row>
    <row r="1404" spans="1:10" x14ac:dyDescent="0.35">
      <c r="A1404" t="s">
        <v>969</v>
      </c>
      <c r="B1404">
        <v>32.340000000000003</v>
      </c>
      <c r="C1404">
        <v>11.2</v>
      </c>
      <c r="D1404" t="s">
        <v>2380</v>
      </c>
      <c r="E1404" t="s">
        <v>2380</v>
      </c>
      <c r="F1404" t="s">
        <v>2380</v>
      </c>
      <c r="G1404">
        <v>0</v>
      </c>
      <c r="H1404" t="s">
        <v>2380</v>
      </c>
      <c r="I1404" t="str" cm="1">
        <f t="array" ref="I1404">_xlfn.IFS(B1404&lt;18.5,"Underweight",B1404&lt;25,"Normal Weight",B1404&lt;30,"Overweight",B1404&gt;=30,"Obesity")</f>
        <v>Obesity</v>
      </c>
      <c r="J1404" t="str" cm="1">
        <f t="array" ref="J1404">_xlfn.IFS(C1404&lt;5.7,"Normal",C1404&lt;6.5,"Pre-Diabetes",C1404&gt;=6.5,"Diabetes")</f>
        <v>Diabetes</v>
      </c>
    </row>
    <row r="1405" spans="1:10" x14ac:dyDescent="0.35">
      <c r="A1405" t="s">
        <v>968</v>
      </c>
      <c r="B1405">
        <v>27.5</v>
      </c>
      <c r="C1405">
        <v>10.75</v>
      </c>
      <c r="D1405" t="s">
        <v>2380</v>
      </c>
      <c r="E1405" t="s">
        <v>2380</v>
      </c>
      <c r="F1405" t="s">
        <v>2380</v>
      </c>
      <c r="G1405">
        <v>0</v>
      </c>
      <c r="H1405" t="s">
        <v>2380</v>
      </c>
      <c r="I1405" t="str" cm="1">
        <f t="array" ref="I1405">_xlfn.IFS(B1405&lt;18.5,"Underweight",B1405&lt;25,"Normal Weight",B1405&lt;30,"Overweight",B1405&gt;=30,"Obesity")</f>
        <v>Overweight</v>
      </c>
      <c r="J1405" t="str" cm="1">
        <f t="array" ref="J1405">_xlfn.IFS(C1405&lt;5.7,"Normal",C1405&lt;6.5,"Pre-Diabetes",C1405&gt;=6.5,"Diabetes")</f>
        <v>Diabetes</v>
      </c>
    </row>
    <row r="1406" spans="1:10" x14ac:dyDescent="0.35">
      <c r="A1406" t="s">
        <v>967</v>
      </c>
      <c r="B1406">
        <v>25.8</v>
      </c>
      <c r="C1406">
        <v>7.8</v>
      </c>
      <c r="D1406" t="s">
        <v>2380</v>
      </c>
      <c r="E1406" t="s">
        <v>2380</v>
      </c>
      <c r="F1406" t="s">
        <v>2380</v>
      </c>
      <c r="G1406">
        <v>0</v>
      </c>
      <c r="H1406" t="s">
        <v>2380</v>
      </c>
      <c r="I1406" t="str" cm="1">
        <f t="array" ref="I1406">_xlfn.IFS(B1406&lt;18.5,"Underweight",B1406&lt;25,"Normal Weight",B1406&lt;30,"Overweight",B1406&gt;=30,"Obesity")</f>
        <v>Overweight</v>
      </c>
      <c r="J1406" t="str" cm="1">
        <f t="array" ref="J1406">_xlfn.IFS(C1406&lt;5.7,"Normal",C1406&lt;6.5,"Pre-Diabetes",C1406&gt;=6.5,"Diabetes")</f>
        <v>Diabetes</v>
      </c>
    </row>
    <row r="1407" spans="1:10" x14ac:dyDescent="0.35">
      <c r="A1407" t="s">
        <v>966</v>
      </c>
      <c r="B1407">
        <v>25</v>
      </c>
      <c r="C1407">
        <v>7.04</v>
      </c>
      <c r="D1407" t="s">
        <v>2380</v>
      </c>
      <c r="E1407" t="s">
        <v>2380</v>
      </c>
      <c r="F1407" t="s">
        <v>2380</v>
      </c>
      <c r="G1407">
        <v>0</v>
      </c>
      <c r="H1407" t="s">
        <v>2380</v>
      </c>
      <c r="I1407" t="str" cm="1">
        <f t="array" ref="I1407">_xlfn.IFS(B1407&lt;18.5,"Underweight",B1407&lt;25,"Normal Weight",B1407&lt;30,"Overweight",B1407&gt;=30,"Obesity")</f>
        <v>Overweight</v>
      </c>
      <c r="J1407" t="str" cm="1">
        <f t="array" ref="J1407">_xlfn.IFS(C1407&lt;5.7,"Normal",C1407&lt;6.5,"Pre-Diabetes",C1407&gt;=6.5,"Diabetes")</f>
        <v>Diabetes</v>
      </c>
    </row>
    <row r="1408" spans="1:10" x14ac:dyDescent="0.35">
      <c r="A1408" t="s">
        <v>965</v>
      </c>
      <c r="B1408">
        <v>41.2</v>
      </c>
      <c r="C1408">
        <v>4.18</v>
      </c>
      <c r="D1408" t="s">
        <v>2382</v>
      </c>
      <c r="E1408" t="s">
        <v>2380</v>
      </c>
      <c r="F1408" t="s">
        <v>2380</v>
      </c>
      <c r="G1408">
        <v>0</v>
      </c>
      <c r="H1408" t="s">
        <v>2380</v>
      </c>
      <c r="I1408" t="str" cm="1">
        <f t="array" ref="I1408">_xlfn.IFS(B1408&lt;18.5,"Underweight",B1408&lt;25,"Normal Weight",B1408&lt;30,"Overweight",B1408&gt;=30,"Obesity")</f>
        <v>Obesity</v>
      </c>
      <c r="J1408" t="str" cm="1">
        <f t="array" ref="J1408">_xlfn.IFS(C1408&lt;5.7,"Normal",C1408&lt;6.5,"Pre-Diabetes",C1408&gt;=6.5,"Diabetes")</f>
        <v>Normal</v>
      </c>
    </row>
    <row r="1409" spans="1:10" x14ac:dyDescent="0.35">
      <c r="A1409" t="s">
        <v>964</v>
      </c>
      <c r="B1409">
        <v>17.78</v>
      </c>
      <c r="C1409">
        <v>8.19</v>
      </c>
      <c r="D1409" t="s">
        <v>2380</v>
      </c>
      <c r="E1409" t="s">
        <v>2380</v>
      </c>
      <c r="F1409" t="s">
        <v>2380</v>
      </c>
      <c r="G1409">
        <v>0</v>
      </c>
      <c r="H1409" t="s">
        <v>2380</v>
      </c>
      <c r="I1409" t="str" cm="1">
        <f t="array" ref="I1409">_xlfn.IFS(B1409&lt;18.5,"Underweight",B1409&lt;25,"Normal Weight",B1409&lt;30,"Overweight",B1409&gt;=30,"Obesity")</f>
        <v>Underweight</v>
      </c>
      <c r="J1409" t="str" cm="1">
        <f t="array" ref="J1409">_xlfn.IFS(C1409&lt;5.7,"Normal",C1409&lt;6.5,"Pre-Diabetes",C1409&gt;=6.5,"Diabetes")</f>
        <v>Diabetes</v>
      </c>
    </row>
    <row r="1410" spans="1:10" x14ac:dyDescent="0.35">
      <c r="A1410" t="s">
        <v>963</v>
      </c>
      <c r="B1410">
        <v>40.119999999999997</v>
      </c>
      <c r="C1410">
        <v>6.22</v>
      </c>
      <c r="D1410" t="s">
        <v>2382</v>
      </c>
      <c r="E1410" t="s">
        <v>2380</v>
      </c>
      <c r="F1410" t="s">
        <v>2383</v>
      </c>
      <c r="G1410">
        <v>1</v>
      </c>
      <c r="H1410" t="s">
        <v>2380</v>
      </c>
      <c r="I1410" t="str" cm="1">
        <f t="array" ref="I1410">_xlfn.IFS(B1410&lt;18.5,"Underweight",B1410&lt;25,"Normal Weight",B1410&lt;30,"Overweight",B1410&gt;=30,"Obesity")</f>
        <v>Obesity</v>
      </c>
      <c r="J1410" t="str" cm="1">
        <f t="array" ref="J1410">_xlfn.IFS(C1410&lt;5.7,"Normal",C1410&lt;6.5,"Pre-Diabetes",C1410&gt;=6.5,"Diabetes")</f>
        <v>Pre-Diabetes</v>
      </c>
    </row>
    <row r="1411" spans="1:10" x14ac:dyDescent="0.35">
      <c r="A1411" t="s">
        <v>962</v>
      </c>
      <c r="B1411">
        <v>19.350000000000001</v>
      </c>
      <c r="C1411">
        <v>8.2200000000000006</v>
      </c>
      <c r="D1411" t="s">
        <v>2382</v>
      </c>
      <c r="E1411" t="s">
        <v>2380</v>
      </c>
      <c r="F1411" t="s">
        <v>2380</v>
      </c>
      <c r="G1411">
        <v>0</v>
      </c>
      <c r="H1411" t="s">
        <v>2380</v>
      </c>
      <c r="I1411" t="str" cm="1">
        <f t="array" ref="I1411">_xlfn.IFS(B1411&lt;18.5,"Underweight",B1411&lt;25,"Normal Weight",B1411&lt;30,"Overweight",B1411&gt;=30,"Obesity")</f>
        <v>Normal Weight</v>
      </c>
      <c r="J1411" t="str" cm="1">
        <f t="array" ref="J1411">_xlfn.IFS(C1411&lt;5.7,"Normal",C1411&lt;6.5,"Pre-Diabetes",C1411&gt;=6.5,"Diabetes")</f>
        <v>Diabetes</v>
      </c>
    </row>
    <row r="1412" spans="1:10" x14ac:dyDescent="0.35">
      <c r="A1412" t="s">
        <v>961</v>
      </c>
      <c r="B1412">
        <v>36.69</v>
      </c>
      <c r="C1412">
        <v>6.15</v>
      </c>
      <c r="D1412" t="s">
        <v>2380</v>
      </c>
      <c r="E1412" t="s">
        <v>2380</v>
      </c>
      <c r="F1412" t="s">
        <v>2380</v>
      </c>
      <c r="G1412">
        <v>0</v>
      </c>
      <c r="H1412" t="s">
        <v>2380</v>
      </c>
      <c r="I1412" t="str" cm="1">
        <f t="array" ref="I1412">_xlfn.IFS(B1412&lt;18.5,"Underweight",B1412&lt;25,"Normal Weight",B1412&lt;30,"Overweight",B1412&gt;=30,"Obesity")</f>
        <v>Obesity</v>
      </c>
      <c r="J1412" t="str" cm="1">
        <f t="array" ref="J1412">_xlfn.IFS(C1412&lt;5.7,"Normal",C1412&lt;6.5,"Pre-Diabetes",C1412&gt;=6.5,"Diabetes")</f>
        <v>Pre-Diabetes</v>
      </c>
    </row>
    <row r="1413" spans="1:10" x14ac:dyDescent="0.35">
      <c r="A1413" t="s">
        <v>960</v>
      </c>
      <c r="B1413">
        <v>28.51</v>
      </c>
      <c r="C1413">
        <v>5.65</v>
      </c>
      <c r="D1413" t="s">
        <v>2382</v>
      </c>
      <c r="E1413" t="s">
        <v>2380</v>
      </c>
      <c r="F1413" t="s">
        <v>2380</v>
      </c>
      <c r="G1413">
        <v>1</v>
      </c>
      <c r="H1413" t="s">
        <v>2380</v>
      </c>
      <c r="I1413" t="str" cm="1">
        <f t="array" ref="I1413">_xlfn.IFS(B1413&lt;18.5,"Underweight",B1413&lt;25,"Normal Weight",B1413&lt;30,"Overweight",B1413&gt;=30,"Obesity")</f>
        <v>Overweight</v>
      </c>
      <c r="J1413" t="str" cm="1">
        <f t="array" ref="J1413">_xlfn.IFS(C1413&lt;5.7,"Normal",C1413&lt;6.5,"Pre-Diabetes",C1413&gt;=6.5,"Diabetes")</f>
        <v>Normal</v>
      </c>
    </row>
    <row r="1414" spans="1:10" x14ac:dyDescent="0.35">
      <c r="A1414" t="s">
        <v>959</v>
      </c>
      <c r="B1414">
        <v>30.21</v>
      </c>
      <c r="C1414">
        <v>5.5</v>
      </c>
      <c r="D1414" t="s">
        <v>2380</v>
      </c>
      <c r="E1414" t="s">
        <v>2380</v>
      </c>
      <c r="F1414" t="s">
        <v>2380</v>
      </c>
      <c r="G1414">
        <v>1</v>
      </c>
      <c r="H1414" t="s">
        <v>2380</v>
      </c>
      <c r="I1414" t="str" cm="1">
        <f t="array" ref="I1414">_xlfn.IFS(B1414&lt;18.5,"Underweight",B1414&lt;25,"Normal Weight",B1414&lt;30,"Overweight",B1414&gt;=30,"Obesity")</f>
        <v>Obesity</v>
      </c>
      <c r="J1414" t="str" cm="1">
        <f t="array" ref="J1414">_xlfn.IFS(C1414&lt;5.7,"Normal",C1414&lt;6.5,"Pre-Diabetes",C1414&gt;=6.5,"Diabetes")</f>
        <v>Normal</v>
      </c>
    </row>
    <row r="1415" spans="1:10" x14ac:dyDescent="0.35">
      <c r="A1415" t="s">
        <v>958</v>
      </c>
      <c r="B1415">
        <v>24.33</v>
      </c>
      <c r="C1415">
        <v>8</v>
      </c>
      <c r="D1415" t="s">
        <v>2380</v>
      </c>
      <c r="E1415" t="s">
        <v>2380</v>
      </c>
      <c r="F1415" t="s">
        <v>2380</v>
      </c>
      <c r="G1415">
        <v>0</v>
      </c>
      <c r="H1415" t="s">
        <v>2380</v>
      </c>
      <c r="I1415" t="str" cm="1">
        <f t="array" ref="I1415">_xlfn.IFS(B1415&lt;18.5,"Underweight",B1415&lt;25,"Normal Weight",B1415&lt;30,"Overweight",B1415&gt;=30,"Obesity")</f>
        <v>Normal Weight</v>
      </c>
      <c r="J1415" t="str" cm="1">
        <f t="array" ref="J1415">_xlfn.IFS(C1415&lt;5.7,"Normal",C1415&lt;6.5,"Pre-Diabetes",C1415&gt;=6.5,"Diabetes")</f>
        <v>Diabetes</v>
      </c>
    </row>
    <row r="1416" spans="1:10" x14ac:dyDescent="0.35">
      <c r="A1416" t="s">
        <v>957</v>
      </c>
      <c r="B1416">
        <v>19.855</v>
      </c>
      <c r="C1416">
        <v>5.71</v>
      </c>
      <c r="D1416" t="s">
        <v>2382</v>
      </c>
      <c r="E1416" t="s">
        <v>2380</v>
      </c>
      <c r="F1416" t="s">
        <v>2380</v>
      </c>
      <c r="G1416">
        <v>0</v>
      </c>
      <c r="H1416" t="s">
        <v>2380</v>
      </c>
      <c r="I1416" t="str" cm="1">
        <f t="array" ref="I1416">_xlfn.IFS(B1416&lt;18.5,"Underweight",B1416&lt;25,"Normal Weight",B1416&lt;30,"Overweight",B1416&gt;=30,"Obesity")</f>
        <v>Normal Weight</v>
      </c>
      <c r="J1416" t="str" cm="1">
        <f t="array" ref="J1416">_xlfn.IFS(C1416&lt;5.7,"Normal",C1416&lt;6.5,"Pre-Diabetes",C1416&gt;=6.5,"Diabetes")</f>
        <v>Pre-Diabetes</v>
      </c>
    </row>
    <row r="1417" spans="1:10" x14ac:dyDescent="0.35">
      <c r="A1417" t="s">
        <v>956</v>
      </c>
      <c r="B1417">
        <v>25.364999999999998</v>
      </c>
      <c r="C1417">
        <v>11.71</v>
      </c>
      <c r="D1417" t="s">
        <v>2380</v>
      </c>
      <c r="E1417" t="s">
        <v>2380</v>
      </c>
      <c r="F1417" t="s">
        <v>2380</v>
      </c>
      <c r="G1417">
        <v>0</v>
      </c>
      <c r="H1417" t="s">
        <v>2380</v>
      </c>
      <c r="I1417" t="str" cm="1">
        <f t="array" ref="I1417">_xlfn.IFS(B1417&lt;18.5,"Underweight",B1417&lt;25,"Normal Weight",B1417&lt;30,"Overweight",B1417&gt;=30,"Obesity")</f>
        <v>Overweight</v>
      </c>
      <c r="J1417" t="str" cm="1">
        <f t="array" ref="J1417">_xlfn.IFS(C1417&lt;5.7,"Normal",C1417&lt;6.5,"Pre-Diabetes",C1417&gt;=6.5,"Diabetes")</f>
        <v>Diabetes</v>
      </c>
    </row>
    <row r="1418" spans="1:10" x14ac:dyDescent="0.35">
      <c r="A1418" t="s">
        <v>955</v>
      </c>
      <c r="B1418">
        <v>29.6</v>
      </c>
      <c r="C1418">
        <v>6.17</v>
      </c>
      <c r="D1418" t="s">
        <v>2382</v>
      </c>
      <c r="E1418" t="s">
        <v>2380</v>
      </c>
      <c r="F1418" t="s">
        <v>2383</v>
      </c>
      <c r="G1418">
        <v>1</v>
      </c>
      <c r="H1418" t="s">
        <v>2380</v>
      </c>
      <c r="I1418" t="str" cm="1">
        <f t="array" ref="I1418">_xlfn.IFS(B1418&lt;18.5,"Underweight",B1418&lt;25,"Normal Weight",B1418&lt;30,"Overweight",B1418&gt;=30,"Obesity")</f>
        <v>Overweight</v>
      </c>
      <c r="J1418" t="str" cm="1">
        <f t="array" ref="J1418">_xlfn.IFS(C1418&lt;5.7,"Normal",C1418&lt;6.5,"Pre-Diabetes",C1418&gt;=6.5,"Diabetes")</f>
        <v>Pre-Diabetes</v>
      </c>
    </row>
    <row r="1419" spans="1:10" x14ac:dyDescent="0.35">
      <c r="A1419" t="s">
        <v>954</v>
      </c>
      <c r="B1419">
        <v>39.43</v>
      </c>
      <c r="C1419">
        <v>6.1</v>
      </c>
      <c r="D1419" t="s">
        <v>2382</v>
      </c>
      <c r="E1419" t="s">
        <v>2380</v>
      </c>
      <c r="F1419" t="s">
        <v>2383</v>
      </c>
      <c r="G1419">
        <v>1</v>
      </c>
      <c r="H1419" t="s">
        <v>2380</v>
      </c>
      <c r="I1419" t="str" cm="1">
        <f t="array" ref="I1419">_xlfn.IFS(B1419&lt;18.5,"Underweight",B1419&lt;25,"Normal Weight",B1419&lt;30,"Overweight",B1419&gt;=30,"Obesity")</f>
        <v>Obesity</v>
      </c>
      <c r="J1419" t="str" cm="1">
        <f t="array" ref="J1419">_xlfn.IFS(C1419&lt;5.7,"Normal",C1419&lt;6.5,"Pre-Diabetes",C1419&gt;=6.5,"Diabetes")</f>
        <v>Pre-Diabetes</v>
      </c>
    </row>
    <row r="1420" spans="1:10" x14ac:dyDescent="0.35">
      <c r="A1420" t="s">
        <v>953</v>
      </c>
      <c r="B1420">
        <v>27.34</v>
      </c>
      <c r="C1420">
        <v>5.19</v>
      </c>
      <c r="D1420" t="s">
        <v>2382</v>
      </c>
      <c r="E1420" t="s">
        <v>2380</v>
      </c>
      <c r="F1420" t="s">
        <v>2380</v>
      </c>
      <c r="G1420">
        <v>1</v>
      </c>
      <c r="H1420" t="s">
        <v>2380</v>
      </c>
      <c r="I1420" t="str" cm="1">
        <f t="array" ref="I1420">_xlfn.IFS(B1420&lt;18.5,"Underweight",B1420&lt;25,"Normal Weight",B1420&lt;30,"Overweight",B1420&gt;=30,"Obesity")</f>
        <v>Overweight</v>
      </c>
      <c r="J1420" t="str" cm="1">
        <f t="array" ref="J1420">_xlfn.IFS(C1420&lt;5.7,"Normal",C1420&lt;6.5,"Pre-Diabetes",C1420&gt;=6.5,"Diabetes")</f>
        <v>Normal</v>
      </c>
    </row>
    <row r="1421" spans="1:10" x14ac:dyDescent="0.35">
      <c r="A1421" t="s">
        <v>952</v>
      </c>
      <c r="B1421">
        <v>39.01</v>
      </c>
      <c r="C1421">
        <v>5.37</v>
      </c>
      <c r="D1421" t="s">
        <v>2382</v>
      </c>
      <c r="E1421" t="s">
        <v>2380</v>
      </c>
      <c r="F1421" t="s">
        <v>2380</v>
      </c>
      <c r="G1421">
        <v>0</v>
      </c>
      <c r="H1421" t="s">
        <v>2380</v>
      </c>
      <c r="I1421" t="str" cm="1">
        <f t="array" ref="I1421">_xlfn.IFS(B1421&lt;18.5,"Underweight",B1421&lt;25,"Normal Weight",B1421&lt;30,"Overweight",B1421&gt;=30,"Obesity")</f>
        <v>Obesity</v>
      </c>
      <c r="J1421" t="str" cm="1">
        <f t="array" ref="J1421">_xlfn.IFS(C1421&lt;5.7,"Normal",C1421&lt;6.5,"Pre-Diabetes",C1421&gt;=6.5,"Diabetes")</f>
        <v>Normal</v>
      </c>
    </row>
    <row r="1422" spans="1:10" x14ac:dyDescent="0.35">
      <c r="A1422" t="s">
        <v>951</v>
      </c>
      <c r="B1422">
        <v>18.989999999999998</v>
      </c>
      <c r="C1422">
        <v>10.82</v>
      </c>
      <c r="D1422" t="s">
        <v>2382</v>
      </c>
      <c r="E1422" t="s">
        <v>2380</v>
      </c>
      <c r="F1422" t="s">
        <v>2380</v>
      </c>
      <c r="G1422">
        <v>0</v>
      </c>
      <c r="H1422" t="s">
        <v>2380</v>
      </c>
      <c r="I1422" t="str" cm="1">
        <f t="array" ref="I1422">_xlfn.IFS(B1422&lt;18.5,"Underweight",B1422&lt;25,"Normal Weight",B1422&lt;30,"Overweight",B1422&gt;=30,"Obesity")</f>
        <v>Normal Weight</v>
      </c>
      <c r="J1422" t="str" cm="1">
        <f t="array" ref="J1422">_xlfn.IFS(C1422&lt;5.7,"Normal",C1422&lt;6.5,"Pre-Diabetes",C1422&gt;=6.5,"Diabetes")</f>
        <v>Diabetes</v>
      </c>
    </row>
    <row r="1423" spans="1:10" x14ac:dyDescent="0.35">
      <c r="A1423" t="s">
        <v>950</v>
      </c>
      <c r="B1423">
        <v>42.3</v>
      </c>
      <c r="C1423">
        <v>6.06</v>
      </c>
      <c r="D1423" t="s">
        <v>2382</v>
      </c>
      <c r="E1423" t="s">
        <v>2380</v>
      </c>
      <c r="F1423" t="s">
        <v>2380</v>
      </c>
      <c r="G1423">
        <v>0</v>
      </c>
      <c r="H1423" t="s">
        <v>2380</v>
      </c>
      <c r="I1423" t="str" cm="1">
        <f t="array" ref="I1423">_xlfn.IFS(B1423&lt;18.5,"Underweight",B1423&lt;25,"Normal Weight",B1423&lt;30,"Overweight",B1423&gt;=30,"Obesity")</f>
        <v>Obesity</v>
      </c>
      <c r="J1423" t="str" cm="1">
        <f t="array" ref="J1423">_xlfn.IFS(C1423&lt;5.7,"Normal",C1423&lt;6.5,"Pre-Diabetes",C1423&gt;=6.5,"Diabetes")</f>
        <v>Pre-Diabetes</v>
      </c>
    </row>
    <row r="1424" spans="1:10" x14ac:dyDescent="0.35">
      <c r="A1424" t="s">
        <v>949</v>
      </c>
      <c r="B1424">
        <v>39.805</v>
      </c>
      <c r="C1424">
        <v>5.91</v>
      </c>
      <c r="D1424" t="s">
        <v>2380</v>
      </c>
      <c r="E1424" t="s">
        <v>2380</v>
      </c>
      <c r="F1424" t="s">
        <v>2380</v>
      </c>
      <c r="G1424">
        <v>0</v>
      </c>
      <c r="H1424" t="s">
        <v>2380</v>
      </c>
      <c r="I1424" t="str" cm="1">
        <f t="array" ref="I1424">_xlfn.IFS(B1424&lt;18.5,"Underweight",B1424&lt;25,"Normal Weight",B1424&lt;30,"Overweight",B1424&gt;=30,"Obesity")</f>
        <v>Obesity</v>
      </c>
      <c r="J1424" t="str" cm="1">
        <f t="array" ref="J1424">_xlfn.IFS(C1424&lt;5.7,"Normal",C1424&lt;6.5,"Pre-Diabetes",C1424&gt;=6.5,"Diabetes")</f>
        <v>Pre-Diabetes</v>
      </c>
    </row>
    <row r="1425" spans="1:10" x14ac:dyDescent="0.35">
      <c r="A1425" t="s">
        <v>948</v>
      </c>
      <c r="B1425">
        <v>33.700000000000003</v>
      </c>
      <c r="C1425">
        <v>5.87</v>
      </c>
      <c r="D1425" t="s">
        <v>2380</v>
      </c>
      <c r="E1425" t="s">
        <v>2380</v>
      </c>
      <c r="F1425" t="s">
        <v>2380</v>
      </c>
      <c r="G1425">
        <v>0</v>
      </c>
      <c r="H1425" t="s">
        <v>2380</v>
      </c>
      <c r="I1425" t="str" cm="1">
        <f t="array" ref="I1425">_xlfn.IFS(B1425&lt;18.5,"Underweight",B1425&lt;25,"Normal Weight",B1425&lt;30,"Overweight",B1425&gt;=30,"Obesity")</f>
        <v>Obesity</v>
      </c>
      <c r="J1425" t="str" cm="1">
        <f t="array" ref="J1425">_xlfn.IFS(C1425&lt;5.7,"Normal",C1425&lt;6.5,"Pre-Diabetes",C1425&gt;=6.5,"Diabetes")</f>
        <v>Pre-Diabetes</v>
      </c>
    </row>
    <row r="1426" spans="1:10" x14ac:dyDescent="0.35">
      <c r="A1426" t="s">
        <v>947</v>
      </c>
      <c r="B1426">
        <v>36.195</v>
      </c>
      <c r="C1426">
        <v>6.22</v>
      </c>
      <c r="D1426" t="s">
        <v>2380</v>
      </c>
      <c r="E1426" t="s">
        <v>2380</v>
      </c>
      <c r="F1426" t="s">
        <v>2380</v>
      </c>
      <c r="G1426">
        <v>0</v>
      </c>
      <c r="H1426" t="s">
        <v>2380</v>
      </c>
      <c r="I1426" t="str" cm="1">
        <f t="array" ref="I1426">_xlfn.IFS(B1426&lt;18.5,"Underweight",B1426&lt;25,"Normal Weight",B1426&lt;30,"Overweight",B1426&gt;=30,"Obesity")</f>
        <v>Obesity</v>
      </c>
      <c r="J1426" t="str" cm="1">
        <f t="array" ref="J1426">_xlfn.IFS(C1426&lt;5.7,"Normal",C1426&lt;6.5,"Pre-Diabetes",C1426&gt;=6.5,"Diabetes")</f>
        <v>Pre-Diabetes</v>
      </c>
    </row>
    <row r="1427" spans="1:10" x14ac:dyDescent="0.35">
      <c r="A1427" t="s">
        <v>946</v>
      </c>
      <c r="B1427">
        <v>32.6</v>
      </c>
      <c r="C1427">
        <v>5.73</v>
      </c>
      <c r="D1427" t="s">
        <v>2380</v>
      </c>
      <c r="E1427" t="s">
        <v>2380</v>
      </c>
      <c r="F1427" t="s">
        <v>2383</v>
      </c>
      <c r="G1427">
        <v>1</v>
      </c>
      <c r="H1427" t="s">
        <v>2380</v>
      </c>
      <c r="I1427" t="str" cm="1">
        <f t="array" ref="I1427">_xlfn.IFS(B1427&lt;18.5,"Underweight",B1427&lt;25,"Normal Weight",B1427&lt;30,"Overweight",B1427&gt;=30,"Obesity")</f>
        <v>Obesity</v>
      </c>
      <c r="J1427" t="str" cm="1">
        <f t="array" ref="J1427">_xlfn.IFS(C1427&lt;5.7,"Normal",C1427&lt;6.5,"Pre-Diabetes",C1427&gt;=6.5,"Diabetes")</f>
        <v>Pre-Diabetes</v>
      </c>
    </row>
    <row r="1428" spans="1:10" x14ac:dyDescent="0.35">
      <c r="A1428" t="s">
        <v>945</v>
      </c>
      <c r="B1428">
        <v>30.2</v>
      </c>
      <c r="C1428">
        <v>5.7</v>
      </c>
      <c r="D1428" t="s">
        <v>2380</v>
      </c>
      <c r="E1428" t="s">
        <v>2380</v>
      </c>
      <c r="F1428" t="s">
        <v>2380</v>
      </c>
      <c r="G1428">
        <v>0</v>
      </c>
      <c r="H1428" t="s">
        <v>2380</v>
      </c>
      <c r="I1428" t="str" cm="1">
        <f t="array" ref="I1428">_xlfn.IFS(B1428&lt;18.5,"Underweight",B1428&lt;25,"Normal Weight",B1428&lt;30,"Overweight",B1428&gt;=30,"Obesity")</f>
        <v>Obesity</v>
      </c>
      <c r="J1428" t="str" cm="1">
        <f t="array" ref="J1428">_xlfn.IFS(C1428&lt;5.7,"Normal",C1428&lt;6.5,"Pre-Diabetes",C1428&gt;=6.5,"Diabetes")</f>
        <v>Pre-Diabetes</v>
      </c>
    </row>
    <row r="1429" spans="1:10" x14ac:dyDescent="0.35">
      <c r="A1429" t="s">
        <v>944</v>
      </c>
      <c r="B1429">
        <v>27.645</v>
      </c>
      <c r="C1429">
        <v>9.91</v>
      </c>
      <c r="D1429" t="s">
        <v>2380</v>
      </c>
      <c r="E1429" t="s">
        <v>2380</v>
      </c>
      <c r="F1429" t="s">
        <v>2380</v>
      </c>
      <c r="G1429">
        <v>0</v>
      </c>
      <c r="H1429" t="s">
        <v>2380</v>
      </c>
      <c r="I1429" t="str" cm="1">
        <f t="array" ref="I1429">_xlfn.IFS(B1429&lt;18.5,"Underweight",B1429&lt;25,"Normal Weight",B1429&lt;30,"Overweight",B1429&gt;=30,"Obesity")</f>
        <v>Overweight</v>
      </c>
      <c r="J1429" t="str" cm="1">
        <f t="array" ref="J1429">_xlfn.IFS(C1429&lt;5.7,"Normal",C1429&lt;6.5,"Pre-Diabetes",C1429&gt;=6.5,"Diabetes")</f>
        <v>Diabetes</v>
      </c>
    </row>
    <row r="1430" spans="1:10" x14ac:dyDescent="0.35">
      <c r="A1430" t="s">
        <v>943</v>
      </c>
      <c r="B1430">
        <v>26.41</v>
      </c>
      <c r="C1430">
        <v>11.4</v>
      </c>
      <c r="D1430" t="s">
        <v>2380</v>
      </c>
      <c r="E1430" t="s">
        <v>2380</v>
      </c>
      <c r="F1430" t="s">
        <v>2380</v>
      </c>
      <c r="G1430">
        <v>0</v>
      </c>
      <c r="H1430" t="s">
        <v>2380</v>
      </c>
      <c r="I1430" t="str" cm="1">
        <f t="array" ref="I1430">_xlfn.IFS(B1430&lt;18.5,"Underweight",B1430&lt;25,"Normal Weight",B1430&lt;30,"Overweight",B1430&gt;=30,"Obesity")</f>
        <v>Overweight</v>
      </c>
      <c r="J1430" t="str" cm="1">
        <f t="array" ref="J1430">_xlfn.IFS(C1430&lt;5.7,"Normal",C1430&lt;6.5,"Pre-Diabetes",C1430&gt;=6.5,"Diabetes")</f>
        <v>Diabetes</v>
      </c>
    </row>
    <row r="1431" spans="1:10" x14ac:dyDescent="0.35">
      <c r="A1431" t="s">
        <v>942</v>
      </c>
      <c r="B1431">
        <v>34.1</v>
      </c>
      <c r="C1431">
        <v>6.29</v>
      </c>
      <c r="D1431" t="s">
        <v>2382</v>
      </c>
      <c r="E1431" t="s">
        <v>2380</v>
      </c>
      <c r="F1431" t="s">
        <v>2383</v>
      </c>
      <c r="G1431">
        <v>1</v>
      </c>
      <c r="H1431" t="s">
        <v>2380</v>
      </c>
      <c r="I1431" t="str" cm="1">
        <f t="array" ref="I1431">_xlfn.IFS(B1431&lt;18.5,"Underweight",B1431&lt;25,"Normal Weight",B1431&lt;30,"Overweight",B1431&gt;=30,"Obesity")</f>
        <v>Obesity</v>
      </c>
      <c r="J1431" t="str" cm="1">
        <f t="array" ref="J1431">_xlfn.IFS(C1431&lt;5.7,"Normal",C1431&lt;6.5,"Pre-Diabetes",C1431&gt;=6.5,"Diabetes")</f>
        <v>Pre-Diabetes</v>
      </c>
    </row>
    <row r="1432" spans="1:10" x14ac:dyDescent="0.35">
      <c r="A1432" t="s">
        <v>941</v>
      </c>
      <c r="B1432">
        <v>17.3</v>
      </c>
      <c r="C1432">
        <v>9.2799999999999994</v>
      </c>
      <c r="D1432" t="s">
        <v>2380</v>
      </c>
      <c r="E1432" t="s">
        <v>2380</v>
      </c>
      <c r="F1432" t="s">
        <v>2380</v>
      </c>
      <c r="G1432">
        <v>0</v>
      </c>
      <c r="H1432" t="s">
        <v>2380</v>
      </c>
      <c r="I1432" t="str" cm="1">
        <f t="array" ref="I1432">_xlfn.IFS(B1432&lt;18.5,"Underweight",B1432&lt;25,"Normal Weight",B1432&lt;30,"Overweight",B1432&gt;=30,"Obesity")</f>
        <v>Underweight</v>
      </c>
      <c r="J1432" t="str" cm="1">
        <f t="array" ref="J1432">_xlfn.IFS(C1432&lt;5.7,"Normal",C1432&lt;6.5,"Pre-Diabetes",C1432&gt;=6.5,"Diabetes")</f>
        <v>Diabetes</v>
      </c>
    </row>
    <row r="1433" spans="1:10" x14ac:dyDescent="0.35">
      <c r="A1433" t="s">
        <v>940</v>
      </c>
      <c r="B1433">
        <v>35.020000000000003</v>
      </c>
      <c r="C1433">
        <v>4.78</v>
      </c>
      <c r="D1433" t="s">
        <v>2380</v>
      </c>
      <c r="E1433" t="s">
        <v>2380</v>
      </c>
      <c r="F1433" t="s">
        <v>2383</v>
      </c>
      <c r="G1433">
        <v>1</v>
      </c>
      <c r="H1433" t="s">
        <v>2380</v>
      </c>
      <c r="I1433" t="str" cm="1">
        <f t="array" ref="I1433">_xlfn.IFS(B1433&lt;18.5,"Underweight",B1433&lt;25,"Normal Weight",B1433&lt;30,"Overweight",B1433&gt;=30,"Obesity")</f>
        <v>Obesity</v>
      </c>
      <c r="J1433" t="str" cm="1">
        <f t="array" ref="J1433">_xlfn.IFS(C1433&lt;5.7,"Normal",C1433&lt;6.5,"Pre-Diabetes",C1433&gt;=6.5,"Diabetes")</f>
        <v>Normal</v>
      </c>
    </row>
    <row r="1434" spans="1:10" x14ac:dyDescent="0.35">
      <c r="A1434" t="s">
        <v>939</v>
      </c>
      <c r="B1434">
        <v>37.1</v>
      </c>
      <c r="C1434">
        <v>8.8699999999999992</v>
      </c>
      <c r="D1434" t="s">
        <v>2382</v>
      </c>
      <c r="E1434" t="s">
        <v>2380</v>
      </c>
      <c r="F1434" t="s">
        <v>2380</v>
      </c>
      <c r="G1434">
        <v>0</v>
      </c>
      <c r="H1434" t="s">
        <v>2380</v>
      </c>
      <c r="I1434" t="str" cm="1">
        <f t="array" ref="I1434">_xlfn.IFS(B1434&lt;18.5,"Underweight",B1434&lt;25,"Normal Weight",B1434&lt;30,"Overweight",B1434&gt;=30,"Obesity")</f>
        <v>Obesity</v>
      </c>
      <c r="J1434" t="str" cm="1">
        <f t="array" ref="J1434">_xlfn.IFS(C1434&lt;5.7,"Normal",C1434&lt;6.5,"Pre-Diabetes",C1434&gt;=6.5,"Diabetes")</f>
        <v>Diabetes</v>
      </c>
    </row>
    <row r="1435" spans="1:10" x14ac:dyDescent="0.35">
      <c r="A1435" t="s">
        <v>938</v>
      </c>
      <c r="B1435">
        <v>16.79</v>
      </c>
      <c r="C1435">
        <v>11.4</v>
      </c>
      <c r="D1435" t="s">
        <v>2380</v>
      </c>
      <c r="E1435" t="s">
        <v>2380</v>
      </c>
      <c r="F1435" t="s">
        <v>2380</v>
      </c>
      <c r="G1435">
        <v>0</v>
      </c>
      <c r="H1435" t="s">
        <v>2380</v>
      </c>
      <c r="I1435" t="str" cm="1">
        <f t="array" ref="I1435">_xlfn.IFS(B1435&lt;18.5,"Underweight",B1435&lt;25,"Normal Weight",B1435&lt;30,"Overweight",B1435&gt;=30,"Obesity")</f>
        <v>Underweight</v>
      </c>
      <c r="J1435" t="str" cm="1">
        <f t="array" ref="J1435">_xlfn.IFS(C1435&lt;5.7,"Normal",C1435&lt;6.5,"Pre-Diabetes",C1435&gt;=6.5,"Diabetes")</f>
        <v>Diabetes</v>
      </c>
    </row>
    <row r="1436" spans="1:10" x14ac:dyDescent="0.35">
      <c r="A1436" t="s">
        <v>937</v>
      </c>
      <c r="B1436">
        <v>31.635000000000002</v>
      </c>
      <c r="C1436">
        <v>9.1300000000000008</v>
      </c>
      <c r="D1436" t="s">
        <v>2382</v>
      </c>
      <c r="E1436" t="s">
        <v>2380</v>
      </c>
      <c r="F1436" t="s">
        <v>2380</v>
      </c>
      <c r="G1436">
        <v>0</v>
      </c>
      <c r="H1436" t="s">
        <v>2380</v>
      </c>
      <c r="I1436" t="str" cm="1">
        <f t="array" ref="I1436">_xlfn.IFS(B1436&lt;18.5,"Underweight",B1436&lt;25,"Normal Weight",B1436&lt;30,"Overweight",B1436&gt;=30,"Obesity")</f>
        <v>Obesity</v>
      </c>
      <c r="J1436" t="str" cm="1">
        <f t="array" ref="J1436">_xlfn.IFS(C1436&lt;5.7,"Normal",C1436&lt;6.5,"Pre-Diabetes",C1436&gt;=6.5,"Diabetes")</f>
        <v>Diabetes</v>
      </c>
    </row>
    <row r="1437" spans="1:10" x14ac:dyDescent="0.35">
      <c r="A1437" t="s">
        <v>936</v>
      </c>
      <c r="B1437">
        <v>24.19</v>
      </c>
      <c r="C1437">
        <v>6.22</v>
      </c>
      <c r="D1437" t="s">
        <v>2382</v>
      </c>
      <c r="E1437" t="s">
        <v>2380</v>
      </c>
      <c r="F1437" t="s">
        <v>2383</v>
      </c>
      <c r="G1437">
        <v>1</v>
      </c>
      <c r="H1437" t="s">
        <v>2380</v>
      </c>
      <c r="I1437" t="str" cm="1">
        <f t="array" ref="I1437">_xlfn.IFS(B1437&lt;18.5,"Underweight",B1437&lt;25,"Normal Weight",B1437&lt;30,"Overweight",B1437&gt;=30,"Obesity")</f>
        <v>Normal Weight</v>
      </c>
      <c r="J1437" t="str" cm="1">
        <f t="array" ref="J1437">_xlfn.IFS(C1437&lt;5.7,"Normal",C1437&lt;6.5,"Pre-Diabetes",C1437&gt;=6.5,"Diabetes")</f>
        <v>Pre-Diabetes</v>
      </c>
    </row>
    <row r="1438" spans="1:10" x14ac:dyDescent="0.35">
      <c r="A1438" t="s">
        <v>935</v>
      </c>
      <c r="B1438">
        <v>35.29</v>
      </c>
      <c r="C1438">
        <v>5.9</v>
      </c>
      <c r="D1438" t="s">
        <v>2380</v>
      </c>
      <c r="E1438" t="s">
        <v>2380</v>
      </c>
      <c r="F1438" t="s">
        <v>2383</v>
      </c>
      <c r="G1438">
        <v>1</v>
      </c>
      <c r="H1438" t="s">
        <v>2380</v>
      </c>
      <c r="I1438" t="str" cm="1">
        <f t="array" ref="I1438">_xlfn.IFS(B1438&lt;18.5,"Underweight",B1438&lt;25,"Normal Weight",B1438&lt;30,"Overweight",B1438&gt;=30,"Obesity")</f>
        <v>Obesity</v>
      </c>
      <c r="J1438" t="str" cm="1">
        <f t="array" ref="J1438">_xlfn.IFS(C1438&lt;5.7,"Normal",C1438&lt;6.5,"Pre-Diabetes",C1438&gt;=6.5,"Diabetes")</f>
        <v>Pre-Diabetes</v>
      </c>
    </row>
    <row r="1439" spans="1:10" x14ac:dyDescent="0.35">
      <c r="A1439" t="s">
        <v>934</v>
      </c>
      <c r="B1439">
        <v>35.299999999999997</v>
      </c>
      <c r="C1439">
        <v>4.45</v>
      </c>
      <c r="D1439" t="s">
        <v>2380</v>
      </c>
      <c r="E1439" t="s">
        <v>2380</v>
      </c>
      <c r="F1439" t="s">
        <v>2380</v>
      </c>
      <c r="G1439">
        <v>0</v>
      </c>
      <c r="H1439" t="s">
        <v>2380</v>
      </c>
      <c r="I1439" t="str" cm="1">
        <f t="array" ref="I1439">_xlfn.IFS(B1439&lt;18.5,"Underweight",B1439&lt;25,"Normal Weight",B1439&lt;30,"Overweight",B1439&gt;=30,"Obesity")</f>
        <v>Obesity</v>
      </c>
      <c r="J1439" t="str" cm="1">
        <f t="array" ref="J1439">_xlfn.IFS(C1439&lt;5.7,"Normal",C1439&lt;6.5,"Pre-Diabetes",C1439&gt;=6.5,"Diabetes")</f>
        <v>Normal</v>
      </c>
    </row>
    <row r="1440" spans="1:10" x14ac:dyDescent="0.35">
      <c r="A1440" t="s">
        <v>933</v>
      </c>
      <c r="B1440">
        <v>35.64</v>
      </c>
      <c r="C1440">
        <v>6.17</v>
      </c>
      <c r="D1440" t="s">
        <v>2380</v>
      </c>
      <c r="E1440" t="s">
        <v>2380</v>
      </c>
      <c r="F1440" t="s">
        <v>2383</v>
      </c>
      <c r="G1440">
        <v>1</v>
      </c>
      <c r="H1440" t="s">
        <v>2380</v>
      </c>
      <c r="I1440" t="str" cm="1">
        <f t="array" ref="I1440">_xlfn.IFS(B1440&lt;18.5,"Underweight",B1440&lt;25,"Normal Weight",B1440&lt;30,"Overweight",B1440&gt;=30,"Obesity")</f>
        <v>Obesity</v>
      </c>
      <c r="J1440" t="str" cm="1">
        <f t="array" ref="J1440">_xlfn.IFS(C1440&lt;5.7,"Normal",C1440&lt;6.5,"Pre-Diabetes",C1440&gt;=6.5,"Diabetes")</f>
        <v>Pre-Diabetes</v>
      </c>
    </row>
    <row r="1441" spans="1:10" x14ac:dyDescent="0.35">
      <c r="A1441" t="s">
        <v>932</v>
      </c>
      <c r="B1441">
        <v>33.1</v>
      </c>
      <c r="C1441">
        <v>4.93</v>
      </c>
      <c r="D1441" t="s">
        <v>2380</v>
      </c>
      <c r="E1441" t="s">
        <v>2380</v>
      </c>
      <c r="F1441" t="s">
        <v>2380</v>
      </c>
      <c r="G1441">
        <v>0</v>
      </c>
      <c r="H1441" t="s">
        <v>2380</v>
      </c>
      <c r="I1441" t="str" cm="1">
        <f t="array" ref="I1441">_xlfn.IFS(B1441&lt;18.5,"Underweight",B1441&lt;25,"Normal Weight",B1441&lt;30,"Overweight",B1441&gt;=30,"Obesity")</f>
        <v>Obesity</v>
      </c>
      <c r="J1441" t="str" cm="1">
        <f t="array" ref="J1441">_xlfn.IFS(C1441&lt;5.7,"Normal",C1441&lt;6.5,"Pre-Diabetes",C1441&gt;=6.5,"Diabetes")</f>
        <v>Normal</v>
      </c>
    </row>
    <row r="1442" spans="1:10" x14ac:dyDescent="0.35">
      <c r="A1442" t="s">
        <v>931</v>
      </c>
      <c r="B1442">
        <v>26.41</v>
      </c>
      <c r="C1442">
        <v>7.32</v>
      </c>
      <c r="D1442" t="s">
        <v>2382</v>
      </c>
      <c r="E1442" t="s">
        <v>2380</v>
      </c>
      <c r="F1442" t="s">
        <v>2380</v>
      </c>
      <c r="G1442">
        <v>1</v>
      </c>
      <c r="H1442" t="s">
        <v>2380</v>
      </c>
      <c r="I1442" t="str" cm="1">
        <f t="array" ref="I1442">_xlfn.IFS(B1442&lt;18.5,"Underweight",B1442&lt;25,"Normal Weight",B1442&lt;30,"Overweight",B1442&gt;=30,"Obesity")</f>
        <v>Overweight</v>
      </c>
      <c r="J1442" t="str" cm="1">
        <f t="array" ref="J1442">_xlfn.IFS(C1442&lt;5.7,"Normal",C1442&lt;6.5,"Pre-Diabetes",C1442&gt;=6.5,"Diabetes")</f>
        <v>Diabetes</v>
      </c>
    </row>
    <row r="1443" spans="1:10" x14ac:dyDescent="0.35">
      <c r="A1443" t="s">
        <v>930</v>
      </c>
      <c r="B1443">
        <v>29.9</v>
      </c>
      <c r="C1443">
        <v>5.27</v>
      </c>
      <c r="D1443" t="s">
        <v>2380</v>
      </c>
      <c r="E1443" t="s">
        <v>2380</v>
      </c>
      <c r="F1443" t="s">
        <v>2383</v>
      </c>
      <c r="G1443">
        <v>1</v>
      </c>
      <c r="H1443" t="s">
        <v>2380</v>
      </c>
      <c r="I1443" t="str" cm="1">
        <f t="array" ref="I1443">_xlfn.IFS(B1443&lt;18.5,"Underweight",B1443&lt;25,"Normal Weight",B1443&lt;30,"Overweight",B1443&gt;=30,"Obesity")</f>
        <v>Overweight</v>
      </c>
      <c r="J1443" t="str" cm="1">
        <f t="array" ref="J1443">_xlfn.IFS(C1443&lt;5.7,"Normal",C1443&lt;6.5,"Pre-Diabetes",C1443&gt;=6.5,"Diabetes")</f>
        <v>Normal</v>
      </c>
    </row>
    <row r="1444" spans="1:10" x14ac:dyDescent="0.35">
      <c r="A1444" t="s">
        <v>929</v>
      </c>
      <c r="B1444">
        <v>25.24</v>
      </c>
      <c r="C1444">
        <v>5.82</v>
      </c>
      <c r="D1444" t="s">
        <v>2380</v>
      </c>
      <c r="E1444" t="s">
        <v>2380</v>
      </c>
      <c r="F1444" t="s">
        <v>2380</v>
      </c>
      <c r="G1444">
        <v>1</v>
      </c>
      <c r="H1444" t="s">
        <v>2380</v>
      </c>
      <c r="I1444" t="str" cm="1">
        <f t="array" ref="I1444">_xlfn.IFS(B1444&lt;18.5,"Underweight",B1444&lt;25,"Normal Weight",B1444&lt;30,"Overweight",B1444&gt;=30,"Obesity")</f>
        <v>Overweight</v>
      </c>
      <c r="J1444" t="str" cm="1">
        <f t="array" ref="J1444">_xlfn.IFS(C1444&lt;5.7,"Normal",C1444&lt;6.5,"Pre-Diabetes",C1444&gt;=6.5,"Diabetes")</f>
        <v>Pre-Diabetes</v>
      </c>
    </row>
    <row r="1445" spans="1:10" x14ac:dyDescent="0.35">
      <c r="A1445" t="s">
        <v>928</v>
      </c>
      <c r="B1445">
        <v>25.08</v>
      </c>
      <c r="C1445">
        <v>5.8</v>
      </c>
      <c r="D1445" t="s">
        <v>2380</v>
      </c>
      <c r="E1445" t="s">
        <v>2380</v>
      </c>
      <c r="F1445" t="s">
        <v>2383</v>
      </c>
      <c r="G1445">
        <v>1</v>
      </c>
      <c r="H1445" t="s">
        <v>2380</v>
      </c>
      <c r="I1445" t="str" cm="1">
        <f t="array" ref="I1445">_xlfn.IFS(B1445&lt;18.5,"Underweight",B1445&lt;25,"Normal Weight",B1445&lt;30,"Overweight",B1445&gt;=30,"Obesity")</f>
        <v>Overweight</v>
      </c>
      <c r="J1445" t="str" cm="1">
        <f t="array" ref="J1445">_xlfn.IFS(C1445&lt;5.7,"Normal",C1445&lt;6.5,"Pre-Diabetes",C1445&gt;=6.5,"Diabetes")</f>
        <v>Pre-Diabetes</v>
      </c>
    </row>
    <row r="1446" spans="1:10" x14ac:dyDescent="0.35">
      <c r="A1446" t="s">
        <v>927</v>
      </c>
      <c r="B1446">
        <v>29.164999999999999</v>
      </c>
      <c r="C1446">
        <v>4.87</v>
      </c>
      <c r="D1446" t="s">
        <v>2380</v>
      </c>
      <c r="E1446" t="s">
        <v>2382</v>
      </c>
      <c r="F1446" t="s">
        <v>2380</v>
      </c>
      <c r="G1446">
        <v>1</v>
      </c>
      <c r="H1446" t="s">
        <v>2380</v>
      </c>
      <c r="I1446" t="str" cm="1">
        <f t="array" ref="I1446">_xlfn.IFS(B1446&lt;18.5,"Underweight",B1446&lt;25,"Normal Weight",B1446&lt;30,"Overweight",B1446&gt;=30,"Obesity")</f>
        <v>Overweight</v>
      </c>
      <c r="J1446" t="str" cm="1">
        <f t="array" ref="J1446">_xlfn.IFS(C1446&lt;5.7,"Normal",C1446&lt;6.5,"Pre-Diabetes",C1446&gt;=6.5,"Diabetes")</f>
        <v>Normal</v>
      </c>
    </row>
    <row r="1447" spans="1:10" x14ac:dyDescent="0.35">
      <c r="A1447" t="s">
        <v>926</v>
      </c>
      <c r="B1447">
        <v>15.05</v>
      </c>
      <c r="C1447">
        <v>8.1199999999999992</v>
      </c>
      <c r="D1447" t="s">
        <v>2380</v>
      </c>
      <c r="E1447" t="s">
        <v>2380</v>
      </c>
      <c r="F1447" t="s">
        <v>2380</v>
      </c>
      <c r="G1447">
        <v>0</v>
      </c>
      <c r="H1447" t="s">
        <v>2380</v>
      </c>
      <c r="I1447" t="str" cm="1">
        <f t="array" ref="I1447">_xlfn.IFS(B1447&lt;18.5,"Underweight",B1447&lt;25,"Normal Weight",B1447&lt;30,"Overweight",B1447&gt;=30,"Obesity")</f>
        <v>Underweight</v>
      </c>
      <c r="J1447" t="str" cm="1">
        <f t="array" ref="J1447">_xlfn.IFS(C1447&lt;5.7,"Normal",C1447&lt;6.5,"Pre-Diabetes",C1447&gt;=6.5,"Diabetes")</f>
        <v>Diabetes</v>
      </c>
    </row>
    <row r="1448" spans="1:10" x14ac:dyDescent="0.35">
      <c r="A1448" t="s">
        <v>925</v>
      </c>
      <c r="B1448">
        <v>19.95</v>
      </c>
      <c r="C1448">
        <v>4.3600000000000003</v>
      </c>
      <c r="D1448" t="s">
        <v>2380</v>
      </c>
      <c r="E1448" t="s">
        <v>2380</v>
      </c>
      <c r="F1448" t="s">
        <v>2380</v>
      </c>
      <c r="G1448">
        <v>2</v>
      </c>
      <c r="H1448" t="s">
        <v>2380</v>
      </c>
      <c r="I1448" t="str" cm="1">
        <f t="array" ref="I1448">_xlfn.IFS(B1448&lt;18.5,"Underweight",B1448&lt;25,"Normal Weight",B1448&lt;30,"Overweight",B1448&gt;=30,"Obesity")</f>
        <v>Normal Weight</v>
      </c>
      <c r="J1448" t="str" cm="1">
        <f t="array" ref="J1448">_xlfn.IFS(C1448&lt;5.7,"Normal",C1448&lt;6.5,"Pre-Diabetes",C1448&gt;=6.5,"Diabetes")</f>
        <v>Normal</v>
      </c>
    </row>
    <row r="1449" spans="1:10" x14ac:dyDescent="0.35">
      <c r="A1449" t="s">
        <v>924</v>
      </c>
      <c r="B1449">
        <v>16.66</v>
      </c>
      <c r="C1449">
        <v>9.16</v>
      </c>
      <c r="D1449" t="s">
        <v>2380</v>
      </c>
      <c r="E1449" t="s">
        <v>2380</v>
      </c>
      <c r="F1449" t="s">
        <v>2380</v>
      </c>
      <c r="G1449">
        <v>0</v>
      </c>
      <c r="H1449" t="s">
        <v>2380</v>
      </c>
      <c r="I1449" t="str" cm="1">
        <f t="array" ref="I1449">_xlfn.IFS(B1449&lt;18.5,"Underweight",B1449&lt;25,"Normal Weight",B1449&lt;30,"Overweight",B1449&gt;=30,"Obesity")</f>
        <v>Underweight</v>
      </c>
      <c r="J1449" t="str" cm="1">
        <f t="array" ref="J1449">_xlfn.IFS(C1449&lt;5.7,"Normal",C1449&lt;6.5,"Pre-Diabetes",C1449&gt;=6.5,"Diabetes")</f>
        <v>Diabetes</v>
      </c>
    </row>
    <row r="1450" spans="1:10" x14ac:dyDescent="0.35">
      <c r="A1450" t="s">
        <v>923</v>
      </c>
      <c r="B1450">
        <v>16.62</v>
      </c>
      <c r="C1450">
        <v>9.14</v>
      </c>
      <c r="D1450" t="s">
        <v>2380</v>
      </c>
      <c r="E1450" t="s">
        <v>2380</v>
      </c>
      <c r="F1450" t="s">
        <v>2380</v>
      </c>
      <c r="G1450">
        <v>0</v>
      </c>
      <c r="H1450" t="s">
        <v>2380</v>
      </c>
      <c r="I1450" t="str" cm="1">
        <f t="array" ref="I1450">_xlfn.IFS(B1450&lt;18.5,"Underweight",B1450&lt;25,"Normal Weight",B1450&lt;30,"Overweight",B1450&gt;=30,"Obesity")</f>
        <v>Underweight</v>
      </c>
      <c r="J1450" t="str" cm="1">
        <f t="array" ref="J1450">_xlfn.IFS(C1450&lt;5.7,"Normal",C1450&lt;6.5,"Pre-Diabetes",C1450&gt;=6.5,"Diabetes")</f>
        <v>Diabetes</v>
      </c>
    </row>
    <row r="1451" spans="1:10" x14ac:dyDescent="0.35">
      <c r="A1451" t="s">
        <v>922</v>
      </c>
      <c r="B1451">
        <v>15.36</v>
      </c>
      <c r="C1451">
        <v>5.49</v>
      </c>
      <c r="D1451" t="s">
        <v>2382</v>
      </c>
      <c r="E1451" t="s">
        <v>2380</v>
      </c>
      <c r="F1451" t="s">
        <v>2380</v>
      </c>
      <c r="G1451">
        <v>2</v>
      </c>
      <c r="H1451" t="s">
        <v>2380</v>
      </c>
      <c r="I1451" t="str" cm="1">
        <f t="array" ref="I1451">_xlfn.IFS(B1451&lt;18.5,"Underweight",B1451&lt;25,"Normal Weight",B1451&lt;30,"Overweight",B1451&gt;=30,"Obesity")</f>
        <v>Underweight</v>
      </c>
      <c r="J1451" t="str" cm="1">
        <f t="array" ref="J1451">_xlfn.IFS(C1451&lt;5.7,"Normal",C1451&lt;6.5,"Pre-Diabetes",C1451&gt;=6.5,"Diabetes")</f>
        <v>Normal</v>
      </c>
    </row>
    <row r="1452" spans="1:10" x14ac:dyDescent="0.35">
      <c r="A1452" t="s">
        <v>921</v>
      </c>
      <c r="B1452">
        <v>27.74</v>
      </c>
      <c r="C1452">
        <v>5.96</v>
      </c>
      <c r="D1452" t="s">
        <v>2382</v>
      </c>
      <c r="E1452" t="s">
        <v>2380</v>
      </c>
      <c r="F1452" t="s">
        <v>2380</v>
      </c>
      <c r="G1452">
        <v>0</v>
      </c>
      <c r="H1452" t="s">
        <v>2380</v>
      </c>
      <c r="I1452" t="str" cm="1">
        <f t="array" ref="I1452">_xlfn.IFS(B1452&lt;18.5,"Underweight",B1452&lt;25,"Normal Weight",B1452&lt;30,"Overweight",B1452&gt;=30,"Obesity")</f>
        <v>Overweight</v>
      </c>
      <c r="J1452" t="str" cm="1">
        <f t="array" ref="J1452">_xlfn.IFS(C1452&lt;5.7,"Normal",C1452&lt;6.5,"Pre-Diabetes",C1452&gt;=6.5,"Diabetes")</f>
        <v>Pre-Diabetes</v>
      </c>
    </row>
    <row r="1453" spans="1:10" x14ac:dyDescent="0.35">
      <c r="A1453" t="s">
        <v>920</v>
      </c>
      <c r="B1453">
        <v>22.44</v>
      </c>
      <c r="C1453">
        <v>4.62</v>
      </c>
      <c r="D1453" t="s">
        <v>2382</v>
      </c>
      <c r="E1453" t="s">
        <v>2380</v>
      </c>
      <c r="F1453" t="s">
        <v>2380</v>
      </c>
      <c r="G1453">
        <v>0</v>
      </c>
      <c r="H1453" t="s">
        <v>2380</v>
      </c>
      <c r="I1453" t="str" cm="1">
        <f t="array" ref="I1453">_xlfn.IFS(B1453&lt;18.5,"Underweight",B1453&lt;25,"Normal Weight",B1453&lt;30,"Overweight",B1453&gt;=30,"Obesity")</f>
        <v>Normal Weight</v>
      </c>
      <c r="J1453" t="str" cm="1">
        <f t="array" ref="J1453">_xlfn.IFS(C1453&lt;5.7,"Normal",C1453&lt;6.5,"Pre-Diabetes",C1453&gt;=6.5,"Diabetes")</f>
        <v>Normal</v>
      </c>
    </row>
    <row r="1454" spans="1:10" x14ac:dyDescent="0.35">
      <c r="A1454" t="s">
        <v>919</v>
      </c>
      <c r="B1454">
        <v>37.049999999999997</v>
      </c>
      <c r="C1454">
        <v>9.9600000000000009</v>
      </c>
      <c r="D1454" t="s">
        <v>2382</v>
      </c>
      <c r="E1454" t="s">
        <v>2380</v>
      </c>
      <c r="F1454" t="s">
        <v>2380</v>
      </c>
      <c r="G1454">
        <v>0</v>
      </c>
      <c r="H1454" t="s">
        <v>2380</v>
      </c>
      <c r="I1454" t="str" cm="1">
        <f t="array" ref="I1454">_xlfn.IFS(B1454&lt;18.5,"Underweight",B1454&lt;25,"Normal Weight",B1454&lt;30,"Overweight",B1454&gt;=30,"Obesity")</f>
        <v>Obesity</v>
      </c>
      <c r="J1454" t="str" cm="1">
        <f t="array" ref="J1454">_xlfn.IFS(C1454&lt;5.7,"Normal",C1454&lt;6.5,"Pre-Diabetes",C1454&gt;=6.5,"Diabetes")</f>
        <v>Diabetes</v>
      </c>
    </row>
    <row r="1455" spans="1:10" x14ac:dyDescent="0.35">
      <c r="A1455" t="s">
        <v>918</v>
      </c>
      <c r="B1455">
        <v>22.95</v>
      </c>
      <c r="C1455">
        <v>10.53</v>
      </c>
      <c r="D1455" t="s">
        <v>2380</v>
      </c>
      <c r="E1455" t="s">
        <v>2380</v>
      </c>
      <c r="F1455" t="s">
        <v>2380</v>
      </c>
      <c r="G1455">
        <v>2</v>
      </c>
      <c r="H1455" t="s">
        <v>2380</v>
      </c>
      <c r="I1455" t="str" cm="1">
        <f t="array" ref="I1455">_xlfn.IFS(B1455&lt;18.5,"Underweight",B1455&lt;25,"Normal Weight",B1455&lt;30,"Overweight",B1455&gt;=30,"Obesity")</f>
        <v>Normal Weight</v>
      </c>
      <c r="J1455" t="str" cm="1">
        <f t="array" ref="J1455">_xlfn.IFS(C1455&lt;5.7,"Normal",C1455&lt;6.5,"Pre-Diabetes",C1455&gt;=6.5,"Diabetes")</f>
        <v>Diabetes</v>
      </c>
    </row>
    <row r="1456" spans="1:10" x14ac:dyDescent="0.35">
      <c r="A1456" t="s">
        <v>917</v>
      </c>
      <c r="B1456">
        <v>34.200000000000003</v>
      </c>
      <c r="C1456">
        <v>6.69</v>
      </c>
      <c r="D1456" t="s">
        <v>2382</v>
      </c>
      <c r="E1456" t="s">
        <v>2380</v>
      </c>
      <c r="F1456" t="s">
        <v>2380</v>
      </c>
      <c r="G1456">
        <v>0</v>
      </c>
      <c r="H1456" t="s">
        <v>2380</v>
      </c>
      <c r="I1456" t="str" cm="1">
        <f t="array" ref="I1456">_xlfn.IFS(B1456&lt;18.5,"Underweight",B1456&lt;25,"Normal Weight",B1456&lt;30,"Overweight",B1456&gt;=30,"Obesity")</f>
        <v>Obesity</v>
      </c>
      <c r="J1456" t="str" cm="1">
        <f t="array" ref="J1456">_xlfn.IFS(C1456&lt;5.7,"Normal",C1456&lt;6.5,"Pre-Diabetes",C1456&gt;=6.5,"Diabetes")</f>
        <v>Diabetes</v>
      </c>
    </row>
    <row r="1457" spans="1:10" x14ac:dyDescent="0.35">
      <c r="A1457" t="s">
        <v>916</v>
      </c>
      <c r="B1457">
        <v>30.59</v>
      </c>
      <c r="C1457">
        <v>9.5500000000000007</v>
      </c>
      <c r="D1457" t="s">
        <v>2382</v>
      </c>
      <c r="E1457" t="s">
        <v>2380</v>
      </c>
      <c r="F1457" t="s">
        <v>2380</v>
      </c>
      <c r="G1457">
        <v>0</v>
      </c>
      <c r="H1457" t="s">
        <v>2380</v>
      </c>
      <c r="I1457" t="str" cm="1">
        <f t="array" ref="I1457">_xlfn.IFS(B1457&lt;18.5,"Underweight",B1457&lt;25,"Normal Weight",B1457&lt;30,"Overweight",B1457&gt;=30,"Obesity")</f>
        <v>Obesity</v>
      </c>
      <c r="J1457" t="str" cm="1">
        <f t="array" ref="J1457">_xlfn.IFS(C1457&lt;5.7,"Normal",C1457&lt;6.5,"Pre-Diabetes",C1457&gt;=6.5,"Diabetes")</f>
        <v>Diabetes</v>
      </c>
    </row>
    <row r="1458" spans="1:10" x14ac:dyDescent="0.35">
      <c r="A1458" t="s">
        <v>915</v>
      </c>
      <c r="B1458">
        <v>25.51</v>
      </c>
      <c r="C1458">
        <v>6.05</v>
      </c>
      <c r="D1458" t="s">
        <v>2380</v>
      </c>
      <c r="E1458" t="s">
        <v>2380</v>
      </c>
      <c r="F1458" t="s">
        <v>2380</v>
      </c>
      <c r="G1458">
        <v>0</v>
      </c>
      <c r="H1458" t="s">
        <v>2380</v>
      </c>
      <c r="I1458" t="str" cm="1">
        <f t="array" ref="I1458">_xlfn.IFS(B1458&lt;18.5,"Underweight",B1458&lt;25,"Normal Weight",B1458&lt;30,"Overweight",B1458&gt;=30,"Obesity")</f>
        <v>Overweight</v>
      </c>
      <c r="J1458" t="str" cm="1">
        <f t="array" ref="J1458">_xlfn.IFS(C1458&lt;5.7,"Normal",C1458&lt;6.5,"Pre-Diabetes",C1458&gt;=6.5,"Diabetes")</f>
        <v>Pre-Diabetes</v>
      </c>
    </row>
    <row r="1459" spans="1:10" x14ac:dyDescent="0.35">
      <c r="A1459" t="s">
        <v>914</v>
      </c>
      <c r="B1459">
        <v>29.04</v>
      </c>
      <c r="C1459">
        <v>10.56</v>
      </c>
      <c r="D1459" t="s">
        <v>2382</v>
      </c>
      <c r="E1459" t="s">
        <v>2380</v>
      </c>
      <c r="F1459" t="s">
        <v>2380</v>
      </c>
      <c r="G1459">
        <v>1</v>
      </c>
      <c r="H1459" t="s">
        <v>2380</v>
      </c>
      <c r="I1459" t="str" cm="1">
        <f t="array" ref="I1459">_xlfn.IFS(B1459&lt;18.5,"Underweight",B1459&lt;25,"Normal Weight",B1459&lt;30,"Overweight",B1459&gt;=30,"Obesity")</f>
        <v>Overweight</v>
      </c>
      <c r="J1459" t="str" cm="1">
        <f t="array" ref="J1459">_xlfn.IFS(C1459&lt;5.7,"Normal",C1459&lt;6.5,"Pre-Diabetes",C1459&gt;=6.5,"Diabetes")</f>
        <v>Diabetes</v>
      </c>
    </row>
    <row r="1460" spans="1:10" x14ac:dyDescent="0.35">
      <c r="A1460" t="s">
        <v>913</v>
      </c>
      <c r="B1460">
        <v>22.135000000000002</v>
      </c>
      <c r="C1460">
        <v>10.81</v>
      </c>
      <c r="D1460" t="s">
        <v>2382</v>
      </c>
      <c r="E1460" t="s">
        <v>2380</v>
      </c>
      <c r="F1460" t="s">
        <v>2380</v>
      </c>
      <c r="G1460">
        <v>1</v>
      </c>
      <c r="H1460" t="s">
        <v>2380</v>
      </c>
      <c r="I1460" t="str" cm="1">
        <f t="array" ref="I1460">_xlfn.IFS(B1460&lt;18.5,"Underweight",B1460&lt;25,"Normal Weight",B1460&lt;30,"Overweight",B1460&gt;=30,"Obesity")</f>
        <v>Normal Weight</v>
      </c>
      <c r="J1460" t="str" cm="1">
        <f t="array" ref="J1460">_xlfn.IFS(C1460&lt;5.7,"Normal",C1460&lt;6.5,"Pre-Diabetes",C1460&gt;=6.5,"Diabetes")</f>
        <v>Diabetes</v>
      </c>
    </row>
    <row r="1461" spans="1:10" x14ac:dyDescent="0.35">
      <c r="A1461" t="s">
        <v>912</v>
      </c>
      <c r="B1461">
        <v>21.375</v>
      </c>
      <c r="C1461">
        <v>4.32</v>
      </c>
      <c r="D1461" t="s">
        <v>2380</v>
      </c>
      <c r="E1461" t="s">
        <v>2380</v>
      </c>
      <c r="F1461" t="s">
        <v>2380</v>
      </c>
      <c r="G1461">
        <v>0</v>
      </c>
      <c r="H1461" t="s">
        <v>2380</v>
      </c>
      <c r="I1461" t="str" cm="1">
        <f t="array" ref="I1461">_xlfn.IFS(B1461&lt;18.5,"Underweight",B1461&lt;25,"Normal Weight",B1461&lt;30,"Overweight",B1461&gt;=30,"Obesity")</f>
        <v>Normal Weight</v>
      </c>
      <c r="J1461" t="str" cm="1">
        <f t="array" ref="J1461">_xlfn.IFS(C1461&lt;5.7,"Normal",C1461&lt;6.5,"Pre-Diabetes",C1461&gt;=6.5,"Diabetes")</f>
        <v>Normal</v>
      </c>
    </row>
    <row r="1462" spans="1:10" x14ac:dyDescent="0.35">
      <c r="A1462" t="s">
        <v>911</v>
      </c>
      <c r="B1462">
        <v>29.19</v>
      </c>
      <c r="C1462">
        <v>4.37</v>
      </c>
      <c r="D1462" t="s">
        <v>2380</v>
      </c>
      <c r="E1462" t="s">
        <v>2380</v>
      </c>
      <c r="F1462" t="s">
        <v>2380</v>
      </c>
      <c r="G1462">
        <v>0</v>
      </c>
      <c r="H1462" t="s">
        <v>2380</v>
      </c>
      <c r="I1462" t="str" cm="1">
        <f t="array" ref="I1462">_xlfn.IFS(B1462&lt;18.5,"Underweight",B1462&lt;25,"Normal Weight",B1462&lt;30,"Overweight",B1462&gt;=30,"Obesity")</f>
        <v>Overweight</v>
      </c>
      <c r="J1462" t="str" cm="1">
        <f t="array" ref="J1462">_xlfn.IFS(C1462&lt;5.7,"Normal",C1462&lt;6.5,"Pre-Diabetes",C1462&gt;=6.5,"Diabetes")</f>
        <v>Normal</v>
      </c>
    </row>
    <row r="1463" spans="1:10" x14ac:dyDescent="0.35">
      <c r="A1463" t="s">
        <v>910</v>
      </c>
      <c r="B1463">
        <v>31.92</v>
      </c>
      <c r="C1463">
        <v>4.8099999999999996</v>
      </c>
      <c r="D1463" t="s">
        <v>2382</v>
      </c>
      <c r="E1463" t="s">
        <v>2380</v>
      </c>
      <c r="F1463" t="s">
        <v>2383</v>
      </c>
      <c r="G1463">
        <v>1</v>
      </c>
      <c r="H1463" t="s">
        <v>2380</v>
      </c>
      <c r="I1463" t="str" cm="1">
        <f t="array" ref="I1463">_xlfn.IFS(B1463&lt;18.5,"Underweight",B1463&lt;25,"Normal Weight",B1463&lt;30,"Overweight",B1463&gt;=30,"Obesity")</f>
        <v>Obesity</v>
      </c>
      <c r="J1463" t="str" cm="1">
        <f t="array" ref="J1463">_xlfn.IFS(C1463&lt;5.7,"Normal",C1463&lt;6.5,"Pre-Diabetes",C1463&gt;=6.5,"Diabetes")</f>
        <v>Normal</v>
      </c>
    </row>
    <row r="1464" spans="1:10" x14ac:dyDescent="0.35">
      <c r="A1464" t="s">
        <v>909</v>
      </c>
      <c r="B1464">
        <v>26.315000000000001</v>
      </c>
      <c r="C1464">
        <v>4.5599999999999996</v>
      </c>
      <c r="D1464" t="s">
        <v>2382</v>
      </c>
      <c r="E1464" t="s">
        <v>2380</v>
      </c>
      <c r="F1464" t="s">
        <v>2383</v>
      </c>
      <c r="G1464">
        <v>1</v>
      </c>
      <c r="H1464" t="s">
        <v>2380</v>
      </c>
      <c r="I1464" t="str" cm="1">
        <f t="array" ref="I1464">_xlfn.IFS(B1464&lt;18.5,"Underweight",B1464&lt;25,"Normal Weight",B1464&lt;30,"Overweight",B1464&gt;=30,"Obesity")</f>
        <v>Overweight</v>
      </c>
      <c r="J1464" t="str" cm="1">
        <f t="array" ref="J1464">_xlfn.IFS(C1464&lt;5.7,"Normal",C1464&lt;6.5,"Pre-Diabetes",C1464&gt;=6.5,"Diabetes")</f>
        <v>Normal</v>
      </c>
    </row>
    <row r="1465" spans="1:10" x14ac:dyDescent="0.35">
      <c r="A1465" t="s">
        <v>908</v>
      </c>
      <c r="B1465">
        <v>35.299999999999997</v>
      </c>
      <c r="C1465">
        <v>4.3899999999999997</v>
      </c>
      <c r="D1465" t="s">
        <v>2380</v>
      </c>
      <c r="E1465" t="s">
        <v>2380</v>
      </c>
      <c r="F1465" t="s">
        <v>2380</v>
      </c>
      <c r="G1465">
        <v>0</v>
      </c>
      <c r="H1465" t="s">
        <v>2380</v>
      </c>
      <c r="I1465" t="str" cm="1">
        <f t="array" ref="I1465">_xlfn.IFS(B1465&lt;18.5,"Underweight",B1465&lt;25,"Normal Weight",B1465&lt;30,"Overweight",B1465&gt;=30,"Obesity")</f>
        <v>Obesity</v>
      </c>
      <c r="J1465" t="str" cm="1">
        <f t="array" ref="J1465">_xlfn.IFS(C1465&lt;5.7,"Normal",C1465&lt;6.5,"Pre-Diabetes",C1465&gt;=6.5,"Diabetes")</f>
        <v>Normal</v>
      </c>
    </row>
    <row r="1466" spans="1:10" x14ac:dyDescent="0.35">
      <c r="A1466" t="s">
        <v>907</v>
      </c>
      <c r="B1466">
        <v>18.91</v>
      </c>
      <c r="C1466">
        <v>11.44</v>
      </c>
      <c r="D1466" t="s">
        <v>2380</v>
      </c>
      <c r="E1466" t="s">
        <v>2380</v>
      </c>
      <c r="F1466" t="s">
        <v>2380</v>
      </c>
      <c r="G1466">
        <v>0</v>
      </c>
      <c r="H1466" t="s">
        <v>2380</v>
      </c>
      <c r="I1466" t="str" cm="1">
        <f t="array" ref="I1466">_xlfn.IFS(B1466&lt;18.5,"Underweight",B1466&lt;25,"Normal Weight",B1466&lt;30,"Overweight",B1466&gt;=30,"Obesity")</f>
        <v>Normal Weight</v>
      </c>
      <c r="J1466" t="str" cm="1">
        <f t="array" ref="J1466">_xlfn.IFS(C1466&lt;5.7,"Normal",C1466&lt;6.5,"Pre-Diabetes",C1466&gt;=6.5,"Diabetes")</f>
        <v>Diabetes</v>
      </c>
    </row>
    <row r="1467" spans="1:10" x14ac:dyDescent="0.35">
      <c r="A1467" t="s">
        <v>906</v>
      </c>
      <c r="B1467">
        <v>22.41</v>
      </c>
      <c r="C1467">
        <v>11.37</v>
      </c>
      <c r="D1467" t="s">
        <v>2382</v>
      </c>
      <c r="E1467" t="s">
        <v>2380</v>
      </c>
      <c r="F1467" t="s">
        <v>2380</v>
      </c>
      <c r="G1467">
        <v>1</v>
      </c>
      <c r="H1467" t="s">
        <v>2380</v>
      </c>
      <c r="I1467" t="str" cm="1">
        <f t="array" ref="I1467">_xlfn.IFS(B1467&lt;18.5,"Underweight",B1467&lt;25,"Normal Weight",B1467&lt;30,"Overweight",B1467&gt;=30,"Obesity")</f>
        <v>Normal Weight</v>
      </c>
      <c r="J1467" t="str" cm="1">
        <f t="array" ref="J1467">_xlfn.IFS(C1467&lt;5.7,"Normal",C1467&lt;6.5,"Pre-Diabetes",C1467&gt;=6.5,"Diabetes")</f>
        <v>Diabetes</v>
      </c>
    </row>
    <row r="1468" spans="1:10" x14ac:dyDescent="0.35">
      <c r="A1468" t="s">
        <v>905</v>
      </c>
      <c r="B1468">
        <v>22.704999999999998</v>
      </c>
      <c r="C1468">
        <v>6.14</v>
      </c>
      <c r="D1468" t="s">
        <v>2380</v>
      </c>
      <c r="E1468" t="s">
        <v>2380</v>
      </c>
      <c r="F1468" t="s">
        <v>2380</v>
      </c>
      <c r="G1468">
        <v>0</v>
      </c>
      <c r="H1468" t="s">
        <v>2380</v>
      </c>
      <c r="I1468" t="str" cm="1">
        <f t="array" ref="I1468">_xlfn.IFS(B1468&lt;18.5,"Underweight",B1468&lt;25,"Normal Weight",B1468&lt;30,"Overweight",B1468&gt;=30,"Obesity")</f>
        <v>Normal Weight</v>
      </c>
      <c r="J1468" t="str" cm="1">
        <f t="array" ref="J1468">_xlfn.IFS(C1468&lt;5.7,"Normal",C1468&lt;6.5,"Pre-Diabetes",C1468&gt;=6.5,"Diabetes")</f>
        <v>Pre-Diabetes</v>
      </c>
    </row>
    <row r="1469" spans="1:10" x14ac:dyDescent="0.35">
      <c r="A1469" t="s">
        <v>904</v>
      </c>
      <c r="B1469">
        <v>37.18</v>
      </c>
      <c r="C1469">
        <v>4.8899999999999997</v>
      </c>
      <c r="D1469" t="s">
        <v>2380</v>
      </c>
      <c r="E1469" t="s">
        <v>2380</v>
      </c>
      <c r="F1469" t="s">
        <v>2380</v>
      </c>
      <c r="G1469">
        <v>0</v>
      </c>
      <c r="H1469" t="s">
        <v>2380</v>
      </c>
      <c r="I1469" t="str" cm="1">
        <f t="array" ref="I1469">_xlfn.IFS(B1469&lt;18.5,"Underweight",B1469&lt;25,"Normal Weight",B1469&lt;30,"Overweight",B1469&gt;=30,"Obesity")</f>
        <v>Obesity</v>
      </c>
      <c r="J1469" t="str" cm="1">
        <f t="array" ref="J1469">_xlfn.IFS(C1469&lt;5.7,"Normal",C1469&lt;6.5,"Pre-Diabetes",C1469&gt;=6.5,"Diabetes")</f>
        <v>Normal</v>
      </c>
    </row>
    <row r="1470" spans="1:10" x14ac:dyDescent="0.35">
      <c r="A1470" t="s">
        <v>903</v>
      </c>
      <c r="B1470">
        <v>35.97</v>
      </c>
      <c r="C1470">
        <v>4.5999999999999996</v>
      </c>
      <c r="D1470" t="s">
        <v>2380</v>
      </c>
      <c r="E1470" t="s">
        <v>2380</v>
      </c>
      <c r="F1470" t="s">
        <v>2380</v>
      </c>
      <c r="G1470">
        <v>0</v>
      </c>
      <c r="H1470" t="s">
        <v>2380</v>
      </c>
      <c r="I1470" t="str" cm="1">
        <f t="array" ref="I1470">_xlfn.IFS(B1470&lt;18.5,"Underweight",B1470&lt;25,"Normal Weight",B1470&lt;30,"Overweight",B1470&gt;=30,"Obesity")</f>
        <v>Obesity</v>
      </c>
      <c r="J1470" t="str" cm="1">
        <f t="array" ref="J1470">_xlfn.IFS(C1470&lt;5.7,"Normal",C1470&lt;6.5,"Pre-Diabetes",C1470&gt;=6.5,"Diabetes")</f>
        <v>Normal</v>
      </c>
    </row>
    <row r="1471" spans="1:10" x14ac:dyDescent="0.35">
      <c r="A1471" t="s">
        <v>902</v>
      </c>
      <c r="B1471">
        <v>35.799999999999997</v>
      </c>
      <c r="C1471">
        <v>4.42</v>
      </c>
      <c r="D1471" t="s">
        <v>2380</v>
      </c>
      <c r="E1471" t="s">
        <v>2380</v>
      </c>
      <c r="F1471" t="s">
        <v>2380</v>
      </c>
      <c r="G1471">
        <v>0</v>
      </c>
      <c r="H1471" t="s">
        <v>2380</v>
      </c>
      <c r="I1471" t="str" cm="1">
        <f t="array" ref="I1471">_xlfn.IFS(B1471&lt;18.5,"Underweight",B1471&lt;25,"Normal Weight",B1471&lt;30,"Overweight",B1471&gt;=30,"Obesity")</f>
        <v>Obesity</v>
      </c>
      <c r="J1471" t="str" cm="1">
        <f t="array" ref="J1471">_xlfn.IFS(C1471&lt;5.7,"Normal",C1471&lt;6.5,"Pre-Diabetes",C1471&gt;=6.5,"Diabetes")</f>
        <v>Normal</v>
      </c>
    </row>
    <row r="1472" spans="1:10" x14ac:dyDescent="0.35">
      <c r="A1472" t="s">
        <v>901</v>
      </c>
      <c r="B1472">
        <v>28.31</v>
      </c>
      <c r="C1472">
        <v>7.48</v>
      </c>
      <c r="D1472" t="s">
        <v>2382</v>
      </c>
      <c r="E1472" t="s">
        <v>2380</v>
      </c>
      <c r="F1472" t="s">
        <v>2380</v>
      </c>
      <c r="G1472">
        <v>0</v>
      </c>
      <c r="H1472" t="s">
        <v>2380</v>
      </c>
      <c r="I1472" t="str" cm="1">
        <f t="array" ref="I1472">_xlfn.IFS(B1472&lt;18.5,"Underweight",B1472&lt;25,"Normal Weight",B1472&lt;30,"Overweight",B1472&gt;=30,"Obesity")</f>
        <v>Overweight</v>
      </c>
      <c r="J1472" t="str" cm="1">
        <f t="array" ref="J1472">_xlfn.IFS(C1472&lt;5.7,"Normal",C1472&lt;6.5,"Pre-Diabetes",C1472&gt;=6.5,"Diabetes")</f>
        <v>Diabetes</v>
      </c>
    </row>
    <row r="1473" spans="1:10" x14ac:dyDescent="0.35">
      <c r="A1473" t="s">
        <v>900</v>
      </c>
      <c r="B1473">
        <v>38.06</v>
      </c>
      <c r="C1473">
        <v>10.74</v>
      </c>
      <c r="D1473" t="s">
        <v>2380</v>
      </c>
      <c r="E1473" t="s">
        <v>2380</v>
      </c>
      <c r="F1473" t="s">
        <v>2380</v>
      </c>
      <c r="G1473">
        <v>0</v>
      </c>
      <c r="H1473" t="s">
        <v>2380</v>
      </c>
      <c r="I1473" t="str" cm="1">
        <f t="array" ref="I1473">_xlfn.IFS(B1473&lt;18.5,"Underweight",B1473&lt;25,"Normal Weight",B1473&lt;30,"Overweight",B1473&gt;=30,"Obesity")</f>
        <v>Obesity</v>
      </c>
      <c r="J1473" t="str" cm="1">
        <f t="array" ref="J1473">_xlfn.IFS(C1473&lt;5.7,"Normal",C1473&lt;6.5,"Pre-Diabetes",C1473&gt;=6.5,"Diabetes")</f>
        <v>Diabetes</v>
      </c>
    </row>
    <row r="1474" spans="1:10" x14ac:dyDescent="0.35">
      <c r="A1474" t="s">
        <v>899</v>
      </c>
      <c r="B1474">
        <v>28</v>
      </c>
      <c r="C1474">
        <v>5.19</v>
      </c>
      <c r="D1474" t="s">
        <v>2380</v>
      </c>
      <c r="E1474" t="s">
        <v>2380</v>
      </c>
      <c r="F1474" t="s">
        <v>2380</v>
      </c>
      <c r="G1474">
        <v>1</v>
      </c>
      <c r="H1474" t="s">
        <v>2380</v>
      </c>
      <c r="I1474" t="str" cm="1">
        <f t="array" ref="I1474">_xlfn.IFS(B1474&lt;18.5,"Underweight",B1474&lt;25,"Normal Weight",B1474&lt;30,"Overweight",B1474&gt;=30,"Obesity")</f>
        <v>Overweight</v>
      </c>
      <c r="J1474" t="str" cm="1">
        <f t="array" ref="J1474">_xlfn.IFS(C1474&lt;5.7,"Normal",C1474&lt;6.5,"Pre-Diabetes",C1474&gt;=6.5,"Diabetes")</f>
        <v>Normal</v>
      </c>
    </row>
    <row r="1475" spans="1:10" x14ac:dyDescent="0.35">
      <c r="A1475" t="s">
        <v>898</v>
      </c>
      <c r="B1475">
        <v>34.32</v>
      </c>
      <c r="C1475">
        <v>9.17</v>
      </c>
      <c r="D1475" t="s">
        <v>2380</v>
      </c>
      <c r="E1475" t="s">
        <v>2380</v>
      </c>
      <c r="F1475" t="s">
        <v>2380</v>
      </c>
      <c r="G1475">
        <v>0</v>
      </c>
      <c r="H1475" t="s">
        <v>2380</v>
      </c>
      <c r="I1475" t="str" cm="1">
        <f t="array" ref="I1475">_xlfn.IFS(B1475&lt;18.5,"Underweight",B1475&lt;25,"Normal Weight",B1475&lt;30,"Overweight",B1475&gt;=30,"Obesity")</f>
        <v>Obesity</v>
      </c>
      <c r="J1475" t="str" cm="1">
        <f t="array" ref="J1475">_xlfn.IFS(C1475&lt;5.7,"Normal",C1475&lt;6.5,"Pre-Diabetes",C1475&gt;=6.5,"Diabetes")</f>
        <v>Diabetes</v>
      </c>
    </row>
    <row r="1476" spans="1:10" x14ac:dyDescent="0.35">
      <c r="A1476" t="s">
        <v>897</v>
      </c>
      <c r="B1476">
        <v>22.3</v>
      </c>
      <c r="C1476">
        <v>4.95</v>
      </c>
      <c r="D1476" t="s">
        <v>2382</v>
      </c>
      <c r="E1476" t="s">
        <v>2380</v>
      </c>
      <c r="F1476" t="s">
        <v>2380</v>
      </c>
      <c r="G1476">
        <v>0</v>
      </c>
      <c r="H1476" t="s">
        <v>2380</v>
      </c>
      <c r="I1476" t="str" cm="1">
        <f t="array" ref="I1476">_xlfn.IFS(B1476&lt;18.5,"Underweight",B1476&lt;25,"Normal Weight",B1476&lt;30,"Overweight",B1476&gt;=30,"Obesity")</f>
        <v>Normal Weight</v>
      </c>
      <c r="J1476" t="str" cm="1">
        <f t="array" ref="J1476">_xlfn.IFS(C1476&lt;5.7,"Normal",C1476&lt;6.5,"Pre-Diabetes",C1476&gt;=6.5,"Diabetes")</f>
        <v>Normal</v>
      </c>
    </row>
    <row r="1477" spans="1:10" x14ac:dyDescent="0.35">
      <c r="A1477" t="s">
        <v>896</v>
      </c>
      <c r="B1477">
        <v>27.835000000000001</v>
      </c>
      <c r="C1477">
        <v>6.03</v>
      </c>
      <c r="D1477" t="s">
        <v>2380</v>
      </c>
      <c r="E1477" t="s">
        <v>2380</v>
      </c>
      <c r="F1477" t="s">
        <v>2380</v>
      </c>
      <c r="G1477">
        <v>1</v>
      </c>
      <c r="H1477" t="s">
        <v>2380</v>
      </c>
      <c r="I1477" t="str" cm="1">
        <f t="array" ref="I1477">_xlfn.IFS(B1477&lt;18.5,"Underweight",B1477&lt;25,"Normal Weight",B1477&lt;30,"Overweight",B1477&gt;=30,"Obesity")</f>
        <v>Overweight</v>
      </c>
      <c r="J1477" t="str" cm="1">
        <f t="array" ref="J1477">_xlfn.IFS(C1477&lt;5.7,"Normal",C1477&lt;6.5,"Pre-Diabetes",C1477&gt;=6.5,"Diabetes")</f>
        <v>Pre-Diabetes</v>
      </c>
    </row>
    <row r="1478" spans="1:10" x14ac:dyDescent="0.35">
      <c r="A1478" t="s">
        <v>895</v>
      </c>
      <c r="B1478">
        <v>39.229999999999997</v>
      </c>
      <c r="C1478">
        <v>5.36</v>
      </c>
      <c r="D1478" t="s">
        <v>2380</v>
      </c>
      <c r="E1478" t="s">
        <v>2380</v>
      </c>
      <c r="F1478" t="s">
        <v>2380</v>
      </c>
      <c r="G1478">
        <v>0</v>
      </c>
      <c r="H1478" t="s">
        <v>2380</v>
      </c>
      <c r="I1478" t="str" cm="1">
        <f t="array" ref="I1478">_xlfn.IFS(B1478&lt;18.5,"Underweight",B1478&lt;25,"Normal Weight",B1478&lt;30,"Overweight",B1478&gt;=30,"Obesity")</f>
        <v>Obesity</v>
      </c>
      <c r="J1478" t="str" cm="1">
        <f t="array" ref="J1478">_xlfn.IFS(C1478&lt;5.7,"Normal",C1478&lt;6.5,"Pre-Diabetes",C1478&gt;=6.5,"Diabetes")</f>
        <v>Normal</v>
      </c>
    </row>
    <row r="1479" spans="1:10" x14ac:dyDescent="0.35">
      <c r="A1479" t="s">
        <v>894</v>
      </c>
      <c r="B1479">
        <v>19.95</v>
      </c>
      <c r="C1479">
        <v>6.11</v>
      </c>
      <c r="D1479" t="s">
        <v>2380</v>
      </c>
      <c r="E1479" t="s">
        <v>2380</v>
      </c>
      <c r="F1479" t="s">
        <v>2380</v>
      </c>
      <c r="G1479">
        <v>1</v>
      </c>
      <c r="H1479" t="s">
        <v>2380</v>
      </c>
      <c r="I1479" t="str" cm="1">
        <f t="array" ref="I1479">_xlfn.IFS(B1479&lt;18.5,"Underweight",B1479&lt;25,"Normal Weight",B1479&lt;30,"Overweight",B1479&gt;=30,"Obesity")</f>
        <v>Normal Weight</v>
      </c>
      <c r="J1479" t="str" cm="1">
        <f t="array" ref="J1479">_xlfn.IFS(C1479&lt;5.7,"Normal",C1479&lt;6.5,"Pre-Diabetes",C1479&gt;=6.5,"Diabetes")</f>
        <v>Pre-Diabetes</v>
      </c>
    </row>
    <row r="1480" spans="1:10" x14ac:dyDescent="0.35">
      <c r="A1480" t="s">
        <v>893</v>
      </c>
      <c r="B1480">
        <v>34.64</v>
      </c>
      <c r="C1480">
        <v>4.88</v>
      </c>
      <c r="D1480" t="s">
        <v>2380</v>
      </c>
      <c r="E1480" t="s">
        <v>2380</v>
      </c>
      <c r="F1480" t="s">
        <v>2383</v>
      </c>
      <c r="G1480">
        <v>1</v>
      </c>
      <c r="H1480" t="s">
        <v>2380</v>
      </c>
      <c r="I1480" t="str" cm="1">
        <f t="array" ref="I1480">_xlfn.IFS(B1480&lt;18.5,"Underweight",B1480&lt;25,"Normal Weight",B1480&lt;30,"Overweight",B1480&gt;=30,"Obesity")</f>
        <v>Obesity</v>
      </c>
      <c r="J1480" t="str" cm="1">
        <f t="array" ref="J1480">_xlfn.IFS(C1480&lt;5.7,"Normal",C1480&lt;6.5,"Pre-Diabetes",C1480&gt;=6.5,"Diabetes")</f>
        <v>Normal</v>
      </c>
    </row>
    <row r="1481" spans="1:10" x14ac:dyDescent="0.35">
      <c r="A1481" t="s">
        <v>892</v>
      </c>
      <c r="B1481">
        <v>18.75</v>
      </c>
      <c r="C1481">
        <v>6.72</v>
      </c>
      <c r="D1481" t="s">
        <v>2380</v>
      </c>
      <c r="E1481" t="s">
        <v>2380</v>
      </c>
      <c r="F1481" t="s">
        <v>2380</v>
      </c>
      <c r="G1481">
        <v>0</v>
      </c>
      <c r="H1481" t="s">
        <v>2380</v>
      </c>
      <c r="I1481" t="str" cm="1">
        <f t="array" ref="I1481">_xlfn.IFS(B1481&lt;18.5,"Underweight",B1481&lt;25,"Normal Weight",B1481&lt;30,"Overweight",B1481&gt;=30,"Obesity")</f>
        <v>Normal Weight</v>
      </c>
      <c r="J1481" t="str" cm="1">
        <f t="array" ref="J1481">_xlfn.IFS(C1481&lt;5.7,"Normal",C1481&lt;6.5,"Pre-Diabetes",C1481&gt;=6.5,"Diabetes")</f>
        <v>Diabetes</v>
      </c>
    </row>
    <row r="1482" spans="1:10" x14ac:dyDescent="0.35">
      <c r="A1482" t="s">
        <v>891</v>
      </c>
      <c r="B1482">
        <v>26.48</v>
      </c>
      <c r="C1482">
        <v>4.2</v>
      </c>
      <c r="D1482" t="s">
        <v>2380</v>
      </c>
      <c r="E1482" t="s">
        <v>2380</v>
      </c>
      <c r="F1482" t="s">
        <v>2380</v>
      </c>
      <c r="G1482">
        <v>1</v>
      </c>
      <c r="H1482" t="s">
        <v>2380</v>
      </c>
      <c r="I1482" t="str" cm="1">
        <f t="array" ref="I1482">_xlfn.IFS(B1482&lt;18.5,"Underweight",B1482&lt;25,"Normal Weight",B1482&lt;30,"Overweight",B1482&gt;=30,"Obesity")</f>
        <v>Overweight</v>
      </c>
      <c r="J1482" t="str" cm="1">
        <f t="array" ref="J1482">_xlfn.IFS(C1482&lt;5.7,"Normal",C1482&lt;6.5,"Pre-Diabetes",C1482&gt;=6.5,"Diabetes")</f>
        <v>Normal</v>
      </c>
    </row>
    <row r="1483" spans="1:10" x14ac:dyDescent="0.35">
      <c r="A1483" t="s">
        <v>890</v>
      </c>
      <c r="B1483">
        <v>34.83</v>
      </c>
      <c r="C1483">
        <v>5.79</v>
      </c>
      <c r="D1483" t="s">
        <v>2380</v>
      </c>
      <c r="E1483" t="s">
        <v>2380</v>
      </c>
      <c r="F1483" t="s">
        <v>2380</v>
      </c>
      <c r="G1483">
        <v>1</v>
      </c>
      <c r="H1483" t="s">
        <v>2380</v>
      </c>
      <c r="I1483" t="str" cm="1">
        <f t="array" ref="I1483">_xlfn.IFS(B1483&lt;18.5,"Underweight",B1483&lt;25,"Normal Weight",B1483&lt;30,"Overweight",B1483&gt;=30,"Obesity")</f>
        <v>Obesity</v>
      </c>
      <c r="J1483" t="str" cm="1">
        <f t="array" ref="J1483">_xlfn.IFS(C1483&lt;5.7,"Normal",C1483&lt;6.5,"Pre-Diabetes",C1483&gt;=6.5,"Diabetes")</f>
        <v>Pre-Diabetes</v>
      </c>
    </row>
    <row r="1484" spans="1:10" x14ac:dyDescent="0.35">
      <c r="A1484" t="s">
        <v>889</v>
      </c>
      <c r="B1484">
        <v>25.46</v>
      </c>
      <c r="C1484">
        <v>4.29</v>
      </c>
      <c r="D1484" t="s">
        <v>2380</v>
      </c>
      <c r="E1484" t="s">
        <v>2380</v>
      </c>
      <c r="F1484" t="s">
        <v>2380</v>
      </c>
      <c r="G1484">
        <v>0</v>
      </c>
      <c r="H1484" t="s">
        <v>2380</v>
      </c>
      <c r="I1484" t="str" cm="1">
        <f t="array" ref="I1484">_xlfn.IFS(B1484&lt;18.5,"Underweight",B1484&lt;25,"Normal Weight",B1484&lt;30,"Overweight",B1484&gt;=30,"Obesity")</f>
        <v>Overweight</v>
      </c>
      <c r="J1484" t="str" cm="1">
        <f t="array" ref="J1484">_xlfn.IFS(C1484&lt;5.7,"Normal",C1484&lt;6.5,"Pre-Diabetes",C1484&gt;=6.5,"Diabetes")</f>
        <v>Normal</v>
      </c>
    </row>
    <row r="1485" spans="1:10" x14ac:dyDescent="0.35">
      <c r="A1485" t="s">
        <v>888</v>
      </c>
      <c r="B1485">
        <v>23.31</v>
      </c>
      <c r="C1485">
        <v>8.27</v>
      </c>
      <c r="D1485" t="s">
        <v>2380</v>
      </c>
      <c r="E1485" t="s">
        <v>2380</v>
      </c>
      <c r="F1485" t="s">
        <v>2380</v>
      </c>
      <c r="G1485">
        <v>0</v>
      </c>
      <c r="H1485" t="s">
        <v>2380</v>
      </c>
      <c r="I1485" t="str" cm="1">
        <f t="array" ref="I1485">_xlfn.IFS(B1485&lt;18.5,"Underweight",B1485&lt;25,"Normal Weight",B1485&lt;30,"Overweight",B1485&gt;=30,"Obesity")</f>
        <v>Normal Weight</v>
      </c>
      <c r="J1485" t="str" cm="1">
        <f t="array" ref="J1485">_xlfn.IFS(C1485&lt;5.7,"Normal",C1485&lt;6.5,"Pre-Diabetes",C1485&gt;=6.5,"Diabetes")</f>
        <v>Diabetes</v>
      </c>
    </row>
    <row r="1486" spans="1:10" x14ac:dyDescent="0.35">
      <c r="A1486" t="s">
        <v>887</v>
      </c>
      <c r="B1486">
        <v>29</v>
      </c>
      <c r="C1486">
        <v>4.5599999999999996</v>
      </c>
      <c r="D1486" t="s">
        <v>2380</v>
      </c>
      <c r="E1486" t="s">
        <v>2380</v>
      </c>
      <c r="F1486" t="s">
        <v>2380</v>
      </c>
      <c r="G1486">
        <v>0</v>
      </c>
      <c r="H1486" t="s">
        <v>2380</v>
      </c>
      <c r="I1486" t="str" cm="1">
        <f t="array" ref="I1486">_xlfn.IFS(B1486&lt;18.5,"Underweight",B1486&lt;25,"Normal Weight",B1486&lt;30,"Overweight",B1486&gt;=30,"Obesity")</f>
        <v>Overweight</v>
      </c>
      <c r="J1486" t="str" cm="1">
        <f t="array" ref="J1486">_xlfn.IFS(C1486&lt;5.7,"Normal",C1486&lt;6.5,"Pre-Diabetes",C1486&gt;=6.5,"Diabetes")</f>
        <v>Normal</v>
      </c>
    </row>
    <row r="1487" spans="1:10" x14ac:dyDescent="0.35">
      <c r="A1487" t="s">
        <v>886</v>
      </c>
      <c r="B1487">
        <v>32.869999999999997</v>
      </c>
      <c r="C1487">
        <v>5.33</v>
      </c>
      <c r="D1487" t="s">
        <v>2380</v>
      </c>
      <c r="E1487" t="s">
        <v>2380</v>
      </c>
      <c r="F1487" t="s">
        <v>2380</v>
      </c>
      <c r="G1487">
        <v>0</v>
      </c>
      <c r="H1487" t="s">
        <v>2380</v>
      </c>
      <c r="I1487" t="str" cm="1">
        <f t="array" ref="I1487">_xlfn.IFS(B1487&lt;18.5,"Underweight",B1487&lt;25,"Normal Weight",B1487&lt;30,"Overweight",B1487&gt;=30,"Obesity")</f>
        <v>Obesity</v>
      </c>
      <c r="J1487" t="str" cm="1">
        <f t="array" ref="J1487">_xlfn.IFS(C1487&lt;5.7,"Normal",C1487&lt;6.5,"Pre-Diabetes",C1487&gt;=6.5,"Diabetes")</f>
        <v>Normal</v>
      </c>
    </row>
    <row r="1488" spans="1:10" x14ac:dyDescent="0.35">
      <c r="A1488" t="s">
        <v>885</v>
      </c>
      <c r="B1488">
        <v>26.18</v>
      </c>
      <c r="C1488">
        <v>5.63</v>
      </c>
      <c r="D1488" t="s">
        <v>2380</v>
      </c>
      <c r="E1488" t="s">
        <v>2380</v>
      </c>
      <c r="F1488" t="s">
        <v>2380</v>
      </c>
      <c r="G1488">
        <v>0</v>
      </c>
      <c r="H1488" t="s">
        <v>2380</v>
      </c>
      <c r="I1488" t="str" cm="1">
        <f t="array" ref="I1488">_xlfn.IFS(B1488&lt;18.5,"Underweight",B1488&lt;25,"Normal Weight",B1488&lt;30,"Overweight",B1488&gt;=30,"Obesity")</f>
        <v>Overweight</v>
      </c>
      <c r="J1488" t="str" cm="1">
        <f t="array" ref="J1488">_xlfn.IFS(C1488&lt;5.7,"Normal",C1488&lt;6.5,"Pre-Diabetes",C1488&gt;=6.5,"Diabetes")</f>
        <v>Normal</v>
      </c>
    </row>
    <row r="1489" spans="1:10" x14ac:dyDescent="0.35">
      <c r="A1489" t="s">
        <v>884</v>
      </c>
      <c r="B1489">
        <v>25.3</v>
      </c>
      <c r="C1489">
        <v>5.12</v>
      </c>
      <c r="D1489" t="s">
        <v>2380</v>
      </c>
      <c r="E1489" t="s">
        <v>2380</v>
      </c>
      <c r="F1489" t="s">
        <v>2380</v>
      </c>
      <c r="G1489">
        <v>0</v>
      </c>
      <c r="H1489" t="s">
        <v>2380</v>
      </c>
      <c r="I1489" t="str" cm="1">
        <f t="array" ref="I1489">_xlfn.IFS(B1489&lt;18.5,"Underweight",B1489&lt;25,"Normal Weight",B1489&lt;30,"Overweight",B1489&gt;=30,"Obesity")</f>
        <v>Overweight</v>
      </c>
      <c r="J1489" t="str" cm="1">
        <f t="array" ref="J1489">_xlfn.IFS(C1489&lt;5.7,"Normal",C1489&lt;6.5,"Pre-Diabetes",C1489&gt;=6.5,"Diabetes")</f>
        <v>Normal</v>
      </c>
    </row>
    <row r="1490" spans="1:10" x14ac:dyDescent="0.35">
      <c r="A1490" t="s">
        <v>883</v>
      </c>
      <c r="B1490">
        <v>36.94</v>
      </c>
      <c r="C1490">
        <v>5.15</v>
      </c>
      <c r="D1490" t="s">
        <v>2382</v>
      </c>
      <c r="E1490" t="s">
        <v>2380</v>
      </c>
      <c r="F1490" t="s">
        <v>2380</v>
      </c>
      <c r="G1490">
        <v>1</v>
      </c>
      <c r="H1490" t="s">
        <v>2380</v>
      </c>
      <c r="I1490" t="str" cm="1">
        <f t="array" ref="I1490">_xlfn.IFS(B1490&lt;18.5,"Underweight",B1490&lt;25,"Normal Weight",B1490&lt;30,"Overweight",B1490&gt;=30,"Obesity")</f>
        <v>Obesity</v>
      </c>
      <c r="J1490" t="str" cm="1">
        <f t="array" ref="J1490">_xlfn.IFS(C1490&lt;5.7,"Normal",C1490&lt;6.5,"Pre-Diabetes",C1490&gt;=6.5,"Diabetes")</f>
        <v>Normal</v>
      </c>
    </row>
    <row r="1491" spans="1:10" x14ac:dyDescent="0.35">
      <c r="A1491" t="s">
        <v>882</v>
      </c>
      <c r="B1491">
        <v>22.86</v>
      </c>
      <c r="C1491">
        <v>7.5</v>
      </c>
      <c r="D1491" t="s">
        <v>2380</v>
      </c>
      <c r="E1491" t="s">
        <v>2380</v>
      </c>
      <c r="F1491" t="s">
        <v>2380</v>
      </c>
      <c r="G1491">
        <v>0</v>
      </c>
      <c r="H1491" t="s">
        <v>2380</v>
      </c>
      <c r="I1491" t="str" cm="1">
        <f t="array" ref="I1491">_xlfn.IFS(B1491&lt;18.5,"Underweight",B1491&lt;25,"Normal Weight",B1491&lt;30,"Overweight",B1491&gt;=30,"Obesity")</f>
        <v>Normal Weight</v>
      </c>
      <c r="J1491" t="str" cm="1">
        <f t="array" ref="J1491">_xlfn.IFS(C1491&lt;5.7,"Normal",C1491&lt;6.5,"Pre-Diabetes",C1491&gt;=6.5,"Diabetes")</f>
        <v>Diabetes</v>
      </c>
    </row>
    <row r="1492" spans="1:10" x14ac:dyDescent="0.35">
      <c r="A1492" t="s">
        <v>881</v>
      </c>
      <c r="B1492">
        <v>18.760000000000002</v>
      </c>
      <c r="C1492">
        <v>4.88</v>
      </c>
      <c r="D1492" t="s">
        <v>2382</v>
      </c>
      <c r="E1492" t="s">
        <v>2380</v>
      </c>
      <c r="F1492" t="s">
        <v>2383</v>
      </c>
      <c r="G1492">
        <v>1</v>
      </c>
      <c r="H1492" t="s">
        <v>2380</v>
      </c>
      <c r="I1492" t="str" cm="1">
        <f t="array" ref="I1492">_xlfn.IFS(B1492&lt;18.5,"Underweight",B1492&lt;25,"Normal Weight",B1492&lt;30,"Overweight",B1492&gt;=30,"Obesity")</f>
        <v>Normal Weight</v>
      </c>
      <c r="J1492" t="str" cm="1">
        <f t="array" ref="J1492">_xlfn.IFS(C1492&lt;5.7,"Normal",C1492&lt;6.5,"Pre-Diabetes",C1492&gt;=6.5,"Diabetes")</f>
        <v>Normal</v>
      </c>
    </row>
    <row r="1493" spans="1:10" x14ac:dyDescent="0.35">
      <c r="A1493" t="s">
        <v>880</v>
      </c>
      <c r="B1493">
        <v>24.36</v>
      </c>
      <c r="C1493">
        <v>5.57</v>
      </c>
      <c r="D1493" t="s">
        <v>2380</v>
      </c>
      <c r="E1493" t="s">
        <v>2380</v>
      </c>
      <c r="F1493" t="s">
        <v>2380</v>
      </c>
      <c r="G1493">
        <v>0</v>
      </c>
      <c r="H1493" t="s">
        <v>2380</v>
      </c>
      <c r="I1493" t="str" cm="1">
        <f t="array" ref="I1493">_xlfn.IFS(B1493&lt;18.5,"Underweight",B1493&lt;25,"Normal Weight",B1493&lt;30,"Overweight",B1493&gt;=30,"Obesity")</f>
        <v>Normal Weight</v>
      </c>
      <c r="J1493" t="str" cm="1">
        <f t="array" ref="J1493">_xlfn.IFS(C1493&lt;5.7,"Normal",C1493&lt;6.5,"Pre-Diabetes",C1493&gt;=6.5,"Diabetes")</f>
        <v>Normal</v>
      </c>
    </row>
    <row r="1494" spans="1:10" x14ac:dyDescent="0.35">
      <c r="A1494" t="s">
        <v>879</v>
      </c>
      <c r="B1494">
        <v>32.299999999999997</v>
      </c>
      <c r="C1494">
        <v>5.31</v>
      </c>
      <c r="D1494" t="s">
        <v>2380</v>
      </c>
      <c r="E1494" t="s">
        <v>2380</v>
      </c>
      <c r="F1494" t="s">
        <v>2380</v>
      </c>
      <c r="G1494">
        <v>0</v>
      </c>
      <c r="H1494" t="s">
        <v>2380</v>
      </c>
      <c r="I1494" t="str" cm="1">
        <f t="array" ref="I1494">_xlfn.IFS(B1494&lt;18.5,"Underweight",B1494&lt;25,"Normal Weight",B1494&lt;30,"Overweight",B1494&gt;=30,"Obesity")</f>
        <v>Obesity</v>
      </c>
      <c r="J1494" t="str" cm="1">
        <f t="array" ref="J1494">_xlfn.IFS(C1494&lt;5.7,"Normal",C1494&lt;6.5,"Pre-Diabetes",C1494&gt;=6.5,"Diabetes")</f>
        <v>Normal</v>
      </c>
    </row>
    <row r="1495" spans="1:10" x14ac:dyDescent="0.35">
      <c r="A1495" t="s">
        <v>878</v>
      </c>
      <c r="B1495">
        <v>22.704999999999998</v>
      </c>
      <c r="C1495">
        <v>4.57</v>
      </c>
      <c r="D1495" t="s">
        <v>2382</v>
      </c>
      <c r="E1495" t="s">
        <v>2380</v>
      </c>
      <c r="F1495" t="s">
        <v>2380</v>
      </c>
      <c r="G1495">
        <v>0</v>
      </c>
      <c r="H1495" t="s">
        <v>2380</v>
      </c>
      <c r="I1495" t="str" cm="1">
        <f t="array" ref="I1495">_xlfn.IFS(B1495&lt;18.5,"Underweight",B1495&lt;25,"Normal Weight",B1495&lt;30,"Overweight",B1495&gt;=30,"Obesity")</f>
        <v>Normal Weight</v>
      </c>
      <c r="J1495" t="str" cm="1">
        <f t="array" ref="J1495">_xlfn.IFS(C1495&lt;5.7,"Normal",C1495&lt;6.5,"Pre-Diabetes",C1495&gt;=6.5,"Diabetes")</f>
        <v>Normal</v>
      </c>
    </row>
    <row r="1496" spans="1:10" x14ac:dyDescent="0.35">
      <c r="A1496" t="s">
        <v>877</v>
      </c>
      <c r="B1496">
        <v>21.79</v>
      </c>
      <c r="C1496">
        <v>8.6999999999999993</v>
      </c>
      <c r="D1496" t="s">
        <v>2382</v>
      </c>
      <c r="E1496" t="s">
        <v>2380</v>
      </c>
      <c r="F1496" t="s">
        <v>2380</v>
      </c>
      <c r="G1496">
        <v>1</v>
      </c>
      <c r="H1496" t="s">
        <v>2380</v>
      </c>
      <c r="I1496" t="str" cm="1">
        <f t="array" ref="I1496">_xlfn.IFS(B1496&lt;18.5,"Underweight",B1496&lt;25,"Normal Weight",B1496&lt;30,"Overweight",B1496&gt;=30,"Obesity")</f>
        <v>Normal Weight</v>
      </c>
      <c r="J1496" t="str" cm="1">
        <f t="array" ref="J1496">_xlfn.IFS(C1496&lt;5.7,"Normal",C1496&lt;6.5,"Pre-Diabetes",C1496&gt;=6.5,"Diabetes")</f>
        <v>Diabetes</v>
      </c>
    </row>
    <row r="1497" spans="1:10" x14ac:dyDescent="0.35">
      <c r="A1497" t="s">
        <v>876</v>
      </c>
      <c r="B1497">
        <v>24.52</v>
      </c>
      <c r="C1497">
        <v>4.76</v>
      </c>
      <c r="D1497" t="s">
        <v>2380</v>
      </c>
      <c r="E1497" t="s">
        <v>2380</v>
      </c>
      <c r="F1497" t="s">
        <v>2380</v>
      </c>
      <c r="G1497">
        <v>0</v>
      </c>
      <c r="H1497" t="s">
        <v>2380</v>
      </c>
      <c r="I1497" t="str" cm="1">
        <f t="array" ref="I1497">_xlfn.IFS(B1497&lt;18.5,"Underweight",B1497&lt;25,"Normal Weight",B1497&lt;30,"Overweight",B1497&gt;=30,"Obesity")</f>
        <v>Normal Weight</v>
      </c>
      <c r="J1497" t="str" cm="1">
        <f t="array" ref="J1497">_xlfn.IFS(C1497&lt;5.7,"Normal",C1497&lt;6.5,"Pre-Diabetes",C1497&gt;=6.5,"Diabetes")</f>
        <v>Normal</v>
      </c>
    </row>
    <row r="1498" spans="1:10" x14ac:dyDescent="0.35">
      <c r="A1498" t="s">
        <v>875</v>
      </c>
      <c r="B1498">
        <v>39.520000000000003</v>
      </c>
      <c r="C1498">
        <v>11.81</v>
      </c>
      <c r="D1498" t="s">
        <v>2380</v>
      </c>
      <c r="E1498" t="s">
        <v>2380</v>
      </c>
      <c r="F1498" t="s">
        <v>2380</v>
      </c>
      <c r="G1498">
        <v>0</v>
      </c>
      <c r="H1498" t="s">
        <v>2380</v>
      </c>
      <c r="I1498" t="str" cm="1">
        <f t="array" ref="I1498">_xlfn.IFS(B1498&lt;18.5,"Underweight",B1498&lt;25,"Normal Weight",B1498&lt;30,"Overweight",B1498&gt;=30,"Obesity")</f>
        <v>Obesity</v>
      </c>
      <c r="J1498" t="str" cm="1">
        <f t="array" ref="J1498">_xlfn.IFS(C1498&lt;5.7,"Normal",C1498&lt;6.5,"Pre-Diabetes",C1498&gt;=6.5,"Diabetes")</f>
        <v>Diabetes</v>
      </c>
    </row>
    <row r="1499" spans="1:10" x14ac:dyDescent="0.35">
      <c r="A1499" t="s">
        <v>874</v>
      </c>
      <c r="B1499">
        <v>24.49</v>
      </c>
      <c r="C1499">
        <v>4.67</v>
      </c>
      <c r="D1499" t="s">
        <v>2380</v>
      </c>
      <c r="E1499" t="s">
        <v>2380</v>
      </c>
      <c r="F1499" t="s">
        <v>2380</v>
      </c>
      <c r="G1499">
        <v>0</v>
      </c>
      <c r="H1499" t="s">
        <v>2380</v>
      </c>
      <c r="I1499" t="str" cm="1">
        <f t="array" ref="I1499">_xlfn.IFS(B1499&lt;18.5,"Underweight",B1499&lt;25,"Normal Weight",B1499&lt;30,"Overweight",B1499&gt;=30,"Obesity")</f>
        <v>Normal Weight</v>
      </c>
      <c r="J1499" t="str" cm="1">
        <f t="array" ref="J1499">_xlfn.IFS(C1499&lt;5.7,"Normal",C1499&lt;6.5,"Pre-Diabetes",C1499&gt;=6.5,"Diabetes")</f>
        <v>Normal</v>
      </c>
    </row>
    <row r="1500" spans="1:10" x14ac:dyDescent="0.35">
      <c r="A1500" t="s">
        <v>873</v>
      </c>
      <c r="B1500">
        <v>26.315000000000001</v>
      </c>
      <c r="C1500">
        <v>6.02</v>
      </c>
      <c r="D1500" t="s">
        <v>2380</v>
      </c>
      <c r="E1500" t="s">
        <v>2380</v>
      </c>
      <c r="F1500" t="s">
        <v>2380</v>
      </c>
      <c r="G1500">
        <v>0</v>
      </c>
      <c r="H1500" t="s">
        <v>2380</v>
      </c>
      <c r="I1500" t="str" cm="1">
        <f t="array" ref="I1500">_xlfn.IFS(B1500&lt;18.5,"Underweight",B1500&lt;25,"Normal Weight",B1500&lt;30,"Overweight",B1500&gt;=30,"Obesity")</f>
        <v>Overweight</v>
      </c>
      <c r="J1500" t="str" cm="1">
        <f t="array" ref="J1500">_xlfn.IFS(C1500&lt;5.7,"Normal",C1500&lt;6.5,"Pre-Diabetes",C1500&gt;=6.5,"Diabetes")</f>
        <v>Pre-Diabetes</v>
      </c>
    </row>
    <row r="1501" spans="1:10" x14ac:dyDescent="0.35">
      <c r="A1501" t="s">
        <v>872</v>
      </c>
      <c r="B1501">
        <v>22.58</v>
      </c>
      <c r="C1501">
        <v>7.46</v>
      </c>
      <c r="D1501" t="s">
        <v>2380</v>
      </c>
      <c r="E1501" t="s">
        <v>2380</v>
      </c>
      <c r="F1501" t="s">
        <v>2380</v>
      </c>
      <c r="G1501">
        <v>0</v>
      </c>
      <c r="H1501" t="s">
        <v>2380</v>
      </c>
      <c r="I1501" t="str" cm="1">
        <f t="array" ref="I1501">_xlfn.IFS(B1501&lt;18.5,"Underweight",B1501&lt;25,"Normal Weight",B1501&lt;30,"Overweight",B1501&gt;=30,"Obesity")</f>
        <v>Normal Weight</v>
      </c>
      <c r="J1501" t="str" cm="1">
        <f t="array" ref="J1501">_xlfn.IFS(C1501&lt;5.7,"Normal",C1501&lt;6.5,"Pre-Diabetes",C1501&gt;=6.5,"Diabetes")</f>
        <v>Diabetes</v>
      </c>
    </row>
    <row r="1502" spans="1:10" x14ac:dyDescent="0.35">
      <c r="A1502" t="s">
        <v>871</v>
      </c>
      <c r="B1502">
        <v>19.475000000000001</v>
      </c>
      <c r="C1502">
        <v>4.74</v>
      </c>
      <c r="D1502" t="s">
        <v>2380</v>
      </c>
      <c r="E1502" t="s">
        <v>2380</v>
      </c>
      <c r="F1502" t="s">
        <v>2380</v>
      </c>
      <c r="G1502">
        <v>1</v>
      </c>
      <c r="H1502" t="s">
        <v>2380</v>
      </c>
      <c r="I1502" t="str" cm="1">
        <f t="array" ref="I1502">_xlfn.IFS(B1502&lt;18.5,"Underweight",B1502&lt;25,"Normal Weight",B1502&lt;30,"Overweight",B1502&gt;=30,"Obesity")</f>
        <v>Normal Weight</v>
      </c>
      <c r="J1502" t="str" cm="1">
        <f t="array" ref="J1502">_xlfn.IFS(C1502&lt;5.7,"Normal",C1502&lt;6.5,"Pre-Diabetes",C1502&gt;=6.5,"Diabetes")</f>
        <v>Normal</v>
      </c>
    </row>
    <row r="1503" spans="1:10" x14ac:dyDescent="0.35">
      <c r="A1503" t="s">
        <v>870</v>
      </c>
      <c r="B1503">
        <v>26.33</v>
      </c>
      <c r="C1503">
        <v>4.79</v>
      </c>
      <c r="D1503" t="s">
        <v>2380</v>
      </c>
      <c r="E1503" t="s">
        <v>2380</v>
      </c>
      <c r="F1503" t="s">
        <v>2380</v>
      </c>
      <c r="G1503">
        <v>0</v>
      </c>
      <c r="H1503" t="s">
        <v>2380</v>
      </c>
      <c r="I1503" t="str" cm="1">
        <f t="array" ref="I1503">_xlfn.IFS(B1503&lt;18.5,"Underweight",B1503&lt;25,"Normal Weight",B1503&lt;30,"Overweight",B1503&gt;=30,"Obesity")</f>
        <v>Overweight</v>
      </c>
      <c r="J1503" t="str" cm="1">
        <f t="array" ref="J1503">_xlfn.IFS(C1503&lt;5.7,"Normal",C1503&lt;6.5,"Pre-Diabetes",C1503&gt;=6.5,"Diabetes")</f>
        <v>Normal</v>
      </c>
    </row>
    <row r="1504" spans="1:10" x14ac:dyDescent="0.35">
      <c r="A1504" t="s">
        <v>869</v>
      </c>
      <c r="B1504">
        <v>17.29</v>
      </c>
      <c r="C1504">
        <v>5.35</v>
      </c>
      <c r="D1504" t="s">
        <v>2382</v>
      </c>
      <c r="E1504" t="s">
        <v>2380</v>
      </c>
      <c r="F1504" t="s">
        <v>2380</v>
      </c>
      <c r="G1504">
        <v>0</v>
      </c>
      <c r="H1504" t="s">
        <v>2380</v>
      </c>
      <c r="I1504" t="str" cm="1">
        <f t="array" ref="I1504">_xlfn.IFS(B1504&lt;18.5,"Underweight",B1504&lt;25,"Normal Weight",B1504&lt;30,"Overweight",B1504&gt;=30,"Obesity")</f>
        <v>Underweight</v>
      </c>
      <c r="J1504" t="str" cm="1">
        <f t="array" ref="J1504">_xlfn.IFS(C1504&lt;5.7,"Normal",C1504&lt;6.5,"Pre-Diabetes",C1504&gt;=6.5,"Diabetes")</f>
        <v>Normal</v>
      </c>
    </row>
    <row r="1505" spans="1:10" x14ac:dyDescent="0.35">
      <c r="A1505" t="s">
        <v>868</v>
      </c>
      <c r="B1505">
        <v>42.88</v>
      </c>
      <c r="C1505">
        <v>4.87</v>
      </c>
      <c r="D1505" t="s">
        <v>2380</v>
      </c>
      <c r="E1505" t="s">
        <v>2382</v>
      </c>
      <c r="F1505" t="s">
        <v>2380</v>
      </c>
      <c r="G1505">
        <v>1</v>
      </c>
      <c r="H1505" t="s">
        <v>2380</v>
      </c>
      <c r="I1505" t="str" cm="1">
        <f t="array" ref="I1505">_xlfn.IFS(B1505&lt;18.5,"Underweight",B1505&lt;25,"Normal Weight",B1505&lt;30,"Overweight",B1505&gt;=30,"Obesity")</f>
        <v>Obesity</v>
      </c>
      <c r="J1505" t="str" cm="1">
        <f t="array" ref="J1505">_xlfn.IFS(C1505&lt;5.7,"Normal",C1505&lt;6.5,"Pre-Diabetes",C1505&gt;=6.5,"Diabetes")</f>
        <v>Normal</v>
      </c>
    </row>
    <row r="1506" spans="1:10" x14ac:dyDescent="0.35">
      <c r="A1506" t="s">
        <v>867</v>
      </c>
      <c r="B1506">
        <v>32.200000000000003</v>
      </c>
      <c r="C1506">
        <v>10.09</v>
      </c>
      <c r="D1506" t="s">
        <v>2382</v>
      </c>
      <c r="E1506" t="s">
        <v>2380</v>
      </c>
      <c r="F1506" t="s">
        <v>2380</v>
      </c>
      <c r="G1506">
        <v>0</v>
      </c>
      <c r="H1506" t="s">
        <v>2380</v>
      </c>
      <c r="I1506" t="str" cm="1">
        <f t="array" ref="I1506">_xlfn.IFS(B1506&lt;18.5,"Underweight",B1506&lt;25,"Normal Weight",B1506&lt;30,"Overweight",B1506&gt;=30,"Obesity")</f>
        <v>Obesity</v>
      </c>
      <c r="J1506" t="str" cm="1">
        <f t="array" ref="J1506">_xlfn.IFS(C1506&lt;5.7,"Normal",C1506&lt;6.5,"Pre-Diabetes",C1506&gt;=6.5,"Diabetes")</f>
        <v>Diabetes</v>
      </c>
    </row>
    <row r="1507" spans="1:10" x14ac:dyDescent="0.35">
      <c r="A1507" t="s">
        <v>866</v>
      </c>
      <c r="B1507">
        <v>18.75</v>
      </c>
      <c r="C1507">
        <v>5.47</v>
      </c>
      <c r="D1507" t="s">
        <v>2382</v>
      </c>
      <c r="E1507" t="s">
        <v>2380</v>
      </c>
      <c r="F1507" t="s">
        <v>2383</v>
      </c>
      <c r="G1507">
        <v>1</v>
      </c>
      <c r="H1507" t="s">
        <v>2380</v>
      </c>
      <c r="I1507" t="str" cm="1">
        <f t="array" ref="I1507">_xlfn.IFS(B1507&lt;18.5,"Underweight",B1507&lt;25,"Normal Weight",B1507&lt;30,"Overweight",B1507&gt;=30,"Obesity")</f>
        <v>Normal Weight</v>
      </c>
      <c r="J1507" t="str" cm="1">
        <f t="array" ref="J1507">_xlfn.IFS(C1507&lt;5.7,"Normal",C1507&lt;6.5,"Pre-Diabetes",C1507&gt;=6.5,"Diabetes")</f>
        <v>Normal</v>
      </c>
    </row>
    <row r="1508" spans="1:10" x14ac:dyDescent="0.35">
      <c r="A1508" t="s">
        <v>865</v>
      </c>
      <c r="B1508">
        <v>22.36</v>
      </c>
      <c r="C1508">
        <v>8.6</v>
      </c>
      <c r="D1508" t="s">
        <v>2380</v>
      </c>
      <c r="E1508" t="s">
        <v>2380</v>
      </c>
      <c r="F1508" t="s">
        <v>2380</v>
      </c>
      <c r="G1508">
        <v>0</v>
      </c>
      <c r="H1508" t="s">
        <v>2380</v>
      </c>
      <c r="I1508" t="str" cm="1">
        <f t="array" ref="I1508">_xlfn.IFS(B1508&lt;18.5,"Underweight",B1508&lt;25,"Normal Weight",B1508&lt;30,"Overweight",B1508&gt;=30,"Obesity")</f>
        <v>Normal Weight</v>
      </c>
      <c r="J1508" t="str" cm="1">
        <f t="array" ref="J1508">_xlfn.IFS(C1508&lt;5.7,"Normal",C1508&lt;6.5,"Pre-Diabetes",C1508&gt;=6.5,"Diabetes")</f>
        <v>Diabetes</v>
      </c>
    </row>
    <row r="1509" spans="1:10" x14ac:dyDescent="0.35">
      <c r="A1509" t="s">
        <v>864</v>
      </c>
      <c r="B1509">
        <v>23.94</v>
      </c>
      <c r="C1509">
        <v>10.74</v>
      </c>
      <c r="D1509" t="s">
        <v>2382</v>
      </c>
      <c r="E1509" t="s">
        <v>2380</v>
      </c>
      <c r="F1509" t="s">
        <v>2380</v>
      </c>
      <c r="G1509">
        <v>0</v>
      </c>
      <c r="H1509" t="s">
        <v>2380</v>
      </c>
      <c r="I1509" t="str" cm="1">
        <f t="array" ref="I1509">_xlfn.IFS(B1509&lt;18.5,"Underweight",B1509&lt;25,"Normal Weight",B1509&lt;30,"Overweight",B1509&gt;=30,"Obesity")</f>
        <v>Normal Weight</v>
      </c>
      <c r="J1509" t="str" cm="1">
        <f t="array" ref="J1509">_xlfn.IFS(C1509&lt;5.7,"Normal",C1509&lt;6.5,"Pre-Diabetes",C1509&gt;=6.5,"Diabetes")</f>
        <v>Diabetes</v>
      </c>
    </row>
    <row r="1510" spans="1:10" x14ac:dyDescent="0.35">
      <c r="A1510" t="s">
        <v>863</v>
      </c>
      <c r="B1510">
        <v>30.1</v>
      </c>
      <c r="C1510">
        <v>4.3899999999999997</v>
      </c>
      <c r="D1510" t="s">
        <v>2380</v>
      </c>
      <c r="E1510" t="s">
        <v>2380</v>
      </c>
      <c r="F1510" t="s">
        <v>2383</v>
      </c>
      <c r="G1510">
        <v>1</v>
      </c>
      <c r="H1510" t="s">
        <v>2380</v>
      </c>
      <c r="I1510" t="str" cm="1">
        <f t="array" ref="I1510">_xlfn.IFS(B1510&lt;18.5,"Underweight",B1510&lt;25,"Normal Weight",B1510&lt;30,"Overweight",B1510&gt;=30,"Obesity")</f>
        <v>Obesity</v>
      </c>
      <c r="J1510" t="str" cm="1">
        <f t="array" ref="J1510">_xlfn.IFS(C1510&lt;5.7,"Normal",C1510&lt;6.5,"Pre-Diabetes",C1510&gt;=6.5,"Diabetes")</f>
        <v>Normal</v>
      </c>
    </row>
    <row r="1511" spans="1:10" x14ac:dyDescent="0.35">
      <c r="A1511" t="s">
        <v>862</v>
      </c>
      <c r="B1511">
        <v>21.93</v>
      </c>
      <c r="C1511">
        <v>6.3</v>
      </c>
      <c r="D1511" t="s">
        <v>2380</v>
      </c>
      <c r="E1511" t="s">
        <v>2380</v>
      </c>
      <c r="F1511" t="s">
        <v>2380</v>
      </c>
      <c r="G1511">
        <v>0</v>
      </c>
      <c r="H1511" t="s">
        <v>2380</v>
      </c>
      <c r="I1511" t="str" cm="1">
        <f t="array" ref="I1511">_xlfn.IFS(B1511&lt;18.5,"Underweight",B1511&lt;25,"Normal Weight",B1511&lt;30,"Overweight",B1511&gt;=30,"Obesity")</f>
        <v>Normal Weight</v>
      </c>
      <c r="J1511" t="str" cm="1">
        <f t="array" ref="J1511">_xlfn.IFS(C1511&lt;5.7,"Normal",C1511&lt;6.5,"Pre-Diabetes",C1511&gt;=6.5,"Diabetes")</f>
        <v>Pre-Diabetes</v>
      </c>
    </row>
    <row r="1512" spans="1:10" x14ac:dyDescent="0.35">
      <c r="A1512" t="s">
        <v>861</v>
      </c>
      <c r="B1512">
        <v>39.75</v>
      </c>
      <c r="C1512">
        <v>5.41</v>
      </c>
      <c r="D1512" t="s">
        <v>2380</v>
      </c>
      <c r="E1512" t="s">
        <v>2382</v>
      </c>
      <c r="F1512" t="s">
        <v>2380</v>
      </c>
      <c r="G1512">
        <v>1</v>
      </c>
      <c r="H1512" t="s">
        <v>2380</v>
      </c>
      <c r="I1512" t="str" cm="1">
        <f t="array" ref="I1512">_xlfn.IFS(B1512&lt;18.5,"Underweight",B1512&lt;25,"Normal Weight",B1512&lt;30,"Overweight",B1512&gt;=30,"Obesity")</f>
        <v>Obesity</v>
      </c>
      <c r="J1512" t="str" cm="1">
        <f t="array" ref="J1512">_xlfn.IFS(C1512&lt;5.7,"Normal",C1512&lt;6.5,"Pre-Diabetes",C1512&gt;=6.5,"Diabetes")</f>
        <v>Normal</v>
      </c>
    </row>
    <row r="1513" spans="1:10" x14ac:dyDescent="0.35">
      <c r="A1513" t="s">
        <v>860</v>
      </c>
      <c r="B1513">
        <v>26.03</v>
      </c>
      <c r="C1513">
        <v>4.47</v>
      </c>
      <c r="D1513" t="s">
        <v>2380</v>
      </c>
      <c r="E1513" t="s">
        <v>2380</v>
      </c>
      <c r="F1513" t="s">
        <v>2383</v>
      </c>
      <c r="G1513">
        <v>1</v>
      </c>
      <c r="H1513" t="s">
        <v>2380</v>
      </c>
      <c r="I1513" t="str" cm="1">
        <f t="array" ref="I1513">_xlfn.IFS(B1513&lt;18.5,"Underweight",B1513&lt;25,"Normal Weight",B1513&lt;30,"Overweight",B1513&gt;=30,"Obesity")</f>
        <v>Overweight</v>
      </c>
      <c r="J1513" t="str" cm="1">
        <f t="array" ref="J1513">_xlfn.IFS(C1513&lt;5.7,"Normal",C1513&lt;6.5,"Pre-Diabetes",C1513&gt;=6.5,"Diabetes")</f>
        <v>Normal</v>
      </c>
    </row>
    <row r="1514" spans="1:10" x14ac:dyDescent="0.35">
      <c r="A1514" t="s">
        <v>859</v>
      </c>
      <c r="B1514">
        <v>34.51</v>
      </c>
      <c r="C1514">
        <v>6.26</v>
      </c>
      <c r="D1514" t="s">
        <v>2380</v>
      </c>
      <c r="E1514" t="s">
        <v>2380</v>
      </c>
      <c r="F1514" t="s">
        <v>2380</v>
      </c>
      <c r="G1514">
        <v>0</v>
      </c>
      <c r="H1514" t="s">
        <v>2380</v>
      </c>
      <c r="I1514" t="str" cm="1">
        <f t="array" ref="I1514">_xlfn.IFS(B1514&lt;18.5,"Underweight",B1514&lt;25,"Normal Weight",B1514&lt;30,"Overweight",B1514&gt;=30,"Obesity")</f>
        <v>Obesity</v>
      </c>
      <c r="J1514" t="str" cm="1">
        <f t="array" ref="J1514">_xlfn.IFS(C1514&lt;5.7,"Normal",C1514&lt;6.5,"Pre-Diabetes",C1514&gt;=6.5,"Diabetes")</f>
        <v>Pre-Diabetes</v>
      </c>
    </row>
    <row r="1515" spans="1:10" x14ac:dyDescent="0.35">
      <c r="A1515" t="s">
        <v>858</v>
      </c>
      <c r="B1515">
        <v>19.32</v>
      </c>
      <c r="C1515">
        <v>11.58</v>
      </c>
      <c r="D1515" t="s">
        <v>2382</v>
      </c>
      <c r="E1515" t="s">
        <v>2380</v>
      </c>
      <c r="F1515" t="s">
        <v>2380</v>
      </c>
      <c r="G1515">
        <v>1</v>
      </c>
      <c r="H1515" t="s">
        <v>2380</v>
      </c>
      <c r="I1515" t="str" cm="1">
        <f t="array" ref="I1515">_xlfn.IFS(B1515&lt;18.5,"Underweight",B1515&lt;25,"Normal Weight",B1515&lt;30,"Overweight",B1515&gt;=30,"Obesity")</f>
        <v>Normal Weight</v>
      </c>
      <c r="J1515" t="str" cm="1">
        <f t="array" ref="J1515">_xlfn.IFS(C1515&lt;5.7,"Normal",C1515&lt;6.5,"Pre-Diabetes",C1515&gt;=6.5,"Diabetes")</f>
        <v>Diabetes</v>
      </c>
    </row>
    <row r="1516" spans="1:10" x14ac:dyDescent="0.35">
      <c r="A1516" t="s">
        <v>857</v>
      </c>
      <c r="B1516">
        <v>28.5</v>
      </c>
      <c r="C1516">
        <v>4.3600000000000003</v>
      </c>
      <c r="D1516" t="s">
        <v>2380</v>
      </c>
      <c r="E1516" t="s">
        <v>2380</v>
      </c>
      <c r="F1516" t="s">
        <v>2380</v>
      </c>
      <c r="G1516">
        <v>0</v>
      </c>
      <c r="H1516" t="s">
        <v>2380</v>
      </c>
      <c r="I1516" t="str" cm="1">
        <f t="array" ref="I1516">_xlfn.IFS(B1516&lt;18.5,"Underweight",B1516&lt;25,"Normal Weight",B1516&lt;30,"Overweight",B1516&gt;=30,"Obesity")</f>
        <v>Overweight</v>
      </c>
      <c r="J1516" t="str" cm="1">
        <f t="array" ref="J1516">_xlfn.IFS(C1516&lt;5.7,"Normal",C1516&lt;6.5,"Pre-Diabetes",C1516&gt;=6.5,"Diabetes")</f>
        <v>Normal</v>
      </c>
    </row>
    <row r="1517" spans="1:10" x14ac:dyDescent="0.35">
      <c r="A1517" t="s">
        <v>856</v>
      </c>
      <c r="B1517">
        <v>30.875</v>
      </c>
      <c r="C1517">
        <v>4.1399999999999997</v>
      </c>
      <c r="D1517" t="s">
        <v>2382</v>
      </c>
      <c r="E1517" t="s">
        <v>2380</v>
      </c>
      <c r="F1517" t="s">
        <v>2380</v>
      </c>
      <c r="G1517">
        <v>0</v>
      </c>
      <c r="H1517" t="s">
        <v>2380</v>
      </c>
      <c r="I1517" t="str" cm="1">
        <f t="array" ref="I1517">_xlfn.IFS(B1517&lt;18.5,"Underweight",B1517&lt;25,"Normal Weight",B1517&lt;30,"Overweight",B1517&gt;=30,"Obesity")</f>
        <v>Obesity</v>
      </c>
      <c r="J1517" t="str" cm="1">
        <f t="array" ref="J1517">_xlfn.IFS(C1517&lt;5.7,"Normal",C1517&lt;6.5,"Pre-Diabetes",C1517&gt;=6.5,"Diabetes")</f>
        <v>Normal</v>
      </c>
    </row>
    <row r="1518" spans="1:10" x14ac:dyDescent="0.35">
      <c r="A1518" t="s">
        <v>855</v>
      </c>
      <c r="B1518">
        <v>24.02</v>
      </c>
      <c r="C1518">
        <v>4.38</v>
      </c>
      <c r="D1518" t="s">
        <v>2380</v>
      </c>
      <c r="E1518" t="s">
        <v>2380</v>
      </c>
      <c r="F1518" t="s">
        <v>2380</v>
      </c>
      <c r="G1518">
        <v>0</v>
      </c>
      <c r="H1518" t="s">
        <v>2380</v>
      </c>
      <c r="I1518" t="str" cm="1">
        <f t="array" ref="I1518">_xlfn.IFS(B1518&lt;18.5,"Underweight",B1518&lt;25,"Normal Weight",B1518&lt;30,"Overweight",B1518&gt;=30,"Obesity")</f>
        <v>Normal Weight</v>
      </c>
      <c r="J1518" t="str" cm="1">
        <f t="array" ref="J1518">_xlfn.IFS(C1518&lt;5.7,"Normal",C1518&lt;6.5,"Pre-Diabetes",C1518&gt;=6.5,"Diabetes")</f>
        <v>Normal</v>
      </c>
    </row>
    <row r="1519" spans="1:10" x14ac:dyDescent="0.35">
      <c r="A1519" t="s">
        <v>854</v>
      </c>
      <c r="B1519">
        <v>36.08</v>
      </c>
      <c r="C1519">
        <v>11.61</v>
      </c>
      <c r="D1519" t="s">
        <v>2382</v>
      </c>
      <c r="E1519" t="s">
        <v>2380</v>
      </c>
      <c r="F1519" t="s">
        <v>2380</v>
      </c>
      <c r="G1519">
        <v>0</v>
      </c>
      <c r="H1519" t="s">
        <v>2380</v>
      </c>
      <c r="I1519" t="str" cm="1">
        <f t="array" ref="I1519">_xlfn.IFS(B1519&lt;18.5,"Underweight",B1519&lt;25,"Normal Weight",B1519&lt;30,"Overweight",B1519&gt;=30,"Obesity")</f>
        <v>Obesity</v>
      </c>
      <c r="J1519" t="str" cm="1">
        <f t="array" ref="J1519">_xlfn.IFS(C1519&lt;5.7,"Normal",C1519&lt;6.5,"Pre-Diabetes",C1519&gt;=6.5,"Diabetes")</f>
        <v>Diabetes</v>
      </c>
    </row>
    <row r="1520" spans="1:10" x14ac:dyDescent="0.35">
      <c r="A1520" t="s">
        <v>853</v>
      </c>
      <c r="B1520">
        <v>32.200000000000003</v>
      </c>
      <c r="C1520">
        <v>10.59</v>
      </c>
      <c r="D1520" t="s">
        <v>2382</v>
      </c>
      <c r="E1520" t="s">
        <v>2380</v>
      </c>
      <c r="F1520" t="s">
        <v>2380</v>
      </c>
      <c r="G1520">
        <v>0</v>
      </c>
      <c r="H1520" t="s">
        <v>2380</v>
      </c>
      <c r="I1520" t="str" cm="1">
        <f t="array" ref="I1520">_xlfn.IFS(B1520&lt;18.5,"Underweight",B1520&lt;25,"Normal Weight",B1520&lt;30,"Overweight",B1520&gt;=30,"Obesity")</f>
        <v>Obesity</v>
      </c>
      <c r="J1520" t="str" cm="1">
        <f t="array" ref="J1520">_xlfn.IFS(C1520&lt;5.7,"Normal",C1520&lt;6.5,"Pre-Diabetes",C1520&gt;=6.5,"Diabetes")</f>
        <v>Diabetes</v>
      </c>
    </row>
    <row r="1521" spans="1:10" x14ac:dyDescent="0.35">
      <c r="A1521" t="s">
        <v>852</v>
      </c>
      <c r="B1521">
        <v>28.05</v>
      </c>
      <c r="C1521">
        <v>11.85</v>
      </c>
      <c r="D1521" t="s">
        <v>2382</v>
      </c>
      <c r="E1521" t="s">
        <v>2380</v>
      </c>
      <c r="F1521" t="s">
        <v>2380</v>
      </c>
      <c r="G1521">
        <v>0</v>
      </c>
      <c r="H1521" t="s">
        <v>2380</v>
      </c>
      <c r="I1521" t="str" cm="1">
        <f t="array" ref="I1521">_xlfn.IFS(B1521&lt;18.5,"Underweight",B1521&lt;25,"Normal Weight",B1521&lt;30,"Overweight",B1521&gt;=30,"Obesity")</f>
        <v>Overweight</v>
      </c>
      <c r="J1521" t="str" cm="1">
        <f t="array" ref="J1521">_xlfn.IFS(C1521&lt;5.7,"Normal",C1521&lt;6.5,"Pre-Diabetes",C1521&gt;=6.5,"Diabetes")</f>
        <v>Diabetes</v>
      </c>
    </row>
    <row r="1522" spans="1:10" x14ac:dyDescent="0.35">
      <c r="A1522" t="s">
        <v>851</v>
      </c>
      <c r="B1522">
        <v>19</v>
      </c>
      <c r="C1522">
        <v>5.46</v>
      </c>
      <c r="D1522" t="s">
        <v>2382</v>
      </c>
      <c r="E1522" t="s">
        <v>2380</v>
      </c>
      <c r="F1522" t="s">
        <v>2380</v>
      </c>
      <c r="G1522">
        <v>1</v>
      </c>
      <c r="H1522" t="s">
        <v>2380</v>
      </c>
      <c r="I1522" t="str" cm="1">
        <f t="array" ref="I1522">_xlfn.IFS(B1522&lt;18.5,"Underweight",B1522&lt;25,"Normal Weight",B1522&lt;30,"Overweight",B1522&gt;=30,"Obesity")</f>
        <v>Normal Weight</v>
      </c>
      <c r="J1522" t="str" cm="1">
        <f t="array" ref="J1522">_xlfn.IFS(C1522&lt;5.7,"Normal",C1522&lt;6.5,"Pre-Diabetes",C1522&gt;=6.5,"Diabetes")</f>
        <v>Normal</v>
      </c>
    </row>
    <row r="1523" spans="1:10" x14ac:dyDescent="0.35">
      <c r="A1523" t="s">
        <v>850</v>
      </c>
      <c r="B1523">
        <v>16.13</v>
      </c>
      <c r="C1523">
        <v>4.54</v>
      </c>
      <c r="D1523" t="s">
        <v>2382</v>
      </c>
      <c r="E1523" t="s">
        <v>2380</v>
      </c>
      <c r="F1523" t="s">
        <v>2380</v>
      </c>
      <c r="G1523">
        <v>2</v>
      </c>
      <c r="H1523" t="s">
        <v>2380</v>
      </c>
      <c r="I1523" t="str" cm="1">
        <f t="array" ref="I1523">_xlfn.IFS(B1523&lt;18.5,"Underweight",B1523&lt;25,"Normal Weight",B1523&lt;30,"Overweight",B1523&gt;=30,"Obesity")</f>
        <v>Underweight</v>
      </c>
      <c r="J1523" t="str" cm="1">
        <f t="array" ref="J1523">_xlfn.IFS(C1523&lt;5.7,"Normal",C1523&lt;6.5,"Pre-Diabetes",C1523&gt;=6.5,"Diabetes")</f>
        <v>Normal</v>
      </c>
    </row>
    <row r="1524" spans="1:10" x14ac:dyDescent="0.35">
      <c r="A1524" t="s">
        <v>849</v>
      </c>
      <c r="B1524">
        <v>18.77</v>
      </c>
      <c r="C1524">
        <v>11.98</v>
      </c>
      <c r="D1524" t="s">
        <v>2382</v>
      </c>
      <c r="E1524" t="s">
        <v>2380</v>
      </c>
      <c r="F1524" t="s">
        <v>2380</v>
      </c>
      <c r="G1524">
        <v>2</v>
      </c>
      <c r="H1524" t="s">
        <v>2380</v>
      </c>
      <c r="I1524" t="str" cm="1">
        <f t="array" ref="I1524">_xlfn.IFS(B1524&lt;18.5,"Underweight",B1524&lt;25,"Normal Weight",B1524&lt;30,"Overweight",B1524&gt;=30,"Obesity")</f>
        <v>Normal Weight</v>
      </c>
      <c r="J1524" t="str" cm="1">
        <f t="array" ref="J1524">_xlfn.IFS(C1524&lt;5.7,"Normal",C1524&lt;6.5,"Pre-Diabetes",C1524&gt;=6.5,"Diabetes")</f>
        <v>Diabetes</v>
      </c>
    </row>
    <row r="1525" spans="1:10" x14ac:dyDescent="0.35">
      <c r="A1525" t="s">
        <v>848</v>
      </c>
      <c r="B1525">
        <v>28.88</v>
      </c>
      <c r="C1525">
        <v>6.59</v>
      </c>
      <c r="D1525" t="s">
        <v>2382</v>
      </c>
      <c r="E1525" t="s">
        <v>2380</v>
      </c>
      <c r="F1525" t="s">
        <v>2380</v>
      </c>
      <c r="G1525">
        <v>1</v>
      </c>
      <c r="H1525" t="s">
        <v>2380</v>
      </c>
      <c r="I1525" t="str" cm="1">
        <f t="array" ref="I1525">_xlfn.IFS(B1525&lt;18.5,"Underweight",B1525&lt;25,"Normal Weight",B1525&lt;30,"Overweight",B1525&gt;=30,"Obesity")</f>
        <v>Overweight</v>
      </c>
      <c r="J1525" t="str" cm="1">
        <f t="array" ref="J1525">_xlfn.IFS(C1525&lt;5.7,"Normal",C1525&lt;6.5,"Pre-Diabetes",C1525&gt;=6.5,"Diabetes")</f>
        <v>Diabetes</v>
      </c>
    </row>
    <row r="1526" spans="1:10" x14ac:dyDescent="0.35">
      <c r="A1526" t="s">
        <v>847</v>
      </c>
      <c r="B1526">
        <v>27.55</v>
      </c>
      <c r="C1526">
        <v>10.83</v>
      </c>
      <c r="D1526" t="s">
        <v>2382</v>
      </c>
      <c r="E1526" t="s">
        <v>2380</v>
      </c>
      <c r="F1526" t="s">
        <v>2380</v>
      </c>
      <c r="G1526">
        <v>1</v>
      </c>
      <c r="H1526" t="s">
        <v>2380</v>
      </c>
      <c r="I1526" t="str" cm="1">
        <f t="array" ref="I1526">_xlfn.IFS(B1526&lt;18.5,"Underweight",B1526&lt;25,"Normal Weight",B1526&lt;30,"Overweight",B1526&gt;=30,"Obesity")</f>
        <v>Overweight</v>
      </c>
      <c r="J1526" t="str" cm="1">
        <f t="array" ref="J1526">_xlfn.IFS(C1526&lt;5.7,"Normal",C1526&lt;6.5,"Pre-Diabetes",C1526&gt;=6.5,"Diabetes")</f>
        <v>Diabetes</v>
      </c>
    </row>
    <row r="1527" spans="1:10" x14ac:dyDescent="0.35">
      <c r="A1527" t="s">
        <v>846</v>
      </c>
      <c r="B1527">
        <v>15.6</v>
      </c>
      <c r="C1527">
        <v>8.6</v>
      </c>
      <c r="D1527" t="s">
        <v>2380</v>
      </c>
      <c r="E1527" t="s">
        <v>2380</v>
      </c>
      <c r="F1527" t="s">
        <v>2380</v>
      </c>
      <c r="G1527">
        <v>0</v>
      </c>
      <c r="H1527" t="s">
        <v>2380</v>
      </c>
      <c r="I1527" t="str" cm="1">
        <f t="array" ref="I1527">_xlfn.IFS(B1527&lt;18.5,"Underweight",B1527&lt;25,"Normal Weight",B1527&lt;30,"Overweight",B1527&gt;=30,"Obesity")</f>
        <v>Underweight</v>
      </c>
      <c r="J1527" t="str" cm="1">
        <f t="array" ref="J1527">_xlfn.IFS(C1527&lt;5.7,"Normal",C1527&lt;6.5,"Pre-Diabetes",C1527&gt;=6.5,"Diabetes")</f>
        <v>Diabetes</v>
      </c>
    </row>
    <row r="1528" spans="1:10" x14ac:dyDescent="0.35">
      <c r="A1528" t="s">
        <v>845</v>
      </c>
      <c r="B1528">
        <v>21.99</v>
      </c>
      <c r="C1528">
        <v>11.17</v>
      </c>
      <c r="D1528" t="s">
        <v>2380</v>
      </c>
      <c r="E1528" t="s">
        <v>2380</v>
      </c>
      <c r="F1528" t="s">
        <v>2380</v>
      </c>
      <c r="G1528">
        <v>0</v>
      </c>
      <c r="H1528" t="s">
        <v>2380</v>
      </c>
      <c r="I1528" t="str" cm="1">
        <f t="array" ref="I1528">_xlfn.IFS(B1528&lt;18.5,"Underweight",B1528&lt;25,"Normal Weight",B1528&lt;30,"Overweight",B1528&gt;=30,"Obesity")</f>
        <v>Normal Weight</v>
      </c>
      <c r="J1528" t="str" cm="1">
        <f t="array" ref="J1528">_xlfn.IFS(C1528&lt;5.7,"Normal",C1528&lt;6.5,"Pre-Diabetes",C1528&gt;=6.5,"Diabetes")</f>
        <v>Diabetes</v>
      </c>
    </row>
    <row r="1529" spans="1:10" x14ac:dyDescent="0.35">
      <c r="A1529" t="s">
        <v>844</v>
      </c>
      <c r="B1529">
        <v>34.85</v>
      </c>
      <c r="C1529">
        <v>5.75</v>
      </c>
      <c r="D1529" t="s">
        <v>2380</v>
      </c>
      <c r="E1529" t="s">
        <v>2380</v>
      </c>
      <c r="F1529" t="s">
        <v>2380</v>
      </c>
      <c r="G1529">
        <v>0</v>
      </c>
      <c r="H1529" t="s">
        <v>2380</v>
      </c>
      <c r="I1529" t="str" cm="1">
        <f t="array" ref="I1529">_xlfn.IFS(B1529&lt;18.5,"Underweight",B1529&lt;25,"Normal Weight",B1529&lt;30,"Overweight",B1529&gt;=30,"Obesity")</f>
        <v>Obesity</v>
      </c>
      <c r="J1529" t="str" cm="1">
        <f t="array" ref="J1529">_xlfn.IFS(C1529&lt;5.7,"Normal",C1529&lt;6.5,"Pre-Diabetes",C1529&gt;=6.5,"Diabetes")</f>
        <v>Pre-Diabetes</v>
      </c>
    </row>
    <row r="1530" spans="1:10" x14ac:dyDescent="0.35">
      <c r="A1530" t="s">
        <v>843</v>
      </c>
      <c r="B1530">
        <v>24.51</v>
      </c>
      <c r="C1530">
        <v>4.83</v>
      </c>
      <c r="D1530" t="s">
        <v>2382</v>
      </c>
      <c r="E1530" t="s">
        <v>2380</v>
      </c>
      <c r="F1530" t="s">
        <v>2383</v>
      </c>
      <c r="G1530">
        <v>1</v>
      </c>
      <c r="H1530" t="s">
        <v>2380</v>
      </c>
      <c r="I1530" t="str" cm="1">
        <f t="array" ref="I1530">_xlfn.IFS(B1530&lt;18.5,"Underweight",B1530&lt;25,"Normal Weight",B1530&lt;30,"Overweight",B1530&gt;=30,"Obesity")</f>
        <v>Normal Weight</v>
      </c>
      <c r="J1530" t="str" cm="1">
        <f t="array" ref="J1530">_xlfn.IFS(C1530&lt;5.7,"Normal",C1530&lt;6.5,"Pre-Diabetes",C1530&gt;=6.5,"Diabetes")</f>
        <v>Normal</v>
      </c>
    </row>
    <row r="1531" spans="1:10" x14ac:dyDescent="0.35">
      <c r="A1531" t="s">
        <v>842</v>
      </c>
      <c r="B1531">
        <v>19.399999999999999</v>
      </c>
      <c r="C1531">
        <v>11.93</v>
      </c>
      <c r="D1531" t="s">
        <v>2380</v>
      </c>
      <c r="E1531" t="s">
        <v>2380</v>
      </c>
      <c r="F1531" t="s">
        <v>2380</v>
      </c>
      <c r="G1531">
        <v>0</v>
      </c>
      <c r="H1531" t="s">
        <v>2380</v>
      </c>
      <c r="I1531" t="str" cm="1">
        <f t="array" ref="I1531">_xlfn.IFS(B1531&lt;18.5,"Underweight",B1531&lt;25,"Normal Weight",B1531&lt;30,"Overweight",B1531&gt;=30,"Obesity")</f>
        <v>Normal Weight</v>
      </c>
      <c r="J1531" t="str" cm="1">
        <f t="array" ref="J1531">_xlfn.IFS(C1531&lt;5.7,"Normal",C1531&lt;6.5,"Pre-Diabetes",C1531&gt;=6.5,"Diabetes")</f>
        <v>Diabetes</v>
      </c>
    </row>
    <row r="1532" spans="1:10" x14ac:dyDescent="0.35">
      <c r="A1532" t="s">
        <v>841</v>
      </c>
      <c r="B1532">
        <v>15.1</v>
      </c>
      <c r="C1532">
        <v>8.41</v>
      </c>
      <c r="D1532" t="s">
        <v>2380</v>
      </c>
      <c r="E1532" t="s">
        <v>2380</v>
      </c>
      <c r="F1532" t="s">
        <v>2380</v>
      </c>
      <c r="G1532">
        <v>0</v>
      </c>
      <c r="H1532" t="s">
        <v>2380</v>
      </c>
      <c r="I1532" t="str" cm="1">
        <f t="array" ref="I1532">_xlfn.IFS(B1532&lt;18.5,"Underweight",B1532&lt;25,"Normal Weight",B1532&lt;30,"Overweight",B1532&gt;=30,"Obesity")</f>
        <v>Underweight</v>
      </c>
      <c r="J1532" t="str" cm="1">
        <f t="array" ref="J1532">_xlfn.IFS(C1532&lt;5.7,"Normal",C1532&lt;6.5,"Pre-Diabetes",C1532&gt;=6.5,"Diabetes")</f>
        <v>Diabetes</v>
      </c>
    </row>
    <row r="1533" spans="1:10" x14ac:dyDescent="0.35">
      <c r="A1533" t="s">
        <v>840</v>
      </c>
      <c r="B1533">
        <v>23.37</v>
      </c>
      <c r="C1533">
        <v>5.59</v>
      </c>
      <c r="D1533" t="s">
        <v>2382</v>
      </c>
      <c r="E1533" t="s">
        <v>2380</v>
      </c>
      <c r="F1533" t="s">
        <v>2380</v>
      </c>
      <c r="G1533">
        <v>0</v>
      </c>
      <c r="H1533" t="s">
        <v>2380</v>
      </c>
      <c r="I1533" t="str" cm="1">
        <f t="array" ref="I1533">_xlfn.IFS(B1533&lt;18.5,"Underweight",B1533&lt;25,"Normal Weight",B1533&lt;30,"Overweight",B1533&gt;=30,"Obesity")</f>
        <v>Normal Weight</v>
      </c>
      <c r="J1533" t="str" cm="1">
        <f t="array" ref="J1533">_xlfn.IFS(C1533&lt;5.7,"Normal",C1533&lt;6.5,"Pre-Diabetes",C1533&gt;=6.5,"Diabetes")</f>
        <v>Normal</v>
      </c>
    </row>
    <row r="1534" spans="1:10" x14ac:dyDescent="0.35">
      <c r="A1534" t="s">
        <v>839</v>
      </c>
      <c r="B1534">
        <v>42.4</v>
      </c>
      <c r="C1534">
        <v>4.0599999999999996</v>
      </c>
      <c r="D1534" t="s">
        <v>2380</v>
      </c>
      <c r="E1534" t="s">
        <v>2380</v>
      </c>
      <c r="F1534" t="s">
        <v>2380</v>
      </c>
      <c r="G1534">
        <v>0</v>
      </c>
      <c r="H1534" t="s">
        <v>2380</v>
      </c>
      <c r="I1534" t="str" cm="1">
        <f t="array" ref="I1534">_xlfn.IFS(B1534&lt;18.5,"Underweight",B1534&lt;25,"Normal Weight",B1534&lt;30,"Overweight",B1534&gt;=30,"Obesity")</f>
        <v>Obesity</v>
      </c>
      <c r="J1534" t="str" cm="1">
        <f t="array" ref="J1534">_xlfn.IFS(C1534&lt;5.7,"Normal",C1534&lt;6.5,"Pre-Diabetes",C1534&gt;=6.5,"Diabetes")</f>
        <v>Normal</v>
      </c>
    </row>
    <row r="1535" spans="1:10" x14ac:dyDescent="0.35">
      <c r="A1535" t="s">
        <v>838</v>
      </c>
      <c r="B1535">
        <v>28.405000000000001</v>
      </c>
      <c r="C1535">
        <v>7.02</v>
      </c>
      <c r="D1535" t="s">
        <v>2382</v>
      </c>
      <c r="E1535" t="s">
        <v>2380</v>
      </c>
      <c r="F1535" t="s">
        <v>2380</v>
      </c>
      <c r="G1535">
        <v>0</v>
      </c>
      <c r="H1535" t="s">
        <v>2380</v>
      </c>
      <c r="I1535" t="str" cm="1">
        <f t="array" ref="I1535">_xlfn.IFS(B1535&lt;18.5,"Underweight",B1535&lt;25,"Normal Weight",B1535&lt;30,"Overweight",B1535&gt;=30,"Obesity")</f>
        <v>Overweight</v>
      </c>
      <c r="J1535" t="str" cm="1">
        <f t="array" ref="J1535">_xlfn.IFS(C1535&lt;5.7,"Normal",C1535&lt;6.5,"Pre-Diabetes",C1535&gt;=6.5,"Diabetes")</f>
        <v>Diabetes</v>
      </c>
    </row>
    <row r="1536" spans="1:10" x14ac:dyDescent="0.35">
      <c r="A1536" t="s">
        <v>837</v>
      </c>
      <c r="B1536">
        <v>23.4</v>
      </c>
      <c r="C1536">
        <v>4.47</v>
      </c>
      <c r="D1536" t="s">
        <v>2380</v>
      </c>
      <c r="E1536" t="s">
        <v>2380</v>
      </c>
      <c r="F1536" t="s">
        <v>2380</v>
      </c>
      <c r="G1536">
        <v>0</v>
      </c>
      <c r="H1536" t="s">
        <v>2380</v>
      </c>
      <c r="I1536" t="str" cm="1">
        <f t="array" ref="I1536">_xlfn.IFS(B1536&lt;18.5,"Underweight",B1536&lt;25,"Normal Weight",B1536&lt;30,"Overweight",B1536&gt;=30,"Obesity")</f>
        <v>Normal Weight</v>
      </c>
      <c r="J1536" t="str" cm="1">
        <f t="array" ref="J1536">_xlfn.IFS(C1536&lt;5.7,"Normal",C1536&lt;6.5,"Pre-Diabetes",C1536&gt;=6.5,"Diabetes")</f>
        <v>Normal</v>
      </c>
    </row>
    <row r="1537" spans="1:10" x14ac:dyDescent="0.35">
      <c r="A1537" t="s">
        <v>836</v>
      </c>
      <c r="B1537">
        <v>33.44</v>
      </c>
      <c r="C1537">
        <v>4.54</v>
      </c>
      <c r="D1537" t="s">
        <v>2380</v>
      </c>
      <c r="E1537" t="s">
        <v>2380</v>
      </c>
      <c r="F1537" t="s">
        <v>2380</v>
      </c>
      <c r="G1537">
        <v>0</v>
      </c>
      <c r="H1537" t="s">
        <v>2380</v>
      </c>
      <c r="I1537" t="str" cm="1">
        <f t="array" ref="I1537">_xlfn.IFS(B1537&lt;18.5,"Underweight",B1537&lt;25,"Normal Weight",B1537&lt;30,"Overweight",B1537&gt;=30,"Obesity")</f>
        <v>Obesity</v>
      </c>
      <c r="J1537" t="str" cm="1">
        <f t="array" ref="J1537">_xlfn.IFS(C1537&lt;5.7,"Normal",C1537&lt;6.5,"Pre-Diabetes",C1537&gt;=6.5,"Diabetes")</f>
        <v>Normal</v>
      </c>
    </row>
    <row r="1538" spans="1:10" x14ac:dyDescent="0.35">
      <c r="A1538" t="s">
        <v>835</v>
      </c>
      <c r="B1538">
        <v>21.12</v>
      </c>
      <c r="C1538">
        <v>4.99</v>
      </c>
      <c r="D1538" t="s">
        <v>2380</v>
      </c>
      <c r="E1538" t="s">
        <v>2380</v>
      </c>
      <c r="F1538" t="s">
        <v>2380</v>
      </c>
      <c r="G1538">
        <v>1</v>
      </c>
      <c r="H1538" t="s">
        <v>2380</v>
      </c>
      <c r="I1538" t="str" cm="1">
        <f t="array" ref="I1538">_xlfn.IFS(B1538&lt;18.5,"Underweight",B1538&lt;25,"Normal Weight",B1538&lt;30,"Overweight",B1538&gt;=30,"Obesity")</f>
        <v>Normal Weight</v>
      </c>
      <c r="J1538" t="str" cm="1">
        <f t="array" ref="J1538">_xlfn.IFS(C1538&lt;5.7,"Normal",C1538&lt;6.5,"Pre-Diabetes",C1538&gt;=6.5,"Diabetes")</f>
        <v>Normal</v>
      </c>
    </row>
    <row r="1539" spans="1:10" x14ac:dyDescent="0.35">
      <c r="A1539" t="s">
        <v>834</v>
      </c>
      <c r="B1539">
        <v>18.48</v>
      </c>
      <c r="C1539">
        <v>10.84</v>
      </c>
      <c r="D1539" t="s">
        <v>2382</v>
      </c>
      <c r="E1539" t="s">
        <v>2380</v>
      </c>
      <c r="F1539" t="s">
        <v>2380</v>
      </c>
      <c r="G1539">
        <v>2</v>
      </c>
      <c r="H1539" t="s">
        <v>2380</v>
      </c>
      <c r="I1539" t="str" cm="1">
        <f t="array" ref="I1539">_xlfn.IFS(B1539&lt;18.5,"Underweight",B1539&lt;25,"Normal Weight",B1539&lt;30,"Overweight",B1539&gt;=30,"Obesity")</f>
        <v>Underweight</v>
      </c>
      <c r="J1539" t="str" cm="1">
        <f t="array" ref="J1539">_xlfn.IFS(C1539&lt;5.7,"Normal",C1539&lt;6.5,"Pre-Diabetes",C1539&gt;=6.5,"Diabetes")</f>
        <v>Diabetes</v>
      </c>
    </row>
    <row r="1540" spans="1:10" x14ac:dyDescent="0.35">
      <c r="A1540" t="s">
        <v>833</v>
      </c>
      <c r="B1540">
        <v>16.815000000000001</v>
      </c>
      <c r="C1540">
        <v>5.63</v>
      </c>
      <c r="D1540" t="s">
        <v>2380</v>
      </c>
      <c r="E1540" t="s">
        <v>2380</v>
      </c>
      <c r="F1540" t="s">
        <v>2380</v>
      </c>
      <c r="G1540">
        <v>1</v>
      </c>
      <c r="H1540" t="s">
        <v>2380</v>
      </c>
      <c r="I1540" t="str" cm="1">
        <f t="array" ref="I1540">_xlfn.IFS(B1540&lt;18.5,"Underweight",B1540&lt;25,"Normal Weight",B1540&lt;30,"Overweight",B1540&gt;=30,"Obesity")</f>
        <v>Underweight</v>
      </c>
      <c r="J1540" t="str" cm="1">
        <f t="array" ref="J1540">_xlfn.IFS(C1540&lt;5.7,"Normal",C1540&lt;6.5,"Pre-Diabetes",C1540&gt;=6.5,"Diabetes")</f>
        <v>Normal</v>
      </c>
    </row>
    <row r="1541" spans="1:10" x14ac:dyDescent="0.35">
      <c r="A1541" t="s">
        <v>832</v>
      </c>
      <c r="B1541">
        <v>26.72</v>
      </c>
      <c r="C1541">
        <v>4.1399999999999997</v>
      </c>
      <c r="D1541" t="s">
        <v>2380</v>
      </c>
      <c r="E1541" t="s">
        <v>2380</v>
      </c>
      <c r="F1541" t="s">
        <v>2380</v>
      </c>
      <c r="G1541">
        <v>0</v>
      </c>
      <c r="H1541" t="s">
        <v>2380</v>
      </c>
      <c r="I1541" t="str" cm="1">
        <f t="array" ref="I1541">_xlfn.IFS(B1541&lt;18.5,"Underweight",B1541&lt;25,"Normal Weight",B1541&lt;30,"Overweight",B1541&gt;=30,"Obesity")</f>
        <v>Overweight</v>
      </c>
      <c r="J1541" t="str" cm="1">
        <f t="array" ref="J1541">_xlfn.IFS(C1541&lt;5.7,"Normal",C1541&lt;6.5,"Pre-Diabetes",C1541&gt;=6.5,"Diabetes")</f>
        <v>Normal</v>
      </c>
    </row>
    <row r="1542" spans="1:10" x14ac:dyDescent="0.35">
      <c r="A1542" t="s">
        <v>831</v>
      </c>
      <c r="B1542">
        <v>41.42</v>
      </c>
      <c r="C1542">
        <v>5.17</v>
      </c>
      <c r="D1542" t="s">
        <v>2380</v>
      </c>
      <c r="E1542" t="s">
        <v>2380</v>
      </c>
      <c r="F1542" t="s">
        <v>2383</v>
      </c>
      <c r="G1542">
        <v>1</v>
      </c>
      <c r="H1542" t="s">
        <v>2380</v>
      </c>
      <c r="I1542" t="str" cm="1">
        <f t="array" ref="I1542">_xlfn.IFS(B1542&lt;18.5,"Underweight",B1542&lt;25,"Normal Weight",B1542&lt;30,"Overweight",B1542&gt;=30,"Obesity")</f>
        <v>Obesity</v>
      </c>
      <c r="J1542" t="str" cm="1">
        <f t="array" ref="J1542">_xlfn.IFS(C1542&lt;5.7,"Normal",C1542&lt;6.5,"Pre-Diabetes",C1542&gt;=6.5,"Diabetes")</f>
        <v>Normal</v>
      </c>
    </row>
    <row r="1543" spans="1:10" x14ac:dyDescent="0.35">
      <c r="A1543" t="s">
        <v>830</v>
      </c>
      <c r="B1543">
        <v>20.69</v>
      </c>
      <c r="C1543">
        <v>6.93</v>
      </c>
      <c r="D1543" t="s">
        <v>2380</v>
      </c>
      <c r="E1543" t="s">
        <v>2380</v>
      </c>
      <c r="F1543" t="s">
        <v>2380</v>
      </c>
      <c r="G1543">
        <v>2</v>
      </c>
      <c r="H1543" t="s">
        <v>2380</v>
      </c>
      <c r="I1543" t="str" cm="1">
        <f t="array" ref="I1543">_xlfn.IFS(B1543&lt;18.5,"Underweight",B1543&lt;25,"Normal Weight",B1543&lt;30,"Overweight",B1543&gt;=30,"Obesity")</f>
        <v>Normal Weight</v>
      </c>
      <c r="J1543" t="str" cm="1">
        <f t="array" ref="J1543">_xlfn.IFS(C1543&lt;5.7,"Normal",C1543&lt;6.5,"Pre-Diabetes",C1543&gt;=6.5,"Diabetes")</f>
        <v>Diabetes</v>
      </c>
    </row>
    <row r="1544" spans="1:10" x14ac:dyDescent="0.35">
      <c r="A1544" t="s">
        <v>829</v>
      </c>
      <c r="B1544">
        <v>41.23</v>
      </c>
      <c r="C1544">
        <v>4.24</v>
      </c>
      <c r="D1544" t="s">
        <v>2380</v>
      </c>
      <c r="E1544" t="s">
        <v>2380</v>
      </c>
      <c r="F1544" t="s">
        <v>2380</v>
      </c>
      <c r="G1544">
        <v>0</v>
      </c>
      <c r="H1544" t="s">
        <v>2380</v>
      </c>
      <c r="I1544" t="str" cm="1">
        <f t="array" ref="I1544">_xlfn.IFS(B1544&lt;18.5,"Underweight",B1544&lt;25,"Normal Weight",B1544&lt;30,"Overweight",B1544&gt;=30,"Obesity")</f>
        <v>Obesity</v>
      </c>
      <c r="J1544" t="str" cm="1">
        <f t="array" ref="J1544">_xlfn.IFS(C1544&lt;5.7,"Normal",C1544&lt;6.5,"Pre-Diabetes",C1544&gt;=6.5,"Diabetes")</f>
        <v>Normal</v>
      </c>
    </row>
    <row r="1545" spans="1:10" x14ac:dyDescent="0.35">
      <c r="A1545" t="s">
        <v>828</v>
      </c>
      <c r="B1545">
        <v>29.9</v>
      </c>
      <c r="C1545">
        <v>5.91</v>
      </c>
      <c r="D1545" t="s">
        <v>2380</v>
      </c>
      <c r="E1545" t="s">
        <v>2380</v>
      </c>
      <c r="F1545" t="s">
        <v>2380</v>
      </c>
      <c r="G1545">
        <v>0</v>
      </c>
      <c r="H1545" t="s">
        <v>2380</v>
      </c>
      <c r="I1545" t="str" cm="1">
        <f t="array" ref="I1545">_xlfn.IFS(B1545&lt;18.5,"Underweight",B1545&lt;25,"Normal Weight",B1545&lt;30,"Overweight",B1545&gt;=30,"Obesity")</f>
        <v>Overweight</v>
      </c>
      <c r="J1545" t="str" cm="1">
        <f t="array" ref="J1545">_xlfn.IFS(C1545&lt;5.7,"Normal",C1545&lt;6.5,"Pre-Diabetes",C1545&gt;=6.5,"Diabetes")</f>
        <v>Pre-Diabetes</v>
      </c>
    </row>
    <row r="1546" spans="1:10" x14ac:dyDescent="0.35">
      <c r="A1546" t="s">
        <v>827</v>
      </c>
      <c r="B1546">
        <v>34.104999999999997</v>
      </c>
      <c r="C1546">
        <v>5.93</v>
      </c>
      <c r="D1546" t="s">
        <v>2380</v>
      </c>
      <c r="E1546" t="s">
        <v>2380</v>
      </c>
      <c r="F1546" t="s">
        <v>2380</v>
      </c>
      <c r="G1546">
        <v>0</v>
      </c>
      <c r="H1546" t="s">
        <v>2380</v>
      </c>
      <c r="I1546" t="str" cm="1">
        <f t="array" ref="I1546">_xlfn.IFS(B1546&lt;18.5,"Underweight",B1546&lt;25,"Normal Weight",B1546&lt;30,"Overweight",B1546&gt;=30,"Obesity")</f>
        <v>Obesity</v>
      </c>
      <c r="J1546" t="str" cm="1">
        <f t="array" ref="J1546">_xlfn.IFS(C1546&lt;5.7,"Normal",C1546&lt;6.5,"Pre-Diabetes",C1546&gt;=6.5,"Diabetes")</f>
        <v>Pre-Diabetes</v>
      </c>
    </row>
    <row r="1547" spans="1:10" x14ac:dyDescent="0.35">
      <c r="A1547" t="s">
        <v>826</v>
      </c>
      <c r="B1547">
        <v>24.97</v>
      </c>
      <c r="C1547">
        <v>5.66</v>
      </c>
      <c r="D1547" t="s">
        <v>2380</v>
      </c>
      <c r="E1547" t="s">
        <v>2380</v>
      </c>
      <c r="F1547" t="s">
        <v>2380</v>
      </c>
      <c r="G1547">
        <v>0</v>
      </c>
      <c r="H1547" t="s">
        <v>2380</v>
      </c>
      <c r="I1547" t="str" cm="1">
        <f t="array" ref="I1547">_xlfn.IFS(B1547&lt;18.5,"Underweight",B1547&lt;25,"Normal Weight",B1547&lt;30,"Overweight",B1547&gt;=30,"Obesity")</f>
        <v>Normal Weight</v>
      </c>
      <c r="J1547" t="str" cm="1">
        <f t="array" ref="J1547">_xlfn.IFS(C1547&lt;5.7,"Normal",C1547&lt;6.5,"Pre-Diabetes",C1547&gt;=6.5,"Diabetes")</f>
        <v>Normal</v>
      </c>
    </row>
    <row r="1548" spans="1:10" x14ac:dyDescent="0.35">
      <c r="A1548" t="s">
        <v>825</v>
      </c>
      <c r="B1548">
        <v>34.799999999999997</v>
      </c>
      <c r="C1548">
        <v>4.1900000000000004</v>
      </c>
      <c r="D1548" t="s">
        <v>2380</v>
      </c>
      <c r="E1548" t="s">
        <v>2380</v>
      </c>
      <c r="F1548" t="s">
        <v>2380</v>
      </c>
      <c r="G1548">
        <v>1</v>
      </c>
      <c r="H1548" t="s">
        <v>2380</v>
      </c>
      <c r="I1548" t="str" cm="1">
        <f t="array" ref="I1548">_xlfn.IFS(B1548&lt;18.5,"Underweight",B1548&lt;25,"Normal Weight",B1548&lt;30,"Overweight",B1548&gt;=30,"Obesity")</f>
        <v>Obesity</v>
      </c>
      <c r="J1548" t="str" cm="1">
        <f t="array" ref="J1548">_xlfn.IFS(C1548&lt;5.7,"Normal",C1548&lt;6.5,"Pre-Diabetes",C1548&gt;=6.5,"Diabetes")</f>
        <v>Normal</v>
      </c>
    </row>
    <row r="1549" spans="1:10" x14ac:dyDescent="0.35">
      <c r="A1549" t="s">
        <v>824</v>
      </c>
      <c r="B1549">
        <v>32.965000000000003</v>
      </c>
      <c r="C1549">
        <v>9.2100000000000009</v>
      </c>
      <c r="D1549" t="s">
        <v>2382</v>
      </c>
      <c r="E1549" t="s">
        <v>2380</v>
      </c>
      <c r="F1549" t="s">
        <v>2380</v>
      </c>
      <c r="G1549">
        <v>0</v>
      </c>
      <c r="H1549" t="s">
        <v>2380</v>
      </c>
      <c r="I1549" t="str" cm="1">
        <f t="array" ref="I1549">_xlfn.IFS(B1549&lt;18.5,"Underweight",B1549&lt;25,"Normal Weight",B1549&lt;30,"Overweight",B1549&gt;=30,"Obesity")</f>
        <v>Obesity</v>
      </c>
      <c r="J1549" t="str" cm="1">
        <f t="array" ref="J1549">_xlfn.IFS(C1549&lt;5.7,"Normal",C1549&lt;6.5,"Pre-Diabetes",C1549&gt;=6.5,"Diabetes")</f>
        <v>Diabetes</v>
      </c>
    </row>
    <row r="1550" spans="1:10" x14ac:dyDescent="0.35">
      <c r="A1550" t="s">
        <v>823</v>
      </c>
      <c r="B1550">
        <v>27.265000000000001</v>
      </c>
      <c r="C1550">
        <v>5.51</v>
      </c>
      <c r="D1550" t="s">
        <v>2380</v>
      </c>
      <c r="E1550" t="s">
        <v>2380</v>
      </c>
      <c r="F1550" t="s">
        <v>2380</v>
      </c>
      <c r="G1550">
        <v>1</v>
      </c>
      <c r="H1550" t="s">
        <v>2380</v>
      </c>
      <c r="I1550" t="str" cm="1">
        <f t="array" ref="I1550">_xlfn.IFS(B1550&lt;18.5,"Underweight",B1550&lt;25,"Normal Weight",B1550&lt;30,"Overweight",B1550&gt;=30,"Obesity")</f>
        <v>Overweight</v>
      </c>
      <c r="J1550" t="str" cm="1">
        <f t="array" ref="J1550">_xlfn.IFS(C1550&lt;5.7,"Normal",C1550&lt;6.5,"Pre-Diabetes",C1550&gt;=6.5,"Diabetes")</f>
        <v>Normal</v>
      </c>
    </row>
    <row r="1551" spans="1:10" x14ac:dyDescent="0.35">
      <c r="A1551" t="s">
        <v>822</v>
      </c>
      <c r="B1551">
        <v>17.059999999999999</v>
      </c>
      <c r="C1551">
        <v>8.5</v>
      </c>
      <c r="D1551" t="s">
        <v>2380</v>
      </c>
      <c r="E1551" t="s">
        <v>2380</v>
      </c>
      <c r="F1551" t="s">
        <v>2380</v>
      </c>
      <c r="G1551">
        <v>0</v>
      </c>
      <c r="H1551" t="s">
        <v>2380</v>
      </c>
      <c r="I1551" t="str" cm="1">
        <f t="array" ref="I1551">_xlfn.IFS(B1551&lt;18.5,"Underweight",B1551&lt;25,"Normal Weight",B1551&lt;30,"Overweight",B1551&gt;=30,"Obesity")</f>
        <v>Underweight</v>
      </c>
      <c r="J1551" t="str" cm="1">
        <f t="array" ref="J1551">_xlfn.IFS(C1551&lt;5.7,"Normal",C1551&lt;6.5,"Pre-Diabetes",C1551&gt;=6.5,"Diabetes")</f>
        <v>Diabetes</v>
      </c>
    </row>
    <row r="1552" spans="1:10" x14ac:dyDescent="0.35">
      <c r="A1552" t="s">
        <v>821</v>
      </c>
      <c r="B1552">
        <v>36.29</v>
      </c>
      <c r="C1552">
        <v>6.23</v>
      </c>
      <c r="D1552" t="s">
        <v>2380</v>
      </c>
      <c r="E1552" t="s">
        <v>2380</v>
      </c>
      <c r="F1552" t="s">
        <v>2380</v>
      </c>
      <c r="G1552">
        <v>0</v>
      </c>
      <c r="H1552" t="s">
        <v>2380</v>
      </c>
      <c r="I1552" t="str" cm="1">
        <f t="array" ref="I1552">_xlfn.IFS(B1552&lt;18.5,"Underweight",B1552&lt;25,"Normal Weight",B1552&lt;30,"Overweight",B1552&gt;=30,"Obesity")</f>
        <v>Obesity</v>
      </c>
      <c r="J1552" t="str" cm="1">
        <f t="array" ref="J1552">_xlfn.IFS(C1552&lt;5.7,"Normal",C1552&lt;6.5,"Pre-Diabetes",C1552&gt;=6.5,"Diabetes")</f>
        <v>Pre-Diabetes</v>
      </c>
    </row>
    <row r="1553" spans="1:10" x14ac:dyDescent="0.35">
      <c r="A1553" t="s">
        <v>820</v>
      </c>
      <c r="B1553">
        <v>28.594999999999999</v>
      </c>
      <c r="C1553">
        <v>8.5299999999999994</v>
      </c>
      <c r="D1553" t="s">
        <v>2382</v>
      </c>
      <c r="E1553" t="s">
        <v>2380</v>
      </c>
      <c r="F1553" t="s">
        <v>2380</v>
      </c>
      <c r="G1553">
        <v>1</v>
      </c>
      <c r="H1553" t="s">
        <v>2380</v>
      </c>
      <c r="I1553" t="str" cm="1">
        <f t="array" ref="I1553">_xlfn.IFS(B1553&lt;18.5,"Underweight",B1553&lt;25,"Normal Weight",B1553&lt;30,"Overweight",B1553&gt;=30,"Obesity")</f>
        <v>Overweight</v>
      </c>
      <c r="J1553" t="str" cm="1">
        <f t="array" ref="J1553">_xlfn.IFS(C1553&lt;5.7,"Normal",C1553&lt;6.5,"Pre-Diabetes",C1553&gt;=6.5,"Diabetes")</f>
        <v>Diabetes</v>
      </c>
    </row>
    <row r="1554" spans="1:10" x14ac:dyDescent="0.35">
      <c r="A1554" t="s">
        <v>819</v>
      </c>
      <c r="B1554">
        <v>17.8</v>
      </c>
      <c r="C1554">
        <v>5.75</v>
      </c>
      <c r="D1554" t="s">
        <v>2382</v>
      </c>
      <c r="E1554" t="s">
        <v>2380</v>
      </c>
      <c r="F1554" t="s">
        <v>2383</v>
      </c>
      <c r="G1554">
        <v>1</v>
      </c>
      <c r="H1554" t="s">
        <v>2380</v>
      </c>
      <c r="I1554" t="str" cm="1">
        <f t="array" ref="I1554">_xlfn.IFS(B1554&lt;18.5,"Underweight",B1554&lt;25,"Normal Weight",B1554&lt;30,"Overweight",B1554&gt;=30,"Obesity")</f>
        <v>Underweight</v>
      </c>
      <c r="J1554" t="str" cm="1">
        <f t="array" ref="J1554">_xlfn.IFS(C1554&lt;5.7,"Normal",C1554&lt;6.5,"Pre-Diabetes",C1554&gt;=6.5,"Diabetes")</f>
        <v>Pre-Diabetes</v>
      </c>
    </row>
    <row r="1555" spans="1:10" x14ac:dyDescent="0.35">
      <c r="A1555" t="s">
        <v>818</v>
      </c>
      <c r="B1555">
        <v>21.4</v>
      </c>
      <c r="C1555">
        <v>5.6</v>
      </c>
      <c r="D1555" t="s">
        <v>2380</v>
      </c>
      <c r="E1555" t="s">
        <v>2380</v>
      </c>
      <c r="F1555" t="s">
        <v>2380</v>
      </c>
      <c r="G1555">
        <v>0</v>
      </c>
      <c r="H1555" t="s">
        <v>2380</v>
      </c>
      <c r="I1555" t="str" cm="1">
        <f t="array" ref="I1555">_xlfn.IFS(B1555&lt;18.5,"Underweight",B1555&lt;25,"Normal Weight",B1555&lt;30,"Overweight",B1555&gt;=30,"Obesity")</f>
        <v>Normal Weight</v>
      </c>
      <c r="J1555" t="str" cm="1">
        <f t="array" ref="J1555">_xlfn.IFS(C1555&lt;5.7,"Normal",C1555&lt;6.5,"Pre-Diabetes",C1555&gt;=6.5,"Diabetes")</f>
        <v>Normal</v>
      </c>
    </row>
    <row r="1556" spans="1:10" x14ac:dyDescent="0.35">
      <c r="A1556" t="s">
        <v>817</v>
      </c>
      <c r="B1556">
        <v>23.01</v>
      </c>
      <c r="C1556">
        <v>4.68</v>
      </c>
      <c r="D1556" t="s">
        <v>2380</v>
      </c>
      <c r="E1556" t="s">
        <v>2380</v>
      </c>
      <c r="F1556" t="s">
        <v>2380</v>
      </c>
      <c r="G1556">
        <v>0</v>
      </c>
      <c r="H1556" t="s">
        <v>2380</v>
      </c>
      <c r="I1556" t="str" cm="1">
        <f t="array" ref="I1556">_xlfn.IFS(B1556&lt;18.5,"Underweight",B1556&lt;25,"Normal Weight",B1556&lt;30,"Overweight",B1556&gt;=30,"Obesity")</f>
        <v>Normal Weight</v>
      </c>
      <c r="J1556" t="str" cm="1">
        <f t="array" ref="J1556">_xlfn.IFS(C1556&lt;5.7,"Normal",C1556&lt;6.5,"Pre-Diabetes",C1556&gt;=6.5,"Diabetes")</f>
        <v>Normal</v>
      </c>
    </row>
    <row r="1557" spans="1:10" x14ac:dyDescent="0.35">
      <c r="A1557" t="s">
        <v>816</v>
      </c>
      <c r="B1557">
        <v>19.86</v>
      </c>
      <c r="C1557">
        <v>5.62</v>
      </c>
      <c r="D1557" t="s">
        <v>2382</v>
      </c>
      <c r="E1557" t="s">
        <v>2380</v>
      </c>
      <c r="F1557" t="s">
        <v>2380</v>
      </c>
      <c r="G1557">
        <v>0</v>
      </c>
      <c r="H1557" t="s">
        <v>2380</v>
      </c>
      <c r="I1557" t="str" cm="1">
        <f t="array" ref="I1557">_xlfn.IFS(B1557&lt;18.5,"Underweight",B1557&lt;25,"Normal Weight",B1557&lt;30,"Overweight",B1557&gt;=30,"Obesity")</f>
        <v>Normal Weight</v>
      </c>
      <c r="J1557" t="str" cm="1">
        <f t="array" ref="J1557">_xlfn.IFS(C1557&lt;5.7,"Normal",C1557&lt;6.5,"Pre-Diabetes",C1557&gt;=6.5,"Diabetes")</f>
        <v>Normal</v>
      </c>
    </row>
    <row r="1558" spans="1:10" x14ac:dyDescent="0.35">
      <c r="A1558" t="s">
        <v>815</v>
      </c>
      <c r="B1558">
        <v>33.58</v>
      </c>
      <c r="C1558">
        <v>5.08</v>
      </c>
      <c r="D1558" t="s">
        <v>2380</v>
      </c>
      <c r="E1558" t="s">
        <v>2380</v>
      </c>
      <c r="F1558" t="s">
        <v>2380</v>
      </c>
      <c r="G1558">
        <v>0</v>
      </c>
      <c r="H1558" t="s">
        <v>2380</v>
      </c>
      <c r="I1558" t="str" cm="1">
        <f t="array" ref="I1558">_xlfn.IFS(B1558&lt;18.5,"Underweight",B1558&lt;25,"Normal Weight",B1558&lt;30,"Overweight",B1558&gt;=30,"Obesity")</f>
        <v>Obesity</v>
      </c>
      <c r="J1558" t="str" cm="1">
        <f t="array" ref="J1558">_xlfn.IFS(C1558&lt;5.7,"Normal",C1558&lt;6.5,"Pre-Diabetes",C1558&gt;=6.5,"Diabetes")</f>
        <v>Normal</v>
      </c>
    </row>
    <row r="1559" spans="1:10" x14ac:dyDescent="0.35">
      <c r="A1559" t="s">
        <v>814</v>
      </c>
      <c r="B1559">
        <v>29.81</v>
      </c>
      <c r="C1559">
        <v>5.28</v>
      </c>
      <c r="D1559" t="s">
        <v>2380</v>
      </c>
      <c r="E1559" t="s">
        <v>2380</v>
      </c>
      <c r="F1559" t="s">
        <v>2380</v>
      </c>
      <c r="G1559">
        <v>0</v>
      </c>
      <c r="H1559" t="s">
        <v>2380</v>
      </c>
      <c r="I1559" t="str" cm="1">
        <f t="array" ref="I1559">_xlfn.IFS(B1559&lt;18.5,"Underweight",B1559&lt;25,"Normal Weight",B1559&lt;30,"Overweight",B1559&gt;=30,"Obesity")</f>
        <v>Overweight</v>
      </c>
      <c r="J1559" t="str" cm="1">
        <f t="array" ref="J1559">_xlfn.IFS(C1559&lt;5.7,"Normal",C1559&lt;6.5,"Pre-Diabetes",C1559&gt;=6.5,"Diabetes")</f>
        <v>Normal</v>
      </c>
    </row>
    <row r="1560" spans="1:10" x14ac:dyDescent="0.35">
      <c r="A1560" t="s">
        <v>813</v>
      </c>
      <c r="B1560">
        <v>27.4</v>
      </c>
      <c r="C1560">
        <v>4.6100000000000003</v>
      </c>
      <c r="D1560" t="s">
        <v>2380</v>
      </c>
      <c r="E1560" t="s">
        <v>2380</v>
      </c>
      <c r="F1560" t="s">
        <v>2380</v>
      </c>
      <c r="G1560">
        <v>0</v>
      </c>
      <c r="H1560" t="s">
        <v>2380</v>
      </c>
      <c r="I1560" t="str" cm="1">
        <f t="array" ref="I1560">_xlfn.IFS(B1560&lt;18.5,"Underweight",B1560&lt;25,"Normal Weight",B1560&lt;30,"Overweight",B1560&gt;=30,"Obesity")</f>
        <v>Overweight</v>
      </c>
      <c r="J1560" t="str" cm="1">
        <f t="array" ref="J1560">_xlfn.IFS(C1560&lt;5.7,"Normal",C1560&lt;6.5,"Pre-Diabetes",C1560&gt;=6.5,"Diabetes")</f>
        <v>Normal</v>
      </c>
    </row>
    <row r="1561" spans="1:10" x14ac:dyDescent="0.35">
      <c r="A1561" t="s">
        <v>812</v>
      </c>
      <c r="B1561">
        <v>17.98</v>
      </c>
      <c r="C1561">
        <v>6.57</v>
      </c>
      <c r="D1561" t="s">
        <v>2382</v>
      </c>
      <c r="E1561" t="s">
        <v>2380</v>
      </c>
      <c r="F1561" t="s">
        <v>2380</v>
      </c>
      <c r="G1561">
        <v>2</v>
      </c>
      <c r="H1561" t="s">
        <v>2380</v>
      </c>
      <c r="I1561" t="str" cm="1">
        <f t="array" ref="I1561">_xlfn.IFS(B1561&lt;18.5,"Underweight",B1561&lt;25,"Normal Weight",B1561&lt;30,"Overweight",B1561&gt;=30,"Obesity")</f>
        <v>Underweight</v>
      </c>
      <c r="J1561" t="str" cm="1">
        <f t="array" ref="J1561">_xlfn.IFS(C1561&lt;5.7,"Normal",C1561&lt;6.5,"Pre-Diabetes",C1561&gt;=6.5,"Diabetes")</f>
        <v>Diabetes</v>
      </c>
    </row>
    <row r="1562" spans="1:10" x14ac:dyDescent="0.35">
      <c r="A1562" t="s">
        <v>811</v>
      </c>
      <c r="B1562">
        <v>37.9</v>
      </c>
      <c r="C1562">
        <v>5.83</v>
      </c>
      <c r="D1562" t="s">
        <v>2380</v>
      </c>
      <c r="E1562" t="s">
        <v>2380</v>
      </c>
      <c r="F1562" t="s">
        <v>2380</v>
      </c>
      <c r="G1562">
        <v>0</v>
      </c>
      <c r="H1562" t="s">
        <v>2380</v>
      </c>
      <c r="I1562" t="str" cm="1">
        <f t="array" ref="I1562">_xlfn.IFS(B1562&lt;18.5,"Underweight",B1562&lt;25,"Normal Weight",B1562&lt;30,"Overweight",B1562&gt;=30,"Obesity")</f>
        <v>Obesity</v>
      </c>
      <c r="J1562" t="str" cm="1">
        <f t="array" ref="J1562">_xlfn.IFS(C1562&lt;5.7,"Normal",C1562&lt;6.5,"Pre-Diabetes",C1562&gt;=6.5,"Diabetes")</f>
        <v>Pre-Diabetes</v>
      </c>
    </row>
    <row r="1563" spans="1:10" x14ac:dyDescent="0.35">
      <c r="A1563" t="s">
        <v>810</v>
      </c>
      <c r="B1563">
        <v>25.27</v>
      </c>
      <c r="C1563">
        <v>6.98</v>
      </c>
      <c r="D1563" t="s">
        <v>2382</v>
      </c>
      <c r="E1563" t="s">
        <v>2380</v>
      </c>
      <c r="F1563" t="s">
        <v>2380</v>
      </c>
      <c r="G1563">
        <v>0</v>
      </c>
      <c r="H1563" t="s">
        <v>2380</v>
      </c>
      <c r="I1563" t="str" cm="1">
        <f t="array" ref="I1563">_xlfn.IFS(B1563&lt;18.5,"Underweight",B1563&lt;25,"Normal Weight",B1563&lt;30,"Overweight",B1563&gt;=30,"Obesity")</f>
        <v>Overweight</v>
      </c>
      <c r="J1563" t="str" cm="1">
        <f t="array" ref="J1563">_xlfn.IFS(C1563&lt;5.7,"Normal",C1563&lt;6.5,"Pre-Diabetes",C1563&gt;=6.5,"Diabetes")</f>
        <v>Diabetes</v>
      </c>
    </row>
    <row r="1564" spans="1:10" x14ac:dyDescent="0.35">
      <c r="A1564" t="s">
        <v>809</v>
      </c>
      <c r="B1564">
        <v>29.26</v>
      </c>
      <c r="C1564">
        <v>4.03</v>
      </c>
      <c r="D1564" t="s">
        <v>2380</v>
      </c>
      <c r="E1564" t="s">
        <v>2380</v>
      </c>
      <c r="F1564" t="s">
        <v>2380</v>
      </c>
      <c r="G1564">
        <v>1</v>
      </c>
      <c r="H1564" t="s">
        <v>2380</v>
      </c>
      <c r="I1564" t="str" cm="1">
        <f t="array" ref="I1564">_xlfn.IFS(B1564&lt;18.5,"Underweight",B1564&lt;25,"Normal Weight",B1564&lt;30,"Overweight",B1564&gt;=30,"Obesity")</f>
        <v>Overweight</v>
      </c>
      <c r="J1564" t="str" cm="1">
        <f t="array" ref="J1564">_xlfn.IFS(C1564&lt;5.7,"Normal",C1564&lt;6.5,"Pre-Diabetes",C1564&gt;=6.5,"Diabetes")</f>
        <v>Normal</v>
      </c>
    </row>
    <row r="1565" spans="1:10" x14ac:dyDescent="0.35">
      <c r="A1565" t="s">
        <v>808</v>
      </c>
      <c r="B1565">
        <v>27.835000000000001</v>
      </c>
      <c r="C1565">
        <v>4.5599999999999996</v>
      </c>
      <c r="D1565" t="s">
        <v>2380</v>
      </c>
      <c r="E1565" t="s">
        <v>2380</v>
      </c>
      <c r="F1565" t="s">
        <v>2380</v>
      </c>
      <c r="G1565">
        <v>1</v>
      </c>
      <c r="H1565" t="s">
        <v>2380</v>
      </c>
      <c r="I1565" t="str" cm="1">
        <f t="array" ref="I1565">_xlfn.IFS(B1565&lt;18.5,"Underweight",B1565&lt;25,"Normal Weight",B1565&lt;30,"Overweight",B1565&gt;=30,"Obesity")</f>
        <v>Overweight</v>
      </c>
      <c r="J1565" t="str" cm="1">
        <f t="array" ref="J1565">_xlfn.IFS(C1565&lt;5.7,"Normal",C1565&lt;6.5,"Pre-Diabetes",C1565&gt;=6.5,"Diabetes")</f>
        <v>Normal</v>
      </c>
    </row>
    <row r="1566" spans="1:10" x14ac:dyDescent="0.35">
      <c r="A1566" t="s">
        <v>807</v>
      </c>
      <c r="B1566">
        <v>46.53</v>
      </c>
      <c r="C1566">
        <v>5.38</v>
      </c>
      <c r="D1566" t="s">
        <v>2382</v>
      </c>
      <c r="E1566" t="s">
        <v>2380</v>
      </c>
      <c r="F1566" t="s">
        <v>2380</v>
      </c>
      <c r="G1566">
        <v>0</v>
      </c>
      <c r="H1566" t="s">
        <v>2380</v>
      </c>
      <c r="I1566" t="str" cm="1">
        <f t="array" ref="I1566">_xlfn.IFS(B1566&lt;18.5,"Underweight",B1566&lt;25,"Normal Weight",B1566&lt;30,"Overweight",B1566&gt;=30,"Obesity")</f>
        <v>Obesity</v>
      </c>
      <c r="J1566" t="str" cm="1">
        <f t="array" ref="J1566">_xlfn.IFS(C1566&lt;5.7,"Normal",C1566&lt;6.5,"Pre-Diabetes",C1566&gt;=6.5,"Diabetes")</f>
        <v>Normal</v>
      </c>
    </row>
    <row r="1567" spans="1:10" x14ac:dyDescent="0.35">
      <c r="A1567" t="s">
        <v>806</v>
      </c>
      <c r="B1567">
        <v>20.58</v>
      </c>
      <c r="C1567">
        <v>11.04</v>
      </c>
      <c r="D1567" t="s">
        <v>2382</v>
      </c>
      <c r="E1567" t="s">
        <v>2380</v>
      </c>
      <c r="F1567" t="s">
        <v>2380</v>
      </c>
      <c r="G1567">
        <v>1</v>
      </c>
      <c r="H1567" t="s">
        <v>2380</v>
      </c>
      <c r="I1567" t="str" cm="1">
        <f t="array" ref="I1567">_xlfn.IFS(B1567&lt;18.5,"Underweight",B1567&lt;25,"Normal Weight",B1567&lt;30,"Overweight",B1567&gt;=30,"Obesity")</f>
        <v>Normal Weight</v>
      </c>
      <c r="J1567" t="str" cm="1">
        <f t="array" ref="J1567">_xlfn.IFS(C1567&lt;5.7,"Normal",C1567&lt;6.5,"Pre-Diabetes",C1567&gt;=6.5,"Diabetes")</f>
        <v>Diabetes</v>
      </c>
    </row>
    <row r="1568" spans="1:10" x14ac:dyDescent="0.35">
      <c r="A1568" t="s">
        <v>805</v>
      </c>
      <c r="B1568">
        <v>19.53</v>
      </c>
      <c r="C1568">
        <v>6.09</v>
      </c>
      <c r="D1568" t="s">
        <v>2382</v>
      </c>
      <c r="E1568" t="s">
        <v>2380</v>
      </c>
      <c r="F1568" t="s">
        <v>2380</v>
      </c>
      <c r="G1568">
        <v>0</v>
      </c>
      <c r="H1568" t="s">
        <v>2380</v>
      </c>
      <c r="I1568" t="str" cm="1">
        <f t="array" ref="I1568">_xlfn.IFS(B1568&lt;18.5,"Underweight",B1568&lt;25,"Normal Weight",B1568&lt;30,"Overweight",B1568&gt;=30,"Obesity")</f>
        <v>Normal Weight</v>
      </c>
      <c r="J1568" t="str" cm="1">
        <f t="array" ref="J1568">_xlfn.IFS(C1568&lt;5.7,"Normal",C1568&lt;6.5,"Pre-Diabetes",C1568&gt;=6.5,"Diabetes")</f>
        <v>Pre-Diabetes</v>
      </c>
    </row>
    <row r="1569" spans="1:10" x14ac:dyDescent="0.35">
      <c r="A1569" t="s">
        <v>804</v>
      </c>
      <c r="B1569">
        <v>27.7</v>
      </c>
      <c r="C1569">
        <v>4.71</v>
      </c>
      <c r="D1569" t="s">
        <v>2380</v>
      </c>
      <c r="E1569" t="s">
        <v>2380</v>
      </c>
      <c r="F1569" t="s">
        <v>2380</v>
      </c>
      <c r="G1569">
        <v>1</v>
      </c>
      <c r="H1569" t="s">
        <v>2380</v>
      </c>
      <c r="I1569" t="str" cm="1">
        <f t="array" ref="I1569">_xlfn.IFS(B1569&lt;18.5,"Underweight",B1569&lt;25,"Normal Weight",B1569&lt;30,"Overweight",B1569&gt;=30,"Obesity")</f>
        <v>Overweight</v>
      </c>
      <c r="J1569" t="str" cm="1">
        <f t="array" ref="J1569">_xlfn.IFS(C1569&lt;5.7,"Normal",C1569&lt;6.5,"Pre-Diabetes",C1569&gt;=6.5,"Diabetes")</f>
        <v>Normal</v>
      </c>
    </row>
    <row r="1570" spans="1:10" x14ac:dyDescent="0.35">
      <c r="A1570" t="s">
        <v>803</v>
      </c>
      <c r="B1570">
        <v>18.920000000000002</v>
      </c>
      <c r="C1570">
        <v>8.18</v>
      </c>
      <c r="D1570" t="s">
        <v>2380</v>
      </c>
      <c r="E1570" t="s">
        <v>2380</v>
      </c>
      <c r="F1570" t="s">
        <v>2380</v>
      </c>
      <c r="G1570">
        <v>0</v>
      </c>
      <c r="H1570" t="s">
        <v>2380</v>
      </c>
      <c r="I1570" t="str" cm="1">
        <f t="array" ref="I1570">_xlfn.IFS(B1570&lt;18.5,"Underweight",B1570&lt;25,"Normal Weight",B1570&lt;30,"Overweight",B1570&gt;=30,"Obesity")</f>
        <v>Normal Weight</v>
      </c>
      <c r="J1570" t="str" cm="1">
        <f t="array" ref="J1570">_xlfn.IFS(C1570&lt;5.7,"Normal",C1570&lt;6.5,"Pre-Diabetes",C1570&gt;=6.5,"Diabetes")</f>
        <v>Diabetes</v>
      </c>
    </row>
    <row r="1571" spans="1:10" x14ac:dyDescent="0.35">
      <c r="A1571" t="s">
        <v>802</v>
      </c>
      <c r="B1571">
        <v>17.760000000000002</v>
      </c>
      <c r="C1571">
        <v>11.18</v>
      </c>
      <c r="D1571" t="s">
        <v>2382</v>
      </c>
      <c r="E1571" t="s">
        <v>2380</v>
      </c>
      <c r="F1571" t="s">
        <v>2380</v>
      </c>
      <c r="G1571">
        <v>2</v>
      </c>
      <c r="H1571" t="s">
        <v>2380</v>
      </c>
      <c r="I1571" t="str" cm="1">
        <f t="array" ref="I1571">_xlfn.IFS(B1571&lt;18.5,"Underweight",B1571&lt;25,"Normal Weight",B1571&lt;30,"Overweight",B1571&gt;=30,"Obesity")</f>
        <v>Underweight</v>
      </c>
      <c r="J1571" t="str" cm="1">
        <f t="array" ref="J1571">_xlfn.IFS(C1571&lt;5.7,"Normal",C1571&lt;6.5,"Pre-Diabetes",C1571&gt;=6.5,"Diabetes")</f>
        <v>Diabetes</v>
      </c>
    </row>
    <row r="1572" spans="1:10" x14ac:dyDescent="0.35">
      <c r="A1572" t="s">
        <v>801</v>
      </c>
      <c r="B1572">
        <v>29.83</v>
      </c>
      <c r="C1572">
        <v>5.03</v>
      </c>
      <c r="D1572" t="s">
        <v>2382</v>
      </c>
      <c r="E1572" t="s">
        <v>2380</v>
      </c>
      <c r="F1572" t="s">
        <v>2380</v>
      </c>
      <c r="G1572">
        <v>0</v>
      </c>
      <c r="H1572" t="s">
        <v>2380</v>
      </c>
      <c r="I1572" t="str" cm="1">
        <f t="array" ref="I1572">_xlfn.IFS(B1572&lt;18.5,"Underweight",B1572&lt;25,"Normal Weight",B1572&lt;30,"Overweight",B1572&gt;=30,"Obesity")</f>
        <v>Overweight</v>
      </c>
      <c r="J1572" t="str" cm="1">
        <f t="array" ref="J1572">_xlfn.IFS(C1572&lt;5.7,"Normal",C1572&lt;6.5,"Pre-Diabetes",C1572&gt;=6.5,"Diabetes")</f>
        <v>Normal</v>
      </c>
    </row>
    <row r="1573" spans="1:10" x14ac:dyDescent="0.35">
      <c r="A1573" t="s">
        <v>800</v>
      </c>
      <c r="B1573">
        <v>23.465</v>
      </c>
      <c r="C1573">
        <v>5.56</v>
      </c>
      <c r="D1573" t="s">
        <v>2380</v>
      </c>
      <c r="E1573" t="s">
        <v>2380</v>
      </c>
      <c r="F1573" t="s">
        <v>2380</v>
      </c>
      <c r="G1573">
        <v>1</v>
      </c>
      <c r="H1573" t="s">
        <v>2380</v>
      </c>
      <c r="I1573" t="str" cm="1">
        <f t="array" ref="I1573">_xlfn.IFS(B1573&lt;18.5,"Underweight",B1573&lt;25,"Normal Weight",B1573&lt;30,"Overweight",B1573&gt;=30,"Obesity")</f>
        <v>Normal Weight</v>
      </c>
      <c r="J1573" t="str" cm="1">
        <f t="array" ref="J1573">_xlfn.IFS(C1573&lt;5.7,"Normal",C1573&lt;6.5,"Pre-Diabetes",C1573&gt;=6.5,"Diabetes")</f>
        <v>Normal</v>
      </c>
    </row>
    <row r="1574" spans="1:10" x14ac:dyDescent="0.35">
      <c r="A1574" t="s">
        <v>799</v>
      </c>
      <c r="B1574">
        <v>29.355</v>
      </c>
      <c r="C1574">
        <v>4.33</v>
      </c>
      <c r="D1574" t="s">
        <v>2380</v>
      </c>
      <c r="E1574" t="s">
        <v>2380</v>
      </c>
      <c r="F1574" t="s">
        <v>2380</v>
      </c>
      <c r="G1574">
        <v>0</v>
      </c>
      <c r="H1574" t="s">
        <v>2380</v>
      </c>
      <c r="I1574" t="str" cm="1">
        <f t="array" ref="I1574">_xlfn.IFS(B1574&lt;18.5,"Underweight",B1574&lt;25,"Normal Weight",B1574&lt;30,"Overweight",B1574&gt;=30,"Obesity")</f>
        <v>Overweight</v>
      </c>
      <c r="J1574" t="str" cm="1">
        <f t="array" ref="J1574">_xlfn.IFS(C1574&lt;5.7,"Normal",C1574&lt;6.5,"Pre-Diabetes",C1574&gt;=6.5,"Diabetes")</f>
        <v>Normal</v>
      </c>
    </row>
    <row r="1575" spans="1:10" x14ac:dyDescent="0.35">
      <c r="A1575" t="s">
        <v>798</v>
      </c>
      <c r="B1575">
        <v>35.49</v>
      </c>
      <c r="C1575">
        <v>5.21</v>
      </c>
      <c r="D1575" t="s">
        <v>2382</v>
      </c>
      <c r="E1575" t="s">
        <v>2380</v>
      </c>
      <c r="F1575" t="s">
        <v>2383</v>
      </c>
      <c r="G1575">
        <v>1</v>
      </c>
      <c r="H1575" t="s">
        <v>2380</v>
      </c>
      <c r="I1575" t="str" cm="1">
        <f t="array" ref="I1575">_xlfn.IFS(B1575&lt;18.5,"Underweight",B1575&lt;25,"Normal Weight",B1575&lt;30,"Overweight",B1575&gt;=30,"Obesity")</f>
        <v>Obesity</v>
      </c>
      <c r="J1575" t="str" cm="1">
        <f t="array" ref="J1575">_xlfn.IFS(C1575&lt;5.7,"Normal",C1575&lt;6.5,"Pre-Diabetes",C1575&gt;=6.5,"Diabetes")</f>
        <v>Normal</v>
      </c>
    </row>
    <row r="1576" spans="1:10" x14ac:dyDescent="0.35">
      <c r="A1576" t="s">
        <v>797</v>
      </c>
      <c r="B1576">
        <v>26.315000000000001</v>
      </c>
      <c r="C1576">
        <v>5.89</v>
      </c>
      <c r="D1576" t="s">
        <v>2380</v>
      </c>
      <c r="E1576" t="s">
        <v>2380</v>
      </c>
      <c r="F1576" t="s">
        <v>2380</v>
      </c>
      <c r="G1576">
        <v>0</v>
      </c>
      <c r="H1576" t="s">
        <v>2380</v>
      </c>
      <c r="I1576" t="str" cm="1">
        <f t="array" ref="I1576">_xlfn.IFS(B1576&lt;18.5,"Underweight",B1576&lt;25,"Normal Weight",B1576&lt;30,"Overweight",B1576&gt;=30,"Obesity")</f>
        <v>Overweight</v>
      </c>
      <c r="J1576" t="str" cm="1">
        <f t="array" ref="J1576">_xlfn.IFS(C1576&lt;5.7,"Normal",C1576&lt;6.5,"Pre-Diabetes",C1576&gt;=6.5,"Diabetes")</f>
        <v>Pre-Diabetes</v>
      </c>
    </row>
    <row r="1577" spans="1:10" x14ac:dyDescent="0.35">
      <c r="A1577" t="s">
        <v>796</v>
      </c>
      <c r="B1577">
        <v>19.79</v>
      </c>
      <c r="C1577">
        <v>4.8099999999999996</v>
      </c>
      <c r="D1577" t="s">
        <v>2382</v>
      </c>
      <c r="E1577" t="s">
        <v>2380</v>
      </c>
      <c r="F1577" t="s">
        <v>2380</v>
      </c>
      <c r="G1577">
        <v>0</v>
      </c>
      <c r="H1577" t="s">
        <v>2380</v>
      </c>
      <c r="I1577" t="str" cm="1">
        <f t="array" ref="I1577">_xlfn.IFS(B1577&lt;18.5,"Underweight",B1577&lt;25,"Normal Weight",B1577&lt;30,"Overweight",B1577&gt;=30,"Obesity")</f>
        <v>Normal Weight</v>
      </c>
      <c r="J1577" t="str" cm="1">
        <f t="array" ref="J1577">_xlfn.IFS(C1577&lt;5.7,"Normal",C1577&lt;6.5,"Pre-Diabetes",C1577&gt;=6.5,"Diabetes")</f>
        <v>Normal</v>
      </c>
    </row>
    <row r="1578" spans="1:10" x14ac:dyDescent="0.35">
      <c r="A1578" t="s">
        <v>795</v>
      </c>
      <c r="B1578">
        <v>40.564999999999998</v>
      </c>
      <c r="C1578">
        <v>5.66</v>
      </c>
      <c r="D1578" t="s">
        <v>2380</v>
      </c>
      <c r="E1578" t="s">
        <v>2380</v>
      </c>
      <c r="F1578" t="s">
        <v>2380</v>
      </c>
      <c r="G1578">
        <v>1</v>
      </c>
      <c r="H1578" t="s">
        <v>2380</v>
      </c>
      <c r="I1578" t="str" cm="1">
        <f t="array" ref="I1578">_xlfn.IFS(B1578&lt;18.5,"Underweight",B1578&lt;25,"Normal Weight",B1578&lt;30,"Overweight",B1578&gt;=30,"Obesity")</f>
        <v>Obesity</v>
      </c>
      <c r="J1578" t="str" cm="1">
        <f t="array" ref="J1578">_xlfn.IFS(C1578&lt;5.7,"Normal",C1578&lt;6.5,"Pre-Diabetes",C1578&gt;=6.5,"Diabetes")</f>
        <v>Normal</v>
      </c>
    </row>
    <row r="1579" spans="1:10" x14ac:dyDescent="0.35">
      <c r="A1579" t="s">
        <v>794</v>
      </c>
      <c r="B1579">
        <v>18.03</v>
      </c>
      <c r="C1579">
        <v>10.66</v>
      </c>
      <c r="D1579" t="s">
        <v>2382</v>
      </c>
      <c r="E1579" t="s">
        <v>2380</v>
      </c>
      <c r="F1579" t="s">
        <v>2380</v>
      </c>
      <c r="G1579">
        <v>2</v>
      </c>
      <c r="H1579" t="s">
        <v>2380</v>
      </c>
      <c r="I1579" t="str" cm="1">
        <f t="array" ref="I1579">_xlfn.IFS(B1579&lt;18.5,"Underweight",B1579&lt;25,"Normal Weight",B1579&lt;30,"Overweight",B1579&gt;=30,"Obesity")</f>
        <v>Underweight</v>
      </c>
      <c r="J1579" t="str" cm="1">
        <f t="array" ref="J1579">_xlfn.IFS(C1579&lt;5.7,"Normal",C1579&lt;6.5,"Pre-Diabetes",C1579&gt;=6.5,"Diabetes")</f>
        <v>Diabetes</v>
      </c>
    </row>
    <row r="1580" spans="1:10" x14ac:dyDescent="0.35">
      <c r="A1580" t="s">
        <v>793</v>
      </c>
      <c r="B1580">
        <v>34.65</v>
      </c>
      <c r="C1580">
        <v>5.98</v>
      </c>
      <c r="D1580" t="s">
        <v>2382</v>
      </c>
      <c r="E1580" t="s">
        <v>2380</v>
      </c>
      <c r="F1580" t="s">
        <v>2380</v>
      </c>
      <c r="G1580">
        <v>0</v>
      </c>
      <c r="H1580" t="s">
        <v>2380</v>
      </c>
      <c r="I1580" t="str" cm="1">
        <f t="array" ref="I1580">_xlfn.IFS(B1580&lt;18.5,"Underweight",B1580&lt;25,"Normal Weight",B1580&lt;30,"Overweight",B1580&gt;=30,"Obesity")</f>
        <v>Obesity</v>
      </c>
      <c r="J1580" t="str" cm="1">
        <f t="array" ref="J1580">_xlfn.IFS(C1580&lt;5.7,"Normal",C1580&lt;6.5,"Pre-Diabetes",C1580&gt;=6.5,"Diabetes")</f>
        <v>Pre-Diabetes</v>
      </c>
    </row>
    <row r="1581" spans="1:10" x14ac:dyDescent="0.35">
      <c r="A1581" t="s">
        <v>792</v>
      </c>
      <c r="B1581">
        <v>42.94</v>
      </c>
      <c r="C1581">
        <v>4.34</v>
      </c>
      <c r="D1581" t="s">
        <v>2380</v>
      </c>
      <c r="E1581" t="s">
        <v>2380</v>
      </c>
      <c r="F1581" t="s">
        <v>2380</v>
      </c>
      <c r="G1581">
        <v>0</v>
      </c>
      <c r="H1581" t="s">
        <v>2380</v>
      </c>
      <c r="I1581" t="str" cm="1">
        <f t="array" ref="I1581">_xlfn.IFS(B1581&lt;18.5,"Underweight",B1581&lt;25,"Normal Weight",B1581&lt;30,"Overweight",B1581&gt;=30,"Obesity")</f>
        <v>Obesity</v>
      </c>
      <c r="J1581" t="str" cm="1">
        <f t="array" ref="J1581">_xlfn.IFS(C1581&lt;5.7,"Normal",C1581&lt;6.5,"Pre-Diabetes",C1581&gt;=6.5,"Diabetes")</f>
        <v>Normal</v>
      </c>
    </row>
    <row r="1582" spans="1:10" x14ac:dyDescent="0.35">
      <c r="A1582" t="s">
        <v>791</v>
      </c>
      <c r="B1582">
        <v>31.254999999999999</v>
      </c>
      <c r="C1582">
        <v>5.17</v>
      </c>
      <c r="D1582" t="s">
        <v>2380</v>
      </c>
      <c r="E1582" t="s">
        <v>2380</v>
      </c>
      <c r="F1582" t="s">
        <v>2380</v>
      </c>
      <c r="G1582">
        <v>0</v>
      </c>
      <c r="H1582" t="s">
        <v>2380</v>
      </c>
      <c r="I1582" t="str" cm="1">
        <f t="array" ref="I1582">_xlfn.IFS(B1582&lt;18.5,"Underweight",B1582&lt;25,"Normal Weight",B1582&lt;30,"Overweight",B1582&gt;=30,"Obesity")</f>
        <v>Obesity</v>
      </c>
      <c r="J1582" t="str" cm="1">
        <f t="array" ref="J1582">_xlfn.IFS(C1582&lt;5.7,"Normal",C1582&lt;6.5,"Pre-Diabetes",C1582&gt;=6.5,"Diabetes")</f>
        <v>Normal</v>
      </c>
    </row>
    <row r="1583" spans="1:10" x14ac:dyDescent="0.35">
      <c r="A1583" t="s">
        <v>790</v>
      </c>
      <c r="B1583">
        <v>45.43</v>
      </c>
      <c r="C1583">
        <v>4.2300000000000004</v>
      </c>
      <c r="D1583" t="s">
        <v>2382</v>
      </c>
      <c r="E1583" t="s">
        <v>2380</v>
      </c>
      <c r="F1583" t="s">
        <v>2383</v>
      </c>
      <c r="G1583">
        <v>1</v>
      </c>
      <c r="H1583" t="s">
        <v>2380</v>
      </c>
      <c r="I1583" t="str" cm="1">
        <f t="array" ref="I1583">_xlfn.IFS(B1583&lt;18.5,"Underweight",B1583&lt;25,"Normal Weight",B1583&lt;30,"Overweight",B1583&gt;=30,"Obesity")</f>
        <v>Obesity</v>
      </c>
      <c r="J1583" t="str" cm="1">
        <f t="array" ref="J1583">_xlfn.IFS(C1583&lt;5.7,"Normal",C1583&lt;6.5,"Pre-Diabetes",C1583&gt;=6.5,"Diabetes")</f>
        <v>Normal</v>
      </c>
    </row>
    <row r="1584" spans="1:10" x14ac:dyDescent="0.35">
      <c r="A1584" t="s">
        <v>789</v>
      </c>
      <c r="B1584">
        <v>32.340000000000003</v>
      </c>
      <c r="C1584">
        <v>4.88</v>
      </c>
      <c r="D1584" t="s">
        <v>2382</v>
      </c>
      <c r="E1584" t="s">
        <v>2380</v>
      </c>
      <c r="F1584" t="s">
        <v>2383</v>
      </c>
      <c r="G1584">
        <v>1</v>
      </c>
      <c r="H1584" t="s">
        <v>2380</v>
      </c>
      <c r="I1584" t="str" cm="1">
        <f t="array" ref="I1584">_xlfn.IFS(B1584&lt;18.5,"Underweight",B1584&lt;25,"Normal Weight",B1584&lt;30,"Overweight",B1584&gt;=30,"Obesity")</f>
        <v>Obesity</v>
      </c>
      <c r="J1584" t="str" cm="1">
        <f t="array" ref="J1584">_xlfn.IFS(C1584&lt;5.7,"Normal",C1584&lt;6.5,"Pre-Diabetes",C1584&gt;=6.5,"Diabetes")</f>
        <v>Normal</v>
      </c>
    </row>
    <row r="1585" spans="1:10" x14ac:dyDescent="0.35">
      <c r="A1585" t="s">
        <v>788</v>
      </c>
      <c r="B1585">
        <v>25.46</v>
      </c>
      <c r="C1585">
        <v>9.7100000000000009</v>
      </c>
      <c r="D1585" t="s">
        <v>2382</v>
      </c>
      <c r="E1585" t="s">
        <v>2380</v>
      </c>
      <c r="F1585" t="s">
        <v>2380</v>
      </c>
      <c r="G1585">
        <v>1</v>
      </c>
      <c r="H1585" t="s">
        <v>2380</v>
      </c>
      <c r="I1585" t="str" cm="1">
        <f t="array" ref="I1585">_xlfn.IFS(B1585&lt;18.5,"Underweight",B1585&lt;25,"Normal Weight",B1585&lt;30,"Overweight",B1585&gt;=30,"Obesity")</f>
        <v>Overweight</v>
      </c>
      <c r="J1585" t="str" cm="1">
        <f t="array" ref="J1585">_xlfn.IFS(C1585&lt;5.7,"Normal",C1585&lt;6.5,"Pre-Diabetes",C1585&gt;=6.5,"Diabetes")</f>
        <v>Diabetes</v>
      </c>
    </row>
    <row r="1586" spans="1:10" x14ac:dyDescent="0.35">
      <c r="A1586" t="s">
        <v>787</v>
      </c>
      <c r="B1586">
        <v>37.145000000000003</v>
      </c>
      <c r="C1586">
        <v>5.32</v>
      </c>
      <c r="D1586" t="s">
        <v>2380</v>
      </c>
      <c r="E1586" t="s">
        <v>2380</v>
      </c>
      <c r="F1586" t="s">
        <v>2380</v>
      </c>
      <c r="G1586">
        <v>0</v>
      </c>
      <c r="H1586" t="s">
        <v>2380</v>
      </c>
      <c r="I1586" t="str" cm="1">
        <f t="array" ref="I1586">_xlfn.IFS(B1586&lt;18.5,"Underweight",B1586&lt;25,"Normal Weight",B1586&lt;30,"Overweight",B1586&gt;=30,"Obesity")</f>
        <v>Obesity</v>
      </c>
      <c r="J1586" t="str" cm="1">
        <f t="array" ref="J1586">_xlfn.IFS(C1586&lt;5.7,"Normal",C1586&lt;6.5,"Pre-Diabetes",C1586&gt;=6.5,"Diabetes")</f>
        <v>Normal</v>
      </c>
    </row>
    <row r="1587" spans="1:10" x14ac:dyDescent="0.35">
      <c r="A1587" t="s">
        <v>786</v>
      </c>
      <c r="B1587">
        <v>30.8</v>
      </c>
      <c r="C1587">
        <v>5.83</v>
      </c>
      <c r="D1587" t="s">
        <v>2382</v>
      </c>
      <c r="E1587" t="s">
        <v>2380</v>
      </c>
      <c r="F1587" t="s">
        <v>2380</v>
      </c>
      <c r="G1587">
        <v>0</v>
      </c>
      <c r="H1587" t="s">
        <v>2380</v>
      </c>
      <c r="I1587" t="str" cm="1">
        <f t="array" ref="I1587">_xlfn.IFS(B1587&lt;18.5,"Underweight",B1587&lt;25,"Normal Weight",B1587&lt;30,"Overweight",B1587&gt;=30,"Obesity")</f>
        <v>Obesity</v>
      </c>
      <c r="J1587" t="str" cm="1">
        <f t="array" ref="J1587">_xlfn.IFS(C1587&lt;5.7,"Normal",C1587&lt;6.5,"Pre-Diabetes",C1587&gt;=6.5,"Diabetes")</f>
        <v>Pre-Diabetes</v>
      </c>
    </row>
    <row r="1588" spans="1:10" x14ac:dyDescent="0.35">
      <c r="A1588" t="s">
        <v>785</v>
      </c>
      <c r="B1588">
        <v>29.5</v>
      </c>
      <c r="C1588">
        <v>5.54</v>
      </c>
      <c r="D1588" t="s">
        <v>2382</v>
      </c>
      <c r="E1588" t="s">
        <v>2380</v>
      </c>
      <c r="F1588" t="s">
        <v>2380</v>
      </c>
      <c r="G1588">
        <v>0</v>
      </c>
      <c r="H1588" t="s">
        <v>2380</v>
      </c>
      <c r="I1588" t="str" cm="1">
        <f t="array" ref="I1588">_xlfn.IFS(B1588&lt;18.5,"Underweight",B1588&lt;25,"Normal Weight",B1588&lt;30,"Overweight",B1588&gt;=30,"Obesity")</f>
        <v>Overweight</v>
      </c>
      <c r="J1588" t="str" cm="1">
        <f t="array" ref="J1588">_xlfn.IFS(C1588&lt;5.7,"Normal",C1588&lt;6.5,"Pre-Diabetes",C1588&gt;=6.5,"Diabetes")</f>
        <v>Normal</v>
      </c>
    </row>
    <row r="1589" spans="1:10" x14ac:dyDescent="0.35">
      <c r="A1589" t="s">
        <v>784</v>
      </c>
      <c r="B1589">
        <v>43.39</v>
      </c>
      <c r="C1589">
        <v>5.85</v>
      </c>
      <c r="D1589" t="s">
        <v>2380</v>
      </c>
      <c r="E1589" t="s">
        <v>2382</v>
      </c>
      <c r="F1589" t="s">
        <v>2380</v>
      </c>
      <c r="G1589">
        <v>1</v>
      </c>
      <c r="H1589" t="s">
        <v>2380</v>
      </c>
      <c r="I1589" t="str" cm="1">
        <f t="array" ref="I1589">_xlfn.IFS(B1589&lt;18.5,"Underweight",B1589&lt;25,"Normal Weight",B1589&lt;30,"Overweight",B1589&gt;=30,"Obesity")</f>
        <v>Obesity</v>
      </c>
      <c r="J1589" t="str" cm="1">
        <f t="array" ref="J1589">_xlfn.IFS(C1589&lt;5.7,"Normal",C1589&lt;6.5,"Pre-Diabetes",C1589&gt;=6.5,"Diabetes")</f>
        <v>Pre-Diabetes</v>
      </c>
    </row>
    <row r="1590" spans="1:10" x14ac:dyDescent="0.35">
      <c r="A1590" t="s">
        <v>783</v>
      </c>
      <c r="B1590">
        <v>15.08</v>
      </c>
      <c r="C1590">
        <v>4.8499999999999996</v>
      </c>
      <c r="D1590" t="s">
        <v>2382</v>
      </c>
      <c r="E1590" t="s">
        <v>2380</v>
      </c>
      <c r="F1590" t="s">
        <v>2383</v>
      </c>
      <c r="G1590">
        <v>1</v>
      </c>
      <c r="H1590" t="s">
        <v>2380</v>
      </c>
      <c r="I1590" t="str" cm="1">
        <f t="array" ref="I1590">_xlfn.IFS(B1590&lt;18.5,"Underweight",B1590&lt;25,"Normal Weight",B1590&lt;30,"Overweight",B1590&gt;=30,"Obesity")</f>
        <v>Underweight</v>
      </c>
      <c r="J1590" t="str" cm="1">
        <f t="array" ref="J1590">_xlfn.IFS(C1590&lt;5.7,"Normal",C1590&lt;6.5,"Pre-Diabetes",C1590&gt;=6.5,"Diabetes")</f>
        <v>Normal</v>
      </c>
    </row>
    <row r="1591" spans="1:10" x14ac:dyDescent="0.35">
      <c r="A1591" t="s">
        <v>782</v>
      </c>
      <c r="B1591">
        <v>20.48</v>
      </c>
      <c r="C1591">
        <v>11.09</v>
      </c>
      <c r="D1591" t="s">
        <v>2380</v>
      </c>
      <c r="E1591" t="s">
        <v>2380</v>
      </c>
      <c r="F1591" t="s">
        <v>2380</v>
      </c>
      <c r="G1591">
        <v>0</v>
      </c>
      <c r="H1591" t="s">
        <v>2380</v>
      </c>
      <c r="I1591" t="str" cm="1">
        <f t="array" ref="I1591">_xlfn.IFS(B1591&lt;18.5,"Underweight",B1591&lt;25,"Normal Weight",B1591&lt;30,"Overweight",B1591&gt;=30,"Obesity")</f>
        <v>Normal Weight</v>
      </c>
      <c r="J1591" t="str" cm="1">
        <f t="array" ref="J1591">_xlfn.IFS(C1591&lt;5.7,"Normal",C1591&lt;6.5,"Pre-Diabetes",C1591&gt;=6.5,"Diabetes")</f>
        <v>Diabetes</v>
      </c>
    </row>
    <row r="1592" spans="1:10" x14ac:dyDescent="0.35">
      <c r="A1592" t="s">
        <v>781</v>
      </c>
      <c r="B1592">
        <v>34.450000000000003</v>
      </c>
      <c r="C1592">
        <v>5.58</v>
      </c>
      <c r="D1592" t="s">
        <v>2382</v>
      </c>
      <c r="E1592" t="s">
        <v>2380</v>
      </c>
      <c r="F1592" t="s">
        <v>2380</v>
      </c>
      <c r="G1592">
        <v>0</v>
      </c>
      <c r="H1592" t="s">
        <v>2380</v>
      </c>
      <c r="I1592" t="str" cm="1">
        <f t="array" ref="I1592">_xlfn.IFS(B1592&lt;18.5,"Underweight",B1592&lt;25,"Normal Weight",B1592&lt;30,"Overweight",B1592&gt;=30,"Obesity")</f>
        <v>Obesity</v>
      </c>
      <c r="J1592" t="str" cm="1">
        <f t="array" ref="J1592">_xlfn.IFS(C1592&lt;5.7,"Normal",C1592&lt;6.5,"Pre-Diabetes",C1592&gt;=6.5,"Diabetes")</f>
        <v>Normal</v>
      </c>
    </row>
    <row r="1593" spans="1:10" x14ac:dyDescent="0.35">
      <c r="A1593" t="s">
        <v>780</v>
      </c>
      <c r="B1593">
        <v>34.21</v>
      </c>
      <c r="C1593">
        <v>9.7200000000000006</v>
      </c>
      <c r="D1593" t="s">
        <v>2382</v>
      </c>
      <c r="E1593" t="s">
        <v>2380</v>
      </c>
      <c r="F1593" t="s">
        <v>2380</v>
      </c>
      <c r="G1593">
        <v>0</v>
      </c>
      <c r="H1593" t="s">
        <v>2380</v>
      </c>
      <c r="I1593" t="str" cm="1">
        <f t="array" ref="I1593">_xlfn.IFS(B1593&lt;18.5,"Underweight",B1593&lt;25,"Normal Weight",B1593&lt;30,"Overweight",B1593&gt;=30,"Obesity")</f>
        <v>Obesity</v>
      </c>
      <c r="J1593" t="str" cm="1">
        <f t="array" ref="J1593">_xlfn.IFS(C1593&lt;5.7,"Normal",C1593&lt;6.5,"Pre-Diabetes",C1593&gt;=6.5,"Diabetes")</f>
        <v>Diabetes</v>
      </c>
    </row>
    <row r="1594" spans="1:10" x14ac:dyDescent="0.35">
      <c r="A1594" t="s">
        <v>779</v>
      </c>
      <c r="B1594">
        <v>28.8</v>
      </c>
      <c r="C1594">
        <v>11.41</v>
      </c>
      <c r="D1594" t="s">
        <v>2382</v>
      </c>
      <c r="E1594" t="s">
        <v>2380</v>
      </c>
      <c r="F1594" t="s">
        <v>2380</v>
      </c>
      <c r="G1594">
        <v>0</v>
      </c>
      <c r="H1594" t="s">
        <v>2380</v>
      </c>
      <c r="I1594" t="str" cm="1">
        <f t="array" ref="I1594">_xlfn.IFS(B1594&lt;18.5,"Underweight",B1594&lt;25,"Normal Weight",B1594&lt;30,"Overweight",B1594&gt;=30,"Obesity")</f>
        <v>Overweight</v>
      </c>
      <c r="J1594" t="str" cm="1">
        <f t="array" ref="J1594">_xlfn.IFS(C1594&lt;5.7,"Normal",C1594&lt;6.5,"Pre-Diabetes",C1594&gt;=6.5,"Diabetes")</f>
        <v>Diabetes</v>
      </c>
    </row>
    <row r="1595" spans="1:10" x14ac:dyDescent="0.35">
      <c r="A1595" t="s">
        <v>778</v>
      </c>
      <c r="B1595">
        <v>31.74</v>
      </c>
      <c r="C1595">
        <v>4.46</v>
      </c>
      <c r="D1595" t="s">
        <v>2380</v>
      </c>
      <c r="E1595" t="s">
        <v>2380</v>
      </c>
      <c r="F1595" t="s">
        <v>2383</v>
      </c>
      <c r="G1595">
        <v>1</v>
      </c>
      <c r="H1595" t="s">
        <v>2380</v>
      </c>
      <c r="I1595" t="str" cm="1">
        <f t="array" ref="I1595">_xlfn.IFS(B1595&lt;18.5,"Underweight",B1595&lt;25,"Normal Weight",B1595&lt;30,"Overweight",B1595&gt;=30,"Obesity")</f>
        <v>Obesity</v>
      </c>
      <c r="J1595" t="str" cm="1">
        <f t="array" ref="J1595">_xlfn.IFS(C1595&lt;5.7,"Normal",C1595&lt;6.5,"Pre-Diabetes",C1595&gt;=6.5,"Diabetes")</f>
        <v>Normal</v>
      </c>
    </row>
    <row r="1596" spans="1:10" x14ac:dyDescent="0.35">
      <c r="A1596" t="s">
        <v>777</v>
      </c>
      <c r="B1596">
        <v>21.78</v>
      </c>
      <c r="C1596">
        <v>9.31</v>
      </c>
      <c r="D1596" t="s">
        <v>2382</v>
      </c>
      <c r="E1596" t="s">
        <v>2380</v>
      </c>
      <c r="F1596" t="s">
        <v>2380</v>
      </c>
      <c r="G1596">
        <v>0</v>
      </c>
      <c r="H1596" t="s">
        <v>2380</v>
      </c>
      <c r="I1596" t="str" cm="1">
        <f t="array" ref="I1596">_xlfn.IFS(B1596&lt;18.5,"Underweight",B1596&lt;25,"Normal Weight",B1596&lt;30,"Overweight",B1596&gt;=30,"Obesity")</f>
        <v>Normal Weight</v>
      </c>
      <c r="J1596" t="str" cm="1">
        <f t="array" ref="J1596">_xlfn.IFS(C1596&lt;5.7,"Normal",C1596&lt;6.5,"Pre-Diabetes",C1596&gt;=6.5,"Diabetes")</f>
        <v>Diabetes</v>
      </c>
    </row>
    <row r="1597" spans="1:10" x14ac:dyDescent="0.35">
      <c r="A1597" t="s">
        <v>776</v>
      </c>
      <c r="B1597">
        <v>23.75</v>
      </c>
      <c r="C1597">
        <v>5.03</v>
      </c>
      <c r="D1597" t="s">
        <v>2380</v>
      </c>
      <c r="E1597" t="s">
        <v>2380</v>
      </c>
      <c r="F1597" t="s">
        <v>2380</v>
      </c>
      <c r="G1597">
        <v>1</v>
      </c>
      <c r="H1597" t="s">
        <v>2380</v>
      </c>
      <c r="I1597" t="str" cm="1">
        <f t="array" ref="I1597">_xlfn.IFS(B1597&lt;18.5,"Underweight",B1597&lt;25,"Normal Weight",B1597&lt;30,"Overweight",B1597&gt;=30,"Obesity")</f>
        <v>Normal Weight</v>
      </c>
      <c r="J1597" t="str" cm="1">
        <f t="array" ref="J1597">_xlfn.IFS(C1597&lt;5.7,"Normal",C1597&lt;6.5,"Pre-Diabetes",C1597&gt;=6.5,"Diabetes")</f>
        <v>Normal</v>
      </c>
    </row>
    <row r="1598" spans="1:10" x14ac:dyDescent="0.35">
      <c r="A1598" t="s">
        <v>775</v>
      </c>
      <c r="B1598">
        <v>33.21</v>
      </c>
      <c r="C1598">
        <v>5.07</v>
      </c>
      <c r="D1598" t="s">
        <v>2382</v>
      </c>
      <c r="E1598" t="s">
        <v>2380</v>
      </c>
      <c r="F1598" t="s">
        <v>2380</v>
      </c>
      <c r="G1598">
        <v>1</v>
      </c>
      <c r="H1598" t="s">
        <v>2380</v>
      </c>
      <c r="I1598" t="str" cm="1">
        <f t="array" ref="I1598">_xlfn.IFS(B1598&lt;18.5,"Underweight",B1598&lt;25,"Normal Weight",B1598&lt;30,"Overweight",B1598&gt;=30,"Obesity")</f>
        <v>Obesity</v>
      </c>
      <c r="J1598" t="str" cm="1">
        <f t="array" ref="J1598">_xlfn.IFS(C1598&lt;5.7,"Normal",C1598&lt;6.5,"Pre-Diabetes",C1598&gt;=6.5,"Diabetes")</f>
        <v>Normal</v>
      </c>
    </row>
    <row r="1599" spans="1:10" x14ac:dyDescent="0.35">
      <c r="A1599" t="s">
        <v>774</v>
      </c>
      <c r="B1599">
        <v>17.7</v>
      </c>
      <c r="C1599">
        <v>10.42</v>
      </c>
      <c r="D1599" t="s">
        <v>2382</v>
      </c>
      <c r="E1599" t="s">
        <v>2380</v>
      </c>
      <c r="F1599" t="s">
        <v>2380</v>
      </c>
      <c r="G1599">
        <v>2</v>
      </c>
      <c r="H1599" t="s">
        <v>2380</v>
      </c>
      <c r="I1599" t="str" cm="1">
        <f t="array" ref="I1599">_xlfn.IFS(B1599&lt;18.5,"Underweight",B1599&lt;25,"Normal Weight",B1599&lt;30,"Overweight",B1599&gt;=30,"Obesity")</f>
        <v>Underweight</v>
      </c>
      <c r="J1599" t="str" cm="1">
        <f t="array" ref="J1599">_xlfn.IFS(C1599&lt;5.7,"Normal",C1599&lt;6.5,"Pre-Diabetes",C1599&gt;=6.5,"Diabetes")</f>
        <v>Diabetes</v>
      </c>
    </row>
    <row r="1600" spans="1:10" x14ac:dyDescent="0.35">
      <c r="A1600" t="s">
        <v>773</v>
      </c>
      <c r="B1600">
        <v>17.2</v>
      </c>
      <c r="C1600">
        <v>6.45</v>
      </c>
      <c r="D1600" t="s">
        <v>2380</v>
      </c>
      <c r="E1600" t="s">
        <v>2380</v>
      </c>
      <c r="F1600" t="s">
        <v>2380</v>
      </c>
      <c r="G1600">
        <v>2</v>
      </c>
      <c r="H1600" t="s">
        <v>2380</v>
      </c>
      <c r="I1600" t="str" cm="1">
        <f t="array" ref="I1600">_xlfn.IFS(B1600&lt;18.5,"Underweight",B1600&lt;25,"Normal Weight",B1600&lt;30,"Overweight",B1600&gt;=30,"Obesity")</f>
        <v>Underweight</v>
      </c>
      <c r="J1600" t="str" cm="1">
        <f t="array" ref="J1600">_xlfn.IFS(C1600&lt;5.7,"Normal",C1600&lt;6.5,"Pre-Diabetes",C1600&gt;=6.5,"Diabetes")</f>
        <v>Pre-Diabetes</v>
      </c>
    </row>
    <row r="1601" spans="1:10" x14ac:dyDescent="0.35">
      <c r="A1601" t="s">
        <v>772</v>
      </c>
      <c r="B1601">
        <v>19.21</v>
      </c>
      <c r="C1601">
        <v>5.52</v>
      </c>
      <c r="D1601" t="s">
        <v>2380</v>
      </c>
      <c r="E1601" t="s">
        <v>2380</v>
      </c>
      <c r="F1601" t="s">
        <v>2380</v>
      </c>
      <c r="G1601">
        <v>2</v>
      </c>
      <c r="H1601" t="s">
        <v>2380</v>
      </c>
      <c r="I1601" t="str" cm="1">
        <f t="array" ref="I1601">_xlfn.IFS(B1601&lt;18.5,"Underweight",B1601&lt;25,"Normal Weight",B1601&lt;30,"Overweight",B1601&gt;=30,"Obesity")</f>
        <v>Normal Weight</v>
      </c>
      <c r="J1601" t="str" cm="1">
        <f t="array" ref="J1601">_xlfn.IFS(C1601&lt;5.7,"Normal",C1601&lt;6.5,"Pre-Diabetes",C1601&gt;=6.5,"Diabetes")</f>
        <v>Normal</v>
      </c>
    </row>
    <row r="1602" spans="1:10" x14ac:dyDescent="0.35">
      <c r="A1602" t="s">
        <v>771</v>
      </c>
      <c r="B1602">
        <v>23.2</v>
      </c>
      <c r="C1602">
        <v>4.41</v>
      </c>
      <c r="D1602" t="s">
        <v>2380</v>
      </c>
      <c r="E1602" t="s">
        <v>2380</v>
      </c>
      <c r="F1602" t="s">
        <v>2383</v>
      </c>
      <c r="G1602">
        <v>1</v>
      </c>
      <c r="H1602" t="s">
        <v>2380</v>
      </c>
      <c r="I1602" t="str" cm="1">
        <f t="array" ref="I1602">_xlfn.IFS(B1602&lt;18.5,"Underweight",B1602&lt;25,"Normal Weight",B1602&lt;30,"Overweight",B1602&gt;=30,"Obesity")</f>
        <v>Normal Weight</v>
      </c>
      <c r="J1602" t="str" cm="1">
        <f t="array" ref="J1602">_xlfn.IFS(C1602&lt;5.7,"Normal",C1602&lt;6.5,"Pre-Diabetes",C1602&gt;=6.5,"Diabetes")</f>
        <v>Normal</v>
      </c>
    </row>
    <row r="1603" spans="1:10" x14ac:dyDescent="0.35">
      <c r="A1603" t="s">
        <v>770</v>
      </c>
      <c r="B1603">
        <v>32.5</v>
      </c>
      <c r="C1603">
        <v>4.6900000000000004</v>
      </c>
      <c r="D1603" t="s">
        <v>2382</v>
      </c>
      <c r="E1603" t="s">
        <v>2380</v>
      </c>
      <c r="F1603" t="s">
        <v>2383</v>
      </c>
      <c r="G1603">
        <v>1</v>
      </c>
      <c r="H1603" t="s">
        <v>2380</v>
      </c>
      <c r="I1603" t="str" cm="1">
        <f t="array" ref="I1603">_xlfn.IFS(B1603&lt;18.5,"Underweight",B1603&lt;25,"Normal Weight",B1603&lt;30,"Overweight",B1603&gt;=30,"Obesity")</f>
        <v>Obesity</v>
      </c>
      <c r="J1603" t="str" cm="1">
        <f t="array" ref="J1603">_xlfn.IFS(C1603&lt;5.7,"Normal",C1603&lt;6.5,"Pre-Diabetes",C1603&gt;=6.5,"Diabetes")</f>
        <v>Normal</v>
      </c>
    </row>
    <row r="1604" spans="1:10" x14ac:dyDescent="0.35">
      <c r="A1604" t="s">
        <v>769</v>
      </c>
      <c r="B1604">
        <v>20.9</v>
      </c>
      <c r="C1604">
        <v>6.94</v>
      </c>
      <c r="D1604" t="s">
        <v>2380</v>
      </c>
      <c r="E1604" t="s">
        <v>2380</v>
      </c>
      <c r="F1604" t="s">
        <v>2380</v>
      </c>
      <c r="G1604">
        <v>0</v>
      </c>
      <c r="H1604" t="s">
        <v>2380</v>
      </c>
      <c r="I1604" t="str" cm="1">
        <f t="array" ref="I1604">_xlfn.IFS(B1604&lt;18.5,"Underweight",B1604&lt;25,"Normal Weight",B1604&lt;30,"Overweight",B1604&gt;=30,"Obesity")</f>
        <v>Normal Weight</v>
      </c>
      <c r="J1604" t="str" cm="1">
        <f t="array" ref="J1604">_xlfn.IFS(C1604&lt;5.7,"Normal",C1604&lt;6.5,"Pre-Diabetes",C1604&gt;=6.5,"Diabetes")</f>
        <v>Diabetes</v>
      </c>
    </row>
    <row r="1605" spans="1:10" x14ac:dyDescent="0.35">
      <c r="A1605" t="s">
        <v>768</v>
      </c>
      <c r="B1605">
        <v>19.11</v>
      </c>
      <c r="C1605">
        <v>4.3499999999999996</v>
      </c>
      <c r="D1605" t="s">
        <v>2380</v>
      </c>
      <c r="E1605" t="s">
        <v>2380</v>
      </c>
      <c r="F1605" t="s">
        <v>2380</v>
      </c>
      <c r="G1605">
        <v>2</v>
      </c>
      <c r="H1605" t="s">
        <v>2380</v>
      </c>
      <c r="I1605" t="str" cm="1">
        <f t="array" ref="I1605">_xlfn.IFS(B1605&lt;18.5,"Underweight",B1605&lt;25,"Normal Weight",B1605&lt;30,"Overweight",B1605&gt;=30,"Obesity")</f>
        <v>Normal Weight</v>
      </c>
      <c r="J1605" t="str" cm="1">
        <f t="array" ref="J1605">_xlfn.IFS(C1605&lt;5.7,"Normal",C1605&lt;6.5,"Pre-Diabetes",C1605&gt;=6.5,"Diabetes")</f>
        <v>Normal</v>
      </c>
    </row>
    <row r="1606" spans="1:10" x14ac:dyDescent="0.35">
      <c r="A1606" t="s">
        <v>767</v>
      </c>
      <c r="B1606">
        <v>31.17</v>
      </c>
      <c r="C1606">
        <v>5.28</v>
      </c>
      <c r="D1606" t="s">
        <v>2380</v>
      </c>
      <c r="E1606" t="s">
        <v>2380</v>
      </c>
      <c r="F1606" t="s">
        <v>2380</v>
      </c>
      <c r="G1606">
        <v>1</v>
      </c>
      <c r="H1606" t="s">
        <v>2380</v>
      </c>
      <c r="I1606" t="str" cm="1">
        <f t="array" ref="I1606">_xlfn.IFS(B1606&lt;18.5,"Underweight",B1606&lt;25,"Normal Weight",B1606&lt;30,"Overweight",B1606&gt;=30,"Obesity")</f>
        <v>Obesity</v>
      </c>
      <c r="J1606" t="str" cm="1">
        <f t="array" ref="J1606">_xlfn.IFS(C1606&lt;5.7,"Normal",C1606&lt;6.5,"Pre-Diabetes",C1606&gt;=6.5,"Diabetes")</f>
        <v>Normal</v>
      </c>
    </row>
    <row r="1607" spans="1:10" x14ac:dyDescent="0.35">
      <c r="A1607" t="s">
        <v>766</v>
      </c>
      <c r="B1607">
        <v>36.08</v>
      </c>
      <c r="C1607">
        <v>4.29</v>
      </c>
      <c r="D1607" t="s">
        <v>2380</v>
      </c>
      <c r="E1607" t="s">
        <v>2380</v>
      </c>
      <c r="F1607" t="s">
        <v>2380</v>
      </c>
      <c r="G1607">
        <v>0</v>
      </c>
      <c r="H1607" t="s">
        <v>2380</v>
      </c>
      <c r="I1607" t="str" cm="1">
        <f t="array" ref="I1607">_xlfn.IFS(B1607&lt;18.5,"Underweight",B1607&lt;25,"Normal Weight",B1607&lt;30,"Overweight",B1607&gt;=30,"Obesity")</f>
        <v>Obesity</v>
      </c>
      <c r="J1607" t="str" cm="1">
        <f t="array" ref="J1607">_xlfn.IFS(C1607&lt;5.7,"Normal",C1607&lt;6.5,"Pre-Diabetes",C1607&gt;=6.5,"Diabetes")</f>
        <v>Normal</v>
      </c>
    </row>
    <row r="1608" spans="1:10" x14ac:dyDescent="0.35">
      <c r="A1608" t="s">
        <v>765</v>
      </c>
      <c r="B1608">
        <v>28.024999999999999</v>
      </c>
      <c r="C1608">
        <v>5.69</v>
      </c>
      <c r="D1608" t="s">
        <v>2382</v>
      </c>
      <c r="E1608" t="s">
        <v>2380</v>
      </c>
      <c r="F1608" t="s">
        <v>2380</v>
      </c>
      <c r="G1608">
        <v>0</v>
      </c>
      <c r="H1608" t="s">
        <v>2380</v>
      </c>
      <c r="I1608" t="str" cm="1">
        <f t="array" ref="I1608">_xlfn.IFS(B1608&lt;18.5,"Underweight",B1608&lt;25,"Normal Weight",B1608&lt;30,"Overweight",B1608&gt;=30,"Obesity")</f>
        <v>Overweight</v>
      </c>
      <c r="J1608" t="str" cm="1">
        <f t="array" ref="J1608">_xlfn.IFS(C1608&lt;5.7,"Normal",C1608&lt;6.5,"Pre-Diabetes",C1608&gt;=6.5,"Diabetes")</f>
        <v>Normal</v>
      </c>
    </row>
    <row r="1609" spans="1:10" x14ac:dyDescent="0.35">
      <c r="A1609" t="s">
        <v>764</v>
      </c>
      <c r="B1609">
        <v>24.32</v>
      </c>
      <c r="C1609">
        <v>5.56</v>
      </c>
      <c r="D1609" t="s">
        <v>2382</v>
      </c>
      <c r="E1609" t="s">
        <v>2380</v>
      </c>
      <c r="F1609" t="s">
        <v>2380</v>
      </c>
      <c r="G1609">
        <v>0</v>
      </c>
      <c r="H1609" t="s">
        <v>2380</v>
      </c>
      <c r="I1609" t="str" cm="1">
        <f t="array" ref="I1609">_xlfn.IFS(B1609&lt;18.5,"Underweight",B1609&lt;25,"Normal Weight",B1609&lt;30,"Overweight",B1609&gt;=30,"Obesity")</f>
        <v>Normal Weight</v>
      </c>
      <c r="J1609" t="str" cm="1">
        <f t="array" ref="J1609">_xlfn.IFS(C1609&lt;5.7,"Normal",C1609&lt;6.5,"Pre-Diabetes",C1609&gt;=6.5,"Diabetes")</f>
        <v>Normal</v>
      </c>
    </row>
    <row r="1610" spans="1:10" x14ac:dyDescent="0.35">
      <c r="A1610" t="s">
        <v>763</v>
      </c>
      <c r="B1610">
        <v>38</v>
      </c>
      <c r="C1610">
        <v>5.41</v>
      </c>
      <c r="D1610" t="s">
        <v>2382</v>
      </c>
      <c r="E1610" t="s">
        <v>2380</v>
      </c>
      <c r="F1610" t="s">
        <v>2380</v>
      </c>
      <c r="G1610">
        <v>1</v>
      </c>
      <c r="H1610" t="s">
        <v>2380</v>
      </c>
      <c r="I1610" t="str" cm="1">
        <f t="array" ref="I1610">_xlfn.IFS(B1610&lt;18.5,"Underweight",B1610&lt;25,"Normal Weight",B1610&lt;30,"Overweight",B1610&gt;=30,"Obesity")</f>
        <v>Obesity</v>
      </c>
      <c r="J1610" t="str" cm="1">
        <f t="array" ref="J1610">_xlfn.IFS(C1610&lt;5.7,"Normal",C1610&lt;6.5,"Pre-Diabetes",C1610&gt;=6.5,"Diabetes")</f>
        <v>Normal</v>
      </c>
    </row>
    <row r="1611" spans="1:10" x14ac:dyDescent="0.35">
      <c r="A1611" t="s">
        <v>762</v>
      </c>
      <c r="B1611">
        <v>31.6</v>
      </c>
      <c r="C1611">
        <v>10.85</v>
      </c>
      <c r="D1611" t="s">
        <v>2382</v>
      </c>
      <c r="E1611" t="s">
        <v>2380</v>
      </c>
      <c r="F1611" t="s">
        <v>2380</v>
      </c>
      <c r="G1611">
        <v>0</v>
      </c>
      <c r="H1611" t="s">
        <v>2380</v>
      </c>
      <c r="I1611" t="str" cm="1">
        <f t="array" ref="I1611">_xlfn.IFS(B1611&lt;18.5,"Underweight",B1611&lt;25,"Normal Weight",B1611&lt;30,"Overweight",B1611&gt;=30,"Obesity")</f>
        <v>Obesity</v>
      </c>
      <c r="J1611" t="str" cm="1">
        <f t="array" ref="J1611">_xlfn.IFS(C1611&lt;5.7,"Normal",C1611&lt;6.5,"Pre-Diabetes",C1611&gt;=6.5,"Diabetes")</f>
        <v>Diabetes</v>
      </c>
    </row>
    <row r="1612" spans="1:10" x14ac:dyDescent="0.35">
      <c r="A1612" t="s">
        <v>761</v>
      </c>
      <c r="B1612">
        <v>31.02</v>
      </c>
      <c r="C1612">
        <v>11.63</v>
      </c>
      <c r="D1612" t="s">
        <v>2382</v>
      </c>
      <c r="E1612" t="s">
        <v>2380</v>
      </c>
      <c r="F1612" t="s">
        <v>2380</v>
      </c>
      <c r="G1612">
        <v>0</v>
      </c>
      <c r="H1612" t="s">
        <v>2380</v>
      </c>
      <c r="I1612" t="str" cm="1">
        <f t="array" ref="I1612">_xlfn.IFS(B1612&lt;18.5,"Underweight",B1612&lt;25,"Normal Weight",B1612&lt;30,"Overweight",B1612&gt;=30,"Obesity")</f>
        <v>Obesity</v>
      </c>
      <c r="J1612" t="str" cm="1">
        <f t="array" ref="J1612">_xlfn.IFS(C1612&lt;5.7,"Normal",C1612&lt;6.5,"Pre-Diabetes",C1612&gt;=6.5,"Diabetes")</f>
        <v>Diabetes</v>
      </c>
    </row>
    <row r="1613" spans="1:10" x14ac:dyDescent="0.35">
      <c r="A1613" t="s">
        <v>760</v>
      </c>
      <c r="B1613">
        <v>29.26</v>
      </c>
      <c r="C1613">
        <v>5.68</v>
      </c>
      <c r="D1613" t="s">
        <v>2382</v>
      </c>
      <c r="E1613" t="s">
        <v>2380</v>
      </c>
      <c r="F1613" t="s">
        <v>2380</v>
      </c>
      <c r="G1613">
        <v>1</v>
      </c>
      <c r="H1613" t="s">
        <v>2380</v>
      </c>
      <c r="I1613" t="str" cm="1">
        <f t="array" ref="I1613">_xlfn.IFS(B1613&lt;18.5,"Underweight",B1613&lt;25,"Normal Weight",B1613&lt;30,"Overweight",B1613&gt;=30,"Obesity")</f>
        <v>Overweight</v>
      </c>
      <c r="J1613" t="str" cm="1">
        <f t="array" ref="J1613">_xlfn.IFS(C1613&lt;5.7,"Normal",C1613&lt;6.5,"Pre-Diabetes",C1613&gt;=6.5,"Diabetes")</f>
        <v>Normal</v>
      </c>
    </row>
    <row r="1614" spans="1:10" x14ac:dyDescent="0.35">
      <c r="A1614" t="s">
        <v>759</v>
      </c>
      <c r="B1614">
        <v>15.09</v>
      </c>
      <c r="C1614">
        <v>7.59</v>
      </c>
      <c r="D1614" t="s">
        <v>2382</v>
      </c>
      <c r="E1614" t="s">
        <v>2380</v>
      </c>
      <c r="F1614" t="s">
        <v>2380</v>
      </c>
      <c r="G1614">
        <v>2</v>
      </c>
      <c r="H1614" t="s">
        <v>2380</v>
      </c>
      <c r="I1614" t="str" cm="1">
        <f t="array" ref="I1614">_xlfn.IFS(B1614&lt;18.5,"Underweight",B1614&lt;25,"Normal Weight",B1614&lt;30,"Overweight",B1614&gt;=30,"Obesity")</f>
        <v>Underweight</v>
      </c>
      <c r="J1614" t="str" cm="1">
        <f t="array" ref="J1614">_xlfn.IFS(C1614&lt;5.7,"Normal",C1614&lt;6.5,"Pre-Diabetes",C1614&gt;=6.5,"Diabetes")</f>
        <v>Diabetes</v>
      </c>
    </row>
    <row r="1615" spans="1:10" x14ac:dyDescent="0.35">
      <c r="A1615" t="s">
        <v>758</v>
      </c>
      <c r="B1615">
        <v>22.63</v>
      </c>
      <c r="C1615">
        <v>5.09</v>
      </c>
      <c r="D1615" t="s">
        <v>2382</v>
      </c>
      <c r="E1615" t="s">
        <v>2380</v>
      </c>
      <c r="F1615" t="s">
        <v>2380</v>
      </c>
      <c r="G1615">
        <v>0</v>
      </c>
      <c r="H1615" t="s">
        <v>2380</v>
      </c>
      <c r="I1615" t="str" cm="1">
        <f t="array" ref="I1615">_xlfn.IFS(B1615&lt;18.5,"Underweight",B1615&lt;25,"Normal Weight",B1615&lt;30,"Overweight",B1615&gt;=30,"Obesity")</f>
        <v>Normal Weight</v>
      </c>
      <c r="J1615" t="str" cm="1">
        <f t="array" ref="J1615">_xlfn.IFS(C1615&lt;5.7,"Normal",C1615&lt;6.5,"Pre-Diabetes",C1615&gt;=6.5,"Diabetes")</f>
        <v>Normal</v>
      </c>
    </row>
    <row r="1616" spans="1:10" x14ac:dyDescent="0.35">
      <c r="A1616" t="s">
        <v>757</v>
      </c>
      <c r="B1616">
        <v>23.46</v>
      </c>
      <c r="C1616">
        <v>4.21</v>
      </c>
      <c r="D1616" t="s">
        <v>2380</v>
      </c>
      <c r="E1616" t="s">
        <v>2380</v>
      </c>
      <c r="F1616" t="s">
        <v>2380</v>
      </c>
      <c r="G1616">
        <v>1</v>
      </c>
      <c r="H1616" t="s">
        <v>2380</v>
      </c>
      <c r="I1616" t="str" cm="1">
        <f t="array" ref="I1616">_xlfn.IFS(B1616&lt;18.5,"Underweight",B1616&lt;25,"Normal Weight",B1616&lt;30,"Overweight",B1616&gt;=30,"Obesity")</f>
        <v>Normal Weight</v>
      </c>
      <c r="J1616" t="str" cm="1">
        <f t="array" ref="J1616">_xlfn.IFS(C1616&lt;5.7,"Normal",C1616&lt;6.5,"Pre-Diabetes",C1616&gt;=6.5,"Diabetes")</f>
        <v>Normal</v>
      </c>
    </row>
    <row r="1617" spans="1:10" x14ac:dyDescent="0.35">
      <c r="A1617" t="s">
        <v>756</v>
      </c>
      <c r="B1617">
        <v>22.56</v>
      </c>
      <c r="C1617">
        <v>4.34</v>
      </c>
      <c r="D1617" t="s">
        <v>2382</v>
      </c>
      <c r="E1617" t="s">
        <v>2380</v>
      </c>
      <c r="F1617" t="s">
        <v>2380</v>
      </c>
      <c r="G1617">
        <v>0</v>
      </c>
      <c r="H1617" t="s">
        <v>2380</v>
      </c>
      <c r="I1617" t="str" cm="1">
        <f t="array" ref="I1617">_xlfn.IFS(B1617&lt;18.5,"Underweight",B1617&lt;25,"Normal Weight",B1617&lt;30,"Overweight",B1617&gt;=30,"Obesity")</f>
        <v>Normal Weight</v>
      </c>
      <c r="J1617" t="str" cm="1">
        <f t="array" ref="J1617">_xlfn.IFS(C1617&lt;5.7,"Normal",C1617&lt;6.5,"Pre-Diabetes",C1617&gt;=6.5,"Diabetes")</f>
        <v>Normal</v>
      </c>
    </row>
    <row r="1618" spans="1:10" x14ac:dyDescent="0.35">
      <c r="A1618" t="s">
        <v>755</v>
      </c>
      <c r="B1618">
        <v>19.28</v>
      </c>
      <c r="C1618">
        <v>11.85</v>
      </c>
      <c r="D1618" t="s">
        <v>2380</v>
      </c>
      <c r="E1618" t="s">
        <v>2380</v>
      </c>
      <c r="F1618" t="s">
        <v>2380</v>
      </c>
      <c r="G1618">
        <v>2</v>
      </c>
      <c r="H1618" t="s">
        <v>2380</v>
      </c>
      <c r="I1618" t="str" cm="1">
        <f t="array" ref="I1618">_xlfn.IFS(B1618&lt;18.5,"Underweight",B1618&lt;25,"Normal Weight",B1618&lt;30,"Overweight",B1618&gt;=30,"Obesity")</f>
        <v>Normal Weight</v>
      </c>
      <c r="J1618" t="str" cm="1">
        <f t="array" ref="J1618">_xlfn.IFS(C1618&lt;5.7,"Normal",C1618&lt;6.5,"Pre-Diabetes",C1618&gt;=6.5,"Diabetes")</f>
        <v>Diabetes</v>
      </c>
    </row>
    <row r="1619" spans="1:10" x14ac:dyDescent="0.35">
      <c r="A1619" t="s">
        <v>754</v>
      </c>
      <c r="B1619">
        <v>15.37</v>
      </c>
      <c r="C1619">
        <v>9.61</v>
      </c>
      <c r="D1619" t="s">
        <v>2382</v>
      </c>
      <c r="E1619" t="s">
        <v>2380</v>
      </c>
      <c r="F1619" t="s">
        <v>2380</v>
      </c>
      <c r="G1619">
        <v>2</v>
      </c>
      <c r="H1619" t="s">
        <v>2380</v>
      </c>
      <c r="I1619" t="str" cm="1">
        <f t="array" ref="I1619">_xlfn.IFS(B1619&lt;18.5,"Underweight",B1619&lt;25,"Normal Weight",B1619&lt;30,"Overweight",B1619&gt;=30,"Obesity")</f>
        <v>Underweight</v>
      </c>
      <c r="J1619" t="str" cm="1">
        <f t="array" ref="J1619">_xlfn.IFS(C1619&lt;5.7,"Normal",C1619&lt;6.5,"Pre-Diabetes",C1619&gt;=6.5,"Diabetes")</f>
        <v>Diabetes</v>
      </c>
    </row>
    <row r="1620" spans="1:10" x14ac:dyDescent="0.35">
      <c r="A1620" t="s">
        <v>753</v>
      </c>
      <c r="B1620">
        <v>18.71</v>
      </c>
      <c r="C1620">
        <v>5.29</v>
      </c>
      <c r="D1620" t="s">
        <v>2382</v>
      </c>
      <c r="E1620" t="s">
        <v>2380</v>
      </c>
      <c r="F1620" t="s">
        <v>2380</v>
      </c>
      <c r="G1620">
        <v>0</v>
      </c>
      <c r="H1620" t="s">
        <v>2380</v>
      </c>
      <c r="I1620" t="str" cm="1">
        <f t="array" ref="I1620">_xlfn.IFS(B1620&lt;18.5,"Underweight",B1620&lt;25,"Normal Weight",B1620&lt;30,"Overweight",B1620&gt;=30,"Obesity")</f>
        <v>Normal Weight</v>
      </c>
      <c r="J1620" t="str" cm="1">
        <f t="array" ref="J1620">_xlfn.IFS(C1620&lt;5.7,"Normal",C1620&lt;6.5,"Pre-Diabetes",C1620&gt;=6.5,"Diabetes")</f>
        <v>Normal</v>
      </c>
    </row>
    <row r="1621" spans="1:10" x14ac:dyDescent="0.35">
      <c r="A1621" t="s">
        <v>752</v>
      </c>
      <c r="B1621">
        <v>20.61</v>
      </c>
      <c r="C1621">
        <v>6.89</v>
      </c>
      <c r="D1621" t="s">
        <v>2380</v>
      </c>
      <c r="E1621" t="s">
        <v>2380</v>
      </c>
      <c r="F1621" t="s">
        <v>2380</v>
      </c>
      <c r="G1621">
        <v>0</v>
      </c>
      <c r="H1621" t="s">
        <v>2380</v>
      </c>
      <c r="I1621" t="str" cm="1">
        <f t="array" ref="I1621">_xlfn.IFS(B1621&lt;18.5,"Underweight",B1621&lt;25,"Normal Weight",B1621&lt;30,"Overweight",B1621&gt;=30,"Obesity")</f>
        <v>Normal Weight</v>
      </c>
      <c r="J1621" t="str" cm="1">
        <f t="array" ref="J1621">_xlfn.IFS(C1621&lt;5.7,"Normal",C1621&lt;6.5,"Pre-Diabetes",C1621&gt;=6.5,"Diabetes")</f>
        <v>Diabetes</v>
      </c>
    </row>
    <row r="1622" spans="1:10" x14ac:dyDescent="0.35">
      <c r="A1622" t="s">
        <v>751</v>
      </c>
      <c r="B1622">
        <v>15.99</v>
      </c>
      <c r="C1622">
        <v>4.57</v>
      </c>
      <c r="D1622" t="s">
        <v>2382</v>
      </c>
      <c r="E1622" t="s">
        <v>2380</v>
      </c>
      <c r="F1622" t="s">
        <v>2383</v>
      </c>
      <c r="G1622">
        <v>1</v>
      </c>
      <c r="H1622" t="s">
        <v>2380</v>
      </c>
      <c r="I1622" t="str" cm="1">
        <f t="array" ref="I1622">_xlfn.IFS(B1622&lt;18.5,"Underweight",B1622&lt;25,"Normal Weight",B1622&lt;30,"Overweight",B1622&gt;=30,"Obesity")</f>
        <v>Underweight</v>
      </c>
      <c r="J1622" t="str" cm="1">
        <f t="array" ref="J1622">_xlfn.IFS(C1622&lt;5.7,"Normal",C1622&lt;6.5,"Pre-Diabetes",C1622&gt;=6.5,"Diabetes")</f>
        <v>Normal</v>
      </c>
    </row>
    <row r="1623" spans="1:10" x14ac:dyDescent="0.35">
      <c r="A1623" t="s">
        <v>750</v>
      </c>
      <c r="B1623">
        <v>33.155000000000001</v>
      </c>
      <c r="C1623">
        <v>4.32</v>
      </c>
      <c r="D1623" t="s">
        <v>2380</v>
      </c>
      <c r="E1623" t="s">
        <v>2380</v>
      </c>
      <c r="F1623" t="s">
        <v>2380</v>
      </c>
      <c r="G1623">
        <v>0</v>
      </c>
      <c r="H1623" t="s">
        <v>2380</v>
      </c>
      <c r="I1623" t="str" cm="1">
        <f t="array" ref="I1623">_xlfn.IFS(B1623&lt;18.5,"Underweight",B1623&lt;25,"Normal Weight",B1623&lt;30,"Overweight",B1623&gt;=30,"Obesity")</f>
        <v>Obesity</v>
      </c>
      <c r="J1623" t="str" cm="1">
        <f t="array" ref="J1623">_xlfn.IFS(C1623&lt;5.7,"Normal",C1623&lt;6.5,"Pre-Diabetes",C1623&gt;=6.5,"Diabetes")</f>
        <v>Normal</v>
      </c>
    </row>
    <row r="1624" spans="1:10" x14ac:dyDescent="0.35">
      <c r="A1624" t="s">
        <v>749</v>
      </c>
      <c r="B1624">
        <v>26.22</v>
      </c>
      <c r="C1624">
        <v>5.57</v>
      </c>
      <c r="D1624" t="s">
        <v>2382</v>
      </c>
      <c r="E1624" t="s">
        <v>2380</v>
      </c>
      <c r="F1624" t="s">
        <v>2383</v>
      </c>
      <c r="G1624">
        <v>1</v>
      </c>
      <c r="H1624" t="s">
        <v>2380</v>
      </c>
      <c r="I1624" t="str" cm="1">
        <f t="array" ref="I1624">_xlfn.IFS(B1624&lt;18.5,"Underweight",B1624&lt;25,"Normal Weight",B1624&lt;30,"Overweight",B1624&gt;=30,"Obesity")</f>
        <v>Overweight</v>
      </c>
      <c r="J1624" t="str" cm="1">
        <f t="array" ref="J1624">_xlfn.IFS(C1624&lt;5.7,"Normal",C1624&lt;6.5,"Pre-Diabetes",C1624&gt;=6.5,"Diabetes")</f>
        <v>Normal</v>
      </c>
    </row>
    <row r="1625" spans="1:10" x14ac:dyDescent="0.35">
      <c r="A1625" t="s">
        <v>748</v>
      </c>
      <c r="B1625">
        <v>21.85</v>
      </c>
      <c r="C1625">
        <v>5.26</v>
      </c>
      <c r="D1625" t="s">
        <v>2382</v>
      </c>
      <c r="E1625" t="s">
        <v>2380</v>
      </c>
      <c r="F1625" t="s">
        <v>2383</v>
      </c>
      <c r="G1625">
        <v>1</v>
      </c>
      <c r="H1625" t="s">
        <v>2380</v>
      </c>
      <c r="I1625" t="str" cm="1">
        <f t="array" ref="I1625">_xlfn.IFS(B1625&lt;18.5,"Underweight",B1625&lt;25,"Normal Weight",B1625&lt;30,"Overweight",B1625&gt;=30,"Obesity")</f>
        <v>Normal Weight</v>
      </c>
      <c r="J1625" t="str" cm="1">
        <f t="array" ref="J1625">_xlfn.IFS(C1625&lt;5.7,"Normal",C1625&lt;6.5,"Pre-Diabetes",C1625&gt;=6.5,"Diabetes")</f>
        <v>Normal</v>
      </c>
    </row>
    <row r="1626" spans="1:10" x14ac:dyDescent="0.35">
      <c r="A1626" t="s">
        <v>747</v>
      </c>
      <c r="B1626">
        <v>30.495000000000001</v>
      </c>
      <c r="C1626">
        <v>6.25</v>
      </c>
      <c r="D1626" t="s">
        <v>2380</v>
      </c>
      <c r="E1626" t="s">
        <v>2380</v>
      </c>
      <c r="F1626" t="s">
        <v>2380</v>
      </c>
      <c r="G1626">
        <v>0</v>
      </c>
      <c r="H1626" t="s">
        <v>2380</v>
      </c>
      <c r="I1626" t="str" cm="1">
        <f t="array" ref="I1626">_xlfn.IFS(B1626&lt;18.5,"Underweight",B1626&lt;25,"Normal Weight",B1626&lt;30,"Overweight",B1626&gt;=30,"Obesity")</f>
        <v>Obesity</v>
      </c>
      <c r="J1626" t="str" cm="1">
        <f t="array" ref="J1626">_xlfn.IFS(C1626&lt;5.7,"Normal",C1626&lt;6.5,"Pre-Diabetes",C1626&gt;=6.5,"Diabetes")</f>
        <v>Pre-Diabetes</v>
      </c>
    </row>
    <row r="1627" spans="1:10" x14ac:dyDescent="0.35">
      <c r="A1627" t="s">
        <v>746</v>
      </c>
      <c r="B1627">
        <v>34.104999999999997</v>
      </c>
      <c r="C1627">
        <v>5.67</v>
      </c>
      <c r="D1627" t="s">
        <v>2382</v>
      </c>
      <c r="E1627" t="s">
        <v>2380</v>
      </c>
      <c r="F1627" t="s">
        <v>2380</v>
      </c>
      <c r="G1627">
        <v>0</v>
      </c>
      <c r="H1627" t="s">
        <v>2380</v>
      </c>
      <c r="I1627" t="str" cm="1">
        <f t="array" ref="I1627">_xlfn.IFS(B1627&lt;18.5,"Underweight",B1627&lt;25,"Normal Weight",B1627&lt;30,"Overweight",B1627&gt;=30,"Obesity")</f>
        <v>Obesity</v>
      </c>
      <c r="J1627" t="str" cm="1">
        <f t="array" ref="J1627">_xlfn.IFS(C1627&lt;5.7,"Normal",C1627&lt;6.5,"Pre-Diabetes",C1627&gt;=6.5,"Diabetes")</f>
        <v>Normal</v>
      </c>
    </row>
    <row r="1628" spans="1:10" x14ac:dyDescent="0.35">
      <c r="A1628" t="s">
        <v>745</v>
      </c>
      <c r="B1628">
        <v>32.770000000000003</v>
      </c>
      <c r="C1628">
        <v>4.42</v>
      </c>
      <c r="D1628" t="s">
        <v>2382</v>
      </c>
      <c r="E1628" t="s">
        <v>2380</v>
      </c>
      <c r="F1628" t="s">
        <v>2380</v>
      </c>
      <c r="G1628">
        <v>1</v>
      </c>
      <c r="H1628" t="s">
        <v>2380</v>
      </c>
      <c r="I1628" t="str" cm="1">
        <f t="array" ref="I1628">_xlfn.IFS(B1628&lt;18.5,"Underweight",B1628&lt;25,"Normal Weight",B1628&lt;30,"Overweight",B1628&gt;=30,"Obesity")</f>
        <v>Obesity</v>
      </c>
      <c r="J1628" t="str" cm="1">
        <f t="array" ref="J1628">_xlfn.IFS(C1628&lt;5.7,"Normal",C1628&lt;6.5,"Pre-Diabetes",C1628&gt;=6.5,"Diabetes")</f>
        <v>Normal</v>
      </c>
    </row>
    <row r="1629" spans="1:10" x14ac:dyDescent="0.35">
      <c r="A1629" t="s">
        <v>744</v>
      </c>
      <c r="B1629">
        <v>16.850000000000001</v>
      </c>
      <c r="C1629">
        <v>11.75</v>
      </c>
      <c r="D1629" t="s">
        <v>2382</v>
      </c>
      <c r="E1629" t="s">
        <v>2380</v>
      </c>
      <c r="F1629" t="s">
        <v>2380</v>
      </c>
      <c r="G1629">
        <v>2</v>
      </c>
      <c r="H1629" t="s">
        <v>2380</v>
      </c>
      <c r="I1629" t="str" cm="1">
        <f t="array" ref="I1629">_xlfn.IFS(B1629&lt;18.5,"Underweight",B1629&lt;25,"Normal Weight",B1629&lt;30,"Overweight",B1629&gt;=30,"Obesity")</f>
        <v>Underweight</v>
      </c>
      <c r="J1629" t="str" cm="1">
        <f t="array" ref="J1629">_xlfn.IFS(C1629&lt;5.7,"Normal",C1629&lt;6.5,"Pre-Diabetes",C1629&gt;=6.5,"Diabetes")</f>
        <v>Diabetes</v>
      </c>
    </row>
    <row r="1630" spans="1:10" x14ac:dyDescent="0.35">
      <c r="A1630" t="s">
        <v>743</v>
      </c>
      <c r="B1630">
        <v>34.700000000000003</v>
      </c>
      <c r="C1630">
        <v>6.06</v>
      </c>
      <c r="D1630" t="s">
        <v>2380</v>
      </c>
      <c r="E1630" t="s">
        <v>2380</v>
      </c>
      <c r="F1630" t="s">
        <v>2380</v>
      </c>
      <c r="G1630">
        <v>1</v>
      </c>
      <c r="H1630" t="s">
        <v>2380</v>
      </c>
      <c r="I1630" t="str" cm="1">
        <f t="array" ref="I1630">_xlfn.IFS(B1630&lt;18.5,"Underweight",B1630&lt;25,"Normal Weight",B1630&lt;30,"Overweight",B1630&gt;=30,"Obesity")</f>
        <v>Obesity</v>
      </c>
      <c r="J1630" t="str" cm="1">
        <f t="array" ref="J1630">_xlfn.IFS(C1630&lt;5.7,"Normal",C1630&lt;6.5,"Pre-Diabetes",C1630&gt;=6.5,"Diabetes")</f>
        <v>Pre-Diabetes</v>
      </c>
    </row>
    <row r="1631" spans="1:10" x14ac:dyDescent="0.35">
      <c r="A1631" t="s">
        <v>742</v>
      </c>
      <c r="B1631">
        <v>37.049999999999997</v>
      </c>
      <c r="C1631">
        <v>5.48</v>
      </c>
      <c r="D1631" t="s">
        <v>2380</v>
      </c>
      <c r="E1631" t="s">
        <v>2380</v>
      </c>
      <c r="F1631" t="s">
        <v>2380</v>
      </c>
      <c r="G1631">
        <v>1</v>
      </c>
      <c r="H1631" t="s">
        <v>2380</v>
      </c>
      <c r="I1631" t="str" cm="1">
        <f t="array" ref="I1631">_xlfn.IFS(B1631&lt;18.5,"Underweight",B1631&lt;25,"Normal Weight",B1631&lt;30,"Overweight",B1631&gt;=30,"Obesity")</f>
        <v>Obesity</v>
      </c>
      <c r="J1631" t="str" cm="1">
        <f t="array" ref="J1631">_xlfn.IFS(C1631&lt;5.7,"Normal",C1631&lt;6.5,"Pre-Diabetes",C1631&gt;=6.5,"Diabetes")</f>
        <v>Normal</v>
      </c>
    </row>
    <row r="1632" spans="1:10" x14ac:dyDescent="0.35">
      <c r="A1632" t="s">
        <v>741</v>
      </c>
      <c r="B1632">
        <v>18.78</v>
      </c>
      <c r="C1632">
        <v>4.45</v>
      </c>
      <c r="D1632" t="s">
        <v>2380</v>
      </c>
      <c r="E1632" t="s">
        <v>2380</v>
      </c>
      <c r="F1632" t="s">
        <v>2383</v>
      </c>
      <c r="G1632">
        <v>1</v>
      </c>
      <c r="H1632" t="s">
        <v>2380</v>
      </c>
      <c r="I1632" t="str" cm="1">
        <f t="array" ref="I1632">_xlfn.IFS(B1632&lt;18.5,"Underweight",B1632&lt;25,"Normal Weight",B1632&lt;30,"Overweight",B1632&gt;=30,"Obesity")</f>
        <v>Normal Weight</v>
      </c>
      <c r="J1632" t="str" cm="1">
        <f t="array" ref="J1632">_xlfn.IFS(C1632&lt;5.7,"Normal",C1632&lt;6.5,"Pre-Diabetes",C1632&gt;=6.5,"Diabetes")</f>
        <v>Normal</v>
      </c>
    </row>
    <row r="1633" spans="1:10" x14ac:dyDescent="0.35">
      <c r="A1633" t="s">
        <v>740</v>
      </c>
      <c r="B1633">
        <v>28.024999999999999</v>
      </c>
      <c r="C1633">
        <v>5</v>
      </c>
      <c r="D1633" t="s">
        <v>2380</v>
      </c>
      <c r="E1633" t="s">
        <v>2380</v>
      </c>
      <c r="F1633" t="s">
        <v>2380</v>
      </c>
      <c r="G1633">
        <v>1</v>
      </c>
      <c r="H1633" t="s">
        <v>2380</v>
      </c>
      <c r="I1633" t="str" cm="1">
        <f t="array" ref="I1633">_xlfn.IFS(B1633&lt;18.5,"Underweight",B1633&lt;25,"Normal Weight",B1633&lt;30,"Overweight",B1633&gt;=30,"Obesity")</f>
        <v>Overweight</v>
      </c>
      <c r="J1633" t="str" cm="1">
        <f t="array" ref="J1633">_xlfn.IFS(C1633&lt;5.7,"Normal",C1633&lt;6.5,"Pre-Diabetes",C1633&gt;=6.5,"Diabetes")</f>
        <v>Normal</v>
      </c>
    </row>
    <row r="1634" spans="1:10" x14ac:dyDescent="0.35">
      <c r="A1634" t="s">
        <v>739</v>
      </c>
      <c r="B1634">
        <v>35.090000000000003</v>
      </c>
      <c r="C1634">
        <v>5.84</v>
      </c>
      <c r="D1634" t="s">
        <v>2380</v>
      </c>
      <c r="E1634" t="s">
        <v>2380</v>
      </c>
      <c r="F1634" t="s">
        <v>2380</v>
      </c>
      <c r="G1634">
        <v>0</v>
      </c>
      <c r="H1634" t="s">
        <v>2380</v>
      </c>
      <c r="I1634" t="str" cm="1">
        <f t="array" ref="I1634">_xlfn.IFS(B1634&lt;18.5,"Underweight",B1634&lt;25,"Normal Weight",B1634&lt;30,"Overweight",B1634&gt;=30,"Obesity")</f>
        <v>Obesity</v>
      </c>
      <c r="J1634" t="str" cm="1">
        <f t="array" ref="J1634">_xlfn.IFS(C1634&lt;5.7,"Normal",C1634&lt;6.5,"Pre-Diabetes",C1634&gt;=6.5,"Diabetes")</f>
        <v>Pre-Diabetes</v>
      </c>
    </row>
    <row r="1635" spans="1:10" x14ac:dyDescent="0.35">
      <c r="A1635" t="s">
        <v>738</v>
      </c>
      <c r="B1635">
        <v>34.42</v>
      </c>
      <c r="C1635">
        <v>5.21</v>
      </c>
      <c r="D1635" t="s">
        <v>2382</v>
      </c>
      <c r="E1635" t="s">
        <v>2380</v>
      </c>
      <c r="F1635" t="s">
        <v>2380</v>
      </c>
      <c r="G1635">
        <v>0</v>
      </c>
      <c r="H1635" t="s">
        <v>2380</v>
      </c>
      <c r="I1635" t="str" cm="1">
        <f t="array" ref="I1635">_xlfn.IFS(B1635&lt;18.5,"Underweight",B1635&lt;25,"Normal Weight",B1635&lt;30,"Overweight",B1635&gt;=30,"Obesity")</f>
        <v>Obesity</v>
      </c>
      <c r="J1635" t="str" cm="1">
        <f t="array" ref="J1635">_xlfn.IFS(C1635&lt;5.7,"Normal",C1635&lt;6.5,"Pre-Diabetes",C1635&gt;=6.5,"Diabetes")</f>
        <v>Normal</v>
      </c>
    </row>
    <row r="1636" spans="1:10" x14ac:dyDescent="0.35">
      <c r="A1636" t="s">
        <v>737</v>
      </c>
      <c r="B1636">
        <v>29.4</v>
      </c>
      <c r="C1636">
        <v>4.26</v>
      </c>
      <c r="D1636" t="s">
        <v>2380</v>
      </c>
      <c r="E1636" t="s">
        <v>2380</v>
      </c>
      <c r="F1636" t="s">
        <v>2380</v>
      </c>
      <c r="G1636">
        <v>0</v>
      </c>
      <c r="H1636" t="s">
        <v>2380</v>
      </c>
      <c r="I1636" t="str" cm="1">
        <f t="array" ref="I1636">_xlfn.IFS(B1636&lt;18.5,"Underweight",B1636&lt;25,"Normal Weight",B1636&lt;30,"Overweight",B1636&gt;=30,"Obesity")</f>
        <v>Overweight</v>
      </c>
      <c r="J1636" t="str" cm="1">
        <f t="array" ref="J1636">_xlfn.IFS(C1636&lt;5.7,"Normal",C1636&lt;6.5,"Pre-Diabetes",C1636&gt;=6.5,"Diabetes")</f>
        <v>Normal</v>
      </c>
    </row>
    <row r="1637" spans="1:10" x14ac:dyDescent="0.35">
      <c r="A1637" t="s">
        <v>736</v>
      </c>
      <c r="B1637">
        <v>21.31</v>
      </c>
      <c r="C1637">
        <v>4.17</v>
      </c>
      <c r="D1637" t="s">
        <v>2380</v>
      </c>
      <c r="E1637" t="s">
        <v>2380</v>
      </c>
      <c r="F1637" t="s">
        <v>2380</v>
      </c>
      <c r="G1637">
        <v>0</v>
      </c>
      <c r="H1637" t="s">
        <v>2380</v>
      </c>
      <c r="I1637" t="str" cm="1">
        <f t="array" ref="I1637">_xlfn.IFS(B1637&lt;18.5,"Underweight",B1637&lt;25,"Normal Weight",B1637&lt;30,"Overweight",B1637&gt;=30,"Obesity")</f>
        <v>Normal Weight</v>
      </c>
      <c r="J1637" t="str" cm="1">
        <f t="array" ref="J1637">_xlfn.IFS(C1637&lt;5.7,"Normal",C1637&lt;6.5,"Pre-Diabetes",C1637&gt;=6.5,"Diabetes")</f>
        <v>Normal</v>
      </c>
    </row>
    <row r="1638" spans="1:10" x14ac:dyDescent="0.35">
      <c r="A1638" t="s">
        <v>735</v>
      </c>
      <c r="B1638">
        <v>19.559999999999999</v>
      </c>
      <c r="C1638">
        <v>11.96</v>
      </c>
      <c r="D1638" t="s">
        <v>2380</v>
      </c>
      <c r="E1638" t="s">
        <v>2380</v>
      </c>
      <c r="F1638" t="s">
        <v>2380</v>
      </c>
      <c r="G1638">
        <v>0</v>
      </c>
      <c r="H1638" t="s">
        <v>2380</v>
      </c>
      <c r="I1638" t="str" cm="1">
        <f t="array" ref="I1638">_xlfn.IFS(B1638&lt;18.5,"Underweight",B1638&lt;25,"Normal Weight",B1638&lt;30,"Overweight",B1638&gt;=30,"Obesity")</f>
        <v>Normal Weight</v>
      </c>
      <c r="J1638" t="str" cm="1">
        <f t="array" ref="J1638">_xlfn.IFS(C1638&lt;5.7,"Normal",C1638&lt;6.5,"Pre-Diabetes",C1638&gt;=6.5,"Diabetes")</f>
        <v>Diabetes</v>
      </c>
    </row>
    <row r="1639" spans="1:10" x14ac:dyDescent="0.35">
      <c r="A1639" t="s">
        <v>734</v>
      </c>
      <c r="B1639">
        <v>37.335000000000001</v>
      </c>
      <c r="C1639">
        <v>6.26</v>
      </c>
      <c r="D1639" t="s">
        <v>2382</v>
      </c>
      <c r="E1639" t="s">
        <v>2380</v>
      </c>
      <c r="F1639" t="s">
        <v>2380</v>
      </c>
      <c r="G1639">
        <v>1</v>
      </c>
      <c r="H1639" t="s">
        <v>2380</v>
      </c>
      <c r="I1639" t="str" cm="1">
        <f t="array" ref="I1639">_xlfn.IFS(B1639&lt;18.5,"Underweight",B1639&lt;25,"Normal Weight",B1639&lt;30,"Overweight",B1639&gt;=30,"Obesity")</f>
        <v>Obesity</v>
      </c>
      <c r="J1639" t="str" cm="1">
        <f t="array" ref="J1639">_xlfn.IFS(C1639&lt;5.7,"Normal",C1639&lt;6.5,"Pre-Diabetes",C1639&gt;=6.5,"Diabetes")</f>
        <v>Pre-Diabetes</v>
      </c>
    </row>
    <row r="1640" spans="1:10" x14ac:dyDescent="0.35">
      <c r="A1640" t="s">
        <v>733</v>
      </c>
      <c r="B1640">
        <v>19.53</v>
      </c>
      <c r="C1640">
        <v>11.68</v>
      </c>
      <c r="D1640" t="s">
        <v>2380</v>
      </c>
      <c r="E1640" t="s">
        <v>2380</v>
      </c>
      <c r="F1640" t="s">
        <v>2380</v>
      </c>
      <c r="G1640">
        <v>0</v>
      </c>
      <c r="H1640" t="s">
        <v>2380</v>
      </c>
      <c r="I1640" t="str" cm="1">
        <f t="array" ref="I1640">_xlfn.IFS(B1640&lt;18.5,"Underweight",B1640&lt;25,"Normal Weight",B1640&lt;30,"Overweight",B1640&gt;=30,"Obesity")</f>
        <v>Normal Weight</v>
      </c>
      <c r="J1640" t="str" cm="1">
        <f t="array" ref="J1640">_xlfn.IFS(C1640&lt;5.7,"Normal",C1640&lt;6.5,"Pre-Diabetes",C1640&gt;=6.5,"Diabetes")</f>
        <v>Diabetes</v>
      </c>
    </row>
    <row r="1641" spans="1:10" x14ac:dyDescent="0.35">
      <c r="A1641" t="s">
        <v>732</v>
      </c>
      <c r="B1641">
        <v>34.1</v>
      </c>
      <c r="C1641">
        <v>5.16</v>
      </c>
      <c r="D1641" t="s">
        <v>2380</v>
      </c>
      <c r="E1641" t="s">
        <v>2380</v>
      </c>
      <c r="F1641" t="s">
        <v>2380</v>
      </c>
      <c r="G1641">
        <v>0</v>
      </c>
      <c r="H1641" t="s">
        <v>2380</v>
      </c>
      <c r="I1641" t="str" cm="1">
        <f t="array" ref="I1641">_xlfn.IFS(B1641&lt;18.5,"Underweight",B1641&lt;25,"Normal Weight",B1641&lt;30,"Overweight",B1641&gt;=30,"Obesity")</f>
        <v>Obesity</v>
      </c>
      <c r="J1641" t="str" cm="1">
        <f t="array" ref="J1641">_xlfn.IFS(C1641&lt;5.7,"Normal",C1641&lt;6.5,"Pre-Diabetes",C1641&gt;=6.5,"Diabetes")</f>
        <v>Normal</v>
      </c>
    </row>
    <row r="1642" spans="1:10" x14ac:dyDescent="0.35">
      <c r="A1642" t="s">
        <v>731</v>
      </c>
      <c r="B1642">
        <v>16.5</v>
      </c>
      <c r="C1642">
        <v>6.9</v>
      </c>
      <c r="D1642" t="s">
        <v>2382</v>
      </c>
      <c r="E1642" t="s">
        <v>2380</v>
      </c>
      <c r="F1642" t="s">
        <v>2380</v>
      </c>
      <c r="G1642">
        <v>2</v>
      </c>
      <c r="H1642" t="s">
        <v>2380</v>
      </c>
      <c r="I1642" t="str" cm="1">
        <f t="array" ref="I1642">_xlfn.IFS(B1642&lt;18.5,"Underweight",B1642&lt;25,"Normal Weight",B1642&lt;30,"Overweight",B1642&gt;=30,"Obesity")</f>
        <v>Underweight</v>
      </c>
      <c r="J1642" t="str" cm="1">
        <f t="array" ref="J1642">_xlfn.IFS(C1642&lt;5.7,"Normal",C1642&lt;6.5,"Pre-Diabetes",C1642&gt;=6.5,"Diabetes")</f>
        <v>Diabetes</v>
      </c>
    </row>
    <row r="1643" spans="1:10" x14ac:dyDescent="0.35">
      <c r="A1643" t="s">
        <v>730</v>
      </c>
      <c r="B1643">
        <v>30.69</v>
      </c>
      <c r="C1643">
        <v>4.83</v>
      </c>
      <c r="D1643" t="s">
        <v>2380</v>
      </c>
      <c r="E1643" t="s">
        <v>2380</v>
      </c>
      <c r="F1643" t="s">
        <v>2380</v>
      </c>
      <c r="G1643">
        <v>1</v>
      </c>
      <c r="H1643" t="s">
        <v>2380</v>
      </c>
      <c r="I1643" t="str" cm="1">
        <f t="array" ref="I1643">_xlfn.IFS(B1643&lt;18.5,"Underweight",B1643&lt;25,"Normal Weight",B1643&lt;30,"Overweight",B1643&gt;=30,"Obesity")</f>
        <v>Obesity</v>
      </c>
      <c r="J1643" t="str" cm="1">
        <f t="array" ref="J1643">_xlfn.IFS(C1643&lt;5.7,"Normal",C1643&lt;6.5,"Pre-Diabetes",C1643&gt;=6.5,"Diabetes")</f>
        <v>Normal</v>
      </c>
    </row>
    <row r="1644" spans="1:10" x14ac:dyDescent="0.35">
      <c r="A1644" t="s">
        <v>729</v>
      </c>
      <c r="B1644">
        <v>28.93</v>
      </c>
      <c r="C1644">
        <v>4.87</v>
      </c>
      <c r="D1644" t="s">
        <v>2380</v>
      </c>
      <c r="E1644" t="s">
        <v>2380</v>
      </c>
      <c r="F1644" t="s">
        <v>2380</v>
      </c>
      <c r="G1644">
        <v>1</v>
      </c>
      <c r="H1644" t="s">
        <v>2380</v>
      </c>
      <c r="I1644" t="str" cm="1">
        <f t="array" ref="I1644">_xlfn.IFS(B1644&lt;18.5,"Underweight",B1644&lt;25,"Normal Weight",B1644&lt;30,"Overweight",B1644&gt;=30,"Obesity")</f>
        <v>Overweight</v>
      </c>
      <c r="J1644" t="str" cm="1">
        <f t="array" ref="J1644">_xlfn.IFS(C1644&lt;5.7,"Normal",C1644&lt;6.5,"Pre-Diabetes",C1644&gt;=6.5,"Diabetes")</f>
        <v>Normal</v>
      </c>
    </row>
    <row r="1645" spans="1:10" x14ac:dyDescent="0.35">
      <c r="A1645" t="s">
        <v>728</v>
      </c>
      <c r="B1645">
        <v>38.9</v>
      </c>
      <c r="C1645">
        <v>4.28</v>
      </c>
      <c r="D1645" t="s">
        <v>2380</v>
      </c>
      <c r="E1645" t="s">
        <v>2380</v>
      </c>
      <c r="F1645" t="s">
        <v>2380</v>
      </c>
      <c r="G1645">
        <v>0</v>
      </c>
      <c r="H1645" t="s">
        <v>2380</v>
      </c>
      <c r="I1645" t="str" cm="1">
        <f t="array" ref="I1645">_xlfn.IFS(B1645&lt;18.5,"Underweight",B1645&lt;25,"Normal Weight",B1645&lt;30,"Overweight",B1645&gt;=30,"Obesity")</f>
        <v>Obesity</v>
      </c>
      <c r="J1645" t="str" cm="1">
        <f t="array" ref="J1645">_xlfn.IFS(C1645&lt;5.7,"Normal",C1645&lt;6.5,"Pre-Diabetes",C1645&gt;=6.5,"Diabetes")</f>
        <v>Normal</v>
      </c>
    </row>
    <row r="1646" spans="1:10" x14ac:dyDescent="0.35">
      <c r="A1646" t="s">
        <v>727</v>
      </c>
      <c r="B1646">
        <v>26.9</v>
      </c>
      <c r="C1646">
        <v>4.07</v>
      </c>
      <c r="D1646" t="s">
        <v>2380</v>
      </c>
      <c r="E1646" t="s">
        <v>2380</v>
      </c>
      <c r="F1646" t="s">
        <v>2380</v>
      </c>
      <c r="G1646">
        <v>0</v>
      </c>
      <c r="H1646" t="s">
        <v>2380</v>
      </c>
      <c r="I1646" t="str" cm="1">
        <f t="array" ref="I1646">_xlfn.IFS(B1646&lt;18.5,"Underweight",B1646&lt;25,"Normal Weight",B1646&lt;30,"Overweight",B1646&gt;=30,"Obesity")</f>
        <v>Overweight</v>
      </c>
      <c r="J1646" t="str" cm="1">
        <f t="array" ref="J1646">_xlfn.IFS(C1646&lt;5.7,"Normal",C1646&lt;6.5,"Pre-Diabetes",C1646&gt;=6.5,"Diabetes")</f>
        <v>Normal</v>
      </c>
    </row>
    <row r="1647" spans="1:10" x14ac:dyDescent="0.35">
      <c r="A1647" t="s">
        <v>726</v>
      </c>
      <c r="B1647">
        <v>24.86</v>
      </c>
      <c r="C1647">
        <v>6.23</v>
      </c>
      <c r="D1647" t="s">
        <v>2380</v>
      </c>
      <c r="E1647" t="s">
        <v>2380</v>
      </c>
      <c r="F1647" t="s">
        <v>2380</v>
      </c>
      <c r="G1647">
        <v>0</v>
      </c>
      <c r="H1647" t="s">
        <v>2380</v>
      </c>
      <c r="I1647" t="str" cm="1">
        <f t="array" ref="I1647">_xlfn.IFS(B1647&lt;18.5,"Underweight",B1647&lt;25,"Normal Weight",B1647&lt;30,"Overweight",B1647&gt;=30,"Obesity")</f>
        <v>Normal Weight</v>
      </c>
      <c r="J1647" t="str" cm="1">
        <f t="array" ref="J1647">_xlfn.IFS(C1647&lt;5.7,"Normal",C1647&lt;6.5,"Pre-Diabetes",C1647&gt;=6.5,"Diabetes")</f>
        <v>Pre-Diabetes</v>
      </c>
    </row>
    <row r="1648" spans="1:10" x14ac:dyDescent="0.35">
      <c r="A1648" t="s">
        <v>725</v>
      </c>
      <c r="B1648">
        <v>39.14</v>
      </c>
      <c r="C1648">
        <v>6.24</v>
      </c>
      <c r="D1648" t="s">
        <v>2380</v>
      </c>
      <c r="E1648" t="s">
        <v>2382</v>
      </c>
      <c r="F1648" t="s">
        <v>2380</v>
      </c>
      <c r="G1648">
        <v>1</v>
      </c>
      <c r="H1648" t="s">
        <v>2380</v>
      </c>
      <c r="I1648" t="str" cm="1">
        <f t="array" ref="I1648">_xlfn.IFS(B1648&lt;18.5,"Underweight",B1648&lt;25,"Normal Weight",B1648&lt;30,"Overweight",B1648&gt;=30,"Obesity")</f>
        <v>Obesity</v>
      </c>
      <c r="J1648" t="str" cm="1">
        <f t="array" ref="J1648">_xlfn.IFS(C1648&lt;5.7,"Normal",C1648&lt;6.5,"Pre-Diabetes",C1648&gt;=6.5,"Diabetes")</f>
        <v>Pre-Diabetes</v>
      </c>
    </row>
    <row r="1649" spans="1:10" x14ac:dyDescent="0.35">
      <c r="A1649" t="s">
        <v>724</v>
      </c>
      <c r="B1649">
        <v>39.799999999999997</v>
      </c>
      <c r="C1649">
        <v>6.17</v>
      </c>
      <c r="D1649" t="s">
        <v>2380</v>
      </c>
      <c r="E1649" t="s">
        <v>2380</v>
      </c>
      <c r="F1649" t="s">
        <v>2383</v>
      </c>
      <c r="G1649">
        <v>1</v>
      </c>
      <c r="H1649" t="s">
        <v>2380</v>
      </c>
      <c r="I1649" t="str" cm="1">
        <f t="array" ref="I1649">_xlfn.IFS(B1649&lt;18.5,"Underweight",B1649&lt;25,"Normal Weight",B1649&lt;30,"Overweight",B1649&gt;=30,"Obesity")</f>
        <v>Obesity</v>
      </c>
      <c r="J1649" t="str" cm="1">
        <f t="array" ref="J1649">_xlfn.IFS(C1649&lt;5.7,"Normal",C1649&lt;6.5,"Pre-Diabetes",C1649&gt;=6.5,"Diabetes")</f>
        <v>Pre-Diabetes</v>
      </c>
    </row>
    <row r="1650" spans="1:10" x14ac:dyDescent="0.35">
      <c r="A1650" t="s">
        <v>723</v>
      </c>
      <c r="B1650">
        <v>34.32</v>
      </c>
      <c r="C1650">
        <v>5.16</v>
      </c>
      <c r="D1650" t="s">
        <v>2380</v>
      </c>
      <c r="E1650" t="s">
        <v>2380</v>
      </c>
      <c r="F1650" t="s">
        <v>2380</v>
      </c>
      <c r="G1650">
        <v>1</v>
      </c>
      <c r="H1650" t="s">
        <v>2380</v>
      </c>
      <c r="I1650" t="str" cm="1">
        <f t="array" ref="I1650">_xlfn.IFS(B1650&lt;18.5,"Underweight",B1650&lt;25,"Normal Weight",B1650&lt;30,"Overweight",B1650&gt;=30,"Obesity")</f>
        <v>Obesity</v>
      </c>
      <c r="J1650" t="str" cm="1">
        <f t="array" ref="J1650">_xlfn.IFS(C1650&lt;5.7,"Normal",C1650&lt;6.5,"Pre-Diabetes",C1650&gt;=6.5,"Diabetes")</f>
        <v>Normal</v>
      </c>
    </row>
    <row r="1651" spans="1:10" x14ac:dyDescent="0.35">
      <c r="A1651" t="s">
        <v>722</v>
      </c>
      <c r="B1651">
        <v>32.51</v>
      </c>
      <c r="C1651">
        <v>4.3</v>
      </c>
      <c r="D1651" t="s">
        <v>2380</v>
      </c>
      <c r="E1651" t="s">
        <v>2380</v>
      </c>
      <c r="F1651" t="s">
        <v>2380</v>
      </c>
      <c r="G1651">
        <v>0</v>
      </c>
      <c r="H1651" t="s">
        <v>2380</v>
      </c>
      <c r="I1651" t="str" cm="1">
        <f t="array" ref="I1651">_xlfn.IFS(B1651&lt;18.5,"Underweight",B1651&lt;25,"Normal Weight",B1651&lt;30,"Overweight",B1651&gt;=30,"Obesity")</f>
        <v>Obesity</v>
      </c>
      <c r="J1651" t="str" cm="1">
        <f t="array" ref="J1651">_xlfn.IFS(C1651&lt;5.7,"Normal",C1651&lt;6.5,"Pre-Diabetes",C1651&gt;=6.5,"Diabetes")</f>
        <v>Normal</v>
      </c>
    </row>
    <row r="1652" spans="1:10" x14ac:dyDescent="0.35">
      <c r="A1652" t="s">
        <v>721</v>
      </c>
      <c r="B1652">
        <v>30.71</v>
      </c>
      <c r="C1652">
        <v>6.14</v>
      </c>
      <c r="D1652" t="s">
        <v>2380</v>
      </c>
      <c r="E1652" t="s">
        <v>2380</v>
      </c>
      <c r="F1652" t="s">
        <v>2383</v>
      </c>
      <c r="G1652">
        <v>1</v>
      </c>
      <c r="H1652" t="s">
        <v>2380</v>
      </c>
      <c r="I1652" t="str" cm="1">
        <f t="array" ref="I1652">_xlfn.IFS(B1652&lt;18.5,"Underweight",B1652&lt;25,"Normal Weight",B1652&lt;30,"Overweight",B1652&gt;=30,"Obesity")</f>
        <v>Obesity</v>
      </c>
      <c r="J1652" t="str" cm="1">
        <f t="array" ref="J1652">_xlfn.IFS(C1652&lt;5.7,"Normal",C1652&lt;6.5,"Pre-Diabetes",C1652&gt;=6.5,"Diabetes")</f>
        <v>Pre-Diabetes</v>
      </c>
    </row>
    <row r="1653" spans="1:10" x14ac:dyDescent="0.35">
      <c r="A1653" t="s">
        <v>720</v>
      </c>
      <c r="B1653">
        <v>28.9</v>
      </c>
      <c r="C1653">
        <v>5.36</v>
      </c>
      <c r="D1653" t="s">
        <v>2380</v>
      </c>
      <c r="E1653" t="s">
        <v>2380</v>
      </c>
      <c r="F1653" t="s">
        <v>2380</v>
      </c>
      <c r="G1653">
        <v>1</v>
      </c>
      <c r="H1653" t="s">
        <v>2380</v>
      </c>
      <c r="I1653" t="str" cm="1">
        <f t="array" ref="I1653">_xlfn.IFS(B1653&lt;18.5,"Underweight",B1653&lt;25,"Normal Weight",B1653&lt;30,"Overweight",B1653&gt;=30,"Obesity")</f>
        <v>Overweight</v>
      </c>
      <c r="J1653" t="str" cm="1">
        <f t="array" ref="J1653">_xlfn.IFS(C1653&lt;5.7,"Normal",C1653&lt;6.5,"Pre-Diabetes",C1653&gt;=6.5,"Diabetes")</f>
        <v>Normal</v>
      </c>
    </row>
    <row r="1654" spans="1:10" x14ac:dyDescent="0.35">
      <c r="A1654" t="s">
        <v>719</v>
      </c>
      <c r="B1654">
        <v>36.19</v>
      </c>
      <c r="C1654">
        <v>4.3</v>
      </c>
      <c r="D1654" t="s">
        <v>2380</v>
      </c>
      <c r="E1654" t="s">
        <v>2380</v>
      </c>
      <c r="F1654" t="s">
        <v>2380</v>
      </c>
      <c r="G1654">
        <v>0</v>
      </c>
      <c r="H1654" t="s">
        <v>2380</v>
      </c>
      <c r="I1654" t="str" cm="1">
        <f t="array" ref="I1654">_xlfn.IFS(B1654&lt;18.5,"Underweight",B1654&lt;25,"Normal Weight",B1654&lt;30,"Overweight",B1654&gt;=30,"Obesity")</f>
        <v>Obesity</v>
      </c>
      <c r="J1654" t="str" cm="1">
        <f t="array" ref="J1654">_xlfn.IFS(C1654&lt;5.7,"Normal",C1654&lt;6.5,"Pre-Diabetes",C1654&gt;=6.5,"Diabetes")</f>
        <v>Normal</v>
      </c>
    </row>
    <row r="1655" spans="1:10" x14ac:dyDescent="0.35">
      <c r="A1655" t="s">
        <v>718</v>
      </c>
      <c r="B1655">
        <v>29.6</v>
      </c>
      <c r="C1655">
        <v>4.09</v>
      </c>
      <c r="D1655" t="s">
        <v>2380</v>
      </c>
      <c r="E1655" t="s">
        <v>2380</v>
      </c>
      <c r="F1655" t="s">
        <v>2380</v>
      </c>
      <c r="G1655">
        <v>0</v>
      </c>
      <c r="H1655" t="s">
        <v>2380</v>
      </c>
      <c r="I1655" t="str" cm="1">
        <f t="array" ref="I1655">_xlfn.IFS(B1655&lt;18.5,"Underweight",B1655&lt;25,"Normal Weight",B1655&lt;30,"Overweight",B1655&gt;=30,"Obesity")</f>
        <v>Overweight</v>
      </c>
      <c r="J1655" t="str" cm="1">
        <f t="array" ref="J1655">_xlfn.IFS(C1655&lt;5.7,"Normal",C1655&lt;6.5,"Pre-Diabetes",C1655&gt;=6.5,"Diabetes")</f>
        <v>Normal</v>
      </c>
    </row>
    <row r="1656" spans="1:10" x14ac:dyDescent="0.35">
      <c r="A1656" t="s">
        <v>717</v>
      </c>
      <c r="B1656">
        <v>30.95</v>
      </c>
      <c r="C1656">
        <v>6.27</v>
      </c>
      <c r="D1656" t="s">
        <v>2380</v>
      </c>
      <c r="E1656" t="s">
        <v>2380</v>
      </c>
      <c r="F1656" t="s">
        <v>2383</v>
      </c>
      <c r="G1656">
        <v>1</v>
      </c>
      <c r="H1656" t="s">
        <v>2380</v>
      </c>
      <c r="I1656" t="str" cm="1">
        <f t="array" ref="I1656">_xlfn.IFS(B1656&lt;18.5,"Underweight",B1656&lt;25,"Normal Weight",B1656&lt;30,"Overweight",B1656&gt;=30,"Obesity")</f>
        <v>Obesity</v>
      </c>
      <c r="J1656" t="str" cm="1">
        <f t="array" ref="J1656">_xlfn.IFS(C1656&lt;5.7,"Normal",C1656&lt;6.5,"Pre-Diabetes",C1656&gt;=6.5,"Diabetes")</f>
        <v>Pre-Diabetes</v>
      </c>
    </row>
    <row r="1657" spans="1:10" x14ac:dyDescent="0.35">
      <c r="A1657" t="s">
        <v>716</v>
      </c>
      <c r="B1657">
        <v>19.95</v>
      </c>
      <c r="C1657">
        <v>5.39</v>
      </c>
      <c r="D1657" t="s">
        <v>2380</v>
      </c>
      <c r="E1657" t="s">
        <v>2380</v>
      </c>
      <c r="F1657" t="s">
        <v>2380</v>
      </c>
      <c r="G1657">
        <v>1</v>
      </c>
      <c r="H1657" t="s">
        <v>2380</v>
      </c>
      <c r="I1657" t="str" cm="1">
        <f t="array" ref="I1657">_xlfn.IFS(B1657&lt;18.5,"Underweight",B1657&lt;25,"Normal Weight",B1657&lt;30,"Overweight",B1657&gt;=30,"Obesity")</f>
        <v>Normal Weight</v>
      </c>
      <c r="J1657" t="str" cm="1">
        <f t="array" ref="J1657">_xlfn.IFS(C1657&lt;5.7,"Normal",C1657&lt;6.5,"Pre-Diabetes",C1657&gt;=6.5,"Diabetes")</f>
        <v>Normal</v>
      </c>
    </row>
    <row r="1658" spans="1:10" x14ac:dyDescent="0.35">
      <c r="A1658" t="s">
        <v>715</v>
      </c>
      <c r="B1658">
        <v>23.65</v>
      </c>
      <c r="C1658">
        <v>5.75</v>
      </c>
      <c r="D1658" t="s">
        <v>2382</v>
      </c>
      <c r="E1658" t="s">
        <v>2380</v>
      </c>
      <c r="F1658" t="s">
        <v>2380</v>
      </c>
      <c r="G1658">
        <v>0</v>
      </c>
      <c r="H1658" t="s">
        <v>2380</v>
      </c>
      <c r="I1658" t="str" cm="1">
        <f t="array" ref="I1658">_xlfn.IFS(B1658&lt;18.5,"Underweight",B1658&lt;25,"Normal Weight",B1658&lt;30,"Overweight",B1658&gt;=30,"Obesity")</f>
        <v>Normal Weight</v>
      </c>
      <c r="J1658" t="str" cm="1">
        <f t="array" ref="J1658">_xlfn.IFS(C1658&lt;5.7,"Normal",C1658&lt;6.5,"Pre-Diabetes",C1658&gt;=6.5,"Diabetes")</f>
        <v>Pre-Diabetes</v>
      </c>
    </row>
    <row r="1659" spans="1:10" x14ac:dyDescent="0.35">
      <c r="A1659" t="s">
        <v>714</v>
      </c>
      <c r="B1659">
        <v>43.34</v>
      </c>
      <c r="C1659">
        <v>4.91</v>
      </c>
      <c r="D1659" t="s">
        <v>2380</v>
      </c>
      <c r="E1659" t="s">
        <v>2380</v>
      </c>
      <c r="F1659" t="s">
        <v>2380</v>
      </c>
      <c r="G1659">
        <v>1</v>
      </c>
      <c r="H1659" t="s">
        <v>2380</v>
      </c>
      <c r="I1659" t="str" cm="1">
        <f t="array" ref="I1659">_xlfn.IFS(B1659&lt;18.5,"Underweight",B1659&lt;25,"Normal Weight",B1659&lt;30,"Overweight",B1659&gt;=30,"Obesity")</f>
        <v>Obesity</v>
      </c>
      <c r="J1659" t="str" cm="1">
        <f t="array" ref="J1659">_xlfn.IFS(C1659&lt;5.7,"Normal",C1659&lt;6.5,"Pre-Diabetes",C1659&gt;=6.5,"Diabetes")</f>
        <v>Normal</v>
      </c>
    </row>
    <row r="1660" spans="1:10" x14ac:dyDescent="0.35">
      <c r="A1660" t="s">
        <v>713</v>
      </c>
      <c r="B1660">
        <v>31.98</v>
      </c>
      <c r="C1660">
        <v>4.46</v>
      </c>
      <c r="D1660" t="s">
        <v>2382</v>
      </c>
      <c r="E1660" t="s">
        <v>2380</v>
      </c>
      <c r="F1660" t="s">
        <v>2380</v>
      </c>
      <c r="G1660">
        <v>1</v>
      </c>
      <c r="H1660" t="s">
        <v>2380</v>
      </c>
      <c r="I1660" t="str" cm="1">
        <f t="array" ref="I1660">_xlfn.IFS(B1660&lt;18.5,"Underweight",B1660&lt;25,"Normal Weight",B1660&lt;30,"Overweight",B1660&gt;=30,"Obesity")</f>
        <v>Obesity</v>
      </c>
      <c r="J1660" t="str" cm="1">
        <f t="array" ref="J1660">_xlfn.IFS(C1660&lt;5.7,"Normal",C1660&lt;6.5,"Pre-Diabetes",C1660&gt;=6.5,"Diabetes")</f>
        <v>Normal</v>
      </c>
    </row>
    <row r="1661" spans="1:10" x14ac:dyDescent="0.35">
      <c r="A1661" t="s">
        <v>712</v>
      </c>
      <c r="B1661">
        <v>35.86</v>
      </c>
      <c r="C1661">
        <v>6.22</v>
      </c>
      <c r="D1661" t="s">
        <v>2380</v>
      </c>
      <c r="E1661" t="s">
        <v>2380</v>
      </c>
      <c r="F1661" t="s">
        <v>2380</v>
      </c>
      <c r="G1661">
        <v>1</v>
      </c>
      <c r="H1661" t="s">
        <v>2380</v>
      </c>
      <c r="I1661" t="str" cm="1">
        <f t="array" ref="I1661">_xlfn.IFS(B1661&lt;18.5,"Underweight",B1661&lt;25,"Normal Weight",B1661&lt;30,"Overweight",B1661&gt;=30,"Obesity")</f>
        <v>Obesity</v>
      </c>
      <c r="J1661" t="str" cm="1">
        <f t="array" ref="J1661">_xlfn.IFS(C1661&lt;5.7,"Normal",C1661&lt;6.5,"Pre-Diabetes",C1661&gt;=6.5,"Diabetes")</f>
        <v>Pre-Diabetes</v>
      </c>
    </row>
    <row r="1662" spans="1:10" x14ac:dyDescent="0.35">
      <c r="A1662" t="s">
        <v>711</v>
      </c>
      <c r="B1662">
        <v>15.2</v>
      </c>
      <c r="C1662">
        <v>8.82</v>
      </c>
      <c r="D1662" t="s">
        <v>2380</v>
      </c>
      <c r="E1662" t="s">
        <v>2380</v>
      </c>
      <c r="F1662" t="s">
        <v>2380</v>
      </c>
      <c r="G1662">
        <v>0</v>
      </c>
      <c r="H1662" t="s">
        <v>2380</v>
      </c>
      <c r="I1662" t="str" cm="1">
        <f t="array" ref="I1662">_xlfn.IFS(B1662&lt;18.5,"Underweight",B1662&lt;25,"Normal Weight",B1662&lt;30,"Overweight",B1662&gt;=30,"Obesity")</f>
        <v>Underweight</v>
      </c>
      <c r="J1662" t="str" cm="1">
        <f t="array" ref="J1662">_xlfn.IFS(C1662&lt;5.7,"Normal",C1662&lt;6.5,"Pre-Diabetes",C1662&gt;=6.5,"Diabetes")</f>
        <v>Diabetes</v>
      </c>
    </row>
    <row r="1663" spans="1:10" x14ac:dyDescent="0.35">
      <c r="A1663" t="s">
        <v>710</v>
      </c>
      <c r="B1663">
        <v>37.200000000000003</v>
      </c>
      <c r="C1663">
        <v>10.14</v>
      </c>
      <c r="D1663" t="s">
        <v>2380</v>
      </c>
      <c r="E1663" t="s">
        <v>2380</v>
      </c>
      <c r="F1663" t="s">
        <v>2380</v>
      </c>
      <c r="G1663">
        <v>0</v>
      </c>
      <c r="H1663" t="s">
        <v>2380</v>
      </c>
      <c r="I1663" t="str" cm="1">
        <f t="array" ref="I1663">_xlfn.IFS(B1663&lt;18.5,"Underweight",B1663&lt;25,"Normal Weight",B1663&lt;30,"Overweight",B1663&gt;=30,"Obesity")</f>
        <v>Obesity</v>
      </c>
      <c r="J1663" t="str" cm="1">
        <f t="array" ref="J1663">_xlfn.IFS(C1663&lt;5.7,"Normal",C1663&lt;6.5,"Pre-Diabetes",C1663&gt;=6.5,"Diabetes")</f>
        <v>Diabetes</v>
      </c>
    </row>
    <row r="1664" spans="1:10" x14ac:dyDescent="0.35">
      <c r="A1664" t="s">
        <v>709</v>
      </c>
      <c r="B1664">
        <v>17.91</v>
      </c>
      <c r="C1664">
        <v>4.66</v>
      </c>
      <c r="D1664" t="s">
        <v>2380</v>
      </c>
      <c r="E1664" t="s">
        <v>2380</v>
      </c>
      <c r="F1664" t="s">
        <v>2380</v>
      </c>
      <c r="G1664">
        <v>2</v>
      </c>
      <c r="H1664" t="s">
        <v>2380</v>
      </c>
      <c r="I1664" t="str" cm="1">
        <f t="array" ref="I1664">_xlfn.IFS(B1664&lt;18.5,"Underweight",B1664&lt;25,"Normal Weight",B1664&lt;30,"Overweight",B1664&gt;=30,"Obesity")</f>
        <v>Underweight</v>
      </c>
      <c r="J1664" t="str" cm="1">
        <f t="array" ref="J1664">_xlfn.IFS(C1664&lt;5.7,"Normal",C1664&lt;6.5,"Pre-Diabetes",C1664&gt;=6.5,"Diabetes")</f>
        <v>Normal</v>
      </c>
    </row>
    <row r="1665" spans="1:10" x14ac:dyDescent="0.35">
      <c r="A1665" t="s">
        <v>708</v>
      </c>
      <c r="B1665">
        <v>20.76</v>
      </c>
      <c r="C1665">
        <v>6.26</v>
      </c>
      <c r="D1665" t="s">
        <v>2380</v>
      </c>
      <c r="E1665" t="s">
        <v>2380</v>
      </c>
      <c r="F1665" t="s">
        <v>2380</v>
      </c>
      <c r="G1665">
        <v>0</v>
      </c>
      <c r="H1665" t="s">
        <v>2380</v>
      </c>
      <c r="I1665" t="str" cm="1">
        <f t="array" ref="I1665">_xlfn.IFS(B1665&lt;18.5,"Underweight",B1665&lt;25,"Normal Weight",B1665&lt;30,"Overweight",B1665&gt;=30,"Obesity")</f>
        <v>Normal Weight</v>
      </c>
      <c r="J1665" t="str" cm="1">
        <f t="array" ref="J1665">_xlfn.IFS(C1665&lt;5.7,"Normal",C1665&lt;6.5,"Pre-Diabetes",C1665&gt;=6.5,"Diabetes")</f>
        <v>Pre-Diabetes</v>
      </c>
    </row>
    <row r="1666" spans="1:10" x14ac:dyDescent="0.35">
      <c r="A1666" t="s">
        <v>707</v>
      </c>
      <c r="B1666">
        <v>38.99</v>
      </c>
      <c r="C1666">
        <v>5.21</v>
      </c>
      <c r="D1666" t="s">
        <v>2380</v>
      </c>
      <c r="E1666" t="s">
        <v>2382</v>
      </c>
      <c r="F1666" t="s">
        <v>2380</v>
      </c>
      <c r="G1666">
        <v>1</v>
      </c>
      <c r="H1666" t="s">
        <v>2380</v>
      </c>
      <c r="I1666" t="str" cm="1">
        <f t="array" ref="I1666">_xlfn.IFS(B1666&lt;18.5,"Underweight",B1666&lt;25,"Normal Weight",B1666&lt;30,"Overweight",B1666&gt;=30,"Obesity")</f>
        <v>Obesity</v>
      </c>
      <c r="J1666" t="str" cm="1">
        <f t="array" ref="J1666">_xlfn.IFS(C1666&lt;5.7,"Normal",C1666&lt;6.5,"Pre-Diabetes",C1666&gt;=6.5,"Diabetes")</f>
        <v>Normal</v>
      </c>
    </row>
    <row r="1667" spans="1:10" x14ac:dyDescent="0.35">
      <c r="A1667" t="s">
        <v>706</v>
      </c>
      <c r="B1667">
        <v>42.655000000000001</v>
      </c>
      <c r="C1667">
        <v>5.94</v>
      </c>
      <c r="D1667" t="s">
        <v>2382</v>
      </c>
      <c r="E1667" t="s">
        <v>2380</v>
      </c>
      <c r="F1667" t="s">
        <v>2383</v>
      </c>
      <c r="G1667">
        <v>1</v>
      </c>
      <c r="H1667" t="s">
        <v>2380</v>
      </c>
      <c r="I1667" t="str" cm="1">
        <f t="array" ref="I1667">_xlfn.IFS(B1667&lt;18.5,"Underweight",B1667&lt;25,"Normal Weight",B1667&lt;30,"Overweight",B1667&gt;=30,"Obesity")</f>
        <v>Obesity</v>
      </c>
      <c r="J1667" t="str" cm="1">
        <f t="array" ref="J1667">_xlfn.IFS(C1667&lt;5.7,"Normal",C1667&lt;6.5,"Pre-Diabetes",C1667&gt;=6.5,"Diabetes")</f>
        <v>Pre-Diabetes</v>
      </c>
    </row>
    <row r="1668" spans="1:10" x14ac:dyDescent="0.35">
      <c r="A1668" t="s">
        <v>705</v>
      </c>
      <c r="B1668">
        <v>30.57</v>
      </c>
      <c r="C1668">
        <v>5.34</v>
      </c>
      <c r="D1668" t="s">
        <v>2380</v>
      </c>
      <c r="E1668" t="s">
        <v>2380</v>
      </c>
      <c r="F1668" t="s">
        <v>2383</v>
      </c>
      <c r="G1668">
        <v>1</v>
      </c>
      <c r="H1668" t="s">
        <v>2380</v>
      </c>
      <c r="I1668" t="str" cm="1">
        <f t="array" ref="I1668">_xlfn.IFS(B1668&lt;18.5,"Underweight",B1668&lt;25,"Normal Weight",B1668&lt;30,"Overweight",B1668&gt;=30,"Obesity")</f>
        <v>Obesity</v>
      </c>
      <c r="J1668" t="str" cm="1">
        <f t="array" ref="J1668">_xlfn.IFS(C1668&lt;5.7,"Normal",C1668&lt;6.5,"Pre-Diabetes",C1668&gt;=6.5,"Diabetes")</f>
        <v>Normal</v>
      </c>
    </row>
    <row r="1669" spans="1:10" x14ac:dyDescent="0.35">
      <c r="A1669" t="s">
        <v>704</v>
      </c>
      <c r="B1669">
        <v>17.7</v>
      </c>
      <c r="C1669">
        <v>6.38</v>
      </c>
      <c r="D1669" t="s">
        <v>2380</v>
      </c>
      <c r="E1669" t="s">
        <v>2380</v>
      </c>
      <c r="F1669" t="s">
        <v>2380</v>
      </c>
      <c r="G1669">
        <v>2</v>
      </c>
      <c r="H1669" t="s">
        <v>2380</v>
      </c>
      <c r="I1669" t="str" cm="1">
        <f t="array" ref="I1669">_xlfn.IFS(B1669&lt;18.5,"Underweight",B1669&lt;25,"Normal Weight",B1669&lt;30,"Overweight",B1669&gt;=30,"Obesity")</f>
        <v>Underweight</v>
      </c>
      <c r="J1669" t="str" cm="1">
        <f t="array" ref="J1669">_xlfn.IFS(C1669&lt;5.7,"Normal",C1669&lt;6.5,"Pre-Diabetes",C1669&gt;=6.5,"Diabetes")</f>
        <v>Pre-Diabetes</v>
      </c>
    </row>
    <row r="1670" spans="1:10" x14ac:dyDescent="0.35">
      <c r="A1670" t="s">
        <v>703</v>
      </c>
      <c r="B1670">
        <v>34.770000000000003</v>
      </c>
      <c r="C1670">
        <v>4.47</v>
      </c>
      <c r="D1670" t="s">
        <v>2380</v>
      </c>
      <c r="E1670" t="s">
        <v>2380</v>
      </c>
      <c r="F1670" t="s">
        <v>2380</v>
      </c>
      <c r="G1670">
        <v>1</v>
      </c>
      <c r="H1670" t="s">
        <v>2380</v>
      </c>
      <c r="I1670" t="str" cm="1">
        <f t="array" ref="I1670">_xlfn.IFS(B1670&lt;18.5,"Underweight",B1670&lt;25,"Normal Weight",B1670&lt;30,"Overweight",B1670&gt;=30,"Obesity")</f>
        <v>Obesity</v>
      </c>
      <c r="J1670" t="str" cm="1">
        <f t="array" ref="J1670">_xlfn.IFS(C1670&lt;5.7,"Normal",C1670&lt;6.5,"Pre-Diabetes",C1670&gt;=6.5,"Diabetes")</f>
        <v>Normal</v>
      </c>
    </row>
    <row r="1671" spans="1:10" x14ac:dyDescent="0.35">
      <c r="A1671" t="s">
        <v>702</v>
      </c>
      <c r="B1671">
        <v>16.88</v>
      </c>
      <c r="C1671">
        <v>9.9600000000000009</v>
      </c>
      <c r="D1671" t="s">
        <v>2380</v>
      </c>
      <c r="E1671" t="s">
        <v>2380</v>
      </c>
      <c r="F1671" t="s">
        <v>2380</v>
      </c>
      <c r="G1671">
        <v>0</v>
      </c>
      <c r="H1671" t="s">
        <v>2380</v>
      </c>
      <c r="I1671" t="str" cm="1">
        <f t="array" ref="I1671">_xlfn.IFS(B1671&lt;18.5,"Underweight",B1671&lt;25,"Normal Weight",B1671&lt;30,"Overweight",B1671&gt;=30,"Obesity")</f>
        <v>Underweight</v>
      </c>
      <c r="J1671" t="str" cm="1">
        <f t="array" ref="J1671">_xlfn.IFS(C1671&lt;5.7,"Normal",C1671&lt;6.5,"Pre-Diabetes",C1671&gt;=6.5,"Diabetes")</f>
        <v>Diabetes</v>
      </c>
    </row>
    <row r="1672" spans="1:10" x14ac:dyDescent="0.35">
      <c r="A1672" t="s">
        <v>701</v>
      </c>
      <c r="B1672">
        <v>40.26</v>
      </c>
      <c r="C1672">
        <v>9.92</v>
      </c>
      <c r="D1672" t="s">
        <v>2382</v>
      </c>
      <c r="E1672" t="s">
        <v>2380</v>
      </c>
      <c r="F1672" t="s">
        <v>2380</v>
      </c>
      <c r="G1672">
        <v>0</v>
      </c>
      <c r="H1672" t="s">
        <v>2380</v>
      </c>
      <c r="I1672" t="str" cm="1">
        <f t="array" ref="I1672">_xlfn.IFS(B1672&lt;18.5,"Underweight",B1672&lt;25,"Normal Weight",B1672&lt;30,"Overweight",B1672&gt;=30,"Obesity")</f>
        <v>Obesity</v>
      </c>
      <c r="J1672" t="str" cm="1">
        <f t="array" ref="J1672">_xlfn.IFS(C1672&lt;5.7,"Normal",C1672&lt;6.5,"Pre-Diabetes",C1672&gt;=6.5,"Diabetes")</f>
        <v>Diabetes</v>
      </c>
    </row>
    <row r="1673" spans="1:10" x14ac:dyDescent="0.35">
      <c r="A1673" t="s">
        <v>700</v>
      </c>
      <c r="B1673">
        <v>25.6</v>
      </c>
      <c r="C1673">
        <v>6.03</v>
      </c>
      <c r="D1673" t="s">
        <v>2380</v>
      </c>
      <c r="E1673" t="s">
        <v>2380</v>
      </c>
      <c r="F1673" t="s">
        <v>2383</v>
      </c>
      <c r="G1673">
        <v>1</v>
      </c>
      <c r="H1673" t="s">
        <v>2380</v>
      </c>
      <c r="I1673" t="str" cm="1">
        <f t="array" ref="I1673">_xlfn.IFS(B1673&lt;18.5,"Underweight",B1673&lt;25,"Normal Weight",B1673&lt;30,"Overweight",B1673&gt;=30,"Obesity")</f>
        <v>Overweight</v>
      </c>
      <c r="J1673" t="str" cm="1">
        <f t="array" ref="J1673">_xlfn.IFS(C1673&lt;5.7,"Normal",C1673&lt;6.5,"Pre-Diabetes",C1673&gt;=6.5,"Diabetes")</f>
        <v>Pre-Diabetes</v>
      </c>
    </row>
    <row r="1674" spans="1:10" x14ac:dyDescent="0.35">
      <c r="A1674" t="s">
        <v>699</v>
      </c>
      <c r="B1674">
        <v>33.549999999999997</v>
      </c>
      <c r="C1674">
        <v>10.9</v>
      </c>
      <c r="D1674" t="s">
        <v>2382</v>
      </c>
      <c r="E1674" t="s">
        <v>2380</v>
      </c>
      <c r="F1674" t="s">
        <v>2380</v>
      </c>
      <c r="G1674">
        <v>0</v>
      </c>
      <c r="H1674" t="s">
        <v>2380</v>
      </c>
      <c r="I1674" t="str" cm="1">
        <f t="array" ref="I1674">_xlfn.IFS(B1674&lt;18.5,"Underweight",B1674&lt;25,"Normal Weight",B1674&lt;30,"Overweight",B1674&gt;=30,"Obesity")</f>
        <v>Obesity</v>
      </c>
      <c r="J1674" t="str" cm="1">
        <f t="array" ref="J1674">_xlfn.IFS(C1674&lt;5.7,"Normal",C1674&lt;6.5,"Pre-Diabetes",C1674&gt;=6.5,"Diabetes")</f>
        <v>Diabetes</v>
      </c>
    </row>
    <row r="1675" spans="1:10" x14ac:dyDescent="0.35">
      <c r="A1675" t="s">
        <v>698</v>
      </c>
      <c r="B1675">
        <v>16.690000000000001</v>
      </c>
      <c r="C1675">
        <v>10.66</v>
      </c>
      <c r="D1675" t="s">
        <v>2380</v>
      </c>
      <c r="E1675" t="s">
        <v>2380</v>
      </c>
      <c r="F1675" t="s">
        <v>2380</v>
      </c>
      <c r="G1675">
        <v>0</v>
      </c>
      <c r="H1675" t="s">
        <v>2380</v>
      </c>
      <c r="I1675" t="str" cm="1">
        <f t="array" ref="I1675">_xlfn.IFS(B1675&lt;18.5,"Underweight",B1675&lt;25,"Normal Weight",B1675&lt;30,"Overweight",B1675&gt;=30,"Obesity")</f>
        <v>Underweight</v>
      </c>
      <c r="J1675" t="str" cm="1">
        <f t="array" ref="J1675">_xlfn.IFS(C1675&lt;5.7,"Normal",C1675&lt;6.5,"Pre-Diabetes",C1675&gt;=6.5,"Diabetes")</f>
        <v>Diabetes</v>
      </c>
    </row>
    <row r="1676" spans="1:10" x14ac:dyDescent="0.35">
      <c r="A1676" t="s">
        <v>697</v>
      </c>
      <c r="B1676">
        <v>19.95</v>
      </c>
      <c r="C1676">
        <v>4.05</v>
      </c>
      <c r="D1676" t="s">
        <v>2380</v>
      </c>
      <c r="E1676" t="s">
        <v>2380</v>
      </c>
      <c r="F1676" t="s">
        <v>2380</v>
      </c>
      <c r="G1676">
        <v>1</v>
      </c>
      <c r="H1676" t="s">
        <v>2380</v>
      </c>
      <c r="I1676" t="str" cm="1">
        <f t="array" ref="I1676">_xlfn.IFS(B1676&lt;18.5,"Underweight",B1676&lt;25,"Normal Weight",B1676&lt;30,"Overweight",B1676&gt;=30,"Obesity")</f>
        <v>Normal Weight</v>
      </c>
      <c r="J1676" t="str" cm="1">
        <f t="array" ref="J1676">_xlfn.IFS(C1676&lt;5.7,"Normal",C1676&lt;6.5,"Pre-Diabetes",C1676&gt;=6.5,"Diabetes")</f>
        <v>Normal</v>
      </c>
    </row>
    <row r="1677" spans="1:10" x14ac:dyDescent="0.35">
      <c r="A1677" t="s">
        <v>696</v>
      </c>
      <c r="B1677">
        <v>17.55</v>
      </c>
      <c r="C1677">
        <v>4.2300000000000004</v>
      </c>
      <c r="D1677" t="s">
        <v>2380</v>
      </c>
      <c r="E1677" t="s">
        <v>2380</v>
      </c>
      <c r="F1677" t="s">
        <v>2380</v>
      </c>
      <c r="G1677">
        <v>2</v>
      </c>
      <c r="H1677" t="s">
        <v>2380</v>
      </c>
      <c r="I1677" t="str" cm="1">
        <f t="array" ref="I1677">_xlfn.IFS(B1677&lt;18.5,"Underweight",B1677&lt;25,"Normal Weight",B1677&lt;30,"Overweight",B1677&gt;=30,"Obesity")</f>
        <v>Underweight</v>
      </c>
      <c r="J1677" t="str" cm="1">
        <f t="array" ref="J1677">_xlfn.IFS(C1677&lt;5.7,"Normal",C1677&lt;6.5,"Pre-Diabetes",C1677&gt;=6.5,"Diabetes")</f>
        <v>Normal</v>
      </c>
    </row>
    <row r="1678" spans="1:10" x14ac:dyDescent="0.35">
      <c r="A1678" t="s">
        <v>695</v>
      </c>
      <c r="B1678">
        <v>22.01</v>
      </c>
      <c r="C1678">
        <v>5.01</v>
      </c>
      <c r="D1678" t="s">
        <v>2380</v>
      </c>
      <c r="E1678" t="s">
        <v>2380</v>
      </c>
      <c r="F1678" t="s">
        <v>2380</v>
      </c>
      <c r="G1678">
        <v>1</v>
      </c>
      <c r="H1678" t="s">
        <v>2380</v>
      </c>
      <c r="I1678" t="str" cm="1">
        <f t="array" ref="I1678">_xlfn.IFS(B1678&lt;18.5,"Underweight",B1678&lt;25,"Normal Weight",B1678&lt;30,"Overweight",B1678&gt;=30,"Obesity")</f>
        <v>Normal Weight</v>
      </c>
      <c r="J1678" t="str" cm="1">
        <f t="array" ref="J1678">_xlfn.IFS(C1678&lt;5.7,"Normal",C1678&lt;6.5,"Pre-Diabetes",C1678&gt;=6.5,"Diabetes")</f>
        <v>Normal</v>
      </c>
    </row>
    <row r="1679" spans="1:10" x14ac:dyDescent="0.35">
      <c r="A1679" t="s">
        <v>694</v>
      </c>
      <c r="B1679">
        <v>41.8</v>
      </c>
      <c r="C1679">
        <v>5.82</v>
      </c>
      <c r="D1679" t="s">
        <v>2382</v>
      </c>
      <c r="E1679" t="s">
        <v>2380</v>
      </c>
      <c r="F1679" t="s">
        <v>2383</v>
      </c>
      <c r="G1679">
        <v>1</v>
      </c>
      <c r="H1679" t="s">
        <v>2380</v>
      </c>
      <c r="I1679" t="str" cm="1">
        <f t="array" ref="I1679">_xlfn.IFS(B1679&lt;18.5,"Underweight",B1679&lt;25,"Normal Weight",B1679&lt;30,"Overweight",B1679&gt;=30,"Obesity")</f>
        <v>Obesity</v>
      </c>
      <c r="J1679" t="str" cm="1">
        <f t="array" ref="J1679">_xlfn.IFS(C1679&lt;5.7,"Normal",C1679&lt;6.5,"Pre-Diabetes",C1679&gt;=6.5,"Diabetes")</f>
        <v>Pre-Diabetes</v>
      </c>
    </row>
    <row r="1680" spans="1:10" x14ac:dyDescent="0.35">
      <c r="A1680" t="s">
        <v>693</v>
      </c>
      <c r="B1680">
        <v>19.170000000000002</v>
      </c>
      <c r="C1680">
        <v>7.94</v>
      </c>
      <c r="D1680" t="s">
        <v>2380</v>
      </c>
      <c r="E1680" t="s">
        <v>2380</v>
      </c>
      <c r="F1680" t="s">
        <v>2380</v>
      </c>
      <c r="G1680">
        <v>0</v>
      </c>
      <c r="H1680" t="s">
        <v>2380</v>
      </c>
      <c r="I1680" t="str" cm="1">
        <f t="array" ref="I1680">_xlfn.IFS(B1680&lt;18.5,"Underweight",B1680&lt;25,"Normal Weight",B1680&lt;30,"Overweight",B1680&gt;=30,"Obesity")</f>
        <v>Normal Weight</v>
      </c>
      <c r="J1680" t="str" cm="1">
        <f t="array" ref="J1680">_xlfn.IFS(C1680&lt;5.7,"Normal",C1680&lt;6.5,"Pre-Diabetes",C1680&gt;=6.5,"Diabetes")</f>
        <v>Diabetes</v>
      </c>
    </row>
    <row r="1681" spans="1:10" x14ac:dyDescent="0.35">
      <c r="A1681" t="s">
        <v>692</v>
      </c>
      <c r="B1681">
        <v>32.799999999999997</v>
      </c>
      <c r="C1681">
        <v>6.16</v>
      </c>
      <c r="D1681" t="s">
        <v>2382</v>
      </c>
      <c r="E1681" t="s">
        <v>2380</v>
      </c>
      <c r="F1681" t="s">
        <v>2383</v>
      </c>
      <c r="G1681">
        <v>1</v>
      </c>
      <c r="H1681" t="s">
        <v>2380</v>
      </c>
      <c r="I1681" t="str" cm="1">
        <f t="array" ref="I1681">_xlfn.IFS(B1681&lt;18.5,"Underweight",B1681&lt;25,"Normal Weight",B1681&lt;30,"Overweight",B1681&gt;=30,"Obesity")</f>
        <v>Obesity</v>
      </c>
      <c r="J1681" t="str" cm="1">
        <f t="array" ref="J1681">_xlfn.IFS(C1681&lt;5.7,"Normal",C1681&lt;6.5,"Pre-Diabetes",C1681&gt;=6.5,"Diabetes")</f>
        <v>Pre-Diabetes</v>
      </c>
    </row>
    <row r="1682" spans="1:10" x14ac:dyDescent="0.35">
      <c r="A1682" t="s">
        <v>691</v>
      </c>
      <c r="B1682">
        <v>35.814999999999998</v>
      </c>
      <c r="C1682">
        <v>4.1500000000000004</v>
      </c>
      <c r="D1682" t="s">
        <v>2380</v>
      </c>
      <c r="E1682" t="s">
        <v>2380</v>
      </c>
      <c r="F1682" t="s">
        <v>2380</v>
      </c>
      <c r="G1682">
        <v>1</v>
      </c>
      <c r="H1682" t="s">
        <v>2380</v>
      </c>
      <c r="I1682" t="str" cm="1">
        <f t="array" ref="I1682">_xlfn.IFS(B1682&lt;18.5,"Underweight",B1682&lt;25,"Normal Weight",B1682&lt;30,"Overweight",B1682&gt;=30,"Obesity")</f>
        <v>Obesity</v>
      </c>
      <c r="J1682" t="str" cm="1">
        <f t="array" ref="J1682">_xlfn.IFS(C1682&lt;5.7,"Normal",C1682&lt;6.5,"Pre-Diabetes",C1682&gt;=6.5,"Diabetes")</f>
        <v>Normal</v>
      </c>
    </row>
    <row r="1683" spans="1:10" x14ac:dyDescent="0.35">
      <c r="A1683" t="s">
        <v>690</v>
      </c>
      <c r="B1683">
        <v>24.3</v>
      </c>
      <c r="C1683">
        <v>6.23</v>
      </c>
      <c r="D1683" t="s">
        <v>2380</v>
      </c>
      <c r="E1683" t="s">
        <v>2380</v>
      </c>
      <c r="F1683" t="s">
        <v>2380</v>
      </c>
      <c r="G1683">
        <v>0</v>
      </c>
      <c r="H1683" t="s">
        <v>2380</v>
      </c>
      <c r="I1683" t="str" cm="1">
        <f t="array" ref="I1683">_xlfn.IFS(B1683&lt;18.5,"Underweight",B1683&lt;25,"Normal Weight",B1683&lt;30,"Overweight",B1683&gt;=30,"Obesity")</f>
        <v>Normal Weight</v>
      </c>
      <c r="J1683" t="str" cm="1">
        <f t="array" ref="J1683">_xlfn.IFS(C1683&lt;5.7,"Normal",C1683&lt;6.5,"Pre-Diabetes",C1683&gt;=6.5,"Diabetes")</f>
        <v>Pre-Diabetes</v>
      </c>
    </row>
    <row r="1684" spans="1:10" x14ac:dyDescent="0.35">
      <c r="A1684" t="s">
        <v>689</v>
      </c>
      <c r="B1684">
        <v>19.059999999999999</v>
      </c>
      <c r="C1684">
        <v>7.41</v>
      </c>
      <c r="D1684" t="s">
        <v>2380</v>
      </c>
      <c r="E1684" t="s">
        <v>2380</v>
      </c>
      <c r="F1684" t="s">
        <v>2380</v>
      </c>
      <c r="G1684">
        <v>0</v>
      </c>
      <c r="H1684" t="s">
        <v>2380</v>
      </c>
      <c r="I1684" t="str" cm="1">
        <f t="array" ref="I1684">_xlfn.IFS(B1684&lt;18.5,"Underweight",B1684&lt;25,"Normal Weight",B1684&lt;30,"Overweight",B1684&gt;=30,"Obesity")</f>
        <v>Normal Weight</v>
      </c>
      <c r="J1684" t="str" cm="1">
        <f t="array" ref="J1684">_xlfn.IFS(C1684&lt;5.7,"Normal",C1684&lt;6.5,"Pre-Diabetes",C1684&gt;=6.5,"Diabetes")</f>
        <v>Diabetes</v>
      </c>
    </row>
    <row r="1685" spans="1:10" x14ac:dyDescent="0.35">
      <c r="A1685" t="s">
        <v>688</v>
      </c>
      <c r="B1685">
        <v>33.25</v>
      </c>
      <c r="C1685">
        <v>5.62</v>
      </c>
      <c r="D1685" t="s">
        <v>2382</v>
      </c>
      <c r="E1685" t="s">
        <v>2380</v>
      </c>
      <c r="F1685" t="s">
        <v>2380</v>
      </c>
      <c r="G1685">
        <v>1</v>
      </c>
      <c r="H1685" t="s">
        <v>2380</v>
      </c>
      <c r="I1685" t="str" cm="1">
        <f t="array" ref="I1685">_xlfn.IFS(B1685&lt;18.5,"Underweight",B1685&lt;25,"Normal Weight",B1685&lt;30,"Overweight",B1685&gt;=30,"Obesity")</f>
        <v>Obesity</v>
      </c>
      <c r="J1685" t="str" cm="1">
        <f t="array" ref="J1685">_xlfn.IFS(C1685&lt;5.7,"Normal",C1685&lt;6.5,"Pre-Diabetes",C1685&gt;=6.5,"Diabetes")</f>
        <v>Normal</v>
      </c>
    </row>
    <row r="1686" spans="1:10" x14ac:dyDescent="0.35">
      <c r="A1686" t="s">
        <v>687</v>
      </c>
      <c r="B1686">
        <v>21.37</v>
      </c>
      <c r="C1686">
        <v>4.54</v>
      </c>
      <c r="D1686" t="s">
        <v>2382</v>
      </c>
      <c r="E1686" t="s">
        <v>2380</v>
      </c>
      <c r="F1686" t="s">
        <v>2383</v>
      </c>
      <c r="G1686">
        <v>1</v>
      </c>
      <c r="H1686" t="s">
        <v>2380</v>
      </c>
      <c r="I1686" t="str" cm="1">
        <f t="array" ref="I1686">_xlfn.IFS(B1686&lt;18.5,"Underweight",B1686&lt;25,"Normal Weight",B1686&lt;30,"Overweight",B1686&gt;=30,"Obesity")</f>
        <v>Normal Weight</v>
      </c>
      <c r="J1686" t="str" cm="1">
        <f t="array" ref="J1686">_xlfn.IFS(C1686&lt;5.7,"Normal",C1686&lt;6.5,"Pre-Diabetes",C1686&gt;=6.5,"Diabetes")</f>
        <v>Normal</v>
      </c>
    </row>
    <row r="1687" spans="1:10" x14ac:dyDescent="0.35">
      <c r="A1687" t="s">
        <v>686</v>
      </c>
      <c r="B1687">
        <v>34.43</v>
      </c>
      <c r="C1687">
        <v>8.6199999999999992</v>
      </c>
      <c r="D1687" t="s">
        <v>2382</v>
      </c>
      <c r="E1687" t="s">
        <v>2380</v>
      </c>
      <c r="F1687" t="s">
        <v>2380</v>
      </c>
      <c r="G1687">
        <v>1</v>
      </c>
      <c r="H1687" t="s">
        <v>2380</v>
      </c>
      <c r="I1687" t="str" cm="1">
        <f t="array" ref="I1687">_xlfn.IFS(B1687&lt;18.5,"Underweight",B1687&lt;25,"Normal Weight",B1687&lt;30,"Overweight",B1687&gt;=30,"Obesity")</f>
        <v>Obesity</v>
      </c>
      <c r="J1687" t="str" cm="1">
        <f t="array" ref="J1687">_xlfn.IFS(C1687&lt;5.7,"Normal",C1687&lt;6.5,"Pre-Diabetes",C1687&gt;=6.5,"Diabetes")</f>
        <v>Diabetes</v>
      </c>
    </row>
    <row r="1688" spans="1:10" x14ac:dyDescent="0.35">
      <c r="A1688" t="s">
        <v>685</v>
      </c>
      <c r="B1688">
        <v>20.86</v>
      </c>
      <c r="C1688">
        <v>4.3600000000000003</v>
      </c>
      <c r="D1688" t="s">
        <v>2382</v>
      </c>
      <c r="E1688" t="s">
        <v>2380</v>
      </c>
      <c r="F1688" t="s">
        <v>2380</v>
      </c>
      <c r="G1688">
        <v>0</v>
      </c>
      <c r="H1688" t="s">
        <v>2380</v>
      </c>
      <c r="I1688" t="str" cm="1">
        <f t="array" ref="I1688">_xlfn.IFS(B1688&lt;18.5,"Underweight",B1688&lt;25,"Normal Weight",B1688&lt;30,"Overweight",B1688&gt;=30,"Obesity")</f>
        <v>Normal Weight</v>
      </c>
      <c r="J1688" t="str" cm="1">
        <f t="array" ref="J1688">_xlfn.IFS(C1688&lt;5.7,"Normal",C1688&lt;6.5,"Pre-Diabetes",C1688&gt;=6.5,"Diabetes")</f>
        <v>Normal</v>
      </c>
    </row>
    <row r="1689" spans="1:10" x14ac:dyDescent="0.35">
      <c r="A1689" t="s">
        <v>684</v>
      </c>
      <c r="B1689">
        <v>18.34</v>
      </c>
      <c r="C1689">
        <v>10.01</v>
      </c>
      <c r="D1689" t="s">
        <v>2380</v>
      </c>
      <c r="E1689" t="s">
        <v>2380</v>
      </c>
      <c r="F1689" t="s">
        <v>2380</v>
      </c>
      <c r="G1689">
        <v>0</v>
      </c>
      <c r="H1689" t="s">
        <v>2380</v>
      </c>
      <c r="I1689" t="str" cm="1">
        <f t="array" ref="I1689">_xlfn.IFS(B1689&lt;18.5,"Underweight",B1689&lt;25,"Normal Weight",B1689&lt;30,"Overweight",B1689&gt;=30,"Obesity")</f>
        <v>Underweight</v>
      </c>
      <c r="J1689" t="str" cm="1">
        <f t="array" ref="J1689">_xlfn.IFS(C1689&lt;5.7,"Normal",C1689&lt;6.5,"Pre-Diabetes",C1689&gt;=6.5,"Diabetes")</f>
        <v>Diabetes</v>
      </c>
    </row>
    <row r="1690" spans="1:10" x14ac:dyDescent="0.35">
      <c r="A1690" t="s">
        <v>683</v>
      </c>
      <c r="B1690">
        <v>34.15</v>
      </c>
      <c r="C1690">
        <v>5.42</v>
      </c>
      <c r="D1690" t="s">
        <v>2380</v>
      </c>
      <c r="E1690" t="s">
        <v>2380</v>
      </c>
      <c r="F1690" t="s">
        <v>2380</v>
      </c>
      <c r="G1690">
        <v>0</v>
      </c>
      <c r="H1690" t="s">
        <v>2380</v>
      </c>
      <c r="I1690" t="str" cm="1">
        <f t="array" ref="I1690">_xlfn.IFS(B1690&lt;18.5,"Underweight",B1690&lt;25,"Normal Weight",B1690&lt;30,"Overweight",B1690&gt;=30,"Obesity")</f>
        <v>Obesity</v>
      </c>
      <c r="J1690" t="str" cm="1">
        <f t="array" ref="J1690">_xlfn.IFS(C1690&lt;5.7,"Normal",C1690&lt;6.5,"Pre-Diabetes",C1690&gt;=6.5,"Diabetes")</f>
        <v>Normal</v>
      </c>
    </row>
    <row r="1691" spans="1:10" x14ac:dyDescent="0.35">
      <c r="A1691" t="s">
        <v>682</v>
      </c>
      <c r="B1691">
        <v>18.350000000000001</v>
      </c>
      <c r="C1691">
        <v>5.12</v>
      </c>
      <c r="D1691" t="s">
        <v>2380</v>
      </c>
      <c r="E1691" t="s">
        <v>2380</v>
      </c>
      <c r="F1691" t="s">
        <v>2380</v>
      </c>
      <c r="G1691">
        <v>0</v>
      </c>
      <c r="H1691" t="s">
        <v>2380</v>
      </c>
      <c r="I1691" t="str" cm="1">
        <f t="array" ref="I1691">_xlfn.IFS(B1691&lt;18.5,"Underweight",B1691&lt;25,"Normal Weight",B1691&lt;30,"Overweight",B1691&gt;=30,"Obesity")</f>
        <v>Underweight</v>
      </c>
      <c r="J1691" t="str" cm="1">
        <f t="array" ref="J1691">_xlfn.IFS(C1691&lt;5.7,"Normal",C1691&lt;6.5,"Pre-Diabetes",C1691&gt;=6.5,"Diabetes")</f>
        <v>Normal</v>
      </c>
    </row>
    <row r="1692" spans="1:10" x14ac:dyDescent="0.35">
      <c r="A1692" t="s">
        <v>681</v>
      </c>
      <c r="B1692">
        <v>22.13</v>
      </c>
      <c r="C1692">
        <v>9.1999999999999993</v>
      </c>
      <c r="D1692" t="s">
        <v>2382</v>
      </c>
      <c r="E1692" t="s">
        <v>2380</v>
      </c>
      <c r="F1692" t="s">
        <v>2380</v>
      </c>
      <c r="G1692">
        <v>0</v>
      </c>
      <c r="H1692" t="s">
        <v>2380</v>
      </c>
      <c r="I1692" t="str" cm="1">
        <f t="array" ref="I1692">_xlfn.IFS(B1692&lt;18.5,"Underweight",B1692&lt;25,"Normal Weight",B1692&lt;30,"Overweight",B1692&gt;=30,"Obesity")</f>
        <v>Normal Weight</v>
      </c>
      <c r="J1692" t="str" cm="1">
        <f t="array" ref="J1692">_xlfn.IFS(C1692&lt;5.7,"Normal",C1692&lt;6.5,"Pre-Diabetes",C1692&gt;=6.5,"Diabetes")</f>
        <v>Diabetes</v>
      </c>
    </row>
    <row r="1693" spans="1:10" x14ac:dyDescent="0.35">
      <c r="A1693" t="s">
        <v>680</v>
      </c>
      <c r="B1693">
        <v>22.51</v>
      </c>
      <c r="C1693">
        <v>6.08</v>
      </c>
      <c r="D1693" t="s">
        <v>2382</v>
      </c>
      <c r="E1693" t="s">
        <v>2380</v>
      </c>
      <c r="F1693" t="s">
        <v>2380</v>
      </c>
      <c r="G1693">
        <v>1</v>
      </c>
      <c r="H1693" t="s">
        <v>2380</v>
      </c>
      <c r="I1693" t="str" cm="1">
        <f t="array" ref="I1693">_xlfn.IFS(B1693&lt;18.5,"Underweight",B1693&lt;25,"Normal Weight",B1693&lt;30,"Overweight",B1693&gt;=30,"Obesity")</f>
        <v>Normal Weight</v>
      </c>
      <c r="J1693" t="str" cm="1">
        <f t="array" ref="J1693">_xlfn.IFS(C1693&lt;5.7,"Normal",C1693&lt;6.5,"Pre-Diabetes",C1693&gt;=6.5,"Diabetes")</f>
        <v>Pre-Diabetes</v>
      </c>
    </row>
    <row r="1694" spans="1:10" x14ac:dyDescent="0.35">
      <c r="A1694" t="s">
        <v>679</v>
      </c>
      <c r="B1694">
        <v>31</v>
      </c>
      <c r="C1694">
        <v>4.7699999999999996</v>
      </c>
      <c r="D1694" t="s">
        <v>2380</v>
      </c>
      <c r="E1694" t="s">
        <v>2380</v>
      </c>
      <c r="F1694" t="s">
        <v>2380</v>
      </c>
      <c r="G1694">
        <v>1</v>
      </c>
      <c r="H1694" t="s">
        <v>2380</v>
      </c>
      <c r="I1694" t="str" cm="1">
        <f t="array" ref="I1694">_xlfn.IFS(B1694&lt;18.5,"Underweight",B1694&lt;25,"Normal Weight",B1694&lt;30,"Overweight",B1694&gt;=30,"Obesity")</f>
        <v>Obesity</v>
      </c>
      <c r="J1694" t="str" cm="1">
        <f t="array" ref="J1694">_xlfn.IFS(C1694&lt;5.7,"Normal",C1694&lt;6.5,"Pre-Diabetes",C1694&gt;=6.5,"Diabetes")</f>
        <v>Normal</v>
      </c>
    </row>
    <row r="1695" spans="1:10" x14ac:dyDescent="0.35">
      <c r="A1695" t="s">
        <v>678</v>
      </c>
      <c r="B1695">
        <v>28.27</v>
      </c>
      <c r="C1695">
        <v>4.62</v>
      </c>
      <c r="D1695" t="s">
        <v>2380</v>
      </c>
      <c r="E1695" t="s">
        <v>2380</v>
      </c>
      <c r="F1695" t="s">
        <v>2380</v>
      </c>
      <c r="G1695">
        <v>1</v>
      </c>
      <c r="H1695" t="s">
        <v>2380</v>
      </c>
      <c r="I1695" t="str" cm="1">
        <f t="array" ref="I1695">_xlfn.IFS(B1695&lt;18.5,"Underweight",B1695&lt;25,"Normal Weight",B1695&lt;30,"Overweight",B1695&gt;=30,"Obesity")</f>
        <v>Overweight</v>
      </c>
      <c r="J1695" t="str" cm="1">
        <f t="array" ref="J1695">_xlfn.IFS(C1695&lt;5.7,"Normal",C1695&lt;6.5,"Pre-Diabetes",C1695&gt;=6.5,"Diabetes")</f>
        <v>Normal</v>
      </c>
    </row>
    <row r="1696" spans="1:10" x14ac:dyDescent="0.35">
      <c r="A1696" t="s">
        <v>677</v>
      </c>
      <c r="B1696">
        <v>29.92</v>
      </c>
      <c r="C1696">
        <v>9.07</v>
      </c>
      <c r="D1696" t="s">
        <v>2382</v>
      </c>
      <c r="E1696" t="s">
        <v>2380</v>
      </c>
      <c r="F1696" t="s">
        <v>2380</v>
      </c>
      <c r="G1696">
        <v>1</v>
      </c>
      <c r="H1696" t="s">
        <v>2380</v>
      </c>
      <c r="I1696" t="str" cm="1">
        <f t="array" ref="I1696">_xlfn.IFS(B1696&lt;18.5,"Underweight",B1696&lt;25,"Normal Weight",B1696&lt;30,"Overweight",B1696&gt;=30,"Obesity")</f>
        <v>Overweight</v>
      </c>
      <c r="J1696" t="str" cm="1">
        <f t="array" ref="J1696">_xlfn.IFS(C1696&lt;5.7,"Normal",C1696&lt;6.5,"Pre-Diabetes",C1696&gt;=6.5,"Diabetes")</f>
        <v>Diabetes</v>
      </c>
    </row>
    <row r="1697" spans="1:10" x14ac:dyDescent="0.35">
      <c r="A1697" t="s">
        <v>676</v>
      </c>
      <c r="B1697">
        <v>25.9</v>
      </c>
      <c r="C1697">
        <v>9.1199999999999992</v>
      </c>
      <c r="D1697" t="s">
        <v>2382</v>
      </c>
      <c r="E1697" t="s">
        <v>2380</v>
      </c>
      <c r="F1697" t="s">
        <v>2380</v>
      </c>
      <c r="G1697">
        <v>1</v>
      </c>
      <c r="H1697" t="s">
        <v>2380</v>
      </c>
      <c r="I1697" t="str" cm="1">
        <f t="array" ref="I1697">_xlfn.IFS(B1697&lt;18.5,"Underweight",B1697&lt;25,"Normal Weight",B1697&lt;30,"Overweight",B1697&gt;=30,"Obesity")</f>
        <v>Overweight</v>
      </c>
      <c r="J1697" t="str" cm="1">
        <f t="array" ref="J1697">_xlfn.IFS(C1697&lt;5.7,"Normal",C1697&lt;6.5,"Pre-Diabetes",C1697&gt;=6.5,"Diabetes")</f>
        <v>Diabetes</v>
      </c>
    </row>
    <row r="1698" spans="1:10" x14ac:dyDescent="0.35">
      <c r="A1698" t="s">
        <v>675</v>
      </c>
      <c r="B1698">
        <v>27.74</v>
      </c>
      <c r="C1698">
        <v>7.32</v>
      </c>
      <c r="D1698" t="s">
        <v>2382</v>
      </c>
      <c r="E1698" t="s">
        <v>2380</v>
      </c>
      <c r="F1698" t="s">
        <v>2380</v>
      </c>
      <c r="G1698">
        <v>1</v>
      </c>
      <c r="H1698" t="s">
        <v>2380</v>
      </c>
      <c r="I1698" t="str" cm="1">
        <f t="array" ref="I1698">_xlfn.IFS(B1698&lt;18.5,"Underweight",B1698&lt;25,"Normal Weight",B1698&lt;30,"Overweight",B1698&gt;=30,"Obesity")</f>
        <v>Overweight</v>
      </c>
      <c r="J1698" t="str" cm="1">
        <f t="array" ref="J1698">_xlfn.IFS(C1698&lt;5.7,"Normal",C1698&lt;6.5,"Pre-Diabetes",C1698&gt;=6.5,"Diabetes")</f>
        <v>Diabetes</v>
      </c>
    </row>
    <row r="1699" spans="1:10" x14ac:dyDescent="0.35">
      <c r="A1699" t="s">
        <v>674</v>
      </c>
      <c r="B1699">
        <v>17.260000000000002</v>
      </c>
      <c r="C1699">
        <v>11.73</v>
      </c>
      <c r="D1699" t="s">
        <v>2380</v>
      </c>
      <c r="E1699" t="s">
        <v>2380</v>
      </c>
      <c r="F1699" t="s">
        <v>2380</v>
      </c>
      <c r="G1699">
        <v>2</v>
      </c>
      <c r="H1699" t="s">
        <v>2380</v>
      </c>
      <c r="I1699" t="str" cm="1">
        <f t="array" ref="I1699">_xlfn.IFS(B1699&lt;18.5,"Underweight",B1699&lt;25,"Normal Weight",B1699&lt;30,"Overweight",B1699&gt;=30,"Obesity")</f>
        <v>Underweight</v>
      </c>
      <c r="J1699" t="str" cm="1">
        <f t="array" ref="J1699">_xlfn.IFS(C1699&lt;5.7,"Normal",C1699&lt;6.5,"Pre-Diabetes",C1699&gt;=6.5,"Diabetes")</f>
        <v>Diabetes</v>
      </c>
    </row>
    <row r="1700" spans="1:10" x14ac:dyDescent="0.35">
      <c r="A1700" t="s">
        <v>673</v>
      </c>
      <c r="B1700">
        <v>19.855</v>
      </c>
      <c r="C1700">
        <v>6.64</v>
      </c>
      <c r="D1700" t="s">
        <v>2382</v>
      </c>
      <c r="E1700" t="s">
        <v>2380</v>
      </c>
      <c r="F1700" t="s">
        <v>2380</v>
      </c>
      <c r="G1700">
        <v>1</v>
      </c>
      <c r="H1700" t="s">
        <v>2380</v>
      </c>
      <c r="I1700" t="str" cm="1">
        <f t="array" ref="I1700">_xlfn.IFS(B1700&lt;18.5,"Underweight",B1700&lt;25,"Normal Weight",B1700&lt;30,"Overweight",B1700&gt;=30,"Obesity")</f>
        <v>Normal Weight</v>
      </c>
      <c r="J1700" t="str" cm="1">
        <f t="array" ref="J1700">_xlfn.IFS(C1700&lt;5.7,"Normal",C1700&lt;6.5,"Pre-Diabetes",C1700&gt;=6.5,"Diabetes")</f>
        <v>Diabetes</v>
      </c>
    </row>
    <row r="1701" spans="1:10" x14ac:dyDescent="0.35">
      <c r="A1701" t="s">
        <v>672</v>
      </c>
      <c r="B1701">
        <v>41.69</v>
      </c>
      <c r="C1701">
        <v>5.78</v>
      </c>
      <c r="D1701" t="s">
        <v>2380</v>
      </c>
      <c r="E1701" t="s">
        <v>2380</v>
      </c>
      <c r="F1701" t="s">
        <v>2380</v>
      </c>
      <c r="G1701">
        <v>0</v>
      </c>
      <c r="H1701" t="s">
        <v>2380</v>
      </c>
      <c r="I1701" t="str" cm="1">
        <f t="array" ref="I1701">_xlfn.IFS(B1701&lt;18.5,"Underweight",B1701&lt;25,"Normal Weight",B1701&lt;30,"Overweight",B1701&gt;=30,"Obesity")</f>
        <v>Obesity</v>
      </c>
      <c r="J1701" t="str" cm="1">
        <f t="array" ref="J1701">_xlfn.IFS(C1701&lt;5.7,"Normal",C1701&lt;6.5,"Pre-Diabetes",C1701&gt;=6.5,"Diabetes")</f>
        <v>Pre-Diabetes</v>
      </c>
    </row>
    <row r="1702" spans="1:10" x14ac:dyDescent="0.35">
      <c r="A1702" t="s">
        <v>671</v>
      </c>
      <c r="B1702">
        <v>16.12</v>
      </c>
      <c r="C1702">
        <v>10.45</v>
      </c>
      <c r="D1702" t="s">
        <v>2380</v>
      </c>
      <c r="E1702" t="s">
        <v>2380</v>
      </c>
      <c r="F1702" t="s">
        <v>2380</v>
      </c>
      <c r="G1702">
        <v>0</v>
      </c>
      <c r="H1702" t="s">
        <v>2380</v>
      </c>
      <c r="I1702" t="str" cm="1">
        <f t="array" ref="I1702">_xlfn.IFS(B1702&lt;18.5,"Underweight",B1702&lt;25,"Normal Weight",B1702&lt;30,"Overweight",B1702&gt;=30,"Obesity")</f>
        <v>Underweight</v>
      </c>
      <c r="J1702" t="str" cm="1">
        <f t="array" ref="J1702">_xlfn.IFS(C1702&lt;5.7,"Normal",C1702&lt;6.5,"Pre-Diabetes",C1702&gt;=6.5,"Diabetes")</f>
        <v>Diabetes</v>
      </c>
    </row>
    <row r="1703" spans="1:10" x14ac:dyDescent="0.35">
      <c r="A1703" t="s">
        <v>670</v>
      </c>
      <c r="B1703">
        <v>37.43</v>
      </c>
      <c r="C1703">
        <v>4.5199999999999996</v>
      </c>
      <c r="D1703" t="s">
        <v>2380</v>
      </c>
      <c r="E1703" t="s">
        <v>2380</v>
      </c>
      <c r="F1703" t="s">
        <v>2380</v>
      </c>
      <c r="G1703">
        <v>1</v>
      </c>
      <c r="H1703" t="s">
        <v>2380</v>
      </c>
      <c r="I1703" t="str" cm="1">
        <f t="array" ref="I1703">_xlfn.IFS(B1703&lt;18.5,"Underweight",B1703&lt;25,"Normal Weight",B1703&lt;30,"Overweight",B1703&gt;=30,"Obesity")</f>
        <v>Obesity</v>
      </c>
      <c r="J1703" t="str" cm="1">
        <f t="array" ref="J1703">_xlfn.IFS(C1703&lt;5.7,"Normal",C1703&lt;6.5,"Pre-Diabetes",C1703&gt;=6.5,"Diabetes")</f>
        <v>Normal</v>
      </c>
    </row>
    <row r="1704" spans="1:10" x14ac:dyDescent="0.35">
      <c r="A1704" t="s">
        <v>669</v>
      </c>
      <c r="B1704">
        <v>31.065000000000001</v>
      </c>
      <c r="C1704">
        <v>5.71</v>
      </c>
      <c r="D1704" t="s">
        <v>2380</v>
      </c>
      <c r="E1704" t="s">
        <v>2380</v>
      </c>
      <c r="F1704" t="s">
        <v>2380</v>
      </c>
      <c r="G1704">
        <v>0</v>
      </c>
      <c r="H1704" t="s">
        <v>2380</v>
      </c>
      <c r="I1704" t="str" cm="1">
        <f t="array" ref="I1704">_xlfn.IFS(B1704&lt;18.5,"Underweight",B1704&lt;25,"Normal Weight",B1704&lt;30,"Overweight",B1704&gt;=30,"Obesity")</f>
        <v>Obesity</v>
      </c>
      <c r="J1704" t="str" cm="1">
        <f t="array" ref="J1704">_xlfn.IFS(C1704&lt;5.7,"Normal",C1704&lt;6.5,"Pre-Diabetes",C1704&gt;=6.5,"Diabetes")</f>
        <v>Pre-Diabetes</v>
      </c>
    </row>
    <row r="1705" spans="1:10" x14ac:dyDescent="0.35">
      <c r="A1705" t="s">
        <v>668</v>
      </c>
      <c r="B1705">
        <v>25.08</v>
      </c>
      <c r="C1705">
        <v>4.7699999999999996</v>
      </c>
      <c r="D1705" t="s">
        <v>2380</v>
      </c>
      <c r="E1705" t="s">
        <v>2380</v>
      </c>
      <c r="F1705" t="s">
        <v>2380</v>
      </c>
      <c r="G1705">
        <v>0</v>
      </c>
      <c r="H1705" t="s">
        <v>2380</v>
      </c>
      <c r="I1705" t="str" cm="1">
        <f t="array" ref="I1705">_xlfn.IFS(B1705&lt;18.5,"Underweight",B1705&lt;25,"Normal Weight",B1705&lt;30,"Overweight",B1705&gt;=30,"Obesity")</f>
        <v>Overweight</v>
      </c>
      <c r="J1705" t="str" cm="1">
        <f t="array" ref="J1705">_xlfn.IFS(C1705&lt;5.7,"Normal",C1705&lt;6.5,"Pre-Diabetes",C1705&gt;=6.5,"Diabetes")</f>
        <v>Normal</v>
      </c>
    </row>
    <row r="1706" spans="1:10" x14ac:dyDescent="0.35">
      <c r="A1706" t="s">
        <v>667</v>
      </c>
      <c r="B1706">
        <v>15.2</v>
      </c>
      <c r="C1706">
        <v>7.81</v>
      </c>
      <c r="D1706" t="s">
        <v>2382</v>
      </c>
      <c r="E1706" t="s">
        <v>2380</v>
      </c>
      <c r="F1706" t="s">
        <v>2380</v>
      </c>
      <c r="G1706">
        <v>1</v>
      </c>
      <c r="H1706" t="s">
        <v>2380</v>
      </c>
      <c r="I1706" t="str" cm="1">
        <f t="array" ref="I1706">_xlfn.IFS(B1706&lt;18.5,"Underweight",B1706&lt;25,"Normal Weight",B1706&lt;30,"Overweight",B1706&gt;=30,"Obesity")</f>
        <v>Underweight</v>
      </c>
      <c r="J1706" t="str" cm="1">
        <f t="array" ref="J1706">_xlfn.IFS(C1706&lt;5.7,"Normal",C1706&lt;6.5,"Pre-Diabetes",C1706&gt;=6.5,"Diabetes")</f>
        <v>Diabetes</v>
      </c>
    </row>
    <row r="1707" spans="1:10" x14ac:dyDescent="0.35">
      <c r="A1707" t="s">
        <v>666</v>
      </c>
      <c r="B1707">
        <v>22.34</v>
      </c>
      <c r="C1707">
        <v>5.19</v>
      </c>
      <c r="D1707" t="s">
        <v>2382</v>
      </c>
      <c r="E1707" t="s">
        <v>2380</v>
      </c>
      <c r="F1707" t="s">
        <v>2380</v>
      </c>
      <c r="G1707">
        <v>0</v>
      </c>
      <c r="H1707" t="s">
        <v>2380</v>
      </c>
      <c r="I1707" t="str" cm="1">
        <f t="array" ref="I1707">_xlfn.IFS(B1707&lt;18.5,"Underweight",B1707&lt;25,"Normal Weight",B1707&lt;30,"Overweight",B1707&gt;=30,"Obesity")</f>
        <v>Normal Weight</v>
      </c>
      <c r="J1707" t="str" cm="1">
        <f t="array" ref="J1707">_xlfn.IFS(C1707&lt;5.7,"Normal",C1707&lt;6.5,"Pre-Diabetes",C1707&gt;=6.5,"Diabetes")</f>
        <v>Normal</v>
      </c>
    </row>
    <row r="1708" spans="1:10" x14ac:dyDescent="0.35">
      <c r="A1708" t="s">
        <v>665</v>
      </c>
      <c r="B1708">
        <v>40.15</v>
      </c>
      <c r="C1708">
        <v>5.93</v>
      </c>
      <c r="D1708" t="s">
        <v>2380</v>
      </c>
      <c r="E1708" t="s">
        <v>2380</v>
      </c>
      <c r="F1708" t="s">
        <v>2380</v>
      </c>
      <c r="G1708">
        <v>1</v>
      </c>
      <c r="H1708" t="s">
        <v>2380</v>
      </c>
      <c r="I1708" t="str" cm="1">
        <f t="array" ref="I1708">_xlfn.IFS(B1708&lt;18.5,"Underweight",B1708&lt;25,"Normal Weight",B1708&lt;30,"Overweight",B1708&gt;=30,"Obesity")</f>
        <v>Obesity</v>
      </c>
      <c r="J1708" t="str" cm="1">
        <f t="array" ref="J1708">_xlfn.IFS(C1708&lt;5.7,"Normal",C1708&lt;6.5,"Pre-Diabetes",C1708&gt;=6.5,"Diabetes")</f>
        <v>Pre-Diabetes</v>
      </c>
    </row>
    <row r="1709" spans="1:10" x14ac:dyDescent="0.35">
      <c r="A1709" t="s">
        <v>664</v>
      </c>
      <c r="B1709">
        <v>37.729999999999997</v>
      </c>
      <c r="C1709">
        <v>6.29</v>
      </c>
      <c r="D1709" t="s">
        <v>2380</v>
      </c>
      <c r="E1709" t="s">
        <v>2380</v>
      </c>
      <c r="F1709" t="s">
        <v>2380</v>
      </c>
      <c r="G1709">
        <v>1</v>
      </c>
      <c r="H1709" t="s">
        <v>2380</v>
      </c>
      <c r="I1709" t="str" cm="1">
        <f t="array" ref="I1709">_xlfn.IFS(B1709&lt;18.5,"Underweight",B1709&lt;25,"Normal Weight",B1709&lt;30,"Overweight",B1709&gt;=30,"Obesity")</f>
        <v>Obesity</v>
      </c>
      <c r="J1709" t="str" cm="1">
        <f t="array" ref="J1709">_xlfn.IFS(C1709&lt;5.7,"Normal",C1709&lt;6.5,"Pre-Diabetes",C1709&gt;=6.5,"Diabetes")</f>
        <v>Pre-Diabetes</v>
      </c>
    </row>
    <row r="1710" spans="1:10" x14ac:dyDescent="0.35">
      <c r="A1710" t="s">
        <v>663</v>
      </c>
      <c r="B1710">
        <v>25.35</v>
      </c>
      <c r="C1710">
        <v>4.9000000000000004</v>
      </c>
      <c r="D1710" t="s">
        <v>2380</v>
      </c>
      <c r="E1710" t="s">
        <v>2380</v>
      </c>
      <c r="F1710" t="s">
        <v>2380</v>
      </c>
      <c r="G1710">
        <v>0</v>
      </c>
      <c r="H1710" t="s">
        <v>2380</v>
      </c>
      <c r="I1710" t="str" cm="1">
        <f t="array" ref="I1710">_xlfn.IFS(B1710&lt;18.5,"Underweight",B1710&lt;25,"Normal Weight",B1710&lt;30,"Overweight",B1710&gt;=30,"Obesity")</f>
        <v>Overweight</v>
      </c>
      <c r="J1710" t="str" cm="1">
        <f t="array" ref="J1710">_xlfn.IFS(C1710&lt;5.7,"Normal",C1710&lt;6.5,"Pre-Diabetes",C1710&gt;=6.5,"Diabetes")</f>
        <v>Normal</v>
      </c>
    </row>
    <row r="1711" spans="1:10" x14ac:dyDescent="0.35">
      <c r="A1711" t="s">
        <v>662</v>
      </c>
      <c r="B1711">
        <v>26.41</v>
      </c>
      <c r="C1711">
        <v>5.07</v>
      </c>
      <c r="D1711" t="s">
        <v>2382</v>
      </c>
      <c r="E1711" t="s">
        <v>2380</v>
      </c>
      <c r="F1711" t="s">
        <v>2380</v>
      </c>
      <c r="G1711">
        <v>1</v>
      </c>
      <c r="H1711" t="s">
        <v>2380</v>
      </c>
      <c r="I1711" t="str" cm="1">
        <f t="array" ref="I1711">_xlfn.IFS(B1711&lt;18.5,"Underweight",B1711&lt;25,"Normal Weight",B1711&lt;30,"Overweight",B1711&gt;=30,"Obesity")</f>
        <v>Overweight</v>
      </c>
      <c r="J1711" t="str" cm="1">
        <f t="array" ref="J1711">_xlfn.IFS(C1711&lt;5.7,"Normal",C1711&lt;6.5,"Pre-Diabetes",C1711&gt;=6.5,"Diabetes")</f>
        <v>Normal</v>
      </c>
    </row>
    <row r="1712" spans="1:10" x14ac:dyDescent="0.35">
      <c r="A1712" t="s">
        <v>661</v>
      </c>
      <c r="B1712">
        <v>27.6</v>
      </c>
      <c r="C1712">
        <v>5.33</v>
      </c>
      <c r="D1712" t="s">
        <v>2380</v>
      </c>
      <c r="E1712" t="s">
        <v>2380</v>
      </c>
      <c r="F1712" t="s">
        <v>2380</v>
      </c>
      <c r="G1712">
        <v>1</v>
      </c>
      <c r="H1712" t="s">
        <v>2380</v>
      </c>
      <c r="I1712" t="str" cm="1">
        <f t="array" ref="I1712">_xlfn.IFS(B1712&lt;18.5,"Underweight",B1712&lt;25,"Normal Weight",B1712&lt;30,"Overweight",B1712&gt;=30,"Obesity")</f>
        <v>Overweight</v>
      </c>
      <c r="J1712" t="str" cm="1">
        <f t="array" ref="J1712">_xlfn.IFS(C1712&lt;5.7,"Normal",C1712&lt;6.5,"Pre-Diabetes",C1712&gt;=6.5,"Diabetes")</f>
        <v>Normal</v>
      </c>
    </row>
    <row r="1713" spans="1:10" x14ac:dyDescent="0.35">
      <c r="A1713" t="s">
        <v>660</v>
      </c>
      <c r="B1713">
        <v>33.82</v>
      </c>
      <c r="C1713">
        <v>8.93</v>
      </c>
      <c r="D1713" t="s">
        <v>2382</v>
      </c>
      <c r="E1713" t="s">
        <v>2380</v>
      </c>
      <c r="F1713" t="s">
        <v>2380</v>
      </c>
      <c r="G1713">
        <v>1</v>
      </c>
      <c r="H1713" t="s">
        <v>2380</v>
      </c>
      <c r="I1713" t="str" cm="1">
        <f t="array" ref="I1713">_xlfn.IFS(B1713&lt;18.5,"Underweight",B1713&lt;25,"Normal Weight",B1713&lt;30,"Overweight",B1713&gt;=30,"Obesity")</f>
        <v>Obesity</v>
      </c>
      <c r="J1713" t="str" cm="1">
        <f t="array" ref="J1713">_xlfn.IFS(C1713&lt;5.7,"Normal",C1713&lt;6.5,"Pre-Diabetes",C1713&gt;=6.5,"Diabetes")</f>
        <v>Diabetes</v>
      </c>
    </row>
    <row r="1714" spans="1:10" x14ac:dyDescent="0.35">
      <c r="A1714" t="s">
        <v>659</v>
      </c>
      <c r="B1714">
        <v>32.9</v>
      </c>
      <c r="C1714">
        <v>4.3499999999999996</v>
      </c>
      <c r="D1714" t="s">
        <v>2380</v>
      </c>
      <c r="E1714" t="s">
        <v>2380</v>
      </c>
      <c r="F1714" t="s">
        <v>2380</v>
      </c>
      <c r="G1714">
        <v>0</v>
      </c>
      <c r="H1714" t="s">
        <v>2380</v>
      </c>
      <c r="I1714" t="str" cm="1">
        <f t="array" ref="I1714">_xlfn.IFS(B1714&lt;18.5,"Underweight",B1714&lt;25,"Normal Weight",B1714&lt;30,"Overweight",B1714&gt;=30,"Obesity")</f>
        <v>Obesity</v>
      </c>
      <c r="J1714" t="str" cm="1">
        <f t="array" ref="J1714">_xlfn.IFS(C1714&lt;5.7,"Normal",C1714&lt;6.5,"Pre-Diabetes",C1714&gt;=6.5,"Diabetes")</f>
        <v>Normal</v>
      </c>
    </row>
    <row r="1715" spans="1:10" x14ac:dyDescent="0.35">
      <c r="A1715" t="s">
        <v>658</v>
      </c>
      <c r="B1715">
        <v>30.875</v>
      </c>
      <c r="C1715">
        <v>9.5399999999999991</v>
      </c>
      <c r="D1715" t="s">
        <v>2382</v>
      </c>
      <c r="E1715" t="s">
        <v>2380</v>
      </c>
      <c r="F1715" t="s">
        <v>2380</v>
      </c>
      <c r="G1715">
        <v>1</v>
      </c>
      <c r="H1715" t="s">
        <v>2380</v>
      </c>
      <c r="I1715" t="str" cm="1">
        <f t="array" ref="I1715">_xlfn.IFS(B1715&lt;18.5,"Underweight",B1715&lt;25,"Normal Weight",B1715&lt;30,"Overweight",B1715&gt;=30,"Obesity")</f>
        <v>Obesity</v>
      </c>
      <c r="J1715" t="str" cm="1">
        <f t="array" ref="J1715">_xlfn.IFS(C1715&lt;5.7,"Normal",C1715&lt;6.5,"Pre-Diabetes",C1715&gt;=6.5,"Diabetes")</f>
        <v>Diabetes</v>
      </c>
    </row>
    <row r="1716" spans="1:10" x14ac:dyDescent="0.35">
      <c r="A1716" t="s">
        <v>657</v>
      </c>
      <c r="B1716">
        <v>32.64</v>
      </c>
      <c r="C1716">
        <v>5.91</v>
      </c>
      <c r="D1716" t="s">
        <v>2380</v>
      </c>
      <c r="E1716" t="s">
        <v>2380</v>
      </c>
      <c r="F1716" t="s">
        <v>2380</v>
      </c>
      <c r="G1716">
        <v>0</v>
      </c>
      <c r="H1716" t="s">
        <v>2380</v>
      </c>
      <c r="I1716" t="str" cm="1">
        <f t="array" ref="I1716">_xlfn.IFS(B1716&lt;18.5,"Underweight",B1716&lt;25,"Normal Weight",B1716&lt;30,"Overweight",B1716&gt;=30,"Obesity")</f>
        <v>Obesity</v>
      </c>
      <c r="J1716" t="str" cm="1">
        <f t="array" ref="J1716">_xlfn.IFS(C1716&lt;5.7,"Normal",C1716&lt;6.5,"Pre-Diabetes",C1716&gt;=6.5,"Diabetes")</f>
        <v>Pre-Diabetes</v>
      </c>
    </row>
    <row r="1717" spans="1:10" x14ac:dyDescent="0.35">
      <c r="A1717" t="s">
        <v>656</v>
      </c>
      <c r="B1717">
        <v>22.135000000000002</v>
      </c>
      <c r="C1717">
        <v>5.0999999999999996</v>
      </c>
      <c r="D1717" t="s">
        <v>2380</v>
      </c>
      <c r="E1717" t="s">
        <v>2380</v>
      </c>
      <c r="F1717" t="s">
        <v>2380</v>
      </c>
      <c r="G1717">
        <v>0</v>
      </c>
      <c r="H1717" t="s">
        <v>2380</v>
      </c>
      <c r="I1717" t="str" cm="1">
        <f t="array" ref="I1717">_xlfn.IFS(B1717&lt;18.5,"Underweight",B1717&lt;25,"Normal Weight",B1717&lt;30,"Overweight",B1717&gt;=30,"Obesity")</f>
        <v>Normal Weight</v>
      </c>
      <c r="J1717" t="str" cm="1">
        <f t="array" ref="J1717">_xlfn.IFS(C1717&lt;5.7,"Normal",C1717&lt;6.5,"Pre-Diabetes",C1717&gt;=6.5,"Diabetes")</f>
        <v>Normal</v>
      </c>
    </row>
    <row r="1718" spans="1:10" x14ac:dyDescent="0.35">
      <c r="A1718" t="s">
        <v>655</v>
      </c>
      <c r="B1718">
        <v>16.53</v>
      </c>
      <c r="C1718">
        <v>5.08</v>
      </c>
      <c r="D1718" t="s">
        <v>2380</v>
      </c>
      <c r="E1718" t="s">
        <v>2380</v>
      </c>
      <c r="F1718" t="s">
        <v>2380</v>
      </c>
      <c r="G1718">
        <v>2</v>
      </c>
      <c r="H1718" t="s">
        <v>2380</v>
      </c>
      <c r="I1718" t="str" cm="1">
        <f t="array" ref="I1718">_xlfn.IFS(B1718&lt;18.5,"Underweight",B1718&lt;25,"Normal Weight",B1718&lt;30,"Overweight",B1718&gt;=30,"Obesity")</f>
        <v>Underweight</v>
      </c>
      <c r="J1718" t="str" cm="1">
        <f t="array" ref="J1718">_xlfn.IFS(C1718&lt;5.7,"Normal",C1718&lt;6.5,"Pre-Diabetes",C1718&gt;=6.5,"Diabetes")</f>
        <v>Normal</v>
      </c>
    </row>
    <row r="1719" spans="1:10" x14ac:dyDescent="0.35">
      <c r="A1719" t="s">
        <v>654</v>
      </c>
      <c r="B1719">
        <v>32.774999999999999</v>
      </c>
      <c r="C1719">
        <v>4.75</v>
      </c>
      <c r="D1719" t="s">
        <v>2380</v>
      </c>
      <c r="E1719" t="s">
        <v>2380</v>
      </c>
      <c r="F1719" t="s">
        <v>2380</v>
      </c>
      <c r="G1719">
        <v>0</v>
      </c>
      <c r="H1719" t="s">
        <v>2380</v>
      </c>
      <c r="I1719" t="str" cm="1">
        <f t="array" ref="I1719">_xlfn.IFS(B1719&lt;18.5,"Underweight",B1719&lt;25,"Normal Weight",B1719&lt;30,"Overweight",B1719&gt;=30,"Obesity")</f>
        <v>Obesity</v>
      </c>
      <c r="J1719" t="str" cm="1">
        <f t="array" ref="J1719">_xlfn.IFS(C1719&lt;5.7,"Normal",C1719&lt;6.5,"Pre-Diabetes",C1719&gt;=6.5,"Diabetes")</f>
        <v>Normal</v>
      </c>
    </row>
    <row r="1720" spans="1:10" x14ac:dyDescent="0.35">
      <c r="A1720" t="s">
        <v>653</v>
      </c>
      <c r="B1720">
        <v>30.9</v>
      </c>
      <c r="C1720">
        <v>6.05</v>
      </c>
      <c r="D1720" t="s">
        <v>2380</v>
      </c>
      <c r="E1720" t="s">
        <v>2380</v>
      </c>
      <c r="F1720" t="s">
        <v>2380</v>
      </c>
      <c r="G1720">
        <v>1</v>
      </c>
      <c r="H1720" t="s">
        <v>2380</v>
      </c>
      <c r="I1720" t="str" cm="1">
        <f t="array" ref="I1720">_xlfn.IFS(B1720&lt;18.5,"Underweight",B1720&lt;25,"Normal Weight",B1720&lt;30,"Overweight",B1720&gt;=30,"Obesity")</f>
        <v>Obesity</v>
      </c>
      <c r="J1720" t="str" cm="1">
        <f t="array" ref="J1720">_xlfn.IFS(C1720&lt;5.7,"Normal",C1720&lt;6.5,"Pre-Diabetes",C1720&gt;=6.5,"Diabetes")</f>
        <v>Pre-Diabetes</v>
      </c>
    </row>
    <row r="1721" spans="1:10" x14ac:dyDescent="0.35">
      <c r="A1721" t="s">
        <v>652</v>
      </c>
      <c r="B1721">
        <v>15.58</v>
      </c>
      <c r="C1721">
        <v>11.56</v>
      </c>
      <c r="D1721" t="s">
        <v>2380</v>
      </c>
      <c r="E1721" t="s">
        <v>2380</v>
      </c>
      <c r="F1721" t="s">
        <v>2380</v>
      </c>
      <c r="G1721">
        <v>0</v>
      </c>
      <c r="H1721" t="s">
        <v>2380</v>
      </c>
      <c r="I1721" t="str" cm="1">
        <f t="array" ref="I1721">_xlfn.IFS(B1721&lt;18.5,"Underweight",B1721&lt;25,"Normal Weight",B1721&lt;30,"Overweight",B1721&gt;=30,"Obesity")</f>
        <v>Underweight</v>
      </c>
      <c r="J1721" t="str" cm="1">
        <f t="array" ref="J1721">_xlfn.IFS(C1721&lt;5.7,"Normal",C1721&lt;6.5,"Pre-Diabetes",C1721&gt;=6.5,"Diabetes")</f>
        <v>Diabetes</v>
      </c>
    </row>
    <row r="1722" spans="1:10" x14ac:dyDescent="0.35">
      <c r="A1722" t="s">
        <v>651</v>
      </c>
      <c r="B1722">
        <v>26.315000000000001</v>
      </c>
      <c r="C1722">
        <v>5.76</v>
      </c>
      <c r="D1722" t="s">
        <v>2380</v>
      </c>
      <c r="E1722" t="s">
        <v>2380</v>
      </c>
      <c r="F1722" t="s">
        <v>2380</v>
      </c>
      <c r="G1722">
        <v>0</v>
      </c>
      <c r="H1722" t="s">
        <v>2380</v>
      </c>
      <c r="I1722" t="str" cm="1">
        <f t="array" ref="I1722">_xlfn.IFS(B1722&lt;18.5,"Underweight",B1722&lt;25,"Normal Weight",B1722&lt;30,"Overweight",B1722&gt;=30,"Obesity")</f>
        <v>Overweight</v>
      </c>
      <c r="J1722" t="str" cm="1">
        <f t="array" ref="J1722">_xlfn.IFS(C1722&lt;5.7,"Normal",C1722&lt;6.5,"Pre-Diabetes",C1722&gt;=6.5,"Diabetes")</f>
        <v>Pre-Diabetes</v>
      </c>
    </row>
    <row r="1723" spans="1:10" x14ac:dyDescent="0.35">
      <c r="A1723" t="s">
        <v>650</v>
      </c>
      <c r="B1723">
        <v>35.61</v>
      </c>
      <c r="C1723">
        <v>5.65</v>
      </c>
      <c r="D1723" t="s">
        <v>2380</v>
      </c>
      <c r="E1723" t="s">
        <v>2382</v>
      </c>
      <c r="F1723" t="s">
        <v>2380</v>
      </c>
      <c r="G1723">
        <v>1</v>
      </c>
      <c r="H1723" t="s">
        <v>2380</v>
      </c>
      <c r="I1723" t="str" cm="1">
        <f t="array" ref="I1723">_xlfn.IFS(B1723&lt;18.5,"Underweight",B1723&lt;25,"Normal Weight",B1723&lt;30,"Overweight",B1723&gt;=30,"Obesity")</f>
        <v>Obesity</v>
      </c>
      <c r="J1723" t="str" cm="1">
        <f t="array" ref="J1723">_xlfn.IFS(C1723&lt;5.7,"Normal",C1723&lt;6.5,"Pre-Diabetes",C1723&gt;=6.5,"Diabetes")</f>
        <v>Normal</v>
      </c>
    </row>
    <row r="1724" spans="1:10" x14ac:dyDescent="0.35">
      <c r="A1724" t="s">
        <v>649</v>
      </c>
      <c r="B1724">
        <v>37.56</v>
      </c>
      <c r="C1724">
        <v>5.88</v>
      </c>
      <c r="D1724" t="s">
        <v>2380</v>
      </c>
      <c r="E1724" t="s">
        <v>2382</v>
      </c>
      <c r="F1724" t="s">
        <v>2380</v>
      </c>
      <c r="G1724">
        <v>1</v>
      </c>
      <c r="H1724" t="s">
        <v>2380</v>
      </c>
      <c r="I1724" t="str" cm="1">
        <f t="array" ref="I1724">_xlfn.IFS(B1724&lt;18.5,"Underweight",B1724&lt;25,"Normal Weight",B1724&lt;30,"Overweight",B1724&gt;=30,"Obesity")</f>
        <v>Obesity</v>
      </c>
      <c r="J1724" t="str" cm="1">
        <f t="array" ref="J1724">_xlfn.IFS(C1724&lt;5.7,"Normal",C1724&lt;6.5,"Pre-Diabetes",C1724&gt;=6.5,"Diabetes")</f>
        <v>Pre-Diabetes</v>
      </c>
    </row>
    <row r="1725" spans="1:10" x14ac:dyDescent="0.35">
      <c r="A1725" t="s">
        <v>648</v>
      </c>
      <c r="B1725">
        <v>15.49</v>
      </c>
      <c r="C1725">
        <v>9.6</v>
      </c>
      <c r="D1725" t="s">
        <v>2380</v>
      </c>
      <c r="E1725" t="s">
        <v>2380</v>
      </c>
      <c r="F1725" t="s">
        <v>2380</v>
      </c>
      <c r="G1725">
        <v>0</v>
      </c>
      <c r="H1725" t="s">
        <v>2380</v>
      </c>
      <c r="I1725" t="str" cm="1">
        <f t="array" ref="I1725">_xlfn.IFS(B1725&lt;18.5,"Underweight",B1725&lt;25,"Normal Weight",B1725&lt;30,"Overweight",B1725&gt;=30,"Obesity")</f>
        <v>Underweight</v>
      </c>
      <c r="J1725" t="str" cm="1">
        <f t="array" ref="J1725">_xlfn.IFS(C1725&lt;5.7,"Normal",C1725&lt;6.5,"Pre-Diabetes",C1725&gt;=6.5,"Diabetes")</f>
        <v>Diabetes</v>
      </c>
    </row>
    <row r="1726" spans="1:10" x14ac:dyDescent="0.35">
      <c r="A1726" t="s">
        <v>647</v>
      </c>
      <c r="B1726">
        <v>23.48</v>
      </c>
      <c r="C1726">
        <v>6.24</v>
      </c>
      <c r="D1726" t="s">
        <v>2380</v>
      </c>
      <c r="E1726" t="s">
        <v>2380</v>
      </c>
      <c r="F1726" t="s">
        <v>2380</v>
      </c>
      <c r="G1726">
        <v>1</v>
      </c>
      <c r="H1726" t="s">
        <v>2380</v>
      </c>
      <c r="I1726" t="str" cm="1">
        <f t="array" ref="I1726">_xlfn.IFS(B1726&lt;18.5,"Underweight",B1726&lt;25,"Normal Weight",B1726&lt;30,"Overweight",B1726&gt;=30,"Obesity")</f>
        <v>Normal Weight</v>
      </c>
      <c r="J1726" t="str" cm="1">
        <f t="array" ref="J1726">_xlfn.IFS(C1726&lt;5.7,"Normal",C1726&lt;6.5,"Pre-Diabetes",C1726&gt;=6.5,"Diabetes")</f>
        <v>Pre-Diabetes</v>
      </c>
    </row>
    <row r="1727" spans="1:10" x14ac:dyDescent="0.35">
      <c r="A1727" t="s">
        <v>646</v>
      </c>
      <c r="B1727">
        <v>30.02</v>
      </c>
      <c r="C1727">
        <v>7.63</v>
      </c>
      <c r="D1727" t="s">
        <v>2382</v>
      </c>
      <c r="E1727" t="s">
        <v>2380</v>
      </c>
      <c r="F1727" t="s">
        <v>2380</v>
      </c>
      <c r="G1727">
        <v>1</v>
      </c>
      <c r="H1727" t="s">
        <v>2380</v>
      </c>
      <c r="I1727" t="str" cm="1">
        <f t="array" ref="I1727">_xlfn.IFS(B1727&lt;18.5,"Underweight",B1727&lt;25,"Normal Weight",B1727&lt;30,"Overweight",B1727&gt;=30,"Obesity")</f>
        <v>Obesity</v>
      </c>
      <c r="J1727" t="str" cm="1">
        <f t="array" ref="J1727">_xlfn.IFS(C1727&lt;5.7,"Normal",C1727&lt;6.5,"Pre-Diabetes",C1727&gt;=6.5,"Diabetes")</f>
        <v>Diabetes</v>
      </c>
    </row>
    <row r="1728" spans="1:10" x14ac:dyDescent="0.35">
      <c r="A1728" t="s">
        <v>645</v>
      </c>
      <c r="B1728">
        <v>26.885000000000002</v>
      </c>
      <c r="C1728">
        <v>8.66</v>
      </c>
      <c r="D1728" t="s">
        <v>2382</v>
      </c>
      <c r="E1728" t="s">
        <v>2380</v>
      </c>
      <c r="F1728" t="s">
        <v>2380</v>
      </c>
      <c r="G1728">
        <v>1</v>
      </c>
      <c r="H1728" t="s">
        <v>2380</v>
      </c>
      <c r="I1728" t="str" cm="1">
        <f t="array" ref="I1728">_xlfn.IFS(B1728&lt;18.5,"Underweight",B1728&lt;25,"Normal Weight",B1728&lt;30,"Overweight",B1728&gt;=30,"Obesity")</f>
        <v>Overweight</v>
      </c>
      <c r="J1728" t="str" cm="1">
        <f t="array" ref="J1728">_xlfn.IFS(C1728&lt;5.7,"Normal",C1728&lt;6.5,"Pre-Diabetes",C1728&gt;=6.5,"Diabetes")</f>
        <v>Diabetes</v>
      </c>
    </row>
    <row r="1729" spans="1:10" x14ac:dyDescent="0.35">
      <c r="A1729" t="s">
        <v>644</v>
      </c>
      <c r="B1729">
        <v>25.84</v>
      </c>
      <c r="C1729">
        <v>8.5500000000000007</v>
      </c>
      <c r="D1729" t="s">
        <v>2382</v>
      </c>
      <c r="E1729" t="s">
        <v>2380</v>
      </c>
      <c r="F1729" t="s">
        <v>2380</v>
      </c>
      <c r="G1729">
        <v>1</v>
      </c>
      <c r="H1729" t="s">
        <v>2380</v>
      </c>
      <c r="I1729" t="str" cm="1">
        <f t="array" ref="I1729">_xlfn.IFS(B1729&lt;18.5,"Underweight",B1729&lt;25,"Normal Weight",B1729&lt;30,"Overweight",B1729&gt;=30,"Obesity")</f>
        <v>Overweight</v>
      </c>
      <c r="J1729" t="str" cm="1">
        <f t="array" ref="J1729">_xlfn.IFS(C1729&lt;5.7,"Normal",C1729&lt;6.5,"Pre-Diabetes",C1729&gt;=6.5,"Diabetes")</f>
        <v>Diabetes</v>
      </c>
    </row>
    <row r="1730" spans="1:10" x14ac:dyDescent="0.35">
      <c r="A1730" t="s">
        <v>643</v>
      </c>
      <c r="B1730">
        <v>27.454999999999998</v>
      </c>
      <c r="C1730">
        <v>4.54</v>
      </c>
      <c r="D1730" t="s">
        <v>2380</v>
      </c>
      <c r="E1730" t="s">
        <v>2380</v>
      </c>
      <c r="F1730" t="s">
        <v>2380</v>
      </c>
      <c r="G1730">
        <v>0</v>
      </c>
      <c r="H1730" t="s">
        <v>2380</v>
      </c>
      <c r="I1730" t="str" cm="1">
        <f t="array" ref="I1730">_xlfn.IFS(B1730&lt;18.5,"Underweight",B1730&lt;25,"Normal Weight",B1730&lt;30,"Overweight",B1730&gt;=30,"Obesity")</f>
        <v>Overweight</v>
      </c>
      <c r="J1730" t="str" cm="1">
        <f t="array" ref="J1730">_xlfn.IFS(C1730&lt;5.7,"Normal",C1730&lt;6.5,"Pre-Diabetes",C1730&gt;=6.5,"Diabetes")</f>
        <v>Normal</v>
      </c>
    </row>
    <row r="1731" spans="1:10" x14ac:dyDescent="0.35">
      <c r="A1731" t="s">
        <v>642</v>
      </c>
      <c r="B1731">
        <v>24.605</v>
      </c>
      <c r="C1731">
        <v>5.7</v>
      </c>
      <c r="D1731" t="s">
        <v>2380</v>
      </c>
      <c r="E1731" t="s">
        <v>2380</v>
      </c>
      <c r="F1731" t="s">
        <v>2380</v>
      </c>
      <c r="G1731">
        <v>0</v>
      </c>
      <c r="H1731" t="s">
        <v>2380</v>
      </c>
      <c r="I1731" t="str" cm="1">
        <f t="array" ref="I1731">_xlfn.IFS(B1731&lt;18.5,"Underweight",B1731&lt;25,"Normal Weight",B1731&lt;30,"Overweight",B1731&gt;=30,"Obesity")</f>
        <v>Normal Weight</v>
      </c>
      <c r="J1731" t="str" cm="1">
        <f t="array" ref="J1731">_xlfn.IFS(C1731&lt;5.7,"Normal",C1731&lt;6.5,"Pre-Diabetes",C1731&gt;=6.5,"Diabetes")</f>
        <v>Pre-Diabetes</v>
      </c>
    </row>
    <row r="1732" spans="1:10" x14ac:dyDescent="0.35">
      <c r="A1732" t="s">
        <v>641</v>
      </c>
      <c r="B1732">
        <v>30.8</v>
      </c>
      <c r="C1732">
        <v>5.07</v>
      </c>
      <c r="D1732" t="s">
        <v>2380</v>
      </c>
      <c r="E1732" t="s">
        <v>2380</v>
      </c>
      <c r="F1732" t="s">
        <v>2380</v>
      </c>
      <c r="G1732">
        <v>0</v>
      </c>
      <c r="H1732" t="s">
        <v>2380</v>
      </c>
      <c r="I1732" t="str" cm="1">
        <f t="array" ref="I1732">_xlfn.IFS(B1732&lt;18.5,"Underweight",B1732&lt;25,"Normal Weight",B1732&lt;30,"Overweight",B1732&gt;=30,"Obesity")</f>
        <v>Obesity</v>
      </c>
      <c r="J1732" t="str" cm="1">
        <f t="array" ref="J1732">_xlfn.IFS(C1732&lt;5.7,"Normal",C1732&lt;6.5,"Pre-Diabetes",C1732&gt;=6.5,"Diabetes")</f>
        <v>Normal</v>
      </c>
    </row>
    <row r="1733" spans="1:10" x14ac:dyDescent="0.35">
      <c r="A1733" t="s">
        <v>640</v>
      </c>
      <c r="B1733">
        <v>34.799999999999997</v>
      </c>
      <c r="C1733">
        <v>4.38</v>
      </c>
      <c r="D1733" t="s">
        <v>2380</v>
      </c>
      <c r="E1733" t="s">
        <v>2380</v>
      </c>
      <c r="F1733" t="s">
        <v>2380</v>
      </c>
      <c r="G1733">
        <v>1</v>
      </c>
      <c r="H1733" t="s">
        <v>2380</v>
      </c>
      <c r="I1733" t="str" cm="1">
        <f t="array" ref="I1733">_xlfn.IFS(B1733&lt;18.5,"Underweight",B1733&lt;25,"Normal Weight",B1733&lt;30,"Overweight",B1733&gt;=30,"Obesity")</f>
        <v>Obesity</v>
      </c>
      <c r="J1733" t="str" cm="1">
        <f t="array" ref="J1733">_xlfn.IFS(C1733&lt;5.7,"Normal",C1733&lt;6.5,"Pre-Diabetes",C1733&gt;=6.5,"Diabetes")</f>
        <v>Normal</v>
      </c>
    </row>
    <row r="1734" spans="1:10" x14ac:dyDescent="0.35">
      <c r="A1734" t="s">
        <v>639</v>
      </c>
      <c r="B1734">
        <v>34.21</v>
      </c>
      <c r="C1734">
        <v>4.54</v>
      </c>
      <c r="D1734" t="s">
        <v>2380</v>
      </c>
      <c r="E1734" t="s">
        <v>2380</v>
      </c>
      <c r="F1734" t="s">
        <v>2380</v>
      </c>
      <c r="G1734">
        <v>1</v>
      </c>
      <c r="H1734" t="s">
        <v>2380</v>
      </c>
      <c r="I1734" t="str" cm="1">
        <f t="array" ref="I1734">_xlfn.IFS(B1734&lt;18.5,"Underweight",B1734&lt;25,"Normal Weight",B1734&lt;30,"Overweight",B1734&gt;=30,"Obesity")</f>
        <v>Obesity</v>
      </c>
      <c r="J1734" t="str" cm="1">
        <f t="array" ref="J1734">_xlfn.IFS(C1734&lt;5.7,"Normal",C1734&lt;6.5,"Pre-Diabetes",C1734&gt;=6.5,"Diabetes")</f>
        <v>Normal</v>
      </c>
    </row>
    <row r="1735" spans="1:10" x14ac:dyDescent="0.35">
      <c r="A1735" t="s">
        <v>638</v>
      </c>
      <c r="B1735">
        <v>31</v>
      </c>
      <c r="C1735">
        <v>5.38</v>
      </c>
      <c r="D1735" t="s">
        <v>2380</v>
      </c>
      <c r="E1735" t="s">
        <v>2380</v>
      </c>
      <c r="F1735" t="s">
        <v>2380</v>
      </c>
      <c r="G1735">
        <v>1</v>
      </c>
      <c r="H1735" t="s">
        <v>2380</v>
      </c>
      <c r="I1735" t="str" cm="1">
        <f t="array" ref="I1735">_xlfn.IFS(B1735&lt;18.5,"Underweight",B1735&lt;25,"Normal Weight",B1735&lt;30,"Overweight",B1735&gt;=30,"Obesity")</f>
        <v>Obesity</v>
      </c>
      <c r="J1735" t="str" cm="1">
        <f t="array" ref="J1735">_xlfn.IFS(C1735&lt;5.7,"Normal",C1735&lt;6.5,"Pre-Diabetes",C1735&gt;=6.5,"Diabetes")</f>
        <v>Normal</v>
      </c>
    </row>
    <row r="1736" spans="1:10" x14ac:dyDescent="0.35">
      <c r="A1736" t="s">
        <v>637</v>
      </c>
      <c r="B1736">
        <v>26.125</v>
      </c>
      <c r="C1736">
        <v>5.55</v>
      </c>
      <c r="D1736" t="s">
        <v>2380</v>
      </c>
      <c r="E1736" t="s">
        <v>2380</v>
      </c>
      <c r="F1736" t="s">
        <v>2380</v>
      </c>
      <c r="G1736">
        <v>1</v>
      </c>
      <c r="H1736" t="s">
        <v>2380</v>
      </c>
      <c r="I1736" t="str" cm="1">
        <f t="array" ref="I1736">_xlfn.IFS(B1736&lt;18.5,"Underweight",B1736&lt;25,"Normal Weight",B1736&lt;30,"Overweight",B1736&gt;=30,"Obesity")</f>
        <v>Overweight</v>
      </c>
      <c r="J1736" t="str" cm="1">
        <f t="array" ref="J1736">_xlfn.IFS(C1736&lt;5.7,"Normal",C1736&lt;6.5,"Pre-Diabetes",C1736&gt;=6.5,"Diabetes")</f>
        <v>Normal</v>
      </c>
    </row>
    <row r="1737" spans="1:10" x14ac:dyDescent="0.35">
      <c r="A1737" t="s">
        <v>636</v>
      </c>
      <c r="B1737">
        <v>30.13</v>
      </c>
      <c r="C1737">
        <v>4.03</v>
      </c>
      <c r="D1737" t="s">
        <v>2382</v>
      </c>
      <c r="E1737" t="s">
        <v>2380</v>
      </c>
      <c r="F1737" t="s">
        <v>2380</v>
      </c>
      <c r="G1737">
        <v>1</v>
      </c>
      <c r="H1737" t="s">
        <v>2380</v>
      </c>
      <c r="I1737" t="str" cm="1">
        <f t="array" ref="I1737">_xlfn.IFS(B1737&lt;18.5,"Underweight",B1737&lt;25,"Normal Weight",B1737&lt;30,"Overweight",B1737&gt;=30,"Obesity")</f>
        <v>Obesity</v>
      </c>
      <c r="J1737" t="str" cm="1">
        <f t="array" ref="J1737">_xlfn.IFS(C1737&lt;5.7,"Normal",C1737&lt;6.5,"Pre-Diabetes",C1737&gt;=6.5,"Diabetes")</f>
        <v>Normal</v>
      </c>
    </row>
    <row r="1738" spans="1:10" x14ac:dyDescent="0.35">
      <c r="A1738" t="s">
        <v>635</v>
      </c>
      <c r="B1738">
        <v>34.19</v>
      </c>
      <c r="C1738">
        <v>4.1900000000000004</v>
      </c>
      <c r="D1738" t="s">
        <v>2380</v>
      </c>
      <c r="E1738" t="s">
        <v>2380</v>
      </c>
      <c r="F1738" t="s">
        <v>2380</v>
      </c>
      <c r="G1738">
        <v>0</v>
      </c>
      <c r="H1738" t="s">
        <v>2380</v>
      </c>
      <c r="I1738" t="str" cm="1">
        <f t="array" ref="I1738">_xlfn.IFS(B1738&lt;18.5,"Underweight",B1738&lt;25,"Normal Weight",B1738&lt;30,"Overweight",B1738&gt;=30,"Obesity")</f>
        <v>Obesity</v>
      </c>
      <c r="J1738" t="str" cm="1">
        <f t="array" ref="J1738">_xlfn.IFS(C1738&lt;5.7,"Normal",C1738&lt;6.5,"Pre-Diabetes",C1738&gt;=6.5,"Diabetes")</f>
        <v>Normal</v>
      </c>
    </row>
    <row r="1739" spans="1:10" x14ac:dyDescent="0.35">
      <c r="A1739" t="s">
        <v>634</v>
      </c>
      <c r="B1739">
        <v>22.515000000000001</v>
      </c>
      <c r="C1739">
        <v>4.37</v>
      </c>
      <c r="D1739" t="s">
        <v>2380</v>
      </c>
      <c r="E1739" t="s">
        <v>2380</v>
      </c>
      <c r="F1739" t="s">
        <v>2383</v>
      </c>
      <c r="G1739">
        <v>1</v>
      </c>
      <c r="H1739" t="s">
        <v>2380</v>
      </c>
      <c r="I1739" t="str" cm="1">
        <f t="array" ref="I1739">_xlfn.IFS(B1739&lt;18.5,"Underweight",B1739&lt;25,"Normal Weight",B1739&lt;30,"Overweight",B1739&gt;=30,"Obesity")</f>
        <v>Normal Weight</v>
      </c>
      <c r="J1739" t="str" cm="1">
        <f t="array" ref="J1739">_xlfn.IFS(C1739&lt;5.7,"Normal",C1739&lt;6.5,"Pre-Diabetes",C1739&gt;=6.5,"Diabetes")</f>
        <v>Normal</v>
      </c>
    </row>
    <row r="1740" spans="1:10" x14ac:dyDescent="0.35">
      <c r="A1740" t="s">
        <v>633</v>
      </c>
      <c r="B1740">
        <v>18.239999999999998</v>
      </c>
      <c r="C1740">
        <v>5.31</v>
      </c>
      <c r="D1740" t="s">
        <v>2382</v>
      </c>
      <c r="E1740" t="s">
        <v>2380</v>
      </c>
      <c r="F1740" t="s">
        <v>2383</v>
      </c>
      <c r="G1740">
        <v>1</v>
      </c>
      <c r="H1740" t="s">
        <v>2380</v>
      </c>
      <c r="I1740" t="str" cm="1">
        <f t="array" ref="I1740">_xlfn.IFS(B1740&lt;18.5,"Underweight",B1740&lt;25,"Normal Weight",B1740&lt;30,"Overweight",B1740&gt;=30,"Obesity")</f>
        <v>Underweight</v>
      </c>
      <c r="J1740" t="str" cm="1">
        <f t="array" ref="J1740">_xlfn.IFS(C1740&lt;5.7,"Normal",C1740&lt;6.5,"Pre-Diabetes",C1740&gt;=6.5,"Diabetes")</f>
        <v>Normal</v>
      </c>
    </row>
    <row r="1741" spans="1:10" x14ac:dyDescent="0.35">
      <c r="A1741" t="s">
        <v>631</v>
      </c>
      <c r="B1741">
        <v>37.28</v>
      </c>
      <c r="C1741">
        <v>4.66</v>
      </c>
      <c r="D1741" t="s">
        <v>2380</v>
      </c>
      <c r="E1741" t="s">
        <v>2382</v>
      </c>
      <c r="F1741" t="s">
        <v>2380</v>
      </c>
      <c r="G1741">
        <v>1</v>
      </c>
      <c r="H1741" t="s">
        <v>2380</v>
      </c>
      <c r="I1741" t="str" cm="1">
        <f t="array" ref="I1741">_xlfn.IFS(B1741&lt;18.5,"Underweight",B1741&lt;25,"Normal Weight",B1741&lt;30,"Overweight",B1741&gt;=30,"Obesity")</f>
        <v>Obesity</v>
      </c>
      <c r="J1741" t="str" cm="1">
        <f t="array" ref="J1741">_xlfn.IFS(C1741&lt;5.7,"Normal",C1741&lt;6.5,"Pre-Diabetes",C1741&gt;=6.5,"Diabetes")</f>
        <v>Normal</v>
      </c>
    </row>
    <row r="1742" spans="1:10" x14ac:dyDescent="0.35">
      <c r="A1742" t="s">
        <v>630</v>
      </c>
      <c r="B1742">
        <v>18.2</v>
      </c>
      <c r="C1742">
        <v>6.19</v>
      </c>
      <c r="D1742" t="s">
        <v>2380</v>
      </c>
      <c r="E1742" t="s">
        <v>2380</v>
      </c>
      <c r="F1742" t="s">
        <v>2383</v>
      </c>
      <c r="G1742">
        <v>1</v>
      </c>
      <c r="H1742" t="s">
        <v>2380</v>
      </c>
      <c r="I1742" t="str" cm="1">
        <f t="array" ref="I1742">_xlfn.IFS(B1742&lt;18.5,"Underweight",B1742&lt;25,"Normal Weight",B1742&lt;30,"Overweight",B1742&gt;=30,"Obesity")</f>
        <v>Underweight</v>
      </c>
      <c r="J1742" t="str" cm="1">
        <f t="array" ref="J1742">_xlfn.IFS(C1742&lt;5.7,"Normal",C1742&lt;6.5,"Pre-Diabetes",C1742&gt;=6.5,"Diabetes")</f>
        <v>Pre-Diabetes</v>
      </c>
    </row>
    <row r="1743" spans="1:10" x14ac:dyDescent="0.35">
      <c r="A1743" t="s">
        <v>629</v>
      </c>
      <c r="B1743">
        <v>20.53</v>
      </c>
      <c r="C1743">
        <v>4.8600000000000003</v>
      </c>
      <c r="D1743" t="s">
        <v>2380</v>
      </c>
      <c r="E1743" t="s">
        <v>2380</v>
      </c>
      <c r="F1743" t="s">
        <v>2380</v>
      </c>
      <c r="G1743">
        <v>1</v>
      </c>
      <c r="H1743" t="s">
        <v>2380</v>
      </c>
      <c r="I1743" t="str" cm="1">
        <f t="array" ref="I1743">_xlfn.IFS(B1743&lt;18.5,"Underweight",B1743&lt;25,"Normal Weight",B1743&lt;30,"Overweight",B1743&gt;=30,"Obesity")</f>
        <v>Normal Weight</v>
      </c>
      <c r="J1743" t="str" cm="1">
        <f t="array" ref="J1743">_xlfn.IFS(C1743&lt;5.7,"Normal",C1743&lt;6.5,"Pre-Diabetes",C1743&gt;=6.5,"Diabetes")</f>
        <v>Normal</v>
      </c>
    </row>
    <row r="1744" spans="1:10" x14ac:dyDescent="0.35">
      <c r="A1744" t="s">
        <v>628</v>
      </c>
      <c r="B1744">
        <v>23.79</v>
      </c>
      <c r="C1744">
        <v>4.74</v>
      </c>
      <c r="D1744" t="s">
        <v>2380</v>
      </c>
      <c r="E1744" t="s">
        <v>2380</v>
      </c>
      <c r="F1744" t="s">
        <v>2380</v>
      </c>
      <c r="G1744">
        <v>0</v>
      </c>
      <c r="H1744" t="s">
        <v>2380</v>
      </c>
      <c r="I1744" t="str" cm="1">
        <f t="array" ref="I1744">_xlfn.IFS(B1744&lt;18.5,"Underweight",B1744&lt;25,"Normal Weight",B1744&lt;30,"Overweight",B1744&gt;=30,"Obesity")</f>
        <v>Normal Weight</v>
      </c>
      <c r="J1744" t="str" cm="1">
        <f t="array" ref="J1744">_xlfn.IFS(C1744&lt;5.7,"Normal",C1744&lt;6.5,"Pre-Diabetes",C1744&gt;=6.5,"Diabetes")</f>
        <v>Normal</v>
      </c>
    </row>
    <row r="1745" spans="1:10" x14ac:dyDescent="0.35">
      <c r="A1745" t="s">
        <v>627</v>
      </c>
      <c r="B1745">
        <v>29.8</v>
      </c>
      <c r="C1745">
        <v>6.03</v>
      </c>
      <c r="D1745" t="s">
        <v>2380</v>
      </c>
      <c r="E1745" t="s">
        <v>2380</v>
      </c>
      <c r="F1745" t="s">
        <v>2380</v>
      </c>
      <c r="G1745">
        <v>0</v>
      </c>
      <c r="H1745" t="s">
        <v>2380</v>
      </c>
      <c r="I1745" t="str" cm="1">
        <f t="array" ref="I1745">_xlfn.IFS(B1745&lt;18.5,"Underweight",B1745&lt;25,"Normal Weight",B1745&lt;30,"Overweight",B1745&gt;=30,"Obesity")</f>
        <v>Overweight</v>
      </c>
      <c r="J1745" t="str" cm="1">
        <f t="array" ref="J1745">_xlfn.IFS(C1745&lt;5.7,"Normal",C1745&lt;6.5,"Pre-Diabetes",C1745&gt;=6.5,"Diabetes")</f>
        <v>Pre-Diabetes</v>
      </c>
    </row>
    <row r="1746" spans="1:10" x14ac:dyDescent="0.35">
      <c r="A1746" t="s">
        <v>626</v>
      </c>
      <c r="B1746">
        <v>31.54</v>
      </c>
      <c r="C1746">
        <v>4.71</v>
      </c>
      <c r="D1746" t="s">
        <v>2380</v>
      </c>
      <c r="E1746" t="s">
        <v>2380</v>
      </c>
      <c r="F1746" t="s">
        <v>2380</v>
      </c>
      <c r="G1746">
        <v>0</v>
      </c>
      <c r="H1746" t="s">
        <v>2380</v>
      </c>
      <c r="I1746" t="str" cm="1">
        <f t="array" ref="I1746">_xlfn.IFS(B1746&lt;18.5,"Underweight",B1746&lt;25,"Normal Weight",B1746&lt;30,"Overweight",B1746&gt;=30,"Obesity")</f>
        <v>Obesity</v>
      </c>
      <c r="J1746" t="str" cm="1">
        <f t="array" ref="J1746">_xlfn.IFS(C1746&lt;5.7,"Normal",C1746&lt;6.5,"Pre-Diabetes",C1746&gt;=6.5,"Diabetes")</f>
        <v>Normal</v>
      </c>
    </row>
    <row r="1747" spans="1:10" x14ac:dyDescent="0.35">
      <c r="A1747" t="s">
        <v>625</v>
      </c>
      <c r="B1747">
        <v>20.82</v>
      </c>
      <c r="C1747">
        <v>5.55</v>
      </c>
      <c r="D1747" t="s">
        <v>2380</v>
      </c>
      <c r="E1747" t="s">
        <v>2380</v>
      </c>
      <c r="F1747" t="s">
        <v>2380</v>
      </c>
      <c r="G1747">
        <v>1</v>
      </c>
      <c r="H1747" t="s">
        <v>2380</v>
      </c>
      <c r="I1747" t="str" cm="1">
        <f t="array" ref="I1747">_xlfn.IFS(B1747&lt;18.5,"Underweight",B1747&lt;25,"Normal Weight",B1747&lt;30,"Overweight",B1747&gt;=30,"Obesity")</f>
        <v>Normal Weight</v>
      </c>
      <c r="J1747" t="str" cm="1">
        <f t="array" ref="J1747">_xlfn.IFS(C1747&lt;5.7,"Normal",C1747&lt;6.5,"Pre-Diabetes",C1747&gt;=6.5,"Diabetes")</f>
        <v>Normal</v>
      </c>
    </row>
    <row r="1748" spans="1:10" x14ac:dyDescent="0.35">
      <c r="A1748" t="s">
        <v>624</v>
      </c>
      <c r="B1748">
        <v>38.83</v>
      </c>
      <c r="C1748">
        <v>4.78</v>
      </c>
      <c r="D1748" t="s">
        <v>2380</v>
      </c>
      <c r="E1748" t="s">
        <v>2380</v>
      </c>
      <c r="F1748" t="s">
        <v>2383</v>
      </c>
      <c r="G1748">
        <v>1</v>
      </c>
      <c r="H1748" t="s">
        <v>2380</v>
      </c>
      <c r="I1748" t="str" cm="1">
        <f t="array" ref="I1748">_xlfn.IFS(B1748&lt;18.5,"Underweight",B1748&lt;25,"Normal Weight",B1748&lt;30,"Overweight",B1748&gt;=30,"Obesity")</f>
        <v>Obesity</v>
      </c>
      <c r="J1748" t="str" cm="1">
        <f t="array" ref="J1748">_xlfn.IFS(C1748&lt;5.7,"Normal",C1748&lt;6.5,"Pre-Diabetes",C1748&gt;=6.5,"Diabetes")</f>
        <v>Normal</v>
      </c>
    </row>
    <row r="1749" spans="1:10" x14ac:dyDescent="0.35">
      <c r="A1749" t="s">
        <v>623</v>
      </c>
      <c r="B1749">
        <v>23.44</v>
      </c>
      <c r="C1749">
        <v>4.6500000000000004</v>
      </c>
      <c r="D1749" t="s">
        <v>2382</v>
      </c>
      <c r="E1749" t="s">
        <v>2380</v>
      </c>
      <c r="F1749" t="s">
        <v>2380</v>
      </c>
      <c r="G1749">
        <v>1</v>
      </c>
      <c r="H1749" t="s">
        <v>2380</v>
      </c>
      <c r="I1749" t="str" cm="1">
        <f t="array" ref="I1749">_xlfn.IFS(B1749&lt;18.5,"Underweight",B1749&lt;25,"Normal Weight",B1749&lt;30,"Overweight",B1749&gt;=30,"Obesity")</f>
        <v>Normal Weight</v>
      </c>
      <c r="J1749" t="str" cm="1">
        <f t="array" ref="J1749">_xlfn.IFS(C1749&lt;5.7,"Normal",C1749&lt;6.5,"Pre-Diabetes",C1749&gt;=6.5,"Diabetes")</f>
        <v>Normal</v>
      </c>
    </row>
    <row r="1750" spans="1:10" x14ac:dyDescent="0.35">
      <c r="A1750" t="s">
        <v>622</v>
      </c>
      <c r="B1750">
        <v>24.13</v>
      </c>
      <c r="C1750">
        <v>5.2</v>
      </c>
      <c r="D1750" t="s">
        <v>2380</v>
      </c>
      <c r="E1750" t="s">
        <v>2380</v>
      </c>
      <c r="F1750" t="s">
        <v>2380</v>
      </c>
      <c r="G1750">
        <v>1</v>
      </c>
      <c r="H1750" t="s">
        <v>2380</v>
      </c>
      <c r="I1750" t="str" cm="1">
        <f t="array" ref="I1750">_xlfn.IFS(B1750&lt;18.5,"Underweight",B1750&lt;25,"Normal Weight",B1750&lt;30,"Overweight",B1750&gt;=30,"Obesity")</f>
        <v>Normal Weight</v>
      </c>
      <c r="J1750" t="str" cm="1">
        <f t="array" ref="J1750">_xlfn.IFS(C1750&lt;5.7,"Normal",C1750&lt;6.5,"Pre-Diabetes",C1750&gt;=6.5,"Diabetes")</f>
        <v>Normal</v>
      </c>
    </row>
    <row r="1751" spans="1:10" x14ac:dyDescent="0.35">
      <c r="A1751" t="s">
        <v>621</v>
      </c>
      <c r="B1751">
        <v>42.13</v>
      </c>
      <c r="C1751">
        <v>4.54</v>
      </c>
      <c r="D1751" t="s">
        <v>2382</v>
      </c>
      <c r="E1751" t="s">
        <v>2380</v>
      </c>
      <c r="F1751" t="s">
        <v>2380</v>
      </c>
      <c r="G1751">
        <v>1</v>
      </c>
      <c r="H1751" t="s">
        <v>2380</v>
      </c>
      <c r="I1751" t="str" cm="1">
        <f t="array" ref="I1751">_xlfn.IFS(B1751&lt;18.5,"Underweight",B1751&lt;25,"Normal Weight",B1751&lt;30,"Overweight",B1751&gt;=30,"Obesity")</f>
        <v>Obesity</v>
      </c>
      <c r="J1751" t="str" cm="1">
        <f t="array" ref="J1751">_xlfn.IFS(C1751&lt;5.7,"Normal",C1751&lt;6.5,"Pre-Diabetes",C1751&gt;=6.5,"Diabetes")</f>
        <v>Normal</v>
      </c>
    </row>
    <row r="1752" spans="1:10" x14ac:dyDescent="0.35">
      <c r="A1752" t="s">
        <v>620</v>
      </c>
      <c r="B1752">
        <v>17.86</v>
      </c>
      <c r="C1752">
        <v>4.1100000000000003</v>
      </c>
      <c r="D1752" t="s">
        <v>2380</v>
      </c>
      <c r="E1752" t="s">
        <v>2380</v>
      </c>
      <c r="F1752" t="s">
        <v>2380</v>
      </c>
      <c r="G1752">
        <v>1</v>
      </c>
      <c r="H1752" t="s">
        <v>2380</v>
      </c>
      <c r="I1752" t="str" cm="1">
        <f t="array" ref="I1752">_xlfn.IFS(B1752&lt;18.5,"Underweight",B1752&lt;25,"Normal Weight",B1752&lt;30,"Overweight",B1752&gt;=30,"Obesity")</f>
        <v>Underweight</v>
      </c>
      <c r="J1752" t="str" cm="1">
        <f t="array" ref="J1752">_xlfn.IFS(C1752&lt;5.7,"Normal",C1752&lt;6.5,"Pre-Diabetes",C1752&gt;=6.5,"Diabetes")</f>
        <v>Normal</v>
      </c>
    </row>
    <row r="1753" spans="1:10" x14ac:dyDescent="0.35">
      <c r="A1753" t="s">
        <v>619</v>
      </c>
      <c r="B1753">
        <v>32.78</v>
      </c>
      <c r="C1753">
        <v>4.63</v>
      </c>
      <c r="D1753" t="s">
        <v>2380</v>
      </c>
      <c r="E1753" t="s">
        <v>2380</v>
      </c>
      <c r="F1753" t="s">
        <v>2380</v>
      </c>
      <c r="G1753">
        <v>0</v>
      </c>
      <c r="H1753" t="s">
        <v>2380</v>
      </c>
      <c r="I1753" t="str" cm="1">
        <f t="array" ref="I1753">_xlfn.IFS(B1753&lt;18.5,"Underweight",B1753&lt;25,"Normal Weight",B1753&lt;30,"Overweight",B1753&gt;=30,"Obesity")</f>
        <v>Obesity</v>
      </c>
      <c r="J1753" t="str" cm="1">
        <f t="array" ref="J1753">_xlfn.IFS(C1753&lt;5.7,"Normal",C1753&lt;6.5,"Pre-Diabetes",C1753&gt;=6.5,"Diabetes")</f>
        <v>Normal</v>
      </c>
    </row>
    <row r="1754" spans="1:10" x14ac:dyDescent="0.35">
      <c r="A1754" t="s">
        <v>618</v>
      </c>
      <c r="B1754">
        <v>23.9</v>
      </c>
      <c r="C1754">
        <v>6.06</v>
      </c>
      <c r="D1754" t="s">
        <v>2382</v>
      </c>
      <c r="E1754" t="s">
        <v>2380</v>
      </c>
      <c r="F1754" t="s">
        <v>2383</v>
      </c>
      <c r="G1754">
        <v>1</v>
      </c>
      <c r="H1754" t="s">
        <v>2380</v>
      </c>
      <c r="I1754" t="str" cm="1">
        <f t="array" ref="I1754">_xlfn.IFS(B1754&lt;18.5,"Underweight",B1754&lt;25,"Normal Weight",B1754&lt;30,"Overweight",B1754&gt;=30,"Obesity")</f>
        <v>Normal Weight</v>
      </c>
      <c r="J1754" t="str" cm="1">
        <f t="array" ref="J1754">_xlfn.IFS(C1754&lt;5.7,"Normal",C1754&lt;6.5,"Pre-Diabetes",C1754&gt;=6.5,"Diabetes")</f>
        <v>Pre-Diabetes</v>
      </c>
    </row>
    <row r="1755" spans="1:10" x14ac:dyDescent="0.35">
      <c r="A1755" t="s">
        <v>617</v>
      </c>
      <c r="B1755">
        <v>15.47</v>
      </c>
      <c r="C1755">
        <v>8.43</v>
      </c>
      <c r="D1755" t="s">
        <v>2380</v>
      </c>
      <c r="E1755" t="s">
        <v>2380</v>
      </c>
      <c r="F1755" t="s">
        <v>2380</v>
      </c>
      <c r="G1755">
        <v>0</v>
      </c>
      <c r="H1755" t="s">
        <v>2380</v>
      </c>
      <c r="I1755" t="str" cm="1">
        <f t="array" ref="I1755">_xlfn.IFS(B1755&lt;18.5,"Underweight",B1755&lt;25,"Normal Weight",B1755&lt;30,"Overweight",B1755&gt;=30,"Obesity")</f>
        <v>Underweight</v>
      </c>
      <c r="J1755" t="str" cm="1">
        <f t="array" ref="J1755">_xlfn.IFS(C1755&lt;5.7,"Normal",C1755&lt;6.5,"Pre-Diabetes",C1755&gt;=6.5,"Diabetes")</f>
        <v>Diabetes</v>
      </c>
    </row>
    <row r="1756" spans="1:10" x14ac:dyDescent="0.35">
      <c r="A1756" t="s">
        <v>616</v>
      </c>
      <c r="B1756">
        <v>28.54</v>
      </c>
      <c r="C1756">
        <v>5.51</v>
      </c>
      <c r="D1756" t="s">
        <v>2380</v>
      </c>
      <c r="E1756" t="s">
        <v>2380</v>
      </c>
      <c r="F1756" t="s">
        <v>2383</v>
      </c>
      <c r="G1756">
        <v>1</v>
      </c>
      <c r="H1756" t="s">
        <v>2380</v>
      </c>
      <c r="I1756" t="str" cm="1">
        <f t="array" ref="I1756">_xlfn.IFS(B1756&lt;18.5,"Underweight",B1756&lt;25,"Normal Weight",B1756&lt;30,"Overweight",B1756&gt;=30,"Obesity")</f>
        <v>Overweight</v>
      </c>
      <c r="J1756" t="str" cm="1">
        <f t="array" ref="J1756">_xlfn.IFS(C1756&lt;5.7,"Normal",C1756&lt;6.5,"Pre-Diabetes",C1756&gt;=6.5,"Diabetes")</f>
        <v>Normal</v>
      </c>
    </row>
    <row r="1757" spans="1:10" x14ac:dyDescent="0.35">
      <c r="A1757" t="s">
        <v>615</v>
      </c>
      <c r="B1757">
        <v>18.54</v>
      </c>
      <c r="C1757">
        <v>4.95</v>
      </c>
      <c r="D1757" t="s">
        <v>2380</v>
      </c>
      <c r="E1757" t="s">
        <v>2380</v>
      </c>
      <c r="F1757" t="s">
        <v>2380</v>
      </c>
      <c r="G1757">
        <v>0</v>
      </c>
      <c r="H1757" t="s">
        <v>2380</v>
      </c>
      <c r="I1757" t="str" cm="1">
        <f t="array" ref="I1757">_xlfn.IFS(B1757&lt;18.5,"Underweight",B1757&lt;25,"Normal Weight",B1757&lt;30,"Overweight",B1757&gt;=30,"Obesity")</f>
        <v>Normal Weight</v>
      </c>
      <c r="J1757" t="str" cm="1">
        <f t="array" ref="J1757">_xlfn.IFS(C1757&lt;5.7,"Normal",C1757&lt;6.5,"Pre-Diabetes",C1757&gt;=6.5,"Diabetes")</f>
        <v>Normal</v>
      </c>
    </row>
    <row r="1758" spans="1:10" x14ac:dyDescent="0.35">
      <c r="A1758" t="s">
        <v>614</v>
      </c>
      <c r="B1758">
        <v>32.18</v>
      </c>
      <c r="C1758">
        <v>6.44</v>
      </c>
      <c r="D1758" t="s">
        <v>2382</v>
      </c>
      <c r="E1758" t="s">
        <v>2380</v>
      </c>
      <c r="F1758" t="s">
        <v>2383</v>
      </c>
      <c r="G1758">
        <v>1</v>
      </c>
      <c r="H1758" t="s">
        <v>2380</v>
      </c>
      <c r="I1758" t="str" cm="1">
        <f t="array" ref="I1758">_xlfn.IFS(B1758&lt;18.5,"Underweight",B1758&lt;25,"Normal Weight",B1758&lt;30,"Overweight",B1758&gt;=30,"Obesity")</f>
        <v>Obesity</v>
      </c>
      <c r="J1758" t="str" cm="1">
        <f t="array" ref="J1758">_xlfn.IFS(C1758&lt;5.7,"Normal",C1758&lt;6.5,"Pre-Diabetes",C1758&gt;=6.5,"Diabetes")</f>
        <v>Pre-Diabetes</v>
      </c>
    </row>
    <row r="1759" spans="1:10" x14ac:dyDescent="0.35">
      <c r="A1759" t="s">
        <v>613</v>
      </c>
      <c r="B1759">
        <v>37.380000000000003</v>
      </c>
      <c r="C1759">
        <v>6.05</v>
      </c>
      <c r="D1759" t="s">
        <v>2382</v>
      </c>
      <c r="E1759" t="s">
        <v>2380</v>
      </c>
      <c r="F1759" t="s">
        <v>2380</v>
      </c>
      <c r="G1759">
        <v>0</v>
      </c>
      <c r="H1759" t="s">
        <v>2380</v>
      </c>
      <c r="I1759" t="str" cm="1">
        <f t="array" ref="I1759">_xlfn.IFS(B1759&lt;18.5,"Underweight",B1759&lt;25,"Normal Weight",B1759&lt;30,"Overweight",B1759&gt;=30,"Obesity")</f>
        <v>Obesity</v>
      </c>
      <c r="J1759" t="str" cm="1">
        <f t="array" ref="J1759">_xlfn.IFS(C1759&lt;5.7,"Normal",C1759&lt;6.5,"Pre-Diabetes",C1759&gt;=6.5,"Diabetes")</f>
        <v>Pre-Diabetes</v>
      </c>
    </row>
    <row r="1760" spans="1:10" x14ac:dyDescent="0.35">
      <c r="A1760" t="s">
        <v>612</v>
      </c>
      <c r="B1760">
        <v>31.12</v>
      </c>
      <c r="C1760">
        <v>4.76</v>
      </c>
      <c r="D1760" t="s">
        <v>2382</v>
      </c>
      <c r="E1760" t="s">
        <v>2380</v>
      </c>
      <c r="F1760" t="s">
        <v>2383</v>
      </c>
      <c r="G1760">
        <v>1</v>
      </c>
      <c r="H1760" t="s">
        <v>2380</v>
      </c>
      <c r="I1760" t="str" cm="1">
        <f t="array" ref="I1760">_xlfn.IFS(B1760&lt;18.5,"Underweight",B1760&lt;25,"Normal Weight",B1760&lt;30,"Overweight",B1760&gt;=30,"Obesity")</f>
        <v>Obesity</v>
      </c>
      <c r="J1760" t="str" cm="1">
        <f t="array" ref="J1760">_xlfn.IFS(C1760&lt;5.7,"Normal",C1760&lt;6.5,"Pre-Diabetes",C1760&gt;=6.5,"Diabetes")</f>
        <v>Normal</v>
      </c>
    </row>
    <row r="1761" spans="1:10" x14ac:dyDescent="0.35">
      <c r="A1761" t="s">
        <v>611</v>
      </c>
      <c r="B1761">
        <v>22.01</v>
      </c>
      <c r="C1761">
        <v>6.72</v>
      </c>
      <c r="D1761" t="s">
        <v>2382</v>
      </c>
      <c r="E1761" t="s">
        <v>2380</v>
      </c>
      <c r="F1761" t="s">
        <v>2380</v>
      </c>
      <c r="G1761">
        <v>1</v>
      </c>
      <c r="H1761" t="s">
        <v>2380</v>
      </c>
      <c r="I1761" t="str" cm="1">
        <f t="array" ref="I1761">_xlfn.IFS(B1761&lt;18.5,"Underweight",B1761&lt;25,"Normal Weight",B1761&lt;30,"Overweight",B1761&gt;=30,"Obesity")</f>
        <v>Normal Weight</v>
      </c>
      <c r="J1761" t="str" cm="1">
        <f t="array" ref="J1761">_xlfn.IFS(C1761&lt;5.7,"Normal",C1761&lt;6.5,"Pre-Diabetes",C1761&gt;=6.5,"Diabetes")</f>
        <v>Diabetes</v>
      </c>
    </row>
    <row r="1762" spans="1:10" x14ac:dyDescent="0.35">
      <c r="A1762" t="s">
        <v>610</v>
      </c>
      <c r="B1762">
        <v>27.645</v>
      </c>
      <c r="C1762">
        <v>5.7</v>
      </c>
      <c r="D1762" t="s">
        <v>2380</v>
      </c>
      <c r="E1762" t="s">
        <v>2380</v>
      </c>
      <c r="F1762" t="s">
        <v>2380</v>
      </c>
      <c r="G1762">
        <v>0</v>
      </c>
      <c r="H1762" t="s">
        <v>2380</v>
      </c>
      <c r="I1762" t="str" cm="1">
        <f t="array" ref="I1762">_xlfn.IFS(B1762&lt;18.5,"Underweight",B1762&lt;25,"Normal Weight",B1762&lt;30,"Overweight",B1762&gt;=30,"Obesity")</f>
        <v>Overweight</v>
      </c>
      <c r="J1762" t="str" cm="1">
        <f t="array" ref="J1762">_xlfn.IFS(C1762&lt;5.7,"Normal",C1762&lt;6.5,"Pre-Diabetes",C1762&gt;=6.5,"Diabetes")</f>
        <v>Pre-Diabetes</v>
      </c>
    </row>
    <row r="1763" spans="1:10" x14ac:dyDescent="0.35">
      <c r="A1763" t="s">
        <v>609</v>
      </c>
      <c r="B1763">
        <v>29.64</v>
      </c>
      <c r="C1763">
        <v>5.31</v>
      </c>
      <c r="D1763" t="s">
        <v>2382</v>
      </c>
      <c r="E1763" t="s">
        <v>2380</v>
      </c>
      <c r="F1763" t="s">
        <v>2380</v>
      </c>
      <c r="G1763">
        <v>0</v>
      </c>
      <c r="H1763" t="s">
        <v>2380</v>
      </c>
      <c r="I1763" t="str" cm="1">
        <f t="array" ref="I1763">_xlfn.IFS(B1763&lt;18.5,"Underweight",B1763&lt;25,"Normal Weight",B1763&lt;30,"Overweight",B1763&gt;=30,"Obesity")</f>
        <v>Overweight</v>
      </c>
      <c r="J1763" t="str" cm="1">
        <f t="array" ref="J1763">_xlfn.IFS(C1763&lt;5.7,"Normal",C1763&lt;6.5,"Pre-Diabetes",C1763&gt;=6.5,"Diabetes")</f>
        <v>Normal</v>
      </c>
    </row>
    <row r="1764" spans="1:10" x14ac:dyDescent="0.35">
      <c r="A1764" t="s">
        <v>608</v>
      </c>
      <c r="B1764">
        <v>33.700000000000003</v>
      </c>
      <c r="C1764">
        <v>4.32</v>
      </c>
      <c r="D1764" t="s">
        <v>2382</v>
      </c>
      <c r="E1764" t="s">
        <v>2380</v>
      </c>
      <c r="F1764" t="s">
        <v>2380</v>
      </c>
      <c r="G1764">
        <v>1</v>
      </c>
      <c r="H1764" t="s">
        <v>2380</v>
      </c>
      <c r="I1764" t="str" cm="1">
        <f t="array" ref="I1764">_xlfn.IFS(B1764&lt;18.5,"Underweight",B1764&lt;25,"Normal Weight",B1764&lt;30,"Overweight",B1764&gt;=30,"Obesity")</f>
        <v>Obesity</v>
      </c>
      <c r="J1764" t="str" cm="1">
        <f t="array" ref="J1764">_xlfn.IFS(C1764&lt;5.7,"Normal",C1764&lt;6.5,"Pre-Diabetes",C1764&gt;=6.5,"Diabetes")</f>
        <v>Normal</v>
      </c>
    </row>
    <row r="1765" spans="1:10" x14ac:dyDescent="0.35">
      <c r="A1765" t="s">
        <v>607</v>
      </c>
      <c r="B1765">
        <v>27.5</v>
      </c>
      <c r="C1765">
        <v>4.2300000000000004</v>
      </c>
      <c r="D1765" t="s">
        <v>2382</v>
      </c>
      <c r="E1765" t="s">
        <v>2380</v>
      </c>
      <c r="F1765" t="s">
        <v>2380</v>
      </c>
      <c r="G1765">
        <v>1</v>
      </c>
      <c r="H1765" t="s">
        <v>2380</v>
      </c>
      <c r="I1765" t="str" cm="1">
        <f t="array" ref="I1765">_xlfn.IFS(B1765&lt;18.5,"Underweight",B1765&lt;25,"Normal Weight",B1765&lt;30,"Overweight",B1765&gt;=30,"Obesity")</f>
        <v>Overweight</v>
      </c>
      <c r="J1765" t="str" cm="1">
        <f t="array" ref="J1765">_xlfn.IFS(C1765&lt;5.7,"Normal",C1765&lt;6.5,"Pre-Diabetes",C1765&gt;=6.5,"Diabetes")</f>
        <v>Normal</v>
      </c>
    </row>
    <row r="1766" spans="1:10" x14ac:dyDescent="0.35">
      <c r="A1766" t="s">
        <v>606</v>
      </c>
      <c r="B1766">
        <v>16.12</v>
      </c>
      <c r="C1766">
        <v>6.09</v>
      </c>
      <c r="D1766" t="s">
        <v>2380</v>
      </c>
      <c r="E1766" t="s">
        <v>2380</v>
      </c>
      <c r="F1766" t="s">
        <v>2380</v>
      </c>
      <c r="G1766">
        <v>0</v>
      </c>
      <c r="H1766" t="s">
        <v>2380</v>
      </c>
      <c r="I1766" t="str" cm="1">
        <f t="array" ref="I1766">_xlfn.IFS(B1766&lt;18.5,"Underweight",B1766&lt;25,"Normal Weight",B1766&lt;30,"Overweight",B1766&gt;=30,"Obesity")</f>
        <v>Underweight</v>
      </c>
      <c r="J1766" t="str" cm="1">
        <f t="array" ref="J1766">_xlfn.IFS(C1766&lt;5.7,"Normal",C1766&lt;6.5,"Pre-Diabetes",C1766&gt;=6.5,"Diabetes")</f>
        <v>Pre-Diabetes</v>
      </c>
    </row>
    <row r="1767" spans="1:10" x14ac:dyDescent="0.35">
      <c r="A1767" t="s">
        <v>605</v>
      </c>
      <c r="B1767">
        <v>26.73</v>
      </c>
      <c r="C1767">
        <v>4.74</v>
      </c>
      <c r="D1767" t="s">
        <v>2382</v>
      </c>
      <c r="E1767" t="s">
        <v>2380</v>
      </c>
      <c r="F1767" t="s">
        <v>2380</v>
      </c>
      <c r="G1767">
        <v>1</v>
      </c>
      <c r="H1767" t="s">
        <v>2380</v>
      </c>
      <c r="I1767" t="str" cm="1">
        <f t="array" ref="I1767">_xlfn.IFS(B1767&lt;18.5,"Underweight",B1767&lt;25,"Normal Weight",B1767&lt;30,"Overweight",B1767&gt;=30,"Obesity")</f>
        <v>Overweight</v>
      </c>
      <c r="J1767" t="str" cm="1">
        <f t="array" ref="J1767">_xlfn.IFS(C1767&lt;5.7,"Normal",C1767&lt;6.5,"Pre-Diabetes",C1767&gt;=6.5,"Diabetes")</f>
        <v>Normal</v>
      </c>
    </row>
    <row r="1768" spans="1:10" x14ac:dyDescent="0.35">
      <c r="A1768" t="s">
        <v>604</v>
      </c>
      <c r="B1768">
        <v>37.25</v>
      </c>
      <c r="C1768">
        <v>6.23</v>
      </c>
      <c r="D1768" t="s">
        <v>2382</v>
      </c>
      <c r="E1768" t="s">
        <v>2380</v>
      </c>
      <c r="F1768" t="s">
        <v>2380</v>
      </c>
      <c r="G1768">
        <v>0</v>
      </c>
      <c r="H1768" t="s">
        <v>2380</v>
      </c>
      <c r="I1768" t="str" cm="1">
        <f t="array" ref="I1768">_xlfn.IFS(B1768&lt;18.5,"Underweight",B1768&lt;25,"Normal Weight",B1768&lt;30,"Overweight",B1768&gt;=30,"Obesity")</f>
        <v>Obesity</v>
      </c>
      <c r="J1768" t="str" cm="1">
        <f t="array" ref="J1768">_xlfn.IFS(C1768&lt;5.7,"Normal",C1768&lt;6.5,"Pre-Diabetes",C1768&gt;=6.5,"Diabetes")</f>
        <v>Pre-Diabetes</v>
      </c>
    </row>
    <row r="1769" spans="1:10" x14ac:dyDescent="0.35">
      <c r="A1769" t="s">
        <v>603</v>
      </c>
      <c r="B1769">
        <v>23.56</v>
      </c>
      <c r="C1769">
        <v>5.45</v>
      </c>
      <c r="D1769" t="s">
        <v>2382</v>
      </c>
      <c r="E1769" t="s">
        <v>2380</v>
      </c>
      <c r="F1769" t="s">
        <v>2380</v>
      </c>
      <c r="G1769">
        <v>1</v>
      </c>
      <c r="H1769" t="s">
        <v>2380</v>
      </c>
      <c r="I1769" t="str" cm="1">
        <f t="array" ref="I1769">_xlfn.IFS(B1769&lt;18.5,"Underweight",B1769&lt;25,"Normal Weight",B1769&lt;30,"Overweight",B1769&gt;=30,"Obesity")</f>
        <v>Normal Weight</v>
      </c>
      <c r="J1769" t="str" cm="1">
        <f t="array" ref="J1769">_xlfn.IFS(C1769&lt;5.7,"Normal",C1769&lt;6.5,"Pre-Diabetes",C1769&gt;=6.5,"Diabetes")</f>
        <v>Normal</v>
      </c>
    </row>
    <row r="1770" spans="1:10" x14ac:dyDescent="0.35">
      <c r="A1770" t="s">
        <v>602</v>
      </c>
      <c r="B1770">
        <v>15.84</v>
      </c>
      <c r="C1770">
        <v>10.34</v>
      </c>
      <c r="D1770" t="s">
        <v>2380</v>
      </c>
      <c r="E1770" t="s">
        <v>2380</v>
      </c>
      <c r="F1770" t="s">
        <v>2380</v>
      </c>
      <c r="G1770">
        <v>2</v>
      </c>
      <c r="H1770" t="s">
        <v>2380</v>
      </c>
      <c r="I1770" t="str" cm="1">
        <f t="array" ref="I1770">_xlfn.IFS(B1770&lt;18.5,"Underweight",B1770&lt;25,"Normal Weight",B1770&lt;30,"Overweight",B1770&gt;=30,"Obesity")</f>
        <v>Underweight</v>
      </c>
      <c r="J1770" t="str" cm="1">
        <f t="array" ref="J1770">_xlfn.IFS(C1770&lt;5.7,"Normal",C1770&lt;6.5,"Pre-Diabetes",C1770&gt;=6.5,"Diabetes")</f>
        <v>Diabetes</v>
      </c>
    </row>
    <row r="1771" spans="1:10" x14ac:dyDescent="0.35">
      <c r="A1771" t="s">
        <v>601</v>
      </c>
      <c r="B1771">
        <v>36.630000000000003</v>
      </c>
      <c r="C1771">
        <v>5.15</v>
      </c>
      <c r="D1771" t="s">
        <v>2380</v>
      </c>
      <c r="E1771" t="s">
        <v>2380</v>
      </c>
      <c r="F1771" t="s">
        <v>2380</v>
      </c>
      <c r="G1771">
        <v>0</v>
      </c>
      <c r="H1771" t="s">
        <v>2380</v>
      </c>
      <c r="I1771" t="str" cm="1">
        <f t="array" ref="I1771">_xlfn.IFS(B1771&lt;18.5,"Underweight",B1771&lt;25,"Normal Weight",B1771&lt;30,"Overweight",B1771&gt;=30,"Obesity")</f>
        <v>Obesity</v>
      </c>
      <c r="J1771" t="str" cm="1">
        <f t="array" ref="J1771">_xlfn.IFS(C1771&lt;5.7,"Normal",C1771&lt;6.5,"Pre-Diabetes",C1771&gt;=6.5,"Diabetes")</f>
        <v>Normal</v>
      </c>
    </row>
    <row r="1772" spans="1:10" x14ac:dyDescent="0.35">
      <c r="A1772" t="s">
        <v>600</v>
      </c>
      <c r="B1772">
        <v>16.47</v>
      </c>
      <c r="C1772">
        <v>11.72</v>
      </c>
      <c r="D1772" t="s">
        <v>2380</v>
      </c>
      <c r="E1772" t="s">
        <v>2380</v>
      </c>
      <c r="F1772" t="s">
        <v>2380</v>
      </c>
      <c r="G1772">
        <v>0</v>
      </c>
      <c r="H1772" t="s">
        <v>2380</v>
      </c>
      <c r="I1772" t="str" cm="1">
        <f t="array" ref="I1772">_xlfn.IFS(B1772&lt;18.5,"Underweight",B1772&lt;25,"Normal Weight",B1772&lt;30,"Overweight",B1772&gt;=30,"Obesity")</f>
        <v>Underweight</v>
      </c>
      <c r="J1772" t="str" cm="1">
        <f t="array" ref="J1772">_xlfn.IFS(C1772&lt;5.7,"Normal",C1772&lt;6.5,"Pre-Diabetes",C1772&gt;=6.5,"Diabetes")</f>
        <v>Diabetes</v>
      </c>
    </row>
    <row r="1773" spans="1:10" x14ac:dyDescent="0.35">
      <c r="A1773" t="s">
        <v>599</v>
      </c>
      <c r="B1773">
        <v>25.8</v>
      </c>
      <c r="C1773">
        <v>5.29</v>
      </c>
      <c r="D1773" t="s">
        <v>2380</v>
      </c>
      <c r="E1773" t="s">
        <v>2380</v>
      </c>
      <c r="F1773" t="s">
        <v>2380</v>
      </c>
      <c r="G1773">
        <v>0</v>
      </c>
      <c r="H1773" t="s">
        <v>2380</v>
      </c>
      <c r="I1773" t="str" cm="1">
        <f t="array" ref="I1773">_xlfn.IFS(B1773&lt;18.5,"Underweight",B1773&lt;25,"Normal Weight",B1773&lt;30,"Overweight",B1773&gt;=30,"Obesity")</f>
        <v>Overweight</v>
      </c>
      <c r="J1773" t="str" cm="1">
        <f t="array" ref="J1773">_xlfn.IFS(C1773&lt;5.7,"Normal",C1773&lt;6.5,"Pre-Diabetes",C1773&gt;=6.5,"Diabetes")</f>
        <v>Normal</v>
      </c>
    </row>
    <row r="1774" spans="1:10" x14ac:dyDescent="0.35">
      <c r="A1774" t="s">
        <v>598</v>
      </c>
      <c r="B1774">
        <v>23.6</v>
      </c>
      <c r="C1774">
        <v>4.33</v>
      </c>
      <c r="D1774" t="s">
        <v>2380</v>
      </c>
      <c r="E1774" t="s">
        <v>2380</v>
      </c>
      <c r="F1774" t="s">
        <v>2380</v>
      </c>
      <c r="G1774">
        <v>0</v>
      </c>
      <c r="H1774" t="s">
        <v>2380</v>
      </c>
      <c r="I1774" t="str" cm="1">
        <f t="array" ref="I1774">_xlfn.IFS(B1774&lt;18.5,"Underweight",B1774&lt;25,"Normal Weight",B1774&lt;30,"Overweight",B1774&gt;=30,"Obesity")</f>
        <v>Normal Weight</v>
      </c>
      <c r="J1774" t="str" cm="1">
        <f t="array" ref="J1774">_xlfn.IFS(C1774&lt;5.7,"Normal",C1774&lt;6.5,"Pre-Diabetes",C1774&gt;=6.5,"Diabetes")</f>
        <v>Normal</v>
      </c>
    </row>
    <row r="1775" spans="1:10" x14ac:dyDescent="0.35">
      <c r="A1775" t="s">
        <v>597</v>
      </c>
      <c r="B1775">
        <v>32.11</v>
      </c>
      <c r="C1775">
        <v>6.24</v>
      </c>
      <c r="D1775" t="s">
        <v>2380</v>
      </c>
      <c r="E1775" t="s">
        <v>2380</v>
      </c>
      <c r="F1775" t="s">
        <v>2383</v>
      </c>
      <c r="G1775">
        <v>1</v>
      </c>
      <c r="H1775" t="s">
        <v>2380</v>
      </c>
      <c r="I1775" t="str" cm="1">
        <f t="array" ref="I1775">_xlfn.IFS(B1775&lt;18.5,"Underweight",B1775&lt;25,"Normal Weight",B1775&lt;30,"Overweight",B1775&gt;=30,"Obesity")</f>
        <v>Obesity</v>
      </c>
      <c r="J1775" t="str" cm="1">
        <f t="array" ref="J1775">_xlfn.IFS(C1775&lt;5.7,"Normal",C1775&lt;6.5,"Pre-Diabetes",C1775&gt;=6.5,"Diabetes")</f>
        <v>Pre-Diabetes</v>
      </c>
    </row>
    <row r="1776" spans="1:10" x14ac:dyDescent="0.35">
      <c r="A1776" t="s">
        <v>596</v>
      </c>
      <c r="B1776">
        <v>30.114999999999998</v>
      </c>
      <c r="C1776">
        <v>11.61</v>
      </c>
      <c r="D1776" t="s">
        <v>2380</v>
      </c>
      <c r="E1776" t="s">
        <v>2380</v>
      </c>
      <c r="F1776" t="s">
        <v>2380</v>
      </c>
      <c r="G1776">
        <v>0</v>
      </c>
      <c r="H1776" t="s">
        <v>2380</v>
      </c>
      <c r="I1776" t="str" cm="1">
        <f t="array" ref="I1776">_xlfn.IFS(B1776&lt;18.5,"Underweight",B1776&lt;25,"Normal Weight",B1776&lt;30,"Overweight",B1776&gt;=30,"Obesity")</f>
        <v>Obesity</v>
      </c>
      <c r="J1776" t="str" cm="1">
        <f t="array" ref="J1776">_xlfn.IFS(C1776&lt;5.7,"Normal",C1776&lt;6.5,"Pre-Diabetes",C1776&gt;=6.5,"Diabetes")</f>
        <v>Diabetes</v>
      </c>
    </row>
    <row r="1777" spans="1:10" x14ac:dyDescent="0.35">
      <c r="A1777" t="s">
        <v>595</v>
      </c>
      <c r="B1777">
        <v>20.28</v>
      </c>
      <c r="C1777">
        <v>11.07</v>
      </c>
      <c r="D1777" t="s">
        <v>2382</v>
      </c>
      <c r="E1777" t="s">
        <v>2380</v>
      </c>
      <c r="F1777" t="s">
        <v>2380</v>
      </c>
      <c r="G1777">
        <v>0</v>
      </c>
      <c r="H1777" t="s">
        <v>2380</v>
      </c>
      <c r="I1777" t="str" cm="1">
        <f t="array" ref="I1777">_xlfn.IFS(B1777&lt;18.5,"Underweight",B1777&lt;25,"Normal Weight",B1777&lt;30,"Overweight",B1777&gt;=30,"Obesity")</f>
        <v>Normal Weight</v>
      </c>
      <c r="J1777" t="str" cm="1">
        <f t="array" ref="J1777">_xlfn.IFS(C1777&lt;5.7,"Normal",C1777&lt;6.5,"Pre-Diabetes",C1777&gt;=6.5,"Diabetes")</f>
        <v>Diabetes</v>
      </c>
    </row>
    <row r="1778" spans="1:10" x14ac:dyDescent="0.35">
      <c r="A1778" t="s">
        <v>594</v>
      </c>
      <c r="B1778">
        <v>20.234999999999999</v>
      </c>
      <c r="C1778">
        <v>5.19</v>
      </c>
      <c r="D1778" t="s">
        <v>2380</v>
      </c>
      <c r="E1778" t="s">
        <v>2380</v>
      </c>
      <c r="F1778" t="s">
        <v>2383</v>
      </c>
      <c r="G1778">
        <v>1</v>
      </c>
      <c r="H1778" t="s">
        <v>2380</v>
      </c>
      <c r="I1778" t="str" cm="1">
        <f t="array" ref="I1778">_xlfn.IFS(B1778&lt;18.5,"Underweight",B1778&lt;25,"Normal Weight",B1778&lt;30,"Overweight",B1778&gt;=30,"Obesity")</f>
        <v>Normal Weight</v>
      </c>
      <c r="J1778" t="str" cm="1">
        <f t="array" ref="J1778">_xlfn.IFS(C1778&lt;5.7,"Normal",C1778&lt;6.5,"Pre-Diabetes",C1778&gt;=6.5,"Diabetes")</f>
        <v>Normal</v>
      </c>
    </row>
    <row r="1779" spans="1:10" x14ac:dyDescent="0.35">
      <c r="A1779" t="s">
        <v>593</v>
      </c>
      <c r="B1779">
        <v>25.27</v>
      </c>
      <c r="C1779">
        <v>5.7</v>
      </c>
      <c r="D1779" t="s">
        <v>2382</v>
      </c>
      <c r="E1779" t="s">
        <v>2380</v>
      </c>
      <c r="F1779" t="s">
        <v>2380</v>
      </c>
      <c r="G1779">
        <v>1</v>
      </c>
      <c r="H1779" t="s">
        <v>2380</v>
      </c>
      <c r="I1779" t="str" cm="1">
        <f t="array" ref="I1779">_xlfn.IFS(B1779&lt;18.5,"Underweight",B1779&lt;25,"Normal Weight",B1779&lt;30,"Overweight",B1779&gt;=30,"Obesity")</f>
        <v>Overweight</v>
      </c>
      <c r="J1779" t="str" cm="1">
        <f t="array" ref="J1779">_xlfn.IFS(C1779&lt;5.7,"Normal",C1779&lt;6.5,"Pre-Diabetes",C1779&gt;=6.5,"Diabetes")</f>
        <v>Pre-Diabetes</v>
      </c>
    </row>
    <row r="1780" spans="1:10" x14ac:dyDescent="0.35">
      <c r="A1780" t="s">
        <v>592</v>
      </c>
      <c r="B1780">
        <v>24.24</v>
      </c>
      <c r="C1780">
        <v>6.15</v>
      </c>
      <c r="D1780" t="s">
        <v>2380</v>
      </c>
      <c r="E1780" t="s">
        <v>2380</v>
      </c>
      <c r="F1780" t="s">
        <v>2380</v>
      </c>
      <c r="G1780">
        <v>0</v>
      </c>
      <c r="H1780" t="s">
        <v>2380</v>
      </c>
      <c r="I1780" t="str" cm="1">
        <f t="array" ref="I1780">_xlfn.IFS(B1780&lt;18.5,"Underweight",B1780&lt;25,"Normal Weight",B1780&lt;30,"Overweight",B1780&gt;=30,"Obesity")</f>
        <v>Normal Weight</v>
      </c>
      <c r="J1780" t="str" cm="1">
        <f t="array" ref="J1780">_xlfn.IFS(C1780&lt;5.7,"Normal",C1780&lt;6.5,"Pre-Diabetes",C1780&gt;=6.5,"Diabetes")</f>
        <v>Pre-Diabetes</v>
      </c>
    </row>
    <row r="1781" spans="1:10" x14ac:dyDescent="0.35">
      <c r="A1781" t="s">
        <v>591</v>
      </c>
      <c r="B1781">
        <v>35.75</v>
      </c>
      <c r="C1781">
        <v>5.07</v>
      </c>
      <c r="D1781" t="s">
        <v>2380</v>
      </c>
      <c r="E1781" t="s">
        <v>2380</v>
      </c>
      <c r="F1781" t="s">
        <v>2380</v>
      </c>
      <c r="G1781">
        <v>0</v>
      </c>
      <c r="H1781" t="s">
        <v>2380</v>
      </c>
      <c r="I1781" t="str" cm="1">
        <f t="array" ref="I1781">_xlfn.IFS(B1781&lt;18.5,"Underweight",B1781&lt;25,"Normal Weight",B1781&lt;30,"Overweight",B1781&gt;=30,"Obesity")</f>
        <v>Obesity</v>
      </c>
      <c r="J1781" t="str" cm="1">
        <f t="array" ref="J1781">_xlfn.IFS(C1781&lt;5.7,"Normal",C1781&lt;6.5,"Pre-Diabetes",C1781&gt;=6.5,"Diabetes")</f>
        <v>Normal</v>
      </c>
    </row>
    <row r="1782" spans="1:10" x14ac:dyDescent="0.35">
      <c r="A1782" t="s">
        <v>590</v>
      </c>
      <c r="B1782">
        <v>29.92</v>
      </c>
      <c r="C1782">
        <v>10.97</v>
      </c>
      <c r="D1782" t="s">
        <v>2382</v>
      </c>
      <c r="E1782" t="s">
        <v>2380</v>
      </c>
      <c r="F1782" t="s">
        <v>2380</v>
      </c>
      <c r="G1782">
        <v>1</v>
      </c>
      <c r="H1782" t="s">
        <v>2380</v>
      </c>
      <c r="I1782" t="str" cm="1">
        <f t="array" ref="I1782">_xlfn.IFS(B1782&lt;18.5,"Underweight",B1782&lt;25,"Normal Weight",B1782&lt;30,"Overweight",B1782&gt;=30,"Obesity")</f>
        <v>Overweight</v>
      </c>
      <c r="J1782" t="str" cm="1">
        <f t="array" ref="J1782">_xlfn.IFS(C1782&lt;5.7,"Normal",C1782&lt;6.5,"Pre-Diabetes",C1782&gt;=6.5,"Diabetes")</f>
        <v>Diabetes</v>
      </c>
    </row>
    <row r="1783" spans="1:10" x14ac:dyDescent="0.35">
      <c r="A1783" t="s">
        <v>589</v>
      </c>
      <c r="B1783">
        <v>26.2</v>
      </c>
      <c r="C1783">
        <v>10.93</v>
      </c>
      <c r="D1783" t="s">
        <v>2382</v>
      </c>
      <c r="E1783" t="s">
        <v>2380</v>
      </c>
      <c r="F1783" t="s">
        <v>2380</v>
      </c>
      <c r="G1783">
        <v>1</v>
      </c>
      <c r="H1783" t="s">
        <v>2380</v>
      </c>
      <c r="I1783" t="str" cm="1">
        <f t="array" ref="I1783">_xlfn.IFS(B1783&lt;18.5,"Underweight",B1783&lt;25,"Normal Weight",B1783&lt;30,"Overweight",B1783&gt;=30,"Obesity")</f>
        <v>Overweight</v>
      </c>
      <c r="J1783" t="str" cm="1">
        <f t="array" ref="J1783">_xlfn.IFS(C1783&lt;5.7,"Normal",C1783&lt;6.5,"Pre-Diabetes",C1783&gt;=6.5,"Diabetes")</f>
        <v>Diabetes</v>
      </c>
    </row>
    <row r="1784" spans="1:10" x14ac:dyDescent="0.35">
      <c r="A1784" t="s">
        <v>588</v>
      </c>
      <c r="B1784">
        <v>26.695</v>
      </c>
      <c r="C1784">
        <v>4.21</v>
      </c>
      <c r="D1784" t="s">
        <v>2382</v>
      </c>
      <c r="E1784" t="s">
        <v>2380</v>
      </c>
      <c r="F1784" t="s">
        <v>2383</v>
      </c>
      <c r="G1784">
        <v>1</v>
      </c>
      <c r="H1784" t="s">
        <v>2380</v>
      </c>
      <c r="I1784" t="str" cm="1">
        <f t="array" ref="I1784">_xlfn.IFS(B1784&lt;18.5,"Underweight",B1784&lt;25,"Normal Weight",B1784&lt;30,"Overweight",B1784&gt;=30,"Obesity")</f>
        <v>Overweight</v>
      </c>
      <c r="J1784" t="str" cm="1">
        <f t="array" ref="J1784">_xlfn.IFS(C1784&lt;5.7,"Normal",C1784&lt;6.5,"Pre-Diabetes",C1784&gt;=6.5,"Diabetes")</f>
        <v>Normal</v>
      </c>
    </row>
    <row r="1785" spans="1:10" x14ac:dyDescent="0.35">
      <c r="A1785" t="s">
        <v>587</v>
      </c>
      <c r="B1785">
        <v>23.16</v>
      </c>
      <c r="C1785">
        <v>5.5</v>
      </c>
      <c r="D1785" t="s">
        <v>2380</v>
      </c>
      <c r="E1785" t="s">
        <v>2380</v>
      </c>
      <c r="F1785" t="s">
        <v>2380</v>
      </c>
      <c r="G1785">
        <v>0</v>
      </c>
      <c r="H1785" t="s">
        <v>2380</v>
      </c>
      <c r="I1785" t="str" cm="1">
        <f t="array" ref="I1785">_xlfn.IFS(B1785&lt;18.5,"Underweight",B1785&lt;25,"Normal Weight",B1785&lt;30,"Overweight",B1785&gt;=30,"Obesity")</f>
        <v>Normal Weight</v>
      </c>
      <c r="J1785" t="str" cm="1">
        <f t="array" ref="J1785">_xlfn.IFS(C1785&lt;5.7,"Normal",C1785&lt;6.5,"Pre-Diabetes",C1785&gt;=6.5,"Diabetes")</f>
        <v>Normal</v>
      </c>
    </row>
    <row r="1786" spans="1:10" x14ac:dyDescent="0.35">
      <c r="A1786" t="s">
        <v>586</v>
      </c>
      <c r="B1786">
        <v>32.585000000000001</v>
      </c>
      <c r="C1786">
        <v>4.93</v>
      </c>
      <c r="D1786" t="s">
        <v>2382</v>
      </c>
      <c r="E1786" t="s">
        <v>2380</v>
      </c>
      <c r="F1786" t="s">
        <v>2380</v>
      </c>
      <c r="G1786">
        <v>1</v>
      </c>
      <c r="H1786" t="s">
        <v>2380</v>
      </c>
      <c r="I1786" t="str" cm="1">
        <f t="array" ref="I1786">_xlfn.IFS(B1786&lt;18.5,"Underweight",B1786&lt;25,"Normal Weight",B1786&lt;30,"Overweight",B1786&gt;=30,"Obesity")</f>
        <v>Obesity</v>
      </c>
      <c r="J1786" t="str" cm="1">
        <f t="array" ref="J1786">_xlfn.IFS(C1786&lt;5.7,"Normal",C1786&lt;6.5,"Pre-Diabetes",C1786&gt;=6.5,"Diabetes")</f>
        <v>Normal</v>
      </c>
    </row>
    <row r="1787" spans="1:10" x14ac:dyDescent="0.35">
      <c r="A1787" t="s">
        <v>585</v>
      </c>
      <c r="B1787">
        <v>33.97</v>
      </c>
      <c r="C1787">
        <v>5.6</v>
      </c>
      <c r="D1787" t="s">
        <v>2382</v>
      </c>
      <c r="E1787" t="s">
        <v>2380</v>
      </c>
      <c r="F1787" t="s">
        <v>2380</v>
      </c>
      <c r="G1787">
        <v>0</v>
      </c>
      <c r="H1787" t="s">
        <v>2380</v>
      </c>
      <c r="I1787" t="str" cm="1">
        <f t="array" ref="I1787">_xlfn.IFS(B1787&lt;18.5,"Underweight",B1787&lt;25,"Normal Weight",B1787&lt;30,"Overweight",B1787&gt;=30,"Obesity")</f>
        <v>Obesity</v>
      </c>
      <c r="J1787" t="str" cm="1">
        <f t="array" ref="J1787">_xlfn.IFS(C1787&lt;5.7,"Normal",C1787&lt;6.5,"Pre-Diabetes",C1787&gt;=6.5,"Diabetes")</f>
        <v>Normal</v>
      </c>
    </row>
    <row r="1788" spans="1:10" x14ac:dyDescent="0.35">
      <c r="A1788" t="s">
        <v>584</v>
      </c>
      <c r="B1788">
        <v>16.57</v>
      </c>
      <c r="C1788">
        <v>9.99</v>
      </c>
      <c r="D1788" t="s">
        <v>2380</v>
      </c>
      <c r="E1788" t="s">
        <v>2380</v>
      </c>
      <c r="F1788" t="s">
        <v>2380</v>
      </c>
      <c r="G1788">
        <v>0</v>
      </c>
      <c r="H1788" t="s">
        <v>2380</v>
      </c>
      <c r="I1788" t="str" cm="1">
        <f t="array" ref="I1788">_xlfn.IFS(B1788&lt;18.5,"Underweight",B1788&lt;25,"Normal Weight",B1788&lt;30,"Overweight",B1788&gt;=30,"Obesity")</f>
        <v>Underweight</v>
      </c>
      <c r="J1788" t="str" cm="1">
        <f t="array" ref="J1788">_xlfn.IFS(C1788&lt;5.7,"Normal",C1788&lt;6.5,"Pre-Diabetes",C1788&gt;=6.5,"Diabetes")</f>
        <v>Diabetes</v>
      </c>
    </row>
    <row r="1789" spans="1:10" x14ac:dyDescent="0.35">
      <c r="A1789" t="s">
        <v>583</v>
      </c>
      <c r="B1789">
        <v>17.55</v>
      </c>
      <c r="C1789">
        <v>5.93</v>
      </c>
      <c r="D1789" t="s">
        <v>2380</v>
      </c>
      <c r="E1789" t="s">
        <v>2380</v>
      </c>
      <c r="F1789" t="s">
        <v>2383</v>
      </c>
      <c r="G1789">
        <v>1</v>
      </c>
      <c r="H1789" t="s">
        <v>2380</v>
      </c>
      <c r="I1789" t="str" cm="1">
        <f t="array" ref="I1789">_xlfn.IFS(B1789&lt;18.5,"Underweight",B1789&lt;25,"Normal Weight",B1789&lt;30,"Overweight",B1789&gt;=30,"Obesity")</f>
        <v>Underweight</v>
      </c>
      <c r="J1789" t="str" cm="1">
        <f t="array" ref="J1789">_xlfn.IFS(C1789&lt;5.7,"Normal",C1789&lt;6.5,"Pre-Diabetes",C1789&gt;=6.5,"Diabetes")</f>
        <v>Pre-Diabetes</v>
      </c>
    </row>
    <row r="1790" spans="1:10" x14ac:dyDescent="0.35">
      <c r="A1790" t="s">
        <v>582</v>
      </c>
      <c r="B1790">
        <v>29.41</v>
      </c>
      <c r="C1790">
        <v>6.29</v>
      </c>
      <c r="D1790" t="s">
        <v>2382</v>
      </c>
      <c r="E1790" t="s">
        <v>2380</v>
      </c>
      <c r="F1790" t="s">
        <v>2380</v>
      </c>
      <c r="G1790">
        <v>1</v>
      </c>
      <c r="H1790" t="s">
        <v>2380</v>
      </c>
      <c r="I1790" t="str" cm="1">
        <f t="array" ref="I1790">_xlfn.IFS(B1790&lt;18.5,"Underweight",B1790&lt;25,"Normal Weight",B1790&lt;30,"Overweight",B1790&gt;=30,"Obesity")</f>
        <v>Overweight</v>
      </c>
      <c r="J1790" t="str" cm="1">
        <f t="array" ref="J1790">_xlfn.IFS(C1790&lt;5.7,"Normal",C1790&lt;6.5,"Pre-Diabetes",C1790&gt;=6.5,"Diabetes")</f>
        <v>Pre-Diabetes</v>
      </c>
    </row>
    <row r="1791" spans="1:10" x14ac:dyDescent="0.35">
      <c r="A1791" t="s">
        <v>581</v>
      </c>
      <c r="B1791">
        <v>17.91</v>
      </c>
      <c r="C1791">
        <v>5.65</v>
      </c>
      <c r="D1791" t="s">
        <v>2380</v>
      </c>
      <c r="E1791" t="s">
        <v>2380</v>
      </c>
      <c r="F1791" t="s">
        <v>2380</v>
      </c>
      <c r="G1791">
        <v>1</v>
      </c>
      <c r="H1791" t="s">
        <v>2380</v>
      </c>
      <c r="I1791" t="str" cm="1">
        <f t="array" ref="I1791">_xlfn.IFS(B1791&lt;18.5,"Underweight",B1791&lt;25,"Normal Weight",B1791&lt;30,"Overweight",B1791&gt;=30,"Obesity")</f>
        <v>Underweight</v>
      </c>
      <c r="J1791" t="str" cm="1">
        <f t="array" ref="J1791">_xlfn.IFS(C1791&lt;5.7,"Normal",C1791&lt;6.5,"Pre-Diabetes",C1791&gt;=6.5,"Diabetes")</f>
        <v>Normal</v>
      </c>
    </row>
    <row r="1792" spans="1:10" x14ac:dyDescent="0.35">
      <c r="A1792" t="s">
        <v>580</v>
      </c>
      <c r="B1792">
        <v>31.57</v>
      </c>
      <c r="C1792">
        <v>6.15</v>
      </c>
      <c r="D1792" t="s">
        <v>2380</v>
      </c>
      <c r="E1792" t="s">
        <v>2380</v>
      </c>
      <c r="F1792" t="s">
        <v>2380</v>
      </c>
      <c r="G1792">
        <v>1</v>
      </c>
      <c r="H1792" t="s">
        <v>2380</v>
      </c>
      <c r="I1792" t="str" cm="1">
        <f t="array" ref="I1792">_xlfn.IFS(B1792&lt;18.5,"Underweight",B1792&lt;25,"Normal Weight",B1792&lt;30,"Overweight",B1792&gt;=30,"Obesity")</f>
        <v>Obesity</v>
      </c>
      <c r="J1792" t="str" cm="1">
        <f t="array" ref="J1792">_xlfn.IFS(C1792&lt;5.7,"Normal",C1792&lt;6.5,"Pre-Diabetes",C1792&gt;=6.5,"Diabetes")</f>
        <v>Pre-Diabetes</v>
      </c>
    </row>
    <row r="1793" spans="1:10" x14ac:dyDescent="0.35">
      <c r="A1793" t="s">
        <v>579</v>
      </c>
      <c r="B1793">
        <v>33.18</v>
      </c>
      <c r="C1793">
        <v>5.22</v>
      </c>
      <c r="D1793" t="s">
        <v>2380</v>
      </c>
      <c r="E1793" t="s">
        <v>2382</v>
      </c>
      <c r="F1793" t="s">
        <v>2380</v>
      </c>
      <c r="G1793">
        <v>1</v>
      </c>
      <c r="H1793" t="s">
        <v>2380</v>
      </c>
      <c r="I1793" t="str" cm="1">
        <f t="array" ref="I1793">_xlfn.IFS(B1793&lt;18.5,"Underweight",B1793&lt;25,"Normal Weight",B1793&lt;30,"Overweight",B1793&gt;=30,"Obesity")</f>
        <v>Obesity</v>
      </c>
      <c r="J1793" t="str" cm="1">
        <f t="array" ref="J1793">_xlfn.IFS(C1793&lt;5.7,"Normal",C1793&lt;6.5,"Pre-Diabetes",C1793&gt;=6.5,"Diabetes")</f>
        <v>Normal</v>
      </c>
    </row>
    <row r="1794" spans="1:10" x14ac:dyDescent="0.35">
      <c r="A1794" t="s">
        <v>578</v>
      </c>
      <c r="B1794">
        <v>37</v>
      </c>
      <c r="C1794">
        <v>11.66</v>
      </c>
      <c r="D1794" t="s">
        <v>2380</v>
      </c>
      <c r="E1794" t="s">
        <v>2380</v>
      </c>
      <c r="F1794" t="s">
        <v>2380</v>
      </c>
      <c r="G1794">
        <v>0</v>
      </c>
      <c r="H1794" t="s">
        <v>2380</v>
      </c>
      <c r="I1794" t="str" cm="1">
        <f t="array" ref="I1794">_xlfn.IFS(B1794&lt;18.5,"Underweight",B1794&lt;25,"Normal Weight",B1794&lt;30,"Overweight",B1794&gt;=30,"Obesity")</f>
        <v>Obesity</v>
      </c>
      <c r="J1794" t="str" cm="1">
        <f t="array" ref="J1794">_xlfn.IFS(C1794&lt;5.7,"Normal",C1794&lt;6.5,"Pre-Diabetes",C1794&gt;=6.5,"Diabetes")</f>
        <v>Diabetes</v>
      </c>
    </row>
    <row r="1795" spans="1:10" x14ac:dyDescent="0.35">
      <c r="A1795" t="s">
        <v>577</v>
      </c>
      <c r="B1795">
        <v>18.905000000000001</v>
      </c>
      <c r="C1795">
        <v>4.91</v>
      </c>
      <c r="D1795" t="s">
        <v>2382</v>
      </c>
      <c r="E1795" t="s">
        <v>2380</v>
      </c>
      <c r="F1795" t="s">
        <v>2380</v>
      </c>
      <c r="G1795">
        <v>1</v>
      </c>
      <c r="H1795" t="s">
        <v>2380</v>
      </c>
      <c r="I1795" t="str" cm="1">
        <f t="array" ref="I1795">_xlfn.IFS(B1795&lt;18.5,"Underweight",B1795&lt;25,"Normal Weight",B1795&lt;30,"Overweight",B1795&gt;=30,"Obesity")</f>
        <v>Normal Weight</v>
      </c>
      <c r="J1795" t="str" cm="1">
        <f t="array" ref="J1795">_xlfn.IFS(C1795&lt;5.7,"Normal",C1795&lt;6.5,"Pre-Diabetes",C1795&gt;=6.5,"Diabetes")</f>
        <v>Normal</v>
      </c>
    </row>
    <row r="1796" spans="1:10" x14ac:dyDescent="0.35">
      <c r="A1796" t="s">
        <v>576</v>
      </c>
      <c r="B1796">
        <v>20.03</v>
      </c>
      <c r="C1796">
        <v>9.25</v>
      </c>
      <c r="D1796" t="s">
        <v>2382</v>
      </c>
      <c r="E1796" t="s">
        <v>2380</v>
      </c>
      <c r="F1796" t="s">
        <v>2380</v>
      </c>
      <c r="G1796">
        <v>0</v>
      </c>
      <c r="H1796" t="s">
        <v>2380</v>
      </c>
      <c r="I1796" t="str" cm="1">
        <f t="array" ref="I1796">_xlfn.IFS(B1796&lt;18.5,"Underweight",B1796&lt;25,"Normal Weight",B1796&lt;30,"Overweight",B1796&gt;=30,"Obesity")</f>
        <v>Normal Weight</v>
      </c>
      <c r="J1796" t="str" cm="1">
        <f t="array" ref="J1796">_xlfn.IFS(C1796&lt;5.7,"Normal",C1796&lt;6.5,"Pre-Diabetes",C1796&gt;=6.5,"Diabetes")</f>
        <v>Diabetes</v>
      </c>
    </row>
    <row r="1797" spans="1:10" x14ac:dyDescent="0.35">
      <c r="A1797" t="s">
        <v>575</v>
      </c>
      <c r="B1797">
        <v>16.7</v>
      </c>
      <c r="C1797">
        <v>11.48</v>
      </c>
      <c r="D1797" t="s">
        <v>2380</v>
      </c>
      <c r="E1797" t="s">
        <v>2380</v>
      </c>
      <c r="F1797" t="s">
        <v>2380</v>
      </c>
      <c r="G1797">
        <v>0</v>
      </c>
      <c r="H1797" t="s">
        <v>2380</v>
      </c>
      <c r="I1797" t="str" cm="1">
        <f t="array" ref="I1797">_xlfn.IFS(B1797&lt;18.5,"Underweight",B1797&lt;25,"Normal Weight",B1797&lt;30,"Overweight",B1797&gt;=30,"Obesity")</f>
        <v>Underweight</v>
      </c>
      <c r="J1797" t="str" cm="1">
        <f t="array" ref="J1797">_xlfn.IFS(C1797&lt;5.7,"Normal",C1797&lt;6.5,"Pre-Diabetes",C1797&gt;=6.5,"Diabetes")</f>
        <v>Diabetes</v>
      </c>
    </row>
    <row r="1798" spans="1:10" x14ac:dyDescent="0.35">
      <c r="A1798" t="s">
        <v>574</v>
      </c>
      <c r="B1798">
        <v>39.82</v>
      </c>
      <c r="C1798">
        <v>6.06</v>
      </c>
      <c r="D1798" t="s">
        <v>2380</v>
      </c>
      <c r="E1798" t="s">
        <v>2380</v>
      </c>
      <c r="F1798" t="s">
        <v>2380</v>
      </c>
      <c r="G1798">
        <v>0</v>
      </c>
      <c r="H1798" t="s">
        <v>2380</v>
      </c>
      <c r="I1798" t="str" cm="1">
        <f t="array" ref="I1798">_xlfn.IFS(B1798&lt;18.5,"Underweight",B1798&lt;25,"Normal Weight",B1798&lt;30,"Overweight",B1798&gt;=30,"Obesity")</f>
        <v>Obesity</v>
      </c>
      <c r="J1798" t="str" cm="1">
        <f t="array" ref="J1798">_xlfn.IFS(C1798&lt;5.7,"Normal",C1798&lt;6.5,"Pre-Diabetes",C1798&gt;=6.5,"Diabetes")</f>
        <v>Pre-Diabetes</v>
      </c>
    </row>
    <row r="1799" spans="1:10" x14ac:dyDescent="0.35">
      <c r="A1799" t="s">
        <v>573</v>
      </c>
      <c r="B1799">
        <v>22.04</v>
      </c>
      <c r="C1799">
        <v>5.86</v>
      </c>
      <c r="D1799" t="s">
        <v>2380</v>
      </c>
      <c r="E1799" t="s">
        <v>2380</v>
      </c>
      <c r="F1799" t="s">
        <v>2380</v>
      </c>
      <c r="G1799">
        <v>1</v>
      </c>
      <c r="H1799" t="s">
        <v>2380</v>
      </c>
      <c r="I1799" t="str" cm="1">
        <f t="array" ref="I1799">_xlfn.IFS(B1799&lt;18.5,"Underweight",B1799&lt;25,"Normal Weight",B1799&lt;30,"Overweight",B1799&gt;=30,"Obesity")</f>
        <v>Normal Weight</v>
      </c>
      <c r="J1799" t="str" cm="1">
        <f t="array" ref="J1799">_xlfn.IFS(C1799&lt;5.7,"Normal",C1799&lt;6.5,"Pre-Diabetes",C1799&gt;=6.5,"Diabetes")</f>
        <v>Pre-Diabetes</v>
      </c>
    </row>
    <row r="1800" spans="1:10" x14ac:dyDescent="0.35">
      <c r="A1800" t="s">
        <v>572</v>
      </c>
      <c r="B1800">
        <v>28.27</v>
      </c>
      <c r="C1800">
        <v>5.33</v>
      </c>
      <c r="D1800" t="s">
        <v>2380</v>
      </c>
      <c r="E1800" t="s">
        <v>2380</v>
      </c>
      <c r="F1800" t="s">
        <v>2380</v>
      </c>
      <c r="G1800">
        <v>0</v>
      </c>
      <c r="H1800" t="s">
        <v>2380</v>
      </c>
      <c r="I1800" t="str" cm="1">
        <f t="array" ref="I1800">_xlfn.IFS(B1800&lt;18.5,"Underweight",B1800&lt;25,"Normal Weight",B1800&lt;30,"Overweight",B1800&gt;=30,"Obesity")</f>
        <v>Overweight</v>
      </c>
      <c r="J1800" t="str" cm="1">
        <f t="array" ref="J1800">_xlfn.IFS(C1800&lt;5.7,"Normal",C1800&lt;6.5,"Pre-Diabetes",C1800&gt;=6.5,"Diabetes")</f>
        <v>Normal</v>
      </c>
    </row>
    <row r="1801" spans="1:10" x14ac:dyDescent="0.35">
      <c r="A1801" t="s">
        <v>571</v>
      </c>
      <c r="B1801">
        <v>18.5</v>
      </c>
      <c r="C1801">
        <v>5.33</v>
      </c>
      <c r="D1801" t="s">
        <v>2380</v>
      </c>
      <c r="E1801" t="s">
        <v>2380</v>
      </c>
      <c r="F1801" t="s">
        <v>2380</v>
      </c>
      <c r="G1801">
        <v>0</v>
      </c>
      <c r="H1801" t="s">
        <v>2380</v>
      </c>
      <c r="I1801" t="str" cm="1">
        <f t="array" ref="I1801">_xlfn.IFS(B1801&lt;18.5,"Underweight",B1801&lt;25,"Normal Weight",B1801&lt;30,"Overweight",B1801&gt;=30,"Obesity")</f>
        <v>Normal Weight</v>
      </c>
      <c r="J1801" t="str" cm="1">
        <f t="array" ref="J1801">_xlfn.IFS(C1801&lt;5.7,"Normal",C1801&lt;6.5,"Pre-Diabetes",C1801&gt;=6.5,"Diabetes")</f>
        <v>Normal</v>
      </c>
    </row>
    <row r="1802" spans="1:10" x14ac:dyDescent="0.35">
      <c r="A1802" t="s">
        <v>570</v>
      </c>
      <c r="B1802">
        <v>38.6</v>
      </c>
      <c r="C1802">
        <v>6.02</v>
      </c>
      <c r="D1802" t="s">
        <v>2380</v>
      </c>
      <c r="E1802" t="s">
        <v>2380</v>
      </c>
      <c r="F1802" t="s">
        <v>2380</v>
      </c>
      <c r="G1802">
        <v>1</v>
      </c>
      <c r="H1802" t="s">
        <v>2380</v>
      </c>
      <c r="I1802" t="str" cm="1">
        <f t="array" ref="I1802">_xlfn.IFS(B1802&lt;18.5,"Underweight",B1802&lt;25,"Normal Weight",B1802&lt;30,"Overweight",B1802&gt;=30,"Obesity")</f>
        <v>Obesity</v>
      </c>
      <c r="J1802" t="str" cm="1">
        <f t="array" ref="J1802">_xlfn.IFS(C1802&lt;5.7,"Normal",C1802&lt;6.5,"Pre-Diabetes",C1802&gt;=6.5,"Diabetes")</f>
        <v>Pre-Diabetes</v>
      </c>
    </row>
    <row r="1803" spans="1:10" x14ac:dyDescent="0.35">
      <c r="A1803" t="s">
        <v>569</v>
      </c>
      <c r="B1803">
        <v>43.12</v>
      </c>
      <c r="C1803">
        <v>6.25</v>
      </c>
      <c r="D1803" t="s">
        <v>2380</v>
      </c>
      <c r="E1803" t="s">
        <v>2380</v>
      </c>
      <c r="F1803" t="s">
        <v>2380</v>
      </c>
      <c r="G1803">
        <v>1</v>
      </c>
      <c r="H1803" t="s">
        <v>2380</v>
      </c>
      <c r="I1803" t="str" cm="1">
        <f t="array" ref="I1803">_xlfn.IFS(B1803&lt;18.5,"Underweight",B1803&lt;25,"Normal Weight",B1803&lt;30,"Overweight",B1803&gt;=30,"Obesity")</f>
        <v>Obesity</v>
      </c>
      <c r="J1803" t="str" cm="1">
        <f t="array" ref="J1803">_xlfn.IFS(C1803&lt;5.7,"Normal",C1803&lt;6.5,"Pre-Diabetes",C1803&gt;=6.5,"Diabetes")</f>
        <v>Pre-Diabetes</v>
      </c>
    </row>
    <row r="1804" spans="1:10" x14ac:dyDescent="0.35">
      <c r="A1804" t="s">
        <v>568</v>
      </c>
      <c r="B1804">
        <v>30.5</v>
      </c>
      <c r="C1804">
        <v>4.8099999999999996</v>
      </c>
      <c r="D1804" t="s">
        <v>2380</v>
      </c>
      <c r="E1804" t="s">
        <v>2380</v>
      </c>
      <c r="F1804" t="s">
        <v>2380</v>
      </c>
      <c r="G1804">
        <v>1</v>
      </c>
      <c r="H1804" t="s">
        <v>2380</v>
      </c>
      <c r="I1804" t="str" cm="1">
        <f t="array" ref="I1804">_xlfn.IFS(B1804&lt;18.5,"Underweight",B1804&lt;25,"Normal Weight",B1804&lt;30,"Overweight",B1804&gt;=30,"Obesity")</f>
        <v>Obesity</v>
      </c>
      <c r="J1804" t="str" cm="1">
        <f t="array" ref="J1804">_xlfn.IFS(C1804&lt;5.7,"Normal",C1804&lt;6.5,"Pre-Diabetes",C1804&gt;=6.5,"Diabetes")</f>
        <v>Normal</v>
      </c>
    </row>
    <row r="1805" spans="1:10" x14ac:dyDescent="0.35">
      <c r="A1805" t="s">
        <v>567</v>
      </c>
      <c r="B1805">
        <v>27.61</v>
      </c>
      <c r="C1805">
        <v>4.5999999999999996</v>
      </c>
      <c r="D1805" t="s">
        <v>2380</v>
      </c>
      <c r="E1805" t="s">
        <v>2380</v>
      </c>
      <c r="F1805" t="s">
        <v>2380</v>
      </c>
      <c r="G1805">
        <v>1</v>
      </c>
      <c r="H1805" t="s">
        <v>2380</v>
      </c>
      <c r="I1805" t="str" cm="1">
        <f t="array" ref="I1805">_xlfn.IFS(B1805&lt;18.5,"Underweight",B1805&lt;25,"Normal Weight",B1805&lt;30,"Overweight",B1805&gt;=30,"Obesity")</f>
        <v>Overweight</v>
      </c>
      <c r="J1805" t="str" cm="1">
        <f t="array" ref="J1805">_xlfn.IFS(C1805&lt;5.7,"Normal",C1805&lt;6.5,"Pre-Diabetes",C1805&gt;=6.5,"Diabetes")</f>
        <v>Normal</v>
      </c>
    </row>
    <row r="1806" spans="1:10" x14ac:dyDescent="0.35">
      <c r="A1806" t="s">
        <v>566</v>
      </c>
      <c r="B1806">
        <v>27.1</v>
      </c>
      <c r="C1806">
        <v>5.08</v>
      </c>
      <c r="D1806" t="s">
        <v>2380</v>
      </c>
      <c r="E1806" t="s">
        <v>2380</v>
      </c>
      <c r="F1806" t="s">
        <v>2380</v>
      </c>
      <c r="G1806">
        <v>1</v>
      </c>
      <c r="H1806" t="s">
        <v>2380</v>
      </c>
      <c r="I1806" t="str" cm="1">
        <f t="array" ref="I1806">_xlfn.IFS(B1806&lt;18.5,"Underweight",B1806&lt;25,"Normal Weight",B1806&lt;30,"Overweight",B1806&gt;=30,"Obesity")</f>
        <v>Overweight</v>
      </c>
      <c r="J1806" t="str" cm="1">
        <f t="array" ref="J1806">_xlfn.IFS(C1806&lt;5.7,"Normal",C1806&lt;6.5,"Pre-Diabetes",C1806&gt;=6.5,"Diabetes")</f>
        <v>Normal</v>
      </c>
    </row>
    <row r="1807" spans="1:10" x14ac:dyDescent="0.35">
      <c r="A1807" t="s">
        <v>565</v>
      </c>
      <c r="B1807">
        <v>35.93</v>
      </c>
      <c r="C1807">
        <v>5.43</v>
      </c>
      <c r="D1807" t="s">
        <v>2380</v>
      </c>
      <c r="E1807" t="s">
        <v>2382</v>
      </c>
      <c r="F1807" t="s">
        <v>2380</v>
      </c>
      <c r="G1807">
        <v>1</v>
      </c>
      <c r="H1807" t="s">
        <v>2380</v>
      </c>
      <c r="I1807" t="str" cm="1">
        <f t="array" ref="I1807">_xlfn.IFS(B1807&lt;18.5,"Underweight",B1807&lt;25,"Normal Weight",B1807&lt;30,"Overweight",B1807&gt;=30,"Obesity")</f>
        <v>Obesity</v>
      </c>
      <c r="J1807" t="str" cm="1">
        <f t="array" ref="J1807">_xlfn.IFS(C1807&lt;5.7,"Normal",C1807&lt;6.5,"Pre-Diabetes",C1807&gt;=6.5,"Diabetes")</f>
        <v>Normal</v>
      </c>
    </row>
    <row r="1808" spans="1:10" x14ac:dyDescent="0.35">
      <c r="A1808" t="s">
        <v>564</v>
      </c>
      <c r="B1808">
        <v>32.68</v>
      </c>
      <c r="C1808">
        <v>5.44</v>
      </c>
      <c r="D1808" t="s">
        <v>2380</v>
      </c>
      <c r="E1808" t="s">
        <v>2380</v>
      </c>
      <c r="F1808" t="s">
        <v>2380</v>
      </c>
      <c r="G1808">
        <v>0</v>
      </c>
      <c r="H1808" t="s">
        <v>2380</v>
      </c>
      <c r="I1808" t="str" cm="1">
        <f t="array" ref="I1808">_xlfn.IFS(B1808&lt;18.5,"Underweight",B1808&lt;25,"Normal Weight",B1808&lt;30,"Overweight",B1808&gt;=30,"Obesity")</f>
        <v>Obesity</v>
      </c>
      <c r="J1808" t="str" cm="1">
        <f t="array" ref="J1808">_xlfn.IFS(C1808&lt;5.7,"Normal",C1808&lt;6.5,"Pre-Diabetes",C1808&gt;=6.5,"Diabetes")</f>
        <v>Normal</v>
      </c>
    </row>
    <row r="1809" spans="1:10" x14ac:dyDescent="0.35">
      <c r="A1809" t="s">
        <v>563</v>
      </c>
      <c r="B1809">
        <v>20.74</v>
      </c>
      <c r="C1809">
        <v>11.69</v>
      </c>
      <c r="D1809" t="s">
        <v>2382</v>
      </c>
      <c r="E1809" t="s">
        <v>2380</v>
      </c>
      <c r="F1809" t="s">
        <v>2380</v>
      </c>
      <c r="G1809">
        <v>1</v>
      </c>
      <c r="H1809" t="s">
        <v>2380</v>
      </c>
      <c r="I1809" t="str" cm="1">
        <f t="array" ref="I1809">_xlfn.IFS(B1809&lt;18.5,"Underweight",B1809&lt;25,"Normal Weight",B1809&lt;30,"Overweight",B1809&gt;=30,"Obesity")</f>
        <v>Normal Weight</v>
      </c>
      <c r="J1809" t="str" cm="1">
        <f t="array" ref="J1809">_xlfn.IFS(C1809&lt;5.7,"Normal",C1809&lt;6.5,"Pre-Diabetes",C1809&gt;=6.5,"Diabetes")</f>
        <v>Diabetes</v>
      </c>
    </row>
    <row r="1810" spans="1:10" x14ac:dyDescent="0.35">
      <c r="A1810" t="s">
        <v>562</v>
      </c>
      <c r="B1810">
        <v>15.57</v>
      </c>
      <c r="C1810">
        <v>6.07</v>
      </c>
      <c r="D1810" t="s">
        <v>2380</v>
      </c>
      <c r="E1810" t="s">
        <v>2380</v>
      </c>
      <c r="F1810" t="s">
        <v>2380</v>
      </c>
      <c r="G1810">
        <v>0</v>
      </c>
      <c r="H1810" t="s">
        <v>2380</v>
      </c>
      <c r="I1810" t="str" cm="1">
        <f t="array" ref="I1810">_xlfn.IFS(B1810&lt;18.5,"Underweight",B1810&lt;25,"Normal Weight",B1810&lt;30,"Overweight",B1810&gt;=30,"Obesity")</f>
        <v>Underweight</v>
      </c>
      <c r="J1810" t="str" cm="1">
        <f t="array" ref="J1810">_xlfn.IFS(C1810&lt;5.7,"Normal",C1810&lt;6.5,"Pre-Diabetes",C1810&gt;=6.5,"Diabetes")</f>
        <v>Pre-Diabetes</v>
      </c>
    </row>
    <row r="1811" spans="1:10" x14ac:dyDescent="0.35">
      <c r="A1811" t="s">
        <v>561</v>
      </c>
      <c r="B1811">
        <v>23.844999999999999</v>
      </c>
      <c r="C1811">
        <v>4.3600000000000003</v>
      </c>
      <c r="D1811" t="s">
        <v>2380</v>
      </c>
      <c r="E1811" t="s">
        <v>2380</v>
      </c>
      <c r="F1811" t="s">
        <v>2380</v>
      </c>
      <c r="G1811">
        <v>0</v>
      </c>
      <c r="H1811" t="s">
        <v>2380</v>
      </c>
      <c r="I1811" t="str" cm="1">
        <f t="array" ref="I1811">_xlfn.IFS(B1811&lt;18.5,"Underweight",B1811&lt;25,"Normal Weight",B1811&lt;30,"Overweight",B1811&gt;=30,"Obesity")</f>
        <v>Normal Weight</v>
      </c>
      <c r="J1811" t="str" cm="1">
        <f t="array" ref="J1811">_xlfn.IFS(C1811&lt;5.7,"Normal",C1811&lt;6.5,"Pre-Diabetes",C1811&gt;=6.5,"Diabetes")</f>
        <v>Normal</v>
      </c>
    </row>
    <row r="1812" spans="1:10" x14ac:dyDescent="0.35">
      <c r="A1812" t="s">
        <v>560</v>
      </c>
      <c r="B1812">
        <v>22.895</v>
      </c>
      <c r="C1812">
        <v>5.24</v>
      </c>
      <c r="D1812" t="s">
        <v>2380</v>
      </c>
      <c r="E1812" t="s">
        <v>2380</v>
      </c>
      <c r="F1812" t="s">
        <v>2380</v>
      </c>
      <c r="G1812">
        <v>1</v>
      </c>
      <c r="H1812" t="s">
        <v>2380</v>
      </c>
      <c r="I1812" t="str" cm="1">
        <f t="array" ref="I1812">_xlfn.IFS(B1812&lt;18.5,"Underweight",B1812&lt;25,"Normal Weight",B1812&lt;30,"Overweight",B1812&gt;=30,"Obesity")</f>
        <v>Normal Weight</v>
      </c>
      <c r="J1812" t="str" cm="1">
        <f t="array" ref="J1812">_xlfn.IFS(C1812&lt;5.7,"Normal",C1812&lt;6.5,"Pre-Diabetes",C1812&gt;=6.5,"Diabetes")</f>
        <v>Normal</v>
      </c>
    </row>
    <row r="1813" spans="1:10" x14ac:dyDescent="0.35">
      <c r="A1813" t="s">
        <v>559</v>
      </c>
      <c r="B1813">
        <v>21.945</v>
      </c>
      <c r="C1813">
        <v>5.37</v>
      </c>
      <c r="D1813" t="s">
        <v>2380</v>
      </c>
      <c r="E1813" t="s">
        <v>2380</v>
      </c>
      <c r="F1813" t="s">
        <v>2380</v>
      </c>
      <c r="G1813">
        <v>1</v>
      </c>
      <c r="H1813" t="s">
        <v>2380</v>
      </c>
      <c r="I1813" t="str" cm="1">
        <f t="array" ref="I1813">_xlfn.IFS(B1813&lt;18.5,"Underweight",B1813&lt;25,"Normal Weight",B1813&lt;30,"Overweight",B1813&gt;=30,"Obesity")</f>
        <v>Normal Weight</v>
      </c>
      <c r="J1813" t="str" cm="1">
        <f t="array" ref="J1813">_xlfn.IFS(C1813&lt;5.7,"Normal",C1813&lt;6.5,"Pre-Diabetes",C1813&gt;=6.5,"Diabetes")</f>
        <v>Normal</v>
      </c>
    </row>
    <row r="1814" spans="1:10" x14ac:dyDescent="0.35">
      <c r="A1814" t="s">
        <v>558</v>
      </c>
      <c r="B1814">
        <v>19.47</v>
      </c>
      <c r="C1814">
        <v>6.6</v>
      </c>
      <c r="D1814" t="s">
        <v>2382</v>
      </c>
      <c r="E1814" t="s">
        <v>2380</v>
      </c>
      <c r="F1814" t="s">
        <v>2380</v>
      </c>
      <c r="G1814">
        <v>0</v>
      </c>
      <c r="H1814" t="s">
        <v>2380</v>
      </c>
      <c r="I1814" t="str" cm="1">
        <f t="array" ref="I1814">_xlfn.IFS(B1814&lt;18.5,"Underweight",B1814&lt;25,"Normal Weight",B1814&lt;30,"Overweight",B1814&gt;=30,"Obesity")</f>
        <v>Normal Weight</v>
      </c>
      <c r="J1814" t="str" cm="1">
        <f t="array" ref="J1814">_xlfn.IFS(C1814&lt;5.7,"Normal",C1814&lt;6.5,"Pre-Diabetes",C1814&gt;=6.5,"Diabetes")</f>
        <v>Diabetes</v>
      </c>
    </row>
    <row r="1815" spans="1:10" x14ac:dyDescent="0.35">
      <c r="A1815" t="s">
        <v>557</v>
      </c>
      <c r="B1815">
        <v>15.61</v>
      </c>
      <c r="C1815">
        <v>5.77</v>
      </c>
      <c r="D1815" t="s">
        <v>2380</v>
      </c>
      <c r="E1815" t="s">
        <v>2380</v>
      </c>
      <c r="F1815" t="s">
        <v>2380</v>
      </c>
      <c r="G1815">
        <v>0</v>
      </c>
      <c r="H1815" t="s">
        <v>2380</v>
      </c>
      <c r="I1815" t="str" cm="1">
        <f t="array" ref="I1815">_xlfn.IFS(B1815&lt;18.5,"Underweight",B1815&lt;25,"Normal Weight",B1815&lt;30,"Overweight",B1815&gt;=30,"Obesity")</f>
        <v>Underweight</v>
      </c>
      <c r="J1815" t="str" cm="1">
        <f t="array" ref="J1815">_xlfn.IFS(C1815&lt;5.7,"Normal",C1815&lt;6.5,"Pre-Diabetes",C1815&gt;=6.5,"Diabetes")</f>
        <v>Pre-Diabetes</v>
      </c>
    </row>
    <row r="1816" spans="1:10" x14ac:dyDescent="0.35">
      <c r="A1816" t="s">
        <v>556</v>
      </c>
      <c r="B1816">
        <v>28.6</v>
      </c>
      <c r="C1816">
        <v>6.08</v>
      </c>
      <c r="D1816" t="s">
        <v>2380</v>
      </c>
      <c r="E1816" t="s">
        <v>2380</v>
      </c>
      <c r="F1816" t="s">
        <v>2383</v>
      </c>
      <c r="G1816">
        <v>1</v>
      </c>
      <c r="H1816" t="s">
        <v>2380</v>
      </c>
      <c r="I1816" t="str" cm="1">
        <f t="array" ref="I1816">_xlfn.IFS(B1816&lt;18.5,"Underweight",B1816&lt;25,"Normal Weight",B1816&lt;30,"Overweight",B1816&gt;=30,"Obesity")</f>
        <v>Overweight</v>
      </c>
      <c r="J1816" t="str" cm="1">
        <f t="array" ref="J1816">_xlfn.IFS(C1816&lt;5.7,"Normal",C1816&lt;6.5,"Pre-Diabetes",C1816&gt;=6.5,"Diabetes")</f>
        <v>Pre-Diabetes</v>
      </c>
    </row>
    <row r="1817" spans="1:10" x14ac:dyDescent="0.35">
      <c r="A1817" t="s">
        <v>555</v>
      </c>
      <c r="B1817">
        <v>46.53</v>
      </c>
      <c r="C1817">
        <v>4.16</v>
      </c>
      <c r="D1817" t="s">
        <v>2380</v>
      </c>
      <c r="E1817" t="s">
        <v>2380</v>
      </c>
      <c r="F1817" t="s">
        <v>2380</v>
      </c>
      <c r="G1817">
        <v>0</v>
      </c>
      <c r="H1817" t="s">
        <v>2380</v>
      </c>
      <c r="I1817" t="str" cm="1">
        <f t="array" ref="I1817">_xlfn.IFS(B1817&lt;18.5,"Underweight",B1817&lt;25,"Normal Weight",B1817&lt;30,"Overweight",B1817&gt;=30,"Obesity")</f>
        <v>Obesity</v>
      </c>
      <c r="J1817" t="str" cm="1">
        <f t="array" ref="J1817">_xlfn.IFS(C1817&lt;5.7,"Normal",C1817&lt;6.5,"Pre-Diabetes",C1817&gt;=6.5,"Diabetes")</f>
        <v>Normal</v>
      </c>
    </row>
    <row r="1818" spans="1:10" x14ac:dyDescent="0.35">
      <c r="A1818" t="s">
        <v>554</v>
      </c>
      <c r="B1818">
        <v>34.99</v>
      </c>
      <c r="C1818">
        <v>5.0999999999999996</v>
      </c>
      <c r="D1818" t="s">
        <v>2380</v>
      </c>
      <c r="E1818" t="s">
        <v>2380</v>
      </c>
      <c r="F1818" t="s">
        <v>2383</v>
      </c>
      <c r="G1818">
        <v>1</v>
      </c>
      <c r="H1818" t="s">
        <v>2380</v>
      </c>
      <c r="I1818" t="str" cm="1">
        <f t="array" ref="I1818">_xlfn.IFS(B1818&lt;18.5,"Underweight",B1818&lt;25,"Normal Weight",B1818&lt;30,"Overweight",B1818&gt;=30,"Obesity")</f>
        <v>Obesity</v>
      </c>
      <c r="J1818" t="str" cm="1">
        <f t="array" ref="J1818">_xlfn.IFS(C1818&lt;5.7,"Normal",C1818&lt;6.5,"Pre-Diabetes",C1818&gt;=6.5,"Diabetes")</f>
        <v>Normal</v>
      </c>
    </row>
    <row r="1819" spans="1:10" x14ac:dyDescent="0.35">
      <c r="A1819" t="s">
        <v>553</v>
      </c>
      <c r="B1819">
        <v>17.05</v>
      </c>
      <c r="C1819">
        <v>5.3</v>
      </c>
      <c r="D1819" t="s">
        <v>2380</v>
      </c>
      <c r="E1819" t="s">
        <v>2380</v>
      </c>
      <c r="F1819" t="s">
        <v>2383</v>
      </c>
      <c r="G1819">
        <v>1</v>
      </c>
      <c r="H1819" t="s">
        <v>2380</v>
      </c>
      <c r="I1819" t="str" cm="1">
        <f t="array" ref="I1819">_xlfn.IFS(B1819&lt;18.5,"Underweight",B1819&lt;25,"Normal Weight",B1819&lt;30,"Overweight",B1819&gt;=30,"Obesity")</f>
        <v>Underweight</v>
      </c>
      <c r="J1819" t="str" cm="1">
        <f t="array" ref="J1819">_xlfn.IFS(C1819&lt;5.7,"Normal",C1819&lt;6.5,"Pre-Diabetes",C1819&gt;=6.5,"Diabetes")</f>
        <v>Normal</v>
      </c>
    </row>
    <row r="1820" spans="1:10" x14ac:dyDescent="0.35">
      <c r="A1820" t="s">
        <v>552</v>
      </c>
      <c r="B1820">
        <v>37.18</v>
      </c>
      <c r="C1820">
        <v>4.9000000000000004</v>
      </c>
      <c r="D1820" t="s">
        <v>2380</v>
      </c>
      <c r="E1820" t="s">
        <v>2380</v>
      </c>
      <c r="F1820" t="s">
        <v>2380</v>
      </c>
      <c r="G1820">
        <v>0</v>
      </c>
      <c r="H1820" t="s">
        <v>2380</v>
      </c>
      <c r="I1820" t="str" cm="1">
        <f t="array" ref="I1820">_xlfn.IFS(B1820&lt;18.5,"Underweight",B1820&lt;25,"Normal Weight",B1820&lt;30,"Overweight",B1820&gt;=30,"Obesity")</f>
        <v>Obesity</v>
      </c>
      <c r="J1820" t="str" cm="1">
        <f t="array" ref="J1820">_xlfn.IFS(C1820&lt;5.7,"Normal",C1820&lt;6.5,"Pre-Diabetes",C1820&gt;=6.5,"Diabetes")</f>
        <v>Normal</v>
      </c>
    </row>
    <row r="1821" spans="1:10" x14ac:dyDescent="0.35">
      <c r="A1821" t="s">
        <v>551</v>
      </c>
      <c r="B1821">
        <v>35.200000000000003</v>
      </c>
      <c r="C1821">
        <v>5.55</v>
      </c>
      <c r="D1821" t="s">
        <v>2380</v>
      </c>
      <c r="E1821" t="s">
        <v>2380</v>
      </c>
      <c r="F1821" t="s">
        <v>2380</v>
      </c>
      <c r="G1821">
        <v>0</v>
      </c>
      <c r="H1821" t="s">
        <v>2380</v>
      </c>
      <c r="I1821" t="str" cm="1">
        <f t="array" ref="I1821">_xlfn.IFS(B1821&lt;18.5,"Underweight",B1821&lt;25,"Normal Weight",B1821&lt;30,"Overweight",B1821&gt;=30,"Obesity")</f>
        <v>Obesity</v>
      </c>
      <c r="J1821" t="str" cm="1">
        <f t="array" ref="J1821">_xlfn.IFS(C1821&lt;5.7,"Normal",C1821&lt;6.5,"Pre-Diabetes",C1821&gt;=6.5,"Diabetes")</f>
        <v>Normal</v>
      </c>
    </row>
    <row r="1822" spans="1:10" x14ac:dyDescent="0.35">
      <c r="A1822" t="s">
        <v>550</v>
      </c>
      <c r="B1822">
        <v>37.335000000000001</v>
      </c>
      <c r="C1822">
        <v>4.95</v>
      </c>
      <c r="D1822" t="s">
        <v>2380</v>
      </c>
      <c r="E1822" t="s">
        <v>2380</v>
      </c>
      <c r="F1822" t="s">
        <v>2380</v>
      </c>
      <c r="G1822">
        <v>0</v>
      </c>
      <c r="H1822" t="s">
        <v>2380</v>
      </c>
      <c r="I1822" t="str" cm="1">
        <f t="array" ref="I1822">_xlfn.IFS(B1822&lt;18.5,"Underweight",B1822&lt;25,"Normal Weight",B1822&lt;30,"Overweight",B1822&gt;=30,"Obesity")</f>
        <v>Obesity</v>
      </c>
      <c r="J1822" t="str" cm="1">
        <f t="array" ref="J1822">_xlfn.IFS(C1822&lt;5.7,"Normal",C1822&lt;6.5,"Pre-Diabetes",C1822&gt;=6.5,"Diabetes")</f>
        <v>Normal</v>
      </c>
    </row>
    <row r="1823" spans="1:10" x14ac:dyDescent="0.35">
      <c r="A1823" t="s">
        <v>549</v>
      </c>
      <c r="B1823">
        <v>27.265000000000001</v>
      </c>
      <c r="C1823">
        <v>6.46</v>
      </c>
      <c r="D1823" t="s">
        <v>2382</v>
      </c>
      <c r="E1823" t="s">
        <v>2380</v>
      </c>
      <c r="F1823" t="s">
        <v>2380</v>
      </c>
      <c r="G1823">
        <v>0</v>
      </c>
      <c r="H1823" t="s">
        <v>2380</v>
      </c>
      <c r="I1823" t="str" cm="1">
        <f t="array" ref="I1823">_xlfn.IFS(B1823&lt;18.5,"Underweight",B1823&lt;25,"Normal Weight",B1823&lt;30,"Overweight",B1823&gt;=30,"Obesity")</f>
        <v>Overweight</v>
      </c>
      <c r="J1823" t="str" cm="1">
        <f t="array" ref="J1823">_xlfn.IFS(C1823&lt;5.7,"Normal",C1823&lt;6.5,"Pre-Diabetes",C1823&gt;=6.5,"Diabetes")</f>
        <v>Pre-Diabetes</v>
      </c>
    </row>
    <row r="1824" spans="1:10" x14ac:dyDescent="0.35">
      <c r="A1824" t="s">
        <v>548</v>
      </c>
      <c r="B1824">
        <v>30.8</v>
      </c>
      <c r="C1824">
        <v>4.9000000000000004</v>
      </c>
      <c r="D1824" t="s">
        <v>2382</v>
      </c>
      <c r="E1824" t="s">
        <v>2380</v>
      </c>
      <c r="F1824" t="s">
        <v>2380</v>
      </c>
      <c r="G1824">
        <v>0</v>
      </c>
      <c r="H1824" t="s">
        <v>2380</v>
      </c>
      <c r="I1824" t="str" cm="1">
        <f t="array" ref="I1824">_xlfn.IFS(B1824&lt;18.5,"Underweight",B1824&lt;25,"Normal Weight",B1824&lt;30,"Overweight",B1824&gt;=30,"Obesity")</f>
        <v>Obesity</v>
      </c>
      <c r="J1824" t="str" cm="1">
        <f t="array" ref="J1824">_xlfn.IFS(C1824&lt;5.7,"Normal",C1824&lt;6.5,"Pre-Diabetes",C1824&gt;=6.5,"Diabetes")</f>
        <v>Normal</v>
      </c>
    </row>
    <row r="1825" spans="1:10" x14ac:dyDescent="0.35">
      <c r="A1825" t="s">
        <v>547</v>
      </c>
      <c r="B1825">
        <v>30.21</v>
      </c>
      <c r="C1825">
        <v>5.21</v>
      </c>
      <c r="D1825" t="s">
        <v>2380</v>
      </c>
      <c r="E1825" t="s">
        <v>2380</v>
      </c>
      <c r="F1825" t="s">
        <v>2380</v>
      </c>
      <c r="G1825">
        <v>1</v>
      </c>
      <c r="H1825" t="s">
        <v>2380</v>
      </c>
      <c r="I1825" t="str" cm="1">
        <f t="array" ref="I1825">_xlfn.IFS(B1825&lt;18.5,"Underweight",B1825&lt;25,"Normal Weight",B1825&lt;30,"Overweight",B1825&gt;=30,"Obesity")</f>
        <v>Obesity</v>
      </c>
      <c r="J1825" t="str" cm="1">
        <f t="array" ref="J1825">_xlfn.IFS(C1825&lt;5.7,"Normal",C1825&lt;6.5,"Pre-Diabetes",C1825&gt;=6.5,"Diabetes")</f>
        <v>Normal</v>
      </c>
    </row>
    <row r="1826" spans="1:10" x14ac:dyDescent="0.35">
      <c r="A1826" t="s">
        <v>546</v>
      </c>
      <c r="B1826">
        <v>35.340000000000003</v>
      </c>
      <c r="C1826">
        <v>4.13</v>
      </c>
      <c r="D1826" t="s">
        <v>2380</v>
      </c>
      <c r="E1826" t="s">
        <v>2382</v>
      </c>
      <c r="F1826" t="s">
        <v>2380</v>
      </c>
      <c r="G1826">
        <v>1</v>
      </c>
      <c r="H1826" t="s">
        <v>2380</v>
      </c>
      <c r="I1826" t="str" cm="1">
        <f t="array" ref="I1826">_xlfn.IFS(B1826&lt;18.5,"Underweight",B1826&lt;25,"Normal Weight",B1826&lt;30,"Overweight",B1826&gt;=30,"Obesity")</f>
        <v>Obesity</v>
      </c>
      <c r="J1826" t="str" cm="1">
        <f t="array" ref="J1826">_xlfn.IFS(C1826&lt;5.7,"Normal",C1826&lt;6.5,"Pre-Diabetes",C1826&gt;=6.5,"Diabetes")</f>
        <v>Normal</v>
      </c>
    </row>
    <row r="1827" spans="1:10" x14ac:dyDescent="0.35">
      <c r="A1827" t="s">
        <v>545</v>
      </c>
      <c r="B1827">
        <v>26.695</v>
      </c>
      <c r="C1827">
        <v>5.28</v>
      </c>
      <c r="D1827" t="s">
        <v>2380</v>
      </c>
      <c r="E1827" t="s">
        <v>2380</v>
      </c>
      <c r="F1827" t="s">
        <v>2380</v>
      </c>
      <c r="G1827">
        <v>0</v>
      </c>
      <c r="H1827" t="s">
        <v>2380</v>
      </c>
      <c r="I1827" t="str" cm="1">
        <f t="array" ref="I1827">_xlfn.IFS(B1827&lt;18.5,"Underweight",B1827&lt;25,"Normal Weight",B1827&lt;30,"Overweight",B1827&gt;=30,"Obesity")</f>
        <v>Overweight</v>
      </c>
      <c r="J1827" t="str" cm="1">
        <f t="array" ref="J1827">_xlfn.IFS(C1827&lt;5.7,"Normal",C1827&lt;6.5,"Pre-Diabetes",C1827&gt;=6.5,"Diabetes")</f>
        <v>Normal</v>
      </c>
    </row>
    <row r="1828" spans="1:10" x14ac:dyDescent="0.35">
      <c r="A1828" t="s">
        <v>544</v>
      </c>
      <c r="B1828">
        <v>29.355</v>
      </c>
      <c r="C1828">
        <v>4.68</v>
      </c>
      <c r="D1828" t="s">
        <v>2382</v>
      </c>
      <c r="E1828" t="s">
        <v>2380</v>
      </c>
      <c r="F1828" t="s">
        <v>2380</v>
      </c>
      <c r="G1828">
        <v>0</v>
      </c>
      <c r="H1828" t="s">
        <v>2380</v>
      </c>
      <c r="I1828" t="str" cm="1">
        <f t="array" ref="I1828">_xlfn.IFS(B1828&lt;18.5,"Underweight",B1828&lt;25,"Normal Weight",B1828&lt;30,"Overweight",B1828&gt;=30,"Obesity")</f>
        <v>Overweight</v>
      </c>
      <c r="J1828" t="str" cm="1">
        <f t="array" ref="J1828">_xlfn.IFS(C1828&lt;5.7,"Normal",C1828&lt;6.5,"Pre-Diabetes",C1828&gt;=6.5,"Diabetes")</f>
        <v>Normal</v>
      </c>
    </row>
    <row r="1829" spans="1:10" x14ac:dyDescent="0.35">
      <c r="A1829" t="s">
        <v>543</v>
      </c>
      <c r="B1829">
        <v>29.59</v>
      </c>
      <c r="C1829">
        <v>4.0599999999999996</v>
      </c>
      <c r="D1829" t="s">
        <v>2380</v>
      </c>
      <c r="E1829" t="s">
        <v>2380</v>
      </c>
      <c r="F1829" t="s">
        <v>2380</v>
      </c>
      <c r="G1829">
        <v>0</v>
      </c>
      <c r="H1829" t="s">
        <v>2380</v>
      </c>
      <c r="I1829" t="str" cm="1">
        <f t="array" ref="I1829">_xlfn.IFS(B1829&lt;18.5,"Underweight",B1829&lt;25,"Normal Weight",B1829&lt;30,"Overweight",B1829&gt;=30,"Obesity")</f>
        <v>Overweight</v>
      </c>
      <c r="J1829" t="str" cm="1">
        <f t="array" ref="J1829">_xlfn.IFS(C1829&lt;5.7,"Normal",C1829&lt;6.5,"Pre-Diabetes",C1829&gt;=6.5,"Diabetes")</f>
        <v>Normal</v>
      </c>
    </row>
    <row r="1830" spans="1:10" x14ac:dyDescent="0.35">
      <c r="A1830" t="s">
        <v>542</v>
      </c>
      <c r="B1830">
        <v>31.35</v>
      </c>
      <c r="C1830">
        <v>4.2</v>
      </c>
      <c r="D1830" t="s">
        <v>2380</v>
      </c>
      <c r="E1830" t="s">
        <v>2382</v>
      </c>
      <c r="F1830" t="s">
        <v>2380</v>
      </c>
      <c r="G1830">
        <v>1</v>
      </c>
      <c r="H1830" t="s">
        <v>2380</v>
      </c>
      <c r="I1830" t="str" cm="1">
        <f t="array" ref="I1830">_xlfn.IFS(B1830&lt;18.5,"Underweight",B1830&lt;25,"Normal Weight",B1830&lt;30,"Overweight",B1830&gt;=30,"Obesity")</f>
        <v>Obesity</v>
      </c>
      <c r="J1830" t="str" cm="1">
        <f t="array" ref="J1830">_xlfn.IFS(C1830&lt;5.7,"Normal",C1830&lt;6.5,"Pre-Diabetes",C1830&gt;=6.5,"Diabetes")</f>
        <v>Normal</v>
      </c>
    </row>
    <row r="1831" spans="1:10" x14ac:dyDescent="0.35">
      <c r="A1831" t="s">
        <v>541</v>
      </c>
      <c r="B1831">
        <v>20.52</v>
      </c>
      <c r="C1831">
        <v>4.83</v>
      </c>
      <c r="D1831" t="s">
        <v>2380</v>
      </c>
      <c r="E1831" t="s">
        <v>2380</v>
      </c>
      <c r="F1831" t="s">
        <v>2380</v>
      </c>
      <c r="G1831">
        <v>0</v>
      </c>
      <c r="H1831" t="s">
        <v>2380</v>
      </c>
      <c r="I1831" t="str" cm="1">
        <f t="array" ref="I1831">_xlfn.IFS(B1831&lt;18.5,"Underweight",B1831&lt;25,"Normal Weight",B1831&lt;30,"Overweight",B1831&gt;=30,"Obesity")</f>
        <v>Normal Weight</v>
      </c>
      <c r="J1831" t="str" cm="1">
        <f t="array" ref="J1831">_xlfn.IFS(C1831&lt;5.7,"Normal",C1831&lt;6.5,"Pre-Diabetes",C1831&gt;=6.5,"Diabetes")</f>
        <v>Normal</v>
      </c>
    </row>
    <row r="1832" spans="1:10" x14ac:dyDescent="0.35">
      <c r="A1832" t="s">
        <v>540</v>
      </c>
      <c r="B1832">
        <v>42.9</v>
      </c>
      <c r="C1832">
        <v>4.87</v>
      </c>
      <c r="D1832" t="s">
        <v>2382</v>
      </c>
      <c r="E1832" t="s">
        <v>2380</v>
      </c>
      <c r="F1832" t="s">
        <v>2380</v>
      </c>
      <c r="G1832">
        <v>1</v>
      </c>
      <c r="H1832" t="s">
        <v>2380</v>
      </c>
      <c r="I1832" t="str" cm="1">
        <f t="array" ref="I1832">_xlfn.IFS(B1832&lt;18.5,"Underweight",B1832&lt;25,"Normal Weight",B1832&lt;30,"Overweight",B1832&gt;=30,"Obesity")</f>
        <v>Obesity</v>
      </c>
      <c r="J1832" t="str" cm="1">
        <f t="array" ref="J1832">_xlfn.IFS(C1832&lt;5.7,"Normal",C1832&lt;6.5,"Pre-Diabetes",C1832&gt;=6.5,"Diabetes")</f>
        <v>Normal</v>
      </c>
    </row>
    <row r="1833" spans="1:10" x14ac:dyDescent="0.35">
      <c r="A1833" t="s">
        <v>539</v>
      </c>
      <c r="B1833">
        <v>24.6</v>
      </c>
      <c r="C1833">
        <v>5.86</v>
      </c>
      <c r="D1833" t="s">
        <v>2380</v>
      </c>
      <c r="E1833" t="s">
        <v>2380</v>
      </c>
      <c r="F1833" t="s">
        <v>2383</v>
      </c>
      <c r="G1833">
        <v>1</v>
      </c>
      <c r="H1833" t="s">
        <v>2380</v>
      </c>
      <c r="I1833" t="str" cm="1">
        <f t="array" ref="I1833">_xlfn.IFS(B1833&lt;18.5,"Underweight",B1833&lt;25,"Normal Weight",B1833&lt;30,"Overweight",B1833&gt;=30,"Obesity")</f>
        <v>Normal Weight</v>
      </c>
      <c r="J1833" t="str" cm="1">
        <f t="array" ref="J1833">_xlfn.IFS(C1833&lt;5.7,"Normal",C1833&lt;6.5,"Pre-Diabetes",C1833&gt;=6.5,"Diabetes")</f>
        <v>Pre-Diabetes</v>
      </c>
    </row>
    <row r="1834" spans="1:10" x14ac:dyDescent="0.35">
      <c r="A1834" t="s">
        <v>538</v>
      </c>
      <c r="B1834">
        <v>28.405000000000001</v>
      </c>
      <c r="C1834">
        <v>4.12</v>
      </c>
      <c r="D1834" t="s">
        <v>2380</v>
      </c>
      <c r="E1834" t="s">
        <v>2380</v>
      </c>
      <c r="F1834" t="s">
        <v>2380</v>
      </c>
      <c r="G1834">
        <v>1</v>
      </c>
      <c r="H1834" t="s">
        <v>2380</v>
      </c>
      <c r="I1834" t="str" cm="1">
        <f t="array" ref="I1834">_xlfn.IFS(B1834&lt;18.5,"Underweight",B1834&lt;25,"Normal Weight",B1834&lt;30,"Overweight",B1834&gt;=30,"Obesity")</f>
        <v>Overweight</v>
      </c>
      <c r="J1834" t="str" cm="1">
        <f t="array" ref="J1834">_xlfn.IFS(C1834&lt;5.7,"Normal",C1834&lt;6.5,"Pre-Diabetes",C1834&gt;=6.5,"Diabetes")</f>
        <v>Normal</v>
      </c>
    </row>
    <row r="1835" spans="1:10" x14ac:dyDescent="0.35">
      <c r="A1835" t="s">
        <v>537</v>
      </c>
      <c r="B1835">
        <v>34.674999999999997</v>
      </c>
      <c r="C1835">
        <v>5.71</v>
      </c>
      <c r="D1835" t="s">
        <v>2382</v>
      </c>
      <c r="E1835" t="s">
        <v>2380</v>
      </c>
      <c r="F1835" t="s">
        <v>2380</v>
      </c>
      <c r="G1835">
        <v>1</v>
      </c>
      <c r="H1835" t="s">
        <v>2380</v>
      </c>
      <c r="I1835" t="str" cm="1">
        <f t="array" ref="I1835">_xlfn.IFS(B1835&lt;18.5,"Underweight",B1835&lt;25,"Normal Weight",B1835&lt;30,"Overweight",B1835&gt;=30,"Obesity")</f>
        <v>Obesity</v>
      </c>
      <c r="J1835" t="str" cm="1">
        <f t="array" ref="J1835">_xlfn.IFS(C1835&lt;5.7,"Normal",C1835&lt;6.5,"Pre-Diabetes",C1835&gt;=6.5,"Diabetes")</f>
        <v>Pre-Diabetes</v>
      </c>
    </row>
    <row r="1836" spans="1:10" x14ac:dyDescent="0.35">
      <c r="A1836" t="s">
        <v>536</v>
      </c>
      <c r="B1836">
        <v>18.850000000000001</v>
      </c>
      <c r="C1836">
        <v>6.03</v>
      </c>
      <c r="D1836" t="s">
        <v>2380</v>
      </c>
      <c r="E1836" t="s">
        <v>2380</v>
      </c>
      <c r="F1836" t="s">
        <v>2380</v>
      </c>
      <c r="G1836">
        <v>1</v>
      </c>
      <c r="H1836" t="s">
        <v>2380</v>
      </c>
      <c r="I1836" t="str" cm="1">
        <f t="array" ref="I1836">_xlfn.IFS(B1836&lt;18.5,"Underweight",B1836&lt;25,"Normal Weight",B1836&lt;30,"Overweight",B1836&gt;=30,"Obesity")</f>
        <v>Normal Weight</v>
      </c>
      <c r="J1836" t="str" cm="1">
        <f t="array" ref="J1836">_xlfn.IFS(C1836&lt;5.7,"Normal",C1836&lt;6.5,"Pre-Diabetes",C1836&gt;=6.5,"Diabetes")</f>
        <v>Pre-Diabetes</v>
      </c>
    </row>
    <row r="1837" spans="1:10" x14ac:dyDescent="0.35">
      <c r="A1837" t="s">
        <v>534</v>
      </c>
      <c r="B1837">
        <v>34.130000000000003</v>
      </c>
      <c r="C1837">
        <v>5.65</v>
      </c>
      <c r="D1837" t="s">
        <v>2380</v>
      </c>
      <c r="E1837" t="s">
        <v>2380</v>
      </c>
      <c r="F1837" t="s">
        <v>2383</v>
      </c>
      <c r="G1837">
        <v>1</v>
      </c>
      <c r="H1837" t="s">
        <v>2380</v>
      </c>
      <c r="I1837" t="str" cm="1">
        <f t="array" ref="I1837">_xlfn.IFS(B1837&lt;18.5,"Underweight",B1837&lt;25,"Normal Weight",B1837&lt;30,"Overweight",B1837&gt;=30,"Obesity")</f>
        <v>Obesity</v>
      </c>
      <c r="J1837" t="str" cm="1">
        <f t="array" ref="J1837">_xlfn.IFS(C1837&lt;5.7,"Normal",C1837&lt;6.5,"Pre-Diabetes",C1837&gt;=6.5,"Diabetes")</f>
        <v>Normal</v>
      </c>
    </row>
    <row r="1838" spans="1:10" x14ac:dyDescent="0.35">
      <c r="A1838" t="s">
        <v>533</v>
      </c>
      <c r="B1838">
        <v>17.34</v>
      </c>
      <c r="C1838">
        <v>5.05</v>
      </c>
      <c r="D1838" t="s">
        <v>2380</v>
      </c>
      <c r="E1838" t="s">
        <v>2380</v>
      </c>
      <c r="F1838" t="s">
        <v>2380</v>
      </c>
      <c r="G1838">
        <v>0</v>
      </c>
      <c r="H1838" t="s">
        <v>2380</v>
      </c>
      <c r="I1838" t="str" cm="1">
        <f t="array" ref="I1838">_xlfn.IFS(B1838&lt;18.5,"Underweight",B1838&lt;25,"Normal Weight",B1838&lt;30,"Overweight",B1838&gt;=30,"Obesity")</f>
        <v>Underweight</v>
      </c>
      <c r="J1838" t="str" cm="1">
        <f t="array" ref="J1838">_xlfn.IFS(C1838&lt;5.7,"Normal",C1838&lt;6.5,"Pre-Diabetes",C1838&gt;=6.5,"Diabetes")</f>
        <v>Normal</v>
      </c>
    </row>
    <row r="1839" spans="1:10" x14ac:dyDescent="0.35">
      <c r="A1839" t="s">
        <v>532</v>
      </c>
      <c r="B1839">
        <v>17.440000000000001</v>
      </c>
      <c r="C1839">
        <v>6.26</v>
      </c>
      <c r="D1839" t="s">
        <v>2380</v>
      </c>
      <c r="E1839" t="s">
        <v>2380</v>
      </c>
      <c r="F1839" t="s">
        <v>2380</v>
      </c>
      <c r="G1839">
        <v>0</v>
      </c>
      <c r="H1839" t="s">
        <v>2380</v>
      </c>
      <c r="I1839" t="str" cm="1">
        <f t="array" ref="I1839">_xlfn.IFS(B1839&lt;18.5,"Underweight",B1839&lt;25,"Normal Weight",B1839&lt;30,"Overweight",B1839&gt;=30,"Obesity")</f>
        <v>Underweight</v>
      </c>
      <c r="J1839" t="str" cm="1">
        <f t="array" ref="J1839">_xlfn.IFS(C1839&lt;5.7,"Normal",C1839&lt;6.5,"Pre-Diabetes",C1839&gt;=6.5,"Diabetes")</f>
        <v>Pre-Diabetes</v>
      </c>
    </row>
    <row r="1840" spans="1:10" x14ac:dyDescent="0.35">
      <c r="A1840" t="s">
        <v>531</v>
      </c>
      <c r="B1840">
        <v>33.659999999999997</v>
      </c>
      <c r="C1840">
        <v>4.08</v>
      </c>
      <c r="D1840" t="s">
        <v>2382</v>
      </c>
      <c r="E1840" t="s">
        <v>2380</v>
      </c>
      <c r="F1840" t="s">
        <v>2383</v>
      </c>
      <c r="G1840">
        <v>1</v>
      </c>
      <c r="H1840" t="s">
        <v>2380</v>
      </c>
      <c r="I1840" t="str" cm="1">
        <f t="array" ref="I1840">_xlfn.IFS(B1840&lt;18.5,"Underweight",B1840&lt;25,"Normal Weight",B1840&lt;30,"Overweight",B1840&gt;=30,"Obesity")</f>
        <v>Obesity</v>
      </c>
      <c r="J1840" t="str" cm="1">
        <f t="array" ref="J1840">_xlfn.IFS(C1840&lt;5.7,"Normal",C1840&lt;6.5,"Pre-Diabetes",C1840&gt;=6.5,"Diabetes")</f>
        <v>Normal</v>
      </c>
    </row>
    <row r="1841" spans="1:10" x14ac:dyDescent="0.35">
      <c r="A1841" t="s">
        <v>530</v>
      </c>
      <c r="B1841">
        <v>21.375</v>
      </c>
      <c r="C1841">
        <v>6.19</v>
      </c>
      <c r="D1841" t="s">
        <v>2382</v>
      </c>
      <c r="E1841" t="s">
        <v>2380</v>
      </c>
      <c r="F1841" t="s">
        <v>2380</v>
      </c>
      <c r="G1841">
        <v>1</v>
      </c>
      <c r="H1841" t="s">
        <v>2380</v>
      </c>
      <c r="I1841" t="str" cm="1">
        <f t="array" ref="I1841">_xlfn.IFS(B1841&lt;18.5,"Underweight",B1841&lt;25,"Normal Weight",B1841&lt;30,"Overweight",B1841&gt;=30,"Obesity")</f>
        <v>Normal Weight</v>
      </c>
      <c r="J1841" t="str" cm="1">
        <f t="array" ref="J1841">_xlfn.IFS(C1841&lt;5.7,"Normal",C1841&lt;6.5,"Pre-Diabetes",C1841&gt;=6.5,"Diabetes")</f>
        <v>Pre-Diabetes</v>
      </c>
    </row>
    <row r="1842" spans="1:10" x14ac:dyDescent="0.35">
      <c r="A1842" t="s">
        <v>529</v>
      </c>
      <c r="B1842">
        <v>27.14</v>
      </c>
      <c r="C1842">
        <v>6.01</v>
      </c>
      <c r="D1842" t="s">
        <v>2380</v>
      </c>
      <c r="E1842" t="s">
        <v>2380</v>
      </c>
      <c r="F1842" t="s">
        <v>2380</v>
      </c>
      <c r="G1842">
        <v>1</v>
      </c>
      <c r="H1842" t="s">
        <v>2380</v>
      </c>
      <c r="I1842" t="str" cm="1">
        <f t="array" ref="I1842">_xlfn.IFS(B1842&lt;18.5,"Underweight",B1842&lt;25,"Normal Weight",B1842&lt;30,"Overweight",B1842&gt;=30,"Obesity")</f>
        <v>Overweight</v>
      </c>
      <c r="J1842" t="str" cm="1">
        <f t="array" ref="J1842">_xlfn.IFS(C1842&lt;5.7,"Normal",C1842&lt;6.5,"Pre-Diabetes",C1842&gt;=6.5,"Diabetes")</f>
        <v>Pre-Diabetes</v>
      </c>
    </row>
    <row r="1843" spans="1:10" x14ac:dyDescent="0.35">
      <c r="A1843" t="s">
        <v>528</v>
      </c>
      <c r="B1843">
        <v>35.78</v>
      </c>
      <c r="C1843">
        <v>6.07</v>
      </c>
      <c r="D1843" t="s">
        <v>2380</v>
      </c>
      <c r="E1843" t="s">
        <v>2382</v>
      </c>
      <c r="F1843" t="s">
        <v>2380</v>
      </c>
      <c r="G1843">
        <v>1</v>
      </c>
      <c r="H1843" t="s">
        <v>2380</v>
      </c>
      <c r="I1843" t="str" cm="1">
        <f t="array" ref="I1843">_xlfn.IFS(B1843&lt;18.5,"Underweight",B1843&lt;25,"Normal Weight",B1843&lt;30,"Overweight",B1843&gt;=30,"Obesity")</f>
        <v>Obesity</v>
      </c>
      <c r="J1843" t="str" cm="1">
        <f t="array" ref="J1843">_xlfn.IFS(C1843&lt;5.7,"Normal",C1843&lt;6.5,"Pre-Diabetes",C1843&gt;=6.5,"Diabetes")</f>
        <v>Pre-Diabetes</v>
      </c>
    </row>
    <row r="1844" spans="1:10" x14ac:dyDescent="0.35">
      <c r="A1844" t="s">
        <v>527</v>
      </c>
      <c r="B1844">
        <v>34.96</v>
      </c>
      <c r="C1844">
        <v>5.63</v>
      </c>
      <c r="D1844" t="s">
        <v>2380</v>
      </c>
      <c r="E1844" t="s">
        <v>2380</v>
      </c>
      <c r="F1844" t="s">
        <v>2380</v>
      </c>
      <c r="G1844">
        <v>0</v>
      </c>
      <c r="H1844" t="s">
        <v>2380</v>
      </c>
      <c r="I1844" t="str" cm="1">
        <f t="array" ref="I1844">_xlfn.IFS(B1844&lt;18.5,"Underweight",B1844&lt;25,"Normal Weight",B1844&lt;30,"Overweight",B1844&gt;=30,"Obesity")</f>
        <v>Obesity</v>
      </c>
      <c r="J1844" t="str" cm="1">
        <f t="array" ref="J1844">_xlfn.IFS(C1844&lt;5.7,"Normal",C1844&lt;6.5,"Pre-Diabetes",C1844&gt;=6.5,"Diabetes")</f>
        <v>Normal</v>
      </c>
    </row>
    <row r="1845" spans="1:10" x14ac:dyDescent="0.35">
      <c r="A1845" t="s">
        <v>526</v>
      </c>
      <c r="B1845">
        <v>38.39</v>
      </c>
      <c r="C1845">
        <v>6.05</v>
      </c>
      <c r="D1845" t="s">
        <v>2380</v>
      </c>
      <c r="E1845" t="s">
        <v>2380</v>
      </c>
      <c r="F1845" t="s">
        <v>2380</v>
      </c>
      <c r="G1845">
        <v>0</v>
      </c>
      <c r="H1845" t="s">
        <v>2380</v>
      </c>
      <c r="I1845" t="str" cm="1">
        <f t="array" ref="I1845">_xlfn.IFS(B1845&lt;18.5,"Underweight",B1845&lt;25,"Normal Weight",B1845&lt;30,"Overweight",B1845&gt;=30,"Obesity")</f>
        <v>Obesity</v>
      </c>
      <c r="J1845" t="str" cm="1">
        <f t="array" ref="J1845">_xlfn.IFS(C1845&lt;5.7,"Normal",C1845&lt;6.5,"Pre-Diabetes",C1845&gt;=6.5,"Diabetes")</f>
        <v>Pre-Diabetes</v>
      </c>
    </row>
    <row r="1846" spans="1:10" x14ac:dyDescent="0.35">
      <c r="A1846" t="s">
        <v>525</v>
      </c>
      <c r="B1846">
        <v>33.82</v>
      </c>
      <c r="C1846">
        <v>4.6500000000000004</v>
      </c>
      <c r="D1846" t="s">
        <v>2380</v>
      </c>
      <c r="E1846" t="s">
        <v>2380</v>
      </c>
      <c r="F1846" t="s">
        <v>2380</v>
      </c>
      <c r="G1846">
        <v>0</v>
      </c>
      <c r="H1846" t="s">
        <v>2380</v>
      </c>
      <c r="I1846" t="str" cm="1">
        <f t="array" ref="I1846">_xlfn.IFS(B1846&lt;18.5,"Underweight",B1846&lt;25,"Normal Weight",B1846&lt;30,"Overweight",B1846&gt;=30,"Obesity")</f>
        <v>Obesity</v>
      </c>
      <c r="J1846" t="str" cm="1">
        <f t="array" ref="J1846">_xlfn.IFS(C1846&lt;5.7,"Normal",C1846&lt;6.5,"Pre-Diabetes",C1846&gt;=6.5,"Diabetes")</f>
        <v>Normal</v>
      </c>
    </row>
    <row r="1847" spans="1:10" x14ac:dyDescent="0.35">
      <c r="A1847" t="s">
        <v>524</v>
      </c>
      <c r="B1847">
        <v>27.835000000000001</v>
      </c>
      <c r="C1847">
        <v>5.37</v>
      </c>
      <c r="D1847" t="s">
        <v>2380</v>
      </c>
      <c r="E1847" t="s">
        <v>2380</v>
      </c>
      <c r="F1847" t="s">
        <v>2380</v>
      </c>
      <c r="G1847">
        <v>0</v>
      </c>
      <c r="H1847" t="s">
        <v>2380</v>
      </c>
      <c r="I1847" t="str" cm="1">
        <f t="array" ref="I1847">_xlfn.IFS(B1847&lt;18.5,"Underweight",B1847&lt;25,"Normal Weight",B1847&lt;30,"Overweight",B1847&gt;=30,"Obesity")</f>
        <v>Overweight</v>
      </c>
      <c r="J1847" t="str" cm="1">
        <f t="array" ref="J1847">_xlfn.IFS(C1847&lt;5.7,"Normal",C1847&lt;6.5,"Pre-Diabetes",C1847&gt;=6.5,"Diabetes")</f>
        <v>Normal</v>
      </c>
    </row>
    <row r="1848" spans="1:10" x14ac:dyDescent="0.35">
      <c r="A1848" t="s">
        <v>523</v>
      </c>
      <c r="B1848">
        <v>33</v>
      </c>
      <c r="C1848">
        <v>5.39</v>
      </c>
      <c r="D1848" t="s">
        <v>2380</v>
      </c>
      <c r="E1848" t="s">
        <v>2380</v>
      </c>
      <c r="F1848" t="s">
        <v>2380</v>
      </c>
      <c r="G1848">
        <v>0</v>
      </c>
      <c r="H1848" t="s">
        <v>2380</v>
      </c>
      <c r="I1848" t="str" cm="1">
        <f t="array" ref="I1848">_xlfn.IFS(B1848&lt;18.5,"Underweight",B1848&lt;25,"Normal Weight",B1848&lt;30,"Overweight",B1848&gt;=30,"Obesity")</f>
        <v>Obesity</v>
      </c>
      <c r="J1848" t="str" cm="1">
        <f t="array" ref="J1848">_xlfn.IFS(C1848&lt;5.7,"Normal",C1848&lt;6.5,"Pre-Diabetes",C1848&gt;=6.5,"Diabetes")</f>
        <v>Normal</v>
      </c>
    </row>
    <row r="1849" spans="1:10" x14ac:dyDescent="0.35">
      <c r="A1849" t="s">
        <v>522</v>
      </c>
      <c r="B1849">
        <v>26.885000000000002</v>
      </c>
      <c r="C1849">
        <v>5.86</v>
      </c>
      <c r="D1849" t="s">
        <v>2380</v>
      </c>
      <c r="E1849" t="s">
        <v>2380</v>
      </c>
      <c r="F1849" t="s">
        <v>2380</v>
      </c>
      <c r="G1849">
        <v>0</v>
      </c>
      <c r="H1849" t="s">
        <v>2380</v>
      </c>
      <c r="I1849" t="str" cm="1">
        <f t="array" ref="I1849">_xlfn.IFS(B1849&lt;18.5,"Underweight",B1849&lt;25,"Normal Weight",B1849&lt;30,"Overweight",B1849&gt;=30,"Obesity")</f>
        <v>Overweight</v>
      </c>
      <c r="J1849" t="str" cm="1">
        <f t="array" ref="J1849">_xlfn.IFS(C1849&lt;5.7,"Normal",C1849&lt;6.5,"Pre-Diabetes",C1849&gt;=6.5,"Diabetes")</f>
        <v>Pre-Diabetes</v>
      </c>
    </row>
    <row r="1850" spans="1:10" x14ac:dyDescent="0.35">
      <c r="A1850" t="s">
        <v>521</v>
      </c>
      <c r="B1850">
        <v>29.26</v>
      </c>
      <c r="C1850">
        <v>4.4400000000000004</v>
      </c>
      <c r="D1850" t="s">
        <v>2380</v>
      </c>
      <c r="E1850" t="s">
        <v>2380</v>
      </c>
      <c r="F1850" t="s">
        <v>2380</v>
      </c>
      <c r="G1850">
        <v>0</v>
      </c>
      <c r="H1850" t="s">
        <v>2380</v>
      </c>
      <c r="I1850" t="str" cm="1">
        <f t="array" ref="I1850">_xlfn.IFS(B1850&lt;18.5,"Underweight",B1850&lt;25,"Normal Weight",B1850&lt;30,"Overweight",B1850&gt;=30,"Obesity")</f>
        <v>Overweight</v>
      </c>
      <c r="J1850" t="str" cm="1">
        <f t="array" ref="J1850">_xlfn.IFS(C1850&lt;5.7,"Normal",C1850&lt;6.5,"Pre-Diabetes",C1850&gt;=6.5,"Diabetes")</f>
        <v>Normal</v>
      </c>
    </row>
    <row r="1851" spans="1:10" x14ac:dyDescent="0.35">
      <c r="A1851" t="s">
        <v>520</v>
      </c>
      <c r="B1851">
        <v>26.98</v>
      </c>
      <c r="C1851">
        <v>4.41</v>
      </c>
      <c r="D1851" t="s">
        <v>2380</v>
      </c>
      <c r="E1851" t="s">
        <v>2380</v>
      </c>
      <c r="F1851" t="s">
        <v>2380</v>
      </c>
      <c r="G1851">
        <v>0</v>
      </c>
      <c r="H1851" t="s">
        <v>2380</v>
      </c>
      <c r="I1851" t="str" cm="1">
        <f t="array" ref="I1851">_xlfn.IFS(B1851&lt;18.5,"Underweight",B1851&lt;25,"Normal Weight",B1851&lt;30,"Overweight",B1851&gt;=30,"Obesity")</f>
        <v>Overweight</v>
      </c>
      <c r="J1851" t="str" cm="1">
        <f t="array" ref="J1851">_xlfn.IFS(C1851&lt;5.7,"Normal",C1851&lt;6.5,"Pre-Diabetes",C1851&gt;=6.5,"Diabetes")</f>
        <v>Normal</v>
      </c>
    </row>
    <row r="1852" spans="1:10" x14ac:dyDescent="0.35">
      <c r="A1852" t="s">
        <v>519</v>
      </c>
      <c r="B1852">
        <v>32.11</v>
      </c>
      <c r="C1852">
        <v>5.19</v>
      </c>
      <c r="D1852" t="s">
        <v>2380</v>
      </c>
      <c r="E1852" t="s">
        <v>2380</v>
      </c>
      <c r="F1852" t="s">
        <v>2383</v>
      </c>
      <c r="G1852">
        <v>1</v>
      </c>
      <c r="H1852" t="s">
        <v>2380</v>
      </c>
      <c r="I1852" t="str" cm="1">
        <f t="array" ref="I1852">_xlfn.IFS(B1852&lt;18.5,"Underweight",B1852&lt;25,"Normal Weight",B1852&lt;30,"Overweight",B1852&gt;=30,"Obesity")</f>
        <v>Obesity</v>
      </c>
      <c r="J1852" t="str" cm="1">
        <f t="array" ref="J1852">_xlfn.IFS(C1852&lt;5.7,"Normal",C1852&lt;6.5,"Pre-Diabetes",C1852&gt;=6.5,"Diabetes")</f>
        <v>Normal</v>
      </c>
    </row>
    <row r="1853" spans="1:10" x14ac:dyDescent="0.35">
      <c r="A1853" t="s">
        <v>518</v>
      </c>
      <c r="B1853">
        <v>31.73</v>
      </c>
      <c r="C1853">
        <v>5.16</v>
      </c>
      <c r="D1853" t="s">
        <v>2380</v>
      </c>
      <c r="E1853" t="s">
        <v>2380</v>
      </c>
      <c r="F1853" t="s">
        <v>2383</v>
      </c>
      <c r="G1853">
        <v>1</v>
      </c>
      <c r="H1853" t="s">
        <v>2380</v>
      </c>
      <c r="I1853" t="str" cm="1">
        <f t="array" ref="I1853">_xlfn.IFS(B1853&lt;18.5,"Underweight",B1853&lt;25,"Normal Weight",B1853&lt;30,"Overweight",B1853&gt;=30,"Obesity")</f>
        <v>Obesity</v>
      </c>
      <c r="J1853" t="str" cm="1">
        <f t="array" ref="J1853">_xlfn.IFS(C1853&lt;5.7,"Normal",C1853&lt;6.5,"Pre-Diabetes",C1853&gt;=6.5,"Diabetes")</f>
        <v>Normal</v>
      </c>
    </row>
    <row r="1854" spans="1:10" x14ac:dyDescent="0.35">
      <c r="A1854" t="s">
        <v>517</v>
      </c>
      <c r="B1854">
        <v>22.515000000000001</v>
      </c>
      <c r="C1854">
        <v>4.24</v>
      </c>
      <c r="D1854" t="s">
        <v>2380</v>
      </c>
      <c r="E1854" t="s">
        <v>2380</v>
      </c>
      <c r="F1854" t="s">
        <v>2380</v>
      </c>
      <c r="G1854">
        <v>0</v>
      </c>
      <c r="H1854" t="s">
        <v>2380</v>
      </c>
      <c r="I1854" t="str" cm="1">
        <f t="array" ref="I1854">_xlfn.IFS(B1854&lt;18.5,"Underweight",B1854&lt;25,"Normal Weight",B1854&lt;30,"Overweight",B1854&gt;=30,"Obesity")</f>
        <v>Normal Weight</v>
      </c>
      <c r="J1854" t="str" cm="1">
        <f t="array" ref="J1854">_xlfn.IFS(C1854&lt;5.7,"Normal",C1854&lt;6.5,"Pre-Diabetes",C1854&gt;=6.5,"Diabetes")</f>
        <v>Normal</v>
      </c>
    </row>
    <row r="1855" spans="1:10" x14ac:dyDescent="0.35">
      <c r="A1855" t="s">
        <v>515</v>
      </c>
      <c r="B1855">
        <v>25.9</v>
      </c>
      <c r="C1855">
        <v>5.45</v>
      </c>
      <c r="D1855" t="s">
        <v>2380</v>
      </c>
      <c r="E1855" t="s">
        <v>2380</v>
      </c>
      <c r="F1855" t="s">
        <v>2380</v>
      </c>
      <c r="G1855">
        <v>1</v>
      </c>
      <c r="H1855" t="s">
        <v>2380</v>
      </c>
      <c r="I1855" t="str" cm="1">
        <f t="array" ref="I1855">_xlfn.IFS(B1855&lt;18.5,"Underweight",B1855&lt;25,"Normal Weight",B1855&lt;30,"Overweight",B1855&gt;=30,"Obesity")</f>
        <v>Overweight</v>
      </c>
      <c r="J1855" t="str" cm="1">
        <f t="array" ref="J1855">_xlfn.IFS(C1855&lt;5.7,"Normal",C1855&lt;6.5,"Pre-Diabetes",C1855&gt;=6.5,"Diabetes")</f>
        <v>Normal</v>
      </c>
    </row>
    <row r="1856" spans="1:10" x14ac:dyDescent="0.35">
      <c r="A1856" t="s">
        <v>514</v>
      </c>
      <c r="B1856">
        <v>27.72</v>
      </c>
      <c r="C1856">
        <v>5.03</v>
      </c>
      <c r="D1856" t="s">
        <v>2382</v>
      </c>
      <c r="E1856" t="s">
        <v>2380</v>
      </c>
      <c r="F1856" t="s">
        <v>2380</v>
      </c>
      <c r="G1856">
        <v>1</v>
      </c>
      <c r="H1856" t="s">
        <v>2380</v>
      </c>
      <c r="I1856" t="str" cm="1">
        <f t="array" ref="I1856">_xlfn.IFS(B1856&lt;18.5,"Underweight",B1856&lt;25,"Normal Weight",B1856&lt;30,"Overweight",B1856&gt;=30,"Obesity")</f>
        <v>Overweight</v>
      </c>
      <c r="J1856" t="str" cm="1">
        <f t="array" ref="J1856">_xlfn.IFS(C1856&lt;5.7,"Normal",C1856&lt;6.5,"Pre-Diabetes",C1856&gt;=6.5,"Diabetes")</f>
        <v>Normal</v>
      </c>
    </row>
    <row r="1857" spans="1:10" x14ac:dyDescent="0.35">
      <c r="A1857" t="s">
        <v>513</v>
      </c>
      <c r="B1857">
        <v>31.5</v>
      </c>
      <c r="C1857">
        <v>9.6199999999999992</v>
      </c>
      <c r="D1857" t="s">
        <v>2382</v>
      </c>
      <c r="E1857" t="s">
        <v>2380</v>
      </c>
      <c r="F1857" t="s">
        <v>2380</v>
      </c>
      <c r="G1857">
        <v>1</v>
      </c>
      <c r="H1857" t="s">
        <v>2380</v>
      </c>
      <c r="I1857" t="str" cm="1">
        <f t="array" ref="I1857">_xlfn.IFS(B1857&lt;18.5,"Underweight",B1857&lt;25,"Normal Weight",B1857&lt;30,"Overweight",B1857&gt;=30,"Obesity")</f>
        <v>Obesity</v>
      </c>
      <c r="J1857" t="str" cm="1">
        <f t="array" ref="J1857">_xlfn.IFS(C1857&lt;5.7,"Normal",C1857&lt;6.5,"Pre-Diabetes",C1857&gt;=6.5,"Diabetes")</f>
        <v>Diabetes</v>
      </c>
    </row>
    <row r="1858" spans="1:10" x14ac:dyDescent="0.35">
      <c r="A1858" t="s">
        <v>512</v>
      </c>
      <c r="B1858">
        <v>29.7</v>
      </c>
      <c r="C1858">
        <v>6.77</v>
      </c>
      <c r="D1858" t="s">
        <v>2382</v>
      </c>
      <c r="E1858" t="s">
        <v>2380</v>
      </c>
      <c r="F1858" t="s">
        <v>2380</v>
      </c>
      <c r="G1858">
        <v>1</v>
      </c>
      <c r="H1858" t="s">
        <v>2380</v>
      </c>
      <c r="I1858" t="str" cm="1">
        <f t="array" ref="I1858">_xlfn.IFS(B1858&lt;18.5,"Underweight",B1858&lt;25,"Normal Weight",B1858&lt;30,"Overweight",B1858&gt;=30,"Obesity")</f>
        <v>Overweight</v>
      </c>
      <c r="J1858" t="str" cm="1">
        <f t="array" ref="J1858">_xlfn.IFS(C1858&lt;5.7,"Normal",C1858&lt;6.5,"Pre-Diabetes",C1858&gt;=6.5,"Diabetes")</f>
        <v>Diabetes</v>
      </c>
    </row>
    <row r="1859" spans="1:10" x14ac:dyDescent="0.35">
      <c r="A1859" t="s">
        <v>511</v>
      </c>
      <c r="B1859">
        <v>21.26</v>
      </c>
      <c r="C1859">
        <v>5.36</v>
      </c>
      <c r="D1859" t="s">
        <v>2382</v>
      </c>
      <c r="E1859" t="s">
        <v>2380</v>
      </c>
      <c r="F1859" t="s">
        <v>2380</v>
      </c>
      <c r="G1859">
        <v>1</v>
      </c>
      <c r="H1859" t="s">
        <v>2380</v>
      </c>
      <c r="I1859" t="str" cm="1">
        <f t="array" ref="I1859">_xlfn.IFS(B1859&lt;18.5,"Underweight",B1859&lt;25,"Normal Weight",B1859&lt;30,"Overweight",B1859&gt;=30,"Obesity")</f>
        <v>Normal Weight</v>
      </c>
      <c r="J1859" t="str" cm="1">
        <f t="array" ref="J1859">_xlfn.IFS(C1859&lt;5.7,"Normal",C1859&lt;6.5,"Pre-Diabetes",C1859&gt;=6.5,"Diabetes")</f>
        <v>Normal</v>
      </c>
    </row>
    <row r="1860" spans="1:10" x14ac:dyDescent="0.35">
      <c r="A1860" t="s">
        <v>510</v>
      </c>
      <c r="B1860">
        <v>17.09</v>
      </c>
      <c r="C1860">
        <v>5.69</v>
      </c>
      <c r="D1860" t="s">
        <v>2380</v>
      </c>
      <c r="E1860" t="s">
        <v>2380</v>
      </c>
      <c r="F1860" t="s">
        <v>2380</v>
      </c>
      <c r="G1860">
        <v>0</v>
      </c>
      <c r="H1860" t="s">
        <v>2380</v>
      </c>
      <c r="I1860" t="str" cm="1">
        <f t="array" ref="I1860">_xlfn.IFS(B1860&lt;18.5,"Underweight",B1860&lt;25,"Normal Weight",B1860&lt;30,"Overweight",B1860&gt;=30,"Obesity")</f>
        <v>Underweight</v>
      </c>
      <c r="J1860" t="str" cm="1">
        <f t="array" ref="J1860">_xlfn.IFS(C1860&lt;5.7,"Normal",C1860&lt;6.5,"Pre-Diabetes",C1860&gt;=6.5,"Diabetes")</f>
        <v>Normal</v>
      </c>
    </row>
    <row r="1861" spans="1:10" x14ac:dyDescent="0.35">
      <c r="A1861" t="s">
        <v>509</v>
      </c>
      <c r="B1861">
        <v>24.3</v>
      </c>
      <c r="C1861">
        <v>4.9000000000000004</v>
      </c>
      <c r="D1861" t="s">
        <v>2382</v>
      </c>
      <c r="E1861" t="s">
        <v>2380</v>
      </c>
      <c r="F1861" t="s">
        <v>2383</v>
      </c>
      <c r="G1861">
        <v>1</v>
      </c>
      <c r="H1861" t="s">
        <v>2380</v>
      </c>
      <c r="I1861" t="str" cm="1">
        <f t="array" ref="I1861">_xlfn.IFS(B1861&lt;18.5,"Underweight",B1861&lt;25,"Normal Weight",B1861&lt;30,"Overweight",B1861&gt;=30,"Obesity")</f>
        <v>Normal Weight</v>
      </c>
      <c r="J1861" t="str" cm="1">
        <f t="array" ref="J1861">_xlfn.IFS(C1861&lt;5.7,"Normal",C1861&lt;6.5,"Pre-Diabetes",C1861&gt;=6.5,"Diabetes")</f>
        <v>Normal</v>
      </c>
    </row>
    <row r="1862" spans="1:10" x14ac:dyDescent="0.35">
      <c r="A1862" t="s">
        <v>508</v>
      </c>
      <c r="B1862">
        <v>29.734999999999999</v>
      </c>
      <c r="C1862">
        <v>5.78</v>
      </c>
      <c r="D1862" t="s">
        <v>2380</v>
      </c>
      <c r="E1862" t="s">
        <v>2380</v>
      </c>
      <c r="F1862" t="s">
        <v>2380</v>
      </c>
      <c r="G1862">
        <v>0</v>
      </c>
      <c r="H1862" t="s">
        <v>2380</v>
      </c>
      <c r="I1862" t="str" cm="1">
        <f t="array" ref="I1862">_xlfn.IFS(B1862&lt;18.5,"Underweight",B1862&lt;25,"Normal Weight",B1862&lt;30,"Overweight",B1862&gt;=30,"Obesity")</f>
        <v>Overweight</v>
      </c>
      <c r="J1862" t="str" cm="1">
        <f t="array" ref="J1862">_xlfn.IFS(C1862&lt;5.7,"Normal",C1862&lt;6.5,"Pre-Diabetes",C1862&gt;=6.5,"Diabetes")</f>
        <v>Pre-Diabetes</v>
      </c>
    </row>
    <row r="1863" spans="1:10" x14ac:dyDescent="0.35">
      <c r="A1863" t="s">
        <v>507</v>
      </c>
      <c r="B1863">
        <v>29.26</v>
      </c>
      <c r="C1863">
        <v>4.7</v>
      </c>
      <c r="D1863" t="s">
        <v>2380</v>
      </c>
      <c r="E1863" t="s">
        <v>2380</v>
      </c>
      <c r="F1863" t="s">
        <v>2380</v>
      </c>
      <c r="G1863">
        <v>0</v>
      </c>
      <c r="H1863" t="s">
        <v>2380</v>
      </c>
      <c r="I1863" t="str" cm="1">
        <f t="array" ref="I1863">_xlfn.IFS(B1863&lt;18.5,"Underweight",B1863&lt;25,"Normal Weight",B1863&lt;30,"Overweight",B1863&gt;=30,"Obesity")</f>
        <v>Overweight</v>
      </c>
      <c r="J1863" t="str" cm="1">
        <f t="array" ref="J1863">_xlfn.IFS(C1863&lt;5.7,"Normal",C1863&lt;6.5,"Pre-Diabetes",C1863&gt;=6.5,"Diabetes")</f>
        <v>Normal</v>
      </c>
    </row>
    <row r="1864" spans="1:10" x14ac:dyDescent="0.35">
      <c r="A1864" t="s">
        <v>506</v>
      </c>
      <c r="B1864">
        <v>33</v>
      </c>
      <c r="C1864">
        <v>6.28</v>
      </c>
      <c r="D1864" t="s">
        <v>2380</v>
      </c>
      <c r="E1864" t="s">
        <v>2380</v>
      </c>
      <c r="F1864" t="s">
        <v>2380</v>
      </c>
      <c r="G1864">
        <v>0</v>
      </c>
      <c r="H1864" t="s">
        <v>2380</v>
      </c>
      <c r="I1864" t="str" cm="1">
        <f t="array" ref="I1864">_xlfn.IFS(B1864&lt;18.5,"Underweight",B1864&lt;25,"Normal Weight",B1864&lt;30,"Overweight",B1864&gt;=30,"Obesity")</f>
        <v>Obesity</v>
      </c>
      <c r="J1864" t="str" cm="1">
        <f t="array" ref="J1864">_xlfn.IFS(C1864&lt;5.7,"Normal",C1864&lt;6.5,"Pre-Diabetes",C1864&gt;=6.5,"Diabetes")</f>
        <v>Pre-Diabetes</v>
      </c>
    </row>
    <row r="1865" spans="1:10" x14ac:dyDescent="0.35">
      <c r="A1865" t="s">
        <v>505</v>
      </c>
      <c r="B1865">
        <v>31.065000000000001</v>
      </c>
      <c r="C1865">
        <v>4.2300000000000004</v>
      </c>
      <c r="D1865" t="s">
        <v>2380</v>
      </c>
      <c r="E1865" t="s">
        <v>2380</v>
      </c>
      <c r="F1865" t="s">
        <v>2380</v>
      </c>
      <c r="G1865">
        <v>0</v>
      </c>
      <c r="H1865" t="s">
        <v>2380</v>
      </c>
      <c r="I1865" t="str" cm="1">
        <f t="array" ref="I1865">_xlfn.IFS(B1865&lt;18.5,"Underweight",B1865&lt;25,"Normal Weight",B1865&lt;30,"Overweight",B1865&gt;=30,"Obesity")</f>
        <v>Obesity</v>
      </c>
      <c r="J1865" t="str" cm="1">
        <f t="array" ref="J1865">_xlfn.IFS(C1865&lt;5.7,"Normal",C1865&lt;6.5,"Pre-Diabetes",C1865&gt;=6.5,"Diabetes")</f>
        <v>Normal</v>
      </c>
    </row>
    <row r="1866" spans="1:10" x14ac:dyDescent="0.35">
      <c r="A1866" t="s">
        <v>504</v>
      </c>
      <c r="B1866">
        <v>26.51</v>
      </c>
      <c r="C1866">
        <v>6.17</v>
      </c>
      <c r="D1866" t="s">
        <v>2380</v>
      </c>
      <c r="E1866" t="s">
        <v>2380</v>
      </c>
      <c r="F1866" t="s">
        <v>2380</v>
      </c>
      <c r="G1866">
        <v>0</v>
      </c>
      <c r="H1866" t="s">
        <v>2380</v>
      </c>
      <c r="I1866" t="str" cm="1">
        <f t="array" ref="I1866">_xlfn.IFS(B1866&lt;18.5,"Underweight",B1866&lt;25,"Normal Weight",B1866&lt;30,"Overweight",B1866&gt;=30,"Obesity")</f>
        <v>Overweight</v>
      </c>
      <c r="J1866" t="str" cm="1">
        <f t="array" ref="J1866">_xlfn.IFS(C1866&lt;5.7,"Normal",C1866&lt;6.5,"Pre-Diabetes",C1866&gt;=6.5,"Diabetes")</f>
        <v>Pre-Diabetes</v>
      </c>
    </row>
    <row r="1867" spans="1:10" x14ac:dyDescent="0.35">
      <c r="A1867" t="s">
        <v>503</v>
      </c>
      <c r="B1867">
        <v>28.88</v>
      </c>
      <c r="C1867">
        <v>4.96</v>
      </c>
      <c r="D1867" t="s">
        <v>2380</v>
      </c>
      <c r="E1867" t="s">
        <v>2380</v>
      </c>
      <c r="F1867" t="s">
        <v>2380</v>
      </c>
      <c r="G1867">
        <v>0</v>
      </c>
      <c r="H1867" t="s">
        <v>2380</v>
      </c>
      <c r="I1867" t="str" cm="1">
        <f t="array" ref="I1867">_xlfn.IFS(B1867&lt;18.5,"Underweight",B1867&lt;25,"Normal Weight",B1867&lt;30,"Overweight",B1867&gt;=30,"Obesity")</f>
        <v>Overweight</v>
      </c>
      <c r="J1867" t="str" cm="1">
        <f t="array" ref="J1867">_xlfn.IFS(C1867&lt;5.7,"Normal",C1867&lt;6.5,"Pre-Diabetes",C1867&gt;=6.5,"Diabetes")</f>
        <v>Normal</v>
      </c>
    </row>
    <row r="1868" spans="1:10" x14ac:dyDescent="0.35">
      <c r="A1868" t="s">
        <v>502</v>
      </c>
      <c r="B1868">
        <v>35.814999999999998</v>
      </c>
      <c r="C1868">
        <v>5.1100000000000003</v>
      </c>
      <c r="D1868" t="s">
        <v>2382</v>
      </c>
      <c r="E1868" t="s">
        <v>2380</v>
      </c>
      <c r="F1868" t="s">
        <v>2380</v>
      </c>
      <c r="G1868">
        <v>1</v>
      </c>
      <c r="H1868" t="s">
        <v>2380</v>
      </c>
      <c r="I1868" t="str" cm="1">
        <f t="array" ref="I1868">_xlfn.IFS(B1868&lt;18.5,"Underweight",B1868&lt;25,"Normal Weight",B1868&lt;30,"Overweight",B1868&gt;=30,"Obesity")</f>
        <v>Obesity</v>
      </c>
      <c r="J1868" t="str" cm="1">
        <f t="array" ref="J1868">_xlfn.IFS(C1868&lt;5.7,"Normal",C1868&lt;6.5,"Pre-Diabetes",C1868&gt;=6.5,"Diabetes")</f>
        <v>Normal</v>
      </c>
    </row>
    <row r="1869" spans="1:10" x14ac:dyDescent="0.35">
      <c r="A1869" t="s">
        <v>501</v>
      </c>
      <c r="B1869">
        <v>21.28</v>
      </c>
      <c r="C1869">
        <v>4.05</v>
      </c>
      <c r="D1869" t="s">
        <v>2380</v>
      </c>
      <c r="E1869" t="s">
        <v>2382</v>
      </c>
      <c r="F1869" t="s">
        <v>2380</v>
      </c>
      <c r="G1869">
        <v>1</v>
      </c>
      <c r="H1869" t="s">
        <v>2380</v>
      </c>
      <c r="I1869" t="str" cm="1">
        <f t="array" ref="I1869">_xlfn.IFS(B1869&lt;18.5,"Underweight",B1869&lt;25,"Normal Weight",B1869&lt;30,"Overweight",B1869&gt;=30,"Obesity")</f>
        <v>Normal Weight</v>
      </c>
      <c r="J1869" t="str" cm="1">
        <f t="array" ref="J1869">_xlfn.IFS(C1869&lt;5.7,"Normal",C1869&lt;6.5,"Pre-Diabetes",C1869&gt;=6.5,"Diabetes")</f>
        <v>Normal</v>
      </c>
    </row>
    <row r="1870" spans="1:10" x14ac:dyDescent="0.35">
      <c r="A1870" t="s">
        <v>500</v>
      </c>
      <c r="B1870">
        <v>33.81</v>
      </c>
      <c r="C1870">
        <v>6.49</v>
      </c>
      <c r="D1870" t="s">
        <v>2380</v>
      </c>
      <c r="E1870" t="s">
        <v>2380</v>
      </c>
      <c r="F1870" t="s">
        <v>2383</v>
      </c>
      <c r="G1870">
        <v>1</v>
      </c>
      <c r="H1870" t="s">
        <v>2380</v>
      </c>
      <c r="I1870" t="str" cm="1">
        <f t="array" ref="I1870">_xlfn.IFS(B1870&lt;18.5,"Underweight",B1870&lt;25,"Normal Weight",B1870&lt;30,"Overweight",B1870&gt;=30,"Obesity")</f>
        <v>Obesity</v>
      </c>
      <c r="J1870" t="str" cm="1">
        <f t="array" ref="J1870">_xlfn.IFS(C1870&lt;5.7,"Normal",C1870&lt;6.5,"Pre-Diabetes",C1870&gt;=6.5,"Diabetes")</f>
        <v>Pre-Diabetes</v>
      </c>
    </row>
    <row r="1871" spans="1:10" x14ac:dyDescent="0.35">
      <c r="A1871" t="s">
        <v>499</v>
      </c>
      <c r="B1871">
        <v>44.22</v>
      </c>
      <c r="C1871">
        <v>4.1900000000000004</v>
      </c>
      <c r="D1871" t="s">
        <v>2380</v>
      </c>
      <c r="E1871" t="s">
        <v>2380</v>
      </c>
      <c r="F1871" t="s">
        <v>2380</v>
      </c>
      <c r="G1871">
        <v>1</v>
      </c>
      <c r="H1871" t="s">
        <v>2380</v>
      </c>
      <c r="I1871" t="str" cm="1">
        <f t="array" ref="I1871">_xlfn.IFS(B1871&lt;18.5,"Underweight",B1871&lt;25,"Normal Weight",B1871&lt;30,"Overweight",B1871&gt;=30,"Obesity")</f>
        <v>Obesity</v>
      </c>
      <c r="J1871" t="str" cm="1">
        <f t="array" ref="J1871">_xlfn.IFS(C1871&lt;5.7,"Normal",C1871&lt;6.5,"Pre-Diabetes",C1871&gt;=6.5,"Diabetes")</f>
        <v>Normal</v>
      </c>
    </row>
    <row r="1872" spans="1:10" x14ac:dyDescent="0.35">
      <c r="A1872" t="s">
        <v>498</v>
      </c>
      <c r="B1872">
        <v>15.46</v>
      </c>
      <c r="C1872">
        <v>4.99</v>
      </c>
      <c r="D1872" t="s">
        <v>2382</v>
      </c>
      <c r="E1872" t="s">
        <v>2380</v>
      </c>
      <c r="F1872" t="s">
        <v>2383</v>
      </c>
      <c r="G1872">
        <v>1</v>
      </c>
      <c r="H1872" t="s">
        <v>2380</v>
      </c>
      <c r="I1872" t="str" cm="1">
        <f t="array" ref="I1872">_xlfn.IFS(B1872&lt;18.5,"Underweight",B1872&lt;25,"Normal Weight",B1872&lt;30,"Overweight",B1872&gt;=30,"Obesity")</f>
        <v>Underweight</v>
      </c>
      <c r="J1872" t="str" cm="1">
        <f t="array" ref="J1872">_xlfn.IFS(C1872&lt;5.7,"Normal",C1872&lt;6.5,"Pre-Diabetes",C1872&gt;=6.5,"Diabetes")</f>
        <v>Normal</v>
      </c>
    </row>
    <row r="1873" spans="1:10" x14ac:dyDescent="0.35">
      <c r="A1873" t="s">
        <v>497</v>
      </c>
      <c r="B1873">
        <v>30.3</v>
      </c>
      <c r="C1873">
        <v>4.7699999999999996</v>
      </c>
      <c r="D1873" t="s">
        <v>2382</v>
      </c>
      <c r="E1873" t="s">
        <v>2380</v>
      </c>
      <c r="F1873" t="s">
        <v>2380</v>
      </c>
      <c r="G1873">
        <v>1</v>
      </c>
      <c r="H1873" t="s">
        <v>2380</v>
      </c>
      <c r="I1873" t="str" cm="1">
        <f t="array" ref="I1873">_xlfn.IFS(B1873&lt;18.5,"Underweight",B1873&lt;25,"Normal Weight",B1873&lt;30,"Overweight",B1873&gt;=30,"Obesity")</f>
        <v>Obesity</v>
      </c>
      <c r="J1873" t="str" cm="1">
        <f t="array" ref="J1873">_xlfn.IFS(C1873&lt;5.7,"Normal",C1873&lt;6.5,"Pre-Diabetes",C1873&gt;=6.5,"Diabetes")</f>
        <v>Normal</v>
      </c>
    </row>
    <row r="1874" spans="1:10" x14ac:dyDescent="0.35">
      <c r="A1874" t="s">
        <v>496</v>
      </c>
      <c r="B1874">
        <v>16.670000000000002</v>
      </c>
      <c r="C1874">
        <v>5.46</v>
      </c>
      <c r="D1874" t="s">
        <v>2380</v>
      </c>
      <c r="E1874" t="s">
        <v>2380</v>
      </c>
      <c r="F1874" t="s">
        <v>2380</v>
      </c>
      <c r="G1874">
        <v>0</v>
      </c>
      <c r="H1874" t="s">
        <v>2380</v>
      </c>
      <c r="I1874" t="str" cm="1">
        <f t="array" ref="I1874">_xlfn.IFS(B1874&lt;18.5,"Underweight",B1874&lt;25,"Normal Weight",B1874&lt;30,"Overweight",B1874&gt;=30,"Obesity")</f>
        <v>Underweight</v>
      </c>
      <c r="J1874" t="str" cm="1">
        <f t="array" ref="J1874">_xlfn.IFS(C1874&lt;5.7,"Normal",C1874&lt;6.5,"Pre-Diabetes",C1874&gt;=6.5,"Diabetes")</f>
        <v>Normal</v>
      </c>
    </row>
    <row r="1875" spans="1:10" x14ac:dyDescent="0.35">
      <c r="A1875" t="s">
        <v>495</v>
      </c>
      <c r="B1875">
        <v>28.594999999999999</v>
      </c>
      <c r="C1875">
        <v>5.43</v>
      </c>
      <c r="D1875" t="s">
        <v>2380</v>
      </c>
      <c r="E1875" t="s">
        <v>2380</v>
      </c>
      <c r="F1875" t="s">
        <v>2380</v>
      </c>
      <c r="G1875">
        <v>0</v>
      </c>
      <c r="H1875" t="s">
        <v>2380</v>
      </c>
      <c r="I1875" t="str" cm="1">
        <f t="array" ref="I1875">_xlfn.IFS(B1875&lt;18.5,"Underweight",B1875&lt;25,"Normal Weight",B1875&lt;30,"Overweight",B1875&gt;=30,"Obesity")</f>
        <v>Overweight</v>
      </c>
      <c r="J1875" t="str" cm="1">
        <f t="array" ref="J1875">_xlfn.IFS(C1875&lt;5.7,"Normal",C1875&lt;6.5,"Pre-Diabetes",C1875&gt;=6.5,"Diabetes")</f>
        <v>Normal</v>
      </c>
    </row>
    <row r="1876" spans="1:10" x14ac:dyDescent="0.35">
      <c r="A1876" t="s">
        <v>494</v>
      </c>
      <c r="B1876">
        <v>25.934999999999999</v>
      </c>
      <c r="C1876">
        <v>4.29</v>
      </c>
      <c r="D1876" t="s">
        <v>2380</v>
      </c>
      <c r="E1876" t="s">
        <v>2380</v>
      </c>
      <c r="F1876" t="s">
        <v>2380</v>
      </c>
      <c r="G1876">
        <v>0</v>
      </c>
      <c r="H1876" t="s">
        <v>2380</v>
      </c>
      <c r="I1876" t="str" cm="1">
        <f t="array" ref="I1876">_xlfn.IFS(B1876&lt;18.5,"Underweight",B1876&lt;25,"Normal Weight",B1876&lt;30,"Overweight",B1876&gt;=30,"Obesity")</f>
        <v>Overweight</v>
      </c>
      <c r="J1876" t="str" cm="1">
        <f t="array" ref="J1876">_xlfn.IFS(C1876&lt;5.7,"Normal",C1876&lt;6.5,"Pre-Diabetes",C1876&gt;=6.5,"Diabetes")</f>
        <v>Normal</v>
      </c>
    </row>
    <row r="1877" spans="1:10" x14ac:dyDescent="0.35">
      <c r="A1877" t="s">
        <v>493</v>
      </c>
      <c r="B1877">
        <v>27.645</v>
      </c>
      <c r="C1877">
        <v>5.25</v>
      </c>
      <c r="D1877" t="s">
        <v>2380</v>
      </c>
      <c r="E1877" t="s">
        <v>2380</v>
      </c>
      <c r="F1877" t="s">
        <v>2380</v>
      </c>
      <c r="G1877">
        <v>1</v>
      </c>
      <c r="H1877" t="s">
        <v>2380</v>
      </c>
      <c r="I1877" t="str" cm="1">
        <f t="array" ref="I1877">_xlfn.IFS(B1877&lt;18.5,"Underweight",B1877&lt;25,"Normal Weight",B1877&lt;30,"Overweight",B1877&gt;=30,"Obesity")</f>
        <v>Overweight</v>
      </c>
      <c r="J1877" t="str" cm="1">
        <f t="array" ref="J1877">_xlfn.IFS(C1877&lt;5.7,"Normal",C1877&lt;6.5,"Pre-Diabetes",C1877&gt;=6.5,"Diabetes")</f>
        <v>Normal</v>
      </c>
    </row>
    <row r="1878" spans="1:10" x14ac:dyDescent="0.35">
      <c r="A1878" t="s">
        <v>492</v>
      </c>
      <c r="B1878">
        <v>30.1</v>
      </c>
      <c r="C1878">
        <v>4.04</v>
      </c>
      <c r="D1878" t="s">
        <v>2380</v>
      </c>
      <c r="E1878" t="s">
        <v>2380</v>
      </c>
      <c r="F1878" t="s">
        <v>2380</v>
      </c>
      <c r="G1878">
        <v>1</v>
      </c>
      <c r="H1878" t="s">
        <v>2380</v>
      </c>
      <c r="I1878" t="str" cm="1">
        <f t="array" ref="I1878">_xlfn.IFS(B1878&lt;18.5,"Underweight",B1878&lt;25,"Normal Weight",B1878&lt;30,"Overweight",B1878&gt;=30,"Obesity")</f>
        <v>Obesity</v>
      </c>
      <c r="J1878" t="str" cm="1">
        <f t="array" ref="J1878">_xlfn.IFS(C1878&lt;5.7,"Normal",C1878&lt;6.5,"Pre-Diabetes",C1878&gt;=6.5,"Diabetes")</f>
        <v>Normal</v>
      </c>
    </row>
    <row r="1879" spans="1:10" x14ac:dyDescent="0.35">
      <c r="A1879" t="s">
        <v>491</v>
      </c>
      <c r="B1879">
        <v>26.79</v>
      </c>
      <c r="C1879">
        <v>5</v>
      </c>
      <c r="D1879" t="s">
        <v>2382</v>
      </c>
      <c r="E1879" t="s">
        <v>2380</v>
      </c>
      <c r="F1879" t="s">
        <v>2383</v>
      </c>
      <c r="G1879">
        <v>1</v>
      </c>
      <c r="H1879" t="s">
        <v>2380</v>
      </c>
      <c r="I1879" t="str" cm="1">
        <f t="array" ref="I1879">_xlfn.IFS(B1879&lt;18.5,"Underweight",B1879&lt;25,"Normal Weight",B1879&lt;30,"Overweight",B1879&gt;=30,"Obesity")</f>
        <v>Overweight</v>
      </c>
      <c r="J1879" t="str" cm="1">
        <f t="array" ref="J1879">_xlfn.IFS(C1879&lt;5.7,"Normal",C1879&lt;6.5,"Pre-Diabetes",C1879&gt;=6.5,"Diabetes")</f>
        <v>Normal</v>
      </c>
    </row>
    <row r="1880" spans="1:10" x14ac:dyDescent="0.35">
      <c r="A1880" t="s">
        <v>490</v>
      </c>
      <c r="B1880">
        <v>27.1</v>
      </c>
      <c r="C1880">
        <v>4.01</v>
      </c>
      <c r="D1880" t="s">
        <v>2382</v>
      </c>
      <c r="E1880" t="s">
        <v>2380</v>
      </c>
      <c r="F1880" t="s">
        <v>2380</v>
      </c>
      <c r="G1880">
        <v>1</v>
      </c>
      <c r="H1880" t="s">
        <v>2380</v>
      </c>
      <c r="I1880" t="str" cm="1">
        <f t="array" ref="I1880">_xlfn.IFS(B1880&lt;18.5,"Underweight",B1880&lt;25,"Normal Weight",B1880&lt;30,"Overweight",B1880&gt;=30,"Obesity")</f>
        <v>Overweight</v>
      </c>
      <c r="J1880" t="str" cm="1">
        <f t="array" ref="J1880">_xlfn.IFS(C1880&lt;5.7,"Normal",C1880&lt;6.5,"Pre-Diabetes",C1880&gt;=6.5,"Diabetes")</f>
        <v>Normal</v>
      </c>
    </row>
    <row r="1881" spans="1:10" x14ac:dyDescent="0.35">
      <c r="A1881" t="s">
        <v>489</v>
      </c>
      <c r="B1881">
        <v>24.31</v>
      </c>
      <c r="C1881">
        <v>5.4</v>
      </c>
      <c r="D1881" t="s">
        <v>2380</v>
      </c>
      <c r="E1881" t="s">
        <v>2380</v>
      </c>
      <c r="F1881" t="s">
        <v>2380</v>
      </c>
      <c r="G1881">
        <v>0</v>
      </c>
      <c r="H1881" t="s">
        <v>2380</v>
      </c>
      <c r="I1881" t="str" cm="1">
        <f t="array" ref="I1881">_xlfn.IFS(B1881&lt;18.5,"Underweight",B1881&lt;25,"Normal Weight",B1881&lt;30,"Overweight",B1881&gt;=30,"Obesity")</f>
        <v>Normal Weight</v>
      </c>
      <c r="J1881" t="str" cm="1">
        <f t="array" ref="J1881">_xlfn.IFS(C1881&lt;5.7,"Normal",C1881&lt;6.5,"Pre-Diabetes",C1881&gt;=6.5,"Diabetes")</f>
        <v>Normal</v>
      </c>
    </row>
    <row r="1882" spans="1:10" x14ac:dyDescent="0.35">
      <c r="A1882" t="s">
        <v>488</v>
      </c>
      <c r="B1882">
        <v>15.53</v>
      </c>
      <c r="C1882">
        <v>5.81</v>
      </c>
      <c r="D1882" t="s">
        <v>2380</v>
      </c>
      <c r="E1882" t="s">
        <v>2380</v>
      </c>
      <c r="F1882" t="s">
        <v>2380</v>
      </c>
      <c r="G1882">
        <v>1</v>
      </c>
      <c r="H1882" t="s">
        <v>2380</v>
      </c>
      <c r="I1882" t="str" cm="1">
        <f t="array" ref="I1882">_xlfn.IFS(B1882&lt;18.5,"Underweight",B1882&lt;25,"Normal Weight",B1882&lt;30,"Overweight",B1882&gt;=30,"Obesity")</f>
        <v>Underweight</v>
      </c>
      <c r="J1882" t="str" cm="1">
        <f t="array" ref="J1882">_xlfn.IFS(C1882&lt;5.7,"Normal",C1882&lt;6.5,"Pre-Diabetes",C1882&gt;=6.5,"Diabetes")</f>
        <v>Pre-Diabetes</v>
      </c>
    </row>
    <row r="1883" spans="1:10" x14ac:dyDescent="0.35">
      <c r="A1883" t="s">
        <v>487</v>
      </c>
      <c r="B1883">
        <v>30.7</v>
      </c>
      <c r="C1883">
        <v>5.82</v>
      </c>
      <c r="D1883" t="s">
        <v>2380</v>
      </c>
      <c r="E1883" t="s">
        <v>2380</v>
      </c>
      <c r="F1883" t="s">
        <v>2380</v>
      </c>
      <c r="G1883">
        <v>1</v>
      </c>
      <c r="H1883" t="s">
        <v>2380</v>
      </c>
      <c r="I1883" t="str" cm="1">
        <f t="array" ref="I1883">_xlfn.IFS(B1883&lt;18.5,"Underweight",B1883&lt;25,"Normal Weight",B1883&lt;30,"Overweight",B1883&gt;=30,"Obesity")</f>
        <v>Obesity</v>
      </c>
      <c r="J1883" t="str" cm="1">
        <f t="array" ref="J1883">_xlfn.IFS(C1883&lt;5.7,"Normal",C1883&lt;6.5,"Pre-Diabetes",C1883&gt;=6.5,"Diabetes")</f>
        <v>Pre-Diabetes</v>
      </c>
    </row>
    <row r="1884" spans="1:10" x14ac:dyDescent="0.35">
      <c r="A1884" t="s">
        <v>486</v>
      </c>
      <c r="B1884">
        <v>33.33</v>
      </c>
      <c r="C1884">
        <v>4.82</v>
      </c>
      <c r="D1884" t="s">
        <v>2380</v>
      </c>
      <c r="E1884" t="s">
        <v>2380</v>
      </c>
      <c r="F1884" t="s">
        <v>2380</v>
      </c>
      <c r="G1884">
        <v>1</v>
      </c>
      <c r="H1884" t="s">
        <v>2380</v>
      </c>
      <c r="I1884" t="str" cm="1">
        <f t="array" ref="I1884">_xlfn.IFS(B1884&lt;18.5,"Underweight",B1884&lt;25,"Normal Weight",B1884&lt;30,"Overweight",B1884&gt;=30,"Obesity")</f>
        <v>Obesity</v>
      </c>
      <c r="J1884" t="str" cm="1">
        <f t="array" ref="J1884">_xlfn.IFS(C1884&lt;5.7,"Normal",C1884&lt;6.5,"Pre-Diabetes",C1884&gt;=6.5,"Diabetes")</f>
        <v>Normal</v>
      </c>
    </row>
    <row r="1885" spans="1:10" x14ac:dyDescent="0.35">
      <c r="A1885" t="s">
        <v>485</v>
      </c>
      <c r="B1885">
        <v>32.4</v>
      </c>
      <c r="C1885">
        <v>5.08</v>
      </c>
      <c r="D1885" t="s">
        <v>2380</v>
      </c>
      <c r="E1885" t="s">
        <v>2380</v>
      </c>
      <c r="F1885" t="s">
        <v>2380</v>
      </c>
      <c r="G1885">
        <v>1</v>
      </c>
      <c r="H1885" t="s">
        <v>2380</v>
      </c>
      <c r="I1885" t="str" cm="1">
        <f t="array" ref="I1885">_xlfn.IFS(B1885&lt;18.5,"Underweight",B1885&lt;25,"Normal Weight",B1885&lt;30,"Overweight",B1885&gt;=30,"Obesity")</f>
        <v>Obesity</v>
      </c>
      <c r="J1885" t="str" cm="1">
        <f t="array" ref="J1885">_xlfn.IFS(C1885&lt;5.7,"Normal",C1885&lt;6.5,"Pre-Diabetes",C1885&gt;=6.5,"Diabetes")</f>
        <v>Normal</v>
      </c>
    </row>
    <row r="1886" spans="1:10" x14ac:dyDescent="0.35">
      <c r="A1886" t="s">
        <v>484</v>
      </c>
      <c r="B1886">
        <v>27.93</v>
      </c>
      <c r="C1886">
        <v>5.59</v>
      </c>
      <c r="D1886" t="s">
        <v>2380</v>
      </c>
      <c r="E1886" t="s">
        <v>2380</v>
      </c>
      <c r="F1886" t="s">
        <v>2380</v>
      </c>
      <c r="G1886">
        <v>1</v>
      </c>
      <c r="H1886" t="s">
        <v>2380</v>
      </c>
      <c r="I1886" t="str" cm="1">
        <f t="array" ref="I1886">_xlfn.IFS(B1886&lt;18.5,"Underweight",B1886&lt;25,"Normal Weight",B1886&lt;30,"Overweight",B1886&gt;=30,"Obesity")</f>
        <v>Overweight</v>
      </c>
      <c r="J1886" t="str" cm="1">
        <f t="array" ref="J1886">_xlfn.IFS(C1886&lt;5.7,"Normal",C1886&lt;6.5,"Pre-Diabetes",C1886&gt;=6.5,"Diabetes")</f>
        <v>Normal</v>
      </c>
    </row>
    <row r="1887" spans="1:10" x14ac:dyDescent="0.35">
      <c r="A1887" t="s">
        <v>483</v>
      </c>
      <c r="B1887">
        <v>21.754999999999999</v>
      </c>
      <c r="C1887">
        <v>5.12</v>
      </c>
      <c r="D1887" t="s">
        <v>2380</v>
      </c>
      <c r="E1887" t="s">
        <v>2380</v>
      </c>
      <c r="F1887" t="s">
        <v>2380</v>
      </c>
      <c r="G1887">
        <v>0</v>
      </c>
      <c r="H1887" t="s">
        <v>2380</v>
      </c>
      <c r="I1887" t="str" cm="1">
        <f t="array" ref="I1887">_xlfn.IFS(B1887&lt;18.5,"Underweight",B1887&lt;25,"Normal Weight",B1887&lt;30,"Overweight",B1887&gt;=30,"Obesity")</f>
        <v>Normal Weight</v>
      </c>
      <c r="J1887" t="str" cm="1">
        <f t="array" ref="J1887">_xlfn.IFS(C1887&lt;5.7,"Normal",C1887&lt;6.5,"Pre-Diabetes",C1887&gt;=6.5,"Diabetes")</f>
        <v>Normal</v>
      </c>
    </row>
    <row r="1888" spans="1:10" x14ac:dyDescent="0.35">
      <c r="A1888" t="s">
        <v>482</v>
      </c>
      <c r="B1888">
        <v>25.934999999999999</v>
      </c>
      <c r="C1888">
        <v>4.95</v>
      </c>
      <c r="D1888" t="s">
        <v>2380</v>
      </c>
      <c r="E1888" t="s">
        <v>2380</v>
      </c>
      <c r="F1888" t="s">
        <v>2380</v>
      </c>
      <c r="G1888">
        <v>0</v>
      </c>
      <c r="H1888" t="s">
        <v>2380</v>
      </c>
      <c r="I1888" t="str" cm="1">
        <f t="array" ref="I1888">_xlfn.IFS(B1888&lt;18.5,"Underweight",B1888&lt;25,"Normal Weight",B1888&lt;30,"Overweight",B1888&gt;=30,"Obesity")</f>
        <v>Overweight</v>
      </c>
      <c r="J1888" t="str" cm="1">
        <f t="array" ref="J1888">_xlfn.IFS(C1888&lt;5.7,"Normal",C1888&lt;6.5,"Pre-Diabetes",C1888&gt;=6.5,"Diabetes")</f>
        <v>Normal</v>
      </c>
    </row>
    <row r="1889" spans="1:10" x14ac:dyDescent="0.35">
      <c r="A1889" t="s">
        <v>481</v>
      </c>
      <c r="B1889">
        <v>31.5</v>
      </c>
      <c r="C1889">
        <v>6.16</v>
      </c>
      <c r="D1889" t="s">
        <v>2380</v>
      </c>
      <c r="E1889" t="s">
        <v>2380</v>
      </c>
      <c r="F1889" t="s">
        <v>2380</v>
      </c>
      <c r="G1889">
        <v>0</v>
      </c>
      <c r="H1889" t="s">
        <v>2380</v>
      </c>
      <c r="I1889" t="str" cm="1">
        <f t="array" ref="I1889">_xlfn.IFS(B1889&lt;18.5,"Underweight",B1889&lt;25,"Normal Weight",B1889&lt;30,"Overweight",B1889&gt;=30,"Obesity")</f>
        <v>Obesity</v>
      </c>
      <c r="J1889" t="str" cm="1">
        <f t="array" ref="J1889">_xlfn.IFS(C1889&lt;5.7,"Normal",C1889&lt;6.5,"Pre-Diabetes",C1889&gt;=6.5,"Diabetes")</f>
        <v>Pre-Diabetes</v>
      </c>
    </row>
    <row r="1890" spans="1:10" x14ac:dyDescent="0.35">
      <c r="A1890" t="s">
        <v>480</v>
      </c>
      <c r="B1890">
        <v>30.03</v>
      </c>
      <c r="C1890">
        <v>6.41</v>
      </c>
      <c r="D1890" t="s">
        <v>2380</v>
      </c>
      <c r="E1890" t="s">
        <v>2380</v>
      </c>
      <c r="F1890" t="s">
        <v>2380</v>
      </c>
      <c r="G1890">
        <v>0</v>
      </c>
      <c r="H1890" t="s">
        <v>2380</v>
      </c>
      <c r="I1890" t="str" cm="1">
        <f t="array" ref="I1890">_xlfn.IFS(B1890&lt;18.5,"Underweight",B1890&lt;25,"Normal Weight",B1890&lt;30,"Overweight",B1890&gt;=30,"Obesity")</f>
        <v>Obesity</v>
      </c>
      <c r="J1890" t="str" cm="1">
        <f t="array" ref="J1890">_xlfn.IFS(C1890&lt;5.7,"Normal",C1890&lt;6.5,"Pre-Diabetes",C1890&gt;=6.5,"Diabetes")</f>
        <v>Pre-Diabetes</v>
      </c>
    </row>
    <row r="1891" spans="1:10" x14ac:dyDescent="0.35">
      <c r="A1891" t="s">
        <v>479</v>
      </c>
      <c r="B1891">
        <v>33.479999999999997</v>
      </c>
      <c r="C1891">
        <v>8.94</v>
      </c>
      <c r="D1891" t="s">
        <v>2380</v>
      </c>
      <c r="E1891" t="s">
        <v>2380</v>
      </c>
      <c r="F1891" t="s">
        <v>2380</v>
      </c>
      <c r="G1891">
        <v>0</v>
      </c>
      <c r="H1891" t="s">
        <v>2380</v>
      </c>
      <c r="I1891" t="str" cm="1">
        <f t="array" ref="I1891">_xlfn.IFS(B1891&lt;18.5,"Underweight",B1891&lt;25,"Normal Weight",B1891&lt;30,"Overweight",B1891&gt;=30,"Obesity")</f>
        <v>Obesity</v>
      </c>
      <c r="J1891" t="str" cm="1">
        <f t="array" ref="J1891">_xlfn.IFS(C1891&lt;5.7,"Normal",C1891&lt;6.5,"Pre-Diabetes",C1891&gt;=6.5,"Diabetes")</f>
        <v>Diabetes</v>
      </c>
    </row>
    <row r="1892" spans="1:10" x14ac:dyDescent="0.35">
      <c r="A1892" t="s">
        <v>478</v>
      </c>
      <c r="B1892">
        <v>16.510000000000002</v>
      </c>
      <c r="C1892">
        <v>4.42</v>
      </c>
      <c r="D1892" t="s">
        <v>2382</v>
      </c>
      <c r="E1892" t="s">
        <v>2380</v>
      </c>
      <c r="F1892" t="s">
        <v>2383</v>
      </c>
      <c r="G1892">
        <v>1</v>
      </c>
      <c r="H1892" t="s">
        <v>2380</v>
      </c>
      <c r="I1892" t="str" cm="1">
        <f t="array" ref="I1892">_xlfn.IFS(B1892&lt;18.5,"Underweight",B1892&lt;25,"Normal Weight",B1892&lt;30,"Overweight",B1892&gt;=30,"Obesity")</f>
        <v>Underweight</v>
      </c>
      <c r="J1892" t="str" cm="1">
        <f t="array" ref="J1892">_xlfn.IFS(C1892&lt;5.7,"Normal",C1892&lt;6.5,"Pre-Diabetes",C1892&gt;=6.5,"Diabetes")</f>
        <v>Normal</v>
      </c>
    </row>
    <row r="1893" spans="1:10" x14ac:dyDescent="0.35">
      <c r="A1893" t="s">
        <v>477</v>
      </c>
      <c r="B1893">
        <v>33.155000000000001</v>
      </c>
      <c r="C1893">
        <v>5.3</v>
      </c>
      <c r="D1893" t="s">
        <v>2382</v>
      </c>
      <c r="E1893" t="s">
        <v>2380</v>
      </c>
      <c r="F1893" t="s">
        <v>2380</v>
      </c>
      <c r="G1893">
        <v>1</v>
      </c>
      <c r="H1893" t="s">
        <v>2380</v>
      </c>
      <c r="I1893" t="str" cm="1">
        <f t="array" ref="I1893">_xlfn.IFS(B1893&lt;18.5,"Underweight",B1893&lt;25,"Normal Weight",B1893&lt;30,"Overweight",B1893&gt;=30,"Obesity")</f>
        <v>Obesity</v>
      </c>
      <c r="J1893" t="str" cm="1">
        <f t="array" ref="J1893">_xlfn.IFS(C1893&lt;5.7,"Normal",C1893&lt;6.5,"Pre-Diabetes",C1893&gt;=6.5,"Diabetes")</f>
        <v>Normal</v>
      </c>
    </row>
    <row r="1894" spans="1:10" x14ac:dyDescent="0.35">
      <c r="A1894" t="s">
        <v>476</v>
      </c>
      <c r="B1894">
        <v>37.29</v>
      </c>
      <c r="C1894">
        <v>4.6399999999999997</v>
      </c>
      <c r="D1894" t="s">
        <v>2380</v>
      </c>
      <c r="E1894" t="s">
        <v>2380</v>
      </c>
      <c r="F1894" t="s">
        <v>2383</v>
      </c>
      <c r="G1894">
        <v>1</v>
      </c>
      <c r="H1894" t="s">
        <v>2380</v>
      </c>
      <c r="I1894" t="str" cm="1">
        <f t="array" ref="I1894">_xlfn.IFS(B1894&lt;18.5,"Underweight",B1894&lt;25,"Normal Weight",B1894&lt;30,"Overweight",B1894&gt;=30,"Obesity")</f>
        <v>Obesity</v>
      </c>
      <c r="J1894" t="str" cm="1">
        <f t="array" ref="J1894">_xlfn.IFS(C1894&lt;5.7,"Normal",C1894&lt;6.5,"Pre-Diabetes",C1894&gt;=6.5,"Diabetes")</f>
        <v>Normal</v>
      </c>
    </row>
    <row r="1895" spans="1:10" x14ac:dyDescent="0.35">
      <c r="A1895" t="s">
        <v>475</v>
      </c>
      <c r="B1895">
        <v>20.23</v>
      </c>
      <c r="C1895">
        <v>6.16</v>
      </c>
      <c r="D1895" t="s">
        <v>2382</v>
      </c>
      <c r="E1895" t="s">
        <v>2380</v>
      </c>
      <c r="F1895" t="s">
        <v>2380</v>
      </c>
      <c r="G1895">
        <v>1</v>
      </c>
      <c r="H1895" t="s">
        <v>2380</v>
      </c>
      <c r="I1895" t="str" cm="1">
        <f t="array" ref="I1895">_xlfn.IFS(B1895&lt;18.5,"Underweight",B1895&lt;25,"Normal Weight",B1895&lt;30,"Overweight",B1895&gt;=30,"Obesity")</f>
        <v>Normal Weight</v>
      </c>
      <c r="J1895" t="str" cm="1">
        <f t="array" ref="J1895">_xlfn.IFS(C1895&lt;5.7,"Normal",C1895&lt;6.5,"Pre-Diabetes",C1895&gt;=6.5,"Diabetes")</f>
        <v>Pre-Diabetes</v>
      </c>
    </row>
    <row r="1896" spans="1:10" x14ac:dyDescent="0.35">
      <c r="A1896" t="s">
        <v>474</v>
      </c>
      <c r="B1896">
        <v>28.975000000000001</v>
      </c>
      <c r="C1896">
        <v>4.12</v>
      </c>
      <c r="D1896" t="s">
        <v>2380</v>
      </c>
      <c r="E1896" t="s">
        <v>2380</v>
      </c>
      <c r="F1896" t="s">
        <v>2383</v>
      </c>
      <c r="G1896">
        <v>1</v>
      </c>
      <c r="H1896" t="s">
        <v>2380</v>
      </c>
      <c r="I1896" t="str" cm="1">
        <f t="array" ref="I1896">_xlfn.IFS(B1896&lt;18.5,"Underweight",B1896&lt;25,"Normal Weight",B1896&lt;30,"Overweight",B1896&gt;=30,"Obesity")</f>
        <v>Overweight</v>
      </c>
      <c r="J1896" t="str" cm="1">
        <f t="array" ref="J1896">_xlfn.IFS(C1896&lt;5.7,"Normal",C1896&lt;6.5,"Pre-Diabetes",C1896&gt;=6.5,"Diabetes")</f>
        <v>Normal</v>
      </c>
    </row>
    <row r="1897" spans="1:10" x14ac:dyDescent="0.35">
      <c r="A1897" t="s">
        <v>473</v>
      </c>
      <c r="B1897">
        <v>16.420000000000002</v>
      </c>
      <c r="C1897">
        <v>5.77</v>
      </c>
      <c r="D1897" t="s">
        <v>2382</v>
      </c>
      <c r="E1897" t="s">
        <v>2380</v>
      </c>
      <c r="F1897" t="s">
        <v>2383</v>
      </c>
      <c r="G1897">
        <v>1</v>
      </c>
      <c r="H1897" t="s">
        <v>2380</v>
      </c>
      <c r="I1897" t="str" cm="1">
        <f t="array" ref="I1897">_xlfn.IFS(B1897&lt;18.5,"Underweight",B1897&lt;25,"Normal Weight",B1897&lt;30,"Overweight",B1897&gt;=30,"Obesity")</f>
        <v>Underweight</v>
      </c>
      <c r="J1897" t="str" cm="1">
        <f t="array" ref="J1897">_xlfn.IFS(C1897&lt;5.7,"Normal",C1897&lt;6.5,"Pre-Diabetes",C1897&gt;=6.5,"Diabetes")</f>
        <v>Pre-Diabetes</v>
      </c>
    </row>
    <row r="1898" spans="1:10" x14ac:dyDescent="0.35">
      <c r="A1898" t="s">
        <v>472</v>
      </c>
      <c r="B1898">
        <v>17.559999999999999</v>
      </c>
      <c r="C1898">
        <v>6.2</v>
      </c>
      <c r="D1898" t="s">
        <v>2380</v>
      </c>
      <c r="E1898" t="s">
        <v>2380</v>
      </c>
      <c r="F1898" t="s">
        <v>2380</v>
      </c>
      <c r="G1898">
        <v>1</v>
      </c>
      <c r="H1898" t="s">
        <v>2380</v>
      </c>
      <c r="I1898" t="str" cm="1">
        <f t="array" ref="I1898">_xlfn.IFS(B1898&lt;18.5,"Underweight",B1898&lt;25,"Normal Weight",B1898&lt;30,"Overweight",B1898&gt;=30,"Obesity")</f>
        <v>Underweight</v>
      </c>
      <c r="J1898" t="str" cm="1">
        <f t="array" ref="J1898">_xlfn.IFS(C1898&lt;5.7,"Normal",C1898&lt;6.5,"Pre-Diabetes",C1898&gt;=6.5,"Diabetes")</f>
        <v>Pre-Diabetes</v>
      </c>
    </row>
    <row r="1899" spans="1:10" x14ac:dyDescent="0.35">
      <c r="A1899" t="s">
        <v>471</v>
      </c>
      <c r="B1899">
        <v>24.13</v>
      </c>
      <c r="C1899">
        <v>4.3899999999999997</v>
      </c>
      <c r="D1899" t="s">
        <v>2380</v>
      </c>
      <c r="E1899" t="s">
        <v>2380</v>
      </c>
      <c r="F1899" t="s">
        <v>2380</v>
      </c>
      <c r="G1899">
        <v>1</v>
      </c>
      <c r="H1899" t="s">
        <v>2380</v>
      </c>
      <c r="I1899" t="str" cm="1">
        <f t="array" ref="I1899">_xlfn.IFS(B1899&lt;18.5,"Underweight",B1899&lt;25,"Normal Weight",B1899&lt;30,"Overweight",B1899&gt;=30,"Obesity")</f>
        <v>Normal Weight</v>
      </c>
      <c r="J1899" t="str" cm="1">
        <f t="array" ref="J1899">_xlfn.IFS(C1899&lt;5.7,"Normal",C1899&lt;6.5,"Pre-Diabetes",C1899&gt;=6.5,"Diabetes")</f>
        <v>Normal</v>
      </c>
    </row>
    <row r="1900" spans="1:10" x14ac:dyDescent="0.35">
      <c r="A1900" t="s">
        <v>470</v>
      </c>
      <c r="B1900">
        <v>19.95</v>
      </c>
      <c r="C1900">
        <v>5.13</v>
      </c>
      <c r="D1900" t="s">
        <v>2380</v>
      </c>
      <c r="E1900" t="s">
        <v>2382</v>
      </c>
      <c r="F1900" t="s">
        <v>2380</v>
      </c>
      <c r="G1900">
        <v>2</v>
      </c>
      <c r="H1900" t="s">
        <v>2380</v>
      </c>
      <c r="I1900" t="str" cm="1">
        <f t="array" ref="I1900">_xlfn.IFS(B1900&lt;18.5,"Underweight",B1900&lt;25,"Normal Weight",B1900&lt;30,"Overweight",B1900&gt;=30,"Obesity")</f>
        <v>Normal Weight</v>
      </c>
      <c r="J1900" t="str" cm="1">
        <f t="array" ref="J1900">_xlfn.IFS(C1900&lt;5.7,"Normal",C1900&lt;6.5,"Pre-Diabetes",C1900&gt;=6.5,"Diabetes")</f>
        <v>Normal</v>
      </c>
    </row>
    <row r="1901" spans="1:10" x14ac:dyDescent="0.35">
      <c r="A1901" t="s">
        <v>469</v>
      </c>
      <c r="B1901">
        <v>21.24</v>
      </c>
      <c r="C1901">
        <v>4.49</v>
      </c>
      <c r="D1901" t="s">
        <v>2380</v>
      </c>
      <c r="E1901" t="s">
        <v>2380</v>
      </c>
      <c r="F1901" t="s">
        <v>2380</v>
      </c>
      <c r="G1901">
        <v>0</v>
      </c>
      <c r="H1901" t="s">
        <v>2380</v>
      </c>
      <c r="I1901" t="str" cm="1">
        <f t="array" ref="I1901">_xlfn.IFS(B1901&lt;18.5,"Underweight",B1901&lt;25,"Normal Weight",B1901&lt;30,"Overweight",B1901&gt;=30,"Obesity")</f>
        <v>Normal Weight</v>
      </c>
      <c r="J1901" t="str" cm="1">
        <f t="array" ref="J1901">_xlfn.IFS(C1901&lt;5.7,"Normal",C1901&lt;6.5,"Pre-Diabetes",C1901&gt;=6.5,"Diabetes")</f>
        <v>Normal</v>
      </c>
    </row>
    <row r="1902" spans="1:10" x14ac:dyDescent="0.35">
      <c r="A1902" t="s">
        <v>468</v>
      </c>
      <c r="B1902">
        <v>44.22</v>
      </c>
      <c r="C1902">
        <v>6.35</v>
      </c>
      <c r="D1902" t="s">
        <v>2380</v>
      </c>
      <c r="E1902" t="s">
        <v>2380</v>
      </c>
      <c r="F1902" t="s">
        <v>2380</v>
      </c>
      <c r="G1902">
        <v>0</v>
      </c>
      <c r="H1902" t="s">
        <v>2380</v>
      </c>
      <c r="I1902" t="str" cm="1">
        <f t="array" ref="I1902">_xlfn.IFS(B1902&lt;18.5,"Underweight",B1902&lt;25,"Normal Weight",B1902&lt;30,"Overweight",B1902&gt;=30,"Obesity")</f>
        <v>Obesity</v>
      </c>
      <c r="J1902" t="str" cm="1">
        <f t="array" ref="J1902">_xlfn.IFS(C1902&lt;5.7,"Normal",C1902&lt;6.5,"Pre-Diabetes",C1902&gt;=6.5,"Diabetes")</f>
        <v>Pre-Diabetes</v>
      </c>
    </row>
    <row r="1903" spans="1:10" x14ac:dyDescent="0.35">
      <c r="A1903" t="s">
        <v>467</v>
      </c>
      <c r="B1903">
        <v>41.1</v>
      </c>
      <c r="C1903">
        <v>5.79</v>
      </c>
      <c r="D1903" t="s">
        <v>2380</v>
      </c>
      <c r="E1903" t="s">
        <v>2380</v>
      </c>
      <c r="F1903" t="s">
        <v>2380</v>
      </c>
      <c r="G1903">
        <v>0</v>
      </c>
      <c r="H1903" t="s">
        <v>2380</v>
      </c>
      <c r="I1903" t="str" cm="1">
        <f t="array" ref="I1903">_xlfn.IFS(B1903&lt;18.5,"Underweight",B1903&lt;25,"Normal Weight",B1903&lt;30,"Overweight",B1903&gt;=30,"Obesity")</f>
        <v>Obesity</v>
      </c>
      <c r="J1903" t="str" cm="1">
        <f t="array" ref="J1903">_xlfn.IFS(C1903&lt;5.7,"Normal",C1903&lt;6.5,"Pre-Diabetes",C1903&gt;=6.5,"Diabetes")</f>
        <v>Pre-Diabetes</v>
      </c>
    </row>
    <row r="1904" spans="1:10" x14ac:dyDescent="0.35">
      <c r="A1904" t="s">
        <v>466</v>
      </c>
      <c r="B1904">
        <v>34.200000000000003</v>
      </c>
      <c r="C1904">
        <v>4.78</v>
      </c>
      <c r="D1904" t="s">
        <v>2382</v>
      </c>
      <c r="E1904" t="s">
        <v>2380</v>
      </c>
      <c r="F1904" t="s">
        <v>2380</v>
      </c>
      <c r="G1904">
        <v>0</v>
      </c>
      <c r="H1904" t="s">
        <v>2380</v>
      </c>
      <c r="I1904" t="str" cm="1">
        <f t="array" ref="I1904">_xlfn.IFS(B1904&lt;18.5,"Underweight",B1904&lt;25,"Normal Weight",B1904&lt;30,"Overweight",B1904&gt;=30,"Obesity")</f>
        <v>Obesity</v>
      </c>
      <c r="J1904" t="str" cm="1">
        <f t="array" ref="J1904">_xlfn.IFS(C1904&lt;5.7,"Normal",C1904&lt;6.5,"Pre-Diabetes",C1904&gt;=6.5,"Diabetes")</f>
        <v>Normal</v>
      </c>
    </row>
    <row r="1905" spans="1:10" x14ac:dyDescent="0.35">
      <c r="A1905" t="s">
        <v>465</v>
      </c>
      <c r="B1905">
        <v>29.92</v>
      </c>
      <c r="C1905">
        <v>6.02</v>
      </c>
      <c r="D1905" t="s">
        <v>2382</v>
      </c>
      <c r="E1905" t="s">
        <v>2380</v>
      </c>
      <c r="F1905" t="s">
        <v>2380</v>
      </c>
      <c r="G1905">
        <v>0</v>
      </c>
      <c r="H1905" t="s">
        <v>2380</v>
      </c>
      <c r="I1905" t="str" cm="1">
        <f t="array" ref="I1905">_xlfn.IFS(B1905&lt;18.5,"Underweight",B1905&lt;25,"Normal Weight",B1905&lt;30,"Overweight",B1905&gt;=30,"Obesity")</f>
        <v>Overweight</v>
      </c>
      <c r="J1905" t="str" cm="1">
        <f t="array" ref="J1905">_xlfn.IFS(C1905&lt;5.7,"Normal",C1905&lt;6.5,"Pre-Diabetes",C1905&gt;=6.5,"Diabetes")</f>
        <v>Pre-Diabetes</v>
      </c>
    </row>
    <row r="1906" spans="1:10" x14ac:dyDescent="0.35">
      <c r="A1906" t="s">
        <v>464</v>
      </c>
      <c r="B1906">
        <v>28.93</v>
      </c>
      <c r="C1906">
        <v>4.4400000000000004</v>
      </c>
      <c r="D1906" t="s">
        <v>2380</v>
      </c>
      <c r="E1906" t="s">
        <v>2380</v>
      </c>
      <c r="F1906" t="s">
        <v>2380</v>
      </c>
      <c r="G1906">
        <v>0</v>
      </c>
      <c r="H1906" t="s">
        <v>2380</v>
      </c>
      <c r="I1906" t="str" cm="1">
        <f t="array" ref="I1906">_xlfn.IFS(B1906&lt;18.5,"Underweight",B1906&lt;25,"Normal Weight",B1906&lt;30,"Overweight",B1906&gt;=30,"Obesity")</f>
        <v>Overweight</v>
      </c>
      <c r="J1906" t="str" cm="1">
        <f t="array" ref="J1906">_xlfn.IFS(C1906&lt;5.7,"Normal",C1906&lt;6.5,"Pre-Diabetes",C1906&gt;=6.5,"Diabetes")</f>
        <v>Normal</v>
      </c>
    </row>
    <row r="1907" spans="1:10" x14ac:dyDescent="0.35">
      <c r="A1907" t="s">
        <v>463</v>
      </c>
      <c r="B1907">
        <v>31.254999999999999</v>
      </c>
      <c r="C1907">
        <v>5.84</v>
      </c>
      <c r="D1907" t="s">
        <v>2382</v>
      </c>
      <c r="E1907" t="s">
        <v>2380</v>
      </c>
      <c r="F1907" t="s">
        <v>2380</v>
      </c>
      <c r="G1907">
        <v>1</v>
      </c>
      <c r="H1907" t="s">
        <v>2380</v>
      </c>
      <c r="I1907" t="str" cm="1">
        <f t="array" ref="I1907">_xlfn.IFS(B1907&lt;18.5,"Underweight",B1907&lt;25,"Normal Weight",B1907&lt;30,"Overweight",B1907&gt;=30,"Obesity")</f>
        <v>Obesity</v>
      </c>
      <c r="J1907" t="str" cm="1">
        <f t="array" ref="J1907">_xlfn.IFS(C1907&lt;5.7,"Normal",C1907&lt;6.5,"Pre-Diabetes",C1907&gt;=6.5,"Diabetes")</f>
        <v>Pre-Diabetes</v>
      </c>
    </row>
    <row r="1908" spans="1:10" x14ac:dyDescent="0.35">
      <c r="A1908" t="s">
        <v>462</v>
      </c>
      <c r="B1908">
        <v>29.83</v>
      </c>
      <c r="C1908">
        <v>5.39</v>
      </c>
      <c r="D1908" t="s">
        <v>2380</v>
      </c>
      <c r="E1908" t="s">
        <v>2380</v>
      </c>
      <c r="F1908" t="s">
        <v>2380</v>
      </c>
      <c r="G1908">
        <v>0</v>
      </c>
      <c r="H1908" t="s">
        <v>2380</v>
      </c>
      <c r="I1908" t="str" cm="1">
        <f t="array" ref="I1908">_xlfn.IFS(B1908&lt;18.5,"Underweight",B1908&lt;25,"Normal Weight",B1908&lt;30,"Overweight",B1908&gt;=30,"Obesity")</f>
        <v>Overweight</v>
      </c>
      <c r="J1908" t="str" cm="1">
        <f t="array" ref="J1908">_xlfn.IFS(C1908&lt;5.7,"Normal",C1908&lt;6.5,"Pre-Diabetes",C1908&gt;=6.5,"Diabetes")</f>
        <v>Normal</v>
      </c>
    </row>
    <row r="1909" spans="1:10" x14ac:dyDescent="0.35">
      <c r="A1909" t="s">
        <v>461</v>
      </c>
      <c r="B1909">
        <v>29.59</v>
      </c>
      <c r="C1909">
        <v>6.16</v>
      </c>
      <c r="D1909" t="s">
        <v>2380</v>
      </c>
      <c r="E1909" t="s">
        <v>2380</v>
      </c>
      <c r="F1909" t="s">
        <v>2383</v>
      </c>
      <c r="G1909">
        <v>1</v>
      </c>
      <c r="H1909" t="s">
        <v>2380</v>
      </c>
      <c r="I1909" t="str" cm="1">
        <f t="array" ref="I1909">_xlfn.IFS(B1909&lt;18.5,"Underweight",B1909&lt;25,"Normal Weight",B1909&lt;30,"Overweight",B1909&gt;=30,"Obesity")</f>
        <v>Overweight</v>
      </c>
      <c r="J1909" t="str" cm="1">
        <f t="array" ref="J1909">_xlfn.IFS(C1909&lt;5.7,"Normal",C1909&lt;6.5,"Pre-Diabetes",C1909&gt;=6.5,"Diabetes")</f>
        <v>Pre-Diabetes</v>
      </c>
    </row>
    <row r="1910" spans="1:10" x14ac:dyDescent="0.35">
      <c r="A1910" t="s">
        <v>460</v>
      </c>
      <c r="B1910">
        <v>31.16</v>
      </c>
      <c r="C1910">
        <v>4.49</v>
      </c>
      <c r="D1910" t="s">
        <v>2380</v>
      </c>
      <c r="E1910" t="s">
        <v>2380</v>
      </c>
      <c r="F1910" t="s">
        <v>2383</v>
      </c>
      <c r="G1910">
        <v>1</v>
      </c>
      <c r="H1910" t="s">
        <v>2380</v>
      </c>
      <c r="I1910" t="str" cm="1">
        <f t="array" ref="I1910">_xlfn.IFS(B1910&lt;18.5,"Underweight",B1910&lt;25,"Normal Weight",B1910&lt;30,"Overweight",B1910&gt;=30,"Obesity")</f>
        <v>Obesity</v>
      </c>
      <c r="J1910" t="str" cm="1">
        <f t="array" ref="J1910">_xlfn.IFS(C1910&lt;5.7,"Normal",C1910&lt;6.5,"Pre-Diabetes",C1910&gt;=6.5,"Diabetes")</f>
        <v>Normal</v>
      </c>
    </row>
    <row r="1911" spans="1:10" x14ac:dyDescent="0.35">
      <c r="A1911" t="s">
        <v>459</v>
      </c>
      <c r="B1911">
        <v>34.21</v>
      </c>
      <c r="C1911">
        <v>4.4800000000000004</v>
      </c>
      <c r="D1911" t="s">
        <v>2382</v>
      </c>
      <c r="E1911" t="s">
        <v>2380</v>
      </c>
      <c r="F1911" t="s">
        <v>2380</v>
      </c>
      <c r="G1911">
        <v>1</v>
      </c>
      <c r="H1911" t="s">
        <v>2380</v>
      </c>
      <c r="I1911" t="str" cm="1">
        <f t="array" ref="I1911">_xlfn.IFS(B1911&lt;18.5,"Underweight",B1911&lt;25,"Normal Weight",B1911&lt;30,"Overweight",B1911&gt;=30,"Obesity")</f>
        <v>Obesity</v>
      </c>
      <c r="J1911" t="str" cm="1">
        <f t="array" ref="J1911">_xlfn.IFS(C1911&lt;5.7,"Normal",C1911&lt;6.5,"Pre-Diabetes",C1911&gt;=6.5,"Diabetes")</f>
        <v>Normal</v>
      </c>
    </row>
    <row r="1912" spans="1:10" x14ac:dyDescent="0.35">
      <c r="A1912" t="s">
        <v>458</v>
      </c>
      <c r="B1912">
        <v>34.86</v>
      </c>
      <c r="C1912">
        <v>10.97</v>
      </c>
      <c r="D1912" t="s">
        <v>2380</v>
      </c>
      <c r="E1912" t="s">
        <v>2380</v>
      </c>
      <c r="F1912" t="s">
        <v>2380</v>
      </c>
      <c r="G1912">
        <v>0</v>
      </c>
      <c r="H1912" t="s">
        <v>2380</v>
      </c>
      <c r="I1912" t="str" cm="1">
        <f t="array" ref="I1912">_xlfn.IFS(B1912&lt;18.5,"Underweight",B1912&lt;25,"Normal Weight",B1912&lt;30,"Overweight",B1912&gt;=30,"Obesity")</f>
        <v>Obesity</v>
      </c>
      <c r="J1912" t="str" cm="1">
        <f t="array" ref="J1912">_xlfn.IFS(C1912&lt;5.7,"Normal",C1912&lt;6.5,"Pre-Diabetes",C1912&gt;=6.5,"Diabetes")</f>
        <v>Diabetes</v>
      </c>
    </row>
    <row r="1913" spans="1:10" x14ac:dyDescent="0.35">
      <c r="A1913" t="s">
        <v>457</v>
      </c>
      <c r="B1913">
        <v>34.58</v>
      </c>
      <c r="C1913">
        <v>5.14</v>
      </c>
      <c r="D1913" t="s">
        <v>2380</v>
      </c>
      <c r="E1913" t="s">
        <v>2382</v>
      </c>
      <c r="F1913" t="s">
        <v>2380</v>
      </c>
      <c r="G1913">
        <v>2</v>
      </c>
      <c r="H1913" t="s">
        <v>2380</v>
      </c>
      <c r="I1913" t="str" cm="1">
        <f t="array" ref="I1913">_xlfn.IFS(B1913&lt;18.5,"Underweight",B1913&lt;25,"Normal Weight",B1913&lt;30,"Overweight",B1913&gt;=30,"Obesity")</f>
        <v>Obesity</v>
      </c>
      <c r="J1913" t="str" cm="1">
        <f t="array" ref="J1913">_xlfn.IFS(C1913&lt;5.7,"Normal",C1913&lt;6.5,"Pre-Diabetes",C1913&gt;=6.5,"Diabetes")</f>
        <v>Normal</v>
      </c>
    </row>
    <row r="1914" spans="1:10" x14ac:dyDescent="0.35">
      <c r="A1914" t="s">
        <v>456</v>
      </c>
      <c r="B1914">
        <v>17.940000000000001</v>
      </c>
      <c r="C1914">
        <v>5.17</v>
      </c>
      <c r="D1914" t="s">
        <v>2382</v>
      </c>
      <c r="E1914" t="s">
        <v>2380</v>
      </c>
      <c r="F1914" t="s">
        <v>2380</v>
      </c>
      <c r="G1914">
        <v>0</v>
      </c>
      <c r="H1914" t="s">
        <v>2380</v>
      </c>
      <c r="I1914" t="str" cm="1">
        <f t="array" ref="I1914">_xlfn.IFS(B1914&lt;18.5,"Underweight",B1914&lt;25,"Normal Weight",B1914&lt;30,"Overweight",B1914&gt;=30,"Obesity")</f>
        <v>Underweight</v>
      </c>
      <c r="J1914" t="str" cm="1">
        <f t="array" ref="J1914">_xlfn.IFS(C1914&lt;5.7,"Normal",C1914&lt;6.5,"Pre-Diabetes",C1914&gt;=6.5,"Diabetes")</f>
        <v>Normal</v>
      </c>
    </row>
    <row r="1915" spans="1:10" x14ac:dyDescent="0.35">
      <c r="A1915" t="s">
        <v>455</v>
      </c>
      <c r="B1915">
        <v>26.8</v>
      </c>
      <c r="C1915">
        <v>6.18</v>
      </c>
      <c r="D1915" t="s">
        <v>2382</v>
      </c>
      <c r="E1915" t="s">
        <v>2380</v>
      </c>
      <c r="F1915" t="s">
        <v>2383</v>
      </c>
      <c r="G1915">
        <v>1</v>
      </c>
      <c r="H1915" t="s">
        <v>2380</v>
      </c>
      <c r="I1915" t="str" cm="1">
        <f t="array" ref="I1915">_xlfn.IFS(B1915&lt;18.5,"Underweight",B1915&lt;25,"Normal Weight",B1915&lt;30,"Overweight",B1915&gt;=30,"Obesity")</f>
        <v>Overweight</v>
      </c>
      <c r="J1915" t="str" cm="1">
        <f t="array" ref="J1915">_xlfn.IFS(C1915&lt;5.7,"Normal",C1915&lt;6.5,"Pre-Diabetes",C1915&gt;=6.5,"Diabetes")</f>
        <v>Pre-Diabetes</v>
      </c>
    </row>
    <row r="1916" spans="1:10" x14ac:dyDescent="0.35">
      <c r="A1916" t="s">
        <v>454</v>
      </c>
      <c r="B1916">
        <v>17.690000000000001</v>
      </c>
      <c r="C1916">
        <v>9.07</v>
      </c>
      <c r="D1916" t="s">
        <v>2382</v>
      </c>
      <c r="E1916" t="s">
        <v>2380</v>
      </c>
      <c r="F1916" t="s">
        <v>2380</v>
      </c>
      <c r="G1916">
        <v>0</v>
      </c>
      <c r="H1916" t="s">
        <v>2380</v>
      </c>
      <c r="I1916" t="str" cm="1">
        <f t="array" ref="I1916">_xlfn.IFS(B1916&lt;18.5,"Underweight",B1916&lt;25,"Normal Weight",B1916&lt;30,"Overweight",B1916&gt;=30,"Obesity")</f>
        <v>Underweight</v>
      </c>
      <c r="J1916" t="str" cm="1">
        <f t="array" ref="J1916">_xlfn.IFS(C1916&lt;5.7,"Normal",C1916&lt;6.5,"Pre-Diabetes",C1916&gt;=6.5,"Diabetes")</f>
        <v>Diabetes</v>
      </c>
    </row>
    <row r="1917" spans="1:10" x14ac:dyDescent="0.35">
      <c r="A1917" t="s">
        <v>453</v>
      </c>
      <c r="B1917">
        <v>25.77</v>
      </c>
      <c r="C1917">
        <v>4.43</v>
      </c>
      <c r="D1917" t="s">
        <v>2380</v>
      </c>
      <c r="E1917" t="s">
        <v>2380</v>
      </c>
      <c r="F1917" t="s">
        <v>2383</v>
      </c>
      <c r="G1917">
        <v>1</v>
      </c>
      <c r="H1917" t="s">
        <v>2380</v>
      </c>
      <c r="I1917" t="str" cm="1">
        <f t="array" ref="I1917">_xlfn.IFS(B1917&lt;18.5,"Underweight",B1917&lt;25,"Normal Weight",B1917&lt;30,"Overweight",B1917&gt;=30,"Obesity")</f>
        <v>Overweight</v>
      </c>
      <c r="J1917" t="str" cm="1">
        <f t="array" ref="J1917">_xlfn.IFS(C1917&lt;5.7,"Normal",C1917&lt;6.5,"Pre-Diabetes",C1917&gt;=6.5,"Diabetes")</f>
        <v>Normal</v>
      </c>
    </row>
    <row r="1918" spans="1:10" x14ac:dyDescent="0.35">
      <c r="A1918" t="s">
        <v>452</v>
      </c>
      <c r="B1918">
        <v>34.46</v>
      </c>
      <c r="C1918">
        <v>4.17</v>
      </c>
      <c r="D1918" t="s">
        <v>2380</v>
      </c>
      <c r="E1918" t="s">
        <v>2382</v>
      </c>
      <c r="F1918" t="s">
        <v>2380</v>
      </c>
      <c r="G1918">
        <v>1</v>
      </c>
      <c r="H1918" t="s">
        <v>2380</v>
      </c>
      <c r="I1918" t="str" cm="1">
        <f t="array" ref="I1918">_xlfn.IFS(B1918&lt;18.5,"Underweight",B1918&lt;25,"Normal Weight",B1918&lt;30,"Overweight",B1918&gt;=30,"Obesity")</f>
        <v>Obesity</v>
      </c>
      <c r="J1918" t="str" cm="1">
        <f t="array" ref="J1918">_xlfn.IFS(C1918&lt;5.7,"Normal",C1918&lt;6.5,"Pre-Diabetes",C1918&gt;=6.5,"Diabetes")</f>
        <v>Normal</v>
      </c>
    </row>
    <row r="1919" spans="1:10" x14ac:dyDescent="0.35">
      <c r="A1919" t="s">
        <v>451</v>
      </c>
      <c r="B1919">
        <v>30.875</v>
      </c>
      <c r="C1919">
        <v>4.95</v>
      </c>
      <c r="D1919" t="s">
        <v>2382</v>
      </c>
      <c r="E1919" t="s">
        <v>2380</v>
      </c>
      <c r="F1919" t="s">
        <v>2380</v>
      </c>
      <c r="G1919">
        <v>0</v>
      </c>
      <c r="H1919" t="s">
        <v>2380</v>
      </c>
      <c r="I1919" t="str" cm="1">
        <f t="array" ref="I1919">_xlfn.IFS(B1919&lt;18.5,"Underweight",B1919&lt;25,"Normal Weight",B1919&lt;30,"Overweight",B1919&gt;=30,"Obesity")</f>
        <v>Obesity</v>
      </c>
      <c r="J1919" t="str" cm="1">
        <f t="array" ref="J1919">_xlfn.IFS(C1919&lt;5.7,"Normal",C1919&lt;6.5,"Pre-Diabetes",C1919&gt;=6.5,"Diabetes")</f>
        <v>Normal</v>
      </c>
    </row>
    <row r="1920" spans="1:10" x14ac:dyDescent="0.35">
      <c r="A1920" t="s">
        <v>450</v>
      </c>
      <c r="B1920">
        <v>39.49</v>
      </c>
      <c r="C1920">
        <v>5.13</v>
      </c>
      <c r="D1920" t="s">
        <v>2380</v>
      </c>
      <c r="E1920" t="s">
        <v>2380</v>
      </c>
      <c r="F1920" t="s">
        <v>2380</v>
      </c>
      <c r="G1920">
        <v>0</v>
      </c>
      <c r="H1920" t="s">
        <v>2380</v>
      </c>
      <c r="I1920" t="str" cm="1">
        <f t="array" ref="I1920">_xlfn.IFS(B1920&lt;18.5,"Underweight",B1920&lt;25,"Normal Weight",B1920&lt;30,"Overweight",B1920&gt;=30,"Obesity")</f>
        <v>Obesity</v>
      </c>
      <c r="J1920" t="str" cm="1">
        <f t="array" ref="J1920">_xlfn.IFS(C1920&lt;5.7,"Normal",C1920&lt;6.5,"Pre-Diabetes",C1920&gt;=6.5,"Diabetes")</f>
        <v>Normal</v>
      </c>
    </row>
    <row r="1921" spans="1:10" x14ac:dyDescent="0.35">
      <c r="A1921" t="s">
        <v>449</v>
      </c>
      <c r="B1921">
        <v>28.88</v>
      </c>
      <c r="C1921">
        <v>4.0999999999999996</v>
      </c>
      <c r="D1921" t="s">
        <v>2380</v>
      </c>
      <c r="E1921" t="s">
        <v>2380</v>
      </c>
      <c r="F1921" t="s">
        <v>2380</v>
      </c>
      <c r="G1921">
        <v>0</v>
      </c>
      <c r="H1921" t="s">
        <v>2380</v>
      </c>
      <c r="I1921" t="str" cm="1">
        <f t="array" ref="I1921">_xlfn.IFS(B1921&lt;18.5,"Underweight",B1921&lt;25,"Normal Weight",B1921&lt;30,"Overweight",B1921&gt;=30,"Obesity")</f>
        <v>Overweight</v>
      </c>
      <c r="J1921" t="str" cm="1">
        <f t="array" ref="J1921">_xlfn.IFS(C1921&lt;5.7,"Normal",C1921&lt;6.5,"Pre-Diabetes",C1921&gt;=6.5,"Diabetes")</f>
        <v>Normal</v>
      </c>
    </row>
    <row r="1922" spans="1:10" x14ac:dyDescent="0.35">
      <c r="A1922" t="s">
        <v>448</v>
      </c>
      <c r="B1922">
        <v>20.234999999999999</v>
      </c>
      <c r="C1922">
        <v>5.01</v>
      </c>
      <c r="D1922" t="s">
        <v>2382</v>
      </c>
      <c r="E1922" t="s">
        <v>2380</v>
      </c>
      <c r="F1922" t="s">
        <v>2380</v>
      </c>
      <c r="G1922">
        <v>0</v>
      </c>
      <c r="H1922" t="s">
        <v>2380</v>
      </c>
      <c r="I1922" t="str" cm="1">
        <f t="array" ref="I1922">_xlfn.IFS(B1922&lt;18.5,"Underweight",B1922&lt;25,"Normal Weight",B1922&lt;30,"Overweight",B1922&gt;=30,"Obesity")</f>
        <v>Normal Weight</v>
      </c>
      <c r="J1922" t="str" cm="1">
        <f t="array" ref="J1922">_xlfn.IFS(C1922&lt;5.7,"Normal",C1922&lt;6.5,"Pre-Diabetes",C1922&gt;=6.5,"Diabetes")</f>
        <v>Normal</v>
      </c>
    </row>
    <row r="1923" spans="1:10" x14ac:dyDescent="0.35">
      <c r="A1923" t="s">
        <v>447</v>
      </c>
      <c r="B1923">
        <v>30.67</v>
      </c>
      <c r="C1923">
        <v>5.09</v>
      </c>
      <c r="D1923" t="s">
        <v>2382</v>
      </c>
      <c r="E1923" t="s">
        <v>2380</v>
      </c>
      <c r="F1923" t="s">
        <v>2380</v>
      </c>
      <c r="G1923">
        <v>0</v>
      </c>
      <c r="H1923" t="s">
        <v>2380</v>
      </c>
      <c r="I1923" t="str" cm="1">
        <f t="array" ref="I1923">_xlfn.IFS(B1923&lt;18.5,"Underweight",B1923&lt;25,"Normal Weight",B1923&lt;30,"Overweight",B1923&gt;=30,"Obesity")</f>
        <v>Obesity</v>
      </c>
      <c r="J1923" t="str" cm="1">
        <f t="array" ref="J1923">_xlfn.IFS(C1923&lt;5.7,"Normal",C1923&lt;6.5,"Pre-Diabetes",C1923&gt;=6.5,"Diabetes")</f>
        <v>Normal</v>
      </c>
    </row>
    <row r="1924" spans="1:10" x14ac:dyDescent="0.35">
      <c r="A1924" t="s">
        <v>446</v>
      </c>
      <c r="B1924">
        <v>30.875</v>
      </c>
      <c r="C1924">
        <v>6.49</v>
      </c>
      <c r="D1924" t="s">
        <v>2380</v>
      </c>
      <c r="E1924" t="s">
        <v>2380</v>
      </c>
      <c r="F1924" t="s">
        <v>2380</v>
      </c>
      <c r="G1924">
        <v>0</v>
      </c>
      <c r="H1924" t="s">
        <v>2380</v>
      </c>
      <c r="I1924" t="str" cm="1">
        <f t="array" ref="I1924">_xlfn.IFS(B1924&lt;18.5,"Underweight",B1924&lt;25,"Normal Weight",B1924&lt;30,"Overweight",B1924&gt;=30,"Obesity")</f>
        <v>Obesity</v>
      </c>
      <c r="J1924" t="str" cm="1">
        <f t="array" ref="J1924">_xlfn.IFS(C1924&lt;5.7,"Normal",C1924&lt;6.5,"Pre-Diabetes",C1924&gt;=6.5,"Diabetes")</f>
        <v>Pre-Diabetes</v>
      </c>
    </row>
    <row r="1925" spans="1:10" x14ac:dyDescent="0.35">
      <c r="A1925" t="s">
        <v>445</v>
      </c>
      <c r="B1925">
        <v>23.8</v>
      </c>
      <c r="C1925">
        <v>4.08</v>
      </c>
      <c r="D1925" t="s">
        <v>2380</v>
      </c>
      <c r="E1925" t="s">
        <v>2380</v>
      </c>
      <c r="F1925" t="s">
        <v>2380</v>
      </c>
      <c r="G1925">
        <v>0</v>
      </c>
      <c r="H1925" t="s">
        <v>2380</v>
      </c>
      <c r="I1925" t="str" cm="1">
        <f t="array" ref="I1925">_xlfn.IFS(B1925&lt;18.5,"Underweight",B1925&lt;25,"Normal Weight",B1925&lt;30,"Overweight",B1925&gt;=30,"Obesity")</f>
        <v>Normal Weight</v>
      </c>
      <c r="J1925" t="str" cm="1">
        <f t="array" ref="J1925">_xlfn.IFS(C1925&lt;5.7,"Normal",C1925&lt;6.5,"Pre-Diabetes",C1925&gt;=6.5,"Diabetes")</f>
        <v>Normal</v>
      </c>
    </row>
    <row r="1926" spans="1:10" x14ac:dyDescent="0.35">
      <c r="A1926" t="s">
        <v>444</v>
      </c>
      <c r="B1926">
        <v>15.37</v>
      </c>
      <c r="C1926">
        <v>8.6300000000000008</v>
      </c>
      <c r="D1926" t="s">
        <v>2382</v>
      </c>
      <c r="E1926" t="s">
        <v>2380</v>
      </c>
      <c r="F1926" t="s">
        <v>2380</v>
      </c>
      <c r="G1926">
        <v>0</v>
      </c>
      <c r="H1926" t="s">
        <v>2380</v>
      </c>
      <c r="I1926" t="str" cm="1">
        <f t="array" ref="I1926">_xlfn.IFS(B1926&lt;18.5,"Underweight",B1926&lt;25,"Normal Weight",B1926&lt;30,"Overweight",B1926&gt;=30,"Obesity")</f>
        <v>Underweight</v>
      </c>
      <c r="J1926" t="str" cm="1">
        <f t="array" ref="J1926">_xlfn.IFS(C1926&lt;5.7,"Normal",C1926&lt;6.5,"Pre-Diabetes",C1926&gt;=6.5,"Diabetes")</f>
        <v>Diabetes</v>
      </c>
    </row>
    <row r="1927" spans="1:10" x14ac:dyDescent="0.35">
      <c r="A1927" t="s">
        <v>443</v>
      </c>
      <c r="B1927">
        <v>30.4</v>
      </c>
      <c r="C1927">
        <v>5.28</v>
      </c>
      <c r="D1927" t="s">
        <v>2380</v>
      </c>
      <c r="E1927" t="s">
        <v>2380</v>
      </c>
      <c r="F1927" t="s">
        <v>2380</v>
      </c>
      <c r="G1927">
        <v>0</v>
      </c>
      <c r="H1927" t="s">
        <v>2380</v>
      </c>
      <c r="I1927" t="str" cm="1">
        <f t="array" ref="I1927">_xlfn.IFS(B1927&lt;18.5,"Underweight",B1927&lt;25,"Normal Weight",B1927&lt;30,"Overweight",B1927&gt;=30,"Obesity")</f>
        <v>Obesity</v>
      </c>
      <c r="J1927" t="str" cm="1">
        <f t="array" ref="J1927">_xlfn.IFS(C1927&lt;5.7,"Normal",C1927&lt;6.5,"Pre-Diabetes",C1927&gt;=6.5,"Diabetes")</f>
        <v>Normal</v>
      </c>
    </row>
    <row r="1928" spans="1:10" x14ac:dyDescent="0.35">
      <c r="A1928" t="s">
        <v>442</v>
      </c>
      <c r="B1928">
        <v>19.48</v>
      </c>
      <c r="C1928">
        <v>5.63</v>
      </c>
      <c r="D1928" t="s">
        <v>2382</v>
      </c>
      <c r="E1928" t="s">
        <v>2380</v>
      </c>
      <c r="F1928" t="s">
        <v>2380</v>
      </c>
      <c r="G1928">
        <v>1</v>
      </c>
      <c r="H1928" t="s">
        <v>2380</v>
      </c>
      <c r="I1928" t="str" cm="1">
        <f t="array" ref="I1928">_xlfn.IFS(B1928&lt;18.5,"Underweight",B1928&lt;25,"Normal Weight",B1928&lt;30,"Overweight",B1928&gt;=30,"Obesity")</f>
        <v>Normal Weight</v>
      </c>
      <c r="J1928" t="str" cm="1">
        <f t="array" ref="J1928">_xlfn.IFS(C1928&lt;5.7,"Normal",C1928&lt;6.5,"Pre-Diabetes",C1928&gt;=6.5,"Diabetes")</f>
        <v>Normal</v>
      </c>
    </row>
    <row r="1929" spans="1:10" x14ac:dyDescent="0.35">
      <c r="A1929" t="s">
        <v>441</v>
      </c>
      <c r="B1929">
        <v>16.96</v>
      </c>
      <c r="C1929">
        <v>11.47</v>
      </c>
      <c r="D1929" t="s">
        <v>2382</v>
      </c>
      <c r="E1929" t="s">
        <v>2380</v>
      </c>
      <c r="F1929" t="s">
        <v>2380</v>
      </c>
      <c r="G1929">
        <v>0</v>
      </c>
      <c r="H1929" t="s">
        <v>2380</v>
      </c>
      <c r="I1929" t="str" cm="1">
        <f t="array" ref="I1929">_xlfn.IFS(B1929&lt;18.5,"Underweight",B1929&lt;25,"Normal Weight",B1929&lt;30,"Overweight",B1929&gt;=30,"Obesity")</f>
        <v>Underweight</v>
      </c>
      <c r="J1929" t="str" cm="1">
        <f t="array" ref="J1929">_xlfn.IFS(C1929&lt;5.7,"Normal",C1929&lt;6.5,"Pre-Diabetes",C1929&gt;=6.5,"Diabetes")</f>
        <v>Diabetes</v>
      </c>
    </row>
    <row r="1930" spans="1:10" x14ac:dyDescent="0.35">
      <c r="A1930" t="s">
        <v>440</v>
      </c>
      <c r="B1930">
        <v>19.05</v>
      </c>
      <c r="C1930">
        <v>4.92</v>
      </c>
      <c r="D1930" t="s">
        <v>2380</v>
      </c>
      <c r="E1930" t="s">
        <v>2380</v>
      </c>
      <c r="F1930" t="s">
        <v>2380</v>
      </c>
      <c r="G1930">
        <v>1</v>
      </c>
      <c r="H1930" t="s">
        <v>2380</v>
      </c>
      <c r="I1930" t="str" cm="1">
        <f t="array" ref="I1930">_xlfn.IFS(B1930&lt;18.5,"Underweight",B1930&lt;25,"Normal Weight",B1930&lt;30,"Overweight",B1930&gt;=30,"Obesity")</f>
        <v>Normal Weight</v>
      </c>
      <c r="J1930" t="str" cm="1">
        <f t="array" ref="J1930">_xlfn.IFS(C1930&lt;5.7,"Normal",C1930&lt;6.5,"Pre-Diabetes",C1930&gt;=6.5,"Diabetes")</f>
        <v>Normal</v>
      </c>
    </row>
    <row r="1931" spans="1:10" x14ac:dyDescent="0.35">
      <c r="A1931" t="s">
        <v>439</v>
      </c>
      <c r="B1931">
        <v>37.619999999999997</v>
      </c>
      <c r="C1931">
        <v>4.18</v>
      </c>
      <c r="D1931" t="s">
        <v>2380</v>
      </c>
      <c r="E1931" t="s">
        <v>2380</v>
      </c>
      <c r="F1931" t="s">
        <v>2380</v>
      </c>
      <c r="G1931">
        <v>0</v>
      </c>
      <c r="H1931" t="s">
        <v>2380</v>
      </c>
      <c r="I1931" t="str" cm="1">
        <f t="array" ref="I1931">_xlfn.IFS(B1931&lt;18.5,"Underweight",B1931&lt;25,"Normal Weight",B1931&lt;30,"Overweight",B1931&gt;=30,"Obesity")</f>
        <v>Obesity</v>
      </c>
      <c r="J1931" t="str" cm="1">
        <f t="array" ref="J1931">_xlfn.IFS(C1931&lt;5.7,"Normal",C1931&lt;6.5,"Pre-Diabetes",C1931&gt;=6.5,"Diabetes")</f>
        <v>Normal</v>
      </c>
    </row>
    <row r="1932" spans="1:10" x14ac:dyDescent="0.35">
      <c r="A1932" t="s">
        <v>438</v>
      </c>
      <c r="B1932">
        <v>29.1</v>
      </c>
      <c r="C1932">
        <v>4.67</v>
      </c>
      <c r="D1932" t="s">
        <v>2380</v>
      </c>
      <c r="E1932" t="s">
        <v>2380</v>
      </c>
      <c r="F1932" t="s">
        <v>2380</v>
      </c>
      <c r="G1932">
        <v>0</v>
      </c>
      <c r="H1932" t="s">
        <v>2380</v>
      </c>
      <c r="I1932" t="str" cm="1">
        <f t="array" ref="I1932">_xlfn.IFS(B1932&lt;18.5,"Underweight",B1932&lt;25,"Normal Weight",B1932&lt;30,"Overweight",B1932&gt;=30,"Obesity")</f>
        <v>Overweight</v>
      </c>
      <c r="J1932" t="str" cm="1">
        <f t="array" ref="J1932">_xlfn.IFS(C1932&lt;5.7,"Normal",C1932&lt;6.5,"Pre-Diabetes",C1932&gt;=6.5,"Diabetes")</f>
        <v>Normal</v>
      </c>
    </row>
    <row r="1933" spans="1:10" x14ac:dyDescent="0.35">
      <c r="A1933" t="s">
        <v>437</v>
      </c>
      <c r="B1933">
        <v>26.62</v>
      </c>
      <c r="C1933">
        <v>6.24</v>
      </c>
      <c r="D1933" t="s">
        <v>2380</v>
      </c>
      <c r="E1933" t="s">
        <v>2380</v>
      </c>
      <c r="F1933" t="s">
        <v>2380</v>
      </c>
      <c r="G1933">
        <v>0</v>
      </c>
      <c r="H1933" t="s">
        <v>2380</v>
      </c>
      <c r="I1933" t="str" cm="1">
        <f t="array" ref="I1933">_xlfn.IFS(B1933&lt;18.5,"Underweight",B1933&lt;25,"Normal Weight",B1933&lt;30,"Overweight",B1933&gt;=30,"Obesity")</f>
        <v>Overweight</v>
      </c>
      <c r="J1933" t="str" cm="1">
        <f t="array" ref="J1933">_xlfn.IFS(C1933&lt;5.7,"Normal",C1933&lt;6.5,"Pre-Diabetes",C1933&gt;=6.5,"Diabetes")</f>
        <v>Pre-Diabetes</v>
      </c>
    </row>
    <row r="1934" spans="1:10" x14ac:dyDescent="0.35">
      <c r="A1934" t="s">
        <v>436</v>
      </c>
      <c r="B1934">
        <v>25.74</v>
      </c>
      <c r="C1934">
        <v>5.99</v>
      </c>
      <c r="D1934" t="s">
        <v>2380</v>
      </c>
      <c r="E1934" t="s">
        <v>2380</v>
      </c>
      <c r="F1934" t="s">
        <v>2380</v>
      </c>
      <c r="G1934">
        <v>0</v>
      </c>
      <c r="H1934" t="s">
        <v>2380</v>
      </c>
      <c r="I1934" t="str" cm="1">
        <f t="array" ref="I1934">_xlfn.IFS(B1934&lt;18.5,"Underweight",B1934&lt;25,"Normal Weight",B1934&lt;30,"Overweight",B1934&gt;=30,"Obesity")</f>
        <v>Overweight</v>
      </c>
      <c r="J1934" t="str" cm="1">
        <f t="array" ref="J1934">_xlfn.IFS(C1934&lt;5.7,"Normal",C1934&lt;6.5,"Pre-Diabetes",C1934&gt;=6.5,"Diabetes")</f>
        <v>Pre-Diabetes</v>
      </c>
    </row>
    <row r="1935" spans="1:10" x14ac:dyDescent="0.35">
      <c r="A1935" t="s">
        <v>435</v>
      </c>
      <c r="B1935">
        <v>18.22</v>
      </c>
      <c r="C1935">
        <v>10.27</v>
      </c>
      <c r="D1935" t="s">
        <v>2382</v>
      </c>
      <c r="E1935" t="s">
        <v>2380</v>
      </c>
      <c r="F1935" t="s">
        <v>2380</v>
      </c>
      <c r="G1935">
        <v>1</v>
      </c>
      <c r="H1935" t="s">
        <v>2380</v>
      </c>
      <c r="I1935" t="str" cm="1">
        <f t="array" ref="I1935">_xlfn.IFS(B1935&lt;18.5,"Underweight",B1935&lt;25,"Normal Weight",B1935&lt;30,"Overweight",B1935&gt;=30,"Obesity")</f>
        <v>Underweight</v>
      </c>
      <c r="J1935" t="str" cm="1">
        <f t="array" ref="J1935">_xlfn.IFS(C1935&lt;5.7,"Normal",C1935&lt;6.5,"Pre-Diabetes",C1935&gt;=6.5,"Diabetes")</f>
        <v>Diabetes</v>
      </c>
    </row>
    <row r="1936" spans="1:10" x14ac:dyDescent="0.35">
      <c r="A1936" t="s">
        <v>434</v>
      </c>
      <c r="B1936">
        <v>26.03</v>
      </c>
      <c r="C1936">
        <v>5.97</v>
      </c>
      <c r="D1936" t="s">
        <v>2380</v>
      </c>
      <c r="E1936" t="s">
        <v>2380</v>
      </c>
      <c r="F1936" t="s">
        <v>2383</v>
      </c>
      <c r="G1936">
        <v>1</v>
      </c>
      <c r="H1936" t="s">
        <v>2380</v>
      </c>
      <c r="I1936" t="str" cm="1">
        <f t="array" ref="I1936">_xlfn.IFS(B1936&lt;18.5,"Underweight",B1936&lt;25,"Normal Weight",B1936&lt;30,"Overweight",B1936&gt;=30,"Obesity")</f>
        <v>Overweight</v>
      </c>
      <c r="J1936" t="str" cm="1">
        <f t="array" ref="J1936">_xlfn.IFS(C1936&lt;5.7,"Normal",C1936&lt;6.5,"Pre-Diabetes",C1936&gt;=6.5,"Diabetes")</f>
        <v>Pre-Diabetes</v>
      </c>
    </row>
    <row r="1937" spans="1:10" x14ac:dyDescent="0.35">
      <c r="A1937" t="s">
        <v>433</v>
      </c>
      <c r="B1937">
        <v>17.29</v>
      </c>
      <c r="C1937">
        <v>4.9800000000000004</v>
      </c>
      <c r="D1937" t="s">
        <v>2380</v>
      </c>
      <c r="E1937" t="s">
        <v>2380</v>
      </c>
      <c r="F1937" t="s">
        <v>2380</v>
      </c>
      <c r="G1937">
        <v>0</v>
      </c>
      <c r="H1937" t="s">
        <v>2380</v>
      </c>
      <c r="I1937" t="str" cm="1">
        <f t="array" ref="I1937">_xlfn.IFS(B1937&lt;18.5,"Underweight",B1937&lt;25,"Normal Weight",B1937&lt;30,"Overweight",B1937&gt;=30,"Obesity")</f>
        <v>Underweight</v>
      </c>
      <c r="J1937" t="str" cm="1">
        <f t="array" ref="J1937">_xlfn.IFS(C1937&lt;5.7,"Normal",C1937&lt;6.5,"Pre-Diabetes",C1937&gt;=6.5,"Diabetes")</f>
        <v>Normal</v>
      </c>
    </row>
    <row r="1938" spans="1:10" x14ac:dyDescent="0.35">
      <c r="A1938" t="s">
        <v>432</v>
      </c>
      <c r="B1938">
        <v>18.170000000000002</v>
      </c>
      <c r="C1938">
        <v>6.91</v>
      </c>
      <c r="D1938" t="s">
        <v>2382</v>
      </c>
      <c r="E1938" t="s">
        <v>2380</v>
      </c>
      <c r="F1938" t="s">
        <v>2380</v>
      </c>
      <c r="G1938">
        <v>1</v>
      </c>
      <c r="H1938" t="s">
        <v>2380</v>
      </c>
      <c r="I1938" t="str" cm="1">
        <f t="array" ref="I1938">_xlfn.IFS(B1938&lt;18.5,"Underweight",B1938&lt;25,"Normal Weight",B1938&lt;30,"Overweight",B1938&gt;=30,"Obesity")</f>
        <v>Underweight</v>
      </c>
      <c r="J1938" t="str" cm="1">
        <f t="array" ref="J1938">_xlfn.IFS(C1938&lt;5.7,"Normal",C1938&lt;6.5,"Pre-Diabetes",C1938&gt;=6.5,"Diabetes")</f>
        <v>Diabetes</v>
      </c>
    </row>
    <row r="1939" spans="1:10" x14ac:dyDescent="0.35">
      <c r="A1939" t="s">
        <v>431</v>
      </c>
      <c r="B1939">
        <v>32.54</v>
      </c>
      <c r="C1939">
        <v>6.38</v>
      </c>
      <c r="D1939" t="s">
        <v>2380</v>
      </c>
      <c r="E1939" t="s">
        <v>2382</v>
      </c>
      <c r="F1939" t="s">
        <v>2380</v>
      </c>
      <c r="G1939">
        <v>1</v>
      </c>
      <c r="H1939" t="s">
        <v>2380</v>
      </c>
      <c r="I1939" t="str" cm="1">
        <f t="array" ref="I1939">_xlfn.IFS(B1939&lt;18.5,"Underweight",B1939&lt;25,"Normal Weight",B1939&lt;30,"Overweight",B1939&gt;=30,"Obesity")</f>
        <v>Obesity</v>
      </c>
      <c r="J1939" t="str" cm="1">
        <f t="array" ref="J1939">_xlfn.IFS(C1939&lt;5.7,"Normal",C1939&lt;6.5,"Pre-Diabetes",C1939&gt;=6.5,"Diabetes")</f>
        <v>Pre-Diabetes</v>
      </c>
    </row>
    <row r="1940" spans="1:10" x14ac:dyDescent="0.35">
      <c r="A1940" t="s">
        <v>430</v>
      </c>
      <c r="B1940">
        <v>30.25</v>
      </c>
      <c r="C1940">
        <v>4.7699999999999996</v>
      </c>
      <c r="D1940" t="s">
        <v>2380</v>
      </c>
      <c r="E1940" t="s">
        <v>2380</v>
      </c>
      <c r="F1940" t="s">
        <v>2380</v>
      </c>
      <c r="G1940">
        <v>0</v>
      </c>
      <c r="H1940" t="s">
        <v>2380</v>
      </c>
      <c r="I1940" t="str" cm="1">
        <f t="array" ref="I1940">_xlfn.IFS(B1940&lt;18.5,"Underweight",B1940&lt;25,"Normal Weight",B1940&lt;30,"Overweight",B1940&gt;=30,"Obesity")</f>
        <v>Obesity</v>
      </c>
      <c r="J1940" t="str" cm="1">
        <f t="array" ref="J1940">_xlfn.IFS(C1940&lt;5.7,"Normal",C1940&lt;6.5,"Pre-Diabetes",C1940&gt;=6.5,"Diabetes")</f>
        <v>Normal</v>
      </c>
    </row>
    <row r="1941" spans="1:10" x14ac:dyDescent="0.35">
      <c r="A1941" t="s">
        <v>429</v>
      </c>
      <c r="B1941">
        <v>19.59</v>
      </c>
      <c r="C1941">
        <v>6.04</v>
      </c>
      <c r="D1941" t="s">
        <v>2382</v>
      </c>
      <c r="E1941" t="s">
        <v>2380</v>
      </c>
      <c r="F1941" t="s">
        <v>2380</v>
      </c>
      <c r="G1941">
        <v>1</v>
      </c>
      <c r="H1941" t="s">
        <v>2380</v>
      </c>
      <c r="I1941" t="str" cm="1">
        <f t="array" ref="I1941">_xlfn.IFS(B1941&lt;18.5,"Underweight",B1941&lt;25,"Normal Weight",B1941&lt;30,"Overweight",B1941&gt;=30,"Obesity")</f>
        <v>Normal Weight</v>
      </c>
      <c r="J1941" t="str" cm="1">
        <f t="array" ref="J1941">_xlfn.IFS(C1941&lt;5.7,"Normal",C1941&lt;6.5,"Pre-Diabetes",C1941&gt;=6.5,"Diabetes")</f>
        <v>Pre-Diabetes</v>
      </c>
    </row>
    <row r="1942" spans="1:10" x14ac:dyDescent="0.35">
      <c r="A1942" t="s">
        <v>428</v>
      </c>
      <c r="B1942">
        <v>45.9</v>
      </c>
      <c r="C1942">
        <v>4.3</v>
      </c>
      <c r="D1942" t="s">
        <v>2382</v>
      </c>
      <c r="E1942" t="s">
        <v>2380</v>
      </c>
      <c r="F1942" t="s">
        <v>2380</v>
      </c>
      <c r="G1942">
        <v>1</v>
      </c>
      <c r="H1942" t="s">
        <v>2380</v>
      </c>
      <c r="I1942" t="str" cm="1">
        <f t="array" ref="I1942">_xlfn.IFS(B1942&lt;18.5,"Underweight",B1942&lt;25,"Normal Weight",B1942&lt;30,"Overweight",B1942&gt;=30,"Obesity")</f>
        <v>Obesity</v>
      </c>
      <c r="J1942" t="str" cm="1">
        <f t="array" ref="J1942">_xlfn.IFS(C1942&lt;5.7,"Normal",C1942&lt;6.5,"Pre-Diabetes",C1942&gt;=6.5,"Diabetes")</f>
        <v>Normal</v>
      </c>
    </row>
    <row r="1943" spans="1:10" x14ac:dyDescent="0.35">
      <c r="A1943" t="s">
        <v>427</v>
      </c>
      <c r="B1943">
        <v>17.059999999999999</v>
      </c>
      <c r="C1943">
        <v>8.75</v>
      </c>
      <c r="D1943" t="s">
        <v>2382</v>
      </c>
      <c r="E1943" t="s">
        <v>2380</v>
      </c>
      <c r="F1943" t="s">
        <v>2380</v>
      </c>
      <c r="G1943">
        <v>0</v>
      </c>
      <c r="H1943" t="s">
        <v>2380</v>
      </c>
      <c r="I1943" t="str" cm="1">
        <f t="array" ref="I1943">_xlfn.IFS(B1943&lt;18.5,"Underweight",B1943&lt;25,"Normal Weight",B1943&lt;30,"Overweight",B1943&gt;=30,"Obesity")</f>
        <v>Underweight</v>
      </c>
      <c r="J1943" t="str" cm="1">
        <f t="array" ref="J1943">_xlfn.IFS(C1943&lt;5.7,"Normal",C1943&lt;6.5,"Pre-Diabetes",C1943&gt;=6.5,"Diabetes")</f>
        <v>Diabetes</v>
      </c>
    </row>
    <row r="1944" spans="1:10" x14ac:dyDescent="0.35">
      <c r="A1944" t="s">
        <v>426</v>
      </c>
      <c r="B1944">
        <v>32.07</v>
      </c>
      <c r="C1944">
        <v>5.25</v>
      </c>
      <c r="D1944" t="s">
        <v>2380</v>
      </c>
      <c r="E1944" t="s">
        <v>2380</v>
      </c>
      <c r="F1944" t="s">
        <v>2383</v>
      </c>
      <c r="G1944">
        <v>1</v>
      </c>
      <c r="H1944" t="s">
        <v>2380</v>
      </c>
      <c r="I1944" t="str" cm="1">
        <f t="array" ref="I1944">_xlfn.IFS(B1944&lt;18.5,"Underweight",B1944&lt;25,"Normal Weight",B1944&lt;30,"Overweight",B1944&gt;=30,"Obesity")</f>
        <v>Obesity</v>
      </c>
      <c r="J1944" t="str" cm="1">
        <f t="array" ref="J1944">_xlfn.IFS(C1944&lt;5.7,"Normal",C1944&lt;6.5,"Pre-Diabetes",C1944&gt;=6.5,"Diabetes")</f>
        <v>Normal</v>
      </c>
    </row>
    <row r="1945" spans="1:10" x14ac:dyDescent="0.35">
      <c r="A1945" t="s">
        <v>425</v>
      </c>
      <c r="B1945">
        <v>16.5</v>
      </c>
      <c r="C1945">
        <v>5.03</v>
      </c>
      <c r="D1945" t="s">
        <v>2380</v>
      </c>
      <c r="E1945" t="s">
        <v>2380</v>
      </c>
      <c r="F1945" t="s">
        <v>2380</v>
      </c>
      <c r="G1945">
        <v>1</v>
      </c>
      <c r="H1945" t="s">
        <v>2380</v>
      </c>
      <c r="I1945" t="str" cm="1">
        <f t="array" ref="I1945">_xlfn.IFS(B1945&lt;18.5,"Underweight",B1945&lt;25,"Normal Weight",B1945&lt;30,"Overweight",B1945&gt;=30,"Obesity")</f>
        <v>Underweight</v>
      </c>
      <c r="J1945" t="str" cm="1">
        <f t="array" ref="J1945">_xlfn.IFS(C1945&lt;5.7,"Normal",C1945&lt;6.5,"Pre-Diabetes",C1945&gt;=6.5,"Diabetes")</f>
        <v>Normal</v>
      </c>
    </row>
    <row r="1946" spans="1:10" x14ac:dyDescent="0.35">
      <c r="A1946" t="s">
        <v>424</v>
      </c>
      <c r="B1946">
        <v>31.4</v>
      </c>
      <c r="C1946">
        <v>5.88</v>
      </c>
      <c r="D1946" t="s">
        <v>2380</v>
      </c>
      <c r="E1946" t="s">
        <v>2380</v>
      </c>
      <c r="F1946" t="s">
        <v>2380</v>
      </c>
      <c r="G1946">
        <v>1</v>
      </c>
      <c r="H1946" t="s">
        <v>2380</v>
      </c>
      <c r="I1946" t="str" cm="1">
        <f t="array" ref="I1946">_xlfn.IFS(B1946&lt;18.5,"Underweight",B1946&lt;25,"Normal Weight",B1946&lt;30,"Overweight",B1946&gt;=30,"Obesity")</f>
        <v>Obesity</v>
      </c>
      <c r="J1946" t="str" cm="1">
        <f t="array" ref="J1946">_xlfn.IFS(C1946&lt;5.7,"Normal",C1946&lt;6.5,"Pre-Diabetes",C1946&gt;=6.5,"Diabetes")</f>
        <v>Pre-Diabetes</v>
      </c>
    </row>
    <row r="1947" spans="1:10" x14ac:dyDescent="0.35">
      <c r="A1947" t="s">
        <v>423</v>
      </c>
      <c r="B1947">
        <v>20.36</v>
      </c>
      <c r="C1947">
        <v>4.49</v>
      </c>
      <c r="D1947" t="s">
        <v>2380</v>
      </c>
      <c r="E1947" t="s">
        <v>2380</v>
      </c>
      <c r="F1947" t="s">
        <v>2380</v>
      </c>
      <c r="G1947">
        <v>0</v>
      </c>
      <c r="H1947" t="s">
        <v>2380</v>
      </c>
      <c r="I1947" t="str" cm="1">
        <f t="array" ref="I1947">_xlfn.IFS(B1947&lt;18.5,"Underweight",B1947&lt;25,"Normal Weight",B1947&lt;30,"Overweight",B1947&gt;=30,"Obesity")</f>
        <v>Normal Weight</v>
      </c>
      <c r="J1947" t="str" cm="1">
        <f t="array" ref="J1947">_xlfn.IFS(C1947&lt;5.7,"Normal",C1947&lt;6.5,"Pre-Diabetes",C1947&gt;=6.5,"Diabetes")</f>
        <v>Normal</v>
      </c>
    </row>
    <row r="1948" spans="1:10" x14ac:dyDescent="0.35">
      <c r="A1948" t="s">
        <v>422</v>
      </c>
      <c r="B1948">
        <v>25.46</v>
      </c>
      <c r="C1948">
        <v>4.1399999999999997</v>
      </c>
      <c r="D1948" t="s">
        <v>2380</v>
      </c>
      <c r="E1948" t="s">
        <v>2380</v>
      </c>
      <c r="F1948" t="s">
        <v>2380</v>
      </c>
      <c r="G1948">
        <v>1</v>
      </c>
      <c r="H1948" t="s">
        <v>2380</v>
      </c>
      <c r="I1948" t="str" cm="1">
        <f t="array" ref="I1948">_xlfn.IFS(B1948&lt;18.5,"Underweight",B1948&lt;25,"Normal Weight",B1948&lt;30,"Overweight",B1948&gt;=30,"Obesity")</f>
        <v>Overweight</v>
      </c>
      <c r="J1948" t="str" cm="1">
        <f t="array" ref="J1948">_xlfn.IFS(C1948&lt;5.7,"Normal",C1948&lt;6.5,"Pre-Diabetes",C1948&gt;=6.5,"Diabetes")</f>
        <v>Normal</v>
      </c>
    </row>
    <row r="1949" spans="1:10" x14ac:dyDescent="0.35">
      <c r="A1949" t="s">
        <v>421</v>
      </c>
      <c r="B1949">
        <v>17.09</v>
      </c>
      <c r="C1949">
        <v>5.8</v>
      </c>
      <c r="D1949" t="s">
        <v>2382</v>
      </c>
      <c r="E1949" t="s">
        <v>2380</v>
      </c>
      <c r="F1949" t="s">
        <v>2380</v>
      </c>
      <c r="G1949">
        <v>0</v>
      </c>
      <c r="H1949" t="s">
        <v>2380</v>
      </c>
      <c r="I1949" t="str" cm="1">
        <f t="array" ref="I1949">_xlfn.IFS(B1949&lt;18.5,"Underweight",B1949&lt;25,"Normal Weight",B1949&lt;30,"Overweight",B1949&gt;=30,"Obesity")</f>
        <v>Underweight</v>
      </c>
      <c r="J1949" t="str" cm="1">
        <f t="array" ref="J1949">_xlfn.IFS(C1949&lt;5.7,"Normal",C1949&lt;6.5,"Pre-Diabetes",C1949&gt;=6.5,"Diabetes")</f>
        <v>Pre-Diabetes</v>
      </c>
    </row>
    <row r="1950" spans="1:10" x14ac:dyDescent="0.35">
      <c r="A1950" t="s">
        <v>420</v>
      </c>
      <c r="B1950">
        <v>20.83</v>
      </c>
      <c r="C1950">
        <v>5.12</v>
      </c>
      <c r="D1950" t="s">
        <v>2380</v>
      </c>
      <c r="E1950" t="s">
        <v>2380</v>
      </c>
      <c r="F1950" t="s">
        <v>2380</v>
      </c>
      <c r="G1950">
        <v>0</v>
      </c>
      <c r="H1950" t="s">
        <v>2380</v>
      </c>
      <c r="I1950" t="str" cm="1">
        <f t="array" ref="I1950">_xlfn.IFS(B1950&lt;18.5,"Underweight",B1950&lt;25,"Normal Weight",B1950&lt;30,"Overweight",B1950&gt;=30,"Obesity")</f>
        <v>Normal Weight</v>
      </c>
      <c r="J1950" t="str" cm="1">
        <f t="array" ref="J1950">_xlfn.IFS(C1950&lt;5.7,"Normal",C1950&lt;6.5,"Pre-Diabetes",C1950&gt;=6.5,"Diabetes")</f>
        <v>Normal</v>
      </c>
    </row>
    <row r="1951" spans="1:10" x14ac:dyDescent="0.35">
      <c r="A1951" t="s">
        <v>419</v>
      </c>
      <c r="B1951">
        <v>18.920000000000002</v>
      </c>
      <c r="C1951">
        <v>5.98</v>
      </c>
      <c r="D1951" t="s">
        <v>2382</v>
      </c>
      <c r="E1951" t="s">
        <v>2380</v>
      </c>
      <c r="F1951" t="s">
        <v>2380</v>
      </c>
      <c r="G1951">
        <v>1</v>
      </c>
      <c r="H1951" t="s">
        <v>2380</v>
      </c>
      <c r="I1951" t="str" cm="1">
        <f t="array" ref="I1951">_xlfn.IFS(B1951&lt;18.5,"Underweight",B1951&lt;25,"Normal Weight",B1951&lt;30,"Overweight",B1951&gt;=30,"Obesity")</f>
        <v>Normal Weight</v>
      </c>
      <c r="J1951" t="str" cm="1">
        <f t="array" ref="J1951">_xlfn.IFS(C1951&lt;5.7,"Normal",C1951&lt;6.5,"Pre-Diabetes",C1951&gt;=6.5,"Diabetes")</f>
        <v>Pre-Diabetes</v>
      </c>
    </row>
    <row r="1952" spans="1:10" x14ac:dyDescent="0.35">
      <c r="A1952" t="s">
        <v>418</v>
      </c>
      <c r="B1952">
        <v>37.1</v>
      </c>
      <c r="C1952">
        <v>5.46</v>
      </c>
      <c r="D1952" t="s">
        <v>2380</v>
      </c>
      <c r="E1952" t="s">
        <v>2380</v>
      </c>
      <c r="F1952" t="s">
        <v>2380</v>
      </c>
      <c r="G1952">
        <v>0</v>
      </c>
      <c r="H1952" t="s">
        <v>2380</v>
      </c>
      <c r="I1952" t="str" cm="1">
        <f t="array" ref="I1952">_xlfn.IFS(B1952&lt;18.5,"Underweight",B1952&lt;25,"Normal Weight",B1952&lt;30,"Overweight",B1952&gt;=30,"Obesity")</f>
        <v>Obesity</v>
      </c>
      <c r="J1952" t="str" cm="1">
        <f t="array" ref="J1952">_xlfn.IFS(C1952&lt;5.7,"Normal",C1952&lt;6.5,"Pre-Diabetes",C1952&gt;=6.5,"Diabetes")</f>
        <v>Normal</v>
      </c>
    </row>
    <row r="1953" spans="1:10" x14ac:dyDescent="0.35">
      <c r="A1953" t="s">
        <v>417</v>
      </c>
      <c r="B1953">
        <v>22.515000000000001</v>
      </c>
      <c r="C1953">
        <v>4.91</v>
      </c>
      <c r="D1953" t="s">
        <v>2382</v>
      </c>
      <c r="E1953" t="s">
        <v>2380</v>
      </c>
      <c r="F1953" t="s">
        <v>2383</v>
      </c>
      <c r="G1953">
        <v>1</v>
      </c>
      <c r="H1953" t="s">
        <v>2380</v>
      </c>
      <c r="I1953" t="str" cm="1">
        <f t="array" ref="I1953">_xlfn.IFS(B1953&lt;18.5,"Underweight",B1953&lt;25,"Normal Weight",B1953&lt;30,"Overweight",B1953&gt;=30,"Obesity")</f>
        <v>Normal Weight</v>
      </c>
      <c r="J1953" t="str" cm="1">
        <f t="array" ref="J1953">_xlfn.IFS(C1953&lt;5.7,"Normal",C1953&lt;6.5,"Pre-Diabetes",C1953&gt;=6.5,"Diabetes")</f>
        <v>Normal</v>
      </c>
    </row>
    <row r="1954" spans="1:10" x14ac:dyDescent="0.35">
      <c r="A1954" t="s">
        <v>416</v>
      </c>
      <c r="B1954">
        <v>32.700000000000003</v>
      </c>
      <c r="C1954">
        <v>4.66</v>
      </c>
      <c r="D1954" t="s">
        <v>2380</v>
      </c>
      <c r="E1954" t="s">
        <v>2380</v>
      </c>
      <c r="F1954" t="s">
        <v>2380</v>
      </c>
      <c r="G1954">
        <v>0</v>
      </c>
      <c r="H1954" t="s">
        <v>2380</v>
      </c>
      <c r="I1954" t="str" cm="1">
        <f t="array" ref="I1954">_xlfn.IFS(B1954&lt;18.5,"Underweight",B1954&lt;25,"Normal Weight",B1954&lt;30,"Overweight",B1954&gt;=30,"Obesity")</f>
        <v>Obesity</v>
      </c>
      <c r="J1954" t="str" cm="1">
        <f t="array" ref="J1954">_xlfn.IFS(C1954&lt;5.7,"Normal",C1954&lt;6.5,"Pre-Diabetes",C1954&gt;=6.5,"Diabetes")</f>
        <v>Normal</v>
      </c>
    </row>
    <row r="1955" spans="1:10" x14ac:dyDescent="0.35">
      <c r="A1955" t="s">
        <v>415</v>
      </c>
      <c r="B1955">
        <v>17.75</v>
      </c>
      <c r="C1955">
        <v>6.8</v>
      </c>
      <c r="D1955" t="s">
        <v>2382</v>
      </c>
      <c r="E1955" t="s">
        <v>2380</v>
      </c>
      <c r="F1955" t="s">
        <v>2380</v>
      </c>
      <c r="G1955">
        <v>1</v>
      </c>
      <c r="H1955" t="s">
        <v>2380</v>
      </c>
      <c r="I1955" t="str" cm="1">
        <f t="array" ref="I1955">_xlfn.IFS(B1955&lt;18.5,"Underweight",B1955&lt;25,"Normal Weight",B1955&lt;30,"Overweight",B1955&gt;=30,"Obesity")</f>
        <v>Underweight</v>
      </c>
      <c r="J1955" t="str" cm="1">
        <f t="array" ref="J1955">_xlfn.IFS(C1955&lt;5.7,"Normal",C1955&lt;6.5,"Pre-Diabetes",C1955&gt;=6.5,"Diabetes")</f>
        <v>Diabetes</v>
      </c>
    </row>
    <row r="1956" spans="1:10" x14ac:dyDescent="0.35">
      <c r="A1956" t="s">
        <v>414</v>
      </c>
      <c r="B1956">
        <v>33.630000000000003</v>
      </c>
      <c r="C1956">
        <v>4.47</v>
      </c>
      <c r="D1956" t="s">
        <v>2382</v>
      </c>
      <c r="E1956" t="s">
        <v>2380</v>
      </c>
      <c r="F1956" t="s">
        <v>2380</v>
      </c>
      <c r="G1956">
        <v>0</v>
      </c>
      <c r="H1956" t="s">
        <v>2380</v>
      </c>
      <c r="I1956" t="str" cm="1">
        <f t="array" ref="I1956">_xlfn.IFS(B1956&lt;18.5,"Underweight",B1956&lt;25,"Normal Weight",B1956&lt;30,"Overweight",B1956&gt;=30,"Obesity")</f>
        <v>Obesity</v>
      </c>
      <c r="J1956" t="str" cm="1">
        <f t="array" ref="J1956">_xlfn.IFS(C1956&lt;5.7,"Normal",C1956&lt;6.5,"Pre-Diabetes",C1956&gt;=6.5,"Diabetes")</f>
        <v>Normal</v>
      </c>
    </row>
    <row r="1957" spans="1:10" x14ac:dyDescent="0.35">
      <c r="A1957" t="s">
        <v>413</v>
      </c>
      <c r="B1957">
        <v>34.799999999999997</v>
      </c>
      <c r="C1957">
        <v>4.08</v>
      </c>
      <c r="D1957" t="s">
        <v>2382</v>
      </c>
      <c r="E1957" t="s">
        <v>2380</v>
      </c>
      <c r="F1957" t="s">
        <v>2380</v>
      </c>
      <c r="G1957">
        <v>1</v>
      </c>
      <c r="H1957" t="s">
        <v>2380</v>
      </c>
      <c r="I1957" t="str" cm="1">
        <f t="array" ref="I1957">_xlfn.IFS(B1957&lt;18.5,"Underweight",B1957&lt;25,"Normal Weight",B1957&lt;30,"Overweight",B1957&gt;=30,"Obesity")</f>
        <v>Obesity</v>
      </c>
      <c r="J1957" t="str" cm="1">
        <f t="array" ref="J1957">_xlfn.IFS(C1957&lt;5.7,"Normal",C1957&lt;6.5,"Pre-Diabetes",C1957&gt;=6.5,"Diabetes")</f>
        <v>Normal</v>
      </c>
    </row>
    <row r="1958" spans="1:10" x14ac:dyDescent="0.35">
      <c r="A1958" t="s">
        <v>412</v>
      </c>
      <c r="B1958">
        <v>16.809999999999999</v>
      </c>
      <c r="C1958">
        <v>5.51</v>
      </c>
      <c r="D1958" t="s">
        <v>2382</v>
      </c>
      <c r="E1958" t="s">
        <v>2380</v>
      </c>
      <c r="F1958" t="s">
        <v>2380</v>
      </c>
      <c r="G1958">
        <v>1</v>
      </c>
      <c r="H1958" t="s">
        <v>2380</v>
      </c>
      <c r="I1958" t="str" cm="1">
        <f t="array" ref="I1958">_xlfn.IFS(B1958&lt;18.5,"Underweight",B1958&lt;25,"Normal Weight",B1958&lt;30,"Overweight",B1958&gt;=30,"Obesity")</f>
        <v>Underweight</v>
      </c>
      <c r="J1958" t="str" cm="1">
        <f t="array" ref="J1958">_xlfn.IFS(C1958&lt;5.7,"Normal",C1958&lt;6.5,"Pre-Diabetes",C1958&gt;=6.5,"Diabetes")</f>
        <v>Normal</v>
      </c>
    </row>
    <row r="1959" spans="1:10" x14ac:dyDescent="0.35">
      <c r="A1959" t="s">
        <v>411</v>
      </c>
      <c r="B1959">
        <v>16.690000000000001</v>
      </c>
      <c r="C1959">
        <v>8.4</v>
      </c>
      <c r="D1959" t="s">
        <v>2382</v>
      </c>
      <c r="E1959" t="s">
        <v>2380</v>
      </c>
      <c r="F1959" t="s">
        <v>2380</v>
      </c>
      <c r="G1959">
        <v>0</v>
      </c>
      <c r="H1959" t="s">
        <v>2380</v>
      </c>
      <c r="I1959" t="str" cm="1">
        <f t="array" ref="I1959">_xlfn.IFS(B1959&lt;18.5,"Underweight",B1959&lt;25,"Normal Weight",B1959&lt;30,"Overweight",B1959&gt;=30,"Obesity")</f>
        <v>Underweight</v>
      </c>
      <c r="J1959" t="str" cm="1">
        <f t="array" ref="J1959">_xlfn.IFS(C1959&lt;5.7,"Normal",C1959&lt;6.5,"Pre-Diabetes",C1959&gt;=6.5,"Diabetes")</f>
        <v>Diabetes</v>
      </c>
    </row>
    <row r="1960" spans="1:10" x14ac:dyDescent="0.35">
      <c r="A1960" t="s">
        <v>410</v>
      </c>
      <c r="B1960">
        <v>23.21</v>
      </c>
      <c r="C1960">
        <v>5.14</v>
      </c>
      <c r="D1960" t="s">
        <v>2382</v>
      </c>
      <c r="E1960" t="s">
        <v>2380</v>
      </c>
      <c r="F1960" t="s">
        <v>2380</v>
      </c>
      <c r="G1960">
        <v>1</v>
      </c>
      <c r="H1960" t="s">
        <v>2380</v>
      </c>
      <c r="I1960" t="str" cm="1">
        <f t="array" ref="I1960">_xlfn.IFS(B1960&lt;18.5,"Underweight",B1960&lt;25,"Normal Weight",B1960&lt;30,"Overweight",B1960&gt;=30,"Obesity")</f>
        <v>Normal Weight</v>
      </c>
      <c r="J1960" t="str" cm="1">
        <f t="array" ref="J1960">_xlfn.IFS(C1960&lt;5.7,"Normal",C1960&lt;6.5,"Pre-Diabetes",C1960&gt;=6.5,"Diabetes")</f>
        <v>Normal</v>
      </c>
    </row>
    <row r="1961" spans="1:10" x14ac:dyDescent="0.35">
      <c r="A1961" t="s">
        <v>409</v>
      </c>
      <c r="B1961">
        <v>25.175000000000001</v>
      </c>
      <c r="C1961">
        <v>5.21</v>
      </c>
      <c r="D1961" t="s">
        <v>2382</v>
      </c>
      <c r="E1961" t="s">
        <v>2380</v>
      </c>
      <c r="F1961" t="s">
        <v>2380</v>
      </c>
      <c r="G1961">
        <v>1</v>
      </c>
      <c r="H1961" t="s">
        <v>2380</v>
      </c>
      <c r="I1961" t="str" cm="1">
        <f t="array" ref="I1961">_xlfn.IFS(B1961&lt;18.5,"Underweight",B1961&lt;25,"Normal Weight",B1961&lt;30,"Overweight",B1961&gt;=30,"Obesity")</f>
        <v>Overweight</v>
      </c>
      <c r="J1961" t="str" cm="1">
        <f t="array" ref="J1961">_xlfn.IFS(C1961&lt;5.7,"Normal",C1961&lt;6.5,"Pre-Diabetes",C1961&gt;=6.5,"Diabetes")</f>
        <v>Normal</v>
      </c>
    </row>
    <row r="1962" spans="1:10" x14ac:dyDescent="0.35">
      <c r="A1962" t="s">
        <v>408</v>
      </c>
      <c r="B1962">
        <v>34.770000000000003</v>
      </c>
      <c r="C1962">
        <v>6.23</v>
      </c>
      <c r="D1962" t="s">
        <v>2380</v>
      </c>
      <c r="E1962" t="s">
        <v>2380</v>
      </c>
      <c r="F1962" t="s">
        <v>2380</v>
      </c>
      <c r="G1962">
        <v>0</v>
      </c>
      <c r="H1962" t="s">
        <v>2380</v>
      </c>
      <c r="I1962" t="str" cm="1">
        <f t="array" ref="I1962">_xlfn.IFS(B1962&lt;18.5,"Underweight",B1962&lt;25,"Normal Weight",B1962&lt;30,"Overweight",B1962&gt;=30,"Obesity")</f>
        <v>Obesity</v>
      </c>
      <c r="J1962" t="str" cm="1">
        <f t="array" ref="J1962">_xlfn.IFS(C1962&lt;5.7,"Normal",C1962&lt;6.5,"Pre-Diabetes",C1962&gt;=6.5,"Diabetes")</f>
        <v>Pre-Diabetes</v>
      </c>
    </row>
    <row r="1963" spans="1:10" x14ac:dyDescent="0.35">
      <c r="A1963" t="s">
        <v>407</v>
      </c>
      <c r="B1963">
        <v>27.7</v>
      </c>
      <c r="C1963">
        <v>5.6</v>
      </c>
      <c r="D1963" t="s">
        <v>2380</v>
      </c>
      <c r="E1963" t="s">
        <v>2380</v>
      </c>
      <c r="F1963" t="s">
        <v>2380</v>
      </c>
      <c r="G1963">
        <v>1</v>
      </c>
      <c r="H1963" t="s">
        <v>2380</v>
      </c>
      <c r="I1963" t="str" cm="1">
        <f t="array" ref="I1963">_xlfn.IFS(B1963&lt;18.5,"Underweight",B1963&lt;25,"Normal Weight",B1963&lt;30,"Overweight",B1963&gt;=30,"Obesity")</f>
        <v>Overweight</v>
      </c>
      <c r="J1963" t="str" cm="1">
        <f t="array" ref="J1963">_xlfn.IFS(C1963&lt;5.7,"Normal",C1963&lt;6.5,"Pre-Diabetes",C1963&gt;=6.5,"Diabetes")</f>
        <v>Normal</v>
      </c>
    </row>
    <row r="1964" spans="1:10" x14ac:dyDescent="0.35">
      <c r="A1964" t="s">
        <v>406</v>
      </c>
      <c r="B1964">
        <v>19.12</v>
      </c>
      <c r="C1964">
        <v>4.72</v>
      </c>
      <c r="D1964" t="s">
        <v>2382</v>
      </c>
      <c r="E1964" t="s">
        <v>2380</v>
      </c>
      <c r="F1964" t="s">
        <v>2380</v>
      </c>
      <c r="G1964">
        <v>1</v>
      </c>
      <c r="H1964" t="s">
        <v>2380</v>
      </c>
      <c r="I1964" t="str" cm="1">
        <f t="array" ref="I1964">_xlfn.IFS(B1964&lt;18.5,"Underweight",B1964&lt;25,"Normal Weight",B1964&lt;30,"Overweight",B1964&gt;=30,"Obesity")</f>
        <v>Normal Weight</v>
      </c>
      <c r="J1964" t="str" cm="1">
        <f t="array" ref="J1964">_xlfn.IFS(C1964&lt;5.7,"Normal",C1964&lt;6.5,"Pre-Diabetes",C1964&gt;=6.5,"Diabetes")</f>
        <v>Normal</v>
      </c>
    </row>
    <row r="1965" spans="1:10" x14ac:dyDescent="0.35">
      <c r="A1965" t="s">
        <v>405</v>
      </c>
      <c r="B1965">
        <v>32.67</v>
      </c>
      <c r="C1965">
        <v>4.67</v>
      </c>
      <c r="D1965" t="s">
        <v>2380</v>
      </c>
      <c r="E1965" t="s">
        <v>2380</v>
      </c>
      <c r="F1965" t="s">
        <v>2383</v>
      </c>
      <c r="G1965">
        <v>1</v>
      </c>
      <c r="H1965" t="s">
        <v>2380</v>
      </c>
      <c r="I1965" t="str" cm="1">
        <f t="array" ref="I1965">_xlfn.IFS(B1965&lt;18.5,"Underweight",B1965&lt;25,"Normal Weight",B1965&lt;30,"Overweight",B1965&gt;=30,"Obesity")</f>
        <v>Obesity</v>
      </c>
      <c r="J1965" t="str" cm="1">
        <f t="array" ref="J1965">_xlfn.IFS(C1965&lt;5.7,"Normal",C1965&lt;6.5,"Pre-Diabetes",C1965&gt;=6.5,"Diabetes")</f>
        <v>Normal</v>
      </c>
    </row>
    <row r="1966" spans="1:10" x14ac:dyDescent="0.35">
      <c r="A1966" t="s">
        <v>404</v>
      </c>
      <c r="B1966">
        <v>28.5</v>
      </c>
      <c r="C1966">
        <v>6.11</v>
      </c>
      <c r="D1966" t="s">
        <v>2380</v>
      </c>
      <c r="E1966" t="s">
        <v>2380</v>
      </c>
      <c r="F1966" t="s">
        <v>2380</v>
      </c>
      <c r="G1966">
        <v>1</v>
      </c>
      <c r="H1966" t="s">
        <v>2380</v>
      </c>
      <c r="I1966" t="str" cm="1">
        <f t="array" ref="I1966">_xlfn.IFS(B1966&lt;18.5,"Underweight",B1966&lt;25,"Normal Weight",B1966&lt;30,"Overweight",B1966&gt;=30,"Obesity")</f>
        <v>Overweight</v>
      </c>
      <c r="J1966" t="str" cm="1">
        <f t="array" ref="J1966">_xlfn.IFS(C1966&lt;5.7,"Normal",C1966&lt;6.5,"Pre-Diabetes",C1966&gt;=6.5,"Diabetes")</f>
        <v>Pre-Diabetes</v>
      </c>
    </row>
    <row r="1967" spans="1:10" x14ac:dyDescent="0.35">
      <c r="A1967" t="s">
        <v>403</v>
      </c>
      <c r="B1967">
        <v>39.270000000000003</v>
      </c>
      <c r="C1967">
        <v>6.25</v>
      </c>
      <c r="D1967" t="s">
        <v>2380</v>
      </c>
      <c r="E1967" t="s">
        <v>2380</v>
      </c>
      <c r="F1967" t="s">
        <v>2380</v>
      </c>
      <c r="G1967">
        <v>0</v>
      </c>
      <c r="H1967" t="s">
        <v>2380</v>
      </c>
      <c r="I1967" t="str" cm="1">
        <f t="array" ref="I1967">_xlfn.IFS(B1967&lt;18.5,"Underweight",B1967&lt;25,"Normal Weight",B1967&lt;30,"Overweight",B1967&gt;=30,"Obesity")</f>
        <v>Obesity</v>
      </c>
      <c r="J1967" t="str" cm="1">
        <f t="array" ref="J1967">_xlfn.IFS(C1967&lt;5.7,"Normal",C1967&lt;6.5,"Pre-Diabetes",C1967&gt;=6.5,"Diabetes")</f>
        <v>Pre-Diabetes</v>
      </c>
    </row>
    <row r="1968" spans="1:10" x14ac:dyDescent="0.35">
      <c r="A1968" t="s">
        <v>402</v>
      </c>
      <c r="B1968">
        <v>32.49</v>
      </c>
      <c r="C1968">
        <v>4</v>
      </c>
      <c r="D1968" t="s">
        <v>2382</v>
      </c>
      <c r="E1968" t="s">
        <v>2380</v>
      </c>
      <c r="F1968" t="s">
        <v>2380</v>
      </c>
      <c r="G1968">
        <v>0</v>
      </c>
      <c r="H1968" t="s">
        <v>2380</v>
      </c>
      <c r="I1968" t="str" cm="1">
        <f t="array" ref="I1968">_xlfn.IFS(B1968&lt;18.5,"Underweight",B1968&lt;25,"Normal Weight",B1968&lt;30,"Overweight",B1968&gt;=30,"Obesity")</f>
        <v>Obesity</v>
      </c>
      <c r="J1968" t="str" cm="1">
        <f t="array" ref="J1968">_xlfn.IFS(C1968&lt;5.7,"Normal",C1968&lt;6.5,"Pre-Diabetes",C1968&gt;=6.5,"Diabetes")</f>
        <v>Normal</v>
      </c>
    </row>
    <row r="1969" spans="1:10" x14ac:dyDescent="0.35">
      <c r="A1969" t="s">
        <v>401</v>
      </c>
      <c r="B1969">
        <v>23.7</v>
      </c>
      <c r="C1969">
        <v>5.55</v>
      </c>
      <c r="D1969" t="s">
        <v>2382</v>
      </c>
      <c r="E1969" t="s">
        <v>2380</v>
      </c>
      <c r="F1969" t="s">
        <v>2380</v>
      </c>
      <c r="G1969">
        <v>0</v>
      </c>
      <c r="H1969" t="s">
        <v>2380</v>
      </c>
      <c r="I1969" t="str" cm="1">
        <f t="array" ref="I1969">_xlfn.IFS(B1969&lt;18.5,"Underweight",B1969&lt;25,"Normal Weight",B1969&lt;30,"Overweight",B1969&gt;=30,"Obesity")</f>
        <v>Normal Weight</v>
      </c>
      <c r="J1969" t="str" cm="1">
        <f t="array" ref="J1969">_xlfn.IFS(C1969&lt;5.7,"Normal",C1969&lt;6.5,"Pre-Diabetes",C1969&gt;=6.5,"Diabetes")</f>
        <v>Normal</v>
      </c>
    </row>
    <row r="1970" spans="1:10" x14ac:dyDescent="0.35">
      <c r="A1970" t="s">
        <v>400</v>
      </c>
      <c r="B1970">
        <v>30.4</v>
      </c>
      <c r="C1970">
        <v>5.95</v>
      </c>
      <c r="D1970" t="s">
        <v>2380</v>
      </c>
      <c r="E1970" t="s">
        <v>2382</v>
      </c>
      <c r="F1970" t="s">
        <v>2380</v>
      </c>
      <c r="G1970">
        <v>1</v>
      </c>
      <c r="H1970" t="s">
        <v>2380</v>
      </c>
      <c r="I1970" t="str" cm="1">
        <f t="array" ref="I1970">_xlfn.IFS(B1970&lt;18.5,"Underweight",B1970&lt;25,"Normal Weight",B1970&lt;30,"Overweight",B1970&gt;=30,"Obesity")</f>
        <v>Obesity</v>
      </c>
      <c r="J1970" t="str" cm="1">
        <f t="array" ref="J1970">_xlfn.IFS(C1970&lt;5.7,"Normal",C1970&lt;6.5,"Pre-Diabetes",C1970&gt;=6.5,"Diabetes")</f>
        <v>Pre-Diabetes</v>
      </c>
    </row>
    <row r="1971" spans="1:10" x14ac:dyDescent="0.35">
      <c r="A1971" t="s">
        <v>399</v>
      </c>
      <c r="B1971">
        <v>38.94</v>
      </c>
      <c r="C1971">
        <v>4.3600000000000003</v>
      </c>
      <c r="D1971" t="s">
        <v>2380</v>
      </c>
      <c r="E1971" t="s">
        <v>2380</v>
      </c>
      <c r="F1971" t="s">
        <v>2383</v>
      </c>
      <c r="G1971">
        <v>1</v>
      </c>
      <c r="H1971" t="s">
        <v>2380</v>
      </c>
      <c r="I1971" t="str" cm="1">
        <f t="array" ref="I1971">_xlfn.IFS(B1971&lt;18.5,"Underweight",B1971&lt;25,"Normal Weight",B1971&lt;30,"Overweight",B1971&gt;=30,"Obesity")</f>
        <v>Obesity</v>
      </c>
      <c r="J1971" t="str" cm="1">
        <f t="array" ref="J1971">_xlfn.IFS(C1971&lt;5.7,"Normal",C1971&lt;6.5,"Pre-Diabetes",C1971&gt;=6.5,"Diabetes")</f>
        <v>Normal</v>
      </c>
    </row>
    <row r="1972" spans="1:10" x14ac:dyDescent="0.35">
      <c r="A1972" t="s">
        <v>398</v>
      </c>
      <c r="B1972">
        <v>31.02</v>
      </c>
      <c r="C1972">
        <v>4.84</v>
      </c>
      <c r="D1972" t="s">
        <v>2380</v>
      </c>
      <c r="E1972" t="s">
        <v>2380</v>
      </c>
      <c r="F1972" t="s">
        <v>2383</v>
      </c>
      <c r="G1972">
        <v>1</v>
      </c>
      <c r="H1972" t="s">
        <v>2380</v>
      </c>
      <c r="I1972" t="str" cm="1">
        <f t="array" ref="I1972">_xlfn.IFS(B1972&lt;18.5,"Underweight",B1972&lt;25,"Normal Weight",B1972&lt;30,"Overweight",B1972&gt;=30,"Obesity")</f>
        <v>Obesity</v>
      </c>
      <c r="J1972" t="str" cm="1">
        <f t="array" ref="J1972">_xlfn.IFS(C1972&lt;5.7,"Normal",C1972&lt;6.5,"Pre-Diabetes",C1972&gt;=6.5,"Diabetes")</f>
        <v>Normal</v>
      </c>
    </row>
    <row r="1973" spans="1:10" x14ac:dyDescent="0.35">
      <c r="A1973" t="s">
        <v>397</v>
      </c>
      <c r="B1973">
        <v>17.5</v>
      </c>
      <c r="C1973">
        <v>4.5599999999999996</v>
      </c>
      <c r="D1973" t="s">
        <v>2380</v>
      </c>
      <c r="E1973" t="s">
        <v>2380</v>
      </c>
      <c r="F1973" t="s">
        <v>2380</v>
      </c>
      <c r="G1973">
        <v>1</v>
      </c>
      <c r="H1973" t="s">
        <v>2380</v>
      </c>
      <c r="I1973" t="str" cm="1">
        <f t="array" ref="I1973">_xlfn.IFS(B1973&lt;18.5,"Underweight",B1973&lt;25,"Normal Weight",B1973&lt;30,"Overweight",B1973&gt;=30,"Obesity")</f>
        <v>Underweight</v>
      </c>
      <c r="J1973" t="str" cm="1">
        <f t="array" ref="J1973">_xlfn.IFS(C1973&lt;5.7,"Normal",C1973&lt;6.5,"Pre-Diabetes",C1973&gt;=6.5,"Diabetes")</f>
        <v>Normal</v>
      </c>
    </row>
    <row r="1974" spans="1:10" x14ac:dyDescent="0.35">
      <c r="A1974" t="s">
        <v>396</v>
      </c>
      <c r="B1974">
        <v>34.799999999999997</v>
      </c>
      <c r="C1974">
        <v>4.42</v>
      </c>
      <c r="D1974" t="s">
        <v>2382</v>
      </c>
      <c r="E1974" t="s">
        <v>2382</v>
      </c>
      <c r="F1974" t="s">
        <v>2380</v>
      </c>
      <c r="G1974">
        <v>2</v>
      </c>
      <c r="H1974" t="s">
        <v>2380</v>
      </c>
      <c r="I1974" t="str" cm="1">
        <f t="array" ref="I1974">_xlfn.IFS(B1974&lt;18.5,"Underweight",B1974&lt;25,"Normal Weight",B1974&lt;30,"Overweight",B1974&gt;=30,"Obesity")</f>
        <v>Obesity</v>
      </c>
      <c r="J1974" t="str" cm="1">
        <f t="array" ref="J1974">_xlfn.IFS(C1974&lt;5.7,"Normal",C1974&lt;6.5,"Pre-Diabetes",C1974&gt;=6.5,"Diabetes")</f>
        <v>Normal</v>
      </c>
    </row>
    <row r="1975" spans="1:10" x14ac:dyDescent="0.35">
      <c r="A1975" t="s">
        <v>395</v>
      </c>
      <c r="B1975">
        <v>17.3</v>
      </c>
      <c r="C1975">
        <v>7.66</v>
      </c>
      <c r="D1975" t="s">
        <v>2382</v>
      </c>
      <c r="E1975" t="s">
        <v>2380</v>
      </c>
      <c r="F1975" t="s">
        <v>2380</v>
      </c>
      <c r="G1975">
        <v>1</v>
      </c>
      <c r="H1975" t="s">
        <v>2380</v>
      </c>
      <c r="I1975" t="str" cm="1">
        <f t="array" ref="I1975">_xlfn.IFS(B1975&lt;18.5,"Underweight",B1975&lt;25,"Normal Weight",B1975&lt;30,"Overweight",B1975&gt;=30,"Obesity")</f>
        <v>Underweight</v>
      </c>
      <c r="J1975" t="str" cm="1">
        <f t="array" ref="J1975">_xlfn.IFS(C1975&lt;5.7,"Normal",C1975&lt;6.5,"Pre-Diabetes",C1975&gt;=6.5,"Diabetes")</f>
        <v>Diabetes</v>
      </c>
    </row>
    <row r="1976" spans="1:10" x14ac:dyDescent="0.35">
      <c r="A1976" t="s">
        <v>394</v>
      </c>
      <c r="B1976">
        <v>32.25</v>
      </c>
      <c r="C1976">
        <v>5.2</v>
      </c>
      <c r="D1976" t="s">
        <v>2382</v>
      </c>
      <c r="E1976" t="s">
        <v>2380</v>
      </c>
      <c r="F1976" t="s">
        <v>2380</v>
      </c>
      <c r="G1976">
        <v>0</v>
      </c>
      <c r="H1976" t="s">
        <v>2380</v>
      </c>
      <c r="I1976" t="str" cm="1">
        <f t="array" ref="I1976">_xlfn.IFS(B1976&lt;18.5,"Underweight",B1976&lt;25,"Normal Weight",B1976&lt;30,"Overweight",B1976&gt;=30,"Obesity")</f>
        <v>Obesity</v>
      </c>
      <c r="J1976" t="str" cm="1">
        <f t="array" ref="J1976">_xlfn.IFS(C1976&lt;5.7,"Normal",C1976&lt;6.5,"Pre-Diabetes",C1976&gt;=6.5,"Diabetes")</f>
        <v>Normal</v>
      </c>
    </row>
    <row r="1977" spans="1:10" x14ac:dyDescent="0.35">
      <c r="A1977" t="s">
        <v>393</v>
      </c>
      <c r="B1977">
        <v>42.4</v>
      </c>
      <c r="C1977">
        <v>5.53</v>
      </c>
      <c r="D1977" t="s">
        <v>2382</v>
      </c>
      <c r="E1977" t="s">
        <v>2380</v>
      </c>
      <c r="F1977" t="s">
        <v>2380</v>
      </c>
      <c r="G1977">
        <v>0</v>
      </c>
      <c r="H1977" t="s">
        <v>2380</v>
      </c>
      <c r="I1977" t="str" cm="1">
        <f t="array" ref="I1977">_xlfn.IFS(B1977&lt;18.5,"Underweight",B1977&lt;25,"Normal Weight",B1977&lt;30,"Overweight",B1977&gt;=30,"Obesity")</f>
        <v>Obesity</v>
      </c>
      <c r="J1977" t="str" cm="1">
        <f t="array" ref="J1977">_xlfn.IFS(C1977&lt;5.7,"Normal",C1977&lt;6.5,"Pre-Diabetes",C1977&gt;=6.5,"Diabetes")</f>
        <v>Normal</v>
      </c>
    </row>
    <row r="1978" spans="1:10" x14ac:dyDescent="0.35">
      <c r="A1978" t="s">
        <v>392</v>
      </c>
      <c r="B1978">
        <v>38.664999999999999</v>
      </c>
      <c r="C1978">
        <v>4.8600000000000003</v>
      </c>
      <c r="D1978" t="s">
        <v>2380</v>
      </c>
      <c r="E1978" t="s">
        <v>2382</v>
      </c>
      <c r="F1978" t="s">
        <v>2380</v>
      </c>
      <c r="G1978">
        <v>1</v>
      </c>
      <c r="H1978" t="s">
        <v>2380</v>
      </c>
      <c r="I1978" t="str" cm="1">
        <f t="array" ref="I1978">_xlfn.IFS(B1978&lt;18.5,"Underweight",B1978&lt;25,"Normal Weight",B1978&lt;30,"Overweight",B1978&gt;=30,"Obesity")</f>
        <v>Obesity</v>
      </c>
      <c r="J1978" t="str" cm="1">
        <f t="array" ref="J1978">_xlfn.IFS(C1978&lt;5.7,"Normal",C1978&lt;6.5,"Pre-Diabetes",C1978&gt;=6.5,"Diabetes")</f>
        <v>Normal</v>
      </c>
    </row>
    <row r="1979" spans="1:10" x14ac:dyDescent="0.35">
      <c r="A1979" t="s">
        <v>391</v>
      </c>
      <c r="B1979">
        <v>29.92</v>
      </c>
      <c r="C1979">
        <v>5.49</v>
      </c>
      <c r="D1979" t="s">
        <v>2382</v>
      </c>
      <c r="E1979" t="s">
        <v>2380</v>
      </c>
      <c r="F1979" t="s">
        <v>2380</v>
      </c>
      <c r="G1979">
        <v>0</v>
      </c>
      <c r="H1979" t="s">
        <v>2380</v>
      </c>
      <c r="I1979" t="str" cm="1">
        <f t="array" ref="I1979">_xlfn.IFS(B1979&lt;18.5,"Underweight",B1979&lt;25,"Normal Weight",B1979&lt;30,"Overweight",B1979&gt;=30,"Obesity")</f>
        <v>Overweight</v>
      </c>
      <c r="J1979" t="str" cm="1">
        <f t="array" ref="J1979">_xlfn.IFS(C1979&lt;5.7,"Normal",C1979&lt;6.5,"Pre-Diabetes",C1979&gt;=6.5,"Diabetes")</f>
        <v>Normal</v>
      </c>
    </row>
    <row r="1980" spans="1:10" x14ac:dyDescent="0.35">
      <c r="A1980" t="s">
        <v>390</v>
      </c>
      <c r="B1980">
        <v>29.48</v>
      </c>
      <c r="C1980">
        <v>4.09</v>
      </c>
      <c r="D1980" t="s">
        <v>2382</v>
      </c>
      <c r="E1980" t="s">
        <v>2380</v>
      </c>
      <c r="F1980" t="s">
        <v>2380</v>
      </c>
      <c r="G1980">
        <v>0</v>
      </c>
      <c r="H1980" t="s">
        <v>2380</v>
      </c>
      <c r="I1980" t="str" cm="1">
        <f t="array" ref="I1980">_xlfn.IFS(B1980&lt;18.5,"Underweight",B1980&lt;25,"Normal Weight",B1980&lt;30,"Overweight",B1980&gt;=30,"Obesity")</f>
        <v>Overweight</v>
      </c>
      <c r="J1980" t="str" cm="1">
        <f t="array" ref="J1980">_xlfn.IFS(C1980&lt;5.7,"Normal",C1980&lt;6.5,"Pre-Diabetes",C1980&gt;=6.5,"Diabetes")</f>
        <v>Normal</v>
      </c>
    </row>
    <row r="1981" spans="1:10" x14ac:dyDescent="0.35">
      <c r="A1981" t="s">
        <v>389</v>
      </c>
      <c r="B1981">
        <v>28.785</v>
      </c>
      <c r="C1981">
        <v>4.3099999999999996</v>
      </c>
      <c r="D1981" t="s">
        <v>2382</v>
      </c>
      <c r="E1981" t="s">
        <v>2380</v>
      </c>
      <c r="F1981" t="s">
        <v>2380</v>
      </c>
      <c r="G1981">
        <v>0</v>
      </c>
      <c r="H1981" t="s">
        <v>2380</v>
      </c>
      <c r="I1981" t="str" cm="1">
        <f t="array" ref="I1981">_xlfn.IFS(B1981&lt;18.5,"Underweight",B1981&lt;25,"Normal Weight",B1981&lt;30,"Overweight",B1981&gt;=30,"Obesity")</f>
        <v>Overweight</v>
      </c>
      <c r="J1981" t="str" cm="1">
        <f t="array" ref="J1981">_xlfn.IFS(C1981&lt;5.7,"Normal",C1981&lt;6.5,"Pre-Diabetes",C1981&gt;=6.5,"Diabetes")</f>
        <v>Normal</v>
      </c>
    </row>
    <row r="1982" spans="1:10" x14ac:dyDescent="0.35">
      <c r="A1982" t="s">
        <v>388</v>
      </c>
      <c r="B1982">
        <v>19.8</v>
      </c>
      <c r="C1982">
        <v>4</v>
      </c>
      <c r="D1982" t="s">
        <v>2382</v>
      </c>
      <c r="E1982" t="s">
        <v>2380</v>
      </c>
      <c r="F1982" t="s">
        <v>2380</v>
      </c>
      <c r="G1982">
        <v>0</v>
      </c>
      <c r="H1982" t="s">
        <v>2380</v>
      </c>
      <c r="I1982" t="str" cm="1">
        <f t="array" ref="I1982">_xlfn.IFS(B1982&lt;18.5,"Underweight",B1982&lt;25,"Normal Weight",B1982&lt;30,"Overweight",B1982&gt;=30,"Obesity")</f>
        <v>Normal Weight</v>
      </c>
      <c r="J1982" t="str" cm="1">
        <f t="array" ref="J1982">_xlfn.IFS(C1982&lt;5.7,"Normal",C1982&lt;6.5,"Pre-Diabetes",C1982&gt;=6.5,"Diabetes")</f>
        <v>Normal</v>
      </c>
    </row>
    <row r="1983" spans="1:10" x14ac:dyDescent="0.35">
      <c r="A1983" t="s">
        <v>387</v>
      </c>
      <c r="B1983">
        <v>35.53</v>
      </c>
      <c r="C1983">
        <v>4.68</v>
      </c>
      <c r="D1983" t="s">
        <v>2380</v>
      </c>
      <c r="E1983" t="s">
        <v>2380</v>
      </c>
      <c r="F1983" t="s">
        <v>2383</v>
      </c>
      <c r="G1983">
        <v>1</v>
      </c>
      <c r="H1983" t="s">
        <v>2380</v>
      </c>
      <c r="I1983" t="str" cm="1">
        <f t="array" ref="I1983">_xlfn.IFS(B1983&lt;18.5,"Underweight",B1983&lt;25,"Normal Weight",B1983&lt;30,"Overweight",B1983&gt;=30,"Obesity")</f>
        <v>Obesity</v>
      </c>
      <c r="J1983" t="str" cm="1">
        <f t="array" ref="J1983">_xlfn.IFS(C1983&lt;5.7,"Normal",C1983&lt;6.5,"Pre-Diabetes",C1983&gt;=6.5,"Diabetes")</f>
        <v>Normal</v>
      </c>
    </row>
    <row r="1984" spans="1:10" x14ac:dyDescent="0.35">
      <c r="A1984" t="s">
        <v>386</v>
      </c>
      <c r="B1984">
        <v>21.47</v>
      </c>
      <c r="C1984">
        <v>4.0199999999999996</v>
      </c>
      <c r="D1984" t="s">
        <v>2382</v>
      </c>
      <c r="E1984" t="s">
        <v>2380</v>
      </c>
      <c r="F1984" t="s">
        <v>2380</v>
      </c>
      <c r="G1984">
        <v>1</v>
      </c>
      <c r="H1984" t="s">
        <v>2380</v>
      </c>
      <c r="I1984" t="str" cm="1">
        <f t="array" ref="I1984">_xlfn.IFS(B1984&lt;18.5,"Underweight",B1984&lt;25,"Normal Weight",B1984&lt;30,"Overweight",B1984&gt;=30,"Obesity")</f>
        <v>Normal Weight</v>
      </c>
      <c r="J1984" t="str" cm="1">
        <f t="array" ref="J1984">_xlfn.IFS(C1984&lt;5.7,"Normal",C1984&lt;6.5,"Pre-Diabetes",C1984&gt;=6.5,"Diabetes")</f>
        <v>Normal</v>
      </c>
    </row>
    <row r="1985" spans="1:10" x14ac:dyDescent="0.35">
      <c r="A1985" t="s">
        <v>385</v>
      </c>
      <c r="B1985">
        <v>25.9</v>
      </c>
      <c r="C1985">
        <v>5.12</v>
      </c>
      <c r="D1985" t="s">
        <v>2380</v>
      </c>
      <c r="E1985" t="s">
        <v>2380</v>
      </c>
      <c r="F1985" t="s">
        <v>2383</v>
      </c>
      <c r="G1985">
        <v>1</v>
      </c>
      <c r="H1985" t="s">
        <v>2380</v>
      </c>
      <c r="I1985" t="str" cm="1">
        <f t="array" ref="I1985">_xlfn.IFS(B1985&lt;18.5,"Underweight",B1985&lt;25,"Normal Weight",B1985&lt;30,"Overweight",B1985&gt;=30,"Obesity")</f>
        <v>Overweight</v>
      </c>
      <c r="J1985" t="str" cm="1">
        <f t="array" ref="J1985">_xlfn.IFS(C1985&lt;5.7,"Normal",C1985&lt;6.5,"Pre-Diabetes",C1985&gt;=6.5,"Diabetes")</f>
        <v>Normal</v>
      </c>
    </row>
    <row r="1986" spans="1:10" x14ac:dyDescent="0.35">
      <c r="A1986" t="s">
        <v>384</v>
      </c>
      <c r="B1986">
        <v>20.81</v>
      </c>
      <c r="C1986">
        <v>5.52</v>
      </c>
      <c r="D1986" t="s">
        <v>2380</v>
      </c>
      <c r="E1986" t="s">
        <v>2380</v>
      </c>
      <c r="F1986" t="s">
        <v>2380</v>
      </c>
      <c r="G1986">
        <v>0</v>
      </c>
      <c r="H1986" t="s">
        <v>2380</v>
      </c>
      <c r="I1986" t="str" cm="1">
        <f t="array" ref="I1986">_xlfn.IFS(B1986&lt;18.5,"Underweight",B1986&lt;25,"Normal Weight",B1986&lt;30,"Overweight",B1986&gt;=30,"Obesity")</f>
        <v>Normal Weight</v>
      </c>
      <c r="J1986" t="str" cm="1">
        <f t="array" ref="J1986">_xlfn.IFS(C1986&lt;5.7,"Normal",C1986&lt;6.5,"Pre-Diabetes",C1986&gt;=6.5,"Diabetes")</f>
        <v>Normal</v>
      </c>
    </row>
    <row r="1987" spans="1:10" x14ac:dyDescent="0.35">
      <c r="A1987" t="s">
        <v>383</v>
      </c>
      <c r="B1987">
        <v>25.84</v>
      </c>
      <c r="C1987">
        <v>5.81</v>
      </c>
      <c r="D1987" t="s">
        <v>2382</v>
      </c>
      <c r="E1987" t="s">
        <v>2380</v>
      </c>
      <c r="F1987" t="s">
        <v>2383</v>
      </c>
      <c r="G1987">
        <v>1</v>
      </c>
      <c r="H1987" t="s">
        <v>2380</v>
      </c>
      <c r="I1987" t="str" cm="1">
        <f t="array" ref="I1987">_xlfn.IFS(B1987&lt;18.5,"Underweight",B1987&lt;25,"Normal Weight",B1987&lt;30,"Overweight",B1987&gt;=30,"Obesity")</f>
        <v>Overweight</v>
      </c>
      <c r="J1987" t="str" cm="1">
        <f t="array" ref="J1987">_xlfn.IFS(C1987&lt;5.7,"Normal",C1987&lt;6.5,"Pre-Diabetes",C1987&gt;=6.5,"Diabetes")</f>
        <v>Pre-Diabetes</v>
      </c>
    </row>
    <row r="1988" spans="1:10" x14ac:dyDescent="0.35">
      <c r="A1988" t="s">
        <v>382</v>
      </c>
      <c r="B1988">
        <v>30.95</v>
      </c>
      <c r="C1988">
        <v>5.16</v>
      </c>
      <c r="D1988" t="s">
        <v>2380</v>
      </c>
      <c r="E1988" t="s">
        <v>2380</v>
      </c>
      <c r="F1988" t="s">
        <v>2383</v>
      </c>
      <c r="G1988">
        <v>1</v>
      </c>
      <c r="H1988" t="s">
        <v>2380</v>
      </c>
      <c r="I1988" t="str" cm="1">
        <f t="array" ref="I1988">_xlfn.IFS(B1988&lt;18.5,"Underweight",B1988&lt;25,"Normal Weight",B1988&lt;30,"Overweight",B1988&gt;=30,"Obesity")</f>
        <v>Obesity</v>
      </c>
      <c r="J1988" t="str" cm="1">
        <f t="array" ref="J1988">_xlfn.IFS(C1988&lt;5.7,"Normal",C1988&lt;6.5,"Pre-Diabetes",C1988&gt;=6.5,"Diabetes")</f>
        <v>Normal</v>
      </c>
    </row>
    <row r="1989" spans="1:10" x14ac:dyDescent="0.35">
      <c r="A1989" t="s">
        <v>381</v>
      </c>
      <c r="B1989">
        <v>30.54</v>
      </c>
      <c r="C1989">
        <v>5</v>
      </c>
      <c r="D1989" t="s">
        <v>2380</v>
      </c>
      <c r="E1989" t="s">
        <v>2380</v>
      </c>
      <c r="F1989" t="s">
        <v>2383</v>
      </c>
      <c r="G1989">
        <v>1</v>
      </c>
      <c r="H1989" t="s">
        <v>2380</v>
      </c>
      <c r="I1989" t="str" cm="1">
        <f t="array" ref="I1989">_xlfn.IFS(B1989&lt;18.5,"Underweight",B1989&lt;25,"Normal Weight",B1989&lt;30,"Overweight",B1989&gt;=30,"Obesity")</f>
        <v>Obesity</v>
      </c>
      <c r="J1989" t="str" cm="1">
        <f t="array" ref="J1989">_xlfn.IFS(C1989&lt;5.7,"Normal",C1989&lt;6.5,"Pre-Diabetes",C1989&gt;=6.5,"Diabetes")</f>
        <v>Normal</v>
      </c>
    </row>
    <row r="1990" spans="1:10" x14ac:dyDescent="0.35">
      <c r="A1990" t="s">
        <v>380</v>
      </c>
      <c r="B1990">
        <v>33.914999999999999</v>
      </c>
      <c r="C1990">
        <v>5.84</v>
      </c>
      <c r="D1990" t="s">
        <v>2382</v>
      </c>
      <c r="E1990" t="s">
        <v>2380</v>
      </c>
      <c r="F1990" t="s">
        <v>2380</v>
      </c>
      <c r="G1990">
        <v>0</v>
      </c>
      <c r="H1990" t="s">
        <v>2380</v>
      </c>
      <c r="I1990" t="str" cm="1">
        <f t="array" ref="I1990">_xlfn.IFS(B1990&lt;18.5,"Underweight",B1990&lt;25,"Normal Weight",B1990&lt;30,"Overweight",B1990&gt;=30,"Obesity")</f>
        <v>Obesity</v>
      </c>
      <c r="J1990" t="str" cm="1">
        <f t="array" ref="J1990">_xlfn.IFS(C1990&lt;5.7,"Normal",C1990&lt;6.5,"Pre-Diabetes",C1990&gt;=6.5,"Diabetes")</f>
        <v>Pre-Diabetes</v>
      </c>
    </row>
    <row r="1991" spans="1:10" x14ac:dyDescent="0.35">
      <c r="A1991" t="s">
        <v>379</v>
      </c>
      <c r="B1991">
        <v>33.31</v>
      </c>
      <c r="C1991">
        <v>4.1900000000000004</v>
      </c>
      <c r="D1991" t="s">
        <v>2380</v>
      </c>
      <c r="E1991" t="s">
        <v>2380</v>
      </c>
      <c r="F1991" t="s">
        <v>2383</v>
      </c>
      <c r="G1991">
        <v>1</v>
      </c>
      <c r="H1991" t="s">
        <v>2380</v>
      </c>
      <c r="I1991" t="str" cm="1">
        <f t="array" ref="I1991">_xlfn.IFS(B1991&lt;18.5,"Underweight",B1991&lt;25,"Normal Weight",B1991&lt;30,"Overweight",B1991&gt;=30,"Obesity")</f>
        <v>Obesity</v>
      </c>
      <c r="J1991" t="str" cm="1">
        <f t="array" ref="J1991">_xlfn.IFS(C1991&lt;5.7,"Normal",C1991&lt;6.5,"Pre-Diabetes",C1991&gt;=6.5,"Diabetes")</f>
        <v>Normal</v>
      </c>
    </row>
    <row r="1992" spans="1:10" x14ac:dyDescent="0.35">
      <c r="A1992" t="s">
        <v>378</v>
      </c>
      <c r="B1992">
        <v>25.745000000000001</v>
      </c>
      <c r="C1992">
        <v>4.62</v>
      </c>
      <c r="D1992" t="s">
        <v>2382</v>
      </c>
      <c r="E1992" t="s">
        <v>2380</v>
      </c>
      <c r="F1992" t="s">
        <v>2380</v>
      </c>
      <c r="G1992">
        <v>0</v>
      </c>
      <c r="H1992" t="s">
        <v>2380</v>
      </c>
      <c r="I1992" t="str" cm="1">
        <f t="array" ref="I1992">_xlfn.IFS(B1992&lt;18.5,"Underweight",B1992&lt;25,"Normal Weight",B1992&lt;30,"Overweight",B1992&gt;=30,"Obesity")</f>
        <v>Overweight</v>
      </c>
      <c r="J1992" t="str" cm="1">
        <f t="array" ref="J1992">_xlfn.IFS(C1992&lt;5.7,"Normal",C1992&lt;6.5,"Pre-Diabetes",C1992&gt;=6.5,"Diabetes")</f>
        <v>Normal</v>
      </c>
    </row>
    <row r="1993" spans="1:10" x14ac:dyDescent="0.35">
      <c r="A1993" t="s">
        <v>377</v>
      </c>
      <c r="B1993">
        <v>37.1</v>
      </c>
      <c r="C1993">
        <v>6.24</v>
      </c>
      <c r="D1993" t="s">
        <v>2380</v>
      </c>
      <c r="E1993" t="s">
        <v>2380</v>
      </c>
      <c r="F1993" t="s">
        <v>2380</v>
      </c>
      <c r="G1993">
        <v>0</v>
      </c>
      <c r="H1993" t="s">
        <v>2380</v>
      </c>
      <c r="I1993" t="str" cm="1">
        <f t="array" ref="I1993">_xlfn.IFS(B1993&lt;18.5,"Underweight",B1993&lt;25,"Normal Weight",B1993&lt;30,"Overweight",B1993&gt;=30,"Obesity")</f>
        <v>Obesity</v>
      </c>
      <c r="J1993" t="str" cm="1">
        <f t="array" ref="J1993">_xlfn.IFS(C1993&lt;5.7,"Normal",C1993&lt;6.5,"Pre-Diabetes",C1993&gt;=6.5,"Diabetes")</f>
        <v>Pre-Diabetes</v>
      </c>
    </row>
    <row r="1994" spans="1:10" x14ac:dyDescent="0.35">
      <c r="A1994" t="s">
        <v>376</v>
      </c>
      <c r="B1994">
        <v>35.435000000000002</v>
      </c>
      <c r="C1994">
        <v>5.81</v>
      </c>
      <c r="D1994" t="s">
        <v>2380</v>
      </c>
      <c r="E1994" t="s">
        <v>2380</v>
      </c>
      <c r="F1994" t="s">
        <v>2380</v>
      </c>
      <c r="G1994">
        <v>0</v>
      </c>
      <c r="H1994" t="s">
        <v>2380</v>
      </c>
      <c r="I1994" t="str" cm="1">
        <f t="array" ref="I1994">_xlfn.IFS(B1994&lt;18.5,"Underweight",B1994&lt;25,"Normal Weight",B1994&lt;30,"Overweight",B1994&gt;=30,"Obesity")</f>
        <v>Obesity</v>
      </c>
      <c r="J1994" t="str" cm="1">
        <f t="array" ref="J1994">_xlfn.IFS(C1994&lt;5.7,"Normal",C1994&lt;6.5,"Pre-Diabetes",C1994&gt;=6.5,"Diabetes")</f>
        <v>Pre-Diabetes</v>
      </c>
    </row>
    <row r="1995" spans="1:10" x14ac:dyDescent="0.35">
      <c r="A1995" t="s">
        <v>375</v>
      </c>
      <c r="B1995">
        <v>20.399999999999999</v>
      </c>
      <c r="C1995">
        <v>4.83</v>
      </c>
      <c r="D1995" t="s">
        <v>2380</v>
      </c>
      <c r="E1995" t="s">
        <v>2380</v>
      </c>
      <c r="F1995" t="s">
        <v>2380</v>
      </c>
      <c r="G1995">
        <v>0</v>
      </c>
      <c r="H1995" t="s">
        <v>2380</v>
      </c>
      <c r="I1995" t="str" cm="1">
        <f t="array" ref="I1995">_xlfn.IFS(B1995&lt;18.5,"Underweight",B1995&lt;25,"Normal Weight",B1995&lt;30,"Overweight",B1995&gt;=30,"Obesity")</f>
        <v>Normal Weight</v>
      </c>
      <c r="J1995" t="str" cm="1">
        <f t="array" ref="J1995">_xlfn.IFS(C1995&lt;5.7,"Normal",C1995&lt;6.5,"Pre-Diabetes",C1995&gt;=6.5,"Diabetes")</f>
        <v>Normal</v>
      </c>
    </row>
    <row r="1996" spans="1:10" x14ac:dyDescent="0.35">
      <c r="A1996" t="s">
        <v>374</v>
      </c>
      <c r="B1996">
        <v>42.13</v>
      </c>
      <c r="C1996">
        <v>5.72</v>
      </c>
      <c r="D1996" t="s">
        <v>2382</v>
      </c>
      <c r="E1996" t="s">
        <v>2380</v>
      </c>
      <c r="F1996" t="s">
        <v>2383</v>
      </c>
      <c r="G1996">
        <v>1</v>
      </c>
      <c r="H1996" t="s">
        <v>2380</v>
      </c>
      <c r="I1996" t="str" cm="1">
        <f t="array" ref="I1996">_xlfn.IFS(B1996&lt;18.5,"Underweight",B1996&lt;25,"Normal Weight",B1996&lt;30,"Overweight",B1996&gt;=30,"Obesity")</f>
        <v>Obesity</v>
      </c>
      <c r="J1996" t="str" cm="1">
        <f t="array" ref="J1996">_xlfn.IFS(C1996&lt;5.7,"Normal",C1996&lt;6.5,"Pre-Diabetes",C1996&gt;=6.5,"Diabetes")</f>
        <v>Pre-Diabetes</v>
      </c>
    </row>
    <row r="1997" spans="1:10" x14ac:dyDescent="0.35">
      <c r="A1997" t="s">
        <v>373</v>
      </c>
      <c r="B1997">
        <v>33.99</v>
      </c>
      <c r="C1997">
        <v>4.83</v>
      </c>
      <c r="D1997" t="s">
        <v>2382</v>
      </c>
      <c r="E1997" t="s">
        <v>2380</v>
      </c>
      <c r="F1997" t="s">
        <v>2383</v>
      </c>
      <c r="G1997">
        <v>1</v>
      </c>
      <c r="H1997" t="s">
        <v>2380</v>
      </c>
      <c r="I1997" t="str" cm="1">
        <f t="array" ref="I1997">_xlfn.IFS(B1997&lt;18.5,"Underweight",B1997&lt;25,"Normal Weight",B1997&lt;30,"Overweight",B1997&gt;=30,"Obesity")</f>
        <v>Obesity</v>
      </c>
      <c r="J1997" t="str" cm="1">
        <f t="array" ref="J1997">_xlfn.IFS(C1997&lt;5.7,"Normal",C1997&lt;6.5,"Pre-Diabetes",C1997&gt;=6.5,"Diabetes")</f>
        <v>Normal</v>
      </c>
    </row>
    <row r="1998" spans="1:10" x14ac:dyDescent="0.35">
      <c r="A1998" t="s">
        <v>372</v>
      </c>
      <c r="B1998">
        <v>28.594999999999999</v>
      </c>
      <c r="C1998">
        <v>4.1399999999999997</v>
      </c>
      <c r="D1998" t="s">
        <v>2382</v>
      </c>
      <c r="E1998" t="s">
        <v>2380</v>
      </c>
      <c r="F1998" t="s">
        <v>2383</v>
      </c>
      <c r="G1998">
        <v>1</v>
      </c>
      <c r="H1998" t="s">
        <v>2380</v>
      </c>
      <c r="I1998" t="str" cm="1">
        <f t="array" ref="I1998">_xlfn.IFS(B1998&lt;18.5,"Underweight",B1998&lt;25,"Normal Weight",B1998&lt;30,"Overweight",B1998&gt;=30,"Obesity")</f>
        <v>Overweight</v>
      </c>
      <c r="J1998" t="str" cm="1">
        <f t="array" ref="J1998">_xlfn.IFS(C1998&lt;5.7,"Normal",C1998&lt;6.5,"Pre-Diabetes",C1998&gt;=6.5,"Diabetes")</f>
        <v>Normal</v>
      </c>
    </row>
    <row r="1999" spans="1:10" x14ac:dyDescent="0.35">
      <c r="A1999" t="s">
        <v>371</v>
      </c>
      <c r="B1999">
        <v>20.8</v>
      </c>
      <c r="C1999">
        <v>4.07</v>
      </c>
      <c r="D1999" t="s">
        <v>2382</v>
      </c>
      <c r="E1999" t="s">
        <v>2380</v>
      </c>
      <c r="F1999" t="s">
        <v>2383</v>
      </c>
      <c r="G1999">
        <v>1</v>
      </c>
      <c r="H1999" t="s">
        <v>2380</v>
      </c>
      <c r="I1999" t="str" cm="1">
        <f t="array" ref="I1999">_xlfn.IFS(B1999&lt;18.5,"Underweight",B1999&lt;25,"Normal Weight",B1999&lt;30,"Overweight",B1999&gt;=30,"Obesity")</f>
        <v>Normal Weight</v>
      </c>
      <c r="J1999" t="str" cm="1">
        <f t="array" ref="J1999">_xlfn.IFS(C1999&lt;5.7,"Normal",C1999&lt;6.5,"Pre-Diabetes",C1999&gt;=6.5,"Diabetes")</f>
        <v>Normal</v>
      </c>
    </row>
    <row r="2000" spans="1:10" x14ac:dyDescent="0.35">
      <c r="A2000" t="s">
        <v>370</v>
      </c>
      <c r="B2000">
        <v>23.465</v>
      </c>
      <c r="C2000">
        <v>6.26</v>
      </c>
      <c r="D2000" t="s">
        <v>2382</v>
      </c>
      <c r="E2000" t="s">
        <v>2380</v>
      </c>
      <c r="F2000" t="s">
        <v>2383</v>
      </c>
      <c r="G2000">
        <v>1</v>
      </c>
      <c r="H2000" t="s">
        <v>2380</v>
      </c>
      <c r="I2000" t="str" cm="1">
        <f t="array" ref="I2000">_xlfn.IFS(B2000&lt;18.5,"Underweight",B2000&lt;25,"Normal Weight",B2000&lt;30,"Overweight",B2000&gt;=30,"Obesity")</f>
        <v>Normal Weight</v>
      </c>
      <c r="J2000" t="str" cm="1">
        <f t="array" ref="J2000">_xlfn.IFS(C2000&lt;5.7,"Normal",C2000&lt;6.5,"Pre-Diabetes",C2000&gt;=6.5,"Diabetes")</f>
        <v>Pre-Diabetes</v>
      </c>
    </row>
    <row r="2001" spans="1:10" x14ac:dyDescent="0.35">
      <c r="A2001" t="s">
        <v>369</v>
      </c>
      <c r="B2001">
        <v>40.185000000000002</v>
      </c>
      <c r="C2001">
        <v>5.88</v>
      </c>
      <c r="D2001" t="s">
        <v>2382</v>
      </c>
      <c r="E2001" t="s">
        <v>2380</v>
      </c>
      <c r="F2001" t="s">
        <v>2380</v>
      </c>
      <c r="G2001">
        <v>0</v>
      </c>
      <c r="H2001" t="s">
        <v>2380</v>
      </c>
      <c r="I2001" t="str" cm="1">
        <f t="array" ref="I2001">_xlfn.IFS(B2001&lt;18.5,"Underweight",B2001&lt;25,"Normal Weight",B2001&lt;30,"Overweight",B2001&gt;=30,"Obesity")</f>
        <v>Obesity</v>
      </c>
      <c r="J2001" t="str" cm="1">
        <f t="array" ref="J2001">_xlfn.IFS(C2001&lt;5.7,"Normal",C2001&lt;6.5,"Pre-Diabetes",C2001&gt;=6.5,"Diabetes")</f>
        <v>Pre-Diabetes</v>
      </c>
    </row>
    <row r="2002" spans="1:10" x14ac:dyDescent="0.35">
      <c r="A2002" t="s">
        <v>368</v>
      </c>
      <c r="B2002">
        <v>21.89</v>
      </c>
      <c r="C2002">
        <v>5.72</v>
      </c>
      <c r="D2002" t="s">
        <v>2382</v>
      </c>
      <c r="E2002" t="s">
        <v>2380</v>
      </c>
      <c r="F2002" t="s">
        <v>2380</v>
      </c>
      <c r="G2002">
        <v>0</v>
      </c>
      <c r="H2002" t="s">
        <v>2380</v>
      </c>
      <c r="I2002" t="str" cm="1">
        <f t="array" ref="I2002">_xlfn.IFS(B2002&lt;18.5,"Underweight",B2002&lt;25,"Normal Weight",B2002&lt;30,"Overweight",B2002&gt;=30,"Obesity")</f>
        <v>Normal Weight</v>
      </c>
      <c r="J2002" t="str" cm="1">
        <f t="array" ref="J2002">_xlfn.IFS(C2002&lt;5.7,"Normal",C2002&lt;6.5,"Pre-Diabetes",C2002&gt;=6.5,"Diabetes")</f>
        <v>Pre-Diabetes</v>
      </c>
    </row>
    <row r="2003" spans="1:10" x14ac:dyDescent="0.35">
      <c r="A2003" t="s">
        <v>367</v>
      </c>
      <c r="B2003">
        <v>29.34</v>
      </c>
      <c r="C2003">
        <v>6.09</v>
      </c>
      <c r="D2003" t="s">
        <v>2382</v>
      </c>
      <c r="E2003" t="s">
        <v>2382</v>
      </c>
      <c r="F2003" t="s">
        <v>2380</v>
      </c>
      <c r="G2003">
        <v>2</v>
      </c>
      <c r="H2003" t="s">
        <v>2380</v>
      </c>
      <c r="I2003" t="str" cm="1">
        <f t="array" ref="I2003">_xlfn.IFS(B2003&lt;18.5,"Underweight",B2003&lt;25,"Normal Weight",B2003&lt;30,"Overweight",B2003&gt;=30,"Obesity")</f>
        <v>Overweight</v>
      </c>
      <c r="J2003" t="str" cm="1">
        <f t="array" ref="J2003">_xlfn.IFS(C2003&lt;5.7,"Normal",C2003&lt;6.5,"Pre-Diabetes",C2003&gt;=6.5,"Diabetes")</f>
        <v>Pre-Diabetes</v>
      </c>
    </row>
    <row r="2004" spans="1:10" x14ac:dyDescent="0.35">
      <c r="A2004" t="s">
        <v>366</v>
      </c>
      <c r="B2004">
        <v>22.61</v>
      </c>
      <c r="C2004">
        <v>4.25</v>
      </c>
      <c r="D2004" t="s">
        <v>2382</v>
      </c>
      <c r="E2004" t="s">
        <v>2380</v>
      </c>
      <c r="F2004" t="s">
        <v>2380</v>
      </c>
      <c r="G2004">
        <v>0</v>
      </c>
      <c r="H2004" t="s">
        <v>2380</v>
      </c>
      <c r="I2004" t="str" cm="1">
        <f t="array" ref="I2004">_xlfn.IFS(B2004&lt;18.5,"Underweight",B2004&lt;25,"Normal Weight",B2004&lt;30,"Overweight",B2004&gt;=30,"Obesity")</f>
        <v>Normal Weight</v>
      </c>
      <c r="J2004" t="str" cm="1">
        <f t="array" ref="J2004">_xlfn.IFS(C2004&lt;5.7,"Normal",C2004&lt;6.5,"Pre-Diabetes",C2004&gt;=6.5,"Diabetes")</f>
        <v>Normal</v>
      </c>
    </row>
    <row r="2005" spans="1:10" x14ac:dyDescent="0.35">
      <c r="A2005" t="s">
        <v>365</v>
      </c>
      <c r="B2005">
        <v>22.23</v>
      </c>
      <c r="C2005">
        <v>6.09</v>
      </c>
      <c r="D2005" t="s">
        <v>2382</v>
      </c>
      <c r="E2005" t="s">
        <v>2380</v>
      </c>
      <c r="F2005" t="s">
        <v>2380</v>
      </c>
      <c r="G2005">
        <v>0</v>
      </c>
      <c r="H2005" t="s">
        <v>2380</v>
      </c>
      <c r="I2005" t="str" cm="1">
        <f t="array" ref="I2005">_xlfn.IFS(B2005&lt;18.5,"Underweight",B2005&lt;25,"Normal Weight",B2005&lt;30,"Overweight",B2005&gt;=30,"Obesity")</f>
        <v>Normal Weight</v>
      </c>
      <c r="J2005" t="str" cm="1">
        <f t="array" ref="J2005">_xlfn.IFS(C2005&lt;5.7,"Normal",C2005&lt;6.5,"Pre-Diabetes",C2005&gt;=6.5,"Diabetes")</f>
        <v>Pre-Diabetes</v>
      </c>
    </row>
    <row r="2006" spans="1:10" x14ac:dyDescent="0.35">
      <c r="A2006" t="s">
        <v>364</v>
      </c>
      <c r="B2006">
        <v>33.4</v>
      </c>
      <c r="C2006">
        <v>5.51</v>
      </c>
      <c r="D2006" t="s">
        <v>2380</v>
      </c>
      <c r="E2006" t="s">
        <v>2380</v>
      </c>
      <c r="F2006" t="s">
        <v>2380</v>
      </c>
      <c r="G2006">
        <v>0</v>
      </c>
      <c r="H2006" t="s">
        <v>2380</v>
      </c>
      <c r="I2006" t="str" cm="1">
        <f t="array" ref="I2006">_xlfn.IFS(B2006&lt;18.5,"Underweight",B2006&lt;25,"Normal Weight",B2006&lt;30,"Overweight",B2006&gt;=30,"Obesity")</f>
        <v>Obesity</v>
      </c>
      <c r="J2006" t="str" cm="1">
        <f t="array" ref="J2006">_xlfn.IFS(C2006&lt;5.7,"Normal",C2006&lt;6.5,"Pre-Diabetes",C2006&gt;=6.5,"Diabetes")</f>
        <v>Normal</v>
      </c>
    </row>
    <row r="2007" spans="1:10" x14ac:dyDescent="0.35">
      <c r="A2007" t="s">
        <v>363</v>
      </c>
      <c r="B2007">
        <v>33.11</v>
      </c>
      <c r="C2007">
        <v>5.63</v>
      </c>
      <c r="D2007" t="s">
        <v>2380</v>
      </c>
      <c r="E2007" t="s">
        <v>2380</v>
      </c>
      <c r="F2007" t="s">
        <v>2380</v>
      </c>
      <c r="G2007">
        <v>0</v>
      </c>
      <c r="H2007" t="s">
        <v>2380</v>
      </c>
      <c r="I2007" t="str" cm="1">
        <f t="array" ref="I2007">_xlfn.IFS(B2007&lt;18.5,"Underweight",B2007&lt;25,"Normal Weight",B2007&lt;30,"Overweight",B2007&gt;=30,"Obesity")</f>
        <v>Obesity</v>
      </c>
      <c r="J2007" t="str" cm="1">
        <f t="array" ref="J2007">_xlfn.IFS(C2007&lt;5.7,"Normal",C2007&lt;6.5,"Pre-Diabetes",C2007&gt;=6.5,"Diabetes")</f>
        <v>Normal</v>
      </c>
    </row>
    <row r="2008" spans="1:10" x14ac:dyDescent="0.35">
      <c r="A2008" t="s">
        <v>362</v>
      </c>
      <c r="B2008">
        <v>16.815000000000001</v>
      </c>
      <c r="C2008">
        <v>5.29</v>
      </c>
      <c r="D2008" t="s">
        <v>2382</v>
      </c>
      <c r="E2008" t="s">
        <v>2380</v>
      </c>
      <c r="F2008" t="s">
        <v>2380</v>
      </c>
      <c r="G2008">
        <v>0</v>
      </c>
      <c r="H2008" t="s">
        <v>2380</v>
      </c>
      <c r="I2008" t="str" cm="1">
        <f t="array" ref="I2008">_xlfn.IFS(B2008&lt;18.5,"Underweight",B2008&lt;25,"Normal Weight",B2008&lt;30,"Overweight",B2008&gt;=30,"Obesity")</f>
        <v>Underweight</v>
      </c>
      <c r="J2008" t="str" cm="1">
        <f t="array" ref="J2008">_xlfn.IFS(C2008&lt;5.7,"Normal",C2008&lt;6.5,"Pre-Diabetes",C2008&gt;=6.5,"Diabetes")</f>
        <v>Normal</v>
      </c>
    </row>
    <row r="2009" spans="1:10" x14ac:dyDescent="0.35">
      <c r="A2009" t="s">
        <v>361</v>
      </c>
      <c r="B2009">
        <v>25.61</v>
      </c>
      <c r="C2009">
        <v>4</v>
      </c>
      <c r="D2009" t="s">
        <v>2380</v>
      </c>
      <c r="E2009" t="s">
        <v>2380</v>
      </c>
      <c r="F2009" t="s">
        <v>2383</v>
      </c>
      <c r="G2009">
        <v>1</v>
      </c>
      <c r="H2009" t="s">
        <v>2380</v>
      </c>
      <c r="I2009" t="str" cm="1">
        <f t="array" ref="I2009">_xlfn.IFS(B2009&lt;18.5,"Underweight",B2009&lt;25,"Normal Weight",B2009&lt;30,"Overweight",B2009&gt;=30,"Obesity")</f>
        <v>Overweight</v>
      </c>
      <c r="J2009" t="str" cm="1">
        <f t="array" ref="J2009">_xlfn.IFS(C2009&lt;5.7,"Normal",C2009&lt;6.5,"Pre-Diabetes",C2009&gt;=6.5,"Diabetes")</f>
        <v>Normal</v>
      </c>
    </row>
    <row r="2010" spans="1:10" x14ac:dyDescent="0.35">
      <c r="A2010" t="s">
        <v>360</v>
      </c>
      <c r="B2010">
        <v>25.8</v>
      </c>
      <c r="C2010">
        <v>5.49</v>
      </c>
      <c r="D2010" t="s">
        <v>2380</v>
      </c>
      <c r="E2010" t="s">
        <v>2380</v>
      </c>
      <c r="F2010" t="s">
        <v>2380</v>
      </c>
      <c r="G2010">
        <v>0</v>
      </c>
      <c r="H2010" t="s">
        <v>2380</v>
      </c>
      <c r="I2010" t="str" cm="1">
        <f t="array" ref="I2010">_xlfn.IFS(B2010&lt;18.5,"Underweight",B2010&lt;25,"Normal Weight",B2010&lt;30,"Overweight",B2010&gt;=30,"Obesity")</f>
        <v>Overweight</v>
      </c>
      <c r="J2010" t="str" cm="1">
        <f t="array" ref="J2010">_xlfn.IFS(C2010&lt;5.7,"Normal",C2010&lt;6.5,"Pre-Diabetes",C2010&gt;=6.5,"Diabetes")</f>
        <v>Normal</v>
      </c>
    </row>
    <row r="2011" spans="1:10" x14ac:dyDescent="0.35">
      <c r="A2011" t="s">
        <v>359</v>
      </c>
      <c r="B2011">
        <v>27.39</v>
      </c>
      <c r="C2011">
        <v>5.34</v>
      </c>
      <c r="D2011" t="s">
        <v>2380</v>
      </c>
      <c r="E2011" t="s">
        <v>2380</v>
      </c>
      <c r="F2011" t="s">
        <v>2380</v>
      </c>
      <c r="G2011">
        <v>0</v>
      </c>
      <c r="H2011" t="s">
        <v>2380</v>
      </c>
      <c r="I2011" t="str" cm="1">
        <f t="array" ref="I2011">_xlfn.IFS(B2011&lt;18.5,"Underweight",B2011&lt;25,"Normal Weight",B2011&lt;30,"Overweight",B2011&gt;=30,"Obesity")</f>
        <v>Overweight</v>
      </c>
      <c r="J2011" t="str" cm="1">
        <f t="array" ref="J2011">_xlfn.IFS(C2011&lt;5.7,"Normal",C2011&lt;6.5,"Pre-Diabetes",C2011&gt;=6.5,"Diabetes")</f>
        <v>Normal</v>
      </c>
    </row>
    <row r="2012" spans="1:10" x14ac:dyDescent="0.35">
      <c r="A2012" t="s">
        <v>358</v>
      </c>
      <c r="B2012">
        <v>17.03</v>
      </c>
      <c r="C2012">
        <v>4.12</v>
      </c>
      <c r="D2012" t="s">
        <v>2380</v>
      </c>
      <c r="E2012" t="s">
        <v>2380</v>
      </c>
      <c r="F2012" t="s">
        <v>2380</v>
      </c>
      <c r="G2012">
        <v>1</v>
      </c>
      <c r="H2012" t="s">
        <v>2380</v>
      </c>
      <c r="I2012" t="str" cm="1">
        <f t="array" ref="I2012">_xlfn.IFS(B2012&lt;18.5,"Underweight",B2012&lt;25,"Normal Weight",B2012&lt;30,"Overweight",B2012&gt;=30,"Obesity")</f>
        <v>Underweight</v>
      </c>
      <c r="J2012" t="str" cm="1">
        <f t="array" ref="J2012">_xlfn.IFS(C2012&lt;5.7,"Normal",C2012&lt;6.5,"Pre-Diabetes",C2012&gt;=6.5,"Diabetes")</f>
        <v>Normal</v>
      </c>
    </row>
    <row r="2013" spans="1:10" x14ac:dyDescent="0.35">
      <c r="A2013" t="s">
        <v>357</v>
      </c>
      <c r="B2013">
        <v>23.75</v>
      </c>
      <c r="C2013">
        <v>5.49</v>
      </c>
      <c r="D2013" t="s">
        <v>2382</v>
      </c>
      <c r="E2013" t="s">
        <v>2380</v>
      </c>
      <c r="F2013" t="s">
        <v>2380</v>
      </c>
      <c r="G2013">
        <v>0</v>
      </c>
      <c r="H2013" t="s">
        <v>2380</v>
      </c>
      <c r="I2013" t="str" cm="1">
        <f t="array" ref="I2013">_xlfn.IFS(B2013&lt;18.5,"Underweight",B2013&lt;25,"Normal Weight",B2013&lt;30,"Overweight",B2013&gt;=30,"Obesity")</f>
        <v>Normal Weight</v>
      </c>
      <c r="J2013" t="str" cm="1">
        <f t="array" ref="J2013">_xlfn.IFS(C2013&lt;5.7,"Normal",C2013&lt;6.5,"Pre-Diabetes",C2013&gt;=6.5,"Diabetes")</f>
        <v>Normal</v>
      </c>
    </row>
    <row r="2014" spans="1:10" x14ac:dyDescent="0.35">
      <c r="A2014" t="s">
        <v>355</v>
      </c>
      <c r="B2014">
        <v>26.03</v>
      </c>
      <c r="C2014">
        <v>5.1100000000000003</v>
      </c>
      <c r="D2014" t="s">
        <v>2382</v>
      </c>
      <c r="E2014" t="s">
        <v>2380</v>
      </c>
      <c r="F2014" t="s">
        <v>2380</v>
      </c>
      <c r="G2014">
        <v>1</v>
      </c>
      <c r="H2014" t="s">
        <v>2380</v>
      </c>
      <c r="I2014" t="str" cm="1">
        <f t="array" ref="I2014">_xlfn.IFS(B2014&lt;18.5,"Underweight",B2014&lt;25,"Normal Weight",B2014&lt;30,"Overweight",B2014&gt;=30,"Obesity")</f>
        <v>Overweight</v>
      </c>
      <c r="J2014" t="str" cm="1">
        <f t="array" ref="J2014">_xlfn.IFS(C2014&lt;5.7,"Normal",C2014&lt;6.5,"Pre-Diabetes",C2014&gt;=6.5,"Diabetes")</f>
        <v>Normal</v>
      </c>
    </row>
    <row r="2015" spans="1:10" x14ac:dyDescent="0.35">
      <c r="A2015" t="s">
        <v>354</v>
      </c>
      <c r="B2015">
        <v>16.079999999999998</v>
      </c>
      <c r="C2015">
        <v>5.94</v>
      </c>
      <c r="D2015" t="s">
        <v>2380</v>
      </c>
      <c r="E2015" t="s">
        <v>2380</v>
      </c>
      <c r="F2015" t="s">
        <v>2380</v>
      </c>
      <c r="G2015">
        <v>0</v>
      </c>
      <c r="H2015" t="s">
        <v>2380</v>
      </c>
      <c r="I2015" t="str" cm="1">
        <f t="array" ref="I2015">_xlfn.IFS(B2015&lt;18.5,"Underweight",B2015&lt;25,"Normal Weight",B2015&lt;30,"Overweight",B2015&gt;=30,"Obesity")</f>
        <v>Underweight</v>
      </c>
      <c r="J2015" t="str" cm="1">
        <f t="array" ref="J2015">_xlfn.IFS(C2015&lt;5.7,"Normal",C2015&lt;6.5,"Pre-Diabetes",C2015&gt;=6.5,"Diabetes")</f>
        <v>Pre-Diabetes</v>
      </c>
    </row>
    <row r="2016" spans="1:10" x14ac:dyDescent="0.35">
      <c r="A2016" t="s">
        <v>353</v>
      </c>
      <c r="B2016">
        <v>30.875</v>
      </c>
      <c r="C2016">
        <v>5.54</v>
      </c>
      <c r="D2016" t="s">
        <v>2380</v>
      </c>
      <c r="E2016" t="s">
        <v>2380</v>
      </c>
      <c r="F2016" t="s">
        <v>2380</v>
      </c>
      <c r="G2016">
        <v>0</v>
      </c>
      <c r="H2016" t="s">
        <v>2380</v>
      </c>
      <c r="I2016" t="str" cm="1">
        <f t="array" ref="I2016">_xlfn.IFS(B2016&lt;18.5,"Underweight",B2016&lt;25,"Normal Weight",B2016&lt;30,"Overweight",B2016&gt;=30,"Obesity")</f>
        <v>Obesity</v>
      </c>
      <c r="J2016" t="str" cm="1">
        <f t="array" ref="J2016">_xlfn.IFS(C2016&lt;5.7,"Normal",C2016&lt;6.5,"Pre-Diabetes",C2016&gt;=6.5,"Diabetes")</f>
        <v>Normal</v>
      </c>
    </row>
    <row r="2017" spans="1:10" x14ac:dyDescent="0.35">
      <c r="A2017" t="s">
        <v>352</v>
      </c>
      <c r="B2017">
        <v>31.79</v>
      </c>
      <c r="C2017">
        <v>7.09</v>
      </c>
      <c r="D2017" t="s">
        <v>2380</v>
      </c>
      <c r="E2017" t="s">
        <v>2380</v>
      </c>
      <c r="F2017" t="s">
        <v>2380</v>
      </c>
      <c r="G2017">
        <v>0</v>
      </c>
      <c r="H2017" t="s">
        <v>2380</v>
      </c>
      <c r="I2017" t="str" cm="1">
        <f t="array" ref="I2017">_xlfn.IFS(B2017&lt;18.5,"Underweight",B2017&lt;25,"Normal Weight",B2017&lt;30,"Overweight",B2017&gt;=30,"Obesity")</f>
        <v>Obesity</v>
      </c>
      <c r="J2017" t="str" cm="1">
        <f t="array" ref="J2017">_xlfn.IFS(C2017&lt;5.7,"Normal",C2017&lt;6.5,"Pre-Diabetes",C2017&gt;=6.5,"Diabetes")</f>
        <v>Diabetes</v>
      </c>
    </row>
    <row r="2018" spans="1:10" x14ac:dyDescent="0.35">
      <c r="A2018" t="s">
        <v>351</v>
      </c>
      <c r="B2018">
        <v>28.48</v>
      </c>
      <c r="C2018">
        <v>6.22</v>
      </c>
      <c r="D2018" t="s">
        <v>2382</v>
      </c>
      <c r="E2018" t="s">
        <v>2380</v>
      </c>
      <c r="F2018" t="s">
        <v>2383</v>
      </c>
      <c r="G2018">
        <v>1</v>
      </c>
      <c r="H2018" t="s">
        <v>2380</v>
      </c>
      <c r="I2018" t="str" cm="1">
        <f t="array" ref="I2018">_xlfn.IFS(B2018&lt;18.5,"Underweight",B2018&lt;25,"Normal Weight",B2018&lt;30,"Overweight",B2018&gt;=30,"Obesity")</f>
        <v>Overweight</v>
      </c>
      <c r="J2018" t="str" cm="1">
        <f t="array" ref="J2018">_xlfn.IFS(C2018&lt;5.7,"Normal",C2018&lt;6.5,"Pre-Diabetes",C2018&gt;=6.5,"Diabetes")</f>
        <v>Pre-Diabetes</v>
      </c>
    </row>
    <row r="2019" spans="1:10" x14ac:dyDescent="0.35">
      <c r="A2019" t="s">
        <v>350</v>
      </c>
      <c r="B2019">
        <v>26.6</v>
      </c>
      <c r="C2019">
        <v>4.33</v>
      </c>
      <c r="D2019" t="s">
        <v>2380</v>
      </c>
      <c r="E2019" t="s">
        <v>2380</v>
      </c>
      <c r="F2019" t="s">
        <v>2380</v>
      </c>
      <c r="G2019">
        <v>1</v>
      </c>
      <c r="H2019" t="s">
        <v>2380</v>
      </c>
      <c r="I2019" t="str" cm="1">
        <f t="array" ref="I2019">_xlfn.IFS(B2019&lt;18.5,"Underweight",B2019&lt;25,"Normal Weight",B2019&lt;30,"Overweight",B2019&gt;=30,"Obesity")</f>
        <v>Overweight</v>
      </c>
      <c r="J2019" t="str" cm="1">
        <f t="array" ref="J2019">_xlfn.IFS(C2019&lt;5.7,"Normal",C2019&lt;6.5,"Pre-Diabetes",C2019&gt;=6.5,"Diabetes")</f>
        <v>Normal</v>
      </c>
    </row>
    <row r="2020" spans="1:10" x14ac:dyDescent="0.35">
      <c r="A2020" t="s">
        <v>349</v>
      </c>
      <c r="B2020">
        <v>25.27</v>
      </c>
      <c r="C2020">
        <v>5.83</v>
      </c>
      <c r="D2020" t="s">
        <v>2380</v>
      </c>
      <c r="E2020" t="s">
        <v>2380</v>
      </c>
      <c r="F2020" t="s">
        <v>2380</v>
      </c>
      <c r="G2020">
        <v>1</v>
      </c>
      <c r="H2020" t="s">
        <v>2380</v>
      </c>
      <c r="I2020" t="str" cm="1">
        <f t="array" ref="I2020">_xlfn.IFS(B2020&lt;18.5,"Underweight",B2020&lt;25,"Normal Weight",B2020&lt;30,"Overweight",B2020&gt;=30,"Obesity")</f>
        <v>Overweight</v>
      </c>
      <c r="J2020" t="str" cm="1">
        <f t="array" ref="J2020">_xlfn.IFS(C2020&lt;5.7,"Normal",C2020&lt;6.5,"Pre-Diabetes",C2020&gt;=6.5,"Diabetes")</f>
        <v>Pre-Diabetes</v>
      </c>
    </row>
    <row r="2021" spans="1:10" x14ac:dyDescent="0.35">
      <c r="A2021" t="s">
        <v>348</v>
      </c>
      <c r="B2021">
        <v>34.484999999999999</v>
      </c>
      <c r="C2021">
        <v>4.7</v>
      </c>
      <c r="D2021" t="s">
        <v>2382</v>
      </c>
      <c r="E2021" t="s">
        <v>2380</v>
      </c>
      <c r="F2021" t="s">
        <v>2383</v>
      </c>
      <c r="G2021">
        <v>1</v>
      </c>
      <c r="H2021" t="s">
        <v>2380</v>
      </c>
      <c r="I2021" t="str" cm="1">
        <f t="array" ref="I2021">_xlfn.IFS(B2021&lt;18.5,"Underweight",B2021&lt;25,"Normal Weight",B2021&lt;30,"Overweight",B2021&gt;=30,"Obesity")</f>
        <v>Obesity</v>
      </c>
      <c r="J2021" t="str" cm="1">
        <f t="array" ref="J2021">_xlfn.IFS(C2021&lt;5.7,"Normal",C2021&lt;6.5,"Pre-Diabetes",C2021&gt;=6.5,"Diabetes")</f>
        <v>Normal</v>
      </c>
    </row>
    <row r="2022" spans="1:10" x14ac:dyDescent="0.35">
      <c r="A2022" t="s">
        <v>347</v>
      </c>
      <c r="B2022">
        <v>15.57</v>
      </c>
      <c r="C2022">
        <v>4.07</v>
      </c>
      <c r="D2022" t="s">
        <v>2382</v>
      </c>
      <c r="E2022" t="s">
        <v>2380</v>
      </c>
      <c r="F2022" t="s">
        <v>2380</v>
      </c>
      <c r="G2022">
        <v>1</v>
      </c>
      <c r="H2022" t="s">
        <v>2380</v>
      </c>
      <c r="I2022" t="str" cm="1">
        <f t="array" ref="I2022">_xlfn.IFS(B2022&lt;18.5,"Underweight",B2022&lt;25,"Normal Weight",B2022&lt;30,"Overweight",B2022&gt;=30,"Obesity")</f>
        <v>Underweight</v>
      </c>
      <c r="J2022" t="str" cm="1">
        <f t="array" ref="J2022">_xlfn.IFS(C2022&lt;5.7,"Normal",C2022&lt;6.5,"Pre-Diabetes",C2022&gt;=6.5,"Diabetes")</f>
        <v>Normal</v>
      </c>
    </row>
    <row r="2023" spans="1:10" x14ac:dyDescent="0.35">
      <c r="A2023" t="s">
        <v>346</v>
      </c>
      <c r="B2023">
        <v>30.36</v>
      </c>
      <c r="C2023">
        <v>9.39</v>
      </c>
      <c r="D2023" t="s">
        <v>2380</v>
      </c>
      <c r="E2023" t="s">
        <v>2380</v>
      </c>
      <c r="F2023" t="s">
        <v>2380</v>
      </c>
      <c r="G2023">
        <v>0</v>
      </c>
      <c r="H2023" t="s">
        <v>2380</v>
      </c>
      <c r="I2023" t="str" cm="1">
        <f t="array" ref="I2023">_xlfn.IFS(B2023&lt;18.5,"Underweight",B2023&lt;25,"Normal Weight",B2023&lt;30,"Overweight",B2023&gt;=30,"Obesity")</f>
        <v>Obesity</v>
      </c>
      <c r="J2023" t="str" cm="1">
        <f t="array" ref="J2023">_xlfn.IFS(C2023&lt;5.7,"Normal",C2023&lt;6.5,"Pre-Diabetes",C2023&gt;=6.5,"Diabetes")</f>
        <v>Diabetes</v>
      </c>
    </row>
    <row r="2024" spans="1:10" x14ac:dyDescent="0.35">
      <c r="A2024" t="s">
        <v>345</v>
      </c>
      <c r="B2024">
        <v>19.37</v>
      </c>
      <c r="C2024">
        <v>4.18</v>
      </c>
      <c r="D2024" t="s">
        <v>2380</v>
      </c>
      <c r="E2024" t="s">
        <v>2380</v>
      </c>
      <c r="F2024" t="s">
        <v>2380</v>
      </c>
      <c r="G2024">
        <v>0</v>
      </c>
      <c r="H2024" t="s">
        <v>2380</v>
      </c>
      <c r="I2024" t="str" cm="1">
        <f t="array" ref="I2024">_xlfn.IFS(B2024&lt;18.5,"Underweight",B2024&lt;25,"Normal Weight",B2024&lt;30,"Overweight",B2024&gt;=30,"Obesity")</f>
        <v>Normal Weight</v>
      </c>
      <c r="J2024" t="str" cm="1">
        <f t="array" ref="J2024">_xlfn.IFS(C2024&lt;5.7,"Normal",C2024&lt;6.5,"Pre-Diabetes",C2024&gt;=6.5,"Diabetes")</f>
        <v>Normal</v>
      </c>
    </row>
    <row r="2025" spans="1:10" x14ac:dyDescent="0.35">
      <c r="A2025" t="s">
        <v>344</v>
      </c>
      <c r="B2025">
        <v>16.71</v>
      </c>
      <c r="C2025">
        <v>4.18</v>
      </c>
      <c r="D2025" t="s">
        <v>2380</v>
      </c>
      <c r="E2025" t="s">
        <v>2380</v>
      </c>
      <c r="F2025" t="s">
        <v>2380</v>
      </c>
      <c r="G2025">
        <v>1</v>
      </c>
      <c r="H2025" t="s">
        <v>2380</v>
      </c>
      <c r="I2025" t="str" cm="1">
        <f t="array" ref="I2025">_xlfn.IFS(B2025&lt;18.5,"Underweight",B2025&lt;25,"Normal Weight",B2025&lt;30,"Overweight",B2025&gt;=30,"Obesity")</f>
        <v>Underweight</v>
      </c>
      <c r="J2025" t="str" cm="1">
        <f t="array" ref="J2025">_xlfn.IFS(C2025&lt;5.7,"Normal",C2025&lt;6.5,"Pre-Diabetes",C2025&gt;=6.5,"Diabetes")</f>
        <v>Normal</v>
      </c>
    </row>
    <row r="2026" spans="1:10" x14ac:dyDescent="0.35">
      <c r="A2026" t="s">
        <v>343</v>
      </c>
      <c r="B2026">
        <v>24.1</v>
      </c>
      <c r="C2026">
        <v>4.4000000000000004</v>
      </c>
      <c r="D2026" t="s">
        <v>2382</v>
      </c>
      <c r="E2026" t="s">
        <v>2380</v>
      </c>
      <c r="F2026" t="s">
        <v>2380</v>
      </c>
      <c r="G2026">
        <v>1</v>
      </c>
      <c r="H2026" t="s">
        <v>2380</v>
      </c>
      <c r="I2026" t="str" cm="1">
        <f t="array" ref="I2026">_xlfn.IFS(B2026&lt;18.5,"Underweight",B2026&lt;25,"Normal Weight",B2026&lt;30,"Overweight",B2026&gt;=30,"Obesity")</f>
        <v>Normal Weight</v>
      </c>
      <c r="J2026" t="str" cm="1">
        <f t="array" ref="J2026">_xlfn.IFS(C2026&lt;5.7,"Normal",C2026&lt;6.5,"Pre-Diabetes",C2026&gt;=6.5,"Diabetes")</f>
        <v>Normal</v>
      </c>
    </row>
    <row r="2027" spans="1:10" x14ac:dyDescent="0.35">
      <c r="A2027" t="s">
        <v>342</v>
      </c>
      <c r="B2027">
        <v>29.77</v>
      </c>
      <c r="C2027">
        <v>9.9</v>
      </c>
      <c r="D2027" t="s">
        <v>2380</v>
      </c>
      <c r="E2027" t="s">
        <v>2380</v>
      </c>
      <c r="F2027" t="s">
        <v>2380</v>
      </c>
      <c r="G2027">
        <v>0</v>
      </c>
      <c r="H2027" t="s">
        <v>2380</v>
      </c>
      <c r="I2027" t="str" cm="1">
        <f t="array" ref="I2027">_xlfn.IFS(B2027&lt;18.5,"Underweight",B2027&lt;25,"Normal Weight",B2027&lt;30,"Overweight",B2027&gt;=30,"Obesity")</f>
        <v>Overweight</v>
      </c>
      <c r="J2027" t="str" cm="1">
        <f t="array" ref="J2027">_xlfn.IFS(C2027&lt;5.7,"Normal",C2027&lt;6.5,"Pre-Diabetes",C2027&gt;=6.5,"Diabetes")</f>
        <v>Diabetes</v>
      </c>
    </row>
    <row r="2028" spans="1:10" x14ac:dyDescent="0.35">
      <c r="A2028" t="s">
        <v>341</v>
      </c>
      <c r="B2028">
        <v>46.53</v>
      </c>
      <c r="C2028">
        <v>4.84</v>
      </c>
      <c r="D2028" t="s">
        <v>2382</v>
      </c>
      <c r="E2028" t="s">
        <v>2380</v>
      </c>
      <c r="F2028" t="s">
        <v>2380</v>
      </c>
      <c r="G2028">
        <v>0</v>
      </c>
      <c r="H2028" t="s">
        <v>2380</v>
      </c>
      <c r="I2028" t="str" cm="1">
        <f t="array" ref="I2028">_xlfn.IFS(B2028&lt;18.5,"Underweight",B2028&lt;25,"Normal Weight",B2028&lt;30,"Overweight",B2028&gt;=30,"Obesity")</f>
        <v>Obesity</v>
      </c>
      <c r="J2028" t="str" cm="1">
        <f t="array" ref="J2028">_xlfn.IFS(C2028&lt;5.7,"Normal",C2028&lt;6.5,"Pre-Diabetes",C2028&gt;=6.5,"Diabetes")</f>
        <v>Normal</v>
      </c>
    </row>
    <row r="2029" spans="1:10" x14ac:dyDescent="0.35">
      <c r="A2029" t="s">
        <v>340</v>
      </c>
      <c r="B2029">
        <v>23.4</v>
      </c>
      <c r="C2029">
        <v>5.53</v>
      </c>
      <c r="D2029" t="s">
        <v>2380</v>
      </c>
      <c r="E2029" t="s">
        <v>2380</v>
      </c>
      <c r="F2029" t="s">
        <v>2383</v>
      </c>
      <c r="G2029">
        <v>1</v>
      </c>
      <c r="H2029" t="s">
        <v>2380</v>
      </c>
      <c r="I2029" t="str" cm="1">
        <f t="array" ref="I2029">_xlfn.IFS(B2029&lt;18.5,"Underweight",B2029&lt;25,"Normal Weight",B2029&lt;30,"Overweight",B2029&gt;=30,"Obesity")</f>
        <v>Normal Weight</v>
      </c>
      <c r="J2029" t="str" cm="1">
        <f t="array" ref="J2029">_xlfn.IFS(C2029&lt;5.7,"Normal",C2029&lt;6.5,"Pre-Diabetes",C2029&gt;=6.5,"Diabetes")</f>
        <v>Normal</v>
      </c>
    </row>
    <row r="2030" spans="1:10" x14ac:dyDescent="0.35">
      <c r="A2030" t="s">
        <v>339</v>
      </c>
      <c r="B2030">
        <v>30</v>
      </c>
      <c r="C2030">
        <v>4.33</v>
      </c>
      <c r="D2030" t="s">
        <v>2382</v>
      </c>
      <c r="E2030" t="s">
        <v>2380</v>
      </c>
      <c r="F2030" t="s">
        <v>2380</v>
      </c>
      <c r="G2030">
        <v>0</v>
      </c>
      <c r="H2030" t="s">
        <v>2380</v>
      </c>
      <c r="I2030" t="str" cm="1">
        <f t="array" ref="I2030">_xlfn.IFS(B2030&lt;18.5,"Underweight",B2030&lt;25,"Normal Weight",B2030&lt;30,"Overweight",B2030&gt;=30,"Obesity")</f>
        <v>Obesity</v>
      </c>
      <c r="J2030" t="str" cm="1">
        <f t="array" ref="J2030">_xlfn.IFS(C2030&lt;5.7,"Normal",C2030&lt;6.5,"Pre-Diabetes",C2030&gt;=6.5,"Diabetes")</f>
        <v>Normal</v>
      </c>
    </row>
    <row r="2031" spans="1:10" x14ac:dyDescent="0.35">
      <c r="A2031" t="s">
        <v>338</v>
      </c>
      <c r="B2031">
        <v>29.15</v>
      </c>
      <c r="C2031">
        <v>4.91</v>
      </c>
      <c r="D2031" t="s">
        <v>2382</v>
      </c>
      <c r="E2031" t="s">
        <v>2380</v>
      </c>
      <c r="F2031" t="s">
        <v>2380</v>
      </c>
      <c r="G2031">
        <v>0</v>
      </c>
      <c r="H2031" t="s">
        <v>2380</v>
      </c>
      <c r="I2031" t="str" cm="1">
        <f t="array" ref="I2031">_xlfn.IFS(B2031&lt;18.5,"Underweight",B2031&lt;25,"Normal Weight",B2031&lt;30,"Overweight",B2031&gt;=30,"Obesity")</f>
        <v>Overweight</v>
      </c>
      <c r="J2031" t="str" cm="1">
        <f t="array" ref="J2031">_xlfn.IFS(C2031&lt;5.7,"Normal",C2031&lt;6.5,"Pre-Diabetes",C2031&gt;=6.5,"Diabetes")</f>
        <v>Normal</v>
      </c>
    </row>
    <row r="2032" spans="1:10" x14ac:dyDescent="0.35">
      <c r="A2032" t="s">
        <v>337</v>
      </c>
      <c r="B2032">
        <v>34.865000000000002</v>
      </c>
      <c r="C2032">
        <v>4.8</v>
      </c>
      <c r="D2032" t="s">
        <v>2380</v>
      </c>
      <c r="E2032" t="s">
        <v>2380</v>
      </c>
      <c r="F2032" t="s">
        <v>2380</v>
      </c>
      <c r="G2032">
        <v>0</v>
      </c>
      <c r="H2032" t="s">
        <v>2380</v>
      </c>
      <c r="I2032" t="str" cm="1">
        <f t="array" ref="I2032">_xlfn.IFS(B2032&lt;18.5,"Underweight",B2032&lt;25,"Normal Weight",B2032&lt;30,"Overweight",B2032&gt;=30,"Obesity")</f>
        <v>Obesity</v>
      </c>
      <c r="J2032" t="str" cm="1">
        <f t="array" ref="J2032">_xlfn.IFS(C2032&lt;5.7,"Normal",C2032&lt;6.5,"Pre-Diabetes",C2032&gt;=6.5,"Diabetes")</f>
        <v>Normal</v>
      </c>
    </row>
    <row r="2033" spans="1:10" x14ac:dyDescent="0.35">
      <c r="A2033" t="s">
        <v>336</v>
      </c>
      <c r="B2033">
        <v>28.12</v>
      </c>
      <c r="C2033">
        <v>5.55</v>
      </c>
      <c r="D2033" t="s">
        <v>2382</v>
      </c>
      <c r="E2033" t="s">
        <v>2382</v>
      </c>
      <c r="F2033" t="s">
        <v>2380</v>
      </c>
      <c r="G2033">
        <v>2</v>
      </c>
      <c r="H2033" t="s">
        <v>2380</v>
      </c>
      <c r="I2033" t="str" cm="1">
        <f t="array" ref="I2033">_xlfn.IFS(B2033&lt;18.5,"Underweight",B2033&lt;25,"Normal Weight",B2033&lt;30,"Overweight",B2033&gt;=30,"Obesity")</f>
        <v>Overweight</v>
      </c>
      <c r="J2033" t="str" cm="1">
        <f t="array" ref="J2033">_xlfn.IFS(C2033&lt;5.7,"Normal",C2033&lt;6.5,"Pre-Diabetes",C2033&gt;=6.5,"Diabetes")</f>
        <v>Normal</v>
      </c>
    </row>
    <row r="2034" spans="1:10" x14ac:dyDescent="0.35">
      <c r="A2034" t="s">
        <v>335</v>
      </c>
      <c r="B2034">
        <v>29.45</v>
      </c>
      <c r="C2034">
        <v>5.24</v>
      </c>
      <c r="D2034" t="s">
        <v>2382</v>
      </c>
      <c r="E2034" t="s">
        <v>2380</v>
      </c>
      <c r="F2034" t="s">
        <v>2380</v>
      </c>
      <c r="G2034">
        <v>0</v>
      </c>
      <c r="H2034" t="s">
        <v>2380</v>
      </c>
      <c r="I2034" t="str" cm="1">
        <f t="array" ref="I2034">_xlfn.IFS(B2034&lt;18.5,"Underweight",B2034&lt;25,"Normal Weight",B2034&lt;30,"Overweight",B2034&gt;=30,"Obesity")</f>
        <v>Overweight</v>
      </c>
      <c r="J2034" t="str" cm="1">
        <f t="array" ref="J2034">_xlfn.IFS(C2034&lt;5.7,"Normal",C2034&lt;6.5,"Pre-Diabetes",C2034&gt;=6.5,"Diabetes")</f>
        <v>Normal</v>
      </c>
    </row>
    <row r="2035" spans="1:10" x14ac:dyDescent="0.35">
      <c r="A2035" t="s">
        <v>334</v>
      </c>
      <c r="B2035">
        <v>27.94</v>
      </c>
      <c r="C2035">
        <v>6.08</v>
      </c>
      <c r="D2035" t="s">
        <v>2380</v>
      </c>
      <c r="E2035" t="s">
        <v>2380</v>
      </c>
      <c r="F2035" t="s">
        <v>2383</v>
      </c>
      <c r="G2035">
        <v>1</v>
      </c>
      <c r="H2035" t="s">
        <v>2380</v>
      </c>
      <c r="I2035" t="str" cm="1">
        <f t="array" ref="I2035">_xlfn.IFS(B2035&lt;18.5,"Underweight",B2035&lt;25,"Normal Weight",B2035&lt;30,"Overweight",B2035&gt;=30,"Obesity")</f>
        <v>Overweight</v>
      </c>
      <c r="J2035" t="str" cm="1">
        <f t="array" ref="J2035">_xlfn.IFS(C2035&lt;5.7,"Normal",C2035&lt;6.5,"Pre-Diabetes",C2035&gt;=6.5,"Diabetes")</f>
        <v>Pre-Diabetes</v>
      </c>
    </row>
    <row r="2036" spans="1:10" x14ac:dyDescent="0.35">
      <c r="A2036" t="s">
        <v>333</v>
      </c>
      <c r="B2036">
        <v>27.2</v>
      </c>
      <c r="C2036">
        <v>5.83</v>
      </c>
      <c r="D2036" t="s">
        <v>2380</v>
      </c>
      <c r="E2036" t="s">
        <v>2380</v>
      </c>
      <c r="F2036" t="s">
        <v>2383</v>
      </c>
      <c r="G2036">
        <v>1</v>
      </c>
      <c r="H2036" t="s">
        <v>2380</v>
      </c>
      <c r="I2036" t="str" cm="1">
        <f t="array" ref="I2036">_xlfn.IFS(B2036&lt;18.5,"Underweight",B2036&lt;25,"Normal Weight",B2036&lt;30,"Overweight",B2036&gt;=30,"Obesity")</f>
        <v>Overweight</v>
      </c>
      <c r="J2036" t="str" cm="1">
        <f t="array" ref="J2036">_xlfn.IFS(C2036&lt;5.7,"Normal",C2036&lt;6.5,"Pre-Diabetes",C2036&gt;=6.5,"Diabetes")</f>
        <v>Pre-Diabetes</v>
      </c>
    </row>
    <row r="2037" spans="1:10" x14ac:dyDescent="0.35">
      <c r="A2037" t="s">
        <v>332</v>
      </c>
      <c r="B2037">
        <v>33.344999999999999</v>
      </c>
      <c r="C2037">
        <v>4.29</v>
      </c>
      <c r="D2037" t="s">
        <v>2380</v>
      </c>
      <c r="E2037" t="s">
        <v>2380</v>
      </c>
      <c r="F2037" t="s">
        <v>2380</v>
      </c>
      <c r="G2037">
        <v>1</v>
      </c>
      <c r="H2037" t="s">
        <v>2380</v>
      </c>
      <c r="I2037" t="str" cm="1">
        <f t="array" ref="I2037">_xlfn.IFS(B2037&lt;18.5,"Underweight",B2037&lt;25,"Normal Weight",B2037&lt;30,"Overweight",B2037&gt;=30,"Obesity")</f>
        <v>Obesity</v>
      </c>
      <c r="J2037" t="str" cm="1">
        <f t="array" ref="J2037">_xlfn.IFS(C2037&lt;5.7,"Normal",C2037&lt;6.5,"Pre-Diabetes",C2037&gt;=6.5,"Diabetes")</f>
        <v>Normal</v>
      </c>
    </row>
    <row r="2038" spans="1:10" x14ac:dyDescent="0.35">
      <c r="A2038" t="s">
        <v>331</v>
      </c>
      <c r="B2038">
        <v>29.925000000000001</v>
      </c>
      <c r="C2038">
        <v>5.3</v>
      </c>
      <c r="D2038" t="s">
        <v>2380</v>
      </c>
      <c r="E2038" t="s">
        <v>2380</v>
      </c>
      <c r="F2038" t="s">
        <v>2380</v>
      </c>
      <c r="G2038">
        <v>1</v>
      </c>
      <c r="H2038" t="s">
        <v>2380</v>
      </c>
      <c r="I2038" t="str" cm="1">
        <f t="array" ref="I2038">_xlfn.IFS(B2038&lt;18.5,"Underweight",B2038&lt;25,"Normal Weight",B2038&lt;30,"Overweight",B2038&gt;=30,"Obesity")</f>
        <v>Overweight</v>
      </c>
      <c r="J2038" t="str" cm="1">
        <f t="array" ref="J2038">_xlfn.IFS(C2038&lt;5.7,"Normal",C2038&lt;6.5,"Pre-Diabetes",C2038&gt;=6.5,"Diabetes")</f>
        <v>Normal</v>
      </c>
    </row>
    <row r="2039" spans="1:10" x14ac:dyDescent="0.35">
      <c r="A2039" t="s">
        <v>330</v>
      </c>
      <c r="B2039">
        <v>24.225000000000001</v>
      </c>
      <c r="C2039">
        <v>4.42</v>
      </c>
      <c r="D2039" t="s">
        <v>2380</v>
      </c>
      <c r="E2039" t="s">
        <v>2380</v>
      </c>
      <c r="F2039" t="s">
        <v>2380</v>
      </c>
      <c r="G2039">
        <v>1</v>
      </c>
      <c r="H2039" t="s">
        <v>2380</v>
      </c>
      <c r="I2039" t="str" cm="1">
        <f t="array" ref="I2039">_xlfn.IFS(B2039&lt;18.5,"Underweight",B2039&lt;25,"Normal Weight",B2039&lt;30,"Overweight",B2039&gt;=30,"Obesity")</f>
        <v>Normal Weight</v>
      </c>
      <c r="J2039" t="str" cm="1">
        <f t="array" ref="J2039">_xlfn.IFS(C2039&lt;5.7,"Normal",C2039&lt;6.5,"Pre-Diabetes",C2039&gt;=6.5,"Diabetes")</f>
        <v>Normal</v>
      </c>
    </row>
    <row r="2040" spans="1:10" x14ac:dyDescent="0.35">
      <c r="A2040" t="s">
        <v>329</v>
      </c>
      <c r="B2040">
        <v>29.68</v>
      </c>
      <c r="C2040">
        <v>5.68</v>
      </c>
      <c r="D2040" t="s">
        <v>2380</v>
      </c>
      <c r="E2040" t="s">
        <v>2382</v>
      </c>
      <c r="F2040" t="s">
        <v>2380</v>
      </c>
      <c r="G2040">
        <v>1</v>
      </c>
      <c r="H2040" t="s">
        <v>2380</v>
      </c>
      <c r="I2040" t="str" cm="1">
        <f t="array" ref="I2040">_xlfn.IFS(B2040&lt;18.5,"Underweight",B2040&lt;25,"Normal Weight",B2040&lt;30,"Overweight",B2040&gt;=30,"Obesity")</f>
        <v>Overweight</v>
      </c>
      <c r="J2040" t="str" cm="1">
        <f t="array" ref="J2040">_xlfn.IFS(C2040&lt;5.7,"Normal",C2040&lt;6.5,"Pre-Diabetes",C2040&gt;=6.5,"Diabetes")</f>
        <v>Normal</v>
      </c>
    </row>
    <row r="2041" spans="1:10" x14ac:dyDescent="0.35">
      <c r="A2041" t="s">
        <v>328</v>
      </c>
      <c r="B2041">
        <v>20.614999999999998</v>
      </c>
      <c r="C2041">
        <v>6.05</v>
      </c>
      <c r="D2041" t="s">
        <v>2380</v>
      </c>
      <c r="E2041" t="s">
        <v>2380</v>
      </c>
      <c r="F2041" t="s">
        <v>2383</v>
      </c>
      <c r="G2041">
        <v>1</v>
      </c>
      <c r="H2041" t="s">
        <v>2380</v>
      </c>
      <c r="I2041" t="str" cm="1">
        <f t="array" ref="I2041">_xlfn.IFS(B2041&lt;18.5,"Underweight",B2041&lt;25,"Normal Weight",B2041&lt;30,"Overweight",B2041&gt;=30,"Obesity")</f>
        <v>Normal Weight</v>
      </c>
      <c r="J2041" t="str" cm="1">
        <f t="array" ref="J2041">_xlfn.IFS(C2041&lt;5.7,"Normal",C2041&lt;6.5,"Pre-Diabetes",C2041&gt;=6.5,"Diabetes")</f>
        <v>Pre-Diabetes</v>
      </c>
    </row>
    <row r="2042" spans="1:10" x14ac:dyDescent="0.35">
      <c r="A2042" t="s">
        <v>327</v>
      </c>
      <c r="B2042">
        <v>32.119999999999997</v>
      </c>
      <c r="C2042">
        <v>5.33</v>
      </c>
      <c r="D2042" t="s">
        <v>2380</v>
      </c>
      <c r="E2042" t="s">
        <v>2382</v>
      </c>
      <c r="F2042" t="s">
        <v>2380</v>
      </c>
      <c r="G2042">
        <v>1</v>
      </c>
      <c r="H2042" t="s">
        <v>2380</v>
      </c>
      <c r="I2042" t="str" cm="1">
        <f t="array" ref="I2042">_xlfn.IFS(B2042&lt;18.5,"Underweight",B2042&lt;25,"Normal Weight",B2042&lt;30,"Overweight",B2042&gt;=30,"Obesity")</f>
        <v>Obesity</v>
      </c>
      <c r="J2042" t="str" cm="1">
        <f t="array" ref="J2042">_xlfn.IFS(C2042&lt;5.7,"Normal",C2042&lt;6.5,"Pre-Diabetes",C2042&gt;=6.5,"Diabetes")</f>
        <v>Normal</v>
      </c>
    </row>
    <row r="2043" spans="1:10" x14ac:dyDescent="0.35">
      <c r="A2043" t="s">
        <v>326</v>
      </c>
      <c r="B2043">
        <v>27.36</v>
      </c>
      <c r="C2043">
        <v>6.22</v>
      </c>
      <c r="D2043" t="s">
        <v>2380</v>
      </c>
      <c r="E2043" t="s">
        <v>2380</v>
      </c>
      <c r="F2043" t="s">
        <v>2380</v>
      </c>
      <c r="G2043">
        <v>0</v>
      </c>
      <c r="H2043" t="s">
        <v>2380</v>
      </c>
      <c r="I2043" t="str" cm="1">
        <f t="array" ref="I2043">_xlfn.IFS(B2043&lt;18.5,"Underweight",B2043&lt;25,"Normal Weight",B2043&lt;30,"Overweight",B2043&gt;=30,"Obesity")</f>
        <v>Overweight</v>
      </c>
      <c r="J2043" t="str" cm="1">
        <f t="array" ref="J2043">_xlfn.IFS(C2043&lt;5.7,"Normal",C2043&lt;6.5,"Pre-Diabetes",C2043&gt;=6.5,"Diabetes")</f>
        <v>Pre-Diabetes</v>
      </c>
    </row>
    <row r="2044" spans="1:10" x14ac:dyDescent="0.35">
      <c r="A2044" t="s">
        <v>325</v>
      </c>
      <c r="B2044">
        <v>17.385000000000002</v>
      </c>
      <c r="C2044">
        <v>5.84</v>
      </c>
      <c r="D2044" t="s">
        <v>2380</v>
      </c>
      <c r="E2044" t="s">
        <v>2380</v>
      </c>
      <c r="F2044" t="s">
        <v>2380</v>
      </c>
      <c r="G2044">
        <v>0</v>
      </c>
      <c r="H2044" t="s">
        <v>2380</v>
      </c>
      <c r="I2044" t="str" cm="1">
        <f t="array" ref="I2044">_xlfn.IFS(B2044&lt;18.5,"Underweight",B2044&lt;25,"Normal Weight",B2044&lt;30,"Overweight",B2044&gt;=30,"Obesity")</f>
        <v>Underweight</v>
      </c>
      <c r="J2044" t="str" cm="1">
        <f t="array" ref="J2044">_xlfn.IFS(C2044&lt;5.7,"Normal",C2044&lt;6.5,"Pre-Diabetes",C2044&gt;=6.5,"Diabetes")</f>
        <v>Pre-Diabetes</v>
      </c>
    </row>
    <row r="2045" spans="1:10" x14ac:dyDescent="0.35">
      <c r="A2045" t="s">
        <v>324</v>
      </c>
      <c r="B2045">
        <v>30.13</v>
      </c>
      <c r="C2045">
        <v>5.71</v>
      </c>
      <c r="D2045" t="s">
        <v>2380</v>
      </c>
      <c r="E2045" t="s">
        <v>2382</v>
      </c>
      <c r="F2045" t="s">
        <v>2380</v>
      </c>
      <c r="G2045">
        <v>1</v>
      </c>
      <c r="H2045" t="s">
        <v>2380</v>
      </c>
      <c r="I2045" t="str" cm="1">
        <f t="array" ref="I2045">_xlfn.IFS(B2045&lt;18.5,"Underweight",B2045&lt;25,"Normal Weight",B2045&lt;30,"Overweight",B2045&gt;=30,"Obesity")</f>
        <v>Obesity</v>
      </c>
      <c r="J2045" t="str" cm="1">
        <f t="array" ref="J2045">_xlfn.IFS(C2045&lt;5.7,"Normal",C2045&lt;6.5,"Pre-Diabetes",C2045&gt;=6.5,"Diabetes")</f>
        <v>Pre-Diabetes</v>
      </c>
    </row>
    <row r="2046" spans="1:10" x14ac:dyDescent="0.35">
      <c r="A2046" t="s">
        <v>323</v>
      </c>
      <c r="B2046">
        <v>25.44</v>
      </c>
      <c r="C2046">
        <v>6.04</v>
      </c>
      <c r="D2046" t="s">
        <v>2382</v>
      </c>
      <c r="E2046" t="s">
        <v>2380</v>
      </c>
      <c r="F2046" t="s">
        <v>2383</v>
      </c>
      <c r="G2046">
        <v>1</v>
      </c>
      <c r="H2046" t="s">
        <v>2380</v>
      </c>
      <c r="I2046" t="str" cm="1">
        <f t="array" ref="I2046">_xlfn.IFS(B2046&lt;18.5,"Underweight",B2046&lt;25,"Normal Weight",B2046&lt;30,"Overweight",B2046&gt;=30,"Obesity")</f>
        <v>Overweight</v>
      </c>
      <c r="J2046" t="str" cm="1">
        <f t="array" ref="J2046">_xlfn.IFS(C2046&lt;5.7,"Normal",C2046&lt;6.5,"Pre-Diabetes",C2046&gt;=6.5,"Diabetes")</f>
        <v>Pre-Diabetes</v>
      </c>
    </row>
    <row r="2047" spans="1:10" x14ac:dyDescent="0.35">
      <c r="A2047" t="s">
        <v>322</v>
      </c>
      <c r="B2047">
        <v>39.805</v>
      </c>
      <c r="C2047">
        <v>4.38</v>
      </c>
      <c r="D2047" t="s">
        <v>2380</v>
      </c>
      <c r="E2047" t="s">
        <v>2382</v>
      </c>
      <c r="F2047" t="s">
        <v>2380</v>
      </c>
      <c r="G2047">
        <v>1</v>
      </c>
      <c r="H2047" t="s">
        <v>2380</v>
      </c>
      <c r="I2047" t="str" cm="1">
        <f t="array" ref="I2047">_xlfn.IFS(B2047&lt;18.5,"Underweight",B2047&lt;25,"Normal Weight",B2047&lt;30,"Overweight",B2047&gt;=30,"Obesity")</f>
        <v>Obesity</v>
      </c>
      <c r="J2047" t="str" cm="1">
        <f t="array" ref="J2047">_xlfn.IFS(C2047&lt;5.7,"Normal",C2047&lt;6.5,"Pre-Diabetes",C2047&gt;=6.5,"Diabetes")</f>
        <v>Normal</v>
      </c>
    </row>
    <row r="2048" spans="1:10" x14ac:dyDescent="0.35">
      <c r="A2048" t="s">
        <v>321</v>
      </c>
      <c r="B2048">
        <v>30.4</v>
      </c>
      <c r="C2048">
        <v>5.56</v>
      </c>
      <c r="D2048" t="s">
        <v>2382</v>
      </c>
      <c r="E2048" t="s">
        <v>2382</v>
      </c>
      <c r="F2048" t="s">
        <v>2380</v>
      </c>
      <c r="G2048">
        <v>1</v>
      </c>
      <c r="H2048" t="s">
        <v>2380</v>
      </c>
      <c r="I2048" t="str" cm="1">
        <f t="array" ref="I2048">_xlfn.IFS(B2048&lt;18.5,"Underweight",B2048&lt;25,"Normal Weight",B2048&lt;30,"Overweight",B2048&gt;=30,"Obesity")</f>
        <v>Obesity</v>
      </c>
      <c r="J2048" t="str" cm="1">
        <f t="array" ref="J2048">_xlfn.IFS(C2048&lt;5.7,"Normal",C2048&lt;6.5,"Pre-Diabetes",C2048&gt;=6.5,"Diabetes")</f>
        <v>Normal</v>
      </c>
    </row>
    <row r="2049" spans="1:10" x14ac:dyDescent="0.35">
      <c r="A2049" t="s">
        <v>320</v>
      </c>
      <c r="B2049">
        <v>23.18</v>
      </c>
      <c r="C2049">
        <v>4.24</v>
      </c>
      <c r="D2049" t="s">
        <v>2380</v>
      </c>
      <c r="E2049" t="s">
        <v>2382</v>
      </c>
      <c r="F2049" t="s">
        <v>2380</v>
      </c>
      <c r="G2049">
        <v>1</v>
      </c>
      <c r="H2049" t="s">
        <v>2380</v>
      </c>
      <c r="I2049" t="str" cm="1">
        <f t="array" ref="I2049">_xlfn.IFS(B2049&lt;18.5,"Underweight",B2049&lt;25,"Normal Weight",B2049&lt;30,"Overweight",B2049&gt;=30,"Obesity")</f>
        <v>Normal Weight</v>
      </c>
      <c r="J2049" t="str" cm="1">
        <f t="array" ref="J2049">_xlfn.IFS(C2049&lt;5.7,"Normal",C2049&lt;6.5,"Pre-Diabetes",C2049&gt;=6.5,"Diabetes")</f>
        <v>Normal</v>
      </c>
    </row>
    <row r="2050" spans="1:10" x14ac:dyDescent="0.35">
      <c r="A2050" t="s">
        <v>319</v>
      </c>
      <c r="B2050">
        <v>39.615000000000002</v>
      </c>
      <c r="C2050">
        <v>6.32</v>
      </c>
      <c r="D2050" t="s">
        <v>2380</v>
      </c>
      <c r="E2050" t="s">
        <v>2380</v>
      </c>
      <c r="F2050" t="s">
        <v>2383</v>
      </c>
      <c r="G2050">
        <v>1</v>
      </c>
      <c r="H2050" t="s">
        <v>2380</v>
      </c>
      <c r="I2050" t="str" cm="1">
        <f t="array" ref="I2050">_xlfn.IFS(B2050&lt;18.5,"Underweight",B2050&lt;25,"Normal Weight",B2050&lt;30,"Overweight",B2050&gt;=30,"Obesity")</f>
        <v>Obesity</v>
      </c>
      <c r="J2050" t="str" cm="1">
        <f t="array" ref="J2050">_xlfn.IFS(C2050&lt;5.7,"Normal",C2050&lt;6.5,"Pre-Diabetes",C2050&gt;=6.5,"Diabetes")</f>
        <v>Pre-Diabetes</v>
      </c>
    </row>
    <row r="2051" spans="1:10" x14ac:dyDescent="0.35">
      <c r="A2051" t="s">
        <v>318</v>
      </c>
      <c r="B2051">
        <v>30.59</v>
      </c>
      <c r="C2051">
        <v>6.3</v>
      </c>
      <c r="D2051" t="s">
        <v>2382</v>
      </c>
      <c r="E2051" t="s">
        <v>2380</v>
      </c>
      <c r="F2051" t="s">
        <v>2383</v>
      </c>
      <c r="G2051">
        <v>1</v>
      </c>
      <c r="H2051" t="s">
        <v>2380</v>
      </c>
      <c r="I2051" t="str" cm="1">
        <f t="array" ref="I2051">_xlfn.IFS(B2051&lt;18.5,"Underweight",B2051&lt;25,"Normal Weight",B2051&lt;30,"Overweight",B2051&gt;=30,"Obesity")</f>
        <v>Obesity</v>
      </c>
      <c r="J2051" t="str" cm="1">
        <f t="array" ref="J2051">_xlfn.IFS(C2051&lt;5.7,"Normal",C2051&lt;6.5,"Pre-Diabetes",C2051&gt;=6.5,"Diabetes")</f>
        <v>Pre-Diabetes</v>
      </c>
    </row>
    <row r="2052" spans="1:10" x14ac:dyDescent="0.35">
      <c r="A2052" t="s">
        <v>317</v>
      </c>
      <c r="B2052">
        <v>16.72</v>
      </c>
      <c r="C2052">
        <v>4.38</v>
      </c>
      <c r="D2052" t="s">
        <v>2382</v>
      </c>
      <c r="E2052" t="s">
        <v>2380</v>
      </c>
      <c r="F2052" t="s">
        <v>2380</v>
      </c>
      <c r="G2052">
        <v>1</v>
      </c>
      <c r="H2052" t="s">
        <v>2380</v>
      </c>
      <c r="I2052" t="str" cm="1">
        <f t="array" ref="I2052">_xlfn.IFS(B2052&lt;18.5,"Underweight",B2052&lt;25,"Normal Weight",B2052&lt;30,"Overweight",B2052&gt;=30,"Obesity")</f>
        <v>Underweight</v>
      </c>
      <c r="J2052" t="str" cm="1">
        <f t="array" ref="J2052">_xlfn.IFS(C2052&lt;5.7,"Normal",C2052&lt;6.5,"Pre-Diabetes",C2052&gt;=6.5,"Diabetes")</f>
        <v>Normal</v>
      </c>
    </row>
    <row r="2053" spans="1:10" x14ac:dyDescent="0.35">
      <c r="A2053" t="s">
        <v>316</v>
      </c>
      <c r="B2053">
        <v>26.22</v>
      </c>
      <c r="C2053">
        <v>4.6500000000000004</v>
      </c>
      <c r="D2053" t="s">
        <v>2382</v>
      </c>
      <c r="E2053" t="s">
        <v>2380</v>
      </c>
      <c r="F2053" t="s">
        <v>2383</v>
      </c>
      <c r="G2053">
        <v>1</v>
      </c>
      <c r="H2053" t="s">
        <v>2380</v>
      </c>
      <c r="I2053" t="str" cm="1">
        <f t="array" ref="I2053">_xlfn.IFS(B2053&lt;18.5,"Underweight",B2053&lt;25,"Normal Weight",B2053&lt;30,"Overweight",B2053&gt;=30,"Obesity")</f>
        <v>Overweight</v>
      </c>
      <c r="J2053" t="str" cm="1">
        <f t="array" ref="J2053">_xlfn.IFS(C2053&lt;5.7,"Normal",C2053&lt;6.5,"Pre-Diabetes",C2053&gt;=6.5,"Diabetes")</f>
        <v>Normal</v>
      </c>
    </row>
    <row r="2054" spans="1:10" x14ac:dyDescent="0.35">
      <c r="A2054" t="s">
        <v>315</v>
      </c>
      <c r="B2054">
        <v>31.824999999999999</v>
      </c>
      <c r="C2054">
        <v>4.7</v>
      </c>
      <c r="D2054" t="s">
        <v>2380</v>
      </c>
      <c r="E2054" t="s">
        <v>2380</v>
      </c>
      <c r="F2054" t="s">
        <v>2383</v>
      </c>
      <c r="G2054">
        <v>1</v>
      </c>
      <c r="H2054" t="s">
        <v>2380</v>
      </c>
      <c r="I2054" t="str" cm="1">
        <f t="array" ref="I2054">_xlfn.IFS(B2054&lt;18.5,"Underweight",B2054&lt;25,"Normal Weight",B2054&lt;30,"Overweight",B2054&gt;=30,"Obesity")</f>
        <v>Obesity</v>
      </c>
      <c r="J2054" t="str" cm="1">
        <f t="array" ref="J2054">_xlfn.IFS(C2054&lt;5.7,"Normal",C2054&lt;6.5,"Pre-Diabetes",C2054&gt;=6.5,"Diabetes")</f>
        <v>Normal</v>
      </c>
    </row>
    <row r="2055" spans="1:10" x14ac:dyDescent="0.35">
      <c r="A2055" t="s">
        <v>314</v>
      </c>
      <c r="B2055">
        <v>25.745000000000001</v>
      </c>
      <c r="C2055">
        <v>4.34</v>
      </c>
      <c r="D2055" t="s">
        <v>2380</v>
      </c>
      <c r="E2055" t="s">
        <v>2380</v>
      </c>
      <c r="F2055" t="s">
        <v>2383</v>
      </c>
      <c r="G2055">
        <v>1</v>
      </c>
      <c r="H2055" t="s">
        <v>2380</v>
      </c>
      <c r="I2055" t="str" cm="1">
        <f t="array" ref="I2055">_xlfn.IFS(B2055&lt;18.5,"Underweight",B2055&lt;25,"Normal Weight",B2055&lt;30,"Overweight",B2055&gt;=30,"Obesity")</f>
        <v>Overweight</v>
      </c>
      <c r="J2055" t="str" cm="1">
        <f t="array" ref="J2055">_xlfn.IFS(C2055&lt;5.7,"Normal",C2055&lt;6.5,"Pre-Diabetes",C2055&gt;=6.5,"Diabetes")</f>
        <v>Normal</v>
      </c>
    </row>
    <row r="2056" spans="1:10" x14ac:dyDescent="0.35">
      <c r="A2056" t="s">
        <v>313</v>
      </c>
      <c r="B2056">
        <v>24.605</v>
      </c>
      <c r="C2056">
        <v>5.62</v>
      </c>
      <c r="D2056" t="s">
        <v>2380</v>
      </c>
      <c r="E2056" t="s">
        <v>2380</v>
      </c>
      <c r="F2056" t="s">
        <v>2383</v>
      </c>
      <c r="G2056">
        <v>1</v>
      </c>
      <c r="H2056" t="s">
        <v>2380</v>
      </c>
      <c r="I2056" t="str" cm="1">
        <f t="array" ref="I2056">_xlfn.IFS(B2056&lt;18.5,"Underweight",B2056&lt;25,"Normal Weight",B2056&lt;30,"Overweight",B2056&gt;=30,"Obesity")</f>
        <v>Normal Weight</v>
      </c>
      <c r="J2056" t="str" cm="1">
        <f t="array" ref="J2056">_xlfn.IFS(C2056&lt;5.7,"Normal",C2056&lt;6.5,"Pre-Diabetes",C2056&gt;=6.5,"Diabetes")</f>
        <v>Normal</v>
      </c>
    </row>
    <row r="2057" spans="1:10" x14ac:dyDescent="0.35">
      <c r="A2057" t="s">
        <v>312</v>
      </c>
      <c r="B2057">
        <v>24.51</v>
      </c>
      <c r="C2057">
        <v>4.24</v>
      </c>
      <c r="D2057" t="s">
        <v>2380</v>
      </c>
      <c r="E2057" t="s">
        <v>2380</v>
      </c>
      <c r="F2057" t="s">
        <v>2383</v>
      </c>
      <c r="G2057">
        <v>1</v>
      </c>
      <c r="H2057" t="s">
        <v>2380</v>
      </c>
      <c r="I2057" t="str" cm="1">
        <f t="array" ref="I2057">_xlfn.IFS(B2057&lt;18.5,"Underweight",B2057&lt;25,"Normal Weight",B2057&lt;30,"Overweight",B2057&gt;=30,"Obesity")</f>
        <v>Normal Weight</v>
      </c>
      <c r="J2057" t="str" cm="1">
        <f t="array" ref="J2057">_xlfn.IFS(C2057&lt;5.7,"Normal",C2057&lt;6.5,"Pre-Diabetes",C2057&gt;=6.5,"Diabetes")</f>
        <v>Normal</v>
      </c>
    </row>
    <row r="2058" spans="1:10" x14ac:dyDescent="0.35">
      <c r="A2058" t="s">
        <v>311</v>
      </c>
      <c r="B2058">
        <v>31.065000000000001</v>
      </c>
      <c r="C2058">
        <v>4.57</v>
      </c>
      <c r="D2058" t="s">
        <v>2382</v>
      </c>
      <c r="E2058" t="s">
        <v>2380</v>
      </c>
      <c r="F2058" t="s">
        <v>2380</v>
      </c>
      <c r="G2058">
        <v>0</v>
      </c>
      <c r="H2058" t="s">
        <v>2380</v>
      </c>
      <c r="I2058" t="str" cm="1">
        <f t="array" ref="I2058">_xlfn.IFS(B2058&lt;18.5,"Underweight",B2058&lt;25,"Normal Weight",B2058&lt;30,"Overweight",B2058&gt;=30,"Obesity")</f>
        <v>Obesity</v>
      </c>
      <c r="J2058" t="str" cm="1">
        <f t="array" ref="J2058">_xlfn.IFS(C2058&lt;5.7,"Normal",C2058&lt;6.5,"Pre-Diabetes",C2058&gt;=6.5,"Diabetes")</f>
        <v>Normal</v>
      </c>
    </row>
    <row r="2059" spans="1:10" x14ac:dyDescent="0.35">
      <c r="A2059" t="s">
        <v>310</v>
      </c>
      <c r="B2059">
        <v>28.12</v>
      </c>
      <c r="C2059">
        <v>5.05</v>
      </c>
      <c r="D2059" t="s">
        <v>2380</v>
      </c>
      <c r="E2059" t="s">
        <v>2380</v>
      </c>
      <c r="F2059" t="s">
        <v>2380</v>
      </c>
      <c r="G2059">
        <v>0</v>
      </c>
      <c r="H2059" t="s">
        <v>2380</v>
      </c>
      <c r="I2059" t="str" cm="1">
        <f t="array" ref="I2059">_xlfn.IFS(B2059&lt;18.5,"Underweight",B2059&lt;25,"Normal Weight",B2059&lt;30,"Overweight",B2059&gt;=30,"Obesity")</f>
        <v>Overweight</v>
      </c>
      <c r="J2059" t="str" cm="1">
        <f t="array" ref="J2059">_xlfn.IFS(C2059&lt;5.7,"Normal",C2059&lt;6.5,"Pre-Diabetes",C2059&gt;=6.5,"Diabetes")</f>
        <v>Normal</v>
      </c>
    </row>
    <row r="2060" spans="1:10" x14ac:dyDescent="0.35">
      <c r="A2060" t="s">
        <v>309</v>
      </c>
      <c r="B2060">
        <v>38.06</v>
      </c>
      <c r="C2060">
        <v>6.16</v>
      </c>
      <c r="D2060" t="s">
        <v>2380</v>
      </c>
      <c r="E2060" t="s">
        <v>2380</v>
      </c>
      <c r="F2060" t="s">
        <v>2380</v>
      </c>
      <c r="G2060">
        <v>0</v>
      </c>
      <c r="H2060" t="s">
        <v>2380</v>
      </c>
      <c r="I2060" t="str" cm="1">
        <f t="array" ref="I2060">_xlfn.IFS(B2060&lt;18.5,"Underweight",B2060&lt;25,"Normal Weight",B2060&lt;30,"Overweight",B2060&gt;=30,"Obesity")</f>
        <v>Obesity</v>
      </c>
      <c r="J2060" t="str" cm="1">
        <f t="array" ref="J2060">_xlfn.IFS(C2060&lt;5.7,"Normal",C2060&lt;6.5,"Pre-Diabetes",C2060&gt;=6.5,"Diabetes")</f>
        <v>Pre-Diabetes</v>
      </c>
    </row>
    <row r="2061" spans="1:10" x14ac:dyDescent="0.35">
      <c r="A2061" t="s">
        <v>308</v>
      </c>
      <c r="B2061">
        <v>24.96</v>
      </c>
      <c r="C2061">
        <v>4.57</v>
      </c>
      <c r="D2061" t="s">
        <v>2380</v>
      </c>
      <c r="E2061" t="s">
        <v>2380</v>
      </c>
      <c r="F2061" t="s">
        <v>2380</v>
      </c>
      <c r="G2061">
        <v>0</v>
      </c>
      <c r="H2061" t="s">
        <v>2380</v>
      </c>
      <c r="I2061" t="str" cm="1">
        <f t="array" ref="I2061">_xlfn.IFS(B2061&lt;18.5,"Underweight",B2061&lt;25,"Normal Weight",B2061&lt;30,"Overweight",B2061&gt;=30,"Obesity")</f>
        <v>Normal Weight</v>
      </c>
      <c r="J2061" t="str" cm="1">
        <f t="array" ref="J2061">_xlfn.IFS(C2061&lt;5.7,"Normal",C2061&lt;6.5,"Pre-Diabetes",C2061&gt;=6.5,"Diabetes")</f>
        <v>Normal</v>
      </c>
    </row>
    <row r="2062" spans="1:10" x14ac:dyDescent="0.35">
      <c r="A2062" t="s">
        <v>307</v>
      </c>
      <c r="B2062">
        <v>17.670000000000002</v>
      </c>
      <c r="C2062">
        <v>5.53</v>
      </c>
      <c r="D2062" t="s">
        <v>2382</v>
      </c>
      <c r="E2062" t="s">
        <v>2380</v>
      </c>
      <c r="F2062" t="s">
        <v>2380</v>
      </c>
      <c r="G2062">
        <v>0</v>
      </c>
      <c r="H2062" t="s">
        <v>2380</v>
      </c>
      <c r="I2062" t="str" cm="1">
        <f t="array" ref="I2062">_xlfn.IFS(B2062&lt;18.5,"Underweight",B2062&lt;25,"Normal Weight",B2062&lt;30,"Overweight",B2062&gt;=30,"Obesity")</f>
        <v>Underweight</v>
      </c>
      <c r="J2062" t="str" cm="1">
        <f t="array" ref="J2062">_xlfn.IFS(C2062&lt;5.7,"Normal",C2062&lt;6.5,"Pre-Diabetes",C2062&gt;=6.5,"Diabetes")</f>
        <v>Normal</v>
      </c>
    </row>
    <row r="2063" spans="1:10" x14ac:dyDescent="0.35">
      <c r="A2063" t="s">
        <v>306</v>
      </c>
      <c r="B2063">
        <v>31.35</v>
      </c>
      <c r="C2063">
        <v>5.84</v>
      </c>
      <c r="D2063" t="s">
        <v>2380</v>
      </c>
      <c r="E2063" t="s">
        <v>2382</v>
      </c>
      <c r="F2063" t="s">
        <v>2380</v>
      </c>
      <c r="G2063">
        <v>1</v>
      </c>
      <c r="H2063" t="s">
        <v>2380</v>
      </c>
      <c r="I2063" t="str" cm="1">
        <f t="array" ref="I2063">_xlfn.IFS(B2063&lt;18.5,"Underweight",B2063&lt;25,"Normal Weight",B2063&lt;30,"Overweight",B2063&gt;=30,"Obesity")</f>
        <v>Obesity</v>
      </c>
      <c r="J2063" t="str" cm="1">
        <f t="array" ref="J2063">_xlfn.IFS(C2063&lt;5.7,"Normal",C2063&lt;6.5,"Pre-Diabetes",C2063&gt;=6.5,"Diabetes")</f>
        <v>Pre-Diabetes</v>
      </c>
    </row>
    <row r="2064" spans="1:10" x14ac:dyDescent="0.35">
      <c r="A2064" t="s">
        <v>305</v>
      </c>
      <c r="B2064">
        <v>28.31</v>
      </c>
      <c r="C2064">
        <v>6.41</v>
      </c>
      <c r="D2064" t="s">
        <v>2380</v>
      </c>
      <c r="E2064" t="s">
        <v>2382</v>
      </c>
      <c r="F2064" t="s">
        <v>2380</v>
      </c>
      <c r="G2064">
        <v>1</v>
      </c>
      <c r="H2064" t="s">
        <v>2380</v>
      </c>
      <c r="I2064" t="str" cm="1">
        <f t="array" ref="I2064">_xlfn.IFS(B2064&lt;18.5,"Underweight",B2064&lt;25,"Normal Weight",B2064&lt;30,"Overweight",B2064&gt;=30,"Obesity")</f>
        <v>Overweight</v>
      </c>
      <c r="J2064" t="str" cm="1">
        <f t="array" ref="J2064">_xlfn.IFS(C2064&lt;5.7,"Normal",C2064&lt;6.5,"Pre-Diabetes",C2064&gt;=6.5,"Diabetes")</f>
        <v>Pre-Diabetes</v>
      </c>
    </row>
    <row r="2065" spans="1:10" x14ac:dyDescent="0.35">
      <c r="A2065" t="s">
        <v>304</v>
      </c>
      <c r="B2065">
        <v>30.3</v>
      </c>
      <c r="C2065">
        <v>4.7300000000000004</v>
      </c>
      <c r="D2065" t="s">
        <v>2382</v>
      </c>
      <c r="E2065" t="s">
        <v>2380</v>
      </c>
      <c r="F2065" t="s">
        <v>2383</v>
      </c>
      <c r="G2065">
        <v>1</v>
      </c>
      <c r="H2065" t="s">
        <v>2380</v>
      </c>
      <c r="I2065" t="str" cm="1">
        <f t="array" ref="I2065">_xlfn.IFS(B2065&lt;18.5,"Underweight",B2065&lt;25,"Normal Weight",B2065&lt;30,"Overweight",B2065&gt;=30,"Obesity")</f>
        <v>Obesity</v>
      </c>
      <c r="J2065" t="str" cm="1">
        <f t="array" ref="J2065">_xlfn.IFS(C2065&lt;5.7,"Normal",C2065&lt;6.5,"Pre-Diabetes",C2065&gt;=6.5,"Diabetes")</f>
        <v>Normal</v>
      </c>
    </row>
    <row r="2066" spans="1:10" x14ac:dyDescent="0.35">
      <c r="A2066" t="s">
        <v>303</v>
      </c>
      <c r="B2066">
        <v>26.4</v>
      </c>
      <c r="C2066">
        <v>6.22</v>
      </c>
      <c r="D2066" t="s">
        <v>2382</v>
      </c>
      <c r="E2066" t="s">
        <v>2380</v>
      </c>
      <c r="F2066" t="s">
        <v>2380</v>
      </c>
      <c r="G2066">
        <v>0</v>
      </c>
      <c r="H2066" t="s">
        <v>2380</v>
      </c>
      <c r="I2066" t="str" cm="1">
        <f t="array" ref="I2066">_xlfn.IFS(B2066&lt;18.5,"Underweight",B2066&lt;25,"Normal Weight",B2066&lt;30,"Overweight",B2066&gt;=30,"Obesity")</f>
        <v>Overweight</v>
      </c>
      <c r="J2066" t="str" cm="1">
        <f t="array" ref="J2066">_xlfn.IFS(C2066&lt;5.7,"Normal",C2066&lt;6.5,"Pre-Diabetes",C2066&gt;=6.5,"Diabetes")</f>
        <v>Pre-Diabetes</v>
      </c>
    </row>
    <row r="2067" spans="1:10" x14ac:dyDescent="0.35">
      <c r="A2067" t="s">
        <v>302</v>
      </c>
      <c r="B2067">
        <v>22.135000000000002</v>
      </c>
      <c r="C2067">
        <v>4.46</v>
      </c>
      <c r="D2067" t="s">
        <v>2382</v>
      </c>
      <c r="E2067" t="s">
        <v>2380</v>
      </c>
      <c r="F2067" t="s">
        <v>2380</v>
      </c>
      <c r="G2067">
        <v>0</v>
      </c>
      <c r="H2067" t="s">
        <v>2380</v>
      </c>
      <c r="I2067" t="str" cm="1">
        <f t="array" ref="I2067">_xlfn.IFS(B2067&lt;18.5,"Underweight",B2067&lt;25,"Normal Weight",B2067&lt;30,"Overweight",B2067&gt;=30,"Obesity")</f>
        <v>Normal Weight</v>
      </c>
      <c r="J2067" t="str" cm="1">
        <f t="array" ref="J2067">_xlfn.IFS(C2067&lt;5.7,"Normal",C2067&lt;6.5,"Pre-Diabetes",C2067&gt;=6.5,"Diabetes")</f>
        <v>Normal</v>
      </c>
    </row>
    <row r="2068" spans="1:10" x14ac:dyDescent="0.35">
      <c r="A2068" t="s">
        <v>301</v>
      </c>
      <c r="B2068">
        <v>17.399999999999999</v>
      </c>
      <c r="C2068">
        <v>4.5</v>
      </c>
      <c r="D2068" t="s">
        <v>2382</v>
      </c>
      <c r="E2068" t="s">
        <v>2380</v>
      </c>
      <c r="F2068" t="s">
        <v>2380</v>
      </c>
      <c r="G2068">
        <v>0</v>
      </c>
      <c r="H2068" t="s">
        <v>2380</v>
      </c>
      <c r="I2068" t="str" cm="1">
        <f t="array" ref="I2068">_xlfn.IFS(B2068&lt;18.5,"Underweight",B2068&lt;25,"Normal Weight",B2068&lt;30,"Overweight",B2068&gt;=30,"Obesity")</f>
        <v>Underweight</v>
      </c>
      <c r="J2068" t="str" cm="1">
        <f t="array" ref="J2068">_xlfn.IFS(C2068&lt;5.7,"Normal",C2068&lt;6.5,"Pre-Diabetes",C2068&gt;=6.5,"Diabetes")</f>
        <v>Normal</v>
      </c>
    </row>
    <row r="2069" spans="1:10" x14ac:dyDescent="0.35">
      <c r="A2069" t="s">
        <v>299</v>
      </c>
      <c r="B2069">
        <v>28.06</v>
      </c>
      <c r="C2069">
        <v>8.93</v>
      </c>
      <c r="D2069" t="s">
        <v>2380</v>
      </c>
      <c r="E2069" t="s">
        <v>2380</v>
      </c>
      <c r="F2069" t="s">
        <v>2380</v>
      </c>
      <c r="G2069">
        <v>0</v>
      </c>
      <c r="H2069" t="s">
        <v>2380</v>
      </c>
      <c r="I2069" t="str" cm="1">
        <f t="array" ref="I2069">_xlfn.IFS(B2069&lt;18.5,"Underweight",B2069&lt;25,"Normal Weight",B2069&lt;30,"Overweight",B2069&gt;=30,"Obesity")</f>
        <v>Overweight</v>
      </c>
      <c r="J2069" t="str" cm="1">
        <f t="array" ref="J2069">_xlfn.IFS(C2069&lt;5.7,"Normal",C2069&lt;6.5,"Pre-Diabetes",C2069&gt;=6.5,"Diabetes")</f>
        <v>Diabetes</v>
      </c>
    </row>
    <row r="2070" spans="1:10" x14ac:dyDescent="0.35">
      <c r="A2070" t="s">
        <v>298</v>
      </c>
      <c r="B2070">
        <v>31.13</v>
      </c>
      <c r="C2070">
        <v>11.02</v>
      </c>
      <c r="D2070" t="s">
        <v>2380</v>
      </c>
      <c r="E2070" t="s">
        <v>2380</v>
      </c>
      <c r="F2070" t="s">
        <v>2380</v>
      </c>
      <c r="G2070">
        <v>0</v>
      </c>
      <c r="H2070" t="s">
        <v>2380</v>
      </c>
      <c r="I2070" t="str" cm="1">
        <f t="array" ref="I2070">_xlfn.IFS(B2070&lt;18.5,"Underweight",B2070&lt;25,"Normal Weight",B2070&lt;30,"Overweight",B2070&gt;=30,"Obesity")</f>
        <v>Obesity</v>
      </c>
      <c r="J2070" t="str" cm="1">
        <f t="array" ref="J2070">_xlfn.IFS(C2070&lt;5.7,"Normal",C2070&lt;6.5,"Pre-Diabetes",C2070&gt;=6.5,"Diabetes")</f>
        <v>Diabetes</v>
      </c>
    </row>
    <row r="2071" spans="1:10" x14ac:dyDescent="0.35">
      <c r="A2071" t="s">
        <v>297</v>
      </c>
      <c r="B2071">
        <v>18.46</v>
      </c>
      <c r="C2071">
        <v>5.25</v>
      </c>
      <c r="D2071" t="s">
        <v>2380</v>
      </c>
      <c r="E2071" t="s">
        <v>2380</v>
      </c>
      <c r="F2071" t="s">
        <v>2380</v>
      </c>
      <c r="G2071">
        <v>0</v>
      </c>
      <c r="H2071" t="s">
        <v>2380</v>
      </c>
      <c r="I2071" t="str" cm="1">
        <f t="array" ref="I2071">_xlfn.IFS(B2071&lt;18.5,"Underweight",B2071&lt;25,"Normal Weight",B2071&lt;30,"Overweight",B2071&gt;=30,"Obesity")</f>
        <v>Underweight</v>
      </c>
      <c r="J2071" t="str" cm="1">
        <f t="array" ref="J2071">_xlfn.IFS(C2071&lt;5.7,"Normal",C2071&lt;6.5,"Pre-Diabetes",C2071&gt;=6.5,"Diabetes")</f>
        <v>Normal</v>
      </c>
    </row>
    <row r="2072" spans="1:10" x14ac:dyDescent="0.35">
      <c r="A2072" t="s">
        <v>296</v>
      </c>
      <c r="B2072">
        <v>17.3</v>
      </c>
      <c r="C2072">
        <v>4.75</v>
      </c>
      <c r="D2072" t="s">
        <v>2380</v>
      </c>
      <c r="E2072" t="s">
        <v>2380</v>
      </c>
      <c r="F2072" t="s">
        <v>2380</v>
      </c>
      <c r="G2072">
        <v>0</v>
      </c>
      <c r="H2072" t="s">
        <v>2380</v>
      </c>
      <c r="I2072" t="str" cm="1">
        <f t="array" ref="I2072">_xlfn.IFS(B2072&lt;18.5,"Underweight",B2072&lt;25,"Normal Weight",B2072&lt;30,"Overweight",B2072&gt;=30,"Obesity")</f>
        <v>Underweight</v>
      </c>
      <c r="J2072" t="str" cm="1">
        <f t="array" ref="J2072">_xlfn.IFS(C2072&lt;5.7,"Normal",C2072&lt;6.5,"Pre-Diabetes",C2072&gt;=6.5,"Diabetes")</f>
        <v>Normal</v>
      </c>
    </row>
    <row r="2073" spans="1:10" x14ac:dyDescent="0.35">
      <c r="A2073" t="s">
        <v>295</v>
      </c>
      <c r="B2073">
        <v>35.625</v>
      </c>
      <c r="C2073">
        <v>4.68</v>
      </c>
      <c r="D2073" t="s">
        <v>2382</v>
      </c>
      <c r="E2073" t="s">
        <v>2380</v>
      </c>
      <c r="F2073" t="s">
        <v>2383</v>
      </c>
      <c r="G2073">
        <v>1</v>
      </c>
      <c r="H2073" t="s">
        <v>2380</v>
      </c>
      <c r="I2073" t="str" cm="1">
        <f t="array" ref="I2073">_xlfn.IFS(B2073&lt;18.5,"Underweight",B2073&lt;25,"Normal Weight",B2073&lt;30,"Overweight",B2073&gt;=30,"Obesity")</f>
        <v>Obesity</v>
      </c>
      <c r="J2073" t="str" cm="1">
        <f t="array" ref="J2073">_xlfn.IFS(C2073&lt;5.7,"Normal",C2073&lt;6.5,"Pre-Diabetes",C2073&gt;=6.5,"Diabetes")</f>
        <v>Normal</v>
      </c>
    </row>
    <row r="2074" spans="1:10" x14ac:dyDescent="0.35">
      <c r="A2074" t="s">
        <v>294</v>
      </c>
      <c r="B2074">
        <v>20.234999999999999</v>
      </c>
      <c r="C2074">
        <v>6.17</v>
      </c>
      <c r="D2074" t="s">
        <v>2382</v>
      </c>
      <c r="E2074" t="s">
        <v>2382</v>
      </c>
      <c r="F2074" t="s">
        <v>2380</v>
      </c>
      <c r="G2074">
        <v>2</v>
      </c>
      <c r="H2074" t="s">
        <v>2380</v>
      </c>
      <c r="I2074" t="str" cm="1">
        <f t="array" ref="I2074">_xlfn.IFS(B2074&lt;18.5,"Underweight",B2074&lt;25,"Normal Weight",B2074&lt;30,"Overweight",B2074&gt;=30,"Obesity")</f>
        <v>Normal Weight</v>
      </c>
      <c r="J2074" t="str" cm="1">
        <f t="array" ref="J2074">_xlfn.IFS(C2074&lt;5.7,"Normal",C2074&lt;6.5,"Pre-Diabetes",C2074&gt;=6.5,"Diabetes")</f>
        <v>Pre-Diabetes</v>
      </c>
    </row>
    <row r="2075" spans="1:10" x14ac:dyDescent="0.35">
      <c r="A2075" t="s">
        <v>293</v>
      </c>
      <c r="B2075">
        <v>27.55</v>
      </c>
      <c r="C2075">
        <v>4.5599999999999996</v>
      </c>
      <c r="D2075" t="s">
        <v>2382</v>
      </c>
      <c r="E2075" t="s">
        <v>2380</v>
      </c>
      <c r="F2075" t="s">
        <v>2383</v>
      </c>
      <c r="G2075">
        <v>1</v>
      </c>
      <c r="H2075" t="s">
        <v>2380</v>
      </c>
      <c r="I2075" t="str" cm="1">
        <f t="array" ref="I2075">_xlfn.IFS(B2075&lt;18.5,"Underweight",B2075&lt;25,"Normal Weight",B2075&lt;30,"Overweight",B2075&gt;=30,"Obesity")</f>
        <v>Overweight</v>
      </c>
      <c r="J2075" t="str" cm="1">
        <f t="array" ref="J2075">_xlfn.IFS(C2075&lt;5.7,"Normal",C2075&lt;6.5,"Pre-Diabetes",C2075&gt;=6.5,"Diabetes")</f>
        <v>Normal</v>
      </c>
    </row>
    <row r="2076" spans="1:10" x14ac:dyDescent="0.35">
      <c r="A2076" t="s">
        <v>292</v>
      </c>
      <c r="B2076">
        <v>17.97</v>
      </c>
      <c r="C2076">
        <v>6.3</v>
      </c>
      <c r="D2076" t="s">
        <v>2380</v>
      </c>
      <c r="E2076" t="s">
        <v>2380</v>
      </c>
      <c r="F2076" t="s">
        <v>2380</v>
      </c>
      <c r="G2076">
        <v>0</v>
      </c>
      <c r="H2076" t="s">
        <v>2380</v>
      </c>
      <c r="I2076" t="str" cm="1">
        <f t="array" ref="I2076">_xlfn.IFS(B2076&lt;18.5,"Underweight",B2076&lt;25,"Normal Weight",B2076&lt;30,"Overweight",B2076&gt;=30,"Obesity")</f>
        <v>Underweight</v>
      </c>
      <c r="J2076" t="str" cm="1">
        <f t="array" ref="J2076">_xlfn.IFS(C2076&lt;5.7,"Normal",C2076&lt;6.5,"Pre-Diabetes",C2076&gt;=6.5,"Diabetes")</f>
        <v>Pre-Diabetes</v>
      </c>
    </row>
    <row r="2077" spans="1:10" x14ac:dyDescent="0.35">
      <c r="A2077" t="s">
        <v>291</v>
      </c>
      <c r="B2077">
        <v>29.98</v>
      </c>
      <c r="C2077">
        <v>6.03</v>
      </c>
      <c r="D2077" t="s">
        <v>2380</v>
      </c>
      <c r="E2077" t="s">
        <v>2382</v>
      </c>
      <c r="F2077" t="s">
        <v>2380</v>
      </c>
      <c r="G2077">
        <v>1</v>
      </c>
      <c r="H2077" t="s">
        <v>2380</v>
      </c>
      <c r="I2077" t="str" cm="1">
        <f t="array" ref="I2077">_xlfn.IFS(B2077&lt;18.5,"Underweight",B2077&lt;25,"Normal Weight",B2077&lt;30,"Overweight",B2077&gt;=30,"Obesity")</f>
        <v>Overweight</v>
      </c>
      <c r="J2077" t="str" cm="1">
        <f t="array" ref="J2077">_xlfn.IFS(C2077&lt;5.7,"Normal",C2077&lt;6.5,"Pre-Diabetes",C2077&gt;=6.5,"Diabetes")</f>
        <v>Pre-Diabetes</v>
      </c>
    </row>
    <row r="2078" spans="1:10" x14ac:dyDescent="0.35">
      <c r="A2078" t="s">
        <v>290</v>
      </c>
      <c r="B2078">
        <v>33.659999999999997</v>
      </c>
      <c r="C2078">
        <v>4.2</v>
      </c>
      <c r="D2078" t="s">
        <v>2382</v>
      </c>
      <c r="E2078" t="s">
        <v>2380</v>
      </c>
      <c r="F2078" t="s">
        <v>2380</v>
      </c>
      <c r="G2078">
        <v>1</v>
      </c>
      <c r="H2078" t="s">
        <v>2380</v>
      </c>
      <c r="I2078" t="str" cm="1">
        <f t="array" ref="I2078">_xlfn.IFS(B2078&lt;18.5,"Underweight",B2078&lt;25,"Normal Weight",B2078&lt;30,"Overweight",B2078&gt;=30,"Obesity")</f>
        <v>Obesity</v>
      </c>
      <c r="J2078" t="str" cm="1">
        <f t="array" ref="J2078">_xlfn.IFS(C2078&lt;5.7,"Normal",C2078&lt;6.5,"Pre-Diabetes",C2078&gt;=6.5,"Diabetes")</f>
        <v>Normal</v>
      </c>
    </row>
    <row r="2079" spans="1:10" x14ac:dyDescent="0.35">
      <c r="A2079" t="s">
        <v>289</v>
      </c>
      <c r="B2079">
        <v>32.67</v>
      </c>
      <c r="C2079">
        <v>5.61</v>
      </c>
      <c r="D2079" t="s">
        <v>2382</v>
      </c>
      <c r="E2079" t="s">
        <v>2380</v>
      </c>
      <c r="F2079" t="s">
        <v>2380</v>
      </c>
      <c r="G2079">
        <v>1</v>
      </c>
      <c r="H2079" t="s">
        <v>2380</v>
      </c>
      <c r="I2079" t="str" cm="1">
        <f t="array" ref="I2079">_xlfn.IFS(B2079&lt;18.5,"Underweight",B2079&lt;25,"Normal Weight",B2079&lt;30,"Overweight",B2079&gt;=30,"Obesity")</f>
        <v>Obesity</v>
      </c>
      <c r="J2079" t="str" cm="1">
        <f t="array" ref="J2079">_xlfn.IFS(C2079&lt;5.7,"Normal",C2079&lt;6.5,"Pre-Diabetes",C2079&gt;=6.5,"Diabetes")</f>
        <v>Normal</v>
      </c>
    </row>
    <row r="2080" spans="1:10" x14ac:dyDescent="0.35">
      <c r="A2080" t="s">
        <v>288</v>
      </c>
      <c r="B2080">
        <v>30.5</v>
      </c>
      <c r="C2080">
        <v>5.88</v>
      </c>
      <c r="D2080" t="s">
        <v>2382</v>
      </c>
      <c r="E2080" t="s">
        <v>2380</v>
      </c>
      <c r="F2080" t="s">
        <v>2380</v>
      </c>
      <c r="G2080">
        <v>1</v>
      </c>
      <c r="H2080" t="s">
        <v>2380</v>
      </c>
      <c r="I2080" t="str" cm="1">
        <f t="array" ref="I2080">_xlfn.IFS(B2080&lt;18.5,"Underweight",B2080&lt;25,"Normal Weight",B2080&lt;30,"Overweight",B2080&gt;=30,"Obesity")</f>
        <v>Obesity</v>
      </c>
      <c r="J2080" t="str" cm="1">
        <f t="array" ref="J2080">_xlfn.IFS(C2080&lt;5.7,"Normal",C2080&lt;6.5,"Pre-Diabetes",C2080&gt;=6.5,"Diabetes")</f>
        <v>Pre-Diabetes</v>
      </c>
    </row>
    <row r="2081" spans="1:10" x14ac:dyDescent="0.35">
      <c r="A2081" t="s">
        <v>287</v>
      </c>
      <c r="B2081">
        <v>23.1</v>
      </c>
      <c r="C2081">
        <v>5.92</v>
      </c>
      <c r="D2081" t="s">
        <v>2382</v>
      </c>
      <c r="E2081" t="s">
        <v>2380</v>
      </c>
      <c r="F2081" t="s">
        <v>2380</v>
      </c>
      <c r="G2081">
        <v>1</v>
      </c>
      <c r="H2081" t="s">
        <v>2380</v>
      </c>
      <c r="I2081" t="str" cm="1">
        <f t="array" ref="I2081">_xlfn.IFS(B2081&lt;18.5,"Underweight",B2081&lt;25,"Normal Weight",B2081&lt;30,"Overweight",B2081&gt;=30,"Obesity")</f>
        <v>Normal Weight</v>
      </c>
      <c r="J2081" t="str" cm="1">
        <f t="array" ref="J2081">_xlfn.IFS(C2081&lt;5.7,"Normal",C2081&lt;6.5,"Pre-Diabetes",C2081&gt;=6.5,"Diabetes")</f>
        <v>Pre-Diabetes</v>
      </c>
    </row>
    <row r="2082" spans="1:10" x14ac:dyDescent="0.35">
      <c r="A2082" t="s">
        <v>286</v>
      </c>
      <c r="B2082">
        <v>39.49</v>
      </c>
      <c r="C2082">
        <v>4.8099999999999996</v>
      </c>
      <c r="D2082" t="s">
        <v>2380</v>
      </c>
      <c r="E2082" t="s">
        <v>2380</v>
      </c>
      <c r="F2082" t="s">
        <v>2380</v>
      </c>
      <c r="G2082">
        <v>1</v>
      </c>
      <c r="H2082" t="s">
        <v>2380</v>
      </c>
      <c r="I2082" t="str" cm="1">
        <f t="array" ref="I2082">_xlfn.IFS(B2082&lt;18.5,"Underweight",B2082&lt;25,"Normal Weight",B2082&lt;30,"Overweight",B2082&gt;=30,"Obesity")</f>
        <v>Obesity</v>
      </c>
      <c r="J2082" t="str" cm="1">
        <f t="array" ref="J2082">_xlfn.IFS(C2082&lt;5.7,"Normal",C2082&lt;6.5,"Pre-Diabetes",C2082&gt;=6.5,"Diabetes")</f>
        <v>Normal</v>
      </c>
    </row>
    <row r="2083" spans="1:10" x14ac:dyDescent="0.35">
      <c r="A2083" t="s">
        <v>285</v>
      </c>
      <c r="B2083">
        <v>33.99</v>
      </c>
      <c r="C2083">
        <v>4.55</v>
      </c>
      <c r="D2083" t="s">
        <v>2380</v>
      </c>
      <c r="E2083" t="s">
        <v>2380</v>
      </c>
      <c r="F2083" t="s">
        <v>2380</v>
      </c>
      <c r="G2083">
        <v>1</v>
      </c>
      <c r="H2083" t="s">
        <v>2380</v>
      </c>
      <c r="I2083" t="str" cm="1">
        <f t="array" ref="I2083">_xlfn.IFS(B2083&lt;18.5,"Underweight",B2083&lt;25,"Normal Weight",B2083&lt;30,"Overweight",B2083&gt;=30,"Obesity")</f>
        <v>Obesity</v>
      </c>
      <c r="J2083" t="str" cm="1">
        <f t="array" ref="J2083">_xlfn.IFS(C2083&lt;5.7,"Normal",C2083&lt;6.5,"Pre-Diabetes",C2083&gt;=6.5,"Diabetes")</f>
        <v>Normal</v>
      </c>
    </row>
    <row r="2084" spans="1:10" x14ac:dyDescent="0.35">
      <c r="A2084" t="s">
        <v>284</v>
      </c>
      <c r="B2084">
        <v>27.72</v>
      </c>
      <c r="C2084">
        <v>6.43</v>
      </c>
      <c r="D2084" t="s">
        <v>2380</v>
      </c>
      <c r="E2084" t="s">
        <v>2380</v>
      </c>
      <c r="F2084" t="s">
        <v>2380</v>
      </c>
      <c r="G2084">
        <v>1</v>
      </c>
      <c r="H2084" t="s">
        <v>2380</v>
      </c>
      <c r="I2084" t="str" cm="1">
        <f t="array" ref="I2084">_xlfn.IFS(B2084&lt;18.5,"Underweight",B2084&lt;25,"Normal Weight",B2084&lt;30,"Overweight",B2084&gt;=30,"Obesity")</f>
        <v>Overweight</v>
      </c>
      <c r="J2084" t="str" cm="1">
        <f t="array" ref="J2084">_xlfn.IFS(C2084&lt;5.7,"Normal",C2084&lt;6.5,"Pre-Diabetes",C2084&gt;=6.5,"Diabetes")</f>
        <v>Pre-Diabetes</v>
      </c>
    </row>
    <row r="2085" spans="1:10" x14ac:dyDescent="0.35">
      <c r="A2085" t="s">
        <v>283</v>
      </c>
      <c r="B2085">
        <v>30.59</v>
      </c>
      <c r="C2085">
        <v>11.62</v>
      </c>
      <c r="D2085" t="s">
        <v>2380</v>
      </c>
      <c r="E2085" t="s">
        <v>2380</v>
      </c>
      <c r="F2085" t="s">
        <v>2380</v>
      </c>
      <c r="G2085">
        <v>0</v>
      </c>
      <c r="H2085" t="s">
        <v>2380</v>
      </c>
      <c r="I2085" t="str" cm="1">
        <f t="array" ref="I2085">_xlfn.IFS(B2085&lt;18.5,"Underweight",B2085&lt;25,"Normal Weight",B2085&lt;30,"Overweight",B2085&gt;=30,"Obesity")</f>
        <v>Obesity</v>
      </c>
      <c r="J2085" t="str" cm="1">
        <f t="array" ref="J2085">_xlfn.IFS(C2085&lt;5.7,"Normal",C2085&lt;6.5,"Pre-Diabetes",C2085&gt;=6.5,"Diabetes")</f>
        <v>Diabetes</v>
      </c>
    </row>
    <row r="2086" spans="1:10" x14ac:dyDescent="0.35">
      <c r="A2086" t="s">
        <v>282</v>
      </c>
      <c r="B2086">
        <v>22.6</v>
      </c>
      <c r="C2086">
        <v>6.04</v>
      </c>
      <c r="D2086" t="s">
        <v>2380</v>
      </c>
      <c r="E2086" t="s">
        <v>2380</v>
      </c>
      <c r="F2086" t="s">
        <v>2380</v>
      </c>
      <c r="G2086">
        <v>1</v>
      </c>
      <c r="H2086" t="s">
        <v>2380</v>
      </c>
      <c r="I2086" t="str" cm="1">
        <f t="array" ref="I2086">_xlfn.IFS(B2086&lt;18.5,"Underweight",B2086&lt;25,"Normal Weight",B2086&lt;30,"Overweight",B2086&gt;=30,"Obesity")</f>
        <v>Normal Weight</v>
      </c>
      <c r="J2086" t="str" cm="1">
        <f t="array" ref="J2086">_xlfn.IFS(C2086&lt;5.7,"Normal",C2086&lt;6.5,"Pre-Diabetes",C2086&gt;=6.5,"Diabetes")</f>
        <v>Pre-Diabetes</v>
      </c>
    </row>
    <row r="2087" spans="1:10" x14ac:dyDescent="0.35">
      <c r="A2087" t="s">
        <v>281</v>
      </c>
      <c r="B2087">
        <v>28.785</v>
      </c>
      <c r="C2087">
        <v>8.82</v>
      </c>
      <c r="D2087" t="s">
        <v>2380</v>
      </c>
      <c r="E2087" t="s">
        <v>2380</v>
      </c>
      <c r="F2087" t="s">
        <v>2380</v>
      </c>
      <c r="G2087">
        <v>0</v>
      </c>
      <c r="H2087" t="s">
        <v>2380</v>
      </c>
      <c r="I2087" t="str" cm="1">
        <f t="array" ref="I2087">_xlfn.IFS(B2087&lt;18.5,"Underweight",B2087&lt;25,"Normal Weight",B2087&lt;30,"Overweight",B2087&gt;=30,"Obesity")</f>
        <v>Overweight</v>
      </c>
      <c r="J2087" t="str" cm="1">
        <f t="array" ref="J2087">_xlfn.IFS(C2087&lt;5.7,"Normal",C2087&lt;6.5,"Pre-Diabetes",C2087&gt;=6.5,"Diabetes")</f>
        <v>Diabetes</v>
      </c>
    </row>
    <row r="2088" spans="1:10" x14ac:dyDescent="0.35">
      <c r="A2088" t="s">
        <v>280</v>
      </c>
      <c r="B2088">
        <v>50.38</v>
      </c>
      <c r="C2088">
        <v>5.8</v>
      </c>
      <c r="D2088" t="s">
        <v>2380</v>
      </c>
      <c r="E2088" t="s">
        <v>2380</v>
      </c>
      <c r="F2088" t="s">
        <v>2380</v>
      </c>
      <c r="G2088">
        <v>0</v>
      </c>
      <c r="H2088" t="s">
        <v>2380</v>
      </c>
      <c r="I2088" t="str" cm="1">
        <f t="array" ref="I2088">_xlfn.IFS(B2088&lt;18.5,"Underweight",B2088&lt;25,"Normal Weight",B2088&lt;30,"Overweight",B2088&gt;=30,"Obesity")</f>
        <v>Obesity</v>
      </c>
      <c r="J2088" t="str" cm="1">
        <f t="array" ref="J2088">_xlfn.IFS(C2088&lt;5.7,"Normal",C2088&lt;6.5,"Pre-Diabetes",C2088&gt;=6.5,"Diabetes")</f>
        <v>Pre-Diabetes</v>
      </c>
    </row>
    <row r="2089" spans="1:10" x14ac:dyDescent="0.35">
      <c r="A2089" t="s">
        <v>279</v>
      </c>
      <c r="B2089">
        <v>35.200000000000003</v>
      </c>
      <c r="C2089">
        <v>4.28</v>
      </c>
      <c r="D2089" t="s">
        <v>2380</v>
      </c>
      <c r="E2089" t="s">
        <v>2380</v>
      </c>
      <c r="F2089" t="s">
        <v>2380</v>
      </c>
      <c r="G2089">
        <v>0</v>
      </c>
      <c r="H2089" t="s">
        <v>2380</v>
      </c>
      <c r="I2089" t="str" cm="1">
        <f t="array" ref="I2089">_xlfn.IFS(B2089&lt;18.5,"Underweight",B2089&lt;25,"Normal Weight",B2089&lt;30,"Overweight",B2089&gt;=30,"Obesity")</f>
        <v>Obesity</v>
      </c>
      <c r="J2089" t="str" cm="1">
        <f t="array" ref="J2089">_xlfn.IFS(C2089&lt;5.7,"Normal",C2089&lt;6.5,"Pre-Diabetes",C2089&gt;=6.5,"Diabetes")</f>
        <v>Normal</v>
      </c>
    </row>
    <row r="2090" spans="1:10" x14ac:dyDescent="0.35">
      <c r="A2090" t="s">
        <v>278</v>
      </c>
      <c r="B2090">
        <v>35.72</v>
      </c>
      <c r="C2090">
        <v>5.5</v>
      </c>
      <c r="D2090" t="s">
        <v>2382</v>
      </c>
      <c r="E2090" t="s">
        <v>2380</v>
      </c>
      <c r="F2090" t="s">
        <v>2380</v>
      </c>
      <c r="G2090">
        <v>0</v>
      </c>
      <c r="H2090" t="s">
        <v>2380</v>
      </c>
      <c r="I2090" t="str" cm="1">
        <f t="array" ref="I2090">_xlfn.IFS(B2090&lt;18.5,"Underweight",B2090&lt;25,"Normal Weight",B2090&lt;30,"Overweight",B2090&gt;=30,"Obesity")</f>
        <v>Obesity</v>
      </c>
      <c r="J2090" t="str" cm="1">
        <f t="array" ref="J2090">_xlfn.IFS(C2090&lt;5.7,"Normal",C2090&lt;6.5,"Pre-Diabetes",C2090&gt;=6.5,"Diabetes")</f>
        <v>Normal</v>
      </c>
    </row>
    <row r="2091" spans="1:10" x14ac:dyDescent="0.35">
      <c r="A2091" t="s">
        <v>277</v>
      </c>
      <c r="B2091">
        <v>24.51</v>
      </c>
      <c r="C2091">
        <v>4.6900000000000004</v>
      </c>
      <c r="D2091" t="s">
        <v>2380</v>
      </c>
      <c r="E2091" t="s">
        <v>2380</v>
      </c>
      <c r="F2091" t="s">
        <v>2380</v>
      </c>
      <c r="G2091">
        <v>0</v>
      </c>
      <c r="H2091" t="s">
        <v>2380</v>
      </c>
      <c r="I2091" t="str" cm="1">
        <f t="array" ref="I2091">_xlfn.IFS(B2091&lt;18.5,"Underweight",B2091&lt;25,"Normal Weight",B2091&lt;30,"Overweight",B2091&gt;=30,"Obesity")</f>
        <v>Normal Weight</v>
      </c>
      <c r="J2091" t="str" cm="1">
        <f t="array" ref="J2091">_xlfn.IFS(C2091&lt;5.7,"Normal",C2091&lt;6.5,"Pre-Diabetes",C2091&gt;=6.5,"Diabetes")</f>
        <v>Normal</v>
      </c>
    </row>
    <row r="2092" spans="1:10" x14ac:dyDescent="0.35">
      <c r="A2092" t="s">
        <v>275</v>
      </c>
      <c r="B2092">
        <v>23.844999999999999</v>
      </c>
      <c r="C2092">
        <v>4.43</v>
      </c>
      <c r="D2092" t="s">
        <v>2380</v>
      </c>
      <c r="E2092" t="s">
        <v>2380</v>
      </c>
      <c r="F2092" t="s">
        <v>2380</v>
      </c>
      <c r="G2092">
        <v>0</v>
      </c>
      <c r="H2092" t="s">
        <v>2380</v>
      </c>
      <c r="I2092" t="str" cm="1">
        <f t="array" ref="I2092">_xlfn.IFS(B2092&lt;18.5,"Underweight",B2092&lt;25,"Normal Weight",B2092&lt;30,"Overweight",B2092&gt;=30,"Obesity")</f>
        <v>Normal Weight</v>
      </c>
      <c r="J2092" t="str" cm="1">
        <f t="array" ref="J2092">_xlfn.IFS(C2092&lt;5.7,"Normal",C2092&lt;6.5,"Pre-Diabetes",C2092&gt;=6.5,"Diabetes")</f>
        <v>Normal</v>
      </c>
    </row>
    <row r="2093" spans="1:10" x14ac:dyDescent="0.35">
      <c r="A2093" t="s">
        <v>274</v>
      </c>
      <c r="B2093">
        <v>15.68</v>
      </c>
      <c r="C2093">
        <v>6.16</v>
      </c>
      <c r="D2093" t="s">
        <v>2382</v>
      </c>
      <c r="E2093" t="s">
        <v>2380</v>
      </c>
      <c r="F2093" t="s">
        <v>2380</v>
      </c>
      <c r="G2093">
        <v>1</v>
      </c>
      <c r="H2093" t="s">
        <v>2380</v>
      </c>
      <c r="I2093" t="str" cm="1">
        <f t="array" ref="I2093">_xlfn.IFS(B2093&lt;18.5,"Underweight",B2093&lt;25,"Normal Weight",B2093&lt;30,"Overweight",B2093&gt;=30,"Obesity")</f>
        <v>Underweight</v>
      </c>
      <c r="J2093" t="str" cm="1">
        <f t="array" ref="J2093">_xlfn.IFS(C2093&lt;5.7,"Normal",C2093&lt;6.5,"Pre-Diabetes",C2093&gt;=6.5,"Diabetes")</f>
        <v>Pre-Diabetes</v>
      </c>
    </row>
    <row r="2094" spans="1:10" x14ac:dyDescent="0.35">
      <c r="A2094" t="s">
        <v>273</v>
      </c>
      <c r="B2094">
        <v>32.395000000000003</v>
      </c>
      <c r="C2094">
        <v>6.66</v>
      </c>
      <c r="D2094" t="s">
        <v>2380</v>
      </c>
      <c r="E2094" t="s">
        <v>2380</v>
      </c>
      <c r="F2094" t="s">
        <v>2380</v>
      </c>
      <c r="G2094">
        <v>0</v>
      </c>
      <c r="H2094" t="s">
        <v>2380</v>
      </c>
      <c r="I2094" t="str" cm="1">
        <f t="array" ref="I2094">_xlfn.IFS(B2094&lt;18.5,"Underweight",B2094&lt;25,"Normal Weight",B2094&lt;30,"Overweight",B2094&gt;=30,"Obesity")</f>
        <v>Obesity</v>
      </c>
      <c r="J2094" t="str" cm="1">
        <f t="array" ref="J2094">_xlfn.IFS(C2094&lt;5.7,"Normal",C2094&lt;6.5,"Pre-Diabetes",C2094&gt;=6.5,"Diabetes")</f>
        <v>Diabetes</v>
      </c>
    </row>
    <row r="2095" spans="1:10" x14ac:dyDescent="0.35">
      <c r="A2095" t="s">
        <v>272</v>
      </c>
      <c r="B2095">
        <v>23.655000000000001</v>
      </c>
      <c r="C2095">
        <v>5.92</v>
      </c>
      <c r="D2095" t="s">
        <v>2380</v>
      </c>
      <c r="E2095" t="s">
        <v>2380</v>
      </c>
      <c r="F2095" t="s">
        <v>2380</v>
      </c>
      <c r="G2095">
        <v>1</v>
      </c>
      <c r="H2095" t="s">
        <v>2380</v>
      </c>
      <c r="I2095" t="str" cm="1">
        <f t="array" ref="I2095">_xlfn.IFS(B2095&lt;18.5,"Underweight",B2095&lt;25,"Normal Weight",B2095&lt;30,"Overweight",B2095&gt;=30,"Obesity")</f>
        <v>Normal Weight</v>
      </c>
      <c r="J2095" t="str" cm="1">
        <f t="array" ref="J2095">_xlfn.IFS(C2095&lt;5.7,"Normal",C2095&lt;6.5,"Pre-Diabetes",C2095&gt;=6.5,"Diabetes")</f>
        <v>Pre-Diabetes</v>
      </c>
    </row>
    <row r="2096" spans="1:10" x14ac:dyDescent="0.35">
      <c r="A2096" t="s">
        <v>271</v>
      </c>
      <c r="B2096">
        <v>28.4</v>
      </c>
      <c r="C2096">
        <v>5.97</v>
      </c>
      <c r="D2096" t="s">
        <v>2380</v>
      </c>
      <c r="E2096" t="s">
        <v>2380</v>
      </c>
      <c r="F2096" t="s">
        <v>2383</v>
      </c>
      <c r="G2096">
        <v>1</v>
      </c>
      <c r="H2096" t="s">
        <v>2380</v>
      </c>
      <c r="I2096" t="str" cm="1">
        <f t="array" ref="I2096">_xlfn.IFS(B2096&lt;18.5,"Underweight",B2096&lt;25,"Normal Weight",B2096&lt;30,"Overweight",B2096&gt;=30,"Obesity")</f>
        <v>Overweight</v>
      </c>
      <c r="J2096" t="str" cm="1">
        <f t="array" ref="J2096">_xlfn.IFS(C2096&lt;5.7,"Normal",C2096&lt;6.5,"Pre-Diabetes",C2096&gt;=6.5,"Diabetes")</f>
        <v>Pre-Diabetes</v>
      </c>
    </row>
    <row r="2097" spans="1:10" x14ac:dyDescent="0.35">
      <c r="A2097" t="s">
        <v>270</v>
      </c>
      <c r="B2097">
        <v>35.42</v>
      </c>
      <c r="C2097">
        <v>4.6399999999999997</v>
      </c>
      <c r="D2097" t="s">
        <v>2382</v>
      </c>
      <c r="E2097" t="s">
        <v>2380</v>
      </c>
      <c r="F2097" t="s">
        <v>2380</v>
      </c>
      <c r="G2097">
        <v>0</v>
      </c>
      <c r="H2097" t="s">
        <v>2380</v>
      </c>
      <c r="I2097" t="str" cm="1">
        <f t="array" ref="I2097">_xlfn.IFS(B2097&lt;18.5,"Underweight",B2097&lt;25,"Normal Weight",B2097&lt;30,"Overweight",B2097&gt;=30,"Obesity")</f>
        <v>Obesity</v>
      </c>
      <c r="J2097" t="str" cm="1">
        <f t="array" ref="J2097">_xlfn.IFS(C2097&lt;5.7,"Normal",C2097&lt;6.5,"Pre-Diabetes",C2097&gt;=6.5,"Diabetes")</f>
        <v>Normal</v>
      </c>
    </row>
    <row r="2098" spans="1:10" x14ac:dyDescent="0.35">
      <c r="A2098" t="s">
        <v>269</v>
      </c>
      <c r="B2098">
        <v>26.18</v>
      </c>
      <c r="C2098">
        <v>6.12</v>
      </c>
      <c r="D2098" t="s">
        <v>2380</v>
      </c>
      <c r="E2098" t="s">
        <v>2382</v>
      </c>
      <c r="F2098" t="s">
        <v>2380</v>
      </c>
      <c r="G2098">
        <v>1</v>
      </c>
      <c r="H2098" t="s">
        <v>2380</v>
      </c>
      <c r="I2098" t="str" cm="1">
        <f t="array" ref="I2098">_xlfn.IFS(B2098&lt;18.5,"Underweight",B2098&lt;25,"Normal Weight",B2098&lt;30,"Overweight",B2098&gt;=30,"Obesity")</f>
        <v>Overweight</v>
      </c>
      <c r="J2098" t="str" cm="1">
        <f t="array" ref="J2098">_xlfn.IFS(C2098&lt;5.7,"Normal",C2098&lt;6.5,"Pre-Diabetes",C2098&gt;=6.5,"Diabetes")</f>
        <v>Pre-Diabetes</v>
      </c>
    </row>
    <row r="2099" spans="1:10" x14ac:dyDescent="0.35">
      <c r="A2099" t="s">
        <v>268</v>
      </c>
      <c r="B2099">
        <v>20.8</v>
      </c>
      <c r="C2099">
        <v>4.87</v>
      </c>
      <c r="D2099" t="s">
        <v>2382</v>
      </c>
      <c r="E2099" t="s">
        <v>2380</v>
      </c>
      <c r="F2099" t="s">
        <v>2380</v>
      </c>
      <c r="G2099">
        <v>0</v>
      </c>
      <c r="H2099" t="s">
        <v>2380</v>
      </c>
      <c r="I2099" t="str" cm="1">
        <f t="array" ref="I2099">_xlfn.IFS(B2099&lt;18.5,"Underweight",B2099&lt;25,"Normal Weight",B2099&lt;30,"Overweight",B2099&gt;=30,"Obesity")</f>
        <v>Normal Weight</v>
      </c>
      <c r="J2099" t="str" cm="1">
        <f t="array" ref="J2099">_xlfn.IFS(C2099&lt;5.7,"Normal",C2099&lt;6.5,"Pre-Diabetes",C2099&gt;=6.5,"Diabetes")</f>
        <v>Normal</v>
      </c>
    </row>
    <row r="2100" spans="1:10" x14ac:dyDescent="0.35">
      <c r="A2100" t="s">
        <v>267</v>
      </c>
      <c r="B2100">
        <v>15.82</v>
      </c>
      <c r="C2100">
        <v>4.5999999999999996</v>
      </c>
      <c r="D2100" t="s">
        <v>2380</v>
      </c>
      <c r="E2100" t="s">
        <v>2380</v>
      </c>
      <c r="F2100" t="s">
        <v>2380</v>
      </c>
      <c r="G2100">
        <v>0</v>
      </c>
      <c r="H2100" t="s">
        <v>2380</v>
      </c>
      <c r="I2100" t="str" cm="1">
        <f t="array" ref="I2100">_xlfn.IFS(B2100&lt;18.5,"Underweight",B2100&lt;25,"Normal Weight",B2100&lt;30,"Overweight",B2100&gt;=30,"Obesity")</f>
        <v>Underweight</v>
      </c>
      <c r="J2100" t="str" cm="1">
        <f t="array" ref="J2100">_xlfn.IFS(C2100&lt;5.7,"Normal",C2100&lt;6.5,"Pre-Diabetes",C2100&gt;=6.5,"Diabetes")</f>
        <v>Normal</v>
      </c>
    </row>
    <row r="2101" spans="1:10" x14ac:dyDescent="0.35">
      <c r="A2101" t="s">
        <v>266</v>
      </c>
      <c r="B2101">
        <v>17.670000000000002</v>
      </c>
      <c r="C2101">
        <v>4.78</v>
      </c>
      <c r="D2101" t="s">
        <v>2380</v>
      </c>
      <c r="E2101" t="s">
        <v>2380</v>
      </c>
      <c r="F2101" t="s">
        <v>2380</v>
      </c>
      <c r="G2101">
        <v>0</v>
      </c>
      <c r="H2101" t="s">
        <v>2380</v>
      </c>
      <c r="I2101" t="str" cm="1">
        <f t="array" ref="I2101">_xlfn.IFS(B2101&lt;18.5,"Underweight",B2101&lt;25,"Normal Weight",B2101&lt;30,"Overweight",B2101&gt;=30,"Obesity")</f>
        <v>Underweight</v>
      </c>
      <c r="J2101" t="str" cm="1">
        <f t="array" ref="J2101">_xlfn.IFS(C2101&lt;5.7,"Normal",C2101&lt;6.5,"Pre-Diabetes",C2101&gt;=6.5,"Diabetes")</f>
        <v>Normal</v>
      </c>
    </row>
    <row r="2102" spans="1:10" x14ac:dyDescent="0.35">
      <c r="A2102" t="s">
        <v>265</v>
      </c>
      <c r="B2102">
        <v>31.92</v>
      </c>
      <c r="C2102">
        <v>11.05</v>
      </c>
      <c r="D2102" t="s">
        <v>2380</v>
      </c>
      <c r="E2102" t="s">
        <v>2380</v>
      </c>
      <c r="F2102" t="s">
        <v>2380</v>
      </c>
      <c r="G2102">
        <v>0</v>
      </c>
      <c r="H2102" t="s">
        <v>2380</v>
      </c>
      <c r="I2102" t="str" cm="1">
        <f t="array" ref="I2102">_xlfn.IFS(B2102&lt;18.5,"Underweight",B2102&lt;25,"Normal Weight",B2102&lt;30,"Overweight",B2102&gt;=30,"Obesity")</f>
        <v>Obesity</v>
      </c>
      <c r="J2102" t="str" cm="1">
        <f t="array" ref="J2102">_xlfn.IFS(C2102&lt;5.7,"Normal",C2102&lt;6.5,"Pre-Diabetes",C2102&gt;=6.5,"Diabetes")</f>
        <v>Diabetes</v>
      </c>
    </row>
    <row r="2103" spans="1:10" x14ac:dyDescent="0.35">
      <c r="A2103" t="s">
        <v>264</v>
      </c>
      <c r="B2103">
        <v>28.975000000000001</v>
      </c>
      <c r="C2103">
        <v>7.62</v>
      </c>
      <c r="D2103" t="s">
        <v>2380</v>
      </c>
      <c r="E2103" t="s">
        <v>2380</v>
      </c>
      <c r="F2103" t="s">
        <v>2380</v>
      </c>
      <c r="G2103">
        <v>0</v>
      </c>
      <c r="H2103" t="s">
        <v>2380</v>
      </c>
      <c r="I2103" t="str" cm="1">
        <f t="array" ref="I2103">_xlfn.IFS(B2103&lt;18.5,"Underweight",B2103&lt;25,"Normal Weight",B2103&lt;30,"Overweight",B2103&gt;=30,"Obesity")</f>
        <v>Overweight</v>
      </c>
      <c r="J2103" t="str" cm="1">
        <f t="array" ref="J2103">_xlfn.IFS(C2103&lt;5.7,"Normal",C2103&lt;6.5,"Pre-Diabetes",C2103&gt;=6.5,"Diabetes")</f>
        <v>Diabetes</v>
      </c>
    </row>
    <row r="2104" spans="1:10" x14ac:dyDescent="0.35">
      <c r="A2104" t="s">
        <v>263</v>
      </c>
      <c r="B2104">
        <v>31.73</v>
      </c>
      <c r="C2104">
        <v>4.78</v>
      </c>
      <c r="D2104" t="s">
        <v>2382</v>
      </c>
      <c r="E2104" t="s">
        <v>2382</v>
      </c>
      <c r="F2104" t="s">
        <v>2380</v>
      </c>
      <c r="G2104">
        <v>2</v>
      </c>
      <c r="H2104" t="s">
        <v>2380</v>
      </c>
      <c r="I2104" t="str" cm="1">
        <f t="array" ref="I2104">_xlfn.IFS(B2104&lt;18.5,"Underweight",B2104&lt;25,"Normal Weight",B2104&lt;30,"Overweight",B2104&gt;=30,"Obesity")</f>
        <v>Obesity</v>
      </c>
      <c r="J2104" t="str" cm="1">
        <f t="array" ref="J2104">_xlfn.IFS(C2104&lt;5.7,"Normal",C2104&lt;6.5,"Pre-Diabetes",C2104&gt;=6.5,"Diabetes")</f>
        <v>Normal</v>
      </c>
    </row>
    <row r="2105" spans="1:10" x14ac:dyDescent="0.35">
      <c r="A2105" t="s">
        <v>262</v>
      </c>
      <c r="B2105">
        <v>28.88</v>
      </c>
      <c r="C2105">
        <v>6.09</v>
      </c>
      <c r="D2105" t="s">
        <v>2382</v>
      </c>
      <c r="E2105" t="s">
        <v>2382</v>
      </c>
      <c r="F2105" t="s">
        <v>2380</v>
      </c>
      <c r="G2105">
        <v>2</v>
      </c>
      <c r="H2105" t="s">
        <v>2380</v>
      </c>
      <c r="I2105" t="str" cm="1">
        <f t="array" ref="I2105">_xlfn.IFS(B2105&lt;18.5,"Underweight",B2105&lt;25,"Normal Weight",B2105&lt;30,"Overweight",B2105&gt;=30,"Obesity")</f>
        <v>Overweight</v>
      </c>
      <c r="J2105" t="str" cm="1">
        <f t="array" ref="J2105">_xlfn.IFS(C2105&lt;5.7,"Normal",C2105&lt;6.5,"Pre-Diabetes",C2105&gt;=6.5,"Diabetes")</f>
        <v>Pre-Diabetes</v>
      </c>
    </row>
    <row r="2106" spans="1:10" x14ac:dyDescent="0.35">
      <c r="A2106" t="s">
        <v>261</v>
      </c>
      <c r="B2106">
        <v>25.555</v>
      </c>
      <c r="C2106">
        <v>5.1100000000000003</v>
      </c>
      <c r="D2106" t="s">
        <v>2380</v>
      </c>
      <c r="E2106" t="s">
        <v>2380</v>
      </c>
      <c r="F2106" t="s">
        <v>2383</v>
      </c>
      <c r="G2106">
        <v>1</v>
      </c>
      <c r="H2106" t="s">
        <v>2380</v>
      </c>
      <c r="I2106" t="str" cm="1">
        <f t="array" ref="I2106">_xlfn.IFS(B2106&lt;18.5,"Underweight",B2106&lt;25,"Normal Weight",B2106&lt;30,"Overweight",B2106&gt;=30,"Obesity")</f>
        <v>Overweight</v>
      </c>
      <c r="J2106" t="str" cm="1">
        <f t="array" ref="J2106">_xlfn.IFS(C2106&lt;5.7,"Normal",C2106&lt;6.5,"Pre-Diabetes",C2106&gt;=6.5,"Diabetes")</f>
        <v>Normal</v>
      </c>
    </row>
    <row r="2107" spans="1:10" x14ac:dyDescent="0.35">
      <c r="A2107" t="s">
        <v>260</v>
      </c>
      <c r="B2107">
        <v>37.29</v>
      </c>
      <c r="C2107">
        <v>4.46</v>
      </c>
      <c r="D2107" t="s">
        <v>2380</v>
      </c>
      <c r="E2107" t="s">
        <v>2382</v>
      </c>
      <c r="F2107" t="s">
        <v>2380</v>
      </c>
      <c r="G2107">
        <v>1</v>
      </c>
      <c r="H2107" t="s">
        <v>2380</v>
      </c>
      <c r="I2107" t="str" cm="1">
        <f t="array" ref="I2107">_xlfn.IFS(B2107&lt;18.5,"Underweight",B2107&lt;25,"Normal Weight",B2107&lt;30,"Overweight",B2107&gt;=30,"Obesity")</f>
        <v>Obesity</v>
      </c>
      <c r="J2107" t="str" cm="1">
        <f t="array" ref="J2107">_xlfn.IFS(C2107&lt;5.7,"Normal",C2107&lt;6.5,"Pre-Diabetes",C2107&gt;=6.5,"Diabetes")</f>
        <v>Normal</v>
      </c>
    </row>
    <row r="2108" spans="1:10" x14ac:dyDescent="0.35">
      <c r="A2108" t="s">
        <v>259</v>
      </c>
      <c r="B2108">
        <v>40.28</v>
      </c>
      <c r="C2108">
        <v>6.11</v>
      </c>
      <c r="D2108" t="s">
        <v>2380</v>
      </c>
      <c r="E2108" t="s">
        <v>2382</v>
      </c>
      <c r="F2108" t="s">
        <v>2380</v>
      </c>
      <c r="G2108">
        <v>1</v>
      </c>
      <c r="H2108" t="s">
        <v>2380</v>
      </c>
      <c r="I2108" t="str" cm="1">
        <f t="array" ref="I2108">_xlfn.IFS(B2108&lt;18.5,"Underweight",B2108&lt;25,"Normal Weight",B2108&lt;30,"Overweight",B2108&gt;=30,"Obesity")</f>
        <v>Obesity</v>
      </c>
      <c r="J2108" t="str" cm="1">
        <f t="array" ref="J2108">_xlfn.IFS(C2108&lt;5.7,"Normal",C2108&lt;6.5,"Pre-Diabetes",C2108&gt;=6.5,"Diabetes")</f>
        <v>Pre-Diabetes</v>
      </c>
    </row>
    <row r="2109" spans="1:10" x14ac:dyDescent="0.35">
      <c r="A2109" t="s">
        <v>258</v>
      </c>
      <c r="B2109">
        <v>40.185000000000002</v>
      </c>
      <c r="C2109">
        <v>4.66</v>
      </c>
      <c r="D2109" t="s">
        <v>2380</v>
      </c>
      <c r="E2109" t="s">
        <v>2382</v>
      </c>
      <c r="F2109" t="s">
        <v>2380</v>
      </c>
      <c r="G2109">
        <v>1</v>
      </c>
      <c r="H2109" t="s">
        <v>2380</v>
      </c>
      <c r="I2109" t="str" cm="1">
        <f t="array" ref="I2109">_xlfn.IFS(B2109&lt;18.5,"Underweight",B2109&lt;25,"Normal Weight",B2109&lt;30,"Overweight",B2109&gt;=30,"Obesity")</f>
        <v>Obesity</v>
      </c>
      <c r="J2109" t="str" cm="1">
        <f t="array" ref="J2109">_xlfn.IFS(C2109&lt;5.7,"Normal",C2109&lt;6.5,"Pre-Diabetes",C2109&gt;=6.5,"Diabetes")</f>
        <v>Normal</v>
      </c>
    </row>
    <row r="2110" spans="1:10" x14ac:dyDescent="0.35">
      <c r="A2110" t="s">
        <v>257</v>
      </c>
      <c r="B2110">
        <v>23.57</v>
      </c>
      <c r="C2110">
        <v>6.14</v>
      </c>
      <c r="D2110" t="s">
        <v>2380</v>
      </c>
      <c r="E2110" t="s">
        <v>2380</v>
      </c>
      <c r="F2110" t="s">
        <v>2380</v>
      </c>
      <c r="G2110">
        <v>0</v>
      </c>
      <c r="H2110" t="s">
        <v>2380</v>
      </c>
      <c r="I2110" t="str" cm="1">
        <f t="array" ref="I2110">_xlfn.IFS(B2110&lt;18.5,"Underweight",B2110&lt;25,"Normal Weight",B2110&lt;30,"Overweight",B2110&gt;=30,"Obesity")</f>
        <v>Normal Weight</v>
      </c>
      <c r="J2110" t="str" cm="1">
        <f t="array" ref="J2110">_xlfn.IFS(C2110&lt;5.7,"Normal",C2110&lt;6.5,"Pre-Diabetes",C2110&gt;=6.5,"Diabetes")</f>
        <v>Pre-Diabetes</v>
      </c>
    </row>
    <row r="2111" spans="1:10" x14ac:dyDescent="0.35">
      <c r="A2111" t="s">
        <v>256</v>
      </c>
      <c r="B2111">
        <v>35.625</v>
      </c>
      <c r="C2111">
        <v>6.21</v>
      </c>
      <c r="D2111" t="s">
        <v>2380</v>
      </c>
      <c r="E2111" t="s">
        <v>2382</v>
      </c>
      <c r="F2111" t="s">
        <v>2380</v>
      </c>
      <c r="G2111">
        <v>1</v>
      </c>
      <c r="H2111" t="s">
        <v>2380</v>
      </c>
      <c r="I2111" t="str" cm="1">
        <f t="array" ref="I2111">_xlfn.IFS(B2111&lt;18.5,"Underweight",B2111&lt;25,"Normal Weight",B2111&lt;30,"Overweight",B2111&gt;=30,"Obesity")</f>
        <v>Obesity</v>
      </c>
      <c r="J2111" t="str" cm="1">
        <f t="array" ref="J2111">_xlfn.IFS(C2111&lt;5.7,"Normal",C2111&lt;6.5,"Pre-Diabetes",C2111&gt;=6.5,"Diabetes")</f>
        <v>Pre-Diabetes</v>
      </c>
    </row>
    <row r="2112" spans="1:10" x14ac:dyDescent="0.35">
      <c r="A2112" t="s">
        <v>255</v>
      </c>
      <c r="B2112">
        <v>33.155000000000001</v>
      </c>
      <c r="C2112">
        <v>4.5999999999999996</v>
      </c>
      <c r="D2112" t="s">
        <v>2380</v>
      </c>
      <c r="E2112" t="s">
        <v>2382</v>
      </c>
      <c r="F2112" t="s">
        <v>2380</v>
      </c>
      <c r="G2112">
        <v>1</v>
      </c>
      <c r="H2112" t="s">
        <v>2380</v>
      </c>
      <c r="I2112" t="str" cm="1">
        <f t="array" ref="I2112">_xlfn.IFS(B2112&lt;18.5,"Underweight",B2112&lt;25,"Normal Weight",B2112&lt;30,"Overweight",B2112&gt;=30,"Obesity")</f>
        <v>Obesity</v>
      </c>
      <c r="J2112" t="str" cm="1">
        <f t="array" ref="J2112">_xlfn.IFS(C2112&lt;5.7,"Normal",C2112&lt;6.5,"Pre-Diabetes",C2112&gt;=6.5,"Diabetes")</f>
        <v>Normal</v>
      </c>
    </row>
    <row r="2113" spans="1:10" x14ac:dyDescent="0.35">
      <c r="A2113" t="s">
        <v>254</v>
      </c>
      <c r="B2113">
        <v>31.92</v>
      </c>
      <c r="C2113">
        <v>5.04</v>
      </c>
      <c r="D2113" t="s">
        <v>2380</v>
      </c>
      <c r="E2113" t="s">
        <v>2382</v>
      </c>
      <c r="F2113" t="s">
        <v>2380</v>
      </c>
      <c r="G2113">
        <v>1</v>
      </c>
      <c r="H2113" t="s">
        <v>2380</v>
      </c>
      <c r="I2113" t="str" cm="1">
        <f t="array" ref="I2113">_xlfn.IFS(B2113&lt;18.5,"Underweight",B2113&lt;25,"Normal Weight",B2113&lt;30,"Overweight",B2113&gt;=30,"Obesity")</f>
        <v>Obesity</v>
      </c>
      <c r="J2113" t="str" cm="1">
        <f t="array" ref="J2113">_xlfn.IFS(C2113&lt;5.7,"Normal",C2113&lt;6.5,"Pre-Diabetes",C2113&gt;=6.5,"Diabetes")</f>
        <v>Normal</v>
      </c>
    </row>
    <row r="2114" spans="1:10" x14ac:dyDescent="0.35">
      <c r="A2114" t="s">
        <v>253</v>
      </c>
      <c r="B2114">
        <v>30.305</v>
      </c>
      <c r="C2114">
        <v>5.08</v>
      </c>
      <c r="D2114" t="s">
        <v>2380</v>
      </c>
      <c r="E2114" t="s">
        <v>2382</v>
      </c>
      <c r="F2114" t="s">
        <v>2380</v>
      </c>
      <c r="G2114">
        <v>1</v>
      </c>
      <c r="H2114" t="s">
        <v>2380</v>
      </c>
      <c r="I2114" t="str" cm="1">
        <f t="array" ref="I2114">_xlfn.IFS(B2114&lt;18.5,"Underweight",B2114&lt;25,"Normal Weight",B2114&lt;30,"Overweight",B2114&gt;=30,"Obesity")</f>
        <v>Obesity</v>
      </c>
      <c r="J2114" t="str" cm="1">
        <f t="array" ref="J2114">_xlfn.IFS(C2114&lt;5.7,"Normal",C2114&lt;6.5,"Pre-Diabetes",C2114&gt;=6.5,"Diabetes")</f>
        <v>Normal</v>
      </c>
    </row>
    <row r="2115" spans="1:10" x14ac:dyDescent="0.35">
      <c r="A2115" t="s">
        <v>252</v>
      </c>
      <c r="B2115">
        <v>30.114999999999998</v>
      </c>
      <c r="C2115">
        <v>4.38</v>
      </c>
      <c r="D2115" t="s">
        <v>2380</v>
      </c>
      <c r="E2115" t="s">
        <v>2382</v>
      </c>
      <c r="F2115" t="s">
        <v>2380</v>
      </c>
      <c r="G2115">
        <v>1</v>
      </c>
      <c r="H2115" t="s">
        <v>2380</v>
      </c>
      <c r="I2115" t="str" cm="1">
        <f t="array" ref="I2115">_xlfn.IFS(B2115&lt;18.5,"Underweight",B2115&lt;25,"Normal Weight",B2115&lt;30,"Overweight",B2115&gt;=30,"Obesity")</f>
        <v>Obesity</v>
      </c>
      <c r="J2115" t="str" cm="1">
        <f t="array" ref="J2115">_xlfn.IFS(C2115&lt;5.7,"Normal",C2115&lt;6.5,"Pre-Diabetes",C2115&gt;=6.5,"Diabetes")</f>
        <v>Normal</v>
      </c>
    </row>
    <row r="2116" spans="1:10" x14ac:dyDescent="0.35">
      <c r="A2116" t="s">
        <v>251</v>
      </c>
      <c r="B2116">
        <v>24.09</v>
      </c>
      <c r="C2116">
        <v>4.79</v>
      </c>
      <c r="D2116" t="s">
        <v>2380</v>
      </c>
      <c r="E2116" t="s">
        <v>2382</v>
      </c>
      <c r="F2116" t="s">
        <v>2380</v>
      </c>
      <c r="G2116">
        <v>1</v>
      </c>
      <c r="H2116" t="s">
        <v>2380</v>
      </c>
      <c r="I2116" t="str" cm="1">
        <f t="array" ref="I2116">_xlfn.IFS(B2116&lt;18.5,"Underweight",B2116&lt;25,"Normal Weight",B2116&lt;30,"Overweight",B2116&gt;=30,"Obesity")</f>
        <v>Normal Weight</v>
      </c>
      <c r="J2116" t="str" cm="1">
        <f t="array" ref="J2116">_xlfn.IFS(C2116&lt;5.7,"Normal",C2116&lt;6.5,"Pre-Diabetes",C2116&gt;=6.5,"Diabetes")</f>
        <v>Normal</v>
      </c>
    </row>
    <row r="2117" spans="1:10" x14ac:dyDescent="0.35">
      <c r="A2117" t="s">
        <v>250</v>
      </c>
      <c r="B2117">
        <v>28.215</v>
      </c>
      <c r="C2117">
        <v>4.21</v>
      </c>
      <c r="D2117" t="s">
        <v>2380</v>
      </c>
      <c r="E2117" t="s">
        <v>2382</v>
      </c>
      <c r="F2117" t="s">
        <v>2380</v>
      </c>
      <c r="G2117">
        <v>1</v>
      </c>
      <c r="H2117" t="s">
        <v>2380</v>
      </c>
      <c r="I2117" t="str" cm="1">
        <f t="array" ref="I2117">_xlfn.IFS(B2117&lt;18.5,"Underweight",B2117&lt;25,"Normal Weight",B2117&lt;30,"Overweight",B2117&gt;=30,"Obesity")</f>
        <v>Overweight</v>
      </c>
      <c r="J2117" t="str" cm="1">
        <f t="array" ref="J2117">_xlfn.IFS(C2117&lt;5.7,"Normal",C2117&lt;6.5,"Pre-Diabetes",C2117&gt;=6.5,"Diabetes")</f>
        <v>Normal</v>
      </c>
    </row>
    <row r="2118" spans="1:10" x14ac:dyDescent="0.35">
      <c r="A2118" t="s">
        <v>248</v>
      </c>
      <c r="B2118">
        <v>26.315000000000001</v>
      </c>
      <c r="C2118">
        <v>5.47</v>
      </c>
      <c r="D2118" t="s">
        <v>2380</v>
      </c>
      <c r="E2118" t="s">
        <v>2382</v>
      </c>
      <c r="F2118" t="s">
        <v>2380</v>
      </c>
      <c r="G2118">
        <v>1</v>
      </c>
      <c r="H2118" t="s">
        <v>2380</v>
      </c>
      <c r="I2118" t="str" cm="1">
        <f t="array" ref="I2118">_xlfn.IFS(B2118&lt;18.5,"Underweight",B2118&lt;25,"Normal Weight",B2118&lt;30,"Overweight",B2118&gt;=30,"Obesity")</f>
        <v>Overweight</v>
      </c>
      <c r="J2118" t="str" cm="1">
        <f t="array" ref="J2118">_xlfn.IFS(C2118&lt;5.7,"Normal",C2118&lt;6.5,"Pre-Diabetes",C2118&gt;=6.5,"Diabetes")</f>
        <v>Normal</v>
      </c>
    </row>
    <row r="2119" spans="1:10" x14ac:dyDescent="0.35">
      <c r="A2119" t="s">
        <v>246</v>
      </c>
      <c r="B2119">
        <v>25.08</v>
      </c>
      <c r="C2119">
        <v>5.09</v>
      </c>
      <c r="D2119" t="s">
        <v>2380</v>
      </c>
      <c r="E2119" t="s">
        <v>2382</v>
      </c>
      <c r="F2119" t="s">
        <v>2380</v>
      </c>
      <c r="G2119">
        <v>1</v>
      </c>
      <c r="H2119" t="s">
        <v>2380</v>
      </c>
      <c r="I2119" t="str" cm="1">
        <f t="array" ref="I2119">_xlfn.IFS(B2119&lt;18.5,"Underweight",B2119&lt;25,"Normal Weight",B2119&lt;30,"Overweight",B2119&gt;=30,"Obesity")</f>
        <v>Overweight</v>
      </c>
      <c r="J2119" t="str" cm="1">
        <f t="array" ref="J2119">_xlfn.IFS(C2119&lt;5.7,"Normal",C2119&lt;6.5,"Pre-Diabetes",C2119&gt;=6.5,"Diabetes")</f>
        <v>Normal</v>
      </c>
    </row>
    <row r="2120" spans="1:10" x14ac:dyDescent="0.35">
      <c r="A2120" t="s">
        <v>245</v>
      </c>
      <c r="B2120">
        <v>15.41</v>
      </c>
      <c r="C2120">
        <v>5.08</v>
      </c>
      <c r="D2120" t="s">
        <v>2380</v>
      </c>
      <c r="E2120" t="s">
        <v>2380</v>
      </c>
      <c r="F2120" t="s">
        <v>2380</v>
      </c>
      <c r="G2120">
        <v>0</v>
      </c>
      <c r="H2120" t="s">
        <v>2380</v>
      </c>
      <c r="I2120" t="str" cm="1">
        <f t="array" ref="I2120">_xlfn.IFS(B2120&lt;18.5,"Underweight",B2120&lt;25,"Normal Weight",B2120&lt;30,"Overweight",B2120&gt;=30,"Obesity")</f>
        <v>Underweight</v>
      </c>
      <c r="J2120" t="str" cm="1">
        <f t="array" ref="J2120">_xlfn.IFS(C2120&lt;5.7,"Normal",C2120&lt;6.5,"Pre-Diabetes",C2120&gt;=6.5,"Diabetes")</f>
        <v>Normal</v>
      </c>
    </row>
    <row r="2121" spans="1:10" x14ac:dyDescent="0.35">
      <c r="A2121" t="s">
        <v>244</v>
      </c>
      <c r="B2121">
        <v>23.83</v>
      </c>
      <c r="C2121">
        <v>5.68</v>
      </c>
      <c r="D2121" t="s">
        <v>2380</v>
      </c>
      <c r="E2121" t="s">
        <v>2380</v>
      </c>
      <c r="F2121" t="s">
        <v>2380</v>
      </c>
      <c r="G2121">
        <v>0</v>
      </c>
      <c r="H2121" t="s">
        <v>2380</v>
      </c>
      <c r="I2121" t="str" cm="1">
        <f t="array" ref="I2121">_xlfn.IFS(B2121&lt;18.5,"Underweight",B2121&lt;25,"Normal Weight",B2121&lt;30,"Overweight",B2121&gt;=30,"Obesity")</f>
        <v>Normal Weight</v>
      </c>
      <c r="J2121" t="str" cm="1">
        <f t="array" ref="J2121">_xlfn.IFS(C2121&lt;5.7,"Normal",C2121&lt;6.5,"Pre-Diabetes",C2121&gt;=6.5,"Diabetes")</f>
        <v>Normal</v>
      </c>
    </row>
    <row r="2122" spans="1:10" x14ac:dyDescent="0.35">
      <c r="A2122" t="s">
        <v>243</v>
      </c>
      <c r="B2122">
        <v>36</v>
      </c>
      <c r="C2122">
        <v>4.66</v>
      </c>
      <c r="D2122" t="s">
        <v>2380</v>
      </c>
      <c r="E2122" t="s">
        <v>2382</v>
      </c>
      <c r="F2122" t="s">
        <v>2380</v>
      </c>
      <c r="G2122">
        <v>1</v>
      </c>
      <c r="H2122" t="s">
        <v>2380</v>
      </c>
      <c r="I2122" t="str" cm="1">
        <f t="array" ref="I2122">_xlfn.IFS(B2122&lt;18.5,"Underweight",B2122&lt;25,"Normal Weight",B2122&lt;30,"Overweight",B2122&gt;=30,"Obesity")</f>
        <v>Obesity</v>
      </c>
      <c r="J2122" t="str" cm="1">
        <f t="array" ref="J2122">_xlfn.IFS(C2122&lt;5.7,"Normal",C2122&lt;6.5,"Pre-Diabetes",C2122&gt;=6.5,"Diabetes")</f>
        <v>Normal</v>
      </c>
    </row>
    <row r="2123" spans="1:10" x14ac:dyDescent="0.35">
      <c r="A2123" t="s">
        <v>242</v>
      </c>
      <c r="B2123">
        <v>28.82</v>
      </c>
      <c r="C2123">
        <v>5.59</v>
      </c>
      <c r="D2123" t="s">
        <v>2380</v>
      </c>
      <c r="E2123" t="s">
        <v>2382</v>
      </c>
      <c r="F2123" t="s">
        <v>2380</v>
      </c>
      <c r="G2123">
        <v>1</v>
      </c>
      <c r="H2123" t="s">
        <v>2380</v>
      </c>
      <c r="I2123" t="str" cm="1">
        <f t="array" ref="I2123">_xlfn.IFS(B2123&lt;18.5,"Underweight",B2123&lt;25,"Normal Weight",B2123&lt;30,"Overweight",B2123&gt;=30,"Obesity")</f>
        <v>Overweight</v>
      </c>
      <c r="J2123" t="str" cm="1">
        <f t="array" ref="J2123">_xlfn.IFS(C2123&lt;5.7,"Normal",C2123&lt;6.5,"Pre-Diabetes",C2123&gt;=6.5,"Diabetes")</f>
        <v>Normal</v>
      </c>
    </row>
    <row r="2124" spans="1:10" x14ac:dyDescent="0.35">
      <c r="A2124" t="s">
        <v>241</v>
      </c>
      <c r="B2124">
        <v>28.05</v>
      </c>
      <c r="C2124">
        <v>6.2</v>
      </c>
      <c r="D2124" t="s">
        <v>2380</v>
      </c>
      <c r="E2124" t="s">
        <v>2382</v>
      </c>
      <c r="F2124" t="s">
        <v>2380</v>
      </c>
      <c r="G2124">
        <v>1</v>
      </c>
      <c r="H2124" t="s">
        <v>2380</v>
      </c>
      <c r="I2124" t="str" cm="1">
        <f t="array" ref="I2124">_xlfn.IFS(B2124&lt;18.5,"Underweight",B2124&lt;25,"Normal Weight",B2124&lt;30,"Overweight",B2124&gt;=30,"Obesity")</f>
        <v>Overweight</v>
      </c>
      <c r="J2124" t="str" cm="1">
        <f t="array" ref="J2124">_xlfn.IFS(C2124&lt;5.7,"Normal",C2124&lt;6.5,"Pre-Diabetes",C2124&gt;=6.5,"Diabetes")</f>
        <v>Pre-Diabetes</v>
      </c>
    </row>
    <row r="2125" spans="1:10" x14ac:dyDescent="0.35">
      <c r="A2125" t="s">
        <v>240</v>
      </c>
      <c r="B2125">
        <v>27.1</v>
      </c>
      <c r="C2125">
        <v>4.45</v>
      </c>
      <c r="D2125" t="s">
        <v>2380</v>
      </c>
      <c r="E2125" t="s">
        <v>2382</v>
      </c>
      <c r="F2125" t="s">
        <v>2380</v>
      </c>
      <c r="G2125">
        <v>1</v>
      </c>
      <c r="H2125" t="s">
        <v>2380</v>
      </c>
      <c r="I2125" t="str" cm="1">
        <f t="array" ref="I2125">_xlfn.IFS(B2125&lt;18.5,"Underweight",B2125&lt;25,"Normal Weight",B2125&lt;30,"Overweight",B2125&gt;=30,"Obesity")</f>
        <v>Overweight</v>
      </c>
      <c r="J2125" t="str" cm="1">
        <f t="array" ref="J2125">_xlfn.IFS(C2125&lt;5.7,"Normal",C2125&lt;6.5,"Pre-Diabetes",C2125&gt;=6.5,"Diabetes")</f>
        <v>Normal</v>
      </c>
    </row>
    <row r="2126" spans="1:10" x14ac:dyDescent="0.35">
      <c r="A2126" t="s">
        <v>239</v>
      </c>
      <c r="B2126">
        <v>24.3</v>
      </c>
      <c r="C2126">
        <v>6.1</v>
      </c>
      <c r="D2126" t="s">
        <v>2382</v>
      </c>
      <c r="E2126" t="s">
        <v>2382</v>
      </c>
      <c r="F2126" t="s">
        <v>2380</v>
      </c>
      <c r="G2126">
        <v>1</v>
      </c>
      <c r="H2126" t="s">
        <v>2380</v>
      </c>
      <c r="I2126" t="str" cm="1">
        <f t="array" ref="I2126">_xlfn.IFS(B2126&lt;18.5,"Underweight",B2126&lt;25,"Normal Weight",B2126&lt;30,"Overweight",B2126&gt;=30,"Obesity")</f>
        <v>Normal Weight</v>
      </c>
      <c r="J2126" t="str" cm="1">
        <f t="array" ref="J2126">_xlfn.IFS(C2126&lt;5.7,"Normal",C2126&lt;6.5,"Pre-Diabetes",C2126&gt;=6.5,"Diabetes")</f>
        <v>Pre-Diabetes</v>
      </c>
    </row>
    <row r="2127" spans="1:10" x14ac:dyDescent="0.35">
      <c r="A2127" t="s">
        <v>238</v>
      </c>
      <c r="B2127">
        <v>30.72</v>
      </c>
      <c r="C2127">
        <v>6.06</v>
      </c>
      <c r="D2127" t="s">
        <v>2380</v>
      </c>
      <c r="E2127" t="s">
        <v>2382</v>
      </c>
      <c r="F2127" t="s">
        <v>2380</v>
      </c>
      <c r="G2127">
        <v>1</v>
      </c>
      <c r="H2127" t="s">
        <v>2380</v>
      </c>
      <c r="I2127" t="str" cm="1">
        <f t="array" ref="I2127">_xlfn.IFS(B2127&lt;18.5,"Underweight",B2127&lt;25,"Normal Weight",B2127&lt;30,"Overweight",B2127&gt;=30,"Obesity")</f>
        <v>Obesity</v>
      </c>
      <c r="J2127" t="str" cm="1">
        <f t="array" ref="J2127">_xlfn.IFS(C2127&lt;5.7,"Normal",C2127&lt;6.5,"Pre-Diabetes",C2127&gt;=6.5,"Diabetes")</f>
        <v>Pre-Diabetes</v>
      </c>
    </row>
    <row r="2128" spans="1:10" x14ac:dyDescent="0.35">
      <c r="A2128" t="s">
        <v>237</v>
      </c>
      <c r="B2128">
        <v>37.43</v>
      </c>
      <c r="C2128">
        <v>4.5599999999999996</v>
      </c>
      <c r="D2128" t="s">
        <v>2380</v>
      </c>
      <c r="E2128" t="s">
        <v>2380</v>
      </c>
      <c r="F2128" t="s">
        <v>2383</v>
      </c>
      <c r="G2128">
        <v>1</v>
      </c>
      <c r="H2128" t="s">
        <v>2380</v>
      </c>
      <c r="I2128" t="str" cm="1">
        <f t="array" ref="I2128">_xlfn.IFS(B2128&lt;18.5,"Underweight",B2128&lt;25,"Normal Weight",B2128&lt;30,"Overweight",B2128&gt;=30,"Obesity")</f>
        <v>Obesity</v>
      </c>
      <c r="J2128" t="str" cm="1">
        <f t="array" ref="J2128">_xlfn.IFS(C2128&lt;5.7,"Normal",C2128&lt;6.5,"Pre-Diabetes",C2128&gt;=6.5,"Diabetes")</f>
        <v>Normal</v>
      </c>
    </row>
    <row r="2129" spans="1:10" x14ac:dyDescent="0.35">
      <c r="A2129" t="s">
        <v>236</v>
      </c>
      <c r="B2129">
        <v>25.74</v>
      </c>
      <c r="C2129">
        <v>6.41</v>
      </c>
      <c r="D2129" t="s">
        <v>2382</v>
      </c>
      <c r="E2129" t="s">
        <v>2380</v>
      </c>
      <c r="F2129" t="s">
        <v>2383</v>
      </c>
      <c r="G2129">
        <v>1</v>
      </c>
      <c r="H2129" t="s">
        <v>2380</v>
      </c>
      <c r="I2129" t="str" cm="1">
        <f t="array" ref="I2129">_xlfn.IFS(B2129&lt;18.5,"Underweight",B2129&lt;25,"Normal Weight",B2129&lt;30,"Overweight",B2129&gt;=30,"Obesity")</f>
        <v>Overweight</v>
      </c>
      <c r="J2129" t="str" cm="1">
        <f t="array" ref="J2129">_xlfn.IFS(C2129&lt;5.7,"Normal",C2129&lt;6.5,"Pre-Diabetes",C2129&gt;=6.5,"Diabetes")</f>
        <v>Pre-Diabetes</v>
      </c>
    </row>
    <row r="2130" spans="1:10" x14ac:dyDescent="0.35">
      <c r="A2130" t="s">
        <v>235</v>
      </c>
      <c r="B2130">
        <v>36.575000000000003</v>
      </c>
      <c r="C2130">
        <v>5.57</v>
      </c>
      <c r="D2130" t="s">
        <v>2380</v>
      </c>
      <c r="E2130" t="s">
        <v>2380</v>
      </c>
      <c r="F2130" t="s">
        <v>2383</v>
      </c>
      <c r="G2130">
        <v>1</v>
      </c>
      <c r="H2130" t="s">
        <v>2380</v>
      </c>
      <c r="I2130" t="str" cm="1">
        <f t="array" ref="I2130">_xlfn.IFS(B2130&lt;18.5,"Underweight",B2130&lt;25,"Normal Weight",B2130&lt;30,"Overweight",B2130&gt;=30,"Obesity")</f>
        <v>Obesity</v>
      </c>
      <c r="J2130" t="str" cm="1">
        <f t="array" ref="J2130">_xlfn.IFS(C2130&lt;5.7,"Normal",C2130&lt;6.5,"Pre-Diabetes",C2130&gt;=6.5,"Diabetes")</f>
        <v>Normal</v>
      </c>
    </row>
    <row r="2131" spans="1:10" x14ac:dyDescent="0.35">
      <c r="A2131" t="s">
        <v>234</v>
      </c>
      <c r="B2131">
        <v>35.15</v>
      </c>
      <c r="C2131">
        <v>5.47</v>
      </c>
      <c r="D2131" t="s">
        <v>2380</v>
      </c>
      <c r="E2131" t="s">
        <v>2380</v>
      </c>
      <c r="F2131" t="s">
        <v>2383</v>
      </c>
      <c r="G2131">
        <v>1</v>
      </c>
      <c r="H2131" t="s">
        <v>2380</v>
      </c>
      <c r="I2131" t="str" cm="1">
        <f t="array" ref="I2131">_xlfn.IFS(B2131&lt;18.5,"Underweight",B2131&lt;25,"Normal Weight",B2131&lt;30,"Overweight",B2131&gt;=30,"Obesity")</f>
        <v>Obesity</v>
      </c>
      <c r="J2131" t="str" cm="1">
        <f t="array" ref="J2131">_xlfn.IFS(C2131&lt;5.7,"Normal",C2131&lt;6.5,"Pre-Diabetes",C2131&gt;=6.5,"Diabetes")</f>
        <v>Normal</v>
      </c>
    </row>
    <row r="2132" spans="1:10" x14ac:dyDescent="0.35">
      <c r="A2132" t="s">
        <v>233</v>
      </c>
      <c r="B2132">
        <v>32.11</v>
      </c>
      <c r="C2132">
        <v>4.43</v>
      </c>
      <c r="D2132" t="s">
        <v>2380</v>
      </c>
      <c r="E2132" t="s">
        <v>2380</v>
      </c>
      <c r="F2132" t="s">
        <v>2383</v>
      </c>
      <c r="G2132">
        <v>1</v>
      </c>
      <c r="H2132" t="s">
        <v>2380</v>
      </c>
      <c r="I2132" t="str" cm="1">
        <f t="array" ref="I2132">_xlfn.IFS(B2132&lt;18.5,"Underweight",B2132&lt;25,"Normal Weight",B2132&lt;30,"Overweight",B2132&gt;=30,"Obesity")</f>
        <v>Obesity</v>
      </c>
      <c r="J2132" t="str" cm="1">
        <f t="array" ref="J2132">_xlfn.IFS(C2132&lt;5.7,"Normal",C2132&lt;6.5,"Pre-Diabetes",C2132&gt;=6.5,"Diabetes")</f>
        <v>Normal</v>
      </c>
    </row>
    <row r="2133" spans="1:10" x14ac:dyDescent="0.35">
      <c r="A2133" t="s">
        <v>232</v>
      </c>
      <c r="B2133">
        <v>30.495000000000001</v>
      </c>
      <c r="C2133">
        <v>4.95</v>
      </c>
      <c r="D2133" t="s">
        <v>2380</v>
      </c>
      <c r="E2133" t="s">
        <v>2380</v>
      </c>
      <c r="F2133" t="s">
        <v>2383</v>
      </c>
      <c r="G2133">
        <v>1</v>
      </c>
      <c r="H2133" t="s">
        <v>2380</v>
      </c>
      <c r="I2133" t="str" cm="1">
        <f t="array" ref="I2133">_xlfn.IFS(B2133&lt;18.5,"Underweight",B2133&lt;25,"Normal Weight",B2133&lt;30,"Overweight",B2133&gt;=30,"Obesity")</f>
        <v>Obesity</v>
      </c>
      <c r="J2133" t="str" cm="1">
        <f t="array" ref="J2133">_xlfn.IFS(C2133&lt;5.7,"Normal",C2133&lt;6.5,"Pre-Diabetes",C2133&gt;=6.5,"Diabetes")</f>
        <v>Normal</v>
      </c>
    </row>
    <row r="2134" spans="1:10" x14ac:dyDescent="0.35">
      <c r="A2134" t="s">
        <v>231</v>
      </c>
      <c r="B2134">
        <v>29.24</v>
      </c>
      <c r="C2134">
        <v>4.04</v>
      </c>
      <c r="D2134" t="s">
        <v>2380</v>
      </c>
      <c r="E2134" t="s">
        <v>2382</v>
      </c>
      <c r="F2134" t="s">
        <v>2380</v>
      </c>
      <c r="G2134">
        <v>1</v>
      </c>
      <c r="H2134" t="s">
        <v>2380</v>
      </c>
      <c r="I2134" t="str" cm="1">
        <f t="array" ref="I2134">_xlfn.IFS(B2134&lt;18.5,"Underweight",B2134&lt;25,"Normal Weight",B2134&lt;30,"Overweight",B2134&gt;=30,"Obesity")</f>
        <v>Overweight</v>
      </c>
      <c r="J2134" t="str" cm="1">
        <f t="array" ref="J2134">_xlfn.IFS(C2134&lt;5.7,"Normal",C2134&lt;6.5,"Pre-Diabetes",C2134&gt;=6.5,"Diabetes")</f>
        <v>Normal</v>
      </c>
    </row>
    <row r="2135" spans="1:10" x14ac:dyDescent="0.35">
      <c r="A2135" t="s">
        <v>230</v>
      </c>
      <c r="B2135">
        <v>22.515000000000001</v>
      </c>
      <c r="C2135">
        <v>5.93</v>
      </c>
      <c r="D2135" t="s">
        <v>2380</v>
      </c>
      <c r="E2135" t="s">
        <v>2380</v>
      </c>
      <c r="F2135" t="s">
        <v>2383</v>
      </c>
      <c r="G2135">
        <v>1</v>
      </c>
      <c r="H2135" t="s">
        <v>2380</v>
      </c>
      <c r="I2135" t="str" cm="1">
        <f t="array" ref="I2135">_xlfn.IFS(B2135&lt;18.5,"Underweight",B2135&lt;25,"Normal Weight",B2135&lt;30,"Overweight",B2135&gt;=30,"Obesity")</f>
        <v>Normal Weight</v>
      </c>
      <c r="J2135" t="str" cm="1">
        <f t="array" ref="J2135">_xlfn.IFS(C2135&lt;5.7,"Normal",C2135&lt;6.5,"Pre-Diabetes",C2135&gt;=6.5,"Diabetes")</f>
        <v>Pre-Diabetes</v>
      </c>
    </row>
    <row r="2136" spans="1:10" x14ac:dyDescent="0.35">
      <c r="A2136" t="s">
        <v>229</v>
      </c>
      <c r="B2136">
        <v>15.65</v>
      </c>
      <c r="C2136">
        <v>4.2300000000000004</v>
      </c>
      <c r="D2136" t="s">
        <v>2380</v>
      </c>
      <c r="E2136" t="s">
        <v>2380</v>
      </c>
      <c r="F2136" t="s">
        <v>2380</v>
      </c>
      <c r="G2136">
        <v>0</v>
      </c>
      <c r="H2136" t="s">
        <v>2380</v>
      </c>
      <c r="I2136" t="str" cm="1">
        <f t="array" ref="I2136">_xlfn.IFS(B2136&lt;18.5,"Underweight",B2136&lt;25,"Normal Weight",B2136&lt;30,"Overweight",B2136&gt;=30,"Obesity")</f>
        <v>Underweight</v>
      </c>
      <c r="J2136" t="str" cm="1">
        <f t="array" ref="J2136">_xlfn.IFS(C2136&lt;5.7,"Normal",C2136&lt;6.5,"Pre-Diabetes",C2136&gt;=6.5,"Diabetes")</f>
        <v>Normal</v>
      </c>
    </row>
    <row r="2137" spans="1:10" x14ac:dyDescent="0.35">
      <c r="A2137" t="s">
        <v>228</v>
      </c>
      <c r="B2137">
        <v>27.36</v>
      </c>
      <c r="C2137">
        <v>5.59</v>
      </c>
      <c r="D2137" t="s">
        <v>2382</v>
      </c>
      <c r="E2137" t="s">
        <v>2380</v>
      </c>
      <c r="F2137" t="s">
        <v>2380</v>
      </c>
      <c r="G2137">
        <v>0</v>
      </c>
      <c r="H2137" t="s">
        <v>2380</v>
      </c>
      <c r="I2137" t="str" cm="1">
        <f t="array" ref="I2137">_xlfn.IFS(B2137&lt;18.5,"Underweight",B2137&lt;25,"Normal Weight",B2137&lt;30,"Overweight",B2137&gt;=30,"Obesity")</f>
        <v>Overweight</v>
      </c>
      <c r="J2137" t="str" cm="1">
        <f t="array" ref="J2137">_xlfn.IFS(C2137&lt;5.7,"Normal",C2137&lt;6.5,"Pre-Diabetes",C2137&gt;=6.5,"Diabetes")</f>
        <v>Normal</v>
      </c>
    </row>
    <row r="2138" spans="1:10" x14ac:dyDescent="0.35">
      <c r="A2138" t="s">
        <v>227</v>
      </c>
      <c r="B2138">
        <v>22.3</v>
      </c>
      <c r="C2138">
        <v>4.8899999999999997</v>
      </c>
      <c r="D2138" t="s">
        <v>2382</v>
      </c>
      <c r="E2138" t="s">
        <v>2380</v>
      </c>
      <c r="F2138" t="s">
        <v>2380</v>
      </c>
      <c r="G2138">
        <v>0</v>
      </c>
      <c r="H2138" t="s">
        <v>2380</v>
      </c>
      <c r="I2138" t="str" cm="1">
        <f t="array" ref="I2138">_xlfn.IFS(B2138&lt;18.5,"Underweight",B2138&lt;25,"Normal Weight",B2138&lt;30,"Overweight",B2138&gt;=30,"Obesity")</f>
        <v>Normal Weight</v>
      </c>
      <c r="J2138" t="str" cm="1">
        <f t="array" ref="J2138">_xlfn.IFS(C2138&lt;5.7,"Normal",C2138&lt;6.5,"Pre-Diabetes",C2138&gt;=6.5,"Diabetes")</f>
        <v>Normal</v>
      </c>
    </row>
    <row r="2139" spans="1:10" x14ac:dyDescent="0.35">
      <c r="A2139" t="s">
        <v>226</v>
      </c>
      <c r="B2139">
        <v>26.03</v>
      </c>
      <c r="C2139">
        <v>5.81</v>
      </c>
      <c r="D2139" t="s">
        <v>2382</v>
      </c>
      <c r="E2139" t="s">
        <v>2380</v>
      </c>
      <c r="F2139" t="s">
        <v>2380</v>
      </c>
      <c r="G2139">
        <v>0</v>
      </c>
      <c r="H2139" t="s">
        <v>2380</v>
      </c>
      <c r="I2139" t="str" cm="1">
        <f t="array" ref="I2139">_xlfn.IFS(B2139&lt;18.5,"Underweight",B2139&lt;25,"Normal Weight",B2139&lt;30,"Overweight",B2139&gt;=30,"Obesity")</f>
        <v>Overweight</v>
      </c>
      <c r="J2139" t="str" cm="1">
        <f t="array" ref="J2139">_xlfn.IFS(C2139&lt;5.7,"Normal",C2139&lt;6.5,"Pre-Diabetes",C2139&gt;=6.5,"Diabetes")</f>
        <v>Pre-Diabetes</v>
      </c>
    </row>
    <row r="2140" spans="1:10" x14ac:dyDescent="0.35">
      <c r="A2140" t="s">
        <v>225</v>
      </c>
      <c r="B2140">
        <v>27.74</v>
      </c>
      <c r="C2140">
        <v>4.29</v>
      </c>
      <c r="D2140" t="s">
        <v>2380</v>
      </c>
      <c r="E2140" t="s">
        <v>2382</v>
      </c>
      <c r="F2140" t="s">
        <v>2380</v>
      </c>
      <c r="G2140">
        <v>1</v>
      </c>
      <c r="H2140" t="s">
        <v>2380</v>
      </c>
      <c r="I2140" t="str" cm="1">
        <f t="array" ref="I2140">_xlfn.IFS(B2140&lt;18.5,"Underweight",B2140&lt;25,"Normal Weight",B2140&lt;30,"Overweight",B2140&gt;=30,"Obesity")</f>
        <v>Overweight</v>
      </c>
      <c r="J2140" t="str" cm="1">
        <f t="array" ref="J2140">_xlfn.IFS(C2140&lt;5.7,"Normal",C2140&lt;6.5,"Pre-Diabetes",C2140&gt;=6.5,"Diabetes")</f>
        <v>Normal</v>
      </c>
    </row>
    <row r="2141" spans="1:10" x14ac:dyDescent="0.35">
      <c r="A2141" t="s">
        <v>224</v>
      </c>
      <c r="B2141">
        <v>32.11</v>
      </c>
      <c r="C2141">
        <v>4.03</v>
      </c>
      <c r="D2141" t="s">
        <v>2382</v>
      </c>
      <c r="E2141" t="s">
        <v>2382</v>
      </c>
      <c r="F2141" t="s">
        <v>2380</v>
      </c>
      <c r="G2141">
        <v>2</v>
      </c>
      <c r="H2141" t="s">
        <v>2380</v>
      </c>
      <c r="I2141" t="str" cm="1">
        <f t="array" ref="I2141">_xlfn.IFS(B2141&lt;18.5,"Underweight",B2141&lt;25,"Normal Weight",B2141&lt;30,"Overweight",B2141&gt;=30,"Obesity")</f>
        <v>Obesity</v>
      </c>
      <c r="J2141" t="str" cm="1">
        <f t="array" ref="J2141">_xlfn.IFS(C2141&lt;5.7,"Normal",C2141&lt;6.5,"Pre-Diabetes",C2141&gt;=6.5,"Diabetes")</f>
        <v>Normal</v>
      </c>
    </row>
    <row r="2142" spans="1:10" x14ac:dyDescent="0.35">
      <c r="A2142" t="s">
        <v>223</v>
      </c>
      <c r="B2142">
        <v>25.175000000000001</v>
      </c>
      <c r="C2142">
        <v>6.29</v>
      </c>
      <c r="D2142" t="s">
        <v>2382</v>
      </c>
      <c r="E2142" t="s">
        <v>2382</v>
      </c>
      <c r="F2142" t="s">
        <v>2380</v>
      </c>
      <c r="G2142">
        <v>2</v>
      </c>
      <c r="H2142" t="s">
        <v>2380</v>
      </c>
      <c r="I2142" t="str" cm="1">
        <f t="array" ref="I2142">_xlfn.IFS(B2142&lt;18.5,"Underweight",B2142&lt;25,"Normal Weight",B2142&lt;30,"Overweight",B2142&gt;=30,"Obesity")</f>
        <v>Overweight</v>
      </c>
      <c r="J2142" t="str" cm="1">
        <f t="array" ref="J2142">_xlfn.IFS(C2142&lt;5.7,"Normal",C2142&lt;6.5,"Pre-Diabetes",C2142&gt;=6.5,"Diabetes")</f>
        <v>Pre-Diabetes</v>
      </c>
    </row>
    <row r="2143" spans="1:10" x14ac:dyDescent="0.35">
      <c r="A2143" t="s">
        <v>222</v>
      </c>
      <c r="B2143">
        <v>39.49</v>
      </c>
      <c r="C2143">
        <v>4.4800000000000004</v>
      </c>
      <c r="D2143" t="s">
        <v>2382</v>
      </c>
      <c r="E2143" t="s">
        <v>2380</v>
      </c>
      <c r="F2143" t="s">
        <v>2380</v>
      </c>
      <c r="G2143">
        <v>0</v>
      </c>
      <c r="H2143" t="s">
        <v>2380</v>
      </c>
      <c r="I2143" t="str" cm="1">
        <f t="array" ref="I2143">_xlfn.IFS(B2143&lt;18.5,"Underweight",B2143&lt;25,"Normal Weight",B2143&lt;30,"Overweight",B2143&gt;=30,"Obesity")</f>
        <v>Obesity</v>
      </c>
      <c r="J2143" t="str" cm="1">
        <f t="array" ref="J2143">_xlfn.IFS(C2143&lt;5.7,"Normal",C2143&lt;6.5,"Pre-Diabetes",C2143&gt;=6.5,"Diabetes")</f>
        <v>Normal</v>
      </c>
    </row>
    <row r="2144" spans="1:10" x14ac:dyDescent="0.35">
      <c r="A2144" t="s">
        <v>221</v>
      </c>
      <c r="B2144">
        <v>34.869999999999997</v>
      </c>
      <c r="C2144">
        <v>5.51</v>
      </c>
      <c r="D2144" t="s">
        <v>2382</v>
      </c>
      <c r="E2144" t="s">
        <v>2380</v>
      </c>
      <c r="F2144" t="s">
        <v>2380</v>
      </c>
      <c r="G2144">
        <v>0</v>
      </c>
      <c r="H2144" t="s">
        <v>2380</v>
      </c>
      <c r="I2144" t="str" cm="1">
        <f t="array" ref="I2144">_xlfn.IFS(B2144&lt;18.5,"Underweight",B2144&lt;25,"Normal Weight",B2144&lt;30,"Overweight",B2144&gt;=30,"Obesity")</f>
        <v>Obesity</v>
      </c>
      <c r="J2144" t="str" cm="1">
        <f t="array" ref="J2144">_xlfn.IFS(C2144&lt;5.7,"Normal",C2144&lt;6.5,"Pre-Diabetes",C2144&gt;=6.5,"Diabetes")</f>
        <v>Normal</v>
      </c>
    </row>
    <row r="2145" spans="1:10" x14ac:dyDescent="0.35">
      <c r="A2145" t="s">
        <v>220</v>
      </c>
      <c r="B2145">
        <v>34.6</v>
      </c>
      <c r="C2145">
        <v>4.5</v>
      </c>
      <c r="D2145" t="s">
        <v>2382</v>
      </c>
      <c r="E2145" t="s">
        <v>2380</v>
      </c>
      <c r="F2145" t="s">
        <v>2380</v>
      </c>
      <c r="G2145">
        <v>0</v>
      </c>
      <c r="H2145" t="s">
        <v>2380</v>
      </c>
      <c r="I2145" t="str" cm="1">
        <f t="array" ref="I2145">_xlfn.IFS(B2145&lt;18.5,"Underweight",B2145&lt;25,"Normal Weight",B2145&lt;30,"Overweight",B2145&gt;=30,"Obesity")</f>
        <v>Obesity</v>
      </c>
      <c r="J2145" t="str" cm="1">
        <f t="array" ref="J2145">_xlfn.IFS(C2145&lt;5.7,"Normal",C2145&lt;6.5,"Pre-Diabetes",C2145&gt;=6.5,"Diabetes")</f>
        <v>Normal</v>
      </c>
    </row>
    <row r="2146" spans="1:10" x14ac:dyDescent="0.35">
      <c r="A2146" t="s">
        <v>219</v>
      </c>
      <c r="B2146">
        <v>25.8</v>
      </c>
      <c r="C2146">
        <v>6.29</v>
      </c>
      <c r="D2146" t="s">
        <v>2382</v>
      </c>
      <c r="E2146" t="s">
        <v>2380</v>
      </c>
      <c r="F2146" t="s">
        <v>2380</v>
      </c>
      <c r="G2146">
        <v>0</v>
      </c>
      <c r="H2146" t="s">
        <v>2380</v>
      </c>
      <c r="I2146" t="str" cm="1">
        <f t="array" ref="I2146">_xlfn.IFS(B2146&lt;18.5,"Underweight",B2146&lt;25,"Normal Weight",B2146&lt;30,"Overweight",B2146&gt;=30,"Obesity")</f>
        <v>Overweight</v>
      </c>
      <c r="J2146" t="str" cm="1">
        <f t="array" ref="J2146">_xlfn.IFS(C2146&lt;5.7,"Normal",C2146&lt;6.5,"Pre-Diabetes",C2146&gt;=6.5,"Diabetes")</f>
        <v>Pre-Diabetes</v>
      </c>
    </row>
    <row r="2147" spans="1:10" x14ac:dyDescent="0.35">
      <c r="A2147" t="s">
        <v>218</v>
      </c>
      <c r="B2147">
        <v>35.86</v>
      </c>
      <c r="C2147">
        <v>4.33</v>
      </c>
      <c r="D2147" t="s">
        <v>2380</v>
      </c>
      <c r="E2147" t="s">
        <v>2380</v>
      </c>
      <c r="F2147" t="s">
        <v>2380</v>
      </c>
      <c r="G2147">
        <v>1</v>
      </c>
      <c r="H2147" t="s">
        <v>2380</v>
      </c>
      <c r="I2147" t="str" cm="1">
        <f t="array" ref="I2147">_xlfn.IFS(B2147&lt;18.5,"Underweight",B2147&lt;25,"Normal Weight",B2147&lt;30,"Overweight",B2147&gt;=30,"Obesity")</f>
        <v>Obesity</v>
      </c>
      <c r="J2147" t="str" cm="1">
        <f t="array" ref="J2147">_xlfn.IFS(C2147&lt;5.7,"Normal",C2147&lt;6.5,"Pre-Diabetes",C2147&gt;=6.5,"Diabetes")</f>
        <v>Normal</v>
      </c>
    </row>
    <row r="2148" spans="1:10" x14ac:dyDescent="0.35">
      <c r="A2148" t="s">
        <v>217</v>
      </c>
      <c r="B2148">
        <v>40.47</v>
      </c>
      <c r="C2148">
        <v>11.15</v>
      </c>
      <c r="D2148" t="s">
        <v>2380</v>
      </c>
      <c r="E2148" t="s">
        <v>2380</v>
      </c>
      <c r="F2148" t="s">
        <v>2380</v>
      </c>
      <c r="G2148">
        <v>0</v>
      </c>
      <c r="H2148" t="s">
        <v>2380</v>
      </c>
      <c r="I2148" t="str" cm="1">
        <f t="array" ref="I2148">_xlfn.IFS(B2148&lt;18.5,"Underweight",B2148&lt;25,"Normal Weight",B2148&lt;30,"Overweight",B2148&gt;=30,"Obesity")</f>
        <v>Obesity</v>
      </c>
      <c r="J2148" t="str" cm="1">
        <f t="array" ref="J2148">_xlfn.IFS(C2148&lt;5.7,"Normal",C2148&lt;6.5,"Pre-Diabetes",C2148&gt;=6.5,"Diabetes")</f>
        <v>Diabetes</v>
      </c>
    </row>
    <row r="2149" spans="1:10" x14ac:dyDescent="0.35">
      <c r="A2149" t="s">
        <v>216</v>
      </c>
      <c r="B2149">
        <v>32.01</v>
      </c>
      <c r="C2149">
        <v>6.45</v>
      </c>
      <c r="D2149" t="s">
        <v>2380</v>
      </c>
      <c r="E2149" t="s">
        <v>2380</v>
      </c>
      <c r="F2149" t="s">
        <v>2380</v>
      </c>
      <c r="G2149">
        <v>1</v>
      </c>
      <c r="H2149" t="s">
        <v>2380</v>
      </c>
      <c r="I2149" t="str" cm="1">
        <f t="array" ref="I2149">_xlfn.IFS(B2149&lt;18.5,"Underweight",B2149&lt;25,"Normal Weight",B2149&lt;30,"Overweight",B2149&gt;=30,"Obesity")</f>
        <v>Obesity</v>
      </c>
      <c r="J2149" t="str" cm="1">
        <f t="array" ref="J2149">_xlfn.IFS(C2149&lt;5.7,"Normal",C2149&lt;6.5,"Pre-Diabetes",C2149&gt;=6.5,"Diabetes")</f>
        <v>Pre-Diabetes</v>
      </c>
    </row>
    <row r="2150" spans="1:10" x14ac:dyDescent="0.35">
      <c r="A2150" t="s">
        <v>215</v>
      </c>
      <c r="B2150">
        <v>33</v>
      </c>
      <c r="C2150">
        <v>9.27</v>
      </c>
      <c r="D2150" t="s">
        <v>2380</v>
      </c>
      <c r="E2150" t="s">
        <v>2380</v>
      </c>
      <c r="F2150" t="s">
        <v>2380</v>
      </c>
      <c r="G2150">
        <v>0</v>
      </c>
      <c r="H2150" t="s">
        <v>2380</v>
      </c>
      <c r="I2150" t="str" cm="1">
        <f t="array" ref="I2150">_xlfn.IFS(B2150&lt;18.5,"Underweight",B2150&lt;25,"Normal Weight",B2150&lt;30,"Overweight",B2150&gt;=30,"Obesity")</f>
        <v>Obesity</v>
      </c>
      <c r="J2150" t="str" cm="1">
        <f t="array" ref="J2150">_xlfn.IFS(C2150&lt;5.7,"Normal",C2150&lt;6.5,"Pre-Diabetes",C2150&gt;=6.5,"Diabetes")</f>
        <v>Diabetes</v>
      </c>
    </row>
    <row r="2151" spans="1:10" x14ac:dyDescent="0.35">
      <c r="A2151" t="s">
        <v>214</v>
      </c>
      <c r="B2151">
        <v>29.3</v>
      </c>
      <c r="C2151">
        <v>6.15</v>
      </c>
      <c r="D2151" t="s">
        <v>2380</v>
      </c>
      <c r="E2151" t="s">
        <v>2380</v>
      </c>
      <c r="F2151" t="s">
        <v>2380</v>
      </c>
      <c r="G2151">
        <v>1</v>
      </c>
      <c r="H2151" t="s">
        <v>2380</v>
      </c>
      <c r="I2151" t="str" cm="1">
        <f t="array" ref="I2151">_xlfn.IFS(B2151&lt;18.5,"Underweight",B2151&lt;25,"Normal Weight",B2151&lt;30,"Overweight",B2151&gt;=30,"Obesity")</f>
        <v>Overweight</v>
      </c>
      <c r="J2151" t="str" cm="1">
        <f t="array" ref="J2151">_xlfn.IFS(C2151&lt;5.7,"Normal",C2151&lt;6.5,"Pre-Diabetes",C2151&gt;=6.5,"Diabetes")</f>
        <v>Pre-Diabetes</v>
      </c>
    </row>
    <row r="2152" spans="1:10" x14ac:dyDescent="0.35">
      <c r="A2152" t="s">
        <v>213</v>
      </c>
      <c r="B2152">
        <v>25.8</v>
      </c>
      <c r="C2152">
        <v>4.13</v>
      </c>
      <c r="D2152" t="s">
        <v>2380</v>
      </c>
      <c r="E2152" t="s">
        <v>2380</v>
      </c>
      <c r="F2152" t="s">
        <v>2380</v>
      </c>
      <c r="G2152">
        <v>1</v>
      </c>
      <c r="H2152" t="s">
        <v>2380</v>
      </c>
      <c r="I2152" t="str" cm="1">
        <f t="array" ref="I2152">_xlfn.IFS(B2152&lt;18.5,"Underweight",B2152&lt;25,"Normal Weight",B2152&lt;30,"Overweight",B2152&gt;=30,"Obesity")</f>
        <v>Overweight</v>
      </c>
      <c r="J2152" t="str" cm="1">
        <f t="array" ref="J2152">_xlfn.IFS(C2152&lt;5.7,"Normal",C2152&lt;6.5,"Pre-Diabetes",C2152&gt;=6.5,"Diabetes")</f>
        <v>Normal</v>
      </c>
    </row>
    <row r="2153" spans="1:10" x14ac:dyDescent="0.35">
      <c r="A2153" t="s">
        <v>212</v>
      </c>
      <c r="B2153">
        <v>23.4</v>
      </c>
      <c r="C2153">
        <v>4.24</v>
      </c>
      <c r="D2153" t="s">
        <v>2380</v>
      </c>
      <c r="E2153" t="s">
        <v>2380</v>
      </c>
      <c r="F2153" t="s">
        <v>2380</v>
      </c>
      <c r="G2153">
        <v>1</v>
      </c>
      <c r="H2153" t="s">
        <v>2380</v>
      </c>
      <c r="I2153" t="str" cm="1">
        <f t="array" ref="I2153">_xlfn.IFS(B2153&lt;18.5,"Underweight",B2153&lt;25,"Normal Weight",B2153&lt;30,"Overweight",B2153&gt;=30,"Obesity")</f>
        <v>Normal Weight</v>
      </c>
      <c r="J2153" t="str" cm="1">
        <f t="array" ref="J2153">_xlfn.IFS(C2153&lt;5.7,"Normal",C2153&lt;6.5,"Pre-Diabetes",C2153&gt;=6.5,"Diabetes")</f>
        <v>Normal</v>
      </c>
    </row>
    <row r="2154" spans="1:10" x14ac:dyDescent="0.35">
      <c r="A2154" t="s">
        <v>211</v>
      </c>
      <c r="B2154">
        <v>27.93</v>
      </c>
      <c r="C2154">
        <v>9.8800000000000008</v>
      </c>
      <c r="D2154" t="s">
        <v>2380</v>
      </c>
      <c r="E2154" t="s">
        <v>2380</v>
      </c>
      <c r="F2154" t="s">
        <v>2380</v>
      </c>
      <c r="G2154">
        <v>0</v>
      </c>
      <c r="H2154" t="s">
        <v>2380</v>
      </c>
      <c r="I2154" t="str" cm="1">
        <f t="array" ref="I2154">_xlfn.IFS(B2154&lt;18.5,"Underweight",B2154&lt;25,"Normal Weight",B2154&lt;30,"Overweight",B2154&gt;=30,"Obesity")</f>
        <v>Overweight</v>
      </c>
      <c r="J2154" t="str" cm="1">
        <f t="array" ref="J2154">_xlfn.IFS(C2154&lt;5.7,"Normal",C2154&lt;6.5,"Pre-Diabetes",C2154&gt;=6.5,"Diabetes")</f>
        <v>Diabetes</v>
      </c>
    </row>
    <row r="2155" spans="1:10" x14ac:dyDescent="0.35">
      <c r="A2155" t="s">
        <v>210</v>
      </c>
      <c r="B2155">
        <v>22</v>
      </c>
      <c r="C2155">
        <v>9.5</v>
      </c>
      <c r="D2155" t="s">
        <v>2380</v>
      </c>
      <c r="E2155" t="s">
        <v>2380</v>
      </c>
      <c r="F2155" t="s">
        <v>2380</v>
      </c>
      <c r="G2155">
        <v>0</v>
      </c>
      <c r="H2155" t="s">
        <v>2380</v>
      </c>
      <c r="I2155" t="str" cm="1">
        <f t="array" ref="I2155">_xlfn.IFS(B2155&lt;18.5,"Underweight",B2155&lt;25,"Normal Weight",B2155&lt;30,"Overweight",B2155&gt;=30,"Obesity")</f>
        <v>Normal Weight</v>
      </c>
      <c r="J2155" t="str" cm="1">
        <f t="array" ref="J2155">_xlfn.IFS(C2155&lt;5.7,"Normal",C2155&lt;6.5,"Pre-Diabetes",C2155&gt;=6.5,"Diabetes")</f>
        <v>Diabetes</v>
      </c>
    </row>
    <row r="2156" spans="1:10" x14ac:dyDescent="0.35">
      <c r="A2156" t="s">
        <v>209</v>
      </c>
      <c r="B2156">
        <v>36.86</v>
      </c>
      <c r="C2156">
        <v>4.97</v>
      </c>
      <c r="D2156" t="s">
        <v>2382</v>
      </c>
      <c r="E2156" t="s">
        <v>2380</v>
      </c>
      <c r="F2156" t="s">
        <v>2380</v>
      </c>
      <c r="G2156">
        <v>0</v>
      </c>
      <c r="H2156" t="s">
        <v>2380</v>
      </c>
      <c r="I2156" t="str" cm="1">
        <f t="array" ref="I2156">_xlfn.IFS(B2156&lt;18.5,"Underweight",B2156&lt;25,"Normal Weight",B2156&lt;30,"Overweight",B2156&gt;=30,"Obesity")</f>
        <v>Obesity</v>
      </c>
      <c r="J2156" t="str" cm="1">
        <f t="array" ref="J2156">_xlfn.IFS(C2156&lt;5.7,"Normal",C2156&lt;6.5,"Pre-Diabetes",C2156&gt;=6.5,"Diabetes")</f>
        <v>Normal</v>
      </c>
    </row>
    <row r="2157" spans="1:10" x14ac:dyDescent="0.35">
      <c r="A2157" t="s">
        <v>208</v>
      </c>
      <c r="B2157">
        <v>31.254999999999999</v>
      </c>
      <c r="C2157">
        <v>5.49</v>
      </c>
      <c r="D2157" t="s">
        <v>2382</v>
      </c>
      <c r="E2157" t="s">
        <v>2380</v>
      </c>
      <c r="F2157" t="s">
        <v>2380</v>
      </c>
      <c r="G2157">
        <v>0</v>
      </c>
      <c r="H2157" t="s">
        <v>2380</v>
      </c>
      <c r="I2157" t="str" cm="1">
        <f t="array" ref="I2157">_xlfn.IFS(B2157&lt;18.5,"Underweight",B2157&lt;25,"Normal Weight",B2157&lt;30,"Overweight",B2157&gt;=30,"Obesity")</f>
        <v>Obesity</v>
      </c>
      <c r="J2157" t="str" cm="1">
        <f t="array" ref="J2157">_xlfn.IFS(C2157&lt;5.7,"Normal",C2157&lt;6.5,"Pre-Diabetes",C2157&gt;=6.5,"Diabetes")</f>
        <v>Normal</v>
      </c>
    </row>
    <row r="2158" spans="1:10" x14ac:dyDescent="0.35">
      <c r="A2158" t="s">
        <v>207</v>
      </c>
      <c r="B2158">
        <v>23.06</v>
      </c>
      <c r="C2158">
        <v>4.47</v>
      </c>
      <c r="D2158" t="s">
        <v>2380</v>
      </c>
      <c r="E2158" t="s">
        <v>2380</v>
      </c>
      <c r="F2158" t="s">
        <v>2380</v>
      </c>
      <c r="G2158">
        <v>0</v>
      </c>
      <c r="H2158" t="s">
        <v>2380</v>
      </c>
      <c r="I2158" t="str" cm="1">
        <f t="array" ref="I2158">_xlfn.IFS(B2158&lt;18.5,"Underweight",B2158&lt;25,"Normal Weight",B2158&lt;30,"Overweight",B2158&gt;=30,"Obesity")</f>
        <v>Normal Weight</v>
      </c>
      <c r="J2158" t="str" cm="1">
        <f t="array" ref="J2158">_xlfn.IFS(C2158&lt;5.7,"Normal",C2158&lt;6.5,"Pre-Diabetes",C2158&gt;=6.5,"Diabetes")</f>
        <v>Normal</v>
      </c>
    </row>
    <row r="2159" spans="1:10" x14ac:dyDescent="0.35">
      <c r="A2159" t="s">
        <v>206</v>
      </c>
      <c r="B2159">
        <v>28.975000000000001</v>
      </c>
      <c r="C2159">
        <v>4.34</v>
      </c>
      <c r="D2159" t="s">
        <v>2382</v>
      </c>
      <c r="E2159" t="s">
        <v>2380</v>
      </c>
      <c r="F2159" t="s">
        <v>2380</v>
      </c>
      <c r="G2159">
        <v>0</v>
      </c>
      <c r="H2159" t="s">
        <v>2380</v>
      </c>
      <c r="I2159" t="str" cm="1">
        <f t="array" ref="I2159">_xlfn.IFS(B2159&lt;18.5,"Underweight",B2159&lt;25,"Normal Weight",B2159&lt;30,"Overweight",B2159&gt;=30,"Obesity")</f>
        <v>Overweight</v>
      </c>
      <c r="J2159" t="str" cm="1">
        <f t="array" ref="J2159">_xlfn.IFS(C2159&lt;5.7,"Normal",C2159&lt;6.5,"Pre-Diabetes",C2159&gt;=6.5,"Diabetes")</f>
        <v>Normal</v>
      </c>
    </row>
    <row r="2160" spans="1:10" x14ac:dyDescent="0.35">
      <c r="A2160" t="s">
        <v>205</v>
      </c>
      <c r="B2160">
        <v>33.299999999999997</v>
      </c>
      <c r="C2160">
        <v>9.49</v>
      </c>
      <c r="D2160" t="s">
        <v>2380</v>
      </c>
      <c r="E2160" t="s">
        <v>2380</v>
      </c>
      <c r="F2160" t="s">
        <v>2380</v>
      </c>
      <c r="G2160">
        <v>0</v>
      </c>
      <c r="H2160" t="s">
        <v>2380</v>
      </c>
      <c r="I2160" t="str" cm="1">
        <f t="array" ref="I2160">_xlfn.IFS(B2160&lt;18.5,"Underweight",B2160&lt;25,"Normal Weight",B2160&lt;30,"Overweight",B2160&gt;=30,"Obesity")</f>
        <v>Obesity</v>
      </c>
      <c r="J2160" t="str" cm="1">
        <f t="array" ref="J2160">_xlfn.IFS(C2160&lt;5.7,"Normal",C2160&lt;6.5,"Pre-Diabetes",C2160&gt;=6.5,"Diabetes")</f>
        <v>Diabetes</v>
      </c>
    </row>
    <row r="2161" spans="1:10" x14ac:dyDescent="0.35">
      <c r="A2161" t="s">
        <v>204</v>
      </c>
      <c r="B2161">
        <v>33</v>
      </c>
      <c r="C2161">
        <v>10.16</v>
      </c>
      <c r="D2161" t="s">
        <v>2380</v>
      </c>
      <c r="E2161" t="s">
        <v>2380</v>
      </c>
      <c r="F2161" t="s">
        <v>2380</v>
      </c>
      <c r="G2161">
        <v>0</v>
      </c>
      <c r="H2161" t="s">
        <v>2380</v>
      </c>
      <c r="I2161" t="str" cm="1">
        <f t="array" ref="I2161">_xlfn.IFS(B2161&lt;18.5,"Underweight",B2161&lt;25,"Normal Weight",B2161&lt;30,"Overweight",B2161&gt;=30,"Obesity")</f>
        <v>Obesity</v>
      </c>
      <c r="J2161" t="str" cm="1">
        <f t="array" ref="J2161">_xlfn.IFS(C2161&lt;5.7,"Normal",C2161&lt;6.5,"Pre-Diabetes",C2161&gt;=6.5,"Diabetes")</f>
        <v>Diabetes</v>
      </c>
    </row>
    <row r="2162" spans="1:10" x14ac:dyDescent="0.35">
      <c r="A2162" t="s">
        <v>203</v>
      </c>
      <c r="B2162">
        <v>31.46</v>
      </c>
      <c r="C2162">
        <v>11.19</v>
      </c>
      <c r="D2162" t="s">
        <v>2380</v>
      </c>
      <c r="E2162" t="s">
        <v>2380</v>
      </c>
      <c r="F2162" t="s">
        <v>2380</v>
      </c>
      <c r="G2162">
        <v>0</v>
      </c>
      <c r="H2162" t="s">
        <v>2380</v>
      </c>
      <c r="I2162" t="str" cm="1">
        <f t="array" ref="I2162">_xlfn.IFS(B2162&lt;18.5,"Underweight",B2162&lt;25,"Normal Weight",B2162&lt;30,"Overweight",B2162&gt;=30,"Obesity")</f>
        <v>Obesity</v>
      </c>
      <c r="J2162" t="str" cm="1">
        <f t="array" ref="J2162">_xlfn.IFS(C2162&lt;5.7,"Normal",C2162&lt;6.5,"Pre-Diabetes",C2162&gt;=6.5,"Diabetes")</f>
        <v>Diabetes</v>
      </c>
    </row>
    <row r="2163" spans="1:10" x14ac:dyDescent="0.35">
      <c r="A2163" t="s">
        <v>202</v>
      </c>
      <c r="B2163">
        <v>29.6</v>
      </c>
      <c r="C2163">
        <v>11.03</v>
      </c>
      <c r="D2163" t="s">
        <v>2380</v>
      </c>
      <c r="E2163" t="s">
        <v>2380</v>
      </c>
      <c r="F2163" t="s">
        <v>2380</v>
      </c>
      <c r="G2163">
        <v>0</v>
      </c>
      <c r="H2163" t="s">
        <v>2380</v>
      </c>
      <c r="I2163" t="str" cm="1">
        <f t="array" ref="I2163">_xlfn.IFS(B2163&lt;18.5,"Underweight",B2163&lt;25,"Normal Weight",B2163&lt;30,"Overweight",B2163&gt;=30,"Obesity")</f>
        <v>Overweight</v>
      </c>
      <c r="J2163" t="str" cm="1">
        <f t="array" ref="J2163">_xlfn.IFS(C2163&lt;5.7,"Normal",C2163&lt;6.5,"Pre-Diabetes",C2163&gt;=6.5,"Diabetes")</f>
        <v>Diabetes</v>
      </c>
    </row>
    <row r="2164" spans="1:10" x14ac:dyDescent="0.35">
      <c r="A2164" t="s">
        <v>201</v>
      </c>
      <c r="B2164">
        <v>22.05</v>
      </c>
      <c r="C2164">
        <v>4.43</v>
      </c>
      <c r="D2164" t="s">
        <v>2382</v>
      </c>
      <c r="E2164" t="s">
        <v>2380</v>
      </c>
      <c r="F2164" t="s">
        <v>2380</v>
      </c>
      <c r="G2164">
        <v>0</v>
      </c>
      <c r="H2164" t="s">
        <v>2380</v>
      </c>
      <c r="I2164" t="str" cm="1">
        <f t="array" ref="I2164">_xlfn.IFS(B2164&lt;18.5,"Underweight",B2164&lt;25,"Normal Weight",B2164&lt;30,"Overweight",B2164&gt;=30,"Obesity")</f>
        <v>Normal Weight</v>
      </c>
      <c r="J2164" t="str" cm="1">
        <f t="array" ref="J2164">_xlfn.IFS(C2164&lt;5.7,"Normal",C2164&lt;6.5,"Pre-Diabetes",C2164&gt;=6.5,"Diabetes")</f>
        <v>Normal</v>
      </c>
    </row>
    <row r="2165" spans="1:10" x14ac:dyDescent="0.35">
      <c r="A2165" t="s">
        <v>199</v>
      </c>
      <c r="B2165">
        <v>27.06</v>
      </c>
      <c r="C2165">
        <v>6.14</v>
      </c>
      <c r="D2165" t="s">
        <v>2380</v>
      </c>
      <c r="E2165" t="s">
        <v>2382</v>
      </c>
      <c r="F2165" t="s">
        <v>2380</v>
      </c>
      <c r="G2165">
        <v>1</v>
      </c>
      <c r="H2165" t="s">
        <v>2380</v>
      </c>
      <c r="I2165" t="str" cm="1">
        <f t="array" ref="I2165">_xlfn.IFS(B2165&lt;18.5,"Underweight",B2165&lt;25,"Normal Weight",B2165&lt;30,"Overweight",B2165&gt;=30,"Obesity")</f>
        <v>Overweight</v>
      </c>
      <c r="J2165" t="str" cm="1">
        <f t="array" ref="J2165">_xlfn.IFS(C2165&lt;5.7,"Normal",C2165&lt;6.5,"Pre-Diabetes",C2165&gt;=6.5,"Diabetes")</f>
        <v>Pre-Diabetes</v>
      </c>
    </row>
    <row r="2166" spans="1:10" x14ac:dyDescent="0.35">
      <c r="A2166" t="s">
        <v>198</v>
      </c>
      <c r="B2166">
        <v>20.49</v>
      </c>
      <c r="C2166">
        <v>4.87</v>
      </c>
      <c r="D2166" t="s">
        <v>2380</v>
      </c>
      <c r="E2166" t="s">
        <v>2380</v>
      </c>
      <c r="F2166" t="s">
        <v>2380</v>
      </c>
      <c r="G2166">
        <v>0</v>
      </c>
      <c r="H2166" t="s">
        <v>2380</v>
      </c>
      <c r="I2166" t="str" cm="1">
        <f t="array" ref="I2166">_xlfn.IFS(B2166&lt;18.5,"Underweight",B2166&lt;25,"Normal Weight",B2166&lt;30,"Overweight",B2166&gt;=30,"Obesity")</f>
        <v>Normal Weight</v>
      </c>
      <c r="J2166" t="str" cm="1">
        <f t="array" ref="J2166">_xlfn.IFS(C2166&lt;5.7,"Normal",C2166&lt;6.5,"Pre-Diabetes",C2166&gt;=6.5,"Diabetes")</f>
        <v>Normal</v>
      </c>
    </row>
    <row r="2167" spans="1:10" x14ac:dyDescent="0.35">
      <c r="A2167" t="s">
        <v>197</v>
      </c>
      <c r="B2167">
        <v>28.4</v>
      </c>
      <c r="C2167">
        <v>4.3</v>
      </c>
      <c r="D2167" t="s">
        <v>2380</v>
      </c>
      <c r="E2167" t="s">
        <v>2380</v>
      </c>
      <c r="F2167" t="s">
        <v>2383</v>
      </c>
      <c r="G2167">
        <v>1</v>
      </c>
      <c r="H2167" t="s">
        <v>2380</v>
      </c>
      <c r="I2167" t="str" cm="1">
        <f t="array" ref="I2167">_xlfn.IFS(B2167&lt;18.5,"Underweight",B2167&lt;25,"Normal Weight",B2167&lt;30,"Overweight",B2167&gt;=30,"Obesity")</f>
        <v>Overweight</v>
      </c>
      <c r="J2167" t="str" cm="1">
        <f t="array" ref="J2167">_xlfn.IFS(C2167&lt;5.7,"Normal",C2167&lt;6.5,"Pre-Diabetes",C2167&gt;=6.5,"Diabetes")</f>
        <v>Normal</v>
      </c>
    </row>
    <row r="2168" spans="1:10" x14ac:dyDescent="0.35">
      <c r="A2168" t="s">
        <v>196</v>
      </c>
      <c r="B2168">
        <v>41.91</v>
      </c>
      <c r="C2168">
        <v>6.19</v>
      </c>
      <c r="D2168" t="s">
        <v>2380</v>
      </c>
      <c r="E2168" t="s">
        <v>2380</v>
      </c>
      <c r="F2168" t="s">
        <v>2380</v>
      </c>
      <c r="G2168">
        <v>0</v>
      </c>
      <c r="H2168" t="s">
        <v>2380</v>
      </c>
      <c r="I2168" t="str" cm="1">
        <f t="array" ref="I2168">_xlfn.IFS(B2168&lt;18.5,"Underweight",B2168&lt;25,"Normal Weight",B2168&lt;30,"Overweight",B2168&gt;=30,"Obesity")</f>
        <v>Obesity</v>
      </c>
      <c r="J2168" t="str" cm="1">
        <f t="array" ref="J2168">_xlfn.IFS(C2168&lt;5.7,"Normal",C2168&lt;6.5,"Pre-Diabetes",C2168&gt;=6.5,"Diabetes")</f>
        <v>Pre-Diabetes</v>
      </c>
    </row>
    <row r="2169" spans="1:10" x14ac:dyDescent="0.35">
      <c r="A2169" t="s">
        <v>195</v>
      </c>
      <c r="B2169">
        <v>24.6</v>
      </c>
      <c r="C2169">
        <v>6.19</v>
      </c>
      <c r="D2169" t="s">
        <v>2380</v>
      </c>
      <c r="E2169" t="s">
        <v>2380</v>
      </c>
      <c r="F2169" t="s">
        <v>2383</v>
      </c>
      <c r="G2169">
        <v>1</v>
      </c>
      <c r="H2169" t="s">
        <v>2380</v>
      </c>
      <c r="I2169" t="str" cm="1">
        <f t="array" ref="I2169">_xlfn.IFS(B2169&lt;18.5,"Underweight",B2169&lt;25,"Normal Weight",B2169&lt;30,"Overweight",B2169&gt;=30,"Obesity")</f>
        <v>Normal Weight</v>
      </c>
      <c r="J2169" t="str" cm="1">
        <f t="array" ref="J2169">_xlfn.IFS(C2169&lt;5.7,"Normal",C2169&lt;6.5,"Pre-Diabetes",C2169&gt;=6.5,"Diabetes")</f>
        <v>Pre-Diabetes</v>
      </c>
    </row>
    <row r="2170" spans="1:10" x14ac:dyDescent="0.35">
      <c r="A2170" t="s">
        <v>194</v>
      </c>
      <c r="B2170">
        <v>20.9</v>
      </c>
      <c r="C2170">
        <v>5.12</v>
      </c>
      <c r="D2170" t="s">
        <v>2380</v>
      </c>
      <c r="E2170" t="s">
        <v>2380</v>
      </c>
      <c r="F2170" t="s">
        <v>2383</v>
      </c>
      <c r="G2170">
        <v>1</v>
      </c>
      <c r="H2170" t="s">
        <v>2380</v>
      </c>
      <c r="I2170" t="str" cm="1">
        <f t="array" ref="I2170">_xlfn.IFS(B2170&lt;18.5,"Underweight",B2170&lt;25,"Normal Weight",B2170&lt;30,"Overweight",B2170&gt;=30,"Obesity")</f>
        <v>Normal Weight</v>
      </c>
      <c r="J2170" t="str" cm="1">
        <f t="array" ref="J2170">_xlfn.IFS(C2170&lt;5.7,"Normal",C2170&lt;6.5,"Pre-Diabetes",C2170&gt;=6.5,"Diabetes")</f>
        <v>Normal</v>
      </c>
    </row>
    <row r="2171" spans="1:10" x14ac:dyDescent="0.35">
      <c r="A2171" t="s">
        <v>193</v>
      </c>
      <c r="B2171">
        <v>34.4</v>
      </c>
      <c r="C2171">
        <v>4.04</v>
      </c>
      <c r="D2171" t="s">
        <v>2380</v>
      </c>
      <c r="E2171" t="s">
        <v>2380</v>
      </c>
      <c r="F2171" t="s">
        <v>2380</v>
      </c>
      <c r="G2171">
        <v>0</v>
      </c>
      <c r="H2171" t="s">
        <v>2380</v>
      </c>
      <c r="I2171" t="str" cm="1">
        <f t="array" ref="I2171">_xlfn.IFS(B2171&lt;18.5,"Underweight",B2171&lt;25,"Normal Weight",B2171&lt;30,"Overweight",B2171&gt;=30,"Obesity")</f>
        <v>Obesity</v>
      </c>
      <c r="J2171" t="str" cm="1">
        <f t="array" ref="J2171">_xlfn.IFS(C2171&lt;5.7,"Normal",C2171&lt;6.5,"Pre-Diabetes",C2171&gt;=6.5,"Diabetes")</f>
        <v>Normal</v>
      </c>
    </row>
    <row r="2172" spans="1:10" x14ac:dyDescent="0.35">
      <c r="A2172" t="s">
        <v>192</v>
      </c>
      <c r="B2172">
        <v>32.56</v>
      </c>
      <c r="C2172">
        <v>5.36</v>
      </c>
      <c r="D2172" t="s">
        <v>2380</v>
      </c>
      <c r="E2172" t="s">
        <v>2380</v>
      </c>
      <c r="F2172" t="s">
        <v>2380</v>
      </c>
      <c r="G2172">
        <v>0</v>
      </c>
      <c r="H2172" t="s">
        <v>2380</v>
      </c>
      <c r="I2172" t="str" cm="1">
        <f t="array" ref="I2172">_xlfn.IFS(B2172&lt;18.5,"Underweight",B2172&lt;25,"Normal Weight",B2172&lt;30,"Overweight",B2172&gt;=30,"Obesity")</f>
        <v>Obesity</v>
      </c>
      <c r="J2172" t="str" cm="1">
        <f t="array" ref="J2172">_xlfn.IFS(C2172&lt;5.7,"Normal",C2172&lt;6.5,"Pre-Diabetes",C2172&gt;=6.5,"Diabetes")</f>
        <v>Normal</v>
      </c>
    </row>
    <row r="2173" spans="1:10" x14ac:dyDescent="0.35">
      <c r="A2173" t="s">
        <v>191</v>
      </c>
      <c r="B2173">
        <v>27.98</v>
      </c>
      <c r="C2173">
        <v>4.38</v>
      </c>
      <c r="D2173" t="s">
        <v>2380</v>
      </c>
      <c r="E2173" t="s">
        <v>2382</v>
      </c>
      <c r="F2173" t="s">
        <v>2380</v>
      </c>
      <c r="G2173">
        <v>1</v>
      </c>
      <c r="H2173" t="s">
        <v>2380</v>
      </c>
      <c r="I2173" t="str" cm="1">
        <f t="array" ref="I2173">_xlfn.IFS(B2173&lt;18.5,"Underweight",B2173&lt;25,"Normal Weight",B2173&lt;30,"Overweight",B2173&gt;=30,"Obesity")</f>
        <v>Overweight</v>
      </c>
      <c r="J2173" t="str" cm="1">
        <f t="array" ref="J2173">_xlfn.IFS(C2173&lt;5.7,"Normal",C2173&lt;6.5,"Pre-Diabetes",C2173&gt;=6.5,"Diabetes")</f>
        <v>Normal</v>
      </c>
    </row>
    <row r="2174" spans="1:10" x14ac:dyDescent="0.35">
      <c r="A2174" t="s">
        <v>190</v>
      </c>
      <c r="B2174">
        <v>26.51</v>
      </c>
      <c r="C2174">
        <v>4.58</v>
      </c>
      <c r="D2174" t="s">
        <v>2380</v>
      </c>
      <c r="E2174" t="s">
        <v>2380</v>
      </c>
      <c r="F2174" t="s">
        <v>2380</v>
      </c>
      <c r="G2174">
        <v>0</v>
      </c>
      <c r="H2174" t="s">
        <v>2380</v>
      </c>
      <c r="I2174" t="str" cm="1">
        <f t="array" ref="I2174">_xlfn.IFS(B2174&lt;18.5,"Underweight",B2174&lt;25,"Normal Weight",B2174&lt;30,"Overweight",B2174&gt;=30,"Obesity")</f>
        <v>Overweight</v>
      </c>
      <c r="J2174" t="str" cm="1">
        <f t="array" ref="J2174">_xlfn.IFS(C2174&lt;5.7,"Normal",C2174&lt;6.5,"Pre-Diabetes",C2174&gt;=6.5,"Diabetes")</f>
        <v>Normal</v>
      </c>
    </row>
    <row r="2175" spans="1:10" x14ac:dyDescent="0.35">
      <c r="A2175" t="s">
        <v>189</v>
      </c>
      <c r="B2175">
        <v>29.734999999999999</v>
      </c>
      <c r="C2175">
        <v>11.92</v>
      </c>
      <c r="D2175" t="s">
        <v>2380</v>
      </c>
      <c r="E2175" t="s">
        <v>2380</v>
      </c>
      <c r="F2175" t="s">
        <v>2380</v>
      </c>
      <c r="G2175">
        <v>0</v>
      </c>
      <c r="H2175" t="s">
        <v>2380</v>
      </c>
      <c r="I2175" t="str" cm="1">
        <f t="array" ref="I2175">_xlfn.IFS(B2175&lt;18.5,"Underweight",B2175&lt;25,"Normal Weight",B2175&lt;30,"Overweight",B2175&gt;=30,"Obesity")</f>
        <v>Overweight</v>
      </c>
      <c r="J2175" t="str" cm="1">
        <f t="array" ref="J2175">_xlfn.IFS(C2175&lt;5.7,"Normal",C2175&lt;6.5,"Pre-Diabetes",C2175&gt;=6.5,"Diabetes")</f>
        <v>Diabetes</v>
      </c>
    </row>
    <row r="2176" spans="1:10" x14ac:dyDescent="0.35">
      <c r="A2176" t="s">
        <v>188</v>
      </c>
      <c r="B2176">
        <v>40.5</v>
      </c>
      <c r="C2176">
        <v>5.4</v>
      </c>
      <c r="D2176" t="s">
        <v>2380</v>
      </c>
      <c r="E2176" t="s">
        <v>2380</v>
      </c>
      <c r="F2176" t="s">
        <v>2383</v>
      </c>
      <c r="G2176">
        <v>1</v>
      </c>
      <c r="H2176" t="s">
        <v>2380</v>
      </c>
      <c r="I2176" t="str" cm="1">
        <f t="array" ref="I2176">_xlfn.IFS(B2176&lt;18.5,"Underweight",B2176&lt;25,"Normal Weight",B2176&lt;30,"Overweight",B2176&gt;=30,"Obesity")</f>
        <v>Obesity</v>
      </c>
      <c r="J2176" t="str" cm="1">
        <f t="array" ref="J2176">_xlfn.IFS(C2176&lt;5.7,"Normal",C2176&lt;6.5,"Pre-Diabetes",C2176&gt;=6.5,"Diabetes")</f>
        <v>Normal</v>
      </c>
    </row>
    <row r="2177" spans="1:10" x14ac:dyDescent="0.35">
      <c r="A2177" t="s">
        <v>187</v>
      </c>
      <c r="B2177">
        <v>25.64</v>
      </c>
      <c r="C2177">
        <v>4.76</v>
      </c>
      <c r="D2177" t="s">
        <v>2380</v>
      </c>
      <c r="E2177" t="s">
        <v>2380</v>
      </c>
      <c r="F2177" t="s">
        <v>2380</v>
      </c>
      <c r="G2177">
        <v>1</v>
      </c>
      <c r="H2177" t="s">
        <v>2380</v>
      </c>
      <c r="I2177" t="str" cm="1">
        <f t="array" ref="I2177">_xlfn.IFS(B2177&lt;18.5,"Underweight",B2177&lt;25,"Normal Weight",B2177&lt;30,"Overweight",B2177&gt;=30,"Obesity")</f>
        <v>Overweight</v>
      </c>
      <c r="J2177" t="str" cm="1">
        <f t="array" ref="J2177">_xlfn.IFS(C2177&lt;5.7,"Normal",C2177&lt;6.5,"Pre-Diabetes",C2177&gt;=6.5,"Diabetes")</f>
        <v>Normal</v>
      </c>
    </row>
    <row r="2178" spans="1:10" x14ac:dyDescent="0.35">
      <c r="A2178" t="s">
        <v>186</v>
      </c>
      <c r="B2178">
        <v>32.9</v>
      </c>
      <c r="C2178">
        <v>4.78</v>
      </c>
      <c r="D2178" t="s">
        <v>2380</v>
      </c>
      <c r="E2178" t="s">
        <v>2380</v>
      </c>
      <c r="F2178" t="s">
        <v>2383</v>
      </c>
      <c r="G2178">
        <v>1</v>
      </c>
      <c r="H2178" t="s">
        <v>2380</v>
      </c>
      <c r="I2178" t="str" cm="1">
        <f t="array" ref="I2178">_xlfn.IFS(B2178&lt;18.5,"Underweight",B2178&lt;25,"Normal Weight",B2178&lt;30,"Overweight",B2178&gt;=30,"Obesity")</f>
        <v>Obesity</v>
      </c>
      <c r="J2178" t="str" cm="1">
        <f t="array" ref="J2178">_xlfn.IFS(C2178&lt;5.7,"Normal",C2178&lt;6.5,"Pre-Diabetes",C2178&gt;=6.5,"Diabetes")</f>
        <v>Normal</v>
      </c>
    </row>
    <row r="2179" spans="1:10" x14ac:dyDescent="0.35">
      <c r="A2179" t="s">
        <v>185</v>
      </c>
      <c r="B2179">
        <v>29.8</v>
      </c>
      <c r="C2179">
        <v>4.26</v>
      </c>
      <c r="D2179" t="s">
        <v>2380</v>
      </c>
      <c r="E2179" t="s">
        <v>2380</v>
      </c>
      <c r="F2179" t="s">
        <v>2383</v>
      </c>
      <c r="G2179">
        <v>1</v>
      </c>
      <c r="H2179" t="s">
        <v>2380</v>
      </c>
      <c r="I2179" t="str" cm="1">
        <f t="array" ref="I2179">_xlfn.IFS(B2179&lt;18.5,"Underweight",B2179&lt;25,"Normal Weight",B2179&lt;30,"Overweight",B2179&gt;=30,"Obesity")</f>
        <v>Overweight</v>
      </c>
      <c r="J2179" t="str" cm="1">
        <f t="array" ref="J2179">_xlfn.IFS(C2179&lt;5.7,"Normal",C2179&lt;6.5,"Pre-Diabetes",C2179&gt;=6.5,"Diabetes")</f>
        <v>Normal</v>
      </c>
    </row>
    <row r="2180" spans="1:10" x14ac:dyDescent="0.35">
      <c r="A2180" t="s">
        <v>184</v>
      </c>
      <c r="B2180">
        <v>28.9</v>
      </c>
      <c r="C2180">
        <v>5.85</v>
      </c>
      <c r="D2180" t="s">
        <v>2380</v>
      </c>
      <c r="E2180" t="s">
        <v>2380</v>
      </c>
      <c r="F2180" t="s">
        <v>2383</v>
      </c>
      <c r="G2180">
        <v>1</v>
      </c>
      <c r="H2180" t="s">
        <v>2380</v>
      </c>
      <c r="I2180" t="str" cm="1">
        <f t="array" ref="I2180">_xlfn.IFS(B2180&lt;18.5,"Underweight",B2180&lt;25,"Normal Weight",B2180&lt;30,"Overweight",B2180&gt;=30,"Obesity")</f>
        <v>Overweight</v>
      </c>
      <c r="J2180" t="str" cm="1">
        <f t="array" ref="J2180">_xlfn.IFS(C2180&lt;5.7,"Normal",C2180&lt;6.5,"Pre-Diabetes",C2180&gt;=6.5,"Diabetes")</f>
        <v>Pre-Diabetes</v>
      </c>
    </row>
    <row r="2181" spans="1:10" x14ac:dyDescent="0.35">
      <c r="A2181" t="s">
        <v>183</v>
      </c>
      <c r="B2181">
        <v>24.7</v>
      </c>
      <c r="C2181">
        <v>5.32</v>
      </c>
      <c r="D2181" t="s">
        <v>2380</v>
      </c>
      <c r="E2181" t="s">
        <v>2380</v>
      </c>
      <c r="F2181" t="s">
        <v>2383</v>
      </c>
      <c r="G2181">
        <v>1</v>
      </c>
      <c r="H2181" t="s">
        <v>2380</v>
      </c>
      <c r="I2181" t="str" cm="1">
        <f t="array" ref="I2181">_xlfn.IFS(B2181&lt;18.5,"Underweight",B2181&lt;25,"Normal Weight",B2181&lt;30,"Overweight",B2181&gt;=30,"Obesity")</f>
        <v>Normal Weight</v>
      </c>
      <c r="J2181" t="str" cm="1">
        <f t="array" ref="J2181">_xlfn.IFS(C2181&lt;5.7,"Normal",C2181&lt;6.5,"Pre-Diabetes",C2181&gt;=6.5,"Diabetes")</f>
        <v>Normal</v>
      </c>
    </row>
    <row r="2182" spans="1:10" x14ac:dyDescent="0.35">
      <c r="A2182" t="s">
        <v>182</v>
      </c>
      <c r="B2182">
        <v>20.6</v>
      </c>
      <c r="C2182">
        <v>5.14</v>
      </c>
      <c r="D2182" t="s">
        <v>2380</v>
      </c>
      <c r="E2182" t="s">
        <v>2380</v>
      </c>
      <c r="F2182" t="s">
        <v>2383</v>
      </c>
      <c r="G2182">
        <v>1</v>
      </c>
      <c r="H2182" t="s">
        <v>2380</v>
      </c>
      <c r="I2182" t="str" cm="1">
        <f t="array" ref="I2182">_xlfn.IFS(B2182&lt;18.5,"Underweight",B2182&lt;25,"Normal Weight",B2182&lt;30,"Overweight",B2182&gt;=30,"Obesity")</f>
        <v>Normal Weight</v>
      </c>
      <c r="J2182" t="str" cm="1">
        <f t="array" ref="J2182">_xlfn.IFS(C2182&lt;5.7,"Normal",C2182&lt;6.5,"Pre-Diabetes",C2182&gt;=6.5,"Diabetes")</f>
        <v>Normal</v>
      </c>
    </row>
    <row r="2183" spans="1:10" x14ac:dyDescent="0.35">
      <c r="A2183" t="s">
        <v>181</v>
      </c>
      <c r="B2183">
        <v>18.600000000000001</v>
      </c>
      <c r="C2183">
        <v>5</v>
      </c>
      <c r="D2183" t="s">
        <v>2380</v>
      </c>
      <c r="E2183" t="s">
        <v>2380</v>
      </c>
      <c r="F2183" t="s">
        <v>2383</v>
      </c>
      <c r="G2183">
        <v>1</v>
      </c>
      <c r="H2183" t="s">
        <v>2380</v>
      </c>
      <c r="I2183" t="str" cm="1">
        <f t="array" ref="I2183">_xlfn.IFS(B2183&lt;18.5,"Underweight",B2183&lt;25,"Normal Weight",B2183&lt;30,"Overweight",B2183&gt;=30,"Obesity")</f>
        <v>Normal Weight</v>
      </c>
      <c r="J2183" t="str" cm="1">
        <f t="array" ref="J2183">_xlfn.IFS(C2183&lt;5.7,"Normal",C2183&lt;6.5,"Pre-Diabetes",C2183&gt;=6.5,"Diabetes")</f>
        <v>Normal</v>
      </c>
    </row>
    <row r="2184" spans="1:10" x14ac:dyDescent="0.35">
      <c r="A2184" t="s">
        <v>180</v>
      </c>
      <c r="B2184">
        <v>17.8</v>
      </c>
      <c r="C2184">
        <v>4.55</v>
      </c>
      <c r="D2184" t="s">
        <v>2380</v>
      </c>
      <c r="E2184" t="s">
        <v>2380</v>
      </c>
      <c r="F2184" t="s">
        <v>2383</v>
      </c>
      <c r="G2184">
        <v>1</v>
      </c>
      <c r="H2184" t="s">
        <v>2380</v>
      </c>
      <c r="I2184" t="str" cm="1">
        <f t="array" ref="I2184">_xlfn.IFS(B2184&lt;18.5,"Underweight",B2184&lt;25,"Normal Weight",B2184&lt;30,"Overweight",B2184&gt;=30,"Obesity")</f>
        <v>Underweight</v>
      </c>
      <c r="J2184" t="str" cm="1">
        <f t="array" ref="J2184">_xlfn.IFS(C2184&lt;5.7,"Normal",C2184&lt;6.5,"Pre-Diabetes",C2184&gt;=6.5,"Diabetes")</f>
        <v>Normal</v>
      </c>
    </row>
    <row r="2185" spans="1:10" x14ac:dyDescent="0.35">
      <c r="A2185" t="s">
        <v>179</v>
      </c>
      <c r="B2185">
        <v>35.200000000000003</v>
      </c>
      <c r="C2185">
        <v>5.97</v>
      </c>
      <c r="D2185" t="s">
        <v>2380</v>
      </c>
      <c r="E2185" t="s">
        <v>2382</v>
      </c>
      <c r="F2185" t="s">
        <v>2380</v>
      </c>
      <c r="G2185">
        <v>1</v>
      </c>
      <c r="H2185" t="s">
        <v>2380</v>
      </c>
      <c r="I2185" t="str" cm="1">
        <f t="array" ref="I2185">_xlfn.IFS(B2185&lt;18.5,"Underweight",B2185&lt;25,"Normal Weight",B2185&lt;30,"Overweight",B2185&gt;=30,"Obesity")</f>
        <v>Obesity</v>
      </c>
      <c r="J2185" t="str" cm="1">
        <f t="array" ref="J2185">_xlfn.IFS(C2185&lt;5.7,"Normal",C2185&lt;6.5,"Pre-Diabetes",C2185&gt;=6.5,"Diabetes")</f>
        <v>Pre-Diabetes</v>
      </c>
    </row>
    <row r="2186" spans="1:10" x14ac:dyDescent="0.35">
      <c r="A2186" t="s">
        <v>178</v>
      </c>
      <c r="B2186">
        <v>33.770000000000003</v>
      </c>
      <c r="C2186">
        <v>4.0199999999999996</v>
      </c>
      <c r="D2186" t="s">
        <v>2380</v>
      </c>
      <c r="E2186" t="s">
        <v>2382</v>
      </c>
      <c r="F2186" t="s">
        <v>2380</v>
      </c>
      <c r="G2186">
        <v>1</v>
      </c>
      <c r="H2186" t="s">
        <v>2380</v>
      </c>
      <c r="I2186" t="str" cm="1">
        <f t="array" ref="I2186">_xlfn.IFS(B2186&lt;18.5,"Underweight",B2186&lt;25,"Normal Weight",B2186&lt;30,"Overweight",B2186&gt;=30,"Obesity")</f>
        <v>Obesity</v>
      </c>
      <c r="J2186" t="str" cm="1">
        <f t="array" ref="J2186">_xlfn.IFS(C2186&lt;5.7,"Normal",C2186&lt;6.5,"Pre-Diabetes",C2186&gt;=6.5,"Diabetes")</f>
        <v>Normal</v>
      </c>
    </row>
    <row r="2187" spans="1:10" x14ac:dyDescent="0.35">
      <c r="A2187" t="s">
        <v>177</v>
      </c>
      <c r="B2187">
        <v>30.03</v>
      </c>
      <c r="C2187">
        <v>4.04</v>
      </c>
      <c r="D2187" t="s">
        <v>2380</v>
      </c>
      <c r="E2187" t="s">
        <v>2382</v>
      </c>
      <c r="F2187" t="s">
        <v>2380</v>
      </c>
      <c r="G2187">
        <v>1</v>
      </c>
      <c r="H2187" t="s">
        <v>2380</v>
      </c>
      <c r="I2187" t="str" cm="1">
        <f t="array" ref="I2187">_xlfn.IFS(B2187&lt;18.5,"Underweight",B2187&lt;25,"Normal Weight",B2187&lt;30,"Overweight",B2187&gt;=30,"Obesity")</f>
        <v>Obesity</v>
      </c>
      <c r="J2187" t="str" cm="1">
        <f t="array" ref="J2187">_xlfn.IFS(C2187&lt;5.7,"Normal",C2187&lt;6.5,"Pre-Diabetes",C2187&gt;=6.5,"Diabetes")</f>
        <v>Normal</v>
      </c>
    </row>
    <row r="2188" spans="1:10" x14ac:dyDescent="0.35">
      <c r="A2188" t="s">
        <v>176</v>
      </c>
      <c r="B2188">
        <v>29.37</v>
      </c>
      <c r="C2188">
        <v>5.54</v>
      </c>
      <c r="D2188" t="s">
        <v>2380</v>
      </c>
      <c r="E2188" t="s">
        <v>2382</v>
      </c>
      <c r="F2188" t="s">
        <v>2380</v>
      </c>
      <c r="G2188">
        <v>1</v>
      </c>
      <c r="H2188" t="s">
        <v>2380</v>
      </c>
      <c r="I2188" t="str" cm="1">
        <f t="array" ref="I2188">_xlfn.IFS(B2188&lt;18.5,"Underweight",B2188&lt;25,"Normal Weight",B2188&lt;30,"Overweight",B2188&gt;=30,"Obesity")</f>
        <v>Overweight</v>
      </c>
      <c r="J2188" t="str" cm="1">
        <f t="array" ref="J2188">_xlfn.IFS(C2188&lt;5.7,"Normal",C2188&lt;6.5,"Pre-Diabetes",C2188&gt;=6.5,"Diabetes")</f>
        <v>Normal</v>
      </c>
    </row>
    <row r="2189" spans="1:10" x14ac:dyDescent="0.35">
      <c r="A2189" t="s">
        <v>175</v>
      </c>
      <c r="B2189">
        <v>28.5</v>
      </c>
      <c r="C2189">
        <v>4.03</v>
      </c>
      <c r="D2189" t="s">
        <v>2380</v>
      </c>
      <c r="E2189" t="s">
        <v>2382</v>
      </c>
      <c r="F2189" t="s">
        <v>2380</v>
      </c>
      <c r="G2189">
        <v>1</v>
      </c>
      <c r="H2189" t="s">
        <v>2380</v>
      </c>
      <c r="I2189" t="str" cm="1">
        <f t="array" ref="I2189">_xlfn.IFS(B2189&lt;18.5,"Underweight",B2189&lt;25,"Normal Weight",B2189&lt;30,"Overweight",B2189&gt;=30,"Obesity")</f>
        <v>Overweight</v>
      </c>
      <c r="J2189" t="str" cm="1">
        <f t="array" ref="J2189">_xlfn.IFS(C2189&lt;5.7,"Normal",C2189&lt;6.5,"Pre-Diabetes",C2189&gt;=6.5,"Diabetes")</f>
        <v>Normal</v>
      </c>
    </row>
    <row r="2190" spans="1:10" x14ac:dyDescent="0.35">
      <c r="A2190" t="s">
        <v>174</v>
      </c>
      <c r="B2190">
        <v>23.32</v>
      </c>
      <c r="C2190">
        <v>5.62</v>
      </c>
      <c r="D2190" t="s">
        <v>2380</v>
      </c>
      <c r="E2190" t="s">
        <v>2382</v>
      </c>
      <c r="F2190" t="s">
        <v>2380</v>
      </c>
      <c r="G2190">
        <v>1</v>
      </c>
      <c r="H2190" t="s">
        <v>2380</v>
      </c>
      <c r="I2190" t="str" cm="1">
        <f t="array" ref="I2190">_xlfn.IFS(B2190&lt;18.5,"Underweight",B2190&lt;25,"Normal Weight",B2190&lt;30,"Overweight",B2190&gt;=30,"Obesity")</f>
        <v>Normal Weight</v>
      </c>
      <c r="J2190" t="str" cm="1">
        <f t="array" ref="J2190">_xlfn.IFS(C2190&lt;5.7,"Normal",C2190&lt;6.5,"Pre-Diabetes",C2190&gt;=6.5,"Diabetes")</f>
        <v>Normal</v>
      </c>
    </row>
    <row r="2191" spans="1:10" x14ac:dyDescent="0.35">
      <c r="A2191" t="s">
        <v>173</v>
      </c>
      <c r="B2191">
        <v>26.125</v>
      </c>
      <c r="C2191">
        <v>5.27</v>
      </c>
      <c r="D2191" t="s">
        <v>2380</v>
      </c>
      <c r="E2191" t="s">
        <v>2382</v>
      </c>
      <c r="F2191" t="s">
        <v>2380</v>
      </c>
      <c r="G2191">
        <v>1</v>
      </c>
      <c r="H2191" t="s">
        <v>2380</v>
      </c>
      <c r="I2191" t="str" cm="1">
        <f t="array" ref="I2191">_xlfn.IFS(B2191&lt;18.5,"Underweight",B2191&lt;25,"Normal Weight",B2191&lt;30,"Overweight",B2191&gt;=30,"Obesity")</f>
        <v>Overweight</v>
      </c>
      <c r="J2191" t="str" cm="1">
        <f t="array" ref="J2191">_xlfn.IFS(C2191&lt;5.7,"Normal",C2191&lt;6.5,"Pre-Diabetes",C2191&gt;=6.5,"Diabetes")</f>
        <v>Normal</v>
      </c>
    </row>
    <row r="2192" spans="1:10" x14ac:dyDescent="0.35">
      <c r="A2192" t="s">
        <v>172</v>
      </c>
      <c r="B2192">
        <v>25.46</v>
      </c>
      <c r="C2192">
        <v>5.18</v>
      </c>
      <c r="D2192" t="s">
        <v>2380</v>
      </c>
      <c r="E2192" t="s">
        <v>2382</v>
      </c>
      <c r="F2192" t="s">
        <v>2380</v>
      </c>
      <c r="G2192">
        <v>1</v>
      </c>
      <c r="H2192" t="s">
        <v>2380</v>
      </c>
      <c r="I2192" t="str" cm="1">
        <f t="array" ref="I2192">_xlfn.IFS(B2192&lt;18.5,"Underweight",B2192&lt;25,"Normal Weight",B2192&lt;30,"Overweight",B2192&gt;=30,"Obesity")</f>
        <v>Overweight</v>
      </c>
      <c r="J2192" t="str" cm="1">
        <f t="array" ref="J2192">_xlfn.IFS(C2192&lt;5.7,"Normal",C2192&lt;6.5,"Pre-Diabetes",C2192&gt;=6.5,"Diabetes")</f>
        <v>Normal</v>
      </c>
    </row>
    <row r="2193" spans="1:10" x14ac:dyDescent="0.35">
      <c r="A2193" t="s">
        <v>171</v>
      </c>
      <c r="B2193">
        <v>23.75</v>
      </c>
      <c r="C2193">
        <v>5.27</v>
      </c>
      <c r="D2193" t="s">
        <v>2380</v>
      </c>
      <c r="E2193" t="s">
        <v>2382</v>
      </c>
      <c r="F2193" t="s">
        <v>2380</v>
      </c>
      <c r="G2193">
        <v>1</v>
      </c>
      <c r="H2193" t="s">
        <v>2380</v>
      </c>
      <c r="I2193" t="str" cm="1">
        <f t="array" ref="I2193">_xlfn.IFS(B2193&lt;18.5,"Underweight",B2193&lt;25,"Normal Weight",B2193&lt;30,"Overweight",B2193&gt;=30,"Obesity")</f>
        <v>Normal Weight</v>
      </c>
      <c r="J2193" t="str" cm="1">
        <f t="array" ref="J2193">_xlfn.IFS(C2193&lt;5.7,"Normal",C2193&lt;6.5,"Pre-Diabetes",C2193&gt;=6.5,"Diabetes")</f>
        <v>Normal</v>
      </c>
    </row>
    <row r="2194" spans="1:10" x14ac:dyDescent="0.35">
      <c r="A2194" t="s">
        <v>169</v>
      </c>
      <c r="B2194">
        <v>23.085000000000001</v>
      </c>
      <c r="C2194">
        <v>5.62</v>
      </c>
      <c r="D2194" t="s">
        <v>2380</v>
      </c>
      <c r="E2194" t="s">
        <v>2382</v>
      </c>
      <c r="F2194" t="s">
        <v>2380</v>
      </c>
      <c r="G2194">
        <v>1</v>
      </c>
      <c r="H2194" t="s">
        <v>2380</v>
      </c>
      <c r="I2194" t="str" cm="1">
        <f t="array" ref="I2194">_xlfn.IFS(B2194&lt;18.5,"Underweight",B2194&lt;25,"Normal Weight",B2194&lt;30,"Overweight",B2194&gt;=30,"Obesity")</f>
        <v>Normal Weight</v>
      </c>
      <c r="J2194" t="str" cm="1">
        <f t="array" ref="J2194">_xlfn.IFS(C2194&lt;5.7,"Normal",C2194&lt;6.5,"Pre-Diabetes",C2194&gt;=6.5,"Diabetes")</f>
        <v>Normal</v>
      </c>
    </row>
    <row r="2195" spans="1:10" x14ac:dyDescent="0.35">
      <c r="A2195" t="s">
        <v>167</v>
      </c>
      <c r="B2195">
        <v>22.99</v>
      </c>
      <c r="C2195">
        <v>5.0599999999999996</v>
      </c>
      <c r="D2195" t="s">
        <v>2380</v>
      </c>
      <c r="E2195" t="s">
        <v>2382</v>
      </c>
      <c r="F2195" t="s">
        <v>2380</v>
      </c>
      <c r="G2195">
        <v>1</v>
      </c>
      <c r="H2195" t="s">
        <v>2380</v>
      </c>
      <c r="I2195" t="str" cm="1">
        <f t="array" ref="I2195">_xlfn.IFS(B2195&lt;18.5,"Underweight",B2195&lt;25,"Normal Weight",B2195&lt;30,"Overweight",B2195&gt;=30,"Obesity")</f>
        <v>Normal Weight</v>
      </c>
      <c r="J2195" t="str" cm="1">
        <f t="array" ref="J2195">_xlfn.IFS(C2195&lt;5.7,"Normal",C2195&lt;6.5,"Pre-Diabetes",C2195&gt;=6.5,"Diabetes")</f>
        <v>Normal</v>
      </c>
    </row>
    <row r="2196" spans="1:10" x14ac:dyDescent="0.35">
      <c r="A2196" t="s">
        <v>165</v>
      </c>
      <c r="B2196">
        <v>21.47</v>
      </c>
      <c r="C2196">
        <v>4.6900000000000004</v>
      </c>
      <c r="D2196" t="s">
        <v>2380</v>
      </c>
      <c r="E2196" t="s">
        <v>2382</v>
      </c>
      <c r="F2196" t="s">
        <v>2380</v>
      </c>
      <c r="G2196">
        <v>1</v>
      </c>
      <c r="H2196" t="s">
        <v>2380</v>
      </c>
      <c r="I2196" t="str" cm="1">
        <f t="array" ref="I2196">_xlfn.IFS(B2196&lt;18.5,"Underweight",B2196&lt;25,"Normal Weight",B2196&lt;30,"Overweight",B2196&gt;=30,"Obesity")</f>
        <v>Normal Weight</v>
      </c>
      <c r="J2196" t="str" cm="1">
        <f t="array" ref="J2196">_xlfn.IFS(C2196&lt;5.7,"Normal",C2196&lt;6.5,"Pre-Diabetes",C2196&gt;=6.5,"Diabetes")</f>
        <v>Normal</v>
      </c>
    </row>
    <row r="2197" spans="1:10" x14ac:dyDescent="0.35">
      <c r="A2197" t="s">
        <v>163</v>
      </c>
      <c r="B2197">
        <v>15.96</v>
      </c>
      <c r="C2197">
        <v>5.44</v>
      </c>
      <c r="D2197" t="s">
        <v>2380</v>
      </c>
      <c r="E2197" t="s">
        <v>2382</v>
      </c>
      <c r="F2197" t="s">
        <v>2380</v>
      </c>
      <c r="G2197">
        <v>1</v>
      </c>
      <c r="H2197" t="s">
        <v>2380</v>
      </c>
      <c r="I2197" t="str" cm="1">
        <f t="array" ref="I2197">_xlfn.IFS(B2197&lt;18.5,"Underweight",B2197&lt;25,"Normal Weight",B2197&lt;30,"Overweight",B2197&gt;=30,"Obesity")</f>
        <v>Underweight</v>
      </c>
      <c r="J2197" t="str" cm="1">
        <f t="array" ref="J2197">_xlfn.IFS(C2197&lt;5.7,"Normal",C2197&lt;6.5,"Pre-Diabetes",C2197&gt;=6.5,"Diabetes")</f>
        <v>Normal</v>
      </c>
    </row>
    <row r="2198" spans="1:10" x14ac:dyDescent="0.35">
      <c r="A2198" t="s">
        <v>162</v>
      </c>
      <c r="B2198">
        <v>39.5</v>
      </c>
      <c r="C2198">
        <v>5.05</v>
      </c>
      <c r="D2198" t="s">
        <v>2380</v>
      </c>
      <c r="E2198" t="s">
        <v>2382</v>
      </c>
      <c r="F2198" t="s">
        <v>2380</v>
      </c>
      <c r="G2198">
        <v>1</v>
      </c>
      <c r="H2198" t="s">
        <v>2380</v>
      </c>
      <c r="I2198" t="str" cm="1">
        <f t="array" ref="I2198">_xlfn.IFS(B2198&lt;18.5,"Underweight",B2198&lt;25,"Normal Weight",B2198&lt;30,"Overweight",B2198&gt;=30,"Obesity")</f>
        <v>Obesity</v>
      </c>
      <c r="J2198" t="str" cm="1">
        <f t="array" ref="J2198">_xlfn.IFS(C2198&lt;5.7,"Normal",C2198&lt;6.5,"Pre-Diabetes",C2198&gt;=6.5,"Diabetes")</f>
        <v>Normal</v>
      </c>
    </row>
    <row r="2199" spans="1:10" x14ac:dyDescent="0.35">
      <c r="A2199" t="s">
        <v>161</v>
      </c>
      <c r="B2199">
        <v>33.770000000000003</v>
      </c>
      <c r="C2199">
        <v>6</v>
      </c>
      <c r="D2199" t="s">
        <v>2380</v>
      </c>
      <c r="E2199" t="s">
        <v>2382</v>
      </c>
      <c r="F2199" t="s">
        <v>2380</v>
      </c>
      <c r="G2199">
        <v>1</v>
      </c>
      <c r="H2199" t="s">
        <v>2380</v>
      </c>
      <c r="I2199" t="str" cm="1">
        <f t="array" ref="I2199">_xlfn.IFS(B2199&lt;18.5,"Underweight",B2199&lt;25,"Normal Weight",B2199&lt;30,"Overweight",B2199&gt;=30,"Obesity")</f>
        <v>Obesity</v>
      </c>
      <c r="J2199" t="str" cm="1">
        <f t="array" ref="J2199">_xlfn.IFS(C2199&lt;5.7,"Normal",C2199&lt;6.5,"Pre-Diabetes",C2199&gt;=6.5,"Diabetes")</f>
        <v>Pre-Diabetes</v>
      </c>
    </row>
    <row r="2200" spans="1:10" x14ac:dyDescent="0.35">
      <c r="A2200" t="s">
        <v>160</v>
      </c>
      <c r="B2200">
        <v>26.84</v>
      </c>
      <c r="C2200">
        <v>5.99</v>
      </c>
      <c r="D2200" t="s">
        <v>2382</v>
      </c>
      <c r="E2200" t="s">
        <v>2382</v>
      </c>
      <c r="F2200" t="s">
        <v>2380</v>
      </c>
      <c r="G2200">
        <v>1</v>
      </c>
      <c r="H2200" t="s">
        <v>2380</v>
      </c>
      <c r="I2200" t="str" cm="1">
        <f t="array" ref="I2200">_xlfn.IFS(B2200&lt;18.5,"Underweight",B2200&lt;25,"Normal Weight",B2200&lt;30,"Overweight",B2200&gt;=30,"Obesity")</f>
        <v>Overweight</v>
      </c>
      <c r="J2200" t="str" cm="1">
        <f t="array" ref="J2200">_xlfn.IFS(C2200&lt;5.7,"Normal",C2200&lt;6.5,"Pre-Diabetes",C2200&gt;=6.5,"Diabetes")</f>
        <v>Pre-Diabetes</v>
      </c>
    </row>
    <row r="2201" spans="1:10" x14ac:dyDescent="0.35">
      <c r="A2201" t="s">
        <v>159</v>
      </c>
      <c r="B2201">
        <v>35.53</v>
      </c>
      <c r="C2201">
        <v>4.3600000000000003</v>
      </c>
      <c r="D2201" t="s">
        <v>2380</v>
      </c>
      <c r="E2201" t="s">
        <v>2380</v>
      </c>
      <c r="F2201" t="s">
        <v>2383</v>
      </c>
      <c r="G2201">
        <v>1</v>
      </c>
      <c r="H2201" t="s">
        <v>2380</v>
      </c>
      <c r="I2201" t="str" cm="1">
        <f t="array" ref="I2201">_xlfn.IFS(B2201&lt;18.5,"Underweight",B2201&lt;25,"Normal Weight",B2201&lt;30,"Overweight",B2201&gt;=30,"Obesity")</f>
        <v>Obesity</v>
      </c>
      <c r="J2201" t="str" cm="1">
        <f t="array" ref="J2201">_xlfn.IFS(C2201&lt;5.7,"Normal",C2201&lt;6.5,"Pre-Diabetes",C2201&gt;=6.5,"Diabetes")</f>
        <v>Normal</v>
      </c>
    </row>
    <row r="2202" spans="1:10" x14ac:dyDescent="0.35">
      <c r="A2202" t="s">
        <v>158</v>
      </c>
      <c r="B2202">
        <v>30.59</v>
      </c>
      <c r="C2202">
        <v>4.41</v>
      </c>
      <c r="D2202" t="s">
        <v>2380</v>
      </c>
      <c r="E2202" t="s">
        <v>2380</v>
      </c>
      <c r="F2202" t="s">
        <v>2383</v>
      </c>
      <c r="G2202">
        <v>1</v>
      </c>
      <c r="H2202" t="s">
        <v>2380</v>
      </c>
      <c r="I2202" t="str" cm="1">
        <f t="array" ref="I2202">_xlfn.IFS(B2202&lt;18.5,"Underweight",B2202&lt;25,"Normal Weight",B2202&lt;30,"Overweight",B2202&gt;=30,"Obesity")</f>
        <v>Obesity</v>
      </c>
      <c r="J2202" t="str" cm="1">
        <f t="array" ref="J2202">_xlfn.IFS(C2202&lt;5.7,"Normal",C2202&lt;6.5,"Pre-Diabetes",C2202&gt;=6.5,"Diabetes")</f>
        <v>Normal</v>
      </c>
    </row>
    <row r="2203" spans="1:10" x14ac:dyDescent="0.35">
      <c r="A2203" t="s">
        <v>157</v>
      </c>
      <c r="B2203">
        <v>30.59</v>
      </c>
      <c r="C2203">
        <v>4.17</v>
      </c>
      <c r="D2203" t="s">
        <v>2380</v>
      </c>
      <c r="E2203" t="s">
        <v>2380</v>
      </c>
      <c r="F2203" t="s">
        <v>2383</v>
      </c>
      <c r="G2203">
        <v>1</v>
      </c>
      <c r="H2203" t="s">
        <v>2380</v>
      </c>
      <c r="I2203" t="str" cm="1">
        <f t="array" ref="I2203">_xlfn.IFS(B2203&lt;18.5,"Underweight",B2203&lt;25,"Normal Weight",B2203&lt;30,"Overweight",B2203&gt;=30,"Obesity")</f>
        <v>Obesity</v>
      </c>
      <c r="J2203" t="str" cm="1">
        <f t="array" ref="J2203">_xlfn.IFS(C2203&lt;5.7,"Normal",C2203&lt;6.5,"Pre-Diabetes",C2203&gt;=6.5,"Diabetes")</f>
        <v>Normal</v>
      </c>
    </row>
    <row r="2204" spans="1:10" x14ac:dyDescent="0.35">
      <c r="A2204" t="s">
        <v>156</v>
      </c>
      <c r="B2204">
        <v>27.835000000000001</v>
      </c>
      <c r="C2204">
        <v>4.4400000000000004</v>
      </c>
      <c r="D2204" t="s">
        <v>2380</v>
      </c>
      <c r="E2204" t="s">
        <v>2380</v>
      </c>
      <c r="F2204" t="s">
        <v>2383</v>
      </c>
      <c r="G2204">
        <v>1</v>
      </c>
      <c r="H2204" t="s">
        <v>2380</v>
      </c>
      <c r="I2204" t="str" cm="1">
        <f t="array" ref="I2204">_xlfn.IFS(B2204&lt;18.5,"Underweight",B2204&lt;25,"Normal Weight",B2204&lt;30,"Overweight",B2204&gt;=30,"Obesity")</f>
        <v>Overweight</v>
      </c>
      <c r="J2204" t="str" cm="1">
        <f t="array" ref="J2204">_xlfn.IFS(C2204&lt;5.7,"Normal",C2204&lt;6.5,"Pre-Diabetes",C2204&gt;=6.5,"Diabetes")</f>
        <v>Normal</v>
      </c>
    </row>
    <row r="2205" spans="1:10" x14ac:dyDescent="0.35">
      <c r="A2205" t="s">
        <v>155</v>
      </c>
      <c r="B2205">
        <v>40.26</v>
      </c>
      <c r="C2205">
        <v>5.52</v>
      </c>
      <c r="D2205" t="s">
        <v>2380</v>
      </c>
      <c r="E2205" t="s">
        <v>2382</v>
      </c>
      <c r="F2205" t="s">
        <v>2380</v>
      </c>
      <c r="G2205">
        <v>1</v>
      </c>
      <c r="H2205" t="s">
        <v>2380</v>
      </c>
      <c r="I2205" t="str" cm="1">
        <f t="array" ref="I2205">_xlfn.IFS(B2205&lt;18.5,"Underweight",B2205&lt;25,"Normal Weight",B2205&lt;30,"Overweight",B2205&gt;=30,"Obesity")</f>
        <v>Obesity</v>
      </c>
      <c r="J2205" t="str" cm="1">
        <f t="array" ref="J2205">_xlfn.IFS(C2205&lt;5.7,"Normal",C2205&lt;6.5,"Pre-Diabetes",C2205&gt;=6.5,"Diabetes")</f>
        <v>Normal</v>
      </c>
    </row>
    <row r="2206" spans="1:10" x14ac:dyDescent="0.35">
      <c r="A2206" t="s">
        <v>154</v>
      </c>
      <c r="B2206">
        <v>39.82</v>
      </c>
      <c r="C2206">
        <v>6.01</v>
      </c>
      <c r="D2206" t="s">
        <v>2380</v>
      </c>
      <c r="E2206" t="s">
        <v>2382</v>
      </c>
      <c r="F2206" t="s">
        <v>2380</v>
      </c>
      <c r="G2206">
        <v>1</v>
      </c>
      <c r="H2206" t="s">
        <v>2380</v>
      </c>
      <c r="I2206" t="str" cm="1">
        <f t="array" ref="I2206">_xlfn.IFS(B2206&lt;18.5,"Underweight",B2206&lt;25,"Normal Weight",B2206&lt;30,"Overweight",B2206&gt;=30,"Obesity")</f>
        <v>Obesity</v>
      </c>
      <c r="J2206" t="str" cm="1">
        <f t="array" ref="J2206">_xlfn.IFS(C2206&lt;5.7,"Normal",C2206&lt;6.5,"Pre-Diabetes",C2206&gt;=6.5,"Diabetes")</f>
        <v>Pre-Diabetes</v>
      </c>
    </row>
    <row r="2207" spans="1:10" x14ac:dyDescent="0.35">
      <c r="A2207" t="s">
        <v>153</v>
      </c>
      <c r="B2207">
        <v>39.159999999999997</v>
      </c>
      <c r="C2207">
        <v>5.81</v>
      </c>
      <c r="D2207" t="s">
        <v>2380</v>
      </c>
      <c r="E2207" t="s">
        <v>2382</v>
      </c>
      <c r="F2207" t="s">
        <v>2380</v>
      </c>
      <c r="G2207">
        <v>1</v>
      </c>
      <c r="H2207" t="s">
        <v>2380</v>
      </c>
      <c r="I2207" t="str" cm="1">
        <f t="array" ref="I2207">_xlfn.IFS(B2207&lt;18.5,"Underweight",B2207&lt;25,"Normal Weight",B2207&lt;30,"Overweight",B2207&gt;=30,"Obesity")</f>
        <v>Obesity</v>
      </c>
      <c r="J2207" t="str" cm="1">
        <f t="array" ref="J2207">_xlfn.IFS(C2207&lt;5.7,"Normal",C2207&lt;6.5,"Pre-Diabetes",C2207&gt;=6.5,"Diabetes")</f>
        <v>Pre-Diabetes</v>
      </c>
    </row>
    <row r="2208" spans="1:10" x14ac:dyDescent="0.35">
      <c r="A2208" t="s">
        <v>152</v>
      </c>
      <c r="B2208">
        <v>25.555</v>
      </c>
      <c r="C2208">
        <v>4.37</v>
      </c>
      <c r="D2208" t="s">
        <v>2380</v>
      </c>
      <c r="E2208" t="s">
        <v>2380</v>
      </c>
      <c r="F2208" t="s">
        <v>2383</v>
      </c>
      <c r="G2208">
        <v>1</v>
      </c>
      <c r="H2208" t="s">
        <v>2380</v>
      </c>
      <c r="I2208" t="str" cm="1">
        <f t="array" ref="I2208">_xlfn.IFS(B2208&lt;18.5,"Underweight",B2208&lt;25,"Normal Weight",B2208&lt;30,"Overweight",B2208&gt;=30,"Obesity")</f>
        <v>Overweight</v>
      </c>
      <c r="J2208" t="str" cm="1">
        <f t="array" ref="J2208">_xlfn.IFS(C2208&lt;5.7,"Normal",C2208&lt;6.5,"Pre-Diabetes",C2208&gt;=6.5,"Diabetes")</f>
        <v>Normal</v>
      </c>
    </row>
    <row r="2209" spans="1:10" x14ac:dyDescent="0.35">
      <c r="A2209" t="s">
        <v>151</v>
      </c>
      <c r="B2209">
        <v>25.175000000000001</v>
      </c>
      <c r="C2209">
        <v>5.74</v>
      </c>
      <c r="D2209" t="s">
        <v>2380</v>
      </c>
      <c r="E2209" t="s">
        <v>2380</v>
      </c>
      <c r="F2209" t="s">
        <v>2383</v>
      </c>
      <c r="G2209">
        <v>1</v>
      </c>
      <c r="H2209" t="s">
        <v>2380</v>
      </c>
      <c r="I2209" t="str" cm="1">
        <f t="array" ref="I2209">_xlfn.IFS(B2209&lt;18.5,"Underweight",B2209&lt;25,"Normal Weight",B2209&lt;30,"Overweight",B2209&gt;=30,"Obesity")</f>
        <v>Overweight</v>
      </c>
      <c r="J2209" t="str" cm="1">
        <f t="array" ref="J2209">_xlfn.IFS(C2209&lt;5.7,"Normal",C2209&lt;6.5,"Pre-Diabetes",C2209&gt;=6.5,"Diabetes")</f>
        <v>Pre-Diabetes</v>
      </c>
    </row>
    <row r="2210" spans="1:10" x14ac:dyDescent="0.35">
      <c r="A2210" t="s">
        <v>150</v>
      </c>
      <c r="B2210">
        <v>38.28</v>
      </c>
      <c r="C2210">
        <v>5.39</v>
      </c>
      <c r="D2210" t="s">
        <v>2380</v>
      </c>
      <c r="E2210" t="s">
        <v>2382</v>
      </c>
      <c r="F2210" t="s">
        <v>2380</v>
      </c>
      <c r="G2210">
        <v>1</v>
      </c>
      <c r="H2210" t="s">
        <v>2380</v>
      </c>
      <c r="I2210" t="str" cm="1">
        <f t="array" ref="I2210">_xlfn.IFS(B2210&lt;18.5,"Underweight",B2210&lt;25,"Normal Weight",B2210&lt;30,"Overweight",B2210&gt;=30,"Obesity")</f>
        <v>Obesity</v>
      </c>
      <c r="J2210" t="str" cm="1">
        <f t="array" ref="J2210">_xlfn.IFS(C2210&lt;5.7,"Normal",C2210&lt;6.5,"Pre-Diabetes",C2210&gt;=6.5,"Diabetes")</f>
        <v>Normal</v>
      </c>
    </row>
    <row r="2211" spans="1:10" x14ac:dyDescent="0.35">
      <c r="A2211" t="s">
        <v>149</v>
      </c>
      <c r="B2211">
        <v>38.17</v>
      </c>
      <c r="C2211">
        <v>4.07</v>
      </c>
      <c r="D2211" t="s">
        <v>2380</v>
      </c>
      <c r="E2211" t="s">
        <v>2382</v>
      </c>
      <c r="F2211" t="s">
        <v>2380</v>
      </c>
      <c r="G2211">
        <v>1</v>
      </c>
      <c r="H2211" t="s">
        <v>2380</v>
      </c>
      <c r="I2211" t="str" cm="1">
        <f t="array" ref="I2211">_xlfn.IFS(B2211&lt;18.5,"Underweight",B2211&lt;25,"Normal Weight",B2211&lt;30,"Overweight",B2211&gt;=30,"Obesity")</f>
        <v>Obesity</v>
      </c>
      <c r="J2211" t="str" cm="1">
        <f t="array" ref="J2211">_xlfn.IFS(C2211&lt;5.7,"Normal",C2211&lt;6.5,"Pre-Diabetes",C2211&gt;=6.5,"Diabetes")</f>
        <v>Normal</v>
      </c>
    </row>
    <row r="2212" spans="1:10" x14ac:dyDescent="0.35">
      <c r="A2212" t="s">
        <v>148</v>
      </c>
      <c r="B2212">
        <v>36.85</v>
      </c>
      <c r="C2212">
        <v>5.49</v>
      </c>
      <c r="D2212" t="s">
        <v>2380</v>
      </c>
      <c r="E2212" t="s">
        <v>2382</v>
      </c>
      <c r="F2212" t="s">
        <v>2380</v>
      </c>
      <c r="G2212">
        <v>1</v>
      </c>
      <c r="H2212" t="s">
        <v>2380</v>
      </c>
      <c r="I2212" t="str" cm="1">
        <f t="array" ref="I2212">_xlfn.IFS(B2212&lt;18.5,"Underweight",B2212&lt;25,"Normal Weight",B2212&lt;30,"Overweight",B2212&gt;=30,"Obesity")</f>
        <v>Obesity</v>
      </c>
      <c r="J2212" t="str" cm="1">
        <f t="array" ref="J2212">_xlfn.IFS(C2212&lt;5.7,"Normal",C2212&lt;6.5,"Pre-Diabetes",C2212&gt;=6.5,"Diabetes")</f>
        <v>Normal</v>
      </c>
    </row>
    <row r="2213" spans="1:10" x14ac:dyDescent="0.35">
      <c r="A2213" t="s">
        <v>147</v>
      </c>
      <c r="B2213">
        <v>22.61</v>
      </c>
      <c r="C2213">
        <v>5.68</v>
      </c>
      <c r="D2213" t="s">
        <v>2380</v>
      </c>
      <c r="E2213" t="s">
        <v>2380</v>
      </c>
      <c r="F2213" t="s">
        <v>2383</v>
      </c>
      <c r="G2213">
        <v>1</v>
      </c>
      <c r="H2213" t="s">
        <v>2380</v>
      </c>
      <c r="I2213" t="str" cm="1">
        <f t="array" ref="I2213">_xlfn.IFS(B2213&lt;18.5,"Underweight",B2213&lt;25,"Normal Weight",B2213&lt;30,"Overweight",B2213&gt;=30,"Obesity")</f>
        <v>Normal Weight</v>
      </c>
      <c r="J2213" t="str" cm="1">
        <f t="array" ref="J2213">_xlfn.IFS(C2213&lt;5.7,"Normal",C2213&lt;6.5,"Pre-Diabetes",C2213&gt;=6.5,"Diabetes")</f>
        <v>Normal</v>
      </c>
    </row>
    <row r="2214" spans="1:10" x14ac:dyDescent="0.35">
      <c r="A2214" t="s">
        <v>146</v>
      </c>
      <c r="B2214">
        <v>21.754999999999999</v>
      </c>
      <c r="C2214">
        <v>6.09</v>
      </c>
      <c r="D2214" t="s">
        <v>2380</v>
      </c>
      <c r="E2214" t="s">
        <v>2380</v>
      </c>
      <c r="F2214" t="s">
        <v>2383</v>
      </c>
      <c r="G2214">
        <v>1</v>
      </c>
      <c r="H2214" t="s">
        <v>2380</v>
      </c>
      <c r="I2214" t="str" cm="1">
        <f t="array" ref="I2214">_xlfn.IFS(B2214&lt;18.5,"Underweight",B2214&lt;25,"Normal Weight",B2214&lt;30,"Overweight",B2214&gt;=30,"Obesity")</f>
        <v>Normal Weight</v>
      </c>
      <c r="J2214" t="str" cm="1">
        <f t="array" ref="J2214">_xlfn.IFS(C2214&lt;5.7,"Normal",C2214&lt;6.5,"Pre-Diabetes",C2214&gt;=6.5,"Diabetes")</f>
        <v>Pre-Diabetes</v>
      </c>
    </row>
    <row r="2215" spans="1:10" x14ac:dyDescent="0.35">
      <c r="A2215" t="s">
        <v>145</v>
      </c>
      <c r="B2215">
        <v>20.425000000000001</v>
      </c>
      <c r="C2215">
        <v>5.53</v>
      </c>
      <c r="D2215" t="s">
        <v>2380</v>
      </c>
      <c r="E2215" t="s">
        <v>2380</v>
      </c>
      <c r="F2215" t="s">
        <v>2383</v>
      </c>
      <c r="G2215">
        <v>1</v>
      </c>
      <c r="H2215" t="s">
        <v>2380</v>
      </c>
      <c r="I2215" t="str" cm="1">
        <f t="array" ref="I2215">_xlfn.IFS(B2215&lt;18.5,"Underweight",B2215&lt;25,"Normal Weight",B2215&lt;30,"Overweight",B2215&gt;=30,"Obesity")</f>
        <v>Normal Weight</v>
      </c>
      <c r="J2215" t="str" cm="1">
        <f t="array" ref="J2215">_xlfn.IFS(C2215&lt;5.7,"Normal",C2215&lt;6.5,"Pre-Diabetes",C2215&gt;=6.5,"Diabetes")</f>
        <v>Normal</v>
      </c>
    </row>
    <row r="2216" spans="1:10" x14ac:dyDescent="0.35">
      <c r="A2216" t="s">
        <v>144</v>
      </c>
      <c r="B2216">
        <v>31.35</v>
      </c>
      <c r="C2216">
        <v>4.28</v>
      </c>
      <c r="D2216" t="s">
        <v>2380</v>
      </c>
      <c r="E2216" t="s">
        <v>2382</v>
      </c>
      <c r="F2216" t="s">
        <v>2380</v>
      </c>
      <c r="G2216">
        <v>1</v>
      </c>
      <c r="H2216" t="s">
        <v>2380</v>
      </c>
      <c r="I2216" t="str" cm="1">
        <f t="array" ref="I2216">_xlfn.IFS(B2216&lt;18.5,"Underweight",B2216&lt;25,"Normal Weight",B2216&lt;30,"Overweight",B2216&gt;=30,"Obesity")</f>
        <v>Obesity</v>
      </c>
      <c r="J2216" t="str" cm="1">
        <f t="array" ref="J2216">_xlfn.IFS(C2216&lt;5.7,"Normal",C2216&lt;6.5,"Pre-Diabetes",C2216&gt;=6.5,"Diabetes")</f>
        <v>Normal</v>
      </c>
    </row>
    <row r="2217" spans="1:10" x14ac:dyDescent="0.35">
      <c r="A2217" t="s">
        <v>143</v>
      </c>
      <c r="B2217">
        <v>31.13</v>
      </c>
      <c r="C2217">
        <v>6.01</v>
      </c>
      <c r="D2217" t="s">
        <v>2380</v>
      </c>
      <c r="E2217" t="s">
        <v>2382</v>
      </c>
      <c r="F2217" t="s">
        <v>2380</v>
      </c>
      <c r="G2217">
        <v>1</v>
      </c>
      <c r="H2217" t="s">
        <v>2380</v>
      </c>
      <c r="I2217" t="str" cm="1">
        <f t="array" ref="I2217">_xlfn.IFS(B2217&lt;18.5,"Underweight",B2217&lt;25,"Normal Weight",B2217&lt;30,"Overweight",B2217&gt;=30,"Obesity")</f>
        <v>Obesity</v>
      </c>
      <c r="J2217" t="str" cm="1">
        <f t="array" ref="J2217">_xlfn.IFS(C2217&lt;5.7,"Normal",C2217&lt;6.5,"Pre-Diabetes",C2217&gt;=6.5,"Diabetes")</f>
        <v>Pre-Diabetes</v>
      </c>
    </row>
    <row r="2218" spans="1:10" x14ac:dyDescent="0.35">
      <c r="A2218" t="s">
        <v>142</v>
      </c>
      <c r="B2218">
        <v>17.48</v>
      </c>
      <c r="C2218">
        <v>4.59</v>
      </c>
      <c r="D2218" t="s">
        <v>2380</v>
      </c>
      <c r="E2218" t="s">
        <v>2380</v>
      </c>
      <c r="F2218" t="s">
        <v>2383</v>
      </c>
      <c r="G2218">
        <v>1</v>
      </c>
      <c r="H2218" t="s">
        <v>2380</v>
      </c>
      <c r="I2218" t="str" cm="1">
        <f t="array" ref="I2218">_xlfn.IFS(B2218&lt;18.5,"Underweight",B2218&lt;25,"Normal Weight",B2218&lt;30,"Overweight",B2218&gt;=30,"Obesity")</f>
        <v>Underweight</v>
      </c>
      <c r="J2218" t="str" cm="1">
        <f t="array" ref="J2218">_xlfn.IFS(C2218&lt;5.7,"Normal",C2218&lt;6.5,"Pre-Diabetes",C2218&gt;=6.5,"Diabetes")</f>
        <v>Normal</v>
      </c>
    </row>
    <row r="2219" spans="1:10" x14ac:dyDescent="0.35">
      <c r="A2219" t="s">
        <v>141</v>
      </c>
      <c r="B2219">
        <v>22.57</v>
      </c>
      <c r="C2219">
        <v>5.8</v>
      </c>
      <c r="D2219" t="s">
        <v>2382</v>
      </c>
      <c r="E2219" t="s">
        <v>2380</v>
      </c>
      <c r="F2219" t="s">
        <v>2380</v>
      </c>
      <c r="G2219">
        <v>1</v>
      </c>
      <c r="H2219" t="s">
        <v>2380</v>
      </c>
      <c r="I2219" t="str" cm="1">
        <f t="array" ref="I2219">_xlfn.IFS(B2219&lt;18.5,"Underweight",B2219&lt;25,"Normal Weight",B2219&lt;30,"Overweight",B2219&gt;=30,"Obesity")</f>
        <v>Normal Weight</v>
      </c>
      <c r="J2219" t="str" cm="1">
        <f t="array" ref="J2219">_xlfn.IFS(C2219&lt;5.7,"Normal",C2219&lt;6.5,"Pre-Diabetes",C2219&gt;=6.5,"Diabetes")</f>
        <v>Pre-Diabetes</v>
      </c>
    </row>
    <row r="2220" spans="1:10" x14ac:dyDescent="0.35">
      <c r="A2220" t="s">
        <v>140</v>
      </c>
      <c r="B2220">
        <v>26.73</v>
      </c>
      <c r="C2220">
        <v>5.08</v>
      </c>
      <c r="D2220" t="s">
        <v>2380</v>
      </c>
      <c r="E2220" t="s">
        <v>2382</v>
      </c>
      <c r="F2220" t="s">
        <v>2380</v>
      </c>
      <c r="G2220">
        <v>1</v>
      </c>
      <c r="H2220" t="s">
        <v>2380</v>
      </c>
      <c r="I2220" t="str" cm="1">
        <f t="array" ref="I2220">_xlfn.IFS(B2220&lt;18.5,"Underweight",B2220&lt;25,"Normal Weight",B2220&lt;30,"Overweight",B2220&gt;=30,"Obesity")</f>
        <v>Overweight</v>
      </c>
      <c r="J2220" t="str" cm="1">
        <f t="array" ref="J2220">_xlfn.IFS(C2220&lt;5.7,"Normal",C2220&lt;6.5,"Pre-Diabetes",C2220&gt;=6.5,"Diabetes")</f>
        <v>Normal</v>
      </c>
    </row>
    <row r="2221" spans="1:10" x14ac:dyDescent="0.35">
      <c r="A2221" t="s">
        <v>139</v>
      </c>
      <c r="B2221">
        <v>20.79</v>
      </c>
      <c r="C2221">
        <v>5.84</v>
      </c>
      <c r="D2221" t="s">
        <v>2380</v>
      </c>
      <c r="E2221" t="s">
        <v>2382</v>
      </c>
      <c r="F2221" t="s">
        <v>2380</v>
      </c>
      <c r="G2221">
        <v>1</v>
      </c>
      <c r="H2221" t="s">
        <v>2380</v>
      </c>
      <c r="I2221" t="str" cm="1">
        <f t="array" ref="I2221">_xlfn.IFS(B2221&lt;18.5,"Underweight",B2221&lt;25,"Normal Weight",B2221&lt;30,"Overweight",B2221&gt;=30,"Obesity")</f>
        <v>Normal Weight</v>
      </c>
      <c r="J2221" t="str" cm="1">
        <f t="array" ref="J2221">_xlfn.IFS(C2221&lt;5.7,"Normal",C2221&lt;6.5,"Pre-Diabetes",C2221&gt;=6.5,"Diabetes")</f>
        <v>Pre-Diabetes</v>
      </c>
    </row>
    <row r="2222" spans="1:10" x14ac:dyDescent="0.35">
      <c r="A2222" t="s">
        <v>138</v>
      </c>
      <c r="B2222">
        <v>20.149999999999999</v>
      </c>
      <c r="C2222">
        <v>4.1500000000000004</v>
      </c>
      <c r="D2222" t="s">
        <v>2380</v>
      </c>
      <c r="E2222" t="s">
        <v>2380</v>
      </c>
      <c r="F2222" t="s">
        <v>2380</v>
      </c>
      <c r="G2222">
        <v>1</v>
      </c>
      <c r="H2222" t="s">
        <v>2380</v>
      </c>
      <c r="I2222" t="str" cm="1">
        <f t="array" ref="I2222">_xlfn.IFS(B2222&lt;18.5,"Underweight",B2222&lt;25,"Normal Weight",B2222&lt;30,"Overweight",B2222&gt;=30,"Obesity")</f>
        <v>Normal Weight</v>
      </c>
      <c r="J2222" t="str" cm="1">
        <f t="array" ref="J2222">_xlfn.IFS(C2222&lt;5.7,"Normal",C2222&lt;6.5,"Pre-Diabetes",C2222&gt;=6.5,"Diabetes")</f>
        <v>Normal</v>
      </c>
    </row>
    <row r="2223" spans="1:10" x14ac:dyDescent="0.35">
      <c r="A2223" t="s">
        <v>137</v>
      </c>
      <c r="B2223">
        <v>36.85</v>
      </c>
      <c r="C2223">
        <v>4.3600000000000003</v>
      </c>
      <c r="D2223" t="s">
        <v>2382</v>
      </c>
      <c r="E2223" t="s">
        <v>2380</v>
      </c>
      <c r="F2223" t="s">
        <v>2380</v>
      </c>
      <c r="G2223">
        <v>0</v>
      </c>
      <c r="H2223" t="s">
        <v>2380</v>
      </c>
      <c r="I2223" t="str" cm="1">
        <f t="array" ref="I2223">_xlfn.IFS(B2223&lt;18.5,"Underweight",B2223&lt;25,"Normal Weight",B2223&lt;30,"Overweight",B2223&gt;=30,"Obesity")</f>
        <v>Obesity</v>
      </c>
      <c r="J2223" t="str" cm="1">
        <f t="array" ref="J2223">_xlfn.IFS(C2223&lt;5.7,"Normal",C2223&lt;6.5,"Pre-Diabetes",C2223&gt;=6.5,"Diabetes")</f>
        <v>Normal</v>
      </c>
    </row>
    <row r="2224" spans="1:10" x14ac:dyDescent="0.35">
      <c r="A2224" t="s">
        <v>136</v>
      </c>
      <c r="B2224">
        <v>35.53</v>
      </c>
      <c r="C2224">
        <v>4.55</v>
      </c>
      <c r="D2224" t="s">
        <v>2382</v>
      </c>
      <c r="E2224" t="s">
        <v>2380</v>
      </c>
      <c r="F2224" t="s">
        <v>2380</v>
      </c>
      <c r="G2224">
        <v>0</v>
      </c>
      <c r="H2224" t="s">
        <v>2380</v>
      </c>
      <c r="I2224" t="str" cm="1">
        <f t="array" ref="I2224">_xlfn.IFS(B2224&lt;18.5,"Underweight",B2224&lt;25,"Normal Weight",B2224&lt;30,"Overweight",B2224&gt;=30,"Obesity")</f>
        <v>Obesity</v>
      </c>
      <c r="J2224" t="str" cm="1">
        <f t="array" ref="J2224">_xlfn.IFS(C2224&lt;5.7,"Normal",C2224&lt;6.5,"Pre-Diabetes",C2224&gt;=6.5,"Diabetes")</f>
        <v>Normal</v>
      </c>
    </row>
    <row r="2225" spans="1:10" x14ac:dyDescent="0.35">
      <c r="A2225" t="s">
        <v>135</v>
      </c>
      <c r="B2225">
        <v>31.1</v>
      </c>
      <c r="C2225">
        <v>4.37</v>
      </c>
      <c r="D2225" t="s">
        <v>2382</v>
      </c>
      <c r="E2225" t="s">
        <v>2380</v>
      </c>
      <c r="F2225" t="s">
        <v>2380</v>
      </c>
      <c r="G2225">
        <v>0</v>
      </c>
      <c r="H2225" t="s">
        <v>2380</v>
      </c>
      <c r="I2225" t="str" cm="1">
        <f t="array" ref="I2225">_xlfn.IFS(B2225&lt;18.5,"Underweight",B2225&lt;25,"Normal Weight",B2225&lt;30,"Overweight",B2225&gt;=30,"Obesity")</f>
        <v>Obesity</v>
      </c>
      <c r="J2225" t="str" cm="1">
        <f t="array" ref="J2225">_xlfn.IFS(C2225&lt;5.7,"Normal",C2225&lt;6.5,"Pre-Diabetes",C2225&gt;=6.5,"Diabetes")</f>
        <v>Normal</v>
      </c>
    </row>
    <row r="2226" spans="1:10" x14ac:dyDescent="0.35">
      <c r="A2226" t="s">
        <v>134</v>
      </c>
      <c r="B2226">
        <v>23.21</v>
      </c>
      <c r="C2226">
        <v>5.24</v>
      </c>
      <c r="D2226" t="s">
        <v>2382</v>
      </c>
      <c r="E2226" t="s">
        <v>2380</v>
      </c>
      <c r="F2226" t="s">
        <v>2380</v>
      </c>
      <c r="G2226">
        <v>0</v>
      </c>
      <c r="H2226" t="s">
        <v>2380</v>
      </c>
      <c r="I2226" t="str" cm="1">
        <f t="array" ref="I2226">_xlfn.IFS(B2226&lt;18.5,"Underweight",B2226&lt;25,"Normal Weight",B2226&lt;30,"Overweight",B2226&gt;=30,"Obesity")</f>
        <v>Normal Weight</v>
      </c>
      <c r="J2226" t="str" cm="1">
        <f t="array" ref="J2226">_xlfn.IFS(C2226&lt;5.7,"Normal",C2226&lt;6.5,"Pre-Diabetes",C2226&gt;=6.5,"Diabetes")</f>
        <v>Normal</v>
      </c>
    </row>
    <row r="2227" spans="1:10" x14ac:dyDescent="0.35">
      <c r="A2227" t="s">
        <v>133</v>
      </c>
      <c r="B2227">
        <v>18.36</v>
      </c>
      <c r="C2227">
        <v>5.96</v>
      </c>
      <c r="D2227" t="s">
        <v>2380</v>
      </c>
      <c r="E2227" t="s">
        <v>2380</v>
      </c>
      <c r="F2227" t="s">
        <v>2380</v>
      </c>
      <c r="G2227">
        <v>1</v>
      </c>
      <c r="H2227" t="s">
        <v>2380</v>
      </c>
      <c r="I2227" t="str" cm="1">
        <f t="array" ref="I2227">_xlfn.IFS(B2227&lt;18.5,"Underweight",B2227&lt;25,"Normal Weight",B2227&lt;30,"Overweight",B2227&gt;=30,"Obesity")</f>
        <v>Underweight</v>
      </c>
      <c r="J2227" t="str" cm="1">
        <f t="array" ref="J2227">_xlfn.IFS(C2227&lt;5.7,"Normal",C2227&lt;6.5,"Pre-Diabetes",C2227&gt;=6.5,"Diabetes")</f>
        <v>Pre-Diabetes</v>
      </c>
    </row>
    <row r="2228" spans="1:10" x14ac:dyDescent="0.35">
      <c r="A2228" t="s">
        <v>132</v>
      </c>
      <c r="B2228">
        <v>15.92</v>
      </c>
      <c r="C2228">
        <v>4.76</v>
      </c>
      <c r="D2228" t="s">
        <v>2382</v>
      </c>
      <c r="E2228" t="s">
        <v>2380</v>
      </c>
      <c r="F2228" t="s">
        <v>2380</v>
      </c>
      <c r="G2228">
        <v>1</v>
      </c>
      <c r="H2228" t="s">
        <v>2380</v>
      </c>
      <c r="I2228" t="str" cm="1">
        <f t="array" ref="I2228">_xlfn.IFS(B2228&lt;18.5,"Underweight",B2228&lt;25,"Normal Weight",B2228&lt;30,"Overweight",B2228&gt;=30,"Obesity")</f>
        <v>Underweight</v>
      </c>
      <c r="J2228" t="str" cm="1">
        <f t="array" ref="J2228">_xlfn.IFS(C2228&lt;5.7,"Normal",C2228&lt;6.5,"Pre-Diabetes",C2228&gt;=6.5,"Diabetes")</f>
        <v>Normal</v>
      </c>
    </row>
    <row r="2229" spans="1:10" x14ac:dyDescent="0.35">
      <c r="A2229" t="s">
        <v>131</v>
      </c>
      <c r="B2229">
        <v>15.17</v>
      </c>
      <c r="C2229">
        <v>4.3</v>
      </c>
      <c r="D2229" t="s">
        <v>2382</v>
      </c>
      <c r="E2229" t="s">
        <v>2380</v>
      </c>
      <c r="F2229" t="s">
        <v>2383</v>
      </c>
      <c r="G2229">
        <v>1</v>
      </c>
      <c r="H2229" t="s">
        <v>2380</v>
      </c>
      <c r="I2229" t="str" cm="1">
        <f t="array" ref="I2229">_xlfn.IFS(B2229&lt;18.5,"Underweight",B2229&lt;25,"Normal Weight",B2229&lt;30,"Overweight",B2229&gt;=30,"Obesity")</f>
        <v>Underweight</v>
      </c>
      <c r="J2229" t="str" cm="1">
        <f t="array" ref="J2229">_xlfn.IFS(C2229&lt;5.7,"Normal",C2229&lt;6.5,"Pre-Diabetes",C2229&gt;=6.5,"Diabetes")</f>
        <v>Normal</v>
      </c>
    </row>
    <row r="2230" spans="1:10" x14ac:dyDescent="0.35">
      <c r="A2230" t="s">
        <v>130</v>
      </c>
      <c r="B2230">
        <v>16.63</v>
      </c>
      <c r="C2230">
        <v>4.5</v>
      </c>
      <c r="D2230" t="s">
        <v>2380</v>
      </c>
      <c r="E2230" t="s">
        <v>2380</v>
      </c>
      <c r="F2230" t="s">
        <v>2380</v>
      </c>
      <c r="G2230">
        <v>1</v>
      </c>
      <c r="H2230" t="s">
        <v>2380</v>
      </c>
      <c r="I2230" t="str" cm="1">
        <f t="array" ref="I2230">_xlfn.IFS(B2230&lt;18.5,"Underweight",B2230&lt;25,"Normal Weight",B2230&lt;30,"Overweight",B2230&gt;=30,"Obesity")</f>
        <v>Underweight</v>
      </c>
      <c r="J2230" t="str" cm="1">
        <f t="array" ref="J2230">_xlfn.IFS(C2230&lt;5.7,"Normal",C2230&lt;6.5,"Pre-Diabetes",C2230&gt;=6.5,"Diabetes")</f>
        <v>Normal</v>
      </c>
    </row>
    <row r="2231" spans="1:10" x14ac:dyDescent="0.35">
      <c r="A2231" t="s">
        <v>129</v>
      </c>
      <c r="B2231">
        <v>19.39</v>
      </c>
      <c r="C2231">
        <v>5.59</v>
      </c>
      <c r="D2231" t="s">
        <v>2380</v>
      </c>
      <c r="E2231" t="s">
        <v>2380</v>
      </c>
      <c r="F2231" t="s">
        <v>2383</v>
      </c>
      <c r="G2231">
        <v>1</v>
      </c>
      <c r="H2231" t="s">
        <v>2380</v>
      </c>
      <c r="I2231" t="str" cm="1">
        <f t="array" ref="I2231">_xlfn.IFS(B2231&lt;18.5,"Underweight",B2231&lt;25,"Normal Weight",B2231&lt;30,"Overweight",B2231&gt;=30,"Obesity")</f>
        <v>Normal Weight</v>
      </c>
      <c r="J2231" t="str" cm="1">
        <f t="array" ref="J2231">_xlfn.IFS(C2231&lt;5.7,"Normal",C2231&lt;6.5,"Pre-Diabetes",C2231&gt;=6.5,"Diabetes")</f>
        <v>Normal</v>
      </c>
    </row>
    <row r="2232" spans="1:10" x14ac:dyDescent="0.35">
      <c r="A2232" t="s">
        <v>128</v>
      </c>
      <c r="B2232">
        <v>17.34</v>
      </c>
      <c r="C2232">
        <v>6.29</v>
      </c>
      <c r="D2232" t="s">
        <v>2382</v>
      </c>
      <c r="E2232" t="s">
        <v>2380</v>
      </c>
      <c r="F2232" t="s">
        <v>2383</v>
      </c>
      <c r="G2232">
        <v>1</v>
      </c>
      <c r="H2232" t="s">
        <v>2380</v>
      </c>
      <c r="I2232" t="str" cm="1">
        <f t="array" ref="I2232">_xlfn.IFS(B2232&lt;18.5,"Underweight",B2232&lt;25,"Normal Weight",B2232&lt;30,"Overweight",B2232&gt;=30,"Obesity")</f>
        <v>Underweight</v>
      </c>
      <c r="J2232" t="str" cm="1">
        <f t="array" ref="J2232">_xlfn.IFS(C2232&lt;5.7,"Normal",C2232&lt;6.5,"Pre-Diabetes",C2232&gt;=6.5,"Diabetes")</f>
        <v>Pre-Diabetes</v>
      </c>
    </row>
    <row r="2233" spans="1:10" x14ac:dyDescent="0.35">
      <c r="A2233" t="s">
        <v>127</v>
      </c>
      <c r="B2233">
        <v>17.940000000000001</v>
      </c>
      <c r="C2233">
        <v>4.1900000000000004</v>
      </c>
      <c r="D2233" t="s">
        <v>2380</v>
      </c>
      <c r="E2233" t="s">
        <v>2382</v>
      </c>
      <c r="F2233" t="s">
        <v>2380</v>
      </c>
      <c r="G2233">
        <v>1</v>
      </c>
      <c r="H2233" t="s">
        <v>2380</v>
      </c>
      <c r="I2233" t="str" cm="1">
        <f t="array" ref="I2233">_xlfn.IFS(B2233&lt;18.5,"Underweight",B2233&lt;25,"Normal Weight",B2233&lt;30,"Overweight",B2233&gt;=30,"Obesity")</f>
        <v>Underweight</v>
      </c>
      <c r="J2233" t="str" cm="1">
        <f t="array" ref="J2233">_xlfn.IFS(C2233&lt;5.7,"Normal",C2233&lt;6.5,"Pre-Diabetes",C2233&gt;=6.5,"Diabetes")</f>
        <v>Normal</v>
      </c>
    </row>
    <row r="2234" spans="1:10" x14ac:dyDescent="0.35">
      <c r="A2234" t="s">
        <v>126</v>
      </c>
      <c r="B2234">
        <v>16.670000000000002</v>
      </c>
      <c r="C2234">
        <v>4.7</v>
      </c>
      <c r="D2234" t="s">
        <v>2382</v>
      </c>
      <c r="E2234" t="s">
        <v>2380</v>
      </c>
      <c r="F2234" t="s">
        <v>2383</v>
      </c>
      <c r="G2234">
        <v>1</v>
      </c>
      <c r="H2234" t="s">
        <v>2380</v>
      </c>
      <c r="I2234" t="str" cm="1">
        <f t="array" ref="I2234">_xlfn.IFS(B2234&lt;18.5,"Underweight",B2234&lt;25,"Normal Weight",B2234&lt;30,"Overweight",B2234&gt;=30,"Obesity")</f>
        <v>Underweight</v>
      </c>
      <c r="J2234" t="str" cm="1">
        <f t="array" ref="J2234">_xlfn.IFS(C2234&lt;5.7,"Normal",C2234&lt;6.5,"Pre-Diabetes",C2234&gt;=6.5,"Diabetes")</f>
        <v>Normal</v>
      </c>
    </row>
    <row r="2235" spans="1:10" x14ac:dyDescent="0.35">
      <c r="A2235" t="s">
        <v>125</v>
      </c>
      <c r="B2235">
        <v>20.58</v>
      </c>
      <c r="C2235">
        <v>5.64</v>
      </c>
      <c r="D2235" t="s">
        <v>2382</v>
      </c>
      <c r="E2235" t="s">
        <v>2380</v>
      </c>
      <c r="F2235" t="s">
        <v>2380</v>
      </c>
      <c r="G2235">
        <v>0</v>
      </c>
      <c r="H2235" t="s">
        <v>2380</v>
      </c>
      <c r="I2235" t="str" cm="1">
        <f t="array" ref="I2235">_xlfn.IFS(B2235&lt;18.5,"Underweight",B2235&lt;25,"Normal Weight",B2235&lt;30,"Overweight",B2235&gt;=30,"Obesity")</f>
        <v>Normal Weight</v>
      </c>
      <c r="J2235" t="str" cm="1">
        <f t="array" ref="J2235">_xlfn.IFS(C2235&lt;5.7,"Normal",C2235&lt;6.5,"Pre-Diabetes",C2235&gt;=6.5,"Diabetes")</f>
        <v>Normal</v>
      </c>
    </row>
    <row r="2236" spans="1:10" x14ac:dyDescent="0.35">
      <c r="A2236" t="s">
        <v>124</v>
      </c>
      <c r="B2236">
        <v>16.5</v>
      </c>
      <c r="C2236">
        <v>4.1100000000000003</v>
      </c>
      <c r="D2236" t="s">
        <v>2382</v>
      </c>
      <c r="E2236" t="s">
        <v>2380</v>
      </c>
      <c r="F2236" t="s">
        <v>2380</v>
      </c>
      <c r="G2236">
        <v>0</v>
      </c>
      <c r="H2236" t="s">
        <v>2380</v>
      </c>
      <c r="I2236" t="str" cm="1">
        <f t="array" ref="I2236">_xlfn.IFS(B2236&lt;18.5,"Underweight",B2236&lt;25,"Normal Weight",B2236&lt;30,"Overweight",B2236&gt;=30,"Obesity")</f>
        <v>Underweight</v>
      </c>
      <c r="J2236" t="str" cm="1">
        <f t="array" ref="J2236">_xlfn.IFS(C2236&lt;5.7,"Normal",C2236&lt;6.5,"Pre-Diabetes",C2236&gt;=6.5,"Diabetes")</f>
        <v>Normal</v>
      </c>
    </row>
    <row r="2237" spans="1:10" x14ac:dyDescent="0.35">
      <c r="A2237" t="s">
        <v>123</v>
      </c>
      <c r="B2237">
        <v>15.41</v>
      </c>
      <c r="C2237">
        <v>5.43</v>
      </c>
      <c r="D2237" t="s">
        <v>2382</v>
      </c>
      <c r="E2237" t="s">
        <v>2380</v>
      </c>
      <c r="F2237" t="s">
        <v>2383</v>
      </c>
      <c r="G2237">
        <v>1</v>
      </c>
      <c r="H2237" t="s">
        <v>2380</v>
      </c>
      <c r="I2237" t="str" cm="1">
        <f t="array" ref="I2237">_xlfn.IFS(B2237&lt;18.5,"Underweight",B2237&lt;25,"Normal Weight",B2237&lt;30,"Overweight",B2237&gt;=30,"Obesity")</f>
        <v>Underweight</v>
      </c>
      <c r="J2237" t="str" cm="1">
        <f t="array" ref="J2237">_xlfn.IFS(C2237&lt;5.7,"Normal",C2237&lt;6.5,"Pre-Diabetes",C2237&gt;=6.5,"Diabetes")</f>
        <v>Normal</v>
      </c>
    </row>
    <row r="2238" spans="1:10" x14ac:dyDescent="0.35">
      <c r="A2238" t="s">
        <v>122</v>
      </c>
      <c r="B2238">
        <v>24.59</v>
      </c>
      <c r="C2238">
        <v>4.38</v>
      </c>
      <c r="D2238" t="s">
        <v>2380</v>
      </c>
      <c r="E2238" t="s">
        <v>2380</v>
      </c>
      <c r="F2238" t="s">
        <v>2380</v>
      </c>
      <c r="G2238">
        <v>1</v>
      </c>
      <c r="H2238" t="s">
        <v>2380</v>
      </c>
      <c r="I2238" t="str" cm="1">
        <f t="array" ref="I2238">_xlfn.IFS(B2238&lt;18.5,"Underweight",B2238&lt;25,"Normal Weight",B2238&lt;30,"Overweight",B2238&gt;=30,"Obesity")</f>
        <v>Normal Weight</v>
      </c>
      <c r="J2238" t="str" cm="1">
        <f t="array" ref="J2238">_xlfn.IFS(C2238&lt;5.7,"Normal",C2238&lt;6.5,"Pre-Diabetes",C2238&gt;=6.5,"Diabetes")</f>
        <v>Normal</v>
      </c>
    </row>
    <row r="2239" spans="1:10" x14ac:dyDescent="0.35">
      <c r="A2239" t="s">
        <v>121</v>
      </c>
      <c r="B2239">
        <v>33.33</v>
      </c>
      <c r="C2239">
        <v>9.7899999999999991</v>
      </c>
      <c r="D2239" t="s">
        <v>2380</v>
      </c>
      <c r="E2239" t="s">
        <v>2380</v>
      </c>
      <c r="F2239" t="s">
        <v>2380</v>
      </c>
      <c r="G2239">
        <v>0</v>
      </c>
      <c r="H2239" t="s">
        <v>2380</v>
      </c>
      <c r="I2239" t="str" cm="1">
        <f t="array" ref="I2239">_xlfn.IFS(B2239&lt;18.5,"Underweight",B2239&lt;25,"Normal Weight",B2239&lt;30,"Overweight",B2239&gt;=30,"Obesity")</f>
        <v>Obesity</v>
      </c>
      <c r="J2239" t="str" cm="1">
        <f t="array" ref="J2239">_xlfn.IFS(C2239&lt;5.7,"Normal",C2239&lt;6.5,"Pre-Diabetes",C2239&gt;=6.5,"Diabetes")</f>
        <v>Diabetes</v>
      </c>
    </row>
    <row r="2240" spans="1:10" x14ac:dyDescent="0.35">
      <c r="A2240" t="s">
        <v>120</v>
      </c>
      <c r="B2240">
        <v>18.5</v>
      </c>
      <c r="C2240">
        <v>11.84</v>
      </c>
      <c r="D2240" t="s">
        <v>2380</v>
      </c>
      <c r="E2240" t="s">
        <v>2380</v>
      </c>
      <c r="F2240" t="s">
        <v>2380</v>
      </c>
      <c r="G2240">
        <v>0</v>
      </c>
      <c r="H2240" t="s">
        <v>2380</v>
      </c>
      <c r="I2240" t="str" cm="1">
        <f t="array" ref="I2240">_xlfn.IFS(B2240&lt;18.5,"Underweight",B2240&lt;25,"Normal Weight",B2240&lt;30,"Overweight",B2240&gt;=30,"Obesity")</f>
        <v>Normal Weight</v>
      </c>
      <c r="J2240" t="str" cm="1">
        <f t="array" ref="J2240">_xlfn.IFS(C2240&lt;5.7,"Normal",C2240&lt;6.5,"Pre-Diabetes",C2240&gt;=6.5,"Diabetes")</f>
        <v>Diabetes</v>
      </c>
    </row>
    <row r="2241" spans="1:10" x14ac:dyDescent="0.35">
      <c r="A2241" t="s">
        <v>119</v>
      </c>
      <c r="B2241">
        <v>18.579999999999998</v>
      </c>
      <c r="C2241">
        <v>6.22</v>
      </c>
      <c r="D2241" t="s">
        <v>2380</v>
      </c>
      <c r="E2241" t="s">
        <v>2380</v>
      </c>
      <c r="F2241" t="s">
        <v>2380</v>
      </c>
      <c r="G2241">
        <v>0</v>
      </c>
      <c r="H2241" t="s">
        <v>2380</v>
      </c>
      <c r="I2241" t="str" cm="1">
        <f t="array" ref="I2241">_xlfn.IFS(B2241&lt;18.5,"Underweight",B2241&lt;25,"Normal Weight",B2241&lt;30,"Overweight",B2241&gt;=30,"Obesity")</f>
        <v>Normal Weight</v>
      </c>
      <c r="J2241" t="str" cm="1">
        <f t="array" ref="J2241">_xlfn.IFS(C2241&lt;5.7,"Normal",C2241&lt;6.5,"Pre-Diabetes",C2241&gt;=6.5,"Diabetes")</f>
        <v>Pre-Diabetes</v>
      </c>
    </row>
    <row r="2242" spans="1:10" x14ac:dyDescent="0.35">
      <c r="A2242" t="s">
        <v>118</v>
      </c>
      <c r="B2242">
        <v>16.64</v>
      </c>
      <c r="C2242">
        <v>10.01</v>
      </c>
      <c r="D2242" t="s">
        <v>2380</v>
      </c>
      <c r="E2242" t="s">
        <v>2380</v>
      </c>
      <c r="F2242" t="s">
        <v>2380</v>
      </c>
      <c r="G2242">
        <v>0</v>
      </c>
      <c r="H2242" t="s">
        <v>2380</v>
      </c>
      <c r="I2242" t="str" cm="1">
        <f t="array" ref="I2242">_xlfn.IFS(B2242&lt;18.5,"Underweight",B2242&lt;25,"Normal Weight",B2242&lt;30,"Overweight",B2242&gt;=30,"Obesity")</f>
        <v>Underweight</v>
      </c>
      <c r="J2242" t="str" cm="1">
        <f t="array" ref="J2242">_xlfn.IFS(C2242&lt;5.7,"Normal",C2242&lt;6.5,"Pre-Diabetes",C2242&gt;=6.5,"Diabetes")</f>
        <v>Diabetes</v>
      </c>
    </row>
    <row r="2243" spans="1:10" x14ac:dyDescent="0.35">
      <c r="A2243" t="s">
        <v>117</v>
      </c>
      <c r="B2243">
        <v>19.329999999999998</v>
      </c>
      <c r="C2243">
        <v>4.32</v>
      </c>
      <c r="D2243" t="s">
        <v>2380</v>
      </c>
      <c r="E2243" t="s">
        <v>2380</v>
      </c>
      <c r="F2243" t="s">
        <v>2380</v>
      </c>
      <c r="G2243">
        <v>1</v>
      </c>
      <c r="H2243" t="s">
        <v>2380</v>
      </c>
      <c r="I2243" t="str" cm="1">
        <f t="array" ref="I2243">_xlfn.IFS(B2243&lt;18.5,"Underweight",B2243&lt;25,"Normal Weight",B2243&lt;30,"Overweight",B2243&gt;=30,"Obesity")</f>
        <v>Normal Weight</v>
      </c>
      <c r="J2243" t="str" cm="1">
        <f t="array" ref="J2243">_xlfn.IFS(C2243&lt;5.7,"Normal",C2243&lt;6.5,"Pre-Diabetes",C2243&gt;=6.5,"Diabetes")</f>
        <v>Normal</v>
      </c>
    </row>
    <row r="2244" spans="1:10" x14ac:dyDescent="0.35">
      <c r="A2244" t="s">
        <v>116</v>
      </c>
      <c r="B2244">
        <v>21.26</v>
      </c>
      <c r="C2244">
        <v>5.65</v>
      </c>
      <c r="D2244" t="s">
        <v>2382</v>
      </c>
      <c r="E2244" t="s">
        <v>2380</v>
      </c>
      <c r="F2244" t="s">
        <v>2383</v>
      </c>
      <c r="G2244">
        <v>1</v>
      </c>
      <c r="H2244" t="s">
        <v>2380</v>
      </c>
      <c r="I2244" t="str" cm="1">
        <f t="array" ref="I2244">_xlfn.IFS(B2244&lt;18.5,"Underweight",B2244&lt;25,"Normal Weight",B2244&lt;30,"Overweight",B2244&gt;=30,"Obesity")</f>
        <v>Normal Weight</v>
      </c>
      <c r="J2244" t="str" cm="1">
        <f t="array" ref="J2244">_xlfn.IFS(C2244&lt;5.7,"Normal",C2244&lt;6.5,"Pre-Diabetes",C2244&gt;=6.5,"Diabetes")</f>
        <v>Normal</v>
      </c>
    </row>
    <row r="2245" spans="1:10" x14ac:dyDescent="0.35">
      <c r="A2245" t="s">
        <v>115</v>
      </c>
      <c r="B2245">
        <v>15.6</v>
      </c>
      <c r="C2245">
        <v>4.12</v>
      </c>
      <c r="D2245" t="s">
        <v>2382</v>
      </c>
      <c r="E2245" t="s">
        <v>2380</v>
      </c>
      <c r="F2245" t="s">
        <v>2380</v>
      </c>
      <c r="G2245">
        <v>1</v>
      </c>
      <c r="H2245" t="s">
        <v>2380</v>
      </c>
      <c r="I2245" t="str" cm="1">
        <f t="array" ref="I2245">_xlfn.IFS(B2245&lt;18.5,"Underweight",B2245&lt;25,"Normal Weight",B2245&lt;30,"Overweight",B2245&gt;=30,"Obesity")</f>
        <v>Underweight</v>
      </c>
      <c r="J2245" t="str" cm="1">
        <f t="array" ref="J2245">_xlfn.IFS(C2245&lt;5.7,"Normal",C2245&lt;6.5,"Pre-Diabetes",C2245&gt;=6.5,"Diabetes")</f>
        <v>Normal</v>
      </c>
    </row>
    <row r="2246" spans="1:10" x14ac:dyDescent="0.35">
      <c r="A2246" t="s">
        <v>114</v>
      </c>
      <c r="B2246">
        <v>24.39</v>
      </c>
      <c r="C2246">
        <v>6.24</v>
      </c>
      <c r="D2246" t="s">
        <v>2380</v>
      </c>
      <c r="E2246" t="s">
        <v>2380</v>
      </c>
      <c r="F2246" t="s">
        <v>2380</v>
      </c>
      <c r="G2246">
        <v>1</v>
      </c>
      <c r="H2246" t="s">
        <v>2380</v>
      </c>
      <c r="I2246" t="str" cm="1">
        <f t="array" ref="I2246">_xlfn.IFS(B2246&lt;18.5,"Underweight",B2246&lt;25,"Normal Weight",B2246&lt;30,"Overweight",B2246&gt;=30,"Obesity")</f>
        <v>Normal Weight</v>
      </c>
      <c r="J2246" t="str" cm="1">
        <f t="array" ref="J2246">_xlfn.IFS(C2246&lt;5.7,"Normal",C2246&lt;6.5,"Pre-Diabetes",C2246&gt;=6.5,"Diabetes")</f>
        <v>Pre-Diabetes</v>
      </c>
    </row>
    <row r="2247" spans="1:10" x14ac:dyDescent="0.35">
      <c r="A2247" t="s">
        <v>113</v>
      </c>
      <c r="B2247">
        <v>24.75</v>
      </c>
      <c r="C2247">
        <v>4.83</v>
      </c>
      <c r="D2247" t="s">
        <v>2380</v>
      </c>
      <c r="E2247" t="s">
        <v>2380</v>
      </c>
      <c r="F2247" t="s">
        <v>2380</v>
      </c>
      <c r="G2247">
        <v>0</v>
      </c>
      <c r="H2247" t="s">
        <v>2380</v>
      </c>
      <c r="I2247" t="str" cm="1">
        <f t="array" ref="I2247">_xlfn.IFS(B2247&lt;18.5,"Underweight",B2247&lt;25,"Normal Weight",B2247&lt;30,"Overweight",B2247&gt;=30,"Obesity")</f>
        <v>Normal Weight</v>
      </c>
      <c r="J2247" t="str" cm="1">
        <f t="array" ref="J2247">_xlfn.IFS(C2247&lt;5.7,"Normal",C2247&lt;6.5,"Pre-Diabetes",C2247&gt;=6.5,"Diabetes")</f>
        <v>Normal</v>
      </c>
    </row>
    <row r="2248" spans="1:10" x14ac:dyDescent="0.35">
      <c r="A2248" t="s">
        <v>112</v>
      </c>
      <c r="B2248">
        <v>20.88</v>
      </c>
      <c r="C2248">
        <v>7.4</v>
      </c>
      <c r="D2248" t="s">
        <v>2380</v>
      </c>
      <c r="E2248" t="s">
        <v>2380</v>
      </c>
      <c r="F2248" t="s">
        <v>2380</v>
      </c>
      <c r="G2248">
        <v>0</v>
      </c>
      <c r="H2248" t="s">
        <v>2380</v>
      </c>
      <c r="I2248" t="str" cm="1">
        <f t="array" ref="I2248">_xlfn.IFS(B2248&lt;18.5,"Underweight",B2248&lt;25,"Normal Weight",B2248&lt;30,"Overweight",B2248&gt;=30,"Obesity")</f>
        <v>Normal Weight</v>
      </c>
      <c r="J2248" t="str" cm="1">
        <f t="array" ref="J2248">_xlfn.IFS(C2248&lt;5.7,"Normal",C2248&lt;6.5,"Pre-Diabetes",C2248&gt;=6.5,"Diabetes")</f>
        <v>Diabetes</v>
      </c>
    </row>
    <row r="2249" spans="1:10" x14ac:dyDescent="0.35">
      <c r="A2249" t="s">
        <v>111</v>
      </c>
      <c r="B2249">
        <v>20.43</v>
      </c>
      <c r="C2249">
        <v>4.54</v>
      </c>
      <c r="D2249" t="s">
        <v>2380</v>
      </c>
      <c r="E2249" t="s">
        <v>2380</v>
      </c>
      <c r="F2249" t="s">
        <v>2380</v>
      </c>
      <c r="G2249">
        <v>0</v>
      </c>
      <c r="H2249" t="s">
        <v>2380</v>
      </c>
      <c r="I2249" t="str" cm="1">
        <f t="array" ref="I2249">_xlfn.IFS(B2249&lt;18.5,"Underweight",B2249&lt;25,"Normal Weight",B2249&lt;30,"Overweight",B2249&gt;=30,"Obesity")</f>
        <v>Normal Weight</v>
      </c>
      <c r="J2249" t="str" cm="1">
        <f t="array" ref="J2249">_xlfn.IFS(C2249&lt;5.7,"Normal",C2249&lt;6.5,"Pre-Diabetes",C2249&gt;=6.5,"Diabetes")</f>
        <v>Normal</v>
      </c>
    </row>
    <row r="2250" spans="1:10" x14ac:dyDescent="0.35">
      <c r="A2250" t="s">
        <v>110</v>
      </c>
      <c r="B2250">
        <v>15.18</v>
      </c>
      <c r="C2250">
        <v>11.11</v>
      </c>
      <c r="D2250" t="s">
        <v>2380</v>
      </c>
      <c r="E2250" t="s">
        <v>2380</v>
      </c>
      <c r="F2250" t="s">
        <v>2380</v>
      </c>
      <c r="G2250">
        <v>0</v>
      </c>
      <c r="H2250" t="s">
        <v>2380</v>
      </c>
      <c r="I2250" t="str" cm="1">
        <f t="array" ref="I2250">_xlfn.IFS(B2250&lt;18.5,"Underweight",B2250&lt;25,"Normal Weight",B2250&lt;30,"Overweight",B2250&gt;=30,"Obesity")</f>
        <v>Underweight</v>
      </c>
      <c r="J2250" t="str" cm="1">
        <f t="array" ref="J2250">_xlfn.IFS(C2250&lt;5.7,"Normal",C2250&lt;6.5,"Pre-Diabetes",C2250&gt;=6.5,"Diabetes")</f>
        <v>Diabetes</v>
      </c>
    </row>
    <row r="2251" spans="1:10" x14ac:dyDescent="0.35">
      <c r="A2251" t="s">
        <v>109</v>
      </c>
      <c r="B2251">
        <v>15.12</v>
      </c>
      <c r="C2251">
        <v>4.03</v>
      </c>
      <c r="D2251" t="s">
        <v>2382</v>
      </c>
      <c r="E2251" t="s">
        <v>2380</v>
      </c>
      <c r="F2251" t="s">
        <v>2380</v>
      </c>
      <c r="G2251">
        <v>0</v>
      </c>
      <c r="H2251" t="s">
        <v>2380</v>
      </c>
      <c r="I2251" t="str" cm="1">
        <f t="array" ref="I2251">_xlfn.IFS(B2251&lt;18.5,"Underweight",B2251&lt;25,"Normal Weight",B2251&lt;30,"Overweight",B2251&gt;=30,"Obesity")</f>
        <v>Underweight</v>
      </c>
      <c r="J2251" t="str" cm="1">
        <f t="array" ref="J2251">_xlfn.IFS(C2251&lt;5.7,"Normal",C2251&lt;6.5,"Pre-Diabetes",C2251&gt;=6.5,"Diabetes")</f>
        <v>Normal</v>
      </c>
    </row>
    <row r="2252" spans="1:10" x14ac:dyDescent="0.35">
      <c r="A2252" t="s">
        <v>108</v>
      </c>
      <c r="B2252">
        <v>23.88</v>
      </c>
      <c r="C2252">
        <v>4.51</v>
      </c>
      <c r="D2252" t="s">
        <v>2380</v>
      </c>
      <c r="E2252" t="s">
        <v>2380</v>
      </c>
      <c r="F2252" t="s">
        <v>2380</v>
      </c>
      <c r="G2252">
        <v>1</v>
      </c>
      <c r="H2252" t="s">
        <v>2380</v>
      </c>
      <c r="I2252" t="str" cm="1">
        <f t="array" ref="I2252">_xlfn.IFS(B2252&lt;18.5,"Underweight",B2252&lt;25,"Normal Weight",B2252&lt;30,"Overweight",B2252&gt;=30,"Obesity")</f>
        <v>Normal Weight</v>
      </c>
      <c r="J2252" t="str" cm="1">
        <f t="array" ref="J2252">_xlfn.IFS(C2252&lt;5.7,"Normal",C2252&lt;6.5,"Pre-Diabetes",C2252&gt;=6.5,"Diabetes")</f>
        <v>Normal</v>
      </c>
    </row>
    <row r="2253" spans="1:10" x14ac:dyDescent="0.35">
      <c r="A2253" t="s">
        <v>107</v>
      </c>
      <c r="B2253">
        <v>16.13</v>
      </c>
      <c r="C2253">
        <v>5.56</v>
      </c>
      <c r="D2253" t="s">
        <v>2380</v>
      </c>
      <c r="E2253" t="s">
        <v>2382</v>
      </c>
      <c r="F2253" t="s">
        <v>2380</v>
      </c>
      <c r="G2253">
        <v>1</v>
      </c>
      <c r="H2253" t="s">
        <v>2380</v>
      </c>
      <c r="I2253" t="str" cm="1">
        <f t="array" ref="I2253">_xlfn.IFS(B2253&lt;18.5,"Underweight",B2253&lt;25,"Normal Weight",B2253&lt;30,"Overweight",B2253&gt;=30,"Obesity")</f>
        <v>Underweight</v>
      </c>
      <c r="J2253" t="str" cm="1">
        <f t="array" ref="J2253">_xlfn.IFS(C2253&lt;5.7,"Normal",C2253&lt;6.5,"Pre-Diabetes",C2253&gt;=6.5,"Diabetes")</f>
        <v>Normal</v>
      </c>
    </row>
    <row r="2254" spans="1:10" x14ac:dyDescent="0.35">
      <c r="A2254" t="s">
        <v>106</v>
      </c>
      <c r="B2254">
        <v>24.09</v>
      </c>
      <c r="C2254">
        <v>4.0999999999999996</v>
      </c>
      <c r="D2254" t="s">
        <v>2380</v>
      </c>
      <c r="E2254" t="s">
        <v>2382</v>
      </c>
      <c r="F2254" t="s">
        <v>2380</v>
      </c>
      <c r="G2254">
        <v>1</v>
      </c>
      <c r="H2254" t="s">
        <v>2380</v>
      </c>
      <c r="I2254" t="str" cm="1">
        <f t="array" ref="I2254">_xlfn.IFS(B2254&lt;18.5,"Underweight",B2254&lt;25,"Normal Weight",B2254&lt;30,"Overweight",B2254&gt;=30,"Obesity")</f>
        <v>Normal Weight</v>
      </c>
      <c r="J2254" t="str" cm="1">
        <f t="array" ref="J2254">_xlfn.IFS(C2254&lt;5.7,"Normal",C2254&lt;6.5,"Pre-Diabetes",C2254&gt;=6.5,"Diabetes")</f>
        <v>Normal</v>
      </c>
    </row>
    <row r="2255" spans="1:10" x14ac:dyDescent="0.35">
      <c r="A2255" t="s">
        <v>105</v>
      </c>
      <c r="B2255">
        <v>19.43</v>
      </c>
      <c r="C2255">
        <v>5.85</v>
      </c>
      <c r="D2255" t="s">
        <v>2380</v>
      </c>
      <c r="E2255" t="s">
        <v>2382</v>
      </c>
      <c r="F2255" t="s">
        <v>2380</v>
      </c>
      <c r="G2255">
        <v>1</v>
      </c>
      <c r="H2255" t="s">
        <v>2380</v>
      </c>
      <c r="I2255" t="str" cm="1">
        <f t="array" ref="I2255">_xlfn.IFS(B2255&lt;18.5,"Underweight",B2255&lt;25,"Normal Weight",B2255&lt;30,"Overweight",B2255&gt;=30,"Obesity")</f>
        <v>Normal Weight</v>
      </c>
      <c r="J2255" t="str" cm="1">
        <f t="array" ref="J2255">_xlfn.IFS(C2255&lt;5.7,"Normal",C2255&lt;6.5,"Pre-Diabetes",C2255&gt;=6.5,"Diabetes")</f>
        <v>Pre-Diabetes</v>
      </c>
    </row>
    <row r="2256" spans="1:10" x14ac:dyDescent="0.35">
      <c r="A2256" t="s">
        <v>104</v>
      </c>
      <c r="B2256">
        <v>15.22</v>
      </c>
      <c r="C2256">
        <v>4.92</v>
      </c>
      <c r="D2256" t="s">
        <v>2382</v>
      </c>
      <c r="E2256" t="s">
        <v>2380</v>
      </c>
      <c r="F2256" t="s">
        <v>2383</v>
      </c>
      <c r="G2256">
        <v>1</v>
      </c>
      <c r="H2256" t="s">
        <v>2380</v>
      </c>
      <c r="I2256" t="str" cm="1">
        <f t="array" ref="I2256">_xlfn.IFS(B2256&lt;18.5,"Underweight",B2256&lt;25,"Normal Weight",B2256&lt;30,"Overweight",B2256&gt;=30,"Obesity")</f>
        <v>Underweight</v>
      </c>
      <c r="J2256" t="str" cm="1">
        <f t="array" ref="J2256">_xlfn.IFS(C2256&lt;5.7,"Normal",C2256&lt;6.5,"Pre-Diabetes",C2256&gt;=6.5,"Diabetes")</f>
        <v>Normal</v>
      </c>
    </row>
    <row r="2257" spans="1:10" x14ac:dyDescent="0.35">
      <c r="A2257" t="s">
        <v>103</v>
      </c>
      <c r="B2257">
        <v>20.72</v>
      </c>
      <c r="C2257">
        <v>9.4600000000000009</v>
      </c>
      <c r="D2257" t="s">
        <v>2380</v>
      </c>
      <c r="E2257" t="s">
        <v>2380</v>
      </c>
      <c r="F2257" t="s">
        <v>2380</v>
      </c>
      <c r="G2257">
        <v>0</v>
      </c>
      <c r="H2257" t="s">
        <v>2380</v>
      </c>
      <c r="I2257" t="str" cm="1">
        <f t="array" ref="I2257">_xlfn.IFS(B2257&lt;18.5,"Underweight",B2257&lt;25,"Normal Weight",B2257&lt;30,"Overweight",B2257&gt;=30,"Obesity")</f>
        <v>Normal Weight</v>
      </c>
      <c r="J2257" t="str" cm="1">
        <f t="array" ref="J2257">_xlfn.IFS(C2257&lt;5.7,"Normal",C2257&lt;6.5,"Pre-Diabetes",C2257&gt;=6.5,"Diabetes")</f>
        <v>Diabetes</v>
      </c>
    </row>
    <row r="2258" spans="1:10" x14ac:dyDescent="0.35">
      <c r="A2258" t="s">
        <v>102</v>
      </c>
      <c r="B2258">
        <v>35.4</v>
      </c>
      <c r="C2258">
        <v>5.94</v>
      </c>
      <c r="D2258" t="s">
        <v>2380</v>
      </c>
      <c r="E2258" t="s">
        <v>2380</v>
      </c>
      <c r="F2258" t="s">
        <v>2383</v>
      </c>
      <c r="G2258">
        <v>1</v>
      </c>
      <c r="H2258" t="s">
        <v>2380</v>
      </c>
      <c r="I2258" t="str" cm="1">
        <f t="array" ref="I2258">_xlfn.IFS(B2258&lt;18.5,"Underweight",B2258&lt;25,"Normal Weight",B2258&lt;30,"Overweight",B2258&gt;=30,"Obesity")</f>
        <v>Obesity</v>
      </c>
      <c r="J2258" t="str" cm="1">
        <f t="array" ref="J2258">_xlfn.IFS(C2258&lt;5.7,"Normal",C2258&lt;6.5,"Pre-Diabetes",C2258&gt;=6.5,"Diabetes")</f>
        <v>Pre-Diabetes</v>
      </c>
    </row>
    <row r="2259" spans="1:10" x14ac:dyDescent="0.35">
      <c r="A2259" t="s">
        <v>101</v>
      </c>
      <c r="B2259">
        <v>34.4</v>
      </c>
      <c r="C2259">
        <v>5.7</v>
      </c>
      <c r="D2259" t="s">
        <v>2380</v>
      </c>
      <c r="E2259" t="s">
        <v>2380</v>
      </c>
      <c r="F2259" t="s">
        <v>2383</v>
      </c>
      <c r="G2259">
        <v>1</v>
      </c>
      <c r="H2259" t="s">
        <v>2380</v>
      </c>
      <c r="I2259" t="str" cm="1">
        <f t="array" ref="I2259">_xlfn.IFS(B2259&lt;18.5,"Underweight",B2259&lt;25,"Normal Weight",B2259&lt;30,"Overweight",B2259&gt;=30,"Obesity")</f>
        <v>Obesity</v>
      </c>
      <c r="J2259" t="str" cm="1">
        <f t="array" ref="J2259">_xlfn.IFS(C2259&lt;5.7,"Normal",C2259&lt;6.5,"Pre-Diabetes",C2259&gt;=6.5,"Diabetes")</f>
        <v>Pre-Diabetes</v>
      </c>
    </row>
    <row r="2260" spans="1:10" x14ac:dyDescent="0.35">
      <c r="A2260" t="s">
        <v>100</v>
      </c>
      <c r="B2260">
        <v>34.1</v>
      </c>
      <c r="C2260">
        <v>4.13</v>
      </c>
      <c r="D2260" t="s">
        <v>2380</v>
      </c>
      <c r="E2260" t="s">
        <v>2380</v>
      </c>
      <c r="F2260" t="s">
        <v>2383</v>
      </c>
      <c r="G2260">
        <v>1</v>
      </c>
      <c r="H2260" t="s">
        <v>2380</v>
      </c>
      <c r="I2260" t="str" cm="1">
        <f t="array" ref="I2260">_xlfn.IFS(B2260&lt;18.5,"Underweight",B2260&lt;25,"Normal Weight",B2260&lt;30,"Overweight",B2260&gt;=30,"Obesity")</f>
        <v>Obesity</v>
      </c>
      <c r="J2260" t="str" cm="1">
        <f t="array" ref="J2260">_xlfn.IFS(C2260&lt;5.7,"Normal",C2260&lt;6.5,"Pre-Diabetes",C2260&gt;=6.5,"Diabetes")</f>
        <v>Normal</v>
      </c>
    </row>
    <row r="2261" spans="1:10" x14ac:dyDescent="0.35">
      <c r="A2261" t="s">
        <v>99</v>
      </c>
      <c r="B2261">
        <v>30.4</v>
      </c>
      <c r="C2261">
        <v>4.7699999999999996</v>
      </c>
      <c r="D2261" t="s">
        <v>2380</v>
      </c>
      <c r="E2261" t="s">
        <v>2380</v>
      </c>
      <c r="F2261" t="s">
        <v>2383</v>
      </c>
      <c r="G2261">
        <v>1</v>
      </c>
      <c r="H2261" t="s">
        <v>2380</v>
      </c>
      <c r="I2261" t="str" cm="1">
        <f t="array" ref="I2261">_xlfn.IFS(B2261&lt;18.5,"Underweight",B2261&lt;25,"Normal Weight",B2261&lt;30,"Overweight",B2261&gt;=30,"Obesity")</f>
        <v>Obesity</v>
      </c>
      <c r="J2261" t="str" cm="1">
        <f t="array" ref="J2261">_xlfn.IFS(C2261&lt;5.7,"Normal",C2261&lt;6.5,"Pre-Diabetes",C2261&gt;=6.5,"Diabetes")</f>
        <v>Normal</v>
      </c>
    </row>
    <row r="2262" spans="1:10" x14ac:dyDescent="0.35">
      <c r="A2262" t="s">
        <v>98</v>
      </c>
      <c r="B2262">
        <v>28.7</v>
      </c>
      <c r="C2262">
        <v>4.99</v>
      </c>
      <c r="D2262" t="s">
        <v>2380</v>
      </c>
      <c r="E2262" t="s">
        <v>2380</v>
      </c>
      <c r="F2262" t="s">
        <v>2383</v>
      </c>
      <c r="G2262">
        <v>1</v>
      </c>
      <c r="H2262" t="s">
        <v>2380</v>
      </c>
      <c r="I2262" t="str" cm="1">
        <f t="array" ref="I2262">_xlfn.IFS(B2262&lt;18.5,"Underweight",B2262&lt;25,"Normal Weight",B2262&lt;30,"Overweight",B2262&gt;=30,"Obesity")</f>
        <v>Overweight</v>
      </c>
      <c r="J2262" t="str" cm="1">
        <f t="array" ref="J2262">_xlfn.IFS(C2262&lt;5.7,"Normal",C2262&lt;6.5,"Pre-Diabetes",C2262&gt;=6.5,"Diabetes")</f>
        <v>Normal</v>
      </c>
    </row>
    <row r="2263" spans="1:10" x14ac:dyDescent="0.35">
      <c r="A2263" t="s">
        <v>97</v>
      </c>
      <c r="B2263">
        <v>17.440000000000001</v>
      </c>
      <c r="C2263">
        <v>4.42</v>
      </c>
      <c r="D2263" t="s">
        <v>2382</v>
      </c>
      <c r="E2263" t="s">
        <v>2380</v>
      </c>
      <c r="F2263" t="s">
        <v>2383</v>
      </c>
      <c r="G2263">
        <v>1</v>
      </c>
      <c r="H2263" t="s">
        <v>2380</v>
      </c>
      <c r="I2263" t="str" cm="1">
        <f t="array" ref="I2263">_xlfn.IFS(B2263&lt;18.5,"Underweight",B2263&lt;25,"Normal Weight",B2263&lt;30,"Overweight",B2263&gt;=30,"Obesity")</f>
        <v>Underweight</v>
      </c>
      <c r="J2263" t="str" cm="1">
        <f t="array" ref="J2263">_xlfn.IFS(C2263&lt;5.7,"Normal",C2263&lt;6.5,"Pre-Diabetes",C2263&gt;=6.5,"Diabetes")</f>
        <v>Normal</v>
      </c>
    </row>
    <row r="2264" spans="1:10" x14ac:dyDescent="0.35">
      <c r="A2264" t="s">
        <v>96</v>
      </c>
      <c r="B2264">
        <v>27.6</v>
      </c>
      <c r="C2264">
        <v>4.01</v>
      </c>
      <c r="D2264" t="s">
        <v>2380</v>
      </c>
      <c r="E2264" t="s">
        <v>2380</v>
      </c>
      <c r="F2264" t="s">
        <v>2383</v>
      </c>
      <c r="G2264">
        <v>1</v>
      </c>
      <c r="H2264" t="s">
        <v>2380</v>
      </c>
      <c r="I2264" t="str" cm="1">
        <f t="array" ref="I2264">_xlfn.IFS(B2264&lt;18.5,"Underweight",B2264&lt;25,"Normal Weight",B2264&lt;30,"Overweight",B2264&gt;=30,"Obesity")</f>
        <v>Overweight</v>
      </c>
      <c r="J2264" t="str" cm="1">
        <f t="array" ref="J2264">_xlfn.IFS(C2264&lt;5.7,"Normal",C2264&lt;6.5,"Pre-Diabetes",C2264&gt;=6.5,"Diabetes")</f>
        <v>Normal</v>
      </c>
    </row>
    <row r="2265" spans="1:10" x14ac:dyDescent="0.35">
      <c r="A2265" t="s">
        <v>95</v>
      </c>
      <c r="B2265">
        <v>20.7</v>
      </c>
      <c r="C2265">
        <v>4.49</v>
      </c>
      <c r="D2265" t="s">
        <v>2380</v>
      </c>
      <c r="E2265" t="s">
        <v>2380</v>
      </c>
      <c r="F2265" t="s">
        <v>2383</v>
      </c>
      <c r="G2265">
        <v>1</v>
      </c>
      <c r="H2265" t="s">
        <v>2380</v>
      </c>
      <c r="I2265" t="str" cm="1">
        <f t="array" ref="I2265">_xlfn.IFS(B2265&lt;18.5,"Underweight",B2265&lt;25,"Normal Weight",B2265&lt;30,"Overweight",B2265&gt;=30,"Obesity")</f>
        <v>Normal Weight</v>
      </c>
      <c r="J2265" t="str" cm="1">
        <f t="array" ref="J2265">_xlfn.IFS(C2265&lt;5.7,"Normal",C2265&lt;6.5,"Pre-Diabetes",C2265&gt;=6.5,"Diabetes")</f>
        <v>Normal</v>
      </c>
    </row>
    <row r="2266" spans="1:10" x14ac:dyDescent="0.35">
      <c r="A2266" t="s">
        <v>94</v>
      </c>
      <c r="B2266">
        <v>20.3</v>
      </c>
      <c r="C2266">
        <v>6.37</v>
      </c>
      <c r="D2266" t="s">
        <v>2380</v>
      </c>
      <c r="E2266" t="s">
        <v>2380</v>
      </c>
      <c r="F2266" t="s">
        <v>2383</v>
      </c>
      <c r="G2266">
        <v>1</v>
      </c>
      <c r="H2266" t="s">
        <v>2380</v>
      </c>
      <c r="I2266" t="str" cm="1">
        <f t="array" ref="I2266">_xlfn.IFS(B2266&lt;18.5,"Underweight",B2266&lt;25,"Normal Weight",B2266&lt;30,"Overweight",B2266&gt;=30,"Obesity")</f>
        <v>Normal Weight</v>
      </c>
      <c r="J2266" t="str" cm="1">
        <f t="array" ref="J2266">_xlfn.IFS(C2266&lt;5.7,"Normal",C2266&lt;6.5,"Pre-Diabetes",C2266&gt;=6.5,"Diabetes")</f>
        <v>Pre-Diabetes</v>
      </c>
    </row>
    <row r="2267" spans="1:10" x14ac:dyDescent="0.35">
      <c r="A2267" t="s">
        <v>93</v>
      </c>
      <c r="B2267">
        <v>19.8</v>
      </c>
      <c r="C2267">
        <v>5.12</v>
      </c>
      <c r="D2267" t="s">
        <v>2380</v>
      </c>
      <c r="E2267" t="s">
        <v>2380</v>
      </c>
      <c r="F2267" t="s">
        <v>2383</v>
      </c>
      <c r="G2267">
        <v>1</v>
      </c>
      <c r="H2267" t="s">
        <v>2380</v>
      </c>
      <c r="I2267" t="str" cm="1">
        <f t="array" ref="I2267">_xlfn.IFS(B2267&lt;18.5,"Underweight",B2267&lt;25,"Normal Weight",B2267&lt;30,"Overweight",B2267&gt;=30,"Obesity")</f>
        <v>Normal Weight</v>
      </c>
      <c r="J2267" t="str" cm="1">
        <f t="array" ref="J2267">_xlfn.IFS(C2267&lt;5.7,"Normal",C2267&lt;6.5,"Pre-Diabetes",C2267&gt;=6.5,"Diabetes")</f>
        <v>Normal</v>
      </c>
    </row>
    <row r="2268" spans="1:10" x14ac:dyDescent="0.35">
      <c r="A2268" t="s">
        <v>92</v>
      </c>
      <c r="B2268">
        <v>21.87</v>
      </c>
      <c r="C2268">
        <v>8.59</v>
      </c>
      <c r="D2268" t="s">
        <v>2380</v>
      </c>
      <c r="E2268" t="s">
        <v>2380</v>
      </c>
      <c r="F2268" t="s">
        <v>2380</v>
      </c>
      <c r="G2268">
        <v>0</v>
      </c>
      <c r="H2268" t="s">
        <v>2380</v>
      </c>
      <c r="I2268" t="str" cm="1">
        <f t="array" ref="I2268">_xlfn.IFS(B2268&lt;18.5,"Underweight",B2268&lt;25,"Normal Weight",B2268&lt;30,"Overweight",B2268&gt;=30,"Obesity")</f>
        <v>Normal Weight</v>
      </c>
      <c r="J2268" t="str" cm="1">
        <f t="array" ref="J2268">_xlfn.IFS(C2268&lt;5.7,"Normal",C2268&lt;6.5,"Pre-Diabetes",C2268&gt;=6.5,"Diabetes")</f>
        <v>Diabetes</v>
      </c>
    </row>
    <row r="2269" spans="1:10" x14ac:dyDescent="0.35">
      <c r="A2269" t="s">
        <v>91</v>
      </c>
      <c r="B2269">
        <v>16.600000000000001</v>
      </c>
      <c r="C2269">
        <v>5.87</v>
      </c>
      <c r="D2269" t="s">
        <v>2380</v>
      </c>
      <c r="E2269" t="s">
        <v>2380</v>
      </c>
      <c r="F2269" t="s">
        <v>2380</v>
      </c>
      <c r="G2269">
        <v>1</v>
      </c>
      <c r="H2269" t="s">
        <v>2380</v>
      </c>
      <c r="I2269" t="str" cm="1">
        <f t="array" ref="I2269">_xlfn.IFS(B2269&lt;18.5,"Underweight",B2269&lt;25,"Normal Weight",B2269&lt;30,"Overweight",B2269&gt;=30,"Obesity")</f>
        <v>Underweight</v>
      </c>
      <c r="J2269" t="str" cm="1">
        <f t="array" ref="J2269">_xlfn.IFS(C2269&lt;5.7,"Normal",C2269&lt;6.5,"Pre-Diabetes",C2269&gt;=6.5,"Diabetes")</f>
        <v>Pre-Diabetes</v>
      </c>
    </row>
    <row r="2270" spans="1:10" x14ac:dyDescent="0.35">
      <c r="A2270" t="s">
        <v>90</v>
      </c>
      <c r="B2270">
        <v>21.98</v>
      </c>
      <c r="C2270">
        <v>7.03</v>
      </c>
      <c r="D2270" t="s">
        <v>2380</v>
      </c>
      <c r="E2270" t="s">
        <v>2380</v>
      </c>
      <c r="F2270" t="s">
        <v>2380</v>
      </c>
      <c r="G2270">
        <v>0</v>
      </c>
      <c r="H2270" t="s">
        <v>2380</v>
      </c>
      <c r="I2270" t="str" cm="1">
        <f t="array" ref="I2270">_xlfn.IFS(B2270&lt;18.5,"Underweight",B2270&lt;25,"Normal Weight",B2270&lt;30,"Overweight",B2270&gt;=30,"Obesity")</f>
        <v>Normal Weight</v>
      </c>
      <c r="J2270" t="str" cm="1">
        <f t="array" ref="J2270">_xlfn.IFS(C2270&lt;5.7,"Normal",C2270&lt;6.5,"Pre-Diabetes",C2270&gt;=6.5,"Diabetes")</f>
        <v>Diabetes</v>
      </c>
    </row>
    <row r="2271" spans="1:10" x14ac:dyDescent="0.35">
      <c r="A2271" t="s">
        <v>89</v>
      </c>
      <c r="B2271">
        <v>19.7</v>
      </c>
      <c r="C2271">
        <v>5.51</v>
      </c>
      <c r="D2271" t="s">
        <v>2380</v>
      </c>
      <c r="E2271" t="s">
        <v>2380</v>
      </c>
      <c r="F2271" t="s">
        <v>2380</v>
      </c>
      <c r="G2271">
        <v>1</v>
      </c>
      <c r="H2271" t="s">
        <v>2380</v>
      </c>
      <c r="I2271" t="str" cm="1">
        <f t="array" ref="I2271">_xlfn.IFS(B2271&lt;18.5,"Underweight",B2271&lt;25,"Normal Weight",B2271&lt;30,"Overweight",B2271&gt;=30,"Obesity")</f>
        <v>Normal Weight</v>
      </c>
      <c r="J2271" t="str" cm="1">
        <f t="array" ref="J2271">_xlfn.IFS(C2271&lt;5.7,"Normal",C2271&lt;6.5,"Pre-Diabetes",C2271&gt;=6.5,"Diabetes")</f>
        <v>Normal</v>
      </c>
    </row>
    <row r="2272" spans="1:10" x14ac:dyDescent="0.35">
      <c r="A2272" t="s">
        <v>88</v>
      </c>
      <c r="B2272">
        <v>19.21</v>
      </c>
      <c r="C2272">
        <v>4.76</v>
      </c>
      <c r="D2272" t="s">
        <v>2380</v>
      </c>
      <c r="E2272" t="s">
        <v>2382</v>
      </c>
      <c r="F2272" t="s">
        <v>2380</v>
      </c>
      <c r="G2272">
        <v>1</v>
      </c>
      <c r="H2272" t="s">
        <v>2380</v>
      </c>
      <c r="I2272" t="str" cm="1">
        <f t="array" ref="I2272">_xlfn.IFS(B2272&lt;18.5,"Underweight",B2272&lt;25,"Normal Weight",B2272&lt;30,"Overweight",B2272&gt;=30,"Obesity")</f>
        <v>Normal Weight</v>
      </c>
      <c r="J2272" t="str" cm="1">
        <f t="array" ref="J2272">_xlfn.IFS(C2272&lt;5.7,"Normal",C2272&lt;6.5,"Pre-Diabetes",C2272&gt;=6.5,"Diabetes")</f>
        <v>Normal</v>
      </c>
    </row>
    <row r="2273" spans="1:10" x14ac:dyDescent="0.35">
      <c r="A2273" t="s">
        <v>87</v>
      </c>
      <c r="B2273">
        <v>19.3</v>
      </c>
      <c r="C2273">
        <v>4.7</v>
      </c>
      <c r="D2273" t="s">
        <v>2380</v>
      </c>
      <c r="E2273" t="s">
        <v>2382</v>
      </c>
      <c r="F2273" t="s">
        <v>2380</v>
      </c>
      <c r="G2273">
        <v>1</v>
      </c>
      <c r="H2273" t="s">
        <v>2380</v>
      </c>
      <c r="I2273" t="str" cm="1">
        <f t="array" ref="I2273">_xlfn.IFS(B2273&lt;18.5,"Underweight",B2273&lt;25,"Normal Weight",B2273&lt;30,"Overweight",B2273&gt;=30,"Obesity")</f>
        <v>Normal Weight</v>
      </c>
      <c r="J2273" t="str" cm="1">
        <f t="array" ref="J2273">_xlfn.IFS(C2273&lt;5.7,"Normal",C2273&lt;6.5,"Pre-Diabetes",C2273&gt;=6.5,"Diabetes")</f>
        <v>Normal</v>
      </c>
    </row>
    <row r="2274" spans="1:10" x14ac:dyDescent="0.35">
      <c r="A2274" t="s">
        <v>86</v>
      </c>
      <c r="B2274">
        <v>16.22</v>
      </c>
      <c r="C2274">
        <v>6.21</v>
      </c>
      <c r="D2274" t="s">
        <v>2382</v>
      </c>
      <c r="E2274" t="s">
        <v>2380</v>
      </c>
      <c r="F2274" t="s">
        <v>2380</v>
      </c>
      <c r="G2274">
        <v>0</v>
      </c>
      <c r="H2274" t="s">
        <v>2380</v>
      </c>
      <c r="I2274" t="str" cm="1">
        <f t="array" ref="I2274">_xlfn.IFS(B2274&lt;18.5,"Underweight",B2274&lt;25,"Normal Weight",B2274&lt;30,"Overweight",B2274&gt;=30,"Obesity")</f>
        <v>Underweight</v>
      </c>
      <c r="J2274" t="str" cm="1">
        <f t="array" ref="J2274">_xlfn.IFS(C2274&lt;5.7,"Normal",C2274&lt;6.5,"Pre-Diabetes",C2274&gt;=6.5,"Diabetes")</f>
        <v>Pre-Diabetes</v>
      </c>
    </row>
    <row r="2275" spans="1:10" x14ac:dyDescent="0.35">
      <c r="A2275" t="s">
        <v>85</v>
      </c>
      <c r="B2275">
        <v>17.12</v>
      </c>
      <c r="C2275">
        <v>4.5199999999999996</v>
      </c>
      <c r="D2275" t="s">
        <v>2380</v>
      </c>
      <c r="E2275" t="s">
        <v>2382</v>
      </c>
      <c r="F2275" t="s">
        <v>2380</v>
      </c>
      <c r="G2275">
        <v>1</v>
      </c>
      <c r="H2275" t="s">
        <v>2380</v>
      </c>
      <c r="I2275" t="str" cm="1">
        <f t="array" ref="I2275">_xlfn.IFS(B2275&lt;18.5,"Underweight",B2275&lt;25,"Normal Weight",B2275&lt;30,"Overweight",B2275&gt;=30,"Obesity")</f>
        <v>Underweight</v>
      </c>
      <c r="J2275" t="str" cm="1">
        <f t="array" ref="J2275">_xlfn.IFS(C2275&lt;5.7,"Normal",C2275&lt;6.5,"Pre-Diabetes",C2275&gt;=6.5,"Diabetes")</f>
        <v>Normal</v>
      </c>
    </row>
    <row r="2276" spans="1:10" x14ac:dyDescent="0.35">
      <c r="A2276" t="s">
        <v>84</v>
      </c>
      <c r="B2276">
        <v>19.07</v>
      </c>
      <c r="C2276">
        <v>5.45</v>
      </c>
      <c r="D2276" t="s">
        <v>2380</v>
      </c>
      <c r="E2276" t="s">
        <v>2380</v>
      </c>
      <c r="F2276" t="s">
        <v>2380</v>
      </c>
      <c r="G2276">
        <v>1</v>
      </c>
      <c r="H2276" t="s">
        <v>2380</v>
      </c>
      <c r="I2276" t="str" cm="1">
        <f t="array" ref="I2276">_xlfn.IFS(B2276&lt;18.5,"Underweight",B2276&lt;25,"Normal Weight",B2276&lt;30,"Overweight",B2276&gt;=30,"Obesity")</f>
        <v>Normal Weight</v>
      </c>
      <c r="J2276" t="str" cm="1">
        <f t="array" ref="J2276">_xlfn.IFS(C2276&lt;5.7,"Normal",C2276&lt;6.5,"Pre-Diabetes",C2276&gt;=6.5,"Diabetes")</f>
        <v>Normal</v>
      </c>
    </row>
    <row r="2277" spans="1:10" x14ac:dyDescent="0.35">
      <c r="A2277" t="s">
        <v>83</v>
      </c>
      <c r="B2277">
        <v>15.56</v>
      </c>
      <c r="C2277">
        <v>4.42</v>
      </c>
      <c r="D2277" t="s">
        <v>2380</v>
      </c>
      <c r="E2277" t="s">
        <v>2380</v>
      </c>
      <c r="F2277" t="s">
        <v>2380</v>
      </c>
      <c r="G2277">
        <v>0</v>
      </c>
      <c r="H2277" t="s">
        <v>2380</v>
      </c>
      <c r="I2277" t="str" cm="1">
        <f t="array" ref="I2277">_xlfn.IFS(B2277&lt;18.5,"Underweight",B2277&lt;25,"Normal Weight",B2277&lt;30,"Overweight",B2277&gt;=30,"Obesity")</f>
        <v>Underweight</v>
      </c>
      <c r="J2277" t="str" cm="1">
        <f t="array" ref="J2277">_xlfn.IFS(C2277&lt;5.7,"Normal",C2277&lt;6.5,"Pre-Diabetes",C2277&gt;=6.5,"Diabetes")</f>
        <v>Normal</v>
      </c>
    </row>
    <row r="2278" spans="1:10" x14ac:dyDescent="0.35">
      <c r="A2278" t="s">
        <v>82</v>
      </c>
      <c r="B2278">
        <v>22.76</v>
      </c>
      <c r="C2278">
        <v>9.44</v>
      </c>
      <c r="D2278" t="s">
        <v>2380</v>
      </c>
      <c r="E2278" t="s">
        <v>2380</v>
      </c>
      <c r="F2278" t="s">
        <v>2380</v>
      </c>
      <c r="G2278">
        <v>0</v>
      </c>
      <c r="H2278" t="s">
        <v>2380</v>
      </c>
      <c r="I2278" t="str" cm="1">
        <f t="array" ref="I2278">_xlfn.IFS(B2278&lt;18.5,"Underweight",B2278&lt;25,"Normal Weight",B2278&lt;30,"Overweight",B2278&gt;=30,"Obesity")</f>
        <v>Normal Weight</v>
      </c>
      <c r="J2278" t="str" cm="1">
        <f t="array" ref="J2278">_xlfn.IFS(C2278&lt;5.7,"Normal",C2278&lt;6.5,"Pre-Diabetes",C2278&gt;=6.5,"Diabetes")</f>
        <v>Diabetes</v>
      </c>
    </row>
    <row r="2279" spans="1:10" x14ac:dyDescent="0.35">
      <c r="A2279" t="s">
        <v>81</v>
      </c>
      <c r="B2279">
        <v>22.79</v>
      </c>
      <c r="C2279">
        <v>6.15</v>
      </c>
      <c r="D2279" t="s">
        <v>2382</v>
      </c>
      <c r="E2279" t="s">
        <v>2380</v>
      </c>
      <c r="F2279" t="s">
        <v>2383</v>
      </c>
      <c r="G2279">
        <v>1</v>
      </c>
      <c r="H2279" t="s">
        <v>2380</v>
      </c>
      <c r="I2279" t="str" cm="1">
        <f t="array" ref="I2279">_xlfn.IFS(B2279&lt;18.5,"Underweight",B2279&lt;25,"Normal Weight",B2279&lt;30,"Overweight",B2279&gt;=30,"Obesity")</f>
        <v>Normal Weight</v>
      </c>
      <c r="J2279" t="str" cm="1">
        <f t="array" ref="J2279">_xlfn.IFS(C2279&lt;5.7,"Normal",C2279&lt;6.5,"Pre-Diabetes",C2279&gt;=6.5,"Diabetes")</f>
        <v>Pre-Diabetes</v>
      </c>
    </row>
    <row r="2280" spans="1:10" x14ac:dyDescent="0.35">
      <c r="A2280" t="s">
        <v>80</v>
      </c>
      <c r="B2280">
        <v>17.41</v>
      </c>
      <c r="C2280">
        <v>5.13</v>
      </c>
      <c r="D2280" t="s">
        <v>2382</v>
      </c>
      <c r="E2280" t="s">
        <v>2380</v>
      </c>
      <c r="F2280" t="s">
        <v>2380</v>
      </c>
      <c r="G2280">
        <v>0</v>
      </c>
      <c r="H2280" t="s">
        <v>2380</v>
      </c>
      <c r="I2280" t="str" cm="1">
        <f t="array" ref="I2280">_xlfn.IFS(B2280&lt;18.5,"Underweight",B2280&lt;25,"Normal Weight",B2280&lt;30,"Overweight",B2280&gt;=30,"Obesity")</f>
        <v>Underweight</v>
      </c>
      <c r="J2280" t="str" cm="1">
        <f t="array" ref="J2280">_xlfn.IFS(C2280&lt;5.7,"Normal",C2280&lt;6.5,"Pre-Diabetes",C2280&gt;=6.5,"Diabetes")</f>
        <v>Normal</v>
      </c>
    </row>
    <row r="2281" spans="1:10" x14ac:dyDescent="0.35">
      <c r="A2281" t="s">
        <v>79</v>
      </c>
      <c r="B2281">
        <v>19.32</v>
      </c>
      <c r="C2281">
        <v>4.96</v>
      </c>
      <c r="D2281" t="s">
        <v>2382</v>
      </c>
      <c r="E2281" t="s">
        <v>2380</v>
      </c>
      <c r="F2281" t="s">
        <v>2380</v>
      </c>
      <c r="G2281">
        <v>0</v>
      </c>
      <c r="H2281" t="s">
        <v>2380</v>
      </c>
      <c r="I2281" t="str" cm="1">
        <f t="array" ref="I2281">_xlfn.IFS(B2281&lt;18.5,"Underweight",B2281&lt;25,"Normal Weight",B2281&lt;30,"Overweight",B2281&gt;=30,"Obesity")</f>
        <v>Normal Weight</v>
      </c>
      <c r="J2281" t="str" cm="1">
        <f t="array" ref="J2281">_xlfn.IFS(C2281&lt;5.7,"Normal",C2281&lt;6.5,"Pre-Diabetes",C2281&gt;=6.5,"Diabetes")</f>
        <v>Normal</v>
      </c>
    </row>
    <row r="2282" spans="1:10" x14ac:dyDescent="0.35">
      <c r="A2282" t="s">
        <v>78</v>
      </c>
      <c r="B2282">
        <v>18.25</v>
      </c>
      <c r="C2282">
        <v>10.95</v>
      </c>
      <c r="D2282" t="s">
        <v>2380</v>
      </c>
      <c r="E2282" t="s">
        <v>2380</v>
      </c>
      <c r="F2282" t="s">
        <v>2380</v>
      </c>
      <c r="G2282">
        <v>0</v>
      </c>
      <c r="H2282" t="s">
        <v>2380</v>
      </c>
      <c r="I2282" t="str" cm="1">
        <f t="array" ref="I2282">_xlfn.IFS(B2282&lt;18.5,"Underweight",B2282&lt;25,"Normal Weight",B2282&lt;30,"Overweight",B2282&gt;=30,"Obesity")</f>
        <v>Underweight</v>
      </c>
      <c r="J2282" t="str" cm="1">
        <f t="array" ref="J2282">_xlfn.IFS(C2282&lt;5.7,"Normal",C2282&lt;6.5,"Pre-Diabetes",C2282&gt;=6.5,"Diabetes")</f>
        <v>Diabetes</v>
      </c>
    </row>
    <row r="2283" spans="1:10" x14ac:dyDescent="0.35">
      <c r="A2283" t="s">
        <v>77</v>
      </c>
      <c r="B2283">
        <v>53.13</v>
      </c>
      <c r="C2283">
        <v>4.4400000000000004</v>
      </c>
      <c r="D2283" t="s">
        <v>2380</v>
      </c>
      <c r="E2283" t="s">
        <v>2382</v>
      </c>
      <c r="F2283" t="s">
        <v>2380</v>
      </c>
      <c r="G2283">
        <v>1</v>
      </c>
      <c r="H2283" t="s">
        <v>2380</v>
      </c>
      <c r="I2283" t="str" cm="1">
        <f t="array" ref="I2283">_xlfn.IFS(B2283&lt;18.5,"Underweight",B2283&lt;25,"Normal Weight",B2283&lt;30,"Overweight",B2283&gt;=30,"Obesity")</f>
        <v>Obesity</v>
      </c>
      <c r="J2283" t="str" cm="1">
        <f t="array" ref="J2283">_xlfn.IFS(C2283&lt;5.7,"Normal",C2283&lt;6.5,"Pre-Diabetes",C2283&gt;=6.5,"Diabetes")</f>
        <v>Normal</v>
      </c>
    </row>
    <row r="2284" spans="1:10" x14ac:dyDescent="0.35">
      <c r="A2284" t="s">
        <v>76</v>
      </c>
      <c r="B2284">
        <v>20.46</v>
      </c>
      <c r="C2284">
        <v>4.0199999999999996</v>
      </c>
      <c r="D2284" t="s">
        <v>2380</v>
      </c>
      <c r="E2284" t="s">
        <v>2380</v>
      </c>
      <c r="F2284" t="s">
        <v>2380</v>
      </c>
      <c r="G2284">
        <v>0</v>
      </c>
      <c r="H2284" t="s">
        <v>2380</v>
      </c>
      <c r="I2284" t="str" cm="1">
        <f t="array" ref="I2284">_xlfn.IFS(B2284&lt;18.5,"Underweight",B2284&lt;25,"Normal Weight",B2284&lt;30,"Overweight",B2284&gt;=30,"Obesity")</f>
        <v>Normal Weight</v>
      </c>
      <c r="J2284" t="str" cm="1">
        <f t="array" ref="J2284">_xlfn.IFS(C2284&lt;5.7,"Normal",C2284&lt;6.5,"Pre-Diabetes",C2284&gt;=6.5,"Diabetes")</f>
        <v>Normal</v>
      </c>
    </row>
    <row r="2285" spans="1:10" x14ac:dyDescent="0.35">
      <c r="A2285" t="s">
        <v>75</v>
      </c>
      <c r="B2285">
        <v>43.01</v>
      </c>
      <c r="C2285">
        <v>5.44</v>
      </c>
      <c r="D2285" t="s">
        <v>2380</v>
      </c>
      <c r="E2285" t="s">
        <v>2382</v>
      </c>
      <c r="F2285" t="s">
        <v>2380</v>
      </c>
      <c r="G2285">
        <v>1</v>
      </c>
      <c r="H2285" t="s">
        <v>2380</v>
      </c>
      <c r="I2285" t="str" cm="1">
        <f t="array" ref="I2285">_xlfn.IFS(B2285&lt;18.5,"Underweight",B2285&lt;25,"Normal Weight",B2285&lt;30,"Overweight",B2285&gt;=30,"Obesity")</f>
        <v>Obesity</v>
      </c>
      <c r="J2285" t="str" cm="1">
        <f t="array" ref="J2285">_xlfn.IFS(C2285&lt;5.7,"Normal",C2285&lt;6.5,"Pre-Diabetes",C2285&gt;=6.5,"Diabetes")</f>
        <v>Normal</v>
      </c>
    </row>
    <row r="2286" spans="1:10" x14ac:dyDescent="0.35">
      <c r="A2286" t="s">
        <v>74</v>
      </c>
      <c r="B2286">
        <v>15.01</v>
      </c>
      <c r="C2286">
        <v>4.1500000000000004</v>
      </c>
      <c r="D2286" t="s">
        <v>2380</v>
      </c>
      <c r="E2286" t="s">
        <v>2380</v>
      </c>
      <c r="F2286" t="s">
        <v>2383</v>
      </c>
      <c r="G2286">
        <v>1</v>
      </c>
      <c r="H2286" t="s">
        <v>2380</v>
      </c>
      <c r="I2286" t="str" cm="1">
        <f t="array" ref="I2286">_xlfn.IFS(B2286&lt;18.5,"Underweight",B2286&lt;25,"Normal Weight",B2286&lt;30,"Overweight",B2286&gt;=30,"Obesity")</f>
        <v>Underweight</v>
      </c>
      <c r="J2286" t="str" cm="1">
        <f t="array" ref="J2286">_xlfn.IFS(C2286&lt;5.7,"Normal",C2286&lt;6.5,"Pre-Diabetes",C2286&gt;=6.5,"Diabetes")</f>
        <v>Normal</v>
      </c>
    </row>
    <row r="2287" spans="1:10" x14ac:dyDescent="0.35">
      <c r="A2287" t="s">
        <v>73</v>
      </c>
      <c r="B2287">
        <v>41.14</v>
      </c>
      <c r="C2287">
        <v>6.02</v>
      </c>
      <c r="D2287" t="s">
        <v>2380</v>
      </c>
      <c r="E2287" t="s">
        <v>2382</v>
      </c>
      <c r="F2287" t="s">
        <v>2380</v>
      </c>
      <c r="G2287">
        <v>1</v>
      </c>
      <c r="H2287" t="s">
        <v>2380</v>
      </c>
      <c r="I2287" t="str" cm="1">
        <f t="array" ref="I2287">_xlfn.IFS(B2287&lt;18.5,"Underweight",B2287&lt;25,"Normal Weight",B2287&lt;30,"Overweight",B2287&gt;=30,"Obesity")</f>
        <v>Obesity</v>
      </c>
      <c r="J2287" t="str" cm="1">
        <f t="array" ref="J2287">_xlfn.IFS(C2287&lt;5.7,"Normal",C2287&lt;6.5,"Pre-Diabetes",C2287&gt;=6.5,"Diabetes")</f>
        <v>Pre-Diabetes</v>
      </c>
    </row>
    <row r="2288" spans="1:10" x14ac:dyDescent="0.35">
      <c r="A2288" t="s">
        <v>72</v>
      </c>
      <c r="B2288">
        <v>16.55</v>
      </c>
      <c r="C2288">
        <v>7.73</v>
      </c>
      <c r="D2288" t="s">
        <v>2380</v>
      </c>
      <c r="E2288" t="s">
        <v>2380</v>
      </c>
      <c r="F2288" t="s">
        <v>2380</v>
      </c>
      <c r="G2288">
        <v>0</v>
      </c>
      <c r="H2288" t="s">
        <v>2380</v>
      </c>
      <c r="I2288" t="str" cm="1">
        <f t="array" ref="I2288">_xlfn.IFS(B2288&lt;18.5,"Underweight",B2288&lt;25,"Normal Weight",B2288&lt;30,"Overweight",B2288&gt;=30,"Obesity")</f>
        <v>Underweight</v>
      </c>
      <c r="J2288" t="str" cm="1">
        <f t="array" ref="J2288">_xlfn.IFS(C2288&lt;5.7,"Normal",C2288&lt;6.5,"Pre-Diabetes",C2288&gt;=6.5,"Diabetes")</f>
        <v>Diabetes</v>
      </c>
    </row>
    <row r="2289" spans="1:10" x14ac:dyDescent="0.35">
      <c r="A2289" t="s">
        <v>71</v>
      </c>
      <c r="B2289">
        <v>37.29</v>
      </c>
      <c r="C2289">
        <v>5.03</v>
      </c>
      <c r="D2289" t="s">
        <v>2380</v>
      </c>
      <c r="E2289" t="s">
        <v>2382</v>
      </c>
      <c r="F2289" t="s">
        <v>2380</v>
      </c>
      <c r="G2289">
        <v>1</v>
      </c>
      <c r="H2289" t="s">
        <v>2380</v>
      </c>
      <c r="I2289" t="str" cm="1">
        <f t="array" ref="I2289">_xlfn.IFS(B2289&lt;18.5,"Underweight",B2289&lt;25,"Normal Weight",B2289&lt;30,"Overweight",B2289&gt;=30,"Obesity")</f>
        <v>Obesity</v>
      </c>
      <c r="J2289" t="str" cm="1">
        <f t="array" ref="J2289">_xlfn.IFS(C2289&lt;5.7,"Normal",C2289&lt;6.5,"Pre-Diabetes",C2289&gt;=6.5,"Diabetes")</f>
        <v>Normal</v>
      </c>
    </row>
    <row r="2290" spans="1:10" x14ac:dyDescent="0.35">
      <c r="A2290" t="s">
        <v>70</v>
      </c>
      <c r="B2290">
        <v>16.739999999999998</v>
      </c>
      <c r="C2290">
        <v>4.08</v>
      </c>
      <c r="D2290" t="s">
        <v>2382</v>
      </c>
      <c r="E2290" t="s">
        <v>2380</v>
      </c>
      <c r="F2290" t="s">
        <v>2380</v>
      </c>
      <c r="G2290">
        <v>0</v>
      </c>
      <c r="H2290" t="s">
        <v>2380</v>
      </c>
      <c r="I2290" t="str" cm="1">
        <f t="array" ref="I2290">_xlfn.IFS(B2290&lt;18.5,"Underweight",B2290&lt;25,"Normal Weight",B2290&lt;30,"Overweight",B2290&gt;=30,"Obesity")</f>
        <v>Underweight</v>
      </c>
      <c r="J2290" t="str" cm="1">
        <f t="array" ref="J2290">_xlfn.IFS(C2290&lt;5.7,"Normal",C2290&lt;6.5,"Pre-Diabetes",C2290&gt;=6.5,"Diabetes")</f>
        <v>Normal</v>
      </c>
    </row>
    <row r="2291" spans="1:10" x14ac:dyDescent="0.35">
      <c r="A2291" t="s">
        <v>69</v>
      </c>
      <c r="B2291">
        <v>34.43</v>
      </c>
      <c r="C2291">
        <v>4.2699999999999996</v>
      </c>
      <c r="D2291" t="s">
        <v>2380</v>
      </c>
      <c r="E2291" t="s">
        <v>2382</v>
      </c>
      <c r="F2291" t="s">
        <v>2380</v>
      </c>
      <c r="G2291">
        <v>1</v>
      </c>
      <c r="H2291" t="s">
        <v>2380</v>
      </c>
      <c r="I2291" t="str" cm="1">
        <f t="array" ref="I2291">_xlfn.IFS(B2291&lt;18.5,"Underweight",B2291&lt;25,"Normal Weight",B2291&lt;30,"Overweight",B2291&gt;=30,"Obesity")</f>
        <v>Obesity</v>
      </c>
      <c r="J2291" t="str" cm="1">
        <f t="array" ref="J2291">_xlfn.IFS(C2291&lt;5.7,"Normal",C2291&lt;6.5,"Pre-Diabetes",C2291&gt;=6.5,"Diabetes")</f>
        <v>Normal</v>
      </c>
    </row>
    <row r="2292" spans="1:10" x14ac:dyDescent="0.35">
      <c r="A2292" t="s">
        <v>68</v>
      </c>
      <c r="B2292">
        <v>34.1</v>
      </c>
      <c r="C2292">
        <v>4.07</v>
      </c>
      <c r="D2292" t="s">
        <v>2380</v>
      </c>
      <c r="E2292" t="s">
        <v>2382</v>
      </c>
      <c r="F2292" t="s">
        <v>2380</v>
      </c>
      <c r="G2292">
        <v>1</v>
      </c>
      <c r="H2292" t="s">
        <v>2380</v>
      </c>
      <c r="I2292" t="str" cm="1">
        <f t="array" ref="I2292">_xlfn.IFS(B2292&lt;18.5,"Underweight",B2292&lt;25,"Normal Weight",B2292&lt;30,"Overweight",B2292&gt;=30,"Obesity")</f>
        <v>Obesity</v>
      </c>
      <c r="J2292" t="str" cm="1">
        <f t="array" ref="J2292">_xlfn.IFS(C2292&lt;5.7,"Normal",C2292&lt;6.5,"Pre-Diabetes",C2292&gt;=6.5,"Diabetes")</f>
        <v>Normal</v>
      </c>
    </row>
    <row r="2293" spans="1:10" x14ac:dyDescent="0.35">
      <c r="A2293" t="s">
        <v>67</v>
      </c>
      <c r="B2293">
        <v>19.3</v>
      </c>
      <c r="C2293">
        <v>10.36</v>
      </c>
      <c r="D2293" t="s">
        <v>2380</v>
      </c>
      <c r="E2293" t="s">
        <v>2380</v>
      </c>
      <c r="F2293" t="s">
        <v>2380</v>
      </c>
      <c r="G2293">
        <v>0</v>
      </c>
      <c r="H2293" t="s">
        <v>2380</v>
      </c>
      <c r="I2293" t="str" cm="1">
        <f t="array" ref="I2293">_xlfn.IFS(B2293&lt;18.5,"Underweight",B2293&lt;25,"Normal Weight",B2293&lt;30,"Overweight",B2293&gt;=30,"Obesity")</f>
        <v>Normal Weight</v>
      </c>
      <c r="J2293" t="str" cm="1">
        <f t="array" ref="J2293">_xlfn.IFS(C2293&lt;5.7,"Normal",C2293&lt;6.5,"Pre-Diabetes",C2293&gt;=6.5,"Diabetes")</f>
        <v>Diabetes</v>
      </c>
    </row>
    <row r="2294" spans="1:10" x14ac:dyDescent="0.35">
      <c r="A2294" t="s">
        <v>66</v>
      </c>
      <c r="B2294">
        <v>33.659999999999997</v>
      </c>
      <c r="C2294">
        <v>5.71</v>
      </c>
      <c r="D2294" t="s">
        <v>2380</v>
      </c>
      <c r="E2294" t="s">
        <v>2382</v>
      </c>
      <c r="F2294" t="s">
        <v>2380</v>
      </c>
      <c r="G2294">
        <v>1</v>
      </c>
      <c r="H2294" t="s">
        <v>2380</v>
      </c>
      <c r="I2294" t="str" cm="1">
        <f t="array" ref="I2294">_xlfn.IFS(B2294&lt;18.5,"Underweight",B2294&lt;25,"Normal Weight",B2294&lt;30,"Overweight",B2294&gt;=30,"Obesity")</f>
        <v>Obesity</v>
      </c>
      <c r="J2294" t="str" cm="1">
        <f t="array" ref="J2294">_xlfn.IFS(C2294&lt;5.7,"Normal",C2294&lt;6.5,"Pre-Diabetes",C2294&gt;=6.5,"Diabetes")</f>
        <v>Pre-Diabetes</v>
      </c>
    </row>
    <row r="2295" spans="1:10" x14ac:dyDescent="0.35">
      <c r="A2295" t="s">
        <v>65</v>
      </c>
      <c r="B2295">
        <v>33.33</v>
      </c>
      <c r="C2295">
        <v>6.08</v>
      </c>
      <c r="D2295" t="s">
        <v>2380</v>
      </c>
      <c r="E2295" t="s">
        <v>2382</v>
      </c>
      <c r="F2295" t="s">
        <v>2380</v>
      </c>
      <c r="G2295">
        <v>1</v>
      </c>
      <c r="H2295" t="s">
        <v>2380</v>
      </c>
      <c r="I2295" t="str" cm="1">
        <f t="array" ref="I2295">_xlfn.IFS(B2295&lt;18.5,"Underweight",B2295&lt;25,"Normal Weight",B2295&lt;30,"Overweight",B2295&gt;=30,"Obesity")</f>
        <v>Obesity</v>
      </c>
      <c r="J2295" t="str" cm="1">
        <f t="array" ref="J2295">_xlfn.IFS(C2295&lt;5.7,"Normal",C2295&lt;6.5,"Pre-Diabetes",C2295&gt;=6.5,"Diabetes")</f>
        <v>Pre-Diabetes</v>
      </c>
    </row>
    <row r="2296" spans="1:10" x14ac:dyDescent="0.35">
      <c r="A2296" t="s">
        <v>64</v>
      </c>
      <c r="B2296">
        <v>21.84</v>
      </c>
      <c r="C2296">
        <v>5.71</v>
      </c>
      <c r="D2296" t="s">
        <v>2380</v>
      </c>
      <c r="E2296" t="s">
        <v>2382</v>
      </c>
      <c r="F2296" t="s">
        <v>2380</v>
      </c>
      <c r="G2296">
        <v>1</v>
      </c>
      <c r="H2296" t="s">
        <v>2380</v>
      </c>
      <c r="I2296" t="str" cm="1">
        <f t="array" ref="I2296">_xlfn.IFS(B2296&lt;18.5,"Underweight",B2296&lt;25,"Normal Weight",B2296&lt;30,"Overweight",B2296&gt;=30,"Obesity")</f>
        <v>Normal Weight</v>
      </c>
      <c r="J2296" t="str" cm="1">
        <f t="array" ref="J2296">_xlfn.IFS(C2296&lt;5.7,"Normal",C2296&lt;6.5,"Pre-Diabetes",C2296&gt;=6.5,"Diabetes")</f>
        <v>Pre-Diabetes</v>
      </c>
    </row>
    <row r="2297" spans="1:10" x14ac:dyDescent="0.35">
      <c r="A2297" t="s">
        <v>63</v>
      </c>
      <c r="B2297">
        <v>16.87</v>
      </c>
      <c r="C2297">
        <v>9.1300000000000008</v>
      </c>
      <c r="D2297" t="s">
        <v>2380</v>
      </c>
      <c r="E2297" t="s">
        <v>2380</v>
      </c>
      <c r="F2297" t="s">
        <v>2380</v>
      </c>
      <c r="G2297">
        <v>0</v>
      </c>
      <c r="H2297" t="s">
        <v>2380</v>
      </c>
      <c r="I2297" t="str" cm="1">
        <f t="array" ref="I2297">_xlfn.IFS(B2297&lt;18.5,"Underweight",B2297&lt;25,"Normal Weight",B2297&lt;30,"Overweight",B2297&gt;=30,"Obesity")</f>
        <v>Underweight</v>
      </c>
      <c r="J2297" t="str" cm="1">
        <f t="array" ref="J2297">_xlfn.IFS(C2297&lt;5.7,"Normal",C2297&lt;6.5,"Pre-Diabetes",C2297&gt;=6.5,"Diabetes")</f>
        <v>Diabetes</v>
      </c>
    </row>
    <row r="2298" spans="1:10" x14ac:dyDescent="0.35">
      <c r="A2298" t="s">
        <v>62</v>
      </c>
      <c r="B2298">
        <v>30.14</v>
      </c>
      <c r="C2298">
        <v>5.49</v>
      </c>
      <c r="D2298" t="s">
        <v>2380</v>
      </c>
      <c r="E2298" t="s">
        <v>2382</v>
      </c>
      <c r="F2298" t="s">
        <v>2380</v>
      </c>
      <c r="G2298">
        <v>1</v>
      </c>
      <c r="H2298" t="s">
        <v>2380</v>
      </c>
      <c r="I2298" t="str" cm="1">
        <f t="array" ref="I2298">_xlfn.IFS(B2298&lt;18.5,"Underweight",B2298&lt;25,"Normal Weight",B2298&lt;30,"Overweight",B2298&gt;=30,"Obesity")</f>
        <v>Obesity</v>
      </c>
      <c r="J2298" t="str" cm="1">
        <f t="array" ref="J2298">_xlfn.IFS(C2298&lt;5.7,"Normal",C2298&lt;6.5,"Pre-Diabetes",C2298&gt;=6.5,"Diabetes")</f>
        <v>Normal</v>
      </c>
    </row>
    <row r="2299" spans="1:10" x14ac:dyDescent="0.35">
      <c r="A2299" t="s">
        <v>61</v>
      </c>
      <c r="B2299">
        <v>23.21</v>
      </c>
      <c r="C2299">
        <v>4.37</v>
      </c>
      <c r="D2299" t="s">
        <v>2380</v>
      </c>
      <c r="E2299" t="s">
        <v>2382</v>
      </c>
      <c r="F2299" t="s">
        <v>2380</v>
      </c>
      <c r="G2299">
        <v>1</v>
      </c>
      <c r="H2299" t="s">
        <v>2380</v>
      </c>
      <c r="I2299" t="str" cm="1">
        <f t="array" ref="I2299">_xlfn.IFS(B2299&lt;18.5,"Underweight",B2299&lt;25,"Normal Weight",B2299&lt;30,"Overweight",B2299&gt;=30,"Obesity")</f>
        <v>Normal Weight</v>
      </c>
      <c r="J2299" t="str" cm="1">
        <f t="array" ref="J2299">_xlfn.IFS(C2299&lt;5.7,"Normal",C2299&lt;6.5,"Pre-Diabetes",C2299&gt;=6.5,"Diabetes")</f>
        <v>Normal</v>
      </c>
    </row>
    <row r="2300" spans="1:10" x14ac:dyDescent="0.35">
      <c r="A2300" t="s">
        <v>60</v>
      </c>
      <c r="B2300">
        <v>17.170000000000002</v>
      </c>
      <c r="C2300">
        <v>8.4600000000000009</v>
      </c>
      <c r="D2300" t="s">
        <v>2380</v>
      </c>
      <c r="E2300" t="s">
        <v>2380</v>
      </c>
      <c r="F2300" t="s">
        <v>2380</v>
      </c>
      <c r="G2300">
        <v>0</v>
      </c>
      <c r="H2300" t="s">
        <v>2380</v>
      </c>
      <c r="I2300" t="str" cm="1">
        <f t="array" ref="I2300">_xlfn.IFS(B2300&lt;18.5,"Underweight",B2300&lt;25,"Normal Weight",B2300&lt;30,"Overweight",B2300&gt;=30,"Obesity")</f>
        <v>Underweight</v>
      </c>
      <c r="J2300" t="str" cm="1">
        <f t="array" ref="J2300">_xlfn.IFS(C2300&lt;5.7,"Normal",C2300&lt;6.5,"Pre-Diabetes",C2300&gt;=6.5,"Diabetes")</f>
        <v>Diabetes</v>
      </c>
    </row>
    <row r="2301" spans="1:10" x14ac:dyDescent="0.35">
      <c r="A2301" t="s">
        <v>59</v>
      </c>
      <c r="B2301">
        <v>15.61</v>
      </c>
      <c r="C2301">
        <v>5.28</v>
      </c>
      <c r="D2301" t="s">
        <v>2380</v>
      </c>
      <c r="E2301" t="s">
        <v>2380</v>
      </c>
      <c r="F2301" t="s">
        <v>2380</v>
      </c>
      <c r="G2301">
        <v>1</v>
      </c>
      <c r="H2301" t="s">
        <v>2380</v>
      </c>
      <c r="I2301" t="str" cm="1">
        <f t="array" ref="I2301">_xlfn.IFS(B2301&lt;18.5,"Underweight",B2301&lt;25,"Normal Weight",B2301&lt;30,"Overweight",B2301&gt;=30,"Obesity")</f>
        <v>Underweight</v>
      </c>
      <c r="J2301" t="str" cm="1">
        <f t="array" ref="J2301">_xlfn.IFS(C2301&lt;5.7,"Normal",C2301&lt;6.5,"Pre-Diabetes",C2301&gt;=6.5,"Diabetes")</f>
        <v>Normal</v>
      </c>
    </row>
    <row r="2302" spans="1:10" x14ac:dyDescent="0.35">
      <c r="A2302" t="s">
        <v>58</v>
      </c>
      <c r="B2302">
        <v>17.98</v>
      </c>
      <c r="C2302">
        <v>5.33</v>
      </c>
      <c r="D2302" t="s">
        <v>2382</v>
      </c>
      <c r="E2302" t="s">
        <v>2380</v>
      </c>
      <c r="F2302" t="s">
        <v>2383</v>
      </c>
      <c r="G2302">
        <v>1</v>
      </c>
      <c r="H2302" t="s">
        <v>2380</v>
      </c>
      <c r="I2302" t="str" cm="1">
        <f t="array" ref="I2302">_xlfn.IFS(B2302&lt;18.5,"Underweight",B2302&lt;25,"Normal Weight",B2302&lt;30,"Overweight",B2302&gt;=30,"Obesity")</f>
        <v>Underweight</v>
      </c>
      <c r="J2302" t="str" cm="1">
        <f t="array" ref="J2302">_xlfn.IFS(C2302&lt;5.7,"Normal",C2302&lt;6.5,"Pre-Diabetes",C2302&gt;=6.5,"Diabetes")</f>
        <v>Normal</v>
      </c>
    </row>
    <row r="2303" spans="1:10" x14ac:dyDescent="0.35">
      <c r="A2303" t="s">
        <v>57</v>
      </c>
      <c r="B2303">
        <v>21.64</v>
      </c>
      <c r="C2303">
        <v>5.5</v>
      </c>
      <c r="D2303" t="s">
        <v>2380</v>
      </c>
      <c r="E2303" t="s">
        <v>2382</v>
      </c>
      <c r="F2303" t="s">
        <v>2380</v>
      </c>
      <c r="G2303">
        <v>1</v>
      </c>
      <c r="H2303" t="s">
        <v>2380</v>
      </c>
      <c r="I2303" t="str" cm="1">
        <f t="array" ref="I2303">_xlfn.IFS(B2303&lt;18.5,"Underweight",B2303&lt;25,"Normal Weight",B2303&lt;30,"Overweight",B2303&gt;=30,"Obesity")</f>
        <v>Normal Weight</v>
      </c>
      <c r="J2303" t="str" cm="1">
        <f t="array" ref="J2303">_xlfn.IFS(C2303&lt;5.7,"Normal",C2303&lt;6.5,"Pre-Diabetes",C2303&gt;=6.5,"Diabetes")</f>
        <v>Normal</v>
      </c>
    </row>
    <row r="2304" spans="1:10" x14ac:dyDescent="0.35">
      <c r="A2304" t="s">
        <v>56</v>
      </c>
      <c r="B2304">
        <v>16.399999999999999</v>
      </c>
      <c r="C2304">
        <v>5.4</v>
      </c>
      <c r="D2304" t="s">
        <v>2380</v>
      </c>
      <c r="E2304" t="s">
        <v>2380</v>
      </c>
      <c r="F2304" t="s">
        <v>2383</v>
      </c>
      <c r="G2304">
        <v>1</v>
      </c>
      <c r="H2304" t="s">
        <v>2380</v>
      </c>
      <c r="I2304" t="str" cm="1">
        <f t="array" ref="I2304">_xlfn.IFS(B2304&lt;18.5,"Underweight",B2304&lt;25,"Normal Weight",B2304&lt;30,"Overweight",B2304&gt;=30,"Obesity")</f>
        <v>Underweight</v>
      </c>
      <c r="J2304" t="str" cm="1">
        <f t="array" ref="J2304">_xlfn.IFS(C2304&lt;5.7,"Normal",C2304&lt;6.5,"Pre-Diabetes",C2304&gt;=6.5,"Diabetes")</f>
        <v>Normal</v>
      </c>
    </row>
    <row r="2305" spans="1:10" x14ac:dyDescent="0.35">
      <c r="A2305" t="s">
        <v>55</v>
      </c>
      <c r="B2305">
        <v>15.77</v>
      </c>
      <c r="C2305">
        <v>6.05</v>
      </c>
      <c r="D2305" t="s">
        <v>2382</v>
      </c>
      <c r="E2305" t="s">
        <v>2380</v>
      </c>
      <c r="F2305" t="s">
        <v>2380</v>
      </c>
      <c r="G2305">
        <v>1</v>
      </c>
      <c r="H2305" t="s">
        <v>2380</v>
      </c>
      <c r="I2305" t="str" cm="1">
        <f t="array" ref="I2305">_xlfn.IFS(B2305&lt;18.5,"Underweight",B2305&lt;25,"Normal Weight",B2305&lt;30,"Overweight",B2305&gt;=30,"Obesity")</f>
        <v>Underweight</v>
      </c>
      <c r="J2305" t="str" cm="1">
        <f t="array" ref="J2305">_xlfn.IFS(C2305&lt;5.7,"Normal",C2305&lt;6.5,"Pre-Diabetes",C2305&gt;=6.5,"Diabetes")</f>
        <v>Pre-Diabetes</v>
      </c>
    </row>
    <row r="2306" spans="1:10" x14ac:dyDescent="0.35">
      <c r="A2306" t="s">
        <v>54</v>
      </c>
      <c r="B2306">
        <v>18.27</v>
      </c>
      <c r="C2306">
        <v>11.46</v>
      </c>
      <c r="D2306" t="s">
        <v>2380</v>
      </c>
      <c r="E2306" t="s">
        <v>2380</v>
      </c>
      <c r="F2306" t="s">
        <v>2380</v>
      </c>
      <c r="G2306">
        <v>0</v>
      </c>
      <c r="H2306" t="s">
        <v>2380</v>
      </c>
      <c r="I2306" t="str" cm="1">
        <f t="array" ref="I2306">_xlfn.IFS(B2306&lt;18.5,"Underweight",B2306&lt;25,"Normal Weight",B2306&lt;30,"Overweight",B2306&gt;=30,"Obesity")</f>
        <v>Underweight</v>
      </c>
      <c r="J2306" t="str" cm="1">
        <f t="array" ref="J2306">_xlfn.IFS(C2306&lt;5.7,"Normal",C2306&lt;6.5,"Pre-Diabetes",C2306&gt;=6.5,"Diabetes")</f>
        <v>Diabetes</v>
      </c>
    </row>
    <row r="2307" spans="1:10" x14ac:dyDescent="0.35">
      <c r="A2307" t="s">
        <v>53</v>
      </c>
      <c r="B2307">
        <v>16.489999999999998</v>
      </c>
      <c r="C2307">
        <v>8.48</v>
      </c>
      <c r="D2307" t="s">
        <v>2380</v>
      </c>
      <c r="E2307" t="s">
        <v>2380</v>
      </c>
      <c r="F2307" t="s">
        <v>2380</v>
      </c>
      <c r="G2307">
        <v>0</v>
      </c>
      <c r="H2307" t="s">
        <v>2380</v>
      </c>
      <c r="I2307" t="str" cm="1">
        <f t="array" ref="I2307">_xlfn.IFS(B2307&lt;18.5,"Underweight",B2307&lt;25,"Normal Weight",B2307&lt;30,"Overweight",B2307&gt;=30,"Obesity")</f>
        <v>Underweight</v>
      </c>
      <c r="J2307" t="str" cm="1">
        <f t="array" ref="J2307">_xlfn.IFS(C2307&lt;5.7,"Normal",C2307&lt;6.5,"Pre-Diabetes",C2307&gt;=6.5,"Diabetes")</f>
        <v>Diabetes</v>
      </c>
    </row>
    <row r="2308" spans="1:10" x14ac:dyDescent="0.35">
      <c r="A2308" t="s">
        <v>52</v>
      </c>
      <c r="B2308">
        <v>16.14</v>
      </c>
      <c r="C2308">
        <v>4.8600000000000003</v>
      </c>
      <c r="D2308" t="s">
        <v>2380</v>
      </c>
      <c r="E2308" t="s">
        <v>2380</v>
      </c>
      <c r="F2308" t="s">
        <v>2380</v>
      </c>
      <c r="G2308">
        <v>0</v>
      </c>
      <c r="H2308" t="s">
        <v>2380</v>
      </c>
      <c r="I2308" t="str" cm="1">
        <f t="array" ref="I2308">_xlfn.IFS(B2308&lt;18.5,"Underweight",B2308&lt;25,"Normal Weight",B2308&lt;30,"Overweight",B2308&gt;=30,"Obesity")</f>
        <v>Underweight</v>
      </c>
      <c r="J2308" t="str" cm="1">
        <f t="array" ref="J2308">_xlfn.IFS(C2308&lt;5.7,"Normal",C2308&lt;6.5,"Pre-Diabetes",C2308&gt;=6.5,"Diabetes")</f>
        <v>Normal</v>
      </c>
    </row>
    <row r="2309" spans="1:10" x14ac:dyDescent="0.35">
      <c r="A2309" t="s">
        <v>51</v>
      </c>
      <c r="B2309">
        <v>20.85</v>
      </c>
      <c r="C2309">
        <v>4.45</v>
      </c>
      <c r="D2309" t="s">
        <v>2382</v>
      </c>
      <c r="E2309" t="s">
        <v>2380</v>
      </c>
      <c r="F2309" t="s">
        <v>2380</v>
      </c>
      <c r="G2309">
        <v>1</v>
      </c>
      <c r="H2309" t="s">
        <v>2380</v>
      </c>
      <c r="I2309" t="str" cm="1">
        <f t="array" ref="I2309">_xlfn.IFS(B2309&lt;18.5,"Underweight",B2309&lt;25,"Normal Weight",B2309&lt;30,"Overweight",B2309&gt;=30,"Obesity")</f>
        <v>Normal Weight</v>
      </c>
      <c r="J2309" t="str" cm="1">
        <f t="array" ref="J2309">_xlfn.IFS(C2309&lt;5.7,"Normal",C2309&lt;6.5,"Pre-Diabetes",C2309&gt;=6.5,"Diabetes")</f>
        <v>Normal</v>
      </c>
    </row>
    <row r="2310" spans="1:10" x14ac:dyDescent="0.35">
      <c r="A2310" t="s">
        <v>50</v>
      </c>
      <c r="B2310">
        <v>15.88</v>
      </c>
      <c r="C2310">
        <v>4.3600000000000003</v>
      </c>
      <c r="D2310" t="s">
        <v>2380</v>
      </c>
      <c r="E2310" t="s">
        <v>2380</v>
      </c>
      <c r="F2310" t="s">
        <v>2380</v>
      </c>
      <c r="G2310">
        <v>0</v>
      </c>
      <c r="H2310" t="s">
        <v>2380</v>
      </c>
      <c r="I2310" t="str" cm="1">
        <f t="array" ref="I2310">_xlfn.IFS(B2310&lt;18.5,"Underweight",B2310&lt;25,"Normal Weight",B2310&lt;30,"Overweight",B2310&gt;=30,"Obesity")</f>
        <v>Underweight</v>
      </c>
      <c r="J2310" t="str" cm="1">
        <f t="array" ref="J2310">_xlfn.IFS(C2310&lt;5.7,"Normal",C2310&lt;6.5,"Pre-Diabetes",C2310&gt;=6.5,"Diabetes")</f>
        <v>Normal</v>
      </c>
    </row>
    <row r="2311" spans="1:10" x14ac:dyDescent="0.35">
      <c r="A2311" t="s">
        <v>49</v>
      </c>
      <c r="B2311">
        <v>20.66</v>
      </c>
      <c r="C2311">
        <v>5.8</v>
      </c>
      <c r="D2311" t="s">
        <v>2380</v>
      </c>
      <c r="E2311" t="s">
        <v>2382</v>
      </c>
      <c r="F2311" t="s">
        <v>2380</v>
      </c>
      <c r="G2311">
        <v>1</v>
      </c>
      <c r="H2311" t="s">
        <v>2380</v>
      </c>
      <c r="I2311" t="str" cm="1">
        <f t="array" ref="I2311">_xlfn.IFS(B2311&lt;18.5,"Underweight",B2311&lt;25,"Normal Weight",B2311&lt;30,"Overweight",B2311&gt;=30,"Obesity")</f>
        <v>Normal Weight</v>
      </c>
      <c r="J2311" t="str" cm="1">
        <f t="array" ref="J2311">_xlfn.IFS(C2311&lt;5.7,"Normal",C2311&lt;6.5,"Pre-Diabetes",C2311&gt;=6.5,"Diabetes")</f>
        <v>Pre-Diabetes</v>
      </c>
    </row>
    <row r="2312" spans="1:10" x14ac:dyDescent="0.35">
      <c r="A2312" t="s">
        <v>48</v>
      </c>
      <c r="B2312">
        <v>20.399999999999999</v>
      </c>
      <c r="C2312">
        <v>5.27</v>
      </c>
      <c r="D2312" t="s">
        <v>2380</v>
      </c>
      <c r="E2312" t="s">
        <v>2380</v>
      </c>
      <c r="F2312" t="s">
        <v>2380</v>
      </c>
      <c r="G2312">
        <v>0</v>
      </c>
      <c r="H2312" t="s">
        <v>2380</v>
      </c>
      <c r="I2312" t="str" cm="1">
        <f t="array" ref="I2312">_xlfn.IFS(B2312&lt;18.5,"Underweight",B2312&lt;25,"Normal Weight",B2312&lt;30,"Overweight",B2312&gt;=30,"Obesity")</f>
        <v>Normal Weight</v>
      </c>
      <c r="J2312" t="str" cm="1">
        <f t="array" ref="J2312">_xlfn.IFS(C2312&lt;5.7,"Normal",C2312&lt;6.5,"Pre-Diabetes",C2312&gt;=6.5,"Diabetes")</f>
        <v>Normal</v>
      </c>
    </row>
    <row r="2313" spans="1:10" x14ac:dyDescent="0.35">
      <c r="A2313" t="s">
        <v>47</v>
      </c>
      <c r="B2313">
        <v>25.19</v>
      </c>
      <c r="C2313">
        <v>5.64</v>
      </c>
      <c r="D2313" t="s">
        <v>2382</v>
      </c>
      <c r="E2313" t="s">
        <v>2380</v>
      </c>
      <c r="F2313" t="s">
        <v>2380</v>
      </c>
      <c r="G2313">
        <v>0</v>
      </c>
      <c r="H2313" t="s">
        <v>2380</v>
      </c>
      <c r="I2313" t="str" cm="1">
        <f t="array" ref="I2313">_xlfn.IFS(B2313&lt;18.5,"Underweight",B2313&lt;25,"Normal Weight",B2313&lt;30,"Overweight",B2313&gt;=30,"Obesity")</f>
        <v>Overweight</v>
      </c>
      <c r="J2313" t="str" cm="1">
        <f t="array" ref="J2313">_xlfn.IFS(C2313&lt;5.7,"Normal",C2313&lt;6.5,"Pre-Diabetes",C2313&gt;=6.5,"Diabetes")</f>
        <v>Normal</v>
      </c>
    </row>
    <row r="2314" spans="1:10" x14ac:dyDescent="0.35">
      <c r="A2314" t="s">
        <v>46</v>
      </c>
      <c r="B2314">
        <v>20.54</v>
      </c>
      <c r="C2314">
        <v>4.2</v>
      </c>
      <c r="D2314" t="s">
        <v>2382</v>
      </c>
      <c r="E2314" t="s">
        <v>2380</v>
      </c>
      <c r="F2314" t="s">
        <v>2380</v>
      </c>
      <c r="G2314">
        <v>1</v>
      </c>
      <c r="H2314" t="s">
        <v>2380</v>
      </c>
      <c r="I2314" t="str" cm="1">
        <f t="array" ref="I2314">_xlfn.IFS(B2314&lt;18.5,"Underweight",B2314&lt;25,"Normal Weight",B2314&lt;30,"Overweight",B2314&gt;=30,"Obesity")</f>
        <v>Normal Weight</v>
      </c>
      <c r="J2314" t="str" cm="1">
        <f t="array" ref="J2314">_xlfn.IFS(C2314&lt;5.7,"Normal",C2314&lt;6.5,"Pre-Diabetes",C2314&gt;=6.5,"Diabetes")</f>
        <v>Normal</v>
      </c>
    </row>
    <row r="2315" spans="1:10" x14ac:dyDescent="0.35">
      <c r="A2315" t="s">
        <v>45</v>
      </c>
      <c r="B2315">
        <v>20.13</v>
      </c>
      <c r="C2315">
        <v>5.42</v>
      </c>
      <c r="D2315" t="s">
        <v>2380</v>
      </c>
      <c r="E2315" t="s">
        <v>2380</v>
      </c>
      <c r="F2315" t="s">
        <v>2380</v>
      </c>
      <c r="G2315">
        <v>0</v>
      </c>
      <c r="H2315" t="s">
        <v>2380</v>
      </c>
      <c r="I2315" t="str" cm="1">
        <f t="array" ref="I2315">_xlfn.IFS(B2315&lt;18.5,"Underweight",B2315&lt;25,"Normal Weight",B2315&lt;30,"Overweight",B2315&gt;=30,"Obesity")</f>
        <v>Normal Weight</v>
      </c>
      <c r="J2315" t="str" cm="1">
        <f t="array" ref="J2315">_xlfn.IFS(C2315&lt;5.7,"Normal",C2315&lt;6.5,"Pre-Diabetes",C2315&gt;=6.5,"Diabetes")</f>
        <v>Normal</v>
      </c>
    </row>
    <row r="2316" spans="1:10" x14ac:dyDescent="0.35">
      <c r="A2316" t="s">
        <v>44</v>
      </c>
      <c r="B2316">
        <v>18.93</v>
      </c>
      <c r="C2316">
        <v>6.11</v>
      </c>
      <c r="D2316" t="s">
        <v>2380</v>
      </c>
      <c r="E2316" t="s">
        <v>2380</v>
      </c>
      <c r="F2316" t="s">
        <v>2383</v>
      </c>
      <c r="G2316">
        <v>1</v>
      </c>
      <c r="H2316" t="s">
        <v>2380</v>
      </c>
      <c r="I2316" t="str" cm="1">
        <f t="array" ref="I2316">_xlfn.IFS(B2316&lt;18.5,"Underweight",B2316&lt;25,"Normal Weight",B2316&lt;30,"Overweight",B2316&gt;=30,"Obesity")</f>
        <v>Normal Weight</v>
      </c>
      <c r="J2316" t="str" cm="1">
        <f t="array" ref="J2316">_xlfn.IFS(C2316&lt;5.7,"Normal",C2316&lt;6.5,"Pre-Diabetes",C2316&gt;=6.5,"Diabetes")</f>
        <v>Pre-Diabetes</v>
      </c>
    </row>
    <row r="2317" spans="1:10" x14ac:dyDescent="0.35">
      <c r="A2317" t="s">
        <v>43</v>
      </c>
      <c r="B2317">
        <v>24.14</v>
      </c>
      <c r="C2317">
        <v>5.29</v>
      </c>
      <c r="D2317" t="s">
        <v>2380</v>
      </c>
      <c r="E2317" t="s">
        <v>2382</v>
      </c>
      <c r="F2317" t="s">
        <v>2380</v>
      </c>
      <c r="G2317">
        <v>1</v>
      </c>
      <c r="H2317" t="s">
        <v>2380</v>
      </c>
      <c r="I2317" t="str" cm="1">
        <f t="array" ref="I2317">_xlfn.IFS(B2317&lt;18.5,"Underweight",B2317&lt;25,"Normal Weight",B2317&lt;30,"Overweight",B2317&gt;=30,"Obesity")</f>
        <v>Normal Weight</v>
      </c>
      <c r="J2317" t="str" cm="1">
        <f t="array" ref="J2317">_xlfn.IFS(C2317&lt;5.7,"Normal",C2317&lt;6.5,"Pre-Diabetes",C2317&gt;=6.5,"Diabetes")</f>
        <v>Normal</v>
      </c>
    </row>
    <row r="2318" spans="1:10" x14ac:dyDescent="0.35">
      <c r="A2318" t="s">
        <v>41</v>
      </c>
      <c r="B2318">
        <v>25.03</v>
      </c>
      <c r="C2318">
        <v>5.91</v>
      </c>
      <c r="D2318" t="s">
        <v>2380</v>
      </c>
      <c r="E2318" t="s">
        <v>2382</v>
      </c>
      <c r="F2318" t="s">
        <v>2380</v>
      </c>
      <c r="G2318">
        <v>1</v>
      </c>
      <c r="H2318" t="s">
        <v>2380</v>
      </c>
      <c r="I2318" t="str" cm="1">
        <f t="array" ref="I2318">_xlfn.IFS(B2318&lt;18.5,"Underweight",B2318&lt;25,"Normal Weight",B2318&lt;30,"Overweight",B2318&gt;=30,"Obesity")</f>
        <v>Overweight</v>
      </c>
      <c r="J2318" t="str" cm="1">
        <f t="array" ref="J2318">_xlfn.IFS(C2318&lt;5.7,"Normal",C2318&lt;6.5,"Pre-Diabetes",C2318&gt;=6.5,"Diabetes")</f>
        <v>Pre-Diabetes</v>
      </c>
    </row>
    <row r="2319" spans="1:10" x14ac:dyDescent="0.35">
      <c r="A2319" t="s">
        <v>40</v>
      </c>
      <c r="B2319">
        <v>20.47</v>
      </c>
      <c r="C2319">
        <v>5.81</v>
      </c>
      <c r="D2319" t="s">
        <v>2382</v>
      </c>
      <c r="E2319" t="s">
        <v>2380</v>
      </c>
      <c r="F2319" t="s">
        <v>2380</v>
      </c>
      <c r="G2319">
        <v>1</v>
      </c>
      <c r="H2319" t="s">
        <v>2380</v>
      </c>
      <c r="I2319" t="str" cm="1">
        <f t="array" ref="I2319">_xlfn.IFS(B2319&lt;18.5,"Underweight",B2319&lt;25,"Normal Weight",B2319&lt;30,"Overweight",B2319&gt;=30,"Obesity")</f>
        <v>Normal Weight</v>
      </c>
      <c r="J2319" t="str" cm="1">
        <f t="array" ref="J2319">_xlfn.IFS(C2319&lt;5.7,"Normal",C2319&lt;6.5,"Pre-Diabetes",C2319&gt;=6.5,"Diabetes")</f>
        <v>Pre-Diabetes</v>
      </c>
    </row>
    <row r="2320" spans="1:10" x14ac:dyDescent="0.35">
      <c r="A2320" t="s">
        <v>39</v>
      </c>
      <c r="B2320">
        <v>18.82</v>
      </c>
      <c r="C2320">
        <v>5.51</v>
      </c>
      <c r="D2320" t="s">
        <v>2382</v>
      </c>
      <c r="E2320" t="s">
        <v>2380</v>
      </c>
      <c r="F2320" t="s">
        <v>2380</v>
      </c>
      <c r="G2320">
        <v>0</v>
      </c>
      <c r="H2320" t="s">
        <v>2380</v>
      </c>
      <c r="I2320" t="str" cm="1">
        <f t="array" ref="I2320">_xlfn.IFS(B2320&lt;18.5,"Underweight",B2320&lt;25,"Normal Weight",B2320&lt;30,"Overweight",B2320&gt;=30,"Obesity")</f>
        <v>Normal Weight</v>
      </c>
      <c r="J2320" t="str" cm="1">
        <f t="array" ref="J2320">_xlfn.IFS(C2320&lt;5.7,"Normal",C2320&lt;6.5,"Pre-Diabetes",C2320&gt;=6.5,"Diabetes")</f>
        <v>Normal</v>
      </c>
    </row>
    <row r="2321" spans="1:10" x14ac:dyDescent="0.35">
      <c r="A2321" t="s">
        <v>38</v>
      </c>
      <c r="B2321">
        <v>17.079999999999998</v>
      </c>
      <c r="C2321">
        <v>5.73</v>
      </c>
      <c r="D2321" t="s">
        <v>2380</v>
      </c>
      <c r="E2321" t="s">
        <v>2380</v>
      </c>
      <c r="F2321" t="s">
        <v>2383</v>
      </c>
      <c r="G2321">
        <v>1</v>
      </c>
      <c r="H2321" t="s">
        <v>2380</v>
      </c>
      <c r="I2321" t="str" cm="1">
        <f t="array" ref="I2321">_xlfn.IFS(B2321&lt;18.5,"Underweight",B2321&lt;25,"Normal Weight",B2321&lt;30,"Overweight",B2321&gt;=30,"Obesity")</f>
        <v>Underweight</v>
      </c>
      <c r="J2321" t="str" cm="1">
        <f t="array" ref="J2321">_xlfn.IFS(C2321&lt;5.7,"Normal",C2321&lt;6.5,"Pre-Diabetes",C2321&gt;=6.5,"Diabetes")</f>
        <v>Pre-Diabetes</v>
      </c>
    </row>
    <row r="2322" spans="1:10" x14ac:dyDescent="0.35">
      <c r="A2322" t="s">
        <v>36</v>
      </c>
      <c r="B2322">
        <v>19.21</v>
      </c>
      <c r="C2322">
        <v>5.53</v>
      </c>
      <c r="D2322" t="s">
        <v>2382</v>
      </c>
      <c r="E2322" t="s">
        <v>2380</v>
      </c>
      <c r="F2322" t="s">
        <v>2380</v>
      </c>
      <c r="G2322">
        <v>0</v>
      </c>
      <c r="H2322" t="s">
        <v>2380</v>
      </c>
      <c r="I2322" t="str" cm="1">
        <f t="array" ref="I2322">_xlfn.IFS(B2322&lt;18.5,"Underweight",B2322&lt;25,"Normal Weight",B2322&lt;30,"Overweight",B2322&gt;=30,"Obesity")</f>
        <v>Normal Weight</v>
      </c>
      <c r="J2322" t="str" cm="1">
        <f t="array" ref="J2322">_xlfn.IFS(C2322&lt;5.7,"Normal",C2322&lt;6.5,"Pre-Diabetes",C2322&gt;=6.5,"Diabetes")</f>
        <v>Normal</v>
      </c>
    </row>
    <row r="2323" spans="1:10" x14ac:dyDescent="0.35">
      <c r="A2323" t="s">
        <v>34</v>
      </c>
      <c r="B2323">
        <v>17.86</v>
      </c>
      <c r="C2323">
        <v>5.43</v>
      </c>
      <c r="D2323" t="s">
        <v>2380</v>
      </c>
      <c r="E2323" t="s">
        <v>2380</v>
      </c>
      <c r="F2323" t="s">
        <v>2383</v>
      </c>
      <c r="G2323">
        <v>1</v>
      </c>
      <c r="H2323" t="s">
        <v>2380</v>
      </c>
      <c r="I2323" t="str" cm="1">
        <f t="array" ref="I2323">_xlfn.IFS(B2323&lt;18.5,"Underweight",B2323&lt;25,"Normal Weight",B2323&lt;30,"Overweight",B2323&gt;=30,"Obesity")</f>
        <v>Underweight</v>
      </c>
      <c r="J2323" t="str" cm="1">
        <f t="array" ref="J2323">_xlfn.IFS(C2323&lt;5.7,"Normal",C2323&lt;6.5,"Pre-Diabetes",C2323&gt;=6.5,"Diabetes")</f>
        <v>Normal</v>
      </c>
    </row>
    <row r="2324" spans="1:10" x14ac:dyDescent="0.35">
      <c r="A2324" t="s">
        <v>33</v>
      </c>
      <c r="B2324">
        <v>21.38</v>
      </c>
      <c r="C2324">
        <v>8.01</v>
      </c>
      <c r="D2324" t="s">
        <v>2380</v>
      </c>
      <c r="E2324" t="s">
        <v>2380</v>
      </c>
      <c r="F2324" t="s">
        <v>2380</v>
      </c>
      <c r="G2324">
        <v>0</v>
      </c>
      <c r="H2324" t="s">
        <v>2380</v>
      </c>
      <c r="I2324" t="str" cm="1">
        <f t="array" ref="I2324">_xlfn.IFS(B2324&lt;18.5,"Underweight",B2324&lt;25,"Normal Weight",B2324&lt;30,"Overweight",B2324&gt;=30,"Obesity")</f>
        <v>Normal Weight</v>
      </c>
      <c r="J2324" t="str" cm="1">
        <f t="array" ref="J2324">_xlfn.IFS(C2324&lt;5.7,"Normal",C2324&lt;6.5,"Pre-Diabetes",C2324&gt;=6.5,"Diabetes")</f>
        <v>Diabetes</v>
      </c>
    </row>
    <row r="2325" spans="1:10" x14ac:dyDescent="0.35">
      <c r="A2325" t="s">
        <v>32</v>
      </c>
      <c r="B2325">
        <v>23.35</v>
      </c>
      <c r="C2325">
        <v>5.94</v>
      </c>
      <c r="D2325" t="s">
        <v>2380</v>
      </c>
      <c r="E2325" t="s">
        <v>2380</v>
      </c>
      <c r="F2325" t="s">
        <v>2380</v>
      </c>
      <c r="G2325">
        <v>0</v>
      </c>
      <c r="H2325" t="s">
        <v>2380</v>
      </c>
      <c r="I2325" t="str" cm="1">
        <f t="array" ref="I2325">_xlfn.IFS(B2325&lt;18.5,"Underweight",B2325&lt;25,"Normal Weight",B2325&lt;30,"Overweight",B2325&gt;=30,"Obesity")</f>
        <v>Normal Weight</v>
      </c>
      <c r="J2325" t="str" cm="1">
        <f t="array" ref="J2325">_xlfn.IFS(C2325&lt;5.7,"Normal",C2325&lt;6.5,"Pre-Diabetes",C2325&gt;=6.5,"Diabetes")</f>
        <v>Pre-Diabetes</v>
      </c>
    </row>
    <row r="2326" spans="1:10" x14ac:dyDescent="0.35">
      <c r="A2326" t="s">
        <v>29</v>
      </c>
      <c r="B2326">
        <v>22.24</v>
      </c>
      <c r="C2326">
        <v>5.04</v>
      </c>
      <c r="D2326" t="s">
        <v>2380</v>
      </c>
      <c r="E2326" t="s">
        <v>2380</v>
      </c>
      <c r="F2326" t="s">
        <v>2380</v>
      </c>
      <c r="G2326">
        <v>0</v>
      </c>
      <c r="H2326" t="s">
        <v>2380</v>
      </c>
      <c r="I2326" t="str" cm="1">
        <f t="array" ref="I2326">_xlfn.IFS(B2326&lt;18.5,"Underweight",B2326&lt;25,"Normal Weight",B2326&lt;30,"Overweight",B2326&gt;=30,"Obesity")</f>
        <v>Normal Weight</v>
      </c>
      <c r="J2326" t="str" cm="1">
        <f t="array" ref="J2326">_xlfn.IFS(C2326&lt;5.7,"Normal",C2326&lt;6.5,"Pre-Diabetes",C2326&gt;=6.5,"Diabetes")</f>
        <v>Normal</v>
      </c>
    </row>
    <row r="2327" spans="1:10" x14ac:dyDescent="0.35">
      <c r="A2327" t="s">
        <v>28</v>
      </c>
      <c r="B2327">
        <v>24.76</v>
      </c>
      <c r="C2327">
        <v>4.54</v>
      </c>
      <c r="D2327" t="s">
        <v>2382</v>
      </c>
      <c r="E2327" t="s">
        <v>2380</v>
      </c>
      <c r="F2327" t="s">
        <v>2380</v>
      </c>
      <c r="G2327">
        <v>0</v>
      </c>
      <c r="H2327" t="s">
        <v>2380</v>
      </c>
      <c r="I2327" t="str" cm="1">
        <f t="array" ref="I2327">_xlfn.IFS(B2327&lt;18.5,"Underweight",B2327&lt;25,"Normal Weight",B2327&lt;30,"Overweight",B2327&gt;=30,"Obesity")</f>
        <v>Normal Weight</v>
      </c>
      <c r="J2327" t="str" cm="1">
        <f t="array" ref="J2327">_xlfn.IFS(C2327&lt;5.7,"Normal",C2327&lt;6.5,"Pre-Diabetes",C2327&gt;=6.5,"Diabetes")</f>
        <v>Normal</v>
      </c>
    </row>
    <row r="2328" spans="1:10" x14ac:dyDescent="0.35">
      <c r="A2328" t="s">
        <v>27</v>
      </c>
      <c r="B2328">
        <v>20.100000000000001</v>
      </c>
      <c r="C2328">
        <v>5.6</v>
      </c>
      <c r="D2328" t="s">
        <v>2382</v>
      </c>
      <c r="E2328" t="s">
        <v>2380</v>
      </c>
      <c r="F2328" t="s">
        <v>2383</v>
      </c>
      <c r="G2328">
        <v>1</v>
      </c>
      <c r="H2328" t="s">
        <v>2380</v>
      </c>
      <c r="I2328" t="str" cm="1">
        <f t="array" ref="I2328">_xlfn.IFS(B2328&lt;18.5,"Underweight",B2328&lt;25,"Normal Weight",B2328&lt;30,"Overweight",B2328&gt;=30,"Obesity")</f>
        <v>Normal Weight</v>
      </c>
      <c r="J2328" t="str" cm="1">
        <f t="array" ref="J2328">_xlfn.IFS(C2328&lt;5.7,"Normal",C2328&lt;6.5,"Pre-Diabetes",C2328&gt;=6.5,"Diabetes")</f>
        <v>Normal</v>
      </c>
    </row>
    <row r="2329" spans="1:10" x14ac:dyDescent="0.35">
      <c r="A2329" t="s">
        <v>26</v>
      </c>
      <c r="B2329">
        <v>21.77</v>
      </c>
      <c r="C2329">
        <v>10.67</v>
      </c>
      <c r="D2329" t="s">
        <v>2380</v>
      </c>
      <c r="E2329" t="s">
        <v>2380</v>
      </c>
      <c r="F2329" t="s">
        <v>2380</v>
      </c>
      <c r="G2329">
        <v>0</v>
      </c>
      <c r="H2329" t="s">
        <v>2380</v>
      </c>
      <c r="I2329" t="str" cm="1">
        <f t="array" ref="I2329">_xlfn.IFS(B2329&lt;18.5,"Underweight",B2329&lt;25,"Normal Weight",B2329&lt;30,"Overweight",B2329&gt;=30,"Obesity")</f>
        <v>Normal Weight</v>
      </c>
      <c r="J2329" t="str" cm="1">
        <f t="array" ref="J2329">_xlfn.IFS(C2329&lt;5.7,"Normal",C2329&lt;6.5,"Pre-Diabetes",C2329&gt;=6.5,"Diabetes")</f>
        <v>Diabetes</v>
      </c>
    </row>
    <row r="2330" spans="1:10" x14ac:dyDescent="0.35">
      <c r="A2330" t="s">
        <v>25</v>
      </c>
      <c r="B2330">
        <v>17.82</v>
      </c>
      <c r="C2330">
        <v>5.26</v>
      </c>
      <c r="D2330" t="s">
        <v>2382</v>
      </c>
      <c r="E2330" t="s">
        <v>2380</v>
      </c>
      <c r="F2330" t="s">
        <v>2380</v>
      </c>
      <c r="G2330">
        <v>1</v>
      </c>
      <c r="H2330" t="s">
        <v>2380</v>
      </c>
      <c r="I2330" t="str" cm="1">
        <f t="array" ref="I2330">_xlfn.IFS(B2330&lt;18.5,"Underweight",B2330&lt;25,"Normal Weight",B2330&lt;30,"Overweight",B2330&gt;=30,"Obesity")</f>
        <v>Underweight</v>
      </c>
      <c r="J2330" t="str" cm="1">
        <f t="array" ref="J2330">_xlfn.IFS(C2330&lt;5.7,"Normal",C2330&lt;6.5,"Pre-Diabetes",C2330&gt;=6.5,"Diabetes")</f>
        <v>Normal</v>
      </c>
    </row>
    <row r="2331" spans="1:10" x14ac:dyDescent="0.35">
      <c r="A2331" t="s">
        <v>24</v>
      </c>
      <c r="B2331">
        <v>17.07</v>
      </c>
      <c r="C2331">
        <v>5.22</v>
      </c>
      <c r="D2331" t="s">
        <v>2380</v>
      </c>
      <c r="E2331" t="s">
        <v>2380</v>
      </c>
      <c r="F2331" t="s">
        <v>2383</v>
      </c>
      <c r="G2331">
        <v>1</v>
      </c>
      <c r="H2331" t="s">
        <v>2380</v>
      </c>
      <c r="I2331" t="str" cm="1">
        <f t="array" ref="I2331">_xlfn.IFS(B2331&lt;18.5,"Underweight",B2331&lt;25,"Normal Weight",B2331&lt;30,"Overweight",B2331&gt;=30,"Obesity")</f>
        <v>Underweight</v>
      </c>
      <c r="J2331" t="str" cm="1">
        <f t="array" ref="J2331">_xlfn.IFS(C2331&lt;5.7,"Normal",C2331&lt;6.5,"Pre-Diabetes",C2331&gt;=6.5,"Diabetes")</f>
        <v>Normal</v>
      </c>
    </row>
    <row r="2332" spans="1:10" x14ac:dyDescent="0.35">
      <c r="A2332" t="s">
        <v>22</v>
      </c>
      <c r="B2332">
        <v>22.24</v>
      </c>
      <c r="C2332">
        <v>4.29</v>
      </c>
      <c r="D2332" t="s">
        <v>2382</v>
      </c>
      <c r="E2332" t="s">
        <v>2380</v>
      </c>
      <c r="F2332" t="s">
        <v>2380</v>
      </c>
      <c r="G2332">
        <v>0</v>
      </c>
      <c r="H2332" t="s">
        <v>2380</v>
      </c>
      <c r="I2332" t="str" cm="1">
        <f t="array" ref="I2332">_xlfn.IFS(B2332&lt;18.5,"Underweight",B2332&lt;25,"Normal Weight",B2332&lt;30,"Overweight",B2332&gt;=30,"Obesity")</f>
        <v>Normal Weight</v>
      </c>
      <c r="J2332" t="str" cm="1">
        <f t="array" ref="J2332">_xlfn.IFS(C2332&lt;5.7,"Normal",C2332&lt;6.5,"Pre-Diabetes",C2332&gt;=6.5,"Diabetes")</f>
        <v>Normal</v>
      </c>
    </row>
    <row r="2333" spans="1:10" x14ac:dyDescent="0.35">
      <c r="A2333" t="s">
        <v>21</v>
      </c>
      <c r="B2333">
        <v>22.34</v>
      </c>
      <c r="C2333">
        <v>5.57</v>
      </c>
      <c r="D2333" t="s">
        <v>2380</v>
      </c>
      <c r="E2333" t="s">
        <v>2380</v>
      </c>
      <c r="F2333" t="s">
        <v>2380</v>
      </c>
      <c r="G2333">
        <v>1</v>
      </c>
      <c r="H2333" t="s">
        <v>2380</v>
      </c>
      <c r="I2333" t="str" cm="1">
        <f t="array" ref="I2333">_xlfn.IFS(B2333&lt;18.5,"Underweight",B2333&lt;25,"Normal Weight",B2333&lt;30,"Overweight",B2333&gt;=30,"Obesity")</f>
        <v>Normal Weight</v>
      </c>
      <c r="J2333" t="str" cm="1">
        <f t="array" ref="J2333">_xlfn.IFS(C2333&lt;5.7,"Normal",C2333&lt;6.5,"Pre-Diabetes",C2333&gt;=6.5,"Diabetes")</f>
        <v>Normal</v>
      </c>
    </row>
    <row r="2334" spans="1:10" x14ac:dyDescent="0.35">
      <c r="A2334" t="s">
        <v>19</v>
      </c>
      <c r="B2334">
        <v>17.7</v>
      </c>
      <c r="C2334">
        <v>6.28</v>
      </c>
      <c r="D2334" t="s">
        <v>2380</v>
      </c>
      <c r="E2334" t="s">
        <v>2380</v>
      </c>
      <c r="F2334" t="s">
        <v>2380</v>
      </c>
      <c r="G2334">
        <v>1</v>
      </c>
      <c r="H2334" t="s">
        <v>2380</v>
      </c>
      <c r="I2334" t="str" cm="1">
        <f t="array" ref="I2334">_xlfn.IFS(B2334&lt;18.5,"Underweight",B2334&lt;25,"Normal Weight",B2334&lt;30,"Overweight",B2334&gt;=30,"Obesity")</f>
        <v>Underweight</v>
      </c>
      <c r="J2334" t="str" cm="1">
        <f t="array" ref="J2334">_xlfn.IFS(C2334&lt;5.7,"Normal",C2334&lt;6.5,"Pre-Diabetes",C2334&gt;=6.5,"Diabetes")</f>
        <v>Pre-Diabetes</v>
      </c>
    </row>
    <row r="2335" spans="1:10" x14ac:dyDescent="0.35">
      <c r="A2335" t="s">
        <v>17</v>
      </c>
      <c r="B2335">
        <v>16.47</v>
      </c>
      <c r="C2335">
        <v>6.35</v>
      </c>
      <c r="D2335" t="s">
        <v>2380</v>
      </c>
      <c r="E2335" t="s">
        <v>2380</v>
      </c>
      <c r="F2335" t="s">
        <v>2383</v>
      </c>
      <c r="G2335">
        <v>1</v>
      </c>
      <c r="H2335" t="s">
        <v>2380</v>
      </c>
      <c r="I2335" t="str" cm="1">
        <f t="array" ref="I2335">_xlfn.IFS(B2335&lt;18.5,"Underweight",B2335&lt;25,"Normal Weight",B2335&lt;30,"Overweight",B2335&gt;=30,"Obesity")</f>
        <v>Underweight</v>
      </c>
      <c r="J2335" t="str" cm="1">
        <f t="array" ref="J2335">_xlfn.IFS(C2335&lt;5.7,"Normal",C2335&lt;6.5,"Pre-Diabetes",C2335&gt;=6.5,"Diabetes")</f>
        <v>Pre-Diabetes</v>
      </c>
    </row>
    <row r="2336" spans="1:10" x14ac:dyDescent="0.35">
      <c r="A2336" t="s">
        <v>14</v>
      </c>
      <c r="B2336">
        <v>17.600000000000001</v>
      </c>
      <c r="C2336">
        <v>4.3899999999999997</v>
      </c>
      <c r="D2336" t="s">
        <v>2380</v>
      </c>
      <c r="E2336" t="s">
        <v>2380</v>
      </c>
      <c r="F2336" t="s">
        <v>2380</v>
      </c>
      <c r="G2336">
        <v>1</v>
      </c>
      <c r="H2336" t="s">
        <v>2380</v>
      </c>
      <c r="I2336" t="str" cm="1">
        <f t="array" ref="I2336">_xlfn.IFS(B2336&lt;18.5,"Underweight",B2336&lt;25,"Normal Weight",B2336&lt;30,"Overweight",B2336&gt;=30,"Obesity")</f>
        <v>Underweight</v>
      </c>
      <c r="J2336" t="str" cm="1">
        <f t="array" ref="J2336">_xlfn.IFS(C2336&lt;5.7,"Normal",C2336&lt;6.5,"Pre-Diabetes",C2336&gt;=6.5,"Diabetes")</f>
        <v>Normal</v>
      </c>
    </row>
    <row r="2337" spans="1:10" x14ac:dyDescent="0.35">
      <c r="A2337" t="s">
        <v>9</v>
      </c>
      <c r="B2337">
        <v>17.579999999999998</v>
      </c>
      <c r="C2337">
        <v>4.51</v>
      </c>
      <c r="D2337" t="s">
        <v>2380</v>
      </c>
      <c r="E2337" t="s">
        <v>2380</v>
      </c>
      <c r="F2337" t="s">
        <v>2380</v>
      </c>
      <c r="G2337">
        <v>1</v>
      </c>
      <c r="H2337" t="s">
        <v>2380</v>
      </c>
      <c r="I2337" t="str" cm="1">
        <f t="array" ref="I2337">_xlfn.IFS(B2337&lt;18.5,"Underweight",B2337&lt;25,"Normal Weight",B2337&lt;30,"Overweight",B2337&gt;=30,"Obesity")</f>
        <v>Underweight</v>
      </c>
      <c r="J2337" t="str" cm="1">
        <f t="array" ref="J2337">_xlfn.IFS(C2337&lt;5.7,"Normal",C2337&lt;6.5,"Pre-Diabetes",C2337&gt;=6.5,"Diabetes")</f>
        <v>Normal</v>
      </c>
    </row>
  </sheetData>
  <autoFilter ref="A2:H2337" xr:uid="{BA013683-1566-4E02-8ED1-04C9348DEAA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275A8-8A3F-489C-B6C7-F3E182E3D502}">
  <sheetPr>
    <tabColor theme="9" tint="0.39997558519241921"/>
  </sheetPr>
  <dimension ref="A2:P2339"/>
  <sheetViews>
    <sheetView workbookViewId="0">
      <selection activeCell="G2347" sqref="G2347"/>
    </sheetView>
  </sheetViews>
  <sheetFormatPr defaultColWidth="12.1796875" defaultRowHeight="14.5" x14ac:dyDescent="0.35"/>
  <cols>
    <col min="1" max="1" width="14.7265625" customWidth="1"/>
    <col min="2" max="2" width="8.08984375" customWidth="1"/>
    <col min="3" max="3" width="6.90625" bestFit="1" customWidth="1"/>
    <col min="4" max="4" width="4.90625" bestFit="1" customWidth="1"/>
    <col min="5" max="5" width="18.453125" customWidth="1"/>
    <col min="6" max="6" width="10.54296875" customWidth="1"/>
    <col min="7" max="7" width="11.54296875" customWidth="1"/>
    <col min="8" max="8" width="20.26953125" customWidth="1"/>
    <col min="9" max="9" width="14.36328125" customWidth="1"/>
    <col min="10" max="10" width="10.90625" bestFit="1" customWidth="1"/>
    <col min="11" max="11" width="12" bestFit="1" customWidth="1"/>
    <col min="12" max="12" width="7.90625" bestFit="1" customWidth="1"/>
    <col min="13" max="13" width="7.81640625" bestFit="1" customWidth="1"/>
    <col min="16" max="16" width="4.90625" customWidth="1"/>
  </cols>
  <sheetData>
    <row r="2" spans="1:16" ht="15.5" x14ac:dyDescent="0.35">
      <c r="A2" s="3" t="s">
        <v>0</v>
      </c>
      <c r="B2" s="3" t="s">
        <v>1</v>
      </c>
      <c r="C2" s="3" t="s">
        <v>2</v>
      </c>
      <c r="D2" s="3" t="s">
        <v>3</v>
      </c>
      <c r="E2" s="3" t="s">
        <v>8352</v>
      </c>
      <c r="F2" s="3" t="s">
        <v>8351</v>
      </c>
      <c r="G2" s="3" t="s">
        <v>4</v>
      </c>
      <c r="H2" s="3" t="s">
        <v>5</v>
      </c>
      <c r="I2" s="3" t="s">
        <v>6</v>
      </c>
      <c r="J2" s="3" t="s">
        <v>7</v>
      </c>
      <c r="K2" s="3" t="s">
        <v>8</v>
      </c>
    </row>
    <row r="3" spans="1:16" x14ac:dyDescent="0.35">
      <c r="A3" t="s">
        <v>9</v>
      </c>
      <c r="B3">
        <v>1992</v>
      </c>
      <c r="C3" t="s">
        <v>10</v>
      </c>
      <c r="D3">
        <v>9</v>
      </c>
      <c r="E3" s="17" t="str">
        <f>_xlfn.CONCAT(D3,"-",C3,"-",B3)</f>
        <v>9-Jul-1992</v>
      </c>
      <c r="F3">
        <f>DATEDIF(E3,"08-6-2023","y")</f>
        <v>30</v>
      </c>
      <c r="G3">
        <v>0</v>
      </c>
      <c r="H3" s="16">
        <v>563.84</v>
      </c>
      <c r="I3" t="s">
        <v>11</v>
      </c>
      <c r="J3" t="s">
        <v>12</v>
      </c>
      <c r="K3" t="s">
        <v>13</v>
      </c>
    </row>
    <row r="4" spans="1:16" x14ac:dyDescent="0.35">
      <c r="A4" t="s">
        <v>14</v>
      </c>
      <c r="B4">
        <v>1992</v>
      </c>
      <c r="C4" t="s">
        <v>15</v>
      </c>
      <c r="D4">
        <v>30</v>
      </c>
      <c r="E4" s="17" t="str">
        <f t="shared" ref="E4:E66" si="0">_xlfn.CONCAT(D4,"-",C4,"-",B4)</f>
        <v>30-Nov-1992</v>
      </c>
      <c r="F4">
        <f t="shared" ref="F4:F66" si="1">DATEDIF(E4,"08-6-2023","y")</f>
        <v>30</v>
      </c>
      <c r="G4">
        <v>0</v>
      </c>
      <c r="H4" s="16">
        <v>570.62</v>
      </c>
      <c r="I4" t="s">
        <v>11</v>
      </c>
      <c r="J4" t="s">
        <v>16</v>
      </c>
      <c r="K4" t="s">
        <v>13</v>
      </c>
    </row>
    <row r="5" spans="1:16" x14ac:dyDescent="0.35">
      <c r="A5" t="s">
        <v>17</v>
      </c>
      <c r="B5">
        <v>1993</v>
      </c>
      <c r="C5" t="s">
        <v>18</v>
      </c>
      <c r="D5">
        <v>30</v>
      </c>
      <c r="E5" s="17" t="str">
        <f t="shared" si="0"/>
        <v>30-Jun-1993</v>
      </c>
      <c r="F5">
        <f t="shared" si="1"/>
        <v>29</v>
      </c>
      <c r="G5">
        <v>0</v>
      </c>
      <c r="H5" s="16">
        <v>600</v>
      </c>
      <c r="I5" t="s">
        <v>11</v>
      </c>
      <c r="J5" t="s">
        <v>16</v>
      </c>
      <c r="K5" t="s">
        <v>13</v>
      </c>
    </row>
    <row r="6" spans="1:16" x14ac:dyDescent="0.35">
      <c r="A6" t="s">
        <v>19</v>
      </c>
      <c r="B6">
        <v>1992</v>
      </c>
      <c r="C6" t="s">
        <v>20</v>
      </c>
      <c r="D6">
        <v>13</v>
      </c>
      <c r="E6" s="17" t="str">
        <f t="shared" si="0"/>
        <v>13-Sep-1992</v>
      </c>
      <c r="F6">
        <f t="shared" si="1"/>
        <v>30</v>
      </c>
      <c r="G6">
        <v>0</v>
      </c>
      <c r="H6" s="16">
        <v>604.54</v>
      </c>
      <c r="I6" t="s">
        <v>12</v>
      </c>
      <c r="J6" t="s">
        <v>12</v>
      </c>
      <c r="K6" t="s">
        <v>13</v>
      </c>
    </row>
    <row r="7" spans="1:16" x14ac:dyDescent="0.35">
      <c r="A7" t="s">
        <v>21</v>
      </c>
      <c r="B7">
        <v>1998</v>
      </c>
      <c r="C7" t="s">
        <v>10</v>
      </c>
      <c r="D7">
        <v>27</v>
      </c>
      <c r="E7" s="17" t="str">
        <f t="shared" si="0"/>
        <v>27-Jul-1998</v>
      </c>
      <c r="F7">
        <f t="shared" si="1"/>
        <v>24</v>
      </c>
      <c r="G7">
        <v>0</v>
      </c>
      <c r="H7" s="16">
        <v>637.26</v>
      </c>
      <c r="I7" t="s">
        <v>12</v>
      </c>
      <c r="J7" t="s">
        <v>12</v>
      </c>
      <c r="K7" t="s">
        <v>13</v>
      </c>
      <c r="M7" s="11" t="s">
        <v>8353</v>
      </c>
      <c r="N7" s="8"/>
      <c r="O7" s="8"/>
      <c r="P7" s="8"/>
    </row>
    <row r="8" spans="1:16" x14ac:dyDescent="0.35">
      <c r="A8" t="s">
        <v>22</v>
      </c>
      <c r="B8">
        <v>2001</v>
      </c>
      <c r="C8" t="s">
        <v>15</v>
      </c>
      <c r="D8">
        <v>20</v>
      </c>
      <c r="E8" s="17" t="str">
        <f t="shared" si="0"/>
        <v>20-Nov-2001</v>
      </c>
      <c r="F8">
        <f t="shared" si="1"/>
        <v>21</v>
      </c>
      <c r="G8">
        <v>0</v>
      </c>
      <c r="H8" s="16">
        <v>646.14</v>
      </c>
      <c r="I8" t="s">
        <v>12</v>
      </c>
      <c r="J8" t="s">
        <v>12</v>
      </c>
      <c r="K8" t="s">
        <v>23</v>
      </c>
      <c r="M8" s="8" t="s">
        <v>8354</v>
      </c>
      <c r="N8" s="8"/>
      <c r="O8" s="8"/>
      <c r="P8" s="8"/>
    </row>
    <row r="9" spans="1:16" x14ac:dyDescent="0.35">
      <c r="A9" t="s">
        <v>24</v>
      </c>
      <c r="B9">
        <v>1993</v>
      </c>
      <c r="C9" t="s">
        <v>18</v>
      </c>
      <c r="D9">
        <v>1</v>
      </c>
      <c r="E9" s="17" t="str">
        <f t="shared" si="0"/>
        <v>1-Jun-1993</v>
      </c>
      <c r="F9">
        <f t="shared" si="1"/>
        <v>30</v>
      </c>
      <c r="G9">
        <v>0</v>
      </c>
      <c r="H9" s="16">
        <v>650</v>
      </c>
      <c r="I9" t="s">
        <v>12</v>
      </c>
      <c r="J9" t="s">
        <v>12</v>
      </c>
      <c r="K9" t="s">
        <v>13</v>
      </c>
    </row>
    <row r="10" spans="1:16" x14ac:dyDescent="0.35">
      <c r="A10" t="s">
        <v>25</v>
      </c>
      <c r="B10">
        <v>1995</v>
      </c>
      <c r="C10" t="s">
        <v>10</v>
      </c>
      <c r="D10">
        <v>4</v>
      </c>
      <c r="E10" s="17" t="str">
        <f t="shared" si="0"/>
        <v>4-Jul-1995</v>
      </c>
      <c r="F10">
        <f t="shared" si="1"/>
        <v>27</v>
      </c>
      <c r="G10">
        <v>0</v>
      </c>
      <c r="H10" s="16">
        <v>650</v>
      </c>
      <c r="I10" t="s">
        <v>12</v>
      </c>
      <c r="J10" t="s">
        <v>12</v>
      </c>
      <c r="K10" t="s">
        <v>13</v>
      </c>
      <c r="M10" s="11" t="s">
        <v>8355</v>
      </c>
      <c r="N10" s="8"/>
    </row>
    <row r="11" spans="1:16" x14ac:dyDescent="0.35">
      <c r="A11" t="s">
        <v>26</v>
      </c>
      <c r="B11">
        <v>2002</v>
      </c>
      <c r="C11" t="s">
        <v>15</v>
      </c>
      <c r="D11">
        <v>29</v>
      </c>
      <c r="E11" s="17" t="str">
        <f t="shared" si="0"/>
        <v>29-Nov-2002</v>
      </c>
      <c r="F11">
        <f t="shared" si="1"/>
        <v>20</v>
      </c>
      <c r="G11">
        <v>0</v>
      </c>
      <c r="H11" s="16">
        <v>668</v>
      </c>
      <c r="I11" t="s">
        <v>12</v>
      </c>
      <c r="J11" t="s">
        <v>11</v>
      </c>
      <c r="K11" t="s">
        <v>23</v>
      </c>
      <c r="M11" s="8" t="s">
        <v>8356</v>
      </c>
      <c r="N11" s="8"/>
    </row>
    <row r="12" spans="1:16" x14ac:dyDescent="0.35">
      <c r="A12" t="s">
        <v>27</v>
      </c>
      <c r="B12">
        <v>1997</v>
      </c>
      <c r="C12" t="s">
        <v>15</v>
      </c>
      <c r="D12">
        <v>9</v>
      </c>
      <c r="E12" s="17" t="str">
        <f t="shared" si="0"/>
        <v>9-Nov-1997</v>
      </c>
      <c r="F12">
        <f t="shared" si="1"/>
        <v>25</v>
      </c>
      <c r="G12">
        <v>0</v>
      </c>
      <c r="H12" s="16">
        <v>670</v>
      </c>
      <c r="I12" t="s">
        <v>12</v>
      </c>
      <c r="J12" t="s">
        <v>12</v>
      </c>
      <c r="K12" t="s">
        <v>13</v>
      </c>
    </row>
    <row r="13" spans="1:16" x14ac:dyDescent="0.35">
      <c r="A13" t="s">
        <v>28</v>
      </c>
      <c r="B13">
        <v>2001</v>
      </c>
      <c r="C13" t="s">
        <v>20</v>
      </c>
      <c r="D13">
        <v>12</v>
      </c>
      <c r="E13" s="17" t="str">
        <f t="shared" si="0"/>
        <v>12-Sep-2001</v>
      </c>
      <c r="F13">
        <f t="shared" si="1"/>
        <v>21</v>
      </c>
      <c r="G13">
        <v>0</v>
      </c>
      <c r="H13" s="16">
        <v>687.54</v>
      </c>
      <c r="I13" t="s">
        <v>12</v>
      </c>
      <c r="J13" t="s">
        <v>11</v>
      </c>
      <c r="K13" t="s">
        <v>13</v>
      </c>
      <c r="M13" s="11" t="s">
        <v>8357</v>
      </c>
      <c r="N13" s="11"/>
      <c r="O13" s="11"/>
      <c r="P13" s="11"/>
    </row>
    <row r="14" spans="1:16" x14ac:dyDescent="0.35">
      <c r="A14" t="s">
        <v>29</v>
      </c>
      <c r="B14">
        <v>1999</v>
      </c>
      <c r="C14" t="s">
        <v>30</v>
      </c>
      <c r="D14">
        <v>26</v>
      </c>
      <c r="E14" s="17" t="str">
        <f t="shared" si="0"/>
        <v>26-Dec-1999</v>
      </c>
      <c r="F14">
        <f t="shared" si="1"/>
        <v>23</v>
      </c>
      <c r="G14">
        <v>0</v>
      </c>
      <c r="H14" s="16">
        <v>700</v>
      </c>
      <c r="I14" t="s">
        <v>11</v>
      </c>
      <c r="J14" t="s">
        <v>12</v>
      </c>
      <c r="K14" t="s">
        <v>13</v>
      </c>
    </row>
    <row r="15" spans="1:16" x14ac:dyDescent="0.35">
      <c r="A15" t="s">
        <v>32</v>
      </c>
      <c r="B15">
        <v>1999</v>
      </c>
      <c r="C15" t="s">
        <v>30</v>
      </c>
      <c r="D15">
        <v>14</v>
      </c>
      <c r="E15" s="17" t="str">
        <f t="shared" si="0"/>
        <v>14-Dec-1999</v>
      </c>
      <c r="F15">
        <f t="shared" si="1"/>
        <v>23</v>
      </c>
      <c r="G15">
        <v>0</v>
      </c>
      <c r="H15" s="16">
        <v>722.99</v>
      </c>
      <c r="I15" t="s">
        <v>12</v>
      </c>
      <c r="J15" t="s">
        <v>16</v>
      </c>
      <c r="K15" t="s">
        <v>13</v>
      </c>
      <c r="M15" s="11" t="s">
        <v>8358</v>
      </c>
      <c r="N15" s="8"/>
      <c r="O15" s="8"/>
    </row>
    <row r="16" spans="1:16" x14ac:dyDescent="0.35">
      <c r="A16" t="s">
        <v>33</v>
      </c>
      <c r="B16">
        <v>2002</v>
      </c>
      <c r="C16" t="s">
        <v>20</v>
      </c>
      <c r="D16">
        <v>19</v>
      </c>
      <c r="E16" s="17" t="str">
        <f t="shared" si="0"/>
        <v>19-Sep-2002</v>
      </c>
      <c r="F16">
        <f t="shared" si="1"/>
        <v>20</v>
      </c>
      <c r="G16">
        <v>0</v>
      </c>
      <c r="H16" s="16">
        <v>750</v>
      </c>
      <c r="I16" t="s">
        <v>12</v>
      </c>
      <c r="J16" t="s">
        <v>16</v>
      </c>
      <c r="K16" t="s">
        <v>23</v>
      </c>
      <c r="M16" s="8" t="s">
        <v>8359</v>
      </c>
      <c r="N16" s="8"/>
      <c r="O16" s="8"/>
    </row>
    <row r="17" spans="1:11" x14ac:dyDescent="0.35">
      <c r="A17" t="s">
        <v>34</v>
      </c>
      <c r="B17">
        <v>1993</v>
      </c>
      <c r="C17" t="s">
        <v>35</v>
      </c>
      <c r="D17">
        <v>9</v>
      </c>
      <c r="E17" s="17" t="str">
        <f t="shared" si="0"/>
        <v>9-Aug-1993</v>
      </c>
      <c r="F17">
        <f t="shared" si="1"/>
        <v>29</v>
      </c>
      <c r="G17">
        <v>0</v>
      </c>
      <c r="H17" s="16">
        <v>760</v>
      </c>
      <c r="I17" t="s">
        <v>12</v>
      </c>
      <c r="J17" t="s">
        <v>16</v>
      </c>
      <c r="K17" t="s">
        <v>13</v>
      </c>
    </row>
    <row r="18" spans="1:11" x14ac:dyDescent="0.35">
      <c r="A18" t="s">
        <v>36</v>
      </c>
      <c r="B18">
        <v>1996</v>
      </c>
      <c r="C18" t="s">
        <v>37</v>
      </c>
      <c r="D18">
        <v>22</v>
      </c>
      <c r="E18" s="17" t="str">
        <f t="shared" si="0"/>
        <v>22-Oct-1996</v>
      </c>
      <c r="F18">
        <f t="shared" si="1"/>
        <v>26</v>
      </c>
      <c r="G18">
        <v>0</v>
      </c>
      <c r="H18" s="16">
        <v>760</v>
      </c>
      <c r="I18" t="s">
        <v>12</v>
      </c>
      <c r="J18" t="s">
        <v>12</v>
      </c>
      <c r="K18" t="s">
        <v>13</v>
      </c>
    </row>
    <row r="19" spans="1:11" x14ac:dyDescent="0.35">
      <c r="A19" t="s">
        <v>38</v>
      </c>
      <c r="B19">
        <v>1993</v>
      </c>
      <c r="C19" t="s">
        <v>18</v>
      </c>
      <c r="D19">
        <v>28</v>
      </c>
      <c r="E19" s="17" t="str">
        <f t="shared" si="0"/>
        <v>28-Jun-1993</v>
      </c>
      <c r="F19">
        <f t="shared" si="1"/>
        <v>29</v>
      </c>
      <c r="G19">
        <v>0</v>
      </c>
      <c r="H19" s="16">
        <v>770</v>
      </c>
      <c r="I19" t="s">
        <v>12</v>
      </c>
      <c r="J19" t="s">
        <v>12</v>
      </c>
      <c r="K19" t="s">
        <v>13</v>
      </c>
    </row>
    <row r="20" spans="1:11" x14ac:dyDescent="0.35">
      <c r="A20" t="s">
        <v>39</v>
      </c>
      <c r="B20">
        <v>1996</v>
      </c>
      <c r="C20" t="s">
        <v>20</v>
      </c>
      <c r="D20">
        <v>18</v>
      </c>
      <c r="E20" s="17" t="str">
        <f t="shared" si="0"/>
        <v>18-Sep-1996</v>
      </c>
      <c r="F20">
        <f t="shared" si="1"/>
        <v>26</v>
      </c>
      <c r="G20">
        <v>0</v>
      </c>
      <c r="H20" s="16">
        <v>770.38</v>
      </c>
      <c r="I20" t="s">
        <v>12</v>
      </c>
      <c r="J20" t="s">
        <v>11</v>
      </c>
      <c r="K20" t="s">
        <v>23</v>
      </c>
    </row>
    <row r="21" spans="1:11" x14ac:dyDescent="0.35">
      <c r="A21" t="s">
        <v>40</v>
      </c>
      <c r="B21">
        <v>1995</v>
      </c>
      <c r="C21" t="s">
        <v>30</v>
      </c>
      <c r="D21">
        <v>7</v>
      </c>
      <c r="E21" s="17" t="str">
        <f t="shared" si="0"/>
        <v>7-Dec-1995</v>
      </c>
      <c r="F21">
        <f t="shared" si="1"/>
        <v>27</v>
      </c>
      <c r="G21">
        <v>0</v>
      </c>
      <c r="H21" s="16">
        <v>773.54</v>
      </c>
      <c r="I21" t="s">
        <v>12</v>
      </c>
      <c r="J21" t="s">
        <v>11</v>
      </c>
      <c r="K21" t="s">
        <v>13</v>
      </c>
    </row>
    <row r="22" spans="1:11" x14ac:dyDescent="0.35">
      <c r="A22" t="s">
        <v>41</v>
      </c>
      <c r="B22">
        <v>2004</v>
      </c>
      <c r="C22" t="s">
        <v>37</v>
      </c>
      <c r="D22">
        <v>7</v>
      </c>
      <c r="E22" s="17" t="str">
        <f t="shared" si="0"/>
        <v>7-Oct-2004</v>
      </c>
      <c r="F22">
        <f t="shared" si="1"/>
        <v>18</v>
      </c>
      <c r="G22">
        <v>0</v>
      </c>
      <c r="H22" s="16">
        <v>830.52</v>
      </c>
      <c r="I22" t="s">
        <v>12</v>
      </c>
      <c r="J22" t="s">
        <v>11</v>
      </c>
      <c r="K22" t="s">
        <v>42</v>
      </c>
    </row>
    <row r="23" spans="1:11" x14ac:dyDescent="0.35">
      <c r="A23" t="s">
        <v>43</v>
      </c>
      <c r="B23">
        <v>2000</v>
      </c>
      <c r="C23" t="s">
        <v>15</v>
      </c>
      <c r="D23">
        <v>18</v>
      </c>
      <c r="E23" s="17" t="str">
        <f t="shared" si="0"/>
        <v>18-Nov-2000</v>
      </c>
      <c r="F23">
        <f t="shared" si="1"/>
        <v>22</v>
      </c>
      <c r="G23">
        <v>0</v>
      </c>
      <c r="H23" s="16">
        <v>865.41</v>
      </c>
      <c r="I23" t="s">
        <v>12</v>
      </c>
      <c r="J23" t="s">
        <v>16</v>
      </c>
      <c r="K23" t="s">
        <v>13</v>
      </c>
    </row>
    <row r="24" spans="1:11" x14ac:dyDescent="0.35">
      <c r="A24" t="s">
        <v>44</v>
      </c>
      <c r="B24">
        <v>1993</v>
      </c>
      <c r="C24" t="s">
        <v>15</v>
      </c>
      <c r="D24">
        <v>27</v>
      </c>
      <c r="E24" s="17" t="str">
        <f t="shared" si="0"/>
        <v>27-Nov-1993</v>
      </c>
      <c r="F24">
        <f t="shared" si="1"/>
        <v>29</v>
      </c>
      <c r="G24">
        <v>0</v>
      </c>
      <c r="H24" s="16">
        <v>896.21</v>
      </c>
      <c r="I24" t="s">
        <v>12</v>
      </c>
      <c r="J24" t="s">
        <v>16</v>
      </c>
      <c r="K24" t="s">
        <v>13</v>
      </c>
    </row>
    <row r="25" spans="1:11" x14ac:dyDescent="0.35">
      <c r="A25" t="s">
        <v>45</v>
      </c>
      <c r="B25">
        <v>1994</v>
      </c>
      <c r="C25" t="s">
        <v>37</v>
      </c>
      <c r="D25">
        <v>30</v>
      </c>
      <c r="E25" s="17" t="str">
        <f t="shared" si="0"/>
        <v>30-Oct-1994</v>
      </c>
      <c r="F25">
        <f t="shared" si="1"/>
        <v>28</v>
      </c>
      <c r="G25">
        <v>0</v>
      </c>
      <c r="H25" s="16">
        <v>915.07</v>
      </c>
      <c r="I25" t="s">
        <v>12</v>
      </c>
      <c r="J25" t="s">
        <v>16</v>
      </c>
      <c r="K25" t="s">
        <v>13</v>
      </c>
    </row>
    <row r="26" spans="1:11" x14ac:dyDescent="0.35">
      <c r="A26" t="s">
        <v>46</v>
      </c>
      <c r="B26">
        <v>1995</v>
      </c>
      <c r="C26" t="s">
        <v>37</v>
      </c>
      <c r="D26">
        <v>28</v>
      </c>
      <c r="E26" s="17" t="str">
        <f t="shared" si="0"/>
        <v>28-Oct-1995</v>
      </c>
      <c r="F26">
        <f t="shared" si="1"/>
        <v>27</v>
      </c>
      <c r="G26">
        <v>0</v>
      </c>
      <c r="H26" s="16">
        <v>928.59</v>
      </c>
      <c r="I26" t="s">
        <v>12</v>
      </c>
      <c r="J26" t="s">
        <v>16</v>
      </c>
      <c r="K26" t="s">
        <v>13</v>
      </c>
    </row>
    <row r="27" spans="1:11" x14ac:dyDescent="0.35">
      <c r="A27" t="s">
        <v>47</v>
      </c>
      <c r="B27">
        <v>2001</v>
      </c>
      <c r="C27" t="s">
        <v>35</v>
      </c>
      <c r="D27">
        <v>19</v>
      </c>
      <c r="E27" s="17" t="str">
        <f t="shared" si="0"/>
        <v>19-Aug-2001</v>
      </c>
      <c r="F27">
        <f t="shared" si="1"/>
        <v>21</v>
      </c>
      <c r="G27">
        <v>0</v>
      </c>
      <c r="H27" s="16">
        <v>964.71</v>
      </c>
      <c r="I27" t="s">
        <v>12</v>
      </c>
      <c r="J27" t="s">
        <v>11</v>
      </c>
      <c r="K27" t="s">
        <v>13</v>
      </c>
    </row>
    <row r="28" spans="1:11" x14ac:dyDescent="0.35">
      <c r="A28" t="s">
        <v>48</v>
      </c>
      <c r="B28">
        <v>1994</v>
      </c>
      <c r="C28" t="s">
        <v>15</v>
      </c>
      <c r="D28">
        <v>22</v>
      </c>
      <c r="E28" s="17" t="str">
        <f t="shared" si="0"/>
        <v>22-Nov-1994</v>
      </c>
      <c r="F28">
        <f t="shared" si="1"/>
        <v>28</v>
      </c>
      <c r="G28">
        <v>0</v>
      </c>
      <c r="H28" s="16">
        <v>1006.65</v>
      </c>
      <c r="I28" t="s">
        <v>12</v>
      </c>
      <c r="J28" t="s">
        <v>11</v>
      </c>
      <c r="K28" t="s">
        <v>13</v>
      </c>
    </row>
    <row r="29" spans="1:11" x14ac:dyDescent="0.35">
      <c r="A29" t="s">
        <v>49</v>
      </c>
      <c r="B29">
        <v>2000</v>
      </c>
      <c r="C29" t="s">
        <v>37</v>
      </c>
      <c r="D29">
        <v>9</v>
      </c>
      <c r="E29" s="17" t="str">
        <f t="shared" si="0"/>
        <v>9-Oct-2000</v>
      </c>
      <c r="F29">
        <f t="shared" si="1"/>
        <v>22</v>
      </c>
      <c r="G29">
        <v>0</v>
      </c>
      <c r="H29" s="16">
        <v>1012</v>
      </c>
      <c r="I29" t="s">
        <v>12</v>
      </c>
      <c r="J29" t="s">
        <v>11</v>
      </c>
      <c r="K29" t="s">
        <v>13</v>
      </c>
    </row>
    <row r="30" spans="1:11" x14ac:dyDescent="0.35">
      <c r="A30" t="s">
        <v>50</v>
      </c>
      <c r="B30">
        <v>1999</v>
      </c>
      <c r="C30" t="s">
        <v>35</v>
      </c>
      <c r="D30">
        <v>5</v>
      </c>
      <c r="E30" s="17" t="str">
        <f t="shared" si="0"/>
        <v>5-Aug-1999</v>
      </c>
      <c r="F30">
        <f t="shared" si="1"/>
        <v>23</v>
      </c>
      <c r="G30">
        <v>0</v>
      </c>
      <c r="H30" s="16">
        <v>1019</v>
      </c>
      <c r="I30" t="s">
        <v>12</v>
      </c>
      <c r="J30" t="s">
        <v>11</v>
      </c>
      <c r="K30" t="s">
        <v>13</v>
      </c>
    </row>
    <row r="31" spans="1:11" x14ac:dyDescent="0.35">
      <c r="A31" t="s">
        <v>51</v>
      </c>
      <c r="B31">
        <v>1995</v>
      </c>
      <c r="C31" t="s">
        <v>37</v>
      </c>
      <c r="D31">
        <v>5</v>
      </c>
      <c r="E31" s="17" t="str">
        <f t="shared" si="0"/>
        <v>5-Oct-1995</v>
      </c>
      <c r="F31">
        <f t="shared" si="1"/>
        <v>27</v>
      </c>
      <c r="G31">
        <v>0</v>
      </c>
      <c r="H31" s="16">
        <v>1033.74</v>
      </c>
      <c r="I31" t="s">
        <v>12</v>
      </c>
      <c r="J31" t="s">
        <v>16</v>
      </c>
      <c r="K31" t="s">
        <v>13</v>
      </c>
    </row>
    <row r="32" spans="1:11" x14ac:dyDescent="0.35">
      <c r="A32" t="s">
        <v>52</v>
      </c>
      <c r="B32">
        <v>1994</v>
      </c>
      <c r="C32" t="s">
        <v>15</v>
      </c>
      <c r="D32">
        <v>17</v>
      </c>
      <c r="E32" s="17" t="str">
        <f t="shared" si="0"/>
        <v>17-Nov-1994</v>
      </c>
      <c r="F32">
        <f t="shared" si="1"/>
        <v>28</v>
      </c>
      <c r="G32">
        <v>0</v>
      </c>
      <c r="H32" s="16">
        <v>1044</v>
      </c>
      <c r="I32" t="s">
        <v>12</v>
      </c>
      <c r="J32" t="s">
        <v>11</v>
      </c>
      <c r="K32" t="s">
        <v>13</v>
      </c>
    </row>
    <row r="33" spans="1:11" x14ac:dyDescent="0.35">
      <c r="A33" t="s">
        <v>53</v>
      </c>
      <c r="B33">
        <v>2002</v>
      </c>
      <c r="C33" t="s">
        <v>10</v>
      </c>
      <c r="D33">
        <v>20</v>
      </c>
      <c r="E33" s="17" t="str">
        <f t="shared" si="0"/>
        <v>20-Jul-2002</v>
      </c>
      <c r="F33">
        <f t="shared" si="1"/>
        <v>20</v>
      </c>
      <c r="G33">
        <v>0</v>
      </c>
      <c r="H33" s="16">
        <v>1047</v>
      </c>
      <c r="I33" t="s">
        <v>12</v>
      </c>
      <c r="J33" t="s">
        <v>16</v>
      </c>
      <c r="K33" t="s">
        <v>13</v>
      </c>
    </row>
    <row r="34" spans="1:11" x14ac:dyDescent="0.35">
      <c r="A34" t="s">
        <v>54</v>
      </c>
      <c r="B34">
        <v>2002</v>
      </c>
      <c r="C34" t="s">
        <v>10</v>
      </c>
      <c r="D34">
        <v>1</v>
      </c>
      <c r="E34" s="17" t="str">
        <f t="shared" si="0"/>
        <v>1-Jul-2002</v>
      </c>
      <c r="F34">
        <f t="shared" si="1"/>
        <v>20</v>
      </c>
      <c r="G34">
        <v>0</v>
      </c>
      <c r="H34" s="16">
        <v>1049</v>
      </c>
      <c r="I34" t="s">
        <v>12</v>
      </c>
      <c r="J34" t="s">
        <v>11</v>
      </c>
      <c r="K34" t="s">
        <v>23</v>
      </c>
    </row>
    <row r="35" spans="1:11" x14ac:dyDescent="0.35">
      <c r="A35" t="s">
        <v>55</v>
      </c>
      <c r="B35">
        <v>1995</v>
      </c>
      <c r="C35" t="s">
        <v>18</v>
      </c>
      <c r="D35">
        <v>1</v>
      </c>
      <c r="E35" s="17" t="str">
        <f t="shared" si="0"/>
        <v>1-Jun-1995</v>
      </c>
      <c r="F35">
        <f t="shared" si="1"/>
        <v>28</v>
      </c>
      <c r="G35">
        <v>0</v>
      </c>
      <c r="H35" s="16">
        <v>1056</v>
      </c>
      <c r="I35" t="s">
        <v>12</v>
      </c>
      <c r="J35" t="s">
        <v>11</v>
      </c>
      <c r="K35" t="s">
        <v>13</v>
      </c>
    </row>
    <row r="36" spans="1:11" x14ac:dyDescent="0.35">
      <c r="A36" t="s">
        <v>56</v>
      </c>
      <c r="B36">
        <v>1993</v>
      </c>
      <c r="C36" t="s">
        <v>20</v>
      </c>
      <c r="D36">
        <v>28</v>
      </c>
      <c r="E36" s="17" t="str">
        <f t="shared" si="0"/>
        <v>28-Sep-1993</v>
      </c>
      <c r="F36">
        <f t="shared" si="1"/>
        <v>29</v>
      </c>
      <c r="G36">
        <v>0</v>
      </c>
      <c r="H36" s="16">
        <v>1068</v>
      </c>
      <c r="I36" t="s">
        <v>12</v>
      </c>
      <c r="J36" t="s">
        <v>16</v>
      </c>
      <c r="K36" t="s">
        <v>13</v>
      </c>
    </row>
    <row r="37" spans="1:11" x14ac:dyDescent="0.35">
      <c r="A37" t="s">
        <v>57</v>
      </c>
      <c r="B37">
        <v>2004</v>
      </c>
      <c r="C37" t="s">
        <v>35</v>
      </c>
      <c r="D37">
        <v>24</v>
      </c>
      <c r="E37" s="17" t="str">
        <f t="shared" si="0"/>
        <v>24-Aug-2004</v>
      </c>
      <c r="F37">
        <f t="shared" si="1"/>
        <v>18</v>
      </c>
      <c r="G37">
        <v>0</v>
      </c>
      <c r="H37" s="16">
        <v>1070</v>
      </c>
      <c r="I37" t="s">
        <v>12</v>
      </c>
      <c r="J37" t="s">
        <v>12</v>
      </c>
      <c r="K37" t="s">
        <v>13</v>
      </c>
    </row>
    <row r="38" spans="1:11" x14ac:dyDescent="0.35">
      <c r="A38" t="s">
        <v>58</v>
      </c>
      <c r="B38">
        <v>1997</v>
      </c>
      <c r="C38" t="s">
        <v>35</v>
      </c>
      <c r="D38">
        <v>13</v>
      </c>
      <c r="E38" s="17" t="str">
        <f t="shared" si="0"/>
        <v>13-Aug-1997</v>
      </c>
      <c r="F38">
        <f t="shared" si="1"/>
        <v>25</v>
      </c>
      <c r="G38">
        <v>0</v>
      </c>
      <c r="H38" s="16">
        <v>1071</v>
      </c>
      <c r="I38" t="s">
        <v>12</v>
      </c>
      <c r="J38" t="s">
        <v>12</v>
      </c>
      <c r="K38" t="s">
        <v>13</v>
      </c>
    </row>
    <row r="39" spans="1:11" x14ac:dyDescent="0.35">
      <c r="A39" t="s">
        <v>59</v>
      </c>
      <c r="B39">
        <v>1998</v>
      </c>
      <c r="C39" t="s">
        <v>30</v>
      </c>
      <c r="D39">
        <v>26</v>
      </c>
      <c r="E39" s="17" t="str">
        <f t="shared" si="0"/>
        <v>26-Dec-1998</v>
      </c>
      <c r="F39">
        <f t="shared" si="1"/>
        <v>24</v>
      </c>
      <c r="G39">
        <v>0</v>
      </c>
      <c r="H39" s="16">
        <v>1082</v>
      </c>
      <c r="I39" t="s">
        <v>12</v>
      </c>
      <c r="J39" t="s">
        <v>11</v>
      </c>
      <c r="K39" t="s">
        <v>13</v>
      </c>
    </row>
    <row r="40" spans="1:11" x14ac:dyDescent="0.35">
      <c r="A40" t="s">
        <v>60</v>
      </c>
      <c r="B40">
        <v>2002</v>
      </c>
      <c r="C40" t="s">
        <v>35</v>
      </c>
      <c r="D40">
        <v>13</v>
      </c>
      <c r="E40" s="17" t="str">
        <f t="shared" si="0"/>
        <v>13-Aug-2002</v>
      </c>
      <c r="F40">
        <f t="shared" si="1"/>
        <v>20</v>
      </c>
      <c r="G40">
        <v>0</v>
      </c>
      <c r="H40" s="16">
        <v>1086</v>
      </c>
      <c r="I40" t="s">
        <v>12</v>
      </c>
      <c r="J40" t="s">
        <v>12</v>
      </c>
      <c r="K40" t="s">
        <v>13</v>
      </c>
    </row>
    <row r="41" spans="1:11" x14ac:dyDescent="0.35">
      <c r="A41" t="s">
        <v>61</v>
      </c>
      <c r="B41">
        <v>2004</v>
      </c>
      <c r="C41" t="s">
        <v>15</v>
      </c>
      <c r="D41">
        <v>12</v>
      </c>
      <c r="E41" s="17" t="str">
        <f t="shared" si="0"/>
        <v>12-Nov-2004</v>
      </c>
      <c r="F41">
        <f t="shared" si="1"/>
        <v>18</v>
      </c>
      <c r="G41">
        <v>0</v>
      </c>
      <c r="H41" s="16">
        <v>1121.8699999999999</v>
      </c>
      <c r="I41" t="s">
        <v>12</v>
      </c>
      <c r="J41" t="s">
        <v>16</v>
      </c>
      <c r="K41" t="s">
        <v>13</v>
      </c>
    </row>
    <row r="42" spans="1:11" x14ac:dyDescent="0.35">
      <c r="A42" t="s">
        <v>62</v>
      </c>
      <c r="B42">
        <v>2004</v>
      </c>
      <c r="C42" t="s">
        <v>18</v>
      </c>
      <c r="D42">
        <v>14</v>
      </c>
      <c r="E42" s="17" t="str">
        <f t="shared" si="0"/>
        <v>14-Jun-2004</v>
      </c>
      <c r="F42">
        <f t="shared" si="1"/>
        <v>18</v>
      </c>
      <c r="G42">
        <v>0</v>
      </c>
      <c r="H42" s="16">
        <v>1131.51</v>
      </c>
      <c r="I42" t="s">
        <v>12</v>
      </c>
      <c r="J42" t="s">
        <v>16</v>
      </c>
      <c r="K42" t="s">
        <v>13</v>
      </c>
    </row>
    <row r="43" spans="1:11" x14ac:dyDescent="0.35">
      <c r="A43" t="s">
        <v>63</v>
      </c>
      <c r="B43">
        <v>2002</v>
      </c>
      <c r="C43" t="s">
        <v>10</v>
      </c>
      <c r="D43">
        <v>19</v>
      </c>
      <c r="E43" s="17" t="str">
        <f t="shared" si="0"/>
        <v>19-Jul-2002</v>
      </c>
      <c r="F43">
        <f t="shared" si="1"/>
        <v>20</v>
      </c>
      <c r="G43">
        <v>0</v>
      </c>
      <c r="H43" s="16">
        <v>1132</v>
      </c>
      <c r="I43" t="s">
        <v>12</v>
      </c>
      <c r="J43" t="s">
        <v>16</v>
      </c>
      <c r="K43" t="s">
        <v>13</v>
      </c>
    </row>
    <row r="44" spans="1:11" x14ac:dyDescent="0.35">
      <c r="A44" t="s">
        <v>64</v>
      </c>
      <c r="B44">
        <v>2004</v>
      </c>
      <c r="C44" t="s">
        <v>37</v>
      </c>
      <c r="D44">
        <v>6</v>
      </c>
      <c r="E44" s="17" t="str">
        <f t="shared" si="0"/>
        <v>6-Oct-2004</v>
      </c>
      <c r="F44">
        <f t="shared" si="1"/>
        <v>18</v>
      </c>
      <c r="G44">
        <v>0</v>
      </c>
      <c r="H44" s="16">
        <v>1135</v>
      </c>
      <c r="I44" t="s">
        <v>12</v>
      </c>
      <c r="J44" t="s">
        <v>12</v>
      </c>
      <c r="K44" t="s">
        <v>13</v>
      </c>
    </row>
    <row r="45" spans="1:11" x14ac:dyDescent="0.35">
      <c r="A45" t="s">
        <v>65</v>
      </c>
      <c r="B45">
        <v>2004</v>
      </c>
      <c r="C45" t="s">
        <v>18</v>
      </c>
      <c r="D45">
        <v>11</v>
      </c>
      <c r="E45" s="17" t="str">
        <f t="shared" si="0"/>
        <v>11-Jun-2004</v>
      </c>
      <c r="F45">
        <f t="shared" si="1"/>
        <v>18</v>
      </c>
      <c r="G45">
        <v>0</v>
      </c>
      <c r="H45" s="16">
        <v>1135.94</v>
      </c>
      <c r="I45" t="s">
        <v>12</v>
      </c>
      <c r="J45" t="s">
        <v>12</v>
      </c>
      <c r="K45" t="s">
        <v>13</v>
      </c>
    </row>
    <row r="46" spans="1:11" x14ac:dyDescent="0.35">
      <c r="A46" t="s">
        <v>66</v>
      </c>
      <c r="B46">
        <v>2004</v>
      </c>
      <c r="C46" t="s">
        <v>15</v>
      </c>
      <c r="D46">
        <v>28</v>
      </c>
      <c r="E46" s="17" t="str">
        <f t="shared" si="0"/>
        <v>28-Nov-2004</v>
      </c>
      <c r="F46">
        <f t="shared" si="1"/>
        <v>18</v>
      </c>
      <c r="G46">
        <v>0</v>
      </c>
      <c r="H46" s="16">
        <v>1136.4000000000001</v>
      </c>
      <c r="I46" t="s">
        <v>12</v>
      </c>
      <c r="J46" t="s">
        <v>12</v>
      </c>
      <c r="K46" t="s">
        <v>13</v>
      </c>
    </row>
    <row r="47" spans="1:11" x14ac:dyDescent="0.35">
      <c r="A47" t="s">
        <v>67</v>
      </c>
      <c r="B47">
        <v>2002</v>
      </c>
      <c r="C47" t="s">
        <v>35</v>
      </c>
      <c r="D47">
        <v>11</v>
      </c>
      <c r="E47" s="17" t="str">
        <f t="shared" si="0"/>
        <v>11-Aug-2002</v>
      </c>
      <c r="F47">
        <f t="shared" si="1"/>
        <v>20</v>
      </c>
      <c r="G47">
        <v>0</v>
      </c>
      <c r="H47" s="16">
        <v>1137</v>
      </c>
      <c r="I47" t="s">
        <v>12</v>
      </c>
      <c r="J47" t="s">
        <v>16</v>
      </c>
      <c r="K47" t="s">
        <v>13</v>
      </c>
    </row>
    <row r="48" spans="1:11" x14ac:dyDescent="0.35">
      <c r="A48" t="s">
        <v>68</v>
      </c>
      <c r="B48">
        <v>2004</v>
      </c>
      <c r="C48" t="s">
        <v>37</v>
      </c>
      <c r="D48">
        <v>15</v>
      </c>
      <c r="E48" s="17" t="str">
        <f t="shared" si="0"/>
        <v>15-Oct-2004</v>
      </c>
      <c r="F48">
        <f t="shared" si="1"/>
        <v>18</v>
      </c>
      <c r="G48">
        <v>0</v>
      </c>
      <c r="H48" s="16">
        <v>1137.01</v>
      </c>
      <c r="I48" t="s">
        <v>12</v>
      </c>
      <c r="J48" t="s">
        <v>16</v>
      </c>
      <c r="K48" t="s">
        <v>13</v>
      </c>
    </row>
    <row r="49" spans="1:11" x14ac:dyDescent="0.35">
      <c r="A49" t="s">
        <v>69</v>
      </c>
      <c r="B49">
        <v>2004</v>
      </c>
      <c r="C49" t="s">
        <v>15</v>
      </c>
      <c r="D49">
        <v>27</v>
      </c>
      <c r="E49" s="17" t="str">
        <f t="shared" si="0"/>
        <v>27-Nov-2004</v>
      </c>
      <c r="F49">
        <f t="shared" si="1"/>
        <v>18</v>
      </c>
      <c r="G49">
        <v>0</v>
      </c>
      <c r="H49" s="16">
        <v>1137.47</v>
      </c>
      <c r="I49" t="s">
        <v>12</v>
      </c>
      <c r="J49" t="s">
        <v>11</v>
      </c>
      <c r="K49" t="s">
        <v>13</v>
      </c>
    </row>
    <row r="50" spans="1:11" x14ac:dyDescent="0.35">
      <c r="A50" t="s">
        <v>70</v>
      </c>
      <c r="B50">
        <v>2001</v>
      </c>
      <c r="C50" t="s">
        <v>37</v>
      </c>
      <c r="D50">
        <v>25</v>
      </c>
      <c r="E50" s="17" t="str">
        <f t="shared" si="0"/>
        <v>25-Oct-2001</v>
      </c>
      <c r="F50">
        <f t="shared" si="1"/>
        <v>21</v>
      </c>
      <c r="G50">
        <v>0</v>
      </c>
      <c r="H50" s="16">
        <v>1141</v>
      </c>
      <c r="I50" t="s">
        <v>12</v>
      </c>
      <c r="J50" t="s">
        <v>16</v>
      </c>
      <c r="K50" t="s">
        <v>13</v>
      </c>
    </row>
    <row r="51" spans="1:11" x14ac:dyDescent="0.35">
      <c r="A51" t="s">
        <v>71</v>
      </c>
      <c r="B51">
        <v>2004</v>
      </c>
      <c r="C51" t="s">
        <v>20</v>
      </c>
      <c r="D51">
        <v>12</v>
      </c>
      <c r="E51" s="17" t="str">
        <f t="shared" si="0"/>
        <v>12-Sep-2004</v>
      </c>
      <c r="F51">
        <f t="shared" si="1"/>
        <v>18</v>
      </c>
      <c r="G51">
        <v>0</v>
      </c>
      <c r="H51" s="16">
        <v>1141.45</v>
      </c>
      <c r="I51" t="s">
        <v>12</v>
      </c>
      <c r="J51" t="s">
        <v>12</v>
      </c>
      <c r="K51" t="s">
        <v>13</v>
      </c>
    </row>
    <row r="52" spans="1:11" x14ac:dyDescent="0.35">
      <c r="A52" t="s">
        <v>72</v>
      </c>
      <c r="B52">
        <v>2002</v>
      </c>
      <c r="C52" t="s">
        <v>37</v>
      </c>
      <c r="D52">
        <v>1</v>
      </c>
      <c r="E52" s="17" t="str">
        <f t="shared" si="0"/>
        <v>1-Oct-2002</v>
      </c>
      <c r="F52">
        <f t="shared" si="1"/>
        <v>20</v>
      </c>
      <c r="G52">
        <v>0</v>
      </c>
      <c r="H52" s="16">
        <v>1142</v>
      </c>
      <c r="I52" t="s">
        <v>12</v>
      </c>
      <c r="J52" t="s">
        <v>11</v>
      </c>
      <c r="K52" t="s">
        <v>42</v>
      </c>
    </row>
    <row r="53" spans="1:11" x14ac:dyDescent="0.35">
      <c r="A53" t="s">
        <v>73</v>
      </c>
      <c r="B53">
        <v>2004</v>
      </c>
      <c r="C53" t="s">
        <v>18</v>
      </c>
      <c r="D53">
        <v>10</v>
      </c>
      <c r="E53" s="17" t="str">
        <f t="shared" si="0"/>
        <v>10-Jun-2004</v>
      </c>
      <c r="F53">
        <f t="shared" si="1"/>
        <v>18</v>
      </c>
      <c r="G53">
        <v>0</v>
      </c>
      <c r="H53" s="16">
        <v>1146.8</v>
      </c>
      <c r="I53" t="s">
        <v>11</v>
      </c>
      <c r="J53" t="s">
        <v>11</v>
      </c>
      <c r="K53" t="s">
        <v>13</v>
      </c>
    </row>
    <row r="54" spans="1:11" x14ac:dyDescent="0.35">
      <c r="A54" t="s">
        <v>74</v>
      </c>
      <c r="B54">
        <v>2003</v>
      </c>
      <c r="C54" t="s">
        <v>18</v>
      </c>
      <c r="D54">
        <v>12</v>
      </c>
      <c r="E54" s="17" t="str">
        <f t="shared" si="0"/>
        <v>12-Jun-2003</v>
      </c>
      <c r="F54">
        <f t="shared" si="1"/>
        <v>19</v>
      </c>
      <c r="G54">
        <v>0</v>
      </c>
      <c r="H54" s="16">
        <v>1149</v>
      </c>
      <c r="I54" t="s">
        <v>11</v>
      </c>
      <c r="J54" t="s">
        <v>16</v>
      </c>
      <c r="K54" t="s">
        <v>23</v>
      </c>
    </row>
    <row r="55" spans="1:11" x14ac:dyDescent="0.35">
      <c r="A55" t="s">
        <v>75</v>
      </c>
      <c r="B55">
        <v>2004</v>
      </c>
      <c r="C55" t="s">
        <v>10</v>
      </c>
      <c r="D55">
        <v>18</v>
      </c>
      <c r="E55" s="17" t="str">
        <f t="shared" si="0"/>
        <v>18-Jul-2004</v>
      </c>
      <c r="F55">
        <f t="shared" si="1"/>
        <v>18</v>
      </c>
      <c r="G55">
        <v>0</v>
      </c>
      <c r="H55" s="16">
        <v>1149.4000000000001</v>
      </c>
      <c r="I55" t="s">
        <v>11</v>
      </c>
      <c r="J55" t="s">
        <v>11</v>
      </c>
      <c r="K55" t="s">
        <v>13</v>
      </c>
    </row>
    <row r="56" spans="1:11" x14ac:dyDescent="0.35">
      <c r="A56" t="s">
        <v>76</v>
      </c>
      <c r="B56">
        <v>1994</v>
      </c>
      <c r="C56" t="s">
        <v>10</v>
      </c>
      <c r="D56">
        <v>26</v>
      </c>
      <c r="E56" s="17" t="str">
        <f t="shared" si="0"/>
        <v>26-Jul-1994</v>
      </c>
      <c r="F56">
        <f t="shared" si="1"/>
        <v>28</v>
      </c>
      <c r="G56">
        <v>0</v>
      </c>
      <c r="H56" s="16">
        <v>1158.32</v>
      </c>
      <c r="I56" t="s">
        <v>11</v>
      </c>
      <c r="J56" t="s">
        <v>16</v>
      </c>
      <c r="K56" t="s">
        <v>13</v>
      </c>
    </row>
    <row r="57" spans="1:11" x14ac:dyDescent="0.35">
      <c r="A57" t="s">
        <v>77</v>
      </c>
      <c r="B57">
        <v>2004</v>
      </c>
      <c r="C57" t="s">
        <v>15</v>
      </c>
      <c r="D57">
        <v>11</v>
      </c>
      <c r="E57" s="17" t="str">
        <f t="shared" si="0"/>
        <v>11-Nov-2004</v>
      </c>
      <c r="F57">
        <f t="shared" si="1"/>
        <v>18</v>
      </c>
      <c r="G57">
        <v>0</v>
      </c>
      <c r="H57" s="16">
        <v>1163.46</v>
      </c>
      <c r="I57" t="s">
        <v>11</v>
      </c>
      <c r="J57" t="s">
        <v>12</v>
      </c>
      <c r="K57" t="s">
        <v>13</v>
      </c>
    </row>
    <row r="58" spans="1:11" x14ac:dyDescent="0.35">
      <c r="A58" t="s">
        <v>78</v>
      </c>
      <c r="B58">
        <v>2002</v>
      </c>
      <c r="C58" t="s">
        <v>18</v>
      </c>
      <c r="D58">
        <v>11</v>
      </c>
      <c r="E58" s="17" t="str">
        <f t="shared" si="0"/>
        <v>11-Jun-2002</v>
      </c>
      <c r="F58">
        <f t="shared" si="1"/>
        <v>20</v>
      </c>
      <c r="G58">
        <v>0</v>
      </c>
      <c r="H58" s="16">
        <v>1165</v>
      </c>
      <c r="I58" t="s">
        <v>11</v>
      </c>
      <c r="J58" t="s">
        <v>12</v>
      </c>
      <c r="K58" t="s">
        <v>23</v>
      </c>
    </row>
    <row r="59" spans="1:11" x14ac:dyDescent="0.35">
      <c r="A59" t="s">
        <v>79</v>
      </c>
      <c r="B59">
        <v>2001</v>
      </c>
      <c r="C59" t="s">
        <v>15</v>
      </c>
      <c r="D59">
        <v>12</v>
      </c>
      <c r="E59" s="17" t="str">
        <f t="shared" si="0"/>
        <v>12-Nov-2001</v>
      </c>
      <c r="F59">
        <f t="shared" si="1"/>
        <v>21</v>
      </c>
      <c r="G59">
        <v>0</v>
      </c>
      <c r="H59" s="16">
        <v>1167</v>
      </c>
      <c r="I59" t="s">
        <v>11</v>
      </c>
      <c r="J59" t="s">
        <v>16</v>
      </c>
      <c r="K59" t="s">
        <v>13</v>
      </c>
    </row>
    <row r="60" spans="1:11" x14ac:dyDescent="0.35">
      <c r="A60" t="s">
        <v>80</v>
      </c>
      <c r="B60">
        <v>1996</v>
      </c>
      <c r="C60" t="s">
        <v>35</v>
      </c>
      <c r="D60">
        <v>11</v>
      </c>
      <c r="E60" s="17" t="str">
        <f t="shared" si="0"/>
        <v>11-Aug-1996</v>
      </c>
      <c r="F60">
        <f t="shared" si="1"/>
        <v>26</v>
      </c>
      <c r="G60">
        <v>0</v>
      </c>
      <c r="H60" s="16">
        <v>1178</v>
      </c>
      <c r="I60" t="s">
        <v>11</v>
      </c>
      <c r="J60" t="s">
        <v>12</v>
      </c>
      <c r="K60" t="s">
        <v>13</v>
      </c>
    </row>
    <row r="61" spans="1:11" x14ac:dyDescent="0.35">
      <c r="A61" t="s">
        <v>81</v>
      </c>
      <c r="B61">
        <v>1997</v>
      </c>
      <c r="C61" t="s">
        <v>18</v>
      </c>
      <c r="D61">
        <v>28</v>
      </c>
      <c r="E61" s="17" t="str">
        <f t="shared" si="0"/>
        <v>28-Jun-1997</v>
      </c>
      <c r="F61">
        <f t="shared" si="1"/>
        <v>25</v>
      </c>
      <c r="G61">
        <v>0</v>
      </c>
      <c r="H61" s="16">
        <v>1178.07</v>
      </c>
      <c r="I61" t="s">
        <v>11</v>
      </c>
      <c r="J61" t="s">
        <v>11</v>
      </c>
      <c r="K61" t="s">
        <v>13</v>
      </c>
    </row>
    <row r="62" spans="1:11" x14ac:dyDescent="0.35">
      <c r="A62" t="s">
        <v>82</v>
      </c>
      <c r="B62">
        <v>2002</v>
      </c>
      <c r="C62" t="s">
        <v>35</v>
      </c>
      <c r="D62">
        <v>26</v>
      </c>
      <c r="E62" s="17" t="str">
        <f t="shared" si="0"/>
        <v>26-Aug-2002</v>
      </c>
      <c r="F62">
        <f t="shared" si="1"/>
        <v>20</v>
      </c>
      <c r="G62">
        <v>0</v>
      </c>
      <c r="H62" s="16">
        <v>1191</v>
      </c>
      <c r="I62" t="s">
        <v>11</v>
      </c>
      <c r="J62" t="s">
        <v>16</v>
      </c>
      <c r="K62" t="s">
        <v>13</v>
      </c>
    </row>
    <row r="63" spans="1:11" x14ac:dyDescent="0.35">
      <c r="A63" t="s">
        <v>83</v>
      </c>
      <c r="B63">
        <v>1999</v>
      </c>
      <c r="C63" t="s">
        <v>18</v>
      </c>
      <c r="D63">
        <v>28</v>
      </c>
      <c r="E63" s="17" t="str">
        <f t="shared" si="0"/>
        <v>28-Jun-1999</v>
      </c>
      <c r="F63">
        <f t="shared" si="1"/>
        <v>23</v>
      </c>
      <c r="G63">
        <v>0</v>
      </c>
      <c r="H63" s="16">
        <v>1200</v>
      </c>
      <c r="I63" t="s">
        <v>11</v>
      </c>
      <c r="J63" t="s">
        <v>12</v>
      </c>
      <c r="K63" t="s">
        <v>23</v>
      </c>
    </row>
    <row r="64" spans="1:11" x14ac:dyDescent="0.35">
      <c r="A64" t="s">
        <v>84</v>
      </c>
      <c r="B64">
        <v>1992</v>
      </c>
      <c r="C64" t="s">
        <v>37</v>
      </c>
      <c r="D64">
        <v>6</v>
      </c>
      <c r="E64" s="17" t="str">
        <f t="shared" si="0"/>
        <v>6-Oct-1992</v>
      </c>
      <c r="F64">
        <f t="shared" si="1"/>
        <v>30</v>
      </c>
      <c r="G64">
        <v>0</v>
      </c>
      <c r="H64" s="16">
        <v>1200.55</v>
      </c>
      <c r="I64" t="s">
        <v>11</v>
      </c>
      <c r="J64" t="s">
        <v>12</v>
      </c>
      <c r="K64" t="s">
        <v>13</v>
      </c>
    </row>
    <row r="65" spans="1:11" x14ac:dyDescent="0.35">
      <c r="A65" t="s">
        <v>85</v>
      </c>
      <c r="B65">
        <v>2004</v>
      </c>
      <c r="C65" t="s">
        <v>18</v>
      </c>
      <c r="D65">
        <v>2</v>
      </c>
      <c r="E65" s="17" t="str">
        <f t="shared" si="0"/>
        <v>2-Jun-2004</v>
      </c>
      <c r="F65">
        <f t="shared" si="1"/>
        <v>19</v>
      </c>
      <c r="G65">
        <v>0</v>
      </c>
      <c r="H65" s="16">
        <v>1210</v>
      </c>
      <c r="I65" t="s">
        <v>11</v>
      </c>
      <c r="J65" t="s">
        <v>16</v>
      </c>
      <c r="K65" t="s">
        <v>13</v>
      </c>
    </row>
    <row r="66" spans="1:11" x14ac:dyDescent="0.35">
      <c r="A66" t="s">
        <v>86</v>
      </c>
      <c r="B66">
        <v>1996</v>
      </c>
      <c r="C66" t="s">
        <v>15</v>
      </c>
      <c r="D66">
        <v>4</v>
      </c>
      <c r="E66" s="17" t="str">
        <f t="shared" si="0"/>
        <v>4-Nov-1996</v>
      </c>
      <c r="F66">
        <f t="shared" si="1"/>
        <v>26</v>
      </c>
      <c r="G66">
        <v>0</v>
      </c>
      <c r="H66" s="16">
        <v>1220</v>
      </c>
      <c r="I66" t="s">
        <v>11</v>
      </c>
      <c r="J66" t="s">
        <v>12</v>
      </c>
      <c r="K66" t="s">
        <v>23</v>
      </c>
    </row>
    <row r="67" spans="1:11" x14ac:dyDescent="0.35">
      <c r="A67" t="s">
        <v>87</v>
      </c>
      <c r="B67">
        <v>2004</v>
      </c>
      <c r="C67" t="s">
        <v>10</v>
      </c>
      <c r="D67">
        <v>9</v>
      </c>
      <c r="E67" s="17" t="str">
        <f t="shared" ref="E67:E130" si="2">_xlfn.CONCAT(D67,"-",C67,"-",B67)</f>
        <v>9-Jul-2004</v>
      </c>
      <c r="F67">
        <f t="shared" ref="F67:F130" si="3">DATEDIF(E67,"08-6-2023","y")</f>
        <v>18</v>
      </c>
      <c r="G67">
        <v>0</v>
      </c>
      <c r="H67" s="16">
        <v>1224</v>
      </c>
      <c r="I67" t="s">
        <v>11</v>
      </c>
      <c r="J67" t="s">
        <v>16</v>
      </c>
      <c r="K67" t="s">
        <v>13</v>
      </c>
    </row>
    <row r="68" spans="1:11" x14ac:dyDescent="0.35">
      <c r="A68" t="s">
        <v>88</v>
      </c>
      <c r="B68">
        <v>2004</v>
      </c>
      <c r="C68" t="s">
        <v>37</v>
      </c>
      <c r="D68">
        <v>16</v>
      </c>
      <c r="E68" s="17" t="str">
        <f t="shared" si="2"/>
        <v>16-Oct-2004</v>
      </c>
      <c r="F68">
        <f t="shared" si="3"/>
        <v>18</v>
      </c>
      <c r="G68">
        <v>0</v>
      </c>
      <c r="H68" s="16">
        <v>1228</v>
      </c>
      <c r="I68" t="s">
        <v>11</v>
      </c>
      <c r="J68" t="s">
        <v>16</v>
      </c>
      <c r="K68" t="s">
        <v>23</v>
      </c>
    </row>
    <row r="69" spans="1:11" x14ac:dyDescent="0.35">
      <c r="A69" t="s">
        <v>89</v>
      </c>
      <c r="B69">
        <v>1998</v>
      </c>
      <c r="C69" t="s">
        <v>10</v>
      </c>
      <c r="D69">
        <v>13</v>
      </c>
      <c r="E69" s="17" t="str">
        <f t="shared" si="2"/>
        <v>13-Jul-1998</v>
      </c>
      <c r="F69">
        <f t="shared" si="3"/>
        <v>24</v>
      </c>
      <c r="G69">
        <v>0</v>
      </c>
      <c r="H69" s="16">
        <v>1234</v>
      </c>
      <c r="I69" t="s">
        <v>11</v>
      </c>
      <c r="J69" t="s">
        <v>16</v>
      </c>
      <c r="K69" t="s">
        <v>13</v>
      </c>
    </row>
    <row r="70" spans="1:11" x14ac:dyDescent="0.35">
      <c r="A70" t="s">
        <v>90</v>
      </c>
      <c r="B70">
        <v>2002</v>
      </c>
      <c r="C70" t="s">
        <v>30</v>
      </c>
      <c r="D70">
        <v>12</v>
      </c>
      <c r="E70" s="17" t="str">
        <f t="shared" si="2"/>
        <v>12-Dec-2002</v>
      </c>
      <c r="F70">
        <f t="shared" si="3"/>
        <v>20</v>
      </c>
      <c r="G70">
        <v>0</v>
      </c>
      <c r="H70" s="16">
        <v>1237</v>
      </c>
      <c r="I70" t="s">
        <v>11</v>
      </c>
      <c r="J70" t="s">
        <v>11</v>
      </c>
      <c r="K70" t="s">
        <v>13</v>
      </c>
    </row>
    <row r="71" spans="1:11" x14ac:dyDescent="0.35">
      <c r="A71" t="s">
        <v>91</v>
      </c>
      <c r="B71">
        <v>1998</v>
      </c>
      <c r="C71" t="s">
        <v>37</v>
      </c>
      <c r="D71">
        <v>11</v>
      </c>
      <c r="E71" s="17" t="str">
        <f t="shared" si="2"/>
        <v>11-Oct-1998</v>
      </c>
      <c r="F71">
        <f t="shared" si="3"/>
        <v>24</v>
      </c>
      <c r="G71">
        <v>0</v>
      </c>
      <c r="H71" s="16">
        <v>1240</v>
      </c>
      <c r="I71" t="s">
        <v>11</v>
      </c>
      <c r="J71" t="s">
        <v>16</v>
      </c>
      <c r="K71" t="s">
        <v>23</v>
      </c>
    </row>
    <row r="72" spans="1:11" x14ac:dyDescent="0.35">
      <c r="A72" t="s">
        <v>92</v>
      </c>
      <c r="B72">
        <v>2002</v>
      </c>
      <c r="C72" t="s">
        <v>10</v>
      </c>
      <c r="D72">
        <v>1</v>
      </c>
      <c r="E72" s="17" t="str">
        <f t="shared" si="2"/>
        <v>1-Jul-2002</v>
      </c>
      <c r="F72">
        <f t="shared" si="3"/>
        <v>20</v>
      </c>
      <c r="G72">
        <v>0</v>
      </c>
      <c r="H72" s="16">
        <v>1241</v>
      </c>
      <c r="I72" t="s">
        <v>11</v>
      </c>
      <c r="J72" t="s">
        <v>11</v>
      </c>
      <c r="K72" t="s">
        <v>13</v>
      </c>
    </row>
    <row r="73" spans="1:11" x14ac:dyDescent="0.35">
      <c r="A73" t="s">
        <v>93</v>
      </c>
      <c r="B73">
        <v>2003</v>
      </c>
      <c r="C73" t="s">
        <v>35</v>
      </c>
      <c r="D73">
        <v>2</v>
      </c>
      <c r="E73" s="17" t="str">
        <f t="shared" si="2"/>
        <v>2-Aug-2003</v>
      </c>
      <c r="F73">
        <f t="shared" si="3"/>
        <v>19</v>
      </c>
      <c r="G73">
        <v>0</v>
      </c>
      <c r="H73" s="16">
        <v>1241.57</v>
      </c>
      <c r="I73" t="s">
        <v>11</v>
      </c>
      <c r="J73" t="s">
        <v>11</v>
      </c>
      <c r="K73" t="s">
        <v>42</v>
      </c>
    </row>
    <row r="74" spans="1:11" x14ac:dyDescent="0.35">
      <c r="A74" t="s">
        <v>94</v>
      </c>
      <c r="B74">
        <v>2003</v>
      </c>
      <c r="C74" t="s">
        <v>20</v>
      </c>
      <c r="D74">
        <v>15</v>
      </c>
      <c r="E74" s="17" t="str">
        <f t="shared" si="2"/>
        <v>15-Sep-2003</v>
      </c>
      <c r="F74">
        <f t="shared" si="3"/>
        <v>19</v>
      </c>
      <c r="G74">
        <v>0</v>
      </c>
      <c r="H74" s="16">
        <v>1242.26</v>
      </c>
      <c r="I74" t="s">
        <v>11</v>
      </c>
      <c r="J74" t="s">
        <v>16</v>
      </c>
      <c r="K74" t="s">
        <v>42</v>
      </c>
    </row>
    <row r="75" spans="1:11" x14ac:dyDescent="0.35">
      <c r="A75" t="s">
        <v>95</v>
      </c>
      <c r="B75">
        <v>2003</v>
      </c>
      <c r="C75" t="s">
        <v>20</v>
      </c>
      <c r="D75">
        <v>8</v>
      </c>
      <c r="E75" s="17" t="str">
        <f t="shared" si="2"/>
        <v>8-Sep-2003</v>
      </c>
      <c r="F75">
        <f t="shared" si="3"/>
        <v>19</v>
      </c>
      <c r="G75">
        <v>0</v>
      </c>
      <c r="H75" s="16">
        <v>1242.82</v>
      </c>
      <c r="I75" t="s">
        <v>11</v>
      </c>
      <c r="J75" t="s">
        <v>16</v>
      </c>
      <c r="K75" t="s">
        <v>42</v>
      </c>
    </row>
    <row r="76" spans="1:11" x14ac:dyDescent="0.35">
      <c r="A76" t="s">
        <v>96</v>
      </c>
      <c r="B76">
        <v>2003</v>
      </c>
      <c r="C76" t="s">
        <v>20</v>
      </c>
      <c r="D76">
        <v>15</v>
      </c>
      <c r="E76" s="17" t="str">
        <f t="shared" si="2"/>
        <v>15-Sep-2003</v>
      </c>
      <c r="F76">
        <f t="shared" si="3"/>
        <v>19</v>
      </c>
      <c r="G76">
        <v>0</v>
      </c>
      <c r="H76" s="16">
        <v>1252.4100000000001</v>
      </c>
      <c r="I76" t="s">
        <v>11</v>
      </c>
      <c r="J76" t="s">
        <v>12</v>
      </c>
      <c r="K76" t="s">
        <v>42</v>
      </c>
    </row>
    <row r="77" spans="1:11" x14ac:dyDescent="0.35">
      <c r="A77" t="s">
        <v>97</v>
      </c>
      <c r="B77">
        <v>1997</v>
      </c>
      <c r="C77" t="s">
        <v>15</v>
      </c>
      <c r="D77">
        <v>4</v>
      </c>
      <c r="E77" s="17" t="str">
        <f t="shared" si="2"/>
        <v>4-Nov-1997</v>
      </c>
      <c r="F77">
        <f t="shared" si="3"/>
        <v>25</v>
      </c>
      <c r="G77">
        <v>0</v>
      </c>
      <c r="H77" s="16">
        <v>1253</v>
      </c>
      <c r="I77" t="s">
        <v>11</v>
      </c>
      <c r="J77" t="s">
        <v>11</v>
      </c>
      <c r="K77" t="s">
        <v>13</v>
      </c>
    </row>
    <row r="78" spans="1:11" x14ac:dyDescent="0.35">
      <c r="A78" t="s">
        <v>98</v>
      </c>
      <c r="B78">
        <v>2003</v>
      </c>
      <c r="C78" t="s">
        <v>30</v>
      </c>
      <c r="D78">
        <v>10</v>
      </c>
      <c r="E78" s="17" t="str">
        <f t="shared" si="2"/>
        <v>10-Dec-2003</v>
      </c>
      <c r="F78">
        <f t="shared" si="3"/>
        <v>19</v>
      </c>
      <c r="G78">
        <v>0</v>
      </c>
      <c r="H78" s="16">
        <v>1253.94</v>
      </c>
      <c r="I78" t="s">
        <v>11</v>
      </c>
      <c r="J78" t="s">
        <v>11</v>
      </c>
      <c r="K78" t="s">
        <v>42</v>
      </c>
    </row>
    <row r="79" spans="1:11" x14ac:dyDescent="0.35">
      <c r="A79" t="s">
        <v>99</v>
      </c>
      <c r="B79">
        <v>2003</v>
      </c>
      <c r="C79" t="s">
        <v>37</v>
      </c>
      <c r="D79">
        <v>13</v>
      </c>
      <c r="E79" s="17" t="str">
        <f t="shared" si="2"/>
        <v>13-Oct-2003</v>
      </c>
      <c r="F79">
        <f t="shared" si="3"/>
        <v>19</v>
      </c>
      <c r="G79">
        <v>0</v>
      </c>
      <c r="H79" s="16">
        <v>1256.3</v>
      </c>
      <c r="I79" t="s">
        <v>11</v>
      </c>
      <c r="J79" t="s">
        <v>12</v>
      </c>
      <c r="K79" t="s">
        <v>42</v>
      </c>
    </row>
    <row r="80" spans="1:11" x14ac:dyDescent="0.35">
      <c r="A80" t="s">
        <v>100</v>
      </c>
      <c r="B80">
        <v>2003</v>
      </c>
      <c r="C80" t="s">
        <v>37</v>
      </c>
      <c r="D80">
        <v>30</v>
      </c>
      <c r="E80" s="17" t="str">
        <f t="shared" si="2"/>
        <v>30-Oct-2003</v>
      </c>
      <c r="F80">
        <f t="shared" si="3"/>
        <v>19</v>
      </c>
      <c r="G80">
        <v>0</v>
      </c>
      <c r="H80" s="16">
        <v>1261.44</v>
      </c>
      <c r="I80" t="s">
        <v>11</v>
      </c>
      <c r="J80" t="s">
        <v>12</v>
      </c>
      <c r="K80" t="s">
        <v>42</v>
      </c>
    </row>
    <row r="81" spans="1:11" x14ac:dyDescent="0.35">
      <c r="A81" t="s">
        <v>101</v>
      </c>
      <c r="B81">
        <v>2003</v>
      </c>
      <c r="C81" t="s">
        <v>35</v>
      </c>
      <c r="D81">
        <v>15</v>
      </c>
      <c r="E81" s="17" t="str">
        <f t="shared" si="2"/>
        <v>15-Aug-2003</v>
      </c>
      <c r="F81">
        <f t="shared" si="3"/>
        <v>19</v>
      </c>
      <c r="G81">
        <v>0</v>
      </c>
      <c r="H81" s="16">
        <v>1261.8599999999999</v>
      </c>
      <c r="I81" t="s">
        <v>11</v>
      </c>
      <c r="J81" t="s">
        <v>12</v>
      </c>
      <c r="K81" t="s">
        <v>42</v>
      </c>
    </row>
    <row r="82" spans="1:11" x14ac:dyDescent="0.35">
      <c r="A82" t="s">
        <v>102</v>
      </c>
      <c r="B82">
        <v>2003</v>
      </c>
      <c r="C82" t="s">
        <v>15</v>
      </c>
      <c r="D82">
        <v>21</v>
      </c>
      <c r="E82" s="17" t="str">
        <f t="shared" si="2"/>
        <v>21-Nov-2003</v>
      </c>
      <c r="F82">
        <f t="shared" si="3"/>
        <v>19</v>
      </c>
      <c r="G82">
        <v>0</v>
      </c>
      <c r="H82" s="16">
        <v>1263.25</v>
      </c>
      <c r="I82" t="s">
        <v>11</v>
      </c>
      <c r="J82" t="s">
        <v>12</v>
      </c>
      <c r="K82" t="s">
        <v>42</v>
      </c>
    </row>
    <row r="83" spans="1:11" x14ac:dyDescent="0.35">
      <c r="A83" t="s">
        <v>103</v>
      </c>
      <c r="B83">
        <v>2002</v>
      </c>
      <c r="C83" t="s">
        <v>30</v>
      </c>
      <c r="D83">
        <v>4</v>
      </c>
      <c r="E83" s="17" t="str">
        <f t="shared" si="2"/>
        <v>4-Dec-2002</v>
      </c>
      <c r="F83">
        <f t="shared" si="3"/>
        <v>20</v>
      </c>
      <c r="G83">
        <v>0</v>
      </c>
      <c r="H83" s="16">
        <v>1267</v>
      </c>
      <c r="I83" t="s">
        <v>11</v>
      </c>
      <c r="J83" t="s">
        <v>16</v>
      </c>
      <c r="K83" t="s">
        <v>13</v>
      </c>
    </row>
    <row r="84" spans="1:11" x14ac:dyDescent="0.35">
      <c r="A84" t="s">
        <v>104</v>
      </c>
      <c r="B84">
        <v>1997</v>
      </c>
      <c r="C84" t="s">
        <v>37</v>
      </c>
      <c r="D84">
        <v>26</v>
      </c>
      <c r="E84" s="17" t="str">
        <f t="shared" si="2"/>
        <v>26-Oct-1997</v>
      </c>
      <c r="F84">
        <f t="shared" si="3"/>
        <v>25</v>
      </c>
      <c r="G84">
        <v>0</v>
      </c>
      <c r="H84" s="16">
        <v>1276</v>
      </c>
      <c r="I84" t="s">
        <v>11</v>
      </c>
      <c r="J84" t="s">
        <v>11</v>
      </c>
      <c r="K84" t="s">
        <v>23</v>
      </c>
    </row>
    <row r="85" spans="1:11" x14ac:dyDescent="0.35">
      <c r="A85" t="s">
        <v>105</v>
      </c>
      <c r="B85">
        <v>2004</v>
      </c>
      <c r="C85" t="s">
        <v>20</v>
      </c>
      <c r="D85">
        <v>30</v>
      </c>
      <c r="E85" s="17" t="str">
        <f t="shared" si="2"/>
        <v>30-Sep-2004</v>
      </c>
      <c r="F85">
        <f t="shared" si="3"/>
        <v>18</v>
      </c>
      <c r="G85">
        <v>0</v>
      </c>
      <c r="H85" s="16">
        <v>1283</v>
      </c>
      <c r="I85" t="s">
        <v>11</v>
      </c>
      <c r="J85" t="s">
        <v>16</v>
      </c>
      <c r="K85" t="s">
        <v>13</v>
      </c>
    </row>
    <row r="86" spans="1:11" x14ac:dyDescent="0.35">
      <c r="A86" t="s">
        <v>106</v>
      </c>
      <c r="B86">
        <v>2004</v>
      </c>
      <c r="C86" t="s">
        <v>10</v>
      </c>
      <c r="D86">
        <v>28</v>
      </c>
      <c r="E86" s="17" t="str">
        <f t="shared" si="2"/>
        <v>28-Jul-2004</v>
      </c>
      <c r="F86">
        <f t="shared" si="3"/>
        <v>18</v>
      </c>
      <c r="G86">
        <v>0</v>
      </c>
      <c r="H86" s="16">
        <v>1285</v>
      </c>
      <c r="I86" t="s">
        <v>11</v>
      </c>
      <c r="J86" t="s">
        <v>12</v>
      </c>
      <c r="K86" t="s">
        <v>13</v>
      </c>
    </row>
    <row r="87" spans="1:11" x14ac:dyDescent="0.35">
      <c r="A87" t="s">
        <v>107</v>
      </c>
      <c r="B87">
        <v>2000</v>
      </c>
      <c r="C87" t="s">
        <v>18</v>
      </c>
      <c r="D87">
        <v>26</v>
      </c>
      <c r="E87" s="17" t="str">
        <f t="shared" si="2"/>
        <v>26-Jun-2000</v>
      </c>
      <c r="F87">
        <f t="shared" si="3"/>
        <v>22</v>
      </c>
      <c r="G87">
        <v>0</v>
      </c>
      <c r="H87" s="16">
        <v>1286</v>
      </c>
      <c r="I87" t="s">
        <v>11</v>
      </c>
      <c r="J87" t="s">
        <v>11</v>
      </c>
      <c r="K87" t="s">
        <v>13</v>
      </c>
    </row>
    <row r="88" spans="1:11" x14ac:dyDescent="0.35">
      <c r="A88" t="s">
        <v>108</v>
      </c>
      <c r="B88">
        <v>1998</v>
      </c>
      <c r="C88" t="s">
        <v>18</v>
      </c>
      <c r="D88">
        <v>4</v>
      </c>
      <c r="E88" s="17" t="str">
        <f t="shared" si="2"/>
        <v>4-Jun-1998</v>
      </c>
      <c r="F88">
        <f t="shared" si="3"/>
        <v>25</v>
      </c>
      <c r="G88">
        <v>0</v>
      </c>
      <c r="H88" s="16">
        <v>1290.93</v>
      </c>
      <c r="I88" t="s">
        <v>11</v>
      </c>
      <c r="J88" t="s">
        <v>11</v>
      </c>
      <c r="K88" t="s">
        <v>13</v>
      </c>
    </row>
    <row r="89" spans="1:11" x14ac:dyDescent="0.35">
      <c r="A89" t="s">
        <v>109</v>
      </c>
      <c r="B89">
        <v>2001</v>
      </c>
      <c r="C89" t="s">
        <v>15</v>
      </c>
      <c r="D89">
        <v>29</v>
      </c>
      <c r="E89" s="17" t="str">
        <f t="shared" si="2"/>
        <v>29-Nov-2001</v>
      </c>
      <c r="F89">
        <f t="shared" si="3"/>
        <v>21</v>
      </c>
      <c r="G89">
        <v>0</v>
      </c>
      <c r="H89" s="16">
        <v>1293</v>
      </c>
      <c r="I89" t="s">
        <v>11</v>
      </c>
      <c r="J89" t="s">
        <v>12</v>
      </c>
      <c r="K89" t="s">
        <v>23</v>
      </c>
    </row>
    <row r="90" spans="1:11" x14ac:dyDescent="0.35">
      <c r="A90" t="s">
        <v>110</v>
      </c>
      <c r="B90">
        <v>2002</v>
      </c>
      <c r="C90" t="s">
        <v>30</v>
      </c>
      <c r="D90">
        <v>10</v>
      </c>
      <c r="E90" s="17" t="str">
        <f t="shared" si="2"/>
        <v>10-Dec-2002</v>
      </c>
      <c r="F90">
        <f t="shared" si="3"/>
        <v>20</v>
      </c>
      <c r="G90">
        <v>0</v>
      </c>
      <c r="H90" s="16">
        <v>1304</v>
      </c>
      <c r="I90" t="s">
        <v>11</v>
      </c>
      <c r="J90" t="s">
        <v>11</v>
      </c>
      <c r="K90" t="s">
        <v>23</v>
      </c>
    </row>
    <row r="91" spans="1:11" x14ac:dyDescent="0.35">
      <c r="A91" t="s">
        <v>111</v>
      </c>
      <c r="B91">
        <v>1999</v>
      </c>
      <c r="C91" t="s">
        <v>30</v>
      </c>
      <c r="D91">
        <v>2</v>
      </c>
      <c r="E91" s="17" t="str">
        <f t="shared" si="2"/>
        <v>2-Dec-1999</v>
      </c>
      <c r="F91">
        <f t="shared" si="3"/>
        <v>23</v>
      </c>
      <c r="G91">
        <v>0</v>
      </c>
      <c r="H91" s="16">
        <v>1304</v>
      </c>
      <c r="I91" t="s">
        <v>11</v>
      </c>
      <c r="J91" t="s">
        <v>11</v>
      </c>
      <c r="K91" t="s">
        <v>13</v>
      </c>
    </row>
    <row r="92" spans="1:11" x14ac:dyDescent="0.35">
      <c r="A92" t="s">
        <v>112</v>
      </c>
      <c r="B92">
        <v>2002</v>
      </c>
      <c r="C92" t="s">
        <v>37</v>
      </c>
      <c r="D92">
        <v>13</v>
      </c>
      <c r="E92" s="17" t="str">
        <f t="shared" si="2"/>
        <v>13-Oct-2002</v>
      </c>
      <c r="F92">
        <f t="shared" si="3"/>
        <v>20</v>
      </c>
      <c r="G92">
        <v>0</v>
      </c>
      <c r="H92" s="16">
        <v>1315</v>
      </c>
      <c r="I92" t="s">
        <v>11</v>
      </c>
      <c r="J92" t="s">
        <v>11</v>
      </c>
      <c r="K92" t="s">
        <v>13</v>
      </c>
    </row>
    <row r="93" spans="1:11" x14ac:dyDescent="0.35">
      <c r="A93" t="s">
        <v>113</v>
      </c>
      <c r="B93">
        <v>1999</v>
      </c>
      <c r="C93" t="s">
        <v>37</v>
      </c>
      <c r="D93">
        <v>14</v>
      </c>
      <c r="E93" s="17" t="str">
        <f t="shared" si="2"/>
        <v>14-Oct-1999</v>
      </c>
      <c r="F93">
        <f t="shared" si="3"/>
        <v>23</v>
      </c>
      <c r="G93">
        <v>0</v>
      </c>
      <c r="H93" s="16">
        <v>1329.17</v>
      </c>
      <c r="I93" t="s">
        <v>11</v>
      </c>
      <c r="J93" t="s">
        <v>12</v>
      </c>
      <c r="K93" t="s">
        <v>13</v>
      </c>
    </row>
    <row r="94" spans="1:11" x14ac:dyDescent="0.35">
      <c r="A94" t="s">
        <v>114</v>
      </c>
      <c r="B94">
        <v>1998</v>
      </c>
      <c r="C94" t="s">
        <v>10</v>
      </c>
      <c r="D94">
        <v>12</v>
      </c>
      <c r="E94" s="17" t="str">
        <f t="shared" si="2"/>
        <v>12-Jul-1998</v>
      </c>
      <c r="F94">
        <f t="shared" si="3"/>
        <v>24</v>
      </c>
      <c r="G94">
        <v>0</v>
      </c>
      <c r="H94" s="16">
        <v>1332.61</v>
      </c>
      <c r="I94" t="s">
        <v>11</v>
      </c>
      <c r="J94" t="s">
        <v>12</v>
      </c>
      <c r="K94" t="s">
        <v>13</v>
      </c>
    </row>
    <row r="95" spans="1:11" x14ac:dyDescent="0.35">
      <c r="A95" t="s">
        <v>115</v>
      </c>
      <c r="B95">
        <v>1995</v>
      </c>
      <c r="C95" t="s">
        <v>10</v>
      </c>
      <c r="D95">
        <v>30</v>
      </c>
      <c r="E95" s="17" t="str">
        <f t="shared" si="2"/>
        <v>30-Jul-1995</v>
      </c>
      <c r="F95">
        <f t="shared" si="3"/>
        <v>27</v>
      </c>
      <c r="G95">
        <v>0</v>
      </c>
      <c r="H95" s="16">
        <v>1338</v>
      </c>
      <c r="I95" t="s">
        <v>11</v>
      </c>
      <c r="J95" t="s">
        <v>12</v>
      </c>
      <c r="K95" t="s">
        <v>23</v>
      </c>
    </row>
    <row r="96" spans="1:11" x14ac:dyDescent="0.35">
      <c r="A96" t="s">
        <v>116</v>
      </c>
      <c r="B96">
        <v>1997</v>
      </c>
      <c r="C96" t="s">
        <v>15</v>
      </c>
      <c r="D96">
        <v>7</v>
      </c>
      <c r="E96" s="17" t="str">
        <f t="shared" si="2"/>
        <v>7-Nov-1997</v>
      </c>
      <c r="F96">
        <f t="shared" si="3"/>
        <v>25</v>
      </c>
      <c r="G96">
        <v>0</v>
      </c>
      <c r="H96" s="16">
        <v>1341.16</v>
      </c>
      <c r="I96" t="s">
        <v>11</v>
      </c>
      <c r="J96" t="s">
        <v>11</v>
      </c>
      <c r="K96" t="s">
        <v>23</v>
      </c>
    </row>
    <row r="97" spans="1:11" x14ac:dyDescent="0.35">
      <c r="A97" t="s">
        <v>117</v>
      </c>
      <c r="B97">
        <v>1998</v>
      </c>
      <c r="C97" t="s">
        <v>30</v>
      </c>
      <c r="D97">
        <v>3</v>
      </c>
      <c r="E97" s="17" t="str">
        <f t="shared" si="2"/>
        <v>3-Dec-1998</v>
      </c>
      <c r="F97">
        <f t="shared" si="3"/>
        <v>24</v>
      </c>
      <c r="G97">
        <v>0</v>
      </c>
      <c r="H97" s="16">
        <v>1359</v>
      </c>
      <c r="I97" t="s">
        <v>11</v>
      </c>
      <c r="J97" t="s">
        <v>16</v>
      </c>
      <c r="K97" t="s">
        <v>13</v>
      </c>
    </row>
    <row r="98" spans="1:11" x14ac:dyDescent="0.35">
      <c r="A98" t="s">
        <v>118</v>
      </c>
      <c r="B98">
        <v>2002</v>
      </c>
      <c r="C98" t="s">
        <v>35</v>
      </c>
      <c r="D98">
        <v>15</v>
      </c>
      <c r="E98" s="17" t="str">
        <f t="shared" si="2"/>
        <v>15-Aug-2002</v>
      </c>
      <c r="F98">
        <f t="shared" si="3"/>
        <v>20</v>
      </c>
      <c r="G98">
        <v>0</v>
      </c>
      <c r="H98" s="16">
        <v>1382</v>
      </c>
      <c r="I98" t="s">
        <v>11</v>
      </c>
      <c r="J98" t="s">
        <v>16</v>
      </c>
      <c r="K98" t="s">
        <v>13</v>
      </c>
    </row>
    <row r="99" spans="1:11" x14ac:dyDescent="0.35">
      <c r="A99" t="s">
        <v>119</v>
      </c>
      <c r="B99">
        <v>1999</v>
      </c>
      <c r="C99" t="s">
        <v>10</v>
      </c>
      <c r="D99">
        <v>6</v>
      </c>
      <c r="E99" s="17" t="str">
        <f t="shared" si="2"/>
        <v>6-Jul-1999</v>
      </c>
      <c r="F99">
        <f t="shared" si="3"/>
        <v>23</v>
      </c>
      <c r="G99">
        <v>0</v>
      </c>
      <c r="H99" s="16">
        <v>1389</v>
      </c>
      <c r="I99" t="s">
        <v>11</v>
      </c>
      <c r="J99" t="s">
        <v>11</v>
      </c>
      <c r="K99" t="s">
        <v>13</v>
      </c>
    </row>
    <row r="100" spans="1:11" x14ac:dyDescent="0.35">
      <c r="A100" t="s">
        <v>120</v>
      </c>
      <c r="B100">
        <v>2002</v>
      </c>
      <c r="C100" t="s">
        <v>15</v>
      </c>
      <c r="D100">
        <v>14</v>
      </c>
      <c r="E100" s="17" t="str">
        <f t="shared" si="2"/>
        <v>14-Nov-2002</v>
      </c>
      <c r="F100">
        <f t="shared" si="3"/>
        <v>20</v>
      </c>
      <c r="G100">
        <v>0</v>
      </c>
      <c r="H100" s="16">
        <v>1390</v>
      </c>
      <c r="I100" t="s">
        <v>11</v>
      </c>
      <c r="J100" t="s">
        <v>11</v>
      </c>
      <c r="K100" t="s">
        <v>13</v>
      </c>
    </row>
    <row r="101" spans="1:11" x14ac:dyDescent="0.35">
      <c r="A101" t="s">
        <v>121</v>
      </c>
      <c r="B101">
        <v>2002</v>
      </c>
      <c r="C101" t="s">
        <v>30</v>
      </c>
      <c r="D101">
        <v>22</v>
      </c>
      <c r="E101" s="17" t="str">
        <f t="shared" si="2"/>
        <v>22-Dec-2002</v>
      </c>
      <c r="F101">
        <f t="shared" si="3"/>
        <v>20</v>
      </c>
      <c r="G101">
        <v>0</v>
      </c>
      <c r="H101" s="16">
        <v>1391.53</v>
      </c>
      <c r="I101" t="s">
        <v>11</v>
      </c>
      <c r="J101" t="s">
        <v>16</v>
      </c>
      <c r="K101" t="s">
        <v>13</v>
      </c>
    </row>
    <row r="102" spans="1:11" x14ac:dyDescent="0.35">
      <c r="A102" t="s">
        <v>122</v>
      </c>
      <c r="B102">
        <v>1998</v>
      </c>
      <c r="C102" t="s">
        <v>20</v>
      </c>
      <c r="D102">
        <v>5</v>
      </c>
      <c r="E102" s="17" t="str">
        <f t="shared" si="2"/>
        <v>5-Sep-1998</v>
      </c>
      <c r="F102">
        <f t="shared" si="3"/>
        <v>24</v>
      </c>
      <c r="G102">
        <v>0</v>
      </c>
      <c r="H102" s="16">
        <v>1400.44</v>
      </c>
      <c r="I102" t="s">
        <v>11</v>
      </c>
      <c r="J102" t="s">
        <v>11</v>
      </c>
      <c r="K102" t="s">
        <v>13</v>
      </c>
    </row>
    <row r="103" spans="1:11" x14ac:dyDescent="0.35">
      <c r="A103" t="s">
        <v>123</v>
      </c>
      <c r="B103">
        <v>1997</v>
      </c>
      <c r="C103" t="s">
        <v>37</v>
      </c>
      <c r="D103">
        <v>27</v>
      </c>
      <c r="E103" s="17" t="str">
        <f t="shared" si="2"/>
        <v>27-Oct-1997</v>
      </c>
      <c r="F103">
        <f t="shared" si="3"/>
        <v>25</v>
      </c>
      <c r="G103">
        <v>0</v>
      </c>
      <c r="H103" s="16">
        <v>1402</v>
      </c>
      <c r="I103" t="s">
        <v>11</v>
      </c>
      <c r="J103" t="s">
        <v>12</v>
      </c>
      <c r="K103" t="s">
        <v>42</v>
      </c>
    </row>
    <row r="104" spans="1:11" x14ac:dyDescent="0.35">
      <c r="A104" t="s">
        <v>124</v>
      </c>
      <c r="B104">
        <v>1996</v>
      </c>
      <c r="C104" t="s">
        <v>18</v>
      </c>
      <c r="D104">
        <v>23</v>
      </c>
      <c r="E104" s="17" t="str">
        <f t="shared" si="2"/>
        <v>23-Jun-1996</v>
      </c>
      <c r="F104">
        <f t="shared" si="3"/>
        <v>26</v>
      </c>
      <c r="G104">
        <v>0</v>
      </c>
      <c r="H104" s="16">
        <v>1417</v>
      </c>
      <c r="I104" t="s">
        <v>11</v>
      </c>
      <c r="J104" t="s">
        <v>12</v>
      </c>
      <c r="K104" t="s">
        <v>13</v>
      </c>
    </row>
    <row r="105" spans="1:11" x14ac:dyDescent="0.35">
      <c r="A105" t="s">
        <v>125</v>
      </c>
      <c r="B105">
        <v>2001</v>
      </c>
      <c r="C105" t="s">
        <v>35</v>
      </c>
      <c r="D105">
        <v>23</v>
      </c>
      <c r="E105" s="17" t="str">
        <f t="shared" si="2"/>
        <v>23-Aug-2001</v>
      </c>
      <c r="F105">
        <f t="shared" si="3"/>
        <v>21</v>
      </c>
      <c r="G105">
        <v>0</v>
      </c>
      <c r="H105" s="16">
        <v>1421</v>
      </c>
      <c r="I105" t="s">
        <v>11</v>
      </c>
      <c r="J105" t="s">
        <v>11</v>
      </c>
      <c r="K105" t="s">
        <v>13</v>
      </c>
    </row>
    <row r="106" spans="1:11" x14ac:dyDescent="0.35">
      <c r="A106" t="s">
        <v>126</v>
      </c>
      <c r="B106">
        <v>1997</v>
      </c>
      <c r="C106" t="s">
        <v>30</v>
      </c>
      <c r="D106">
        <v>5</v>
      </c>
      <c r="E106" s="17" t="str">
        <f t="shared" si="2"/>
        <v>5-Dec-1997</v>
      </c>
      <c r="F106">
        <f t="shared" si="3"/>
        <v>25</v>
      </c>
      <c r="G106">
        <v>0</v>
      </c>
      <c r="H106" s="16">
        <v>1422</v>
      </c>
      <c r="I106" t="s">
        <v>11</v>
      </c>
      <c r="J106" t="s">
        <v>11</v>
      </c>
      <c r="K106" t="s">
        <v>13</v>
      </c>
    </row>
    <row r="107" spans="1:11" x14ac:dyDescent="0.35">
      <c r="A107" t="s">
        <v>127</v>
      </c>
      <c r="B107">
        <v>2000</v>
      </c>
      <c r="C107" t="s">
        <v>20</v>
      </c>
      <c r="D107">
        <v>1</v>
      </c>
      <c r="E107" s="17" t="str">
        <f t="shared" si="2"/>
        <v>1-Sep-2000</v>
      </c>
      <c r="F107">
        <f t="shared" si="3"/>
        <v>22</v>
      </c>
      <c r="G107">
        <v>0</v>
      </c>
      <c r="H107" s="16">
        <v>1438</v>
      </c>
      <c r="I107" t="s">
        <v>11</v>
      </c>
      <c r="J107" t="s">
        <v>11</v>
      </c>
      <c r="K107" t="s">
        <v>13</v>
      </c>
    </row>
    <row r="108" spans="1:11" x14ac:dyDescent="0.35">
      <c r="A108" t="s">
        <v>128</v>
      </c>
      <c r="B108">
        <v>1997</v>
      </c>
      <c r="C108" t="s">
        <v>18</v>
      </c>
      <c r="D108">
        <v>19</v>
      </c>
      <c r="E108" s="17" t="str">
        <f t="shared" si="2"/>
        <v>19-Jun-1997</v>
      </c>
      <c r="F108">
        <f t="shared" si="3"/>
        <v>25</v>
      </c>
      <c r="G108">
        <v>0</v>
      </c>
      <c r="H108" s="16">
        <v>1445</v>
      </c>
      <c r="I108" t="s">
        <v>11</v>
      </c>
      <c r="J108" t="s">
        <v>16</v>
      </c>
      <c r="K108" t="s">
        <v>13</v>
      </c>
    </row>
    <row r="109" spans="1:11" x14ac:dyDescent="0.35">
      <c r="A109" t="s">
        <v>129</v>
      </c>
      <c r="B109">
        <v>2003</v>
      </c>
      <c r="C109" t="s">
        <v>18</v>
      </c>
      <c r="D109">
        <v>20</v>
      </c>
      <c r="E109" s="17" t="str">
        <f t="shared" si="2"/>
        <v>20-Jun-2003</v>
      </c>
      <c r="F109">
        <f t="shared" si="3"/>
        <v>19</v>
      </c>
      <c r="G109">
        <v>0</v>
      </c>
      <c r="H109" s="16">
        <v>1467</v>
      </c>
      <c r="I109" t="s">
        <v>11</v>
      </c>
      <c r="J109" t="s">
        <v>11</v>
      </c>
      <c r="K109" t="s">
        <v>13</v>
      </c>
    </row>
    <row r="110" spans="1:11" x14ac:dyDescent="0.35">
      <c r="A110" t="s">
        <v>130</v>
      </c>
      <c r="B110">
        <v>1998</v>
      </c>
      <c r="C110" t="s">
        <v>30</v>
      </c>
      <c r="D110">
        <v>7</v>
      </c>
      <c r="E110" s="17" t="str">
        <f t="shared" si="2"/>
        <v>7-Dec-1998</v>
      </c>
      <c r="F110">
        <f t="shared" si="3"/>
        <v>24</v>
      </c>
      <c r="G110">
        <v>0</v>
      </c>
      <c r="H110" s="16">
        <v>1477</v>
      </c>
      <c r="I110" t="s">
        <v>11</v>
      </c>
      <c r="J110" t="s">
        <v>16</v>
      </c>
      <c r="K110" t="s">
        <v>13</v>
      </c>
    </row>
    <row r="111" spans="1:11" x14ac:dyDescent="0.35">
      <c r="A111" t="s">
        <v>131</v>
      </c>
      <c r="B111">
        <v>1997</v>
      </c>
      <c r="C111" t="s">
        <v>18</v>
      </c>
      <c r="D111">
        <v>9</v>
      </c>
      <c r="E111" s="17" t="str">
        <f t="shared" si="2"/>
        <v>9-Jun-1997</v>
      </c>
      <c r="F111">
        <f t="shared" si="3"/>
        <v>25</v>
      </c>
      <c r="G111">
        <v>0</v>
      </c>
      <c r="H111" s="16">
        <v>1481</v>
      </c>
      <c r="I111" t="s">
        <v>11</v>
      </c>
      <c r="J111" t="s">
        <v>16</v>
      </c>
      <c r="K111" t="s">
        <v>23</v>
      </c>
    </row>
    <row r="112" spans="1:11" x14ac:dyDescent="0.35">
      <c r="A112" t="s">
        <v>132</v>
      </c>
      <c r="B112">
        <v>1995</v>
      </c>
      <c r="C112" t="s">
        <v>37</v>
      </c>
      <c r="D112">
        <v>7</v>
      </c>
      <c r="E112" s="17" t="str">
        <f t="shared" si="2"/>
        <v>7-Oct-1995</v>
      </c>
      <c r="F112">
        <f t="shared" si="3"/>
        <v>27</v>
      </c>
      <c r="G112">
        <v>0</v>
      </c>
      <c r="H112" s="16">
        <v>1493</v>
      </c>
      <c r="I112" t="s">
        <v>11</v>
      </c>
      <c r="J112" t="s">
        <v>12</v>
      </c>
      <c r="K112" t="s">
        <v>13</v>
      </c>
    </row>
    <row r="113" spans="1:11" x14ac:dyDescent="0.35">
      <c r="A113" t="s">
        <v>133</v>
      </c>
      <c r="B113">
        <v>1998</v>
      </c>
      <c r="C113" t="s">
        <v>18</v>
      </c>
      <c r="D113">
        <v>19</v>
      </c>
      <c r="E113" s="17" t="str">
        <f t="shared" si="2"/>
        <v>19-Jun-1998</v>
      </c>
      <c r="F113">
        <f t="shared" si="3"/>
        <v>24</v>
      </c>
      <c r="G113">
        <v>0</v>
      </c>
      <c r="H113" s="16">
        <v>1497</v>
      </c>
      <c r="I113" t="s">
        <v>11</v>
      </c>
      <c r="J113" t="s">
        <v>11</v>
      </c>
      <c r="K113" t="s">
        <v>13</v>
      </c>
    </row>
    <row r="114" spans="1:11" x14ac:dyDescent="0.35">
      <c r="A114" t="s">
        <v>134</v>
      </c>
      <c r="B114">
        <v>2001</v>
      </c>
      <c r="C114" t="s">
        <v>35</v>
      </c>
      <c r="D114">
        <v>25</v>
      </c>
      <c r="E114" s="17" t="str">
        <f t="shared" si="2"/>
        <v>25-Aug-2001</v>
      </c>
      <c r="F114">
        <f t="shared" si="3"/>
        <v>21</v>
      </c>
      <c r="G114">
        <v>0</v>
      </c>
      <c r="H114" s="16">
        <v>1515.34</v>
      </c>
      <c r="I114" t="s">
        <v>11</v>
      </c>
      <c r="J114" t="s">
        <v>12</v>
      </c>
      <c r="K114" t="s">
        <v>13</v>
      </c>
    </row>
    <row r="115" spans="1:11" x14ac:dyDescent="0.35">
      <c r="A115" t="s">
        <v>135</v>
      </c>
      <c r="B115">
        <v>2001</v>
      </c>
      <c r="C115" t="s">
        <v>10</v>
      </c>
      <c r="D115">
        <v>7</v>
      </c>
      <c r="E115" s="17" t="str">
        <f t="shared" si="2"/>
        <v>7-Jul-2001</v>
      </c>
      <c r="F115">
        <f t="shared" si="3"/>
        <v>21</v>
      </c>
      <c r="G115">
        <v>0</v>
      </c>
      <c r="H115" s="16">
        <v>1526.31</v>
      </c>
      <c r="I115" t="s">
        <v>11</v>
      </c>
      <c r="J115" t="s">
        <v>12</v>
      </c>
      <c r="K115" t="s">
        <v>42</v>
      </c>
    </row>
    <row r="116" spans="1:11" x14ac:dyDescent="0.35">
      <c r="A116" t="s">
        <v>136</v>
      </c>
      <c r="B116">
        <v>2001</v>
      </c>
      <c r="C116" t="s">
        <v>18</v>
      </c>
      <c r="D116">
        <v>2</v>
      </c>
      <c r="E116" s="17" t="str">
        <f t="shared" si="2"/>
        <v>2-Jun-2001</v>
      </c>
      <c r="F116">
        <f t="shared" si="3"/>
        <v>22</v>
      </c>
      <c r="G116">
        <v>0</v>
      </c>
      <c r="H116" s="16">
        <v>1532.47</v>
      </c>
      <c r="I116" t="s">
        <v>11</v>
      </c>
      <c r="J116" t="s">
        <v>11</v>
      </c>
      <c r="K116" t="s">
        <v>13</v>
      </c>
    </row>
    <row r="117" spans="1:11" x14ac:dyDescent="0.35">
      <c r="A117" t="s">
        <v>137</v>
      </c>
      <c r="B117">
        <v>2001</v>
      </c>
      <c r="C117" t="s">
        <v>30</v>
      </c>
      <c r="D117">
        <v>5</v>
      </c>
      <c r="E117" s="17" t="str">
        <f t="shared" si="2"/>
        <v>5-Dec-2001</v>
      </c>
      <c r="F117">
        <f t="shared" si="3"/>
        <v>21</v>
      </c>
      <c r="G117">
        <v>0</v>
      </c>
      <c r="H117" s="16">
        <v>1534.3</v>
      </c>
      <c r="I117" t="s">
        <v>11</v>
      </c>
      <c r="J117" t="s">
        <v>11</v>
      </c>
      <c r="K117" t="s">
        <v>13</v>
      </c>
    </row>
    <row r="118" spans="1:11" x14ac:dyDescent="0.35">
      <c r="A118" t="s">
        <v>138</v>
      </c>
      <c r="B118">
        <v>1992</v>
      </c>
      <c r="C118" t="s">
        <v>20</v>
      </c>
      <c r="D118">
        <v>22</v>
      </c>
      <c r="E118" s="17" t="str">
        <f t="shared" si="2"/>
        <v>22-Sep-1992</v>
      </c>
      <c r="F118">
        <f t="shared" si="3"/>
        <v>30</v>
      </c>
      <c r="G118">
        <v>0</v>
      </c>
      <c r="H118" s="16">
        <v>1566.88</v>
      </c>
      <c r="I118" t="s">
        <v>11</v>
      </c>
      <c r="J118" t="s">
        <v>16</v>
      </c>
      <c r="K118" t="s">
        <v>13</v>
      </c>
    </row>
    <row r="119" spans="1:11" x14ac:dyDescent="0.35">
      <c r="A119" t="s">
        <v>139</v>
      </c>
      <c r="B119">
        <v>2004</v>
      </c>
      <c r="C119" t="s">
        <v>15</v>
      </c>
      <c r="D119">
        <v>19</v>
      </c>
      <c r="E119" s="17" t="str">
        <f t="shared" si="2"/>
        <v>19-Nov-2004</v>
      </c>
      <c r="F119">
        <f t="shared" si="3"/>
        <v>18</v>
      </c>
      <c r="G119">
        <v>0</v>
      </c>
      <c r="H119" s="16">
        <v>1607.51</v>
      </c>
      <c r="I119" t="s">
        <v>11</v>
      </c>
      <c r="J119" t="s">
        <v>12</v>
      </c>
      <c r="K119" t="s">
        <v>13</v>
      </c>
    </row>
    <row r="120" spans="1:11" x14ac:dyDescent="0.35">
      <c r="A120" t="s">
        <v>140</v>
      </c>
      <c r="B120">
        <v>2004</v>
      </c>
      <c r="C120" t="s">
        <v>10</v>
      </c>
      <c r="D120">
        <v>22</v>
      </c>
      <c r="E120" s="17" t="str">
        <f t="shared" si="2"/>
        <v>22-Jul-2004</v>
      </c>
      <c r="F120">
        <f t="shared" si="3"/>
        <v>18</v>
      </c>
      <c r="G120">
        <v>0</v>
      </c>
      <c r="H120" s="16">
        <v>1615.77</v>
      </c>
      <c r="I120" t="s">
        <v>11</v>
      </c>
      <c r="J120" t="s">
        <v>16</v>
      </c>
      <c r="K120" t="s">
        <v>13</v>
      </c>
    </row>
    <row r="121" spans="1:11" x14ac:dyDescent="0.35">
      <c r="A121" t="s">
        <v>141</v>
      </c>
      <c r="B121">
        <v>1995</v>
      </c>
      <c r="C121" t="s">
        <v>35</v>
      </c>
      <c r="D121">
        <v>5</v>
      </c>
      <c r="E121" s="17" t="str">
        <f t="shared" si="2"/>
        <v>5-Aug-1995</v>
      </c>
      <c r="F121">
        <f t="shared" si="3"/>
        <v>27</v>
      </c>
      <c r="G121">
        <v>0</v>
      </c>
      <c r="H121" s="16">
        <v>1617.16</v>
      </c>
      <c r="I121" t="s">
        <v>11</v>
      </c>
      <c r="J121" t="s">
        <v>16</v>
      </c>
      <c r="K121" t="s">
        <v>13</v>
      </c>
    </row>
    <row r="122" spans="1:11" x14ac:dyDescent="0.35">
      <c r="A122" t="s">
        <v>142</v>
      </c>
      <c r="B122">
        <v>2003</v>
      </c>
      <c r="C122" t="s">
        <v>20</v>
      </c>
      <c r="D122">
        <v>14</v>
      </c>
      <c r="E122" s="17" t="str">
        <f t="shared" si="2"/>
        <v>14-Sep-2003</v>
      </c>
      <c r="F122">
        <f t="shared" si="3"/>
        <v>19</v>
      </c>
      <c r="G122">
        <v>0</v>
      </c>
      <c r="H122" s="16">
        <v>1621.34</v>
      </c>
      <c r="I122" t="s">
        <v>11</v>
      </c>
      <c r="J122" t="s">
        <v>11</v>
      </c>
      <c r="K122" t="s">
        <v>23</v>
      </c>
    </row>
    <row r="123" spans="1:11" x14ac:dyDescent="0.35">
      <c r="A123" t="s">
        <v>143</v>
      </c>
      <c r="B123">
        <v>2004</v>
      </c>
      <c r="C123" t="s">
        <v>35</v>
      </c>
      <c r="D123">
        <v>21</v>
      </c>
      <c r="E123" s="17" t="str">
        <f t="shared" si="2"/>
        <v>21-Aug-2004</v>
      </c>
      <c r="F123">
        <f t="shared" si="3"/>
        <v>18</v>
      </c>
      <c r="G123">
        <v>0</v>
      </c>
      <c r="H123" s="16">
        <v>1621.88</v>
      </c>
      <c r="I123" t="s">
        <v>11</v>
      </c>
      <c r="J123" t="s">
        <v>11</v>
      </c>
      <c r="K123" t="s">
        <v>13</v>
      </c>
    </row>
    <row r="124" spans="1:11" x14ac:dyDescent="0.35">
      <c r="A124" t="s">
        <v>144</v>
      </c>
      <c r="B124">
        <v>2004</v>
      </c>
      <c r="C124" t="s">
        <v>10</v>
      </c>
      <c r="D124">
        <v>25</v>
      </c>
      <c r="E124" s="17" t="str">
        <f t="shared" si="2"/>
        <v>25-Jul-2004</v>
      </c>
      <c r="F124">
        <f t="shared" si="3"/>
        <v>18</v>
      </c>
      <c r="G124">
        <v>0</v>
      </c>
      <c r="H124" s="16">
        <v>1622.19</v>
      </c>
      <c r="I124" t="s">
        <v>11</v>
      </c>
      <c r="J124" t="s">
        <v>16</v>
      </c>
      <c r="K124" t="s">
        <v>13</v>
      </c>
    </row>
    <row r="125" spans="1:11" x14ac:dyDescent="0.35">
      <c r="A125" t="s">
        <v>145</v>
      </c>
      <c r="B125">
        <v>2003</v>
      </c>
      <c r="C125" t="s">
        <v>20</v>
      </c>
      <c r="D125">
        <v>9</v>
      </c>
      <c r="E125" s="17" t="str">
        <f t="shared" si="2"/>
        <v>9-Sep-2003</v>
      </c>
      <c r="F125">
        <f t="shared" si="3"/>
        <v>19</v>
      </c>
      <c r="G125">
        <v>0</v>
      </c>
      <c r="H125" s="16">
        <v>1625.43</v>
      </c>
      <c r="I125" t="s">
        <v>11</v>
      </c>
      <c r="J125" t="s">
        <v>12</v>
      </c>
      <c r="K125" t="s">
        <v>23</v>
      </c>
    </row>
    <row r="126" spans="1:11" x14ac:dyDescent="0.35">
      <c r="A126" t="s">
        <v>146</v>
      </c>
      <c r="B126">
        <v>2003</v>
      </c>
      <c r="C126" t="s">
        <v>30</v>
      </c>
      <c r="D126">
        <v>4</v>
      </c>
      <c r="E126" s="17" t="str">
        <f t="shared" si="2"/>
        <v>4-Dec-2003</v>
      </c>
      <c r="F126">
        <f t="shared" si="3"/>
        <v>19</v>
      </c>
      <c r="G126">
        <v>0</v>
      </c>
      <c r="H126" s="16">
        <v>1627.28</v>
      </c>
      <c r="I126" t="s">
        <v>11</v>
      </c>
      <c r="J126" t="s">
        <v>11</v>
      </c>
      <c r="K126" t="s">
        <v>23</v>
      </c>
    </row>
    <row r="127" spans="1:11" x14ac:dyDescent="0.35">
      <c r="A127" t="s">
        <v>147</v>
      </c>
      <c r="B127">
        <v>2003</v>
      </c>
      <c r="C127" t="s">
        <v>10</v>
      </c>
      <c r="D127">
        <v>17</v>
      </c>
      <c r="E127" s="17" t="str">
        <f t="shared" si="2"/>
        <v>17-Jul-2003</v>
      </c>
      <c r="F127">
        <f t="shared" si="3"/>
        <v>19</v>
      </c>
      <c r="G127">
        <v>0</v>
      </c>
      <c r="H127" s="16">
        <v>1628.47</v>
      </c>
      <c r="I127" t="s">
        <v>11</v>
      </c>
      <c r="J127" t="s">
        <v>16</v>
      </c>
      <c r="K127" t="s">
        <v>23</v>
      </c>
    </row>
    <row r="128" spans="1:11" x14ac:dyDescent="0.35">
      <c r="A128" t="s">
        <v>148</v>
      </c>
      <c r="B128">
        <v>2004</v>
      </c>
      <c r="C128" t="s">
        <v>37</v>
      </c>
      <c r="D128">
        <v>4</v>
      </c>
      <c r="E128" s="17" t="str">
        <f t="shared" si="2"/>
        <v>4-Oct-2004</v>
      </c>
      <c r="F128">
        <f t="shared" si="3"/>
        <v>18</v>
      </c>
      <c r="G128">
        <v>0</v>
      </c>
      <c r="H128" s="16">
        <v>1629.83</v>
      </c>
      <c r="I128" t="s">
        <v>11</v>
      </c>
      <c r="J128" t="s">
        <v>11</v>
      </c>
      <c r="K128" t="s">
        <v>13</v>
      </c>
    </row>
    <row r="129" spans="1:11" x14ac:dyDescent="0.35">
      <c r="A129" t="s">
        <v>149</v>
      </c>
      <c r="B129">
        <v>2004</v>
      </c>
      <c r="C129" t="s">
        <v>30</v>
      </c>
      <c r="D129">
        <v>5</v>
      </c>
      <c r="E129" s="17" t="str">
        <f t="shared" si="2"/>
        <v>5-Dec-2004</v>
      </c>
      <c r="F129">
        <f t="shared" si="3"/>
        <v>18</v>
      </c>
      <c r="G129">
        <v>0</v>
      </c>
      <c r="H129" s="16">
        <v>1631.67</v>
      </c>
      <c r="I129" t="s">
        <v>11</v>
      </c>
      <c r="J129" t="s">
        <v>12</v>
      </c>
      <c r="K129" t="s">
        <v>13</v>
      </c>
    </row>
    <row r="130" spans="1:11" x14ac:dyDescent="0.35">
      <c r="A130" t="s">
        <v>150</v>
      </c>
      <c r="B130">
        <v>2004</v>
      </c>
      <c r="C130" t="s">
        <v>10</v>
      </c>
      <c r="D130">
        <v>9</v>
      </c>
      <c r="E130" s="17" t="str">
        <f t="shared" si="2"/>
        <v>9-Jul-2004</v>
      </c>
      <c r="F130">
        <f t="shared" si="3"/>
        <v>18</v>
      </c>
      <c r="G130">
        <v>0</v>
      </c>
      <c r="H130" s="16">
        <v>1631.82</v>
      </c>
      <c r="I130" t="s">
        <v>11</v>
      </c>
      <c r="J130" t="s">
        <v>16</v>
      </c>
      <c r="K130" t="s">
        <v>13</v>
      </c>
    </row>
    <row r="131" spans="1:11" x14ac:dyDescent="0.35">
      <c r="A131" t="s">
        <v>151</v>
      </c>
      <c r="B131">
        <v>2003</v>
      </c>
      <c r="C131" t="s">
        <v>37</v>
      </c>
      <c r="D131">
        <v>3</v>
      </c>
      <c r="E131" s="17" t="str">
        <f t="shared" ref="E131:E194" si="4">_xlfn.CONCAT(D131,"-",C131,"-",B131)</f>
        <v>3-Oct-2003</v>
      </c>
      <c r="F131">
        <f t="shared" ref="F131:F194" si="5">DATEDIF(E131,"08-6-2023","y")</f>
        <v>19</v>
      </c>
      <c r="G131">
        <v>0</v>
      </c>
      <c r="H131" s="16">
        <v>1632.04</v>
      </c>
      <c r="I131" t="s">
        <v>11</v>
      </c>
      <c r="J131" t="s">
        <v>11</v>
      </c>
      <c r="K131" t="s">
        <v>23</v>
      </c>
    </row>
    <row r="132" spans="1:11" x14ac:dyDescent="0.35">
      <c r="A132" t="s">
        <v>152</v>
      </c>
      <c r="B132">
        <v>2003</v>
      </c>
      <c r="C132" t="s">
        <v>20</v>
      </c>
      <c r="D132">
        <v>16</v>
      </c>
      <c r="E132" s="17" t="str">
        <f t="shared" si="4"/>
        <v>16-Sep-2003</v>
      </c>
      <c r="F132">
        <f t="shared" si="5"/>
        <v>19</v>
      </c>
      <c r="G132">
        <v>0</v>
      </c>
      <c r="H132" s="16">
        <v>1632.56</v>
      </c>
      <c r="I132" t="s">
        <v>11</v>
      </c>
      <c r="J132" t="s">
        <v>11</v>
      </c>
      <c r="K132" t="s">
        <v>23</v>
      </c>
    </row>
    <row r="133" spans="1:11" x14ac:dyDescent="0.35">
      <c r="A133" t="s">
        <v>153</v>
      </c>
      <c r="B133">
        <v>2004</v>
      </c>
      <c r="C133" t="s">
        <v>30</v>
      </c>
      <c r="D133">
        <v>13</v>
      </c>
      <c r="E133" s="17" t="str">
        <f t="shared" si="4"/>
        <v>13-Dec-2004</v>
      </c>
      <c r="F133">
        <f t="shared" si="5"/>
        <v>18</v>
      </c>
      <c r="G133">
        <v>0</v>
      </c>
      <c r="H133" s="16">
        <v>1633.04</v>
      </c>
      <c r="I133" t="s">
        <v>11</v>
      </c>
      <c r="J133" t="s">
        <v>11</v>
      </c>
      <c r="K133" t="s">
        <v>13</v>
      </c>
    </row>
    <row r="134" spans="1:11" x14ac:dyDescent="0.35">
      <c r="A134" t="s">
        <v>154</v>
      </c>
      <c r="B134">
        <v>2004</v>
      </c>
      <c r="C134" t="s">
        <v>35</v>
      </c>
      <c r="D134">
        <v>8</v>
      </c>
      <c r="E134" s="17" t="str">
        <f t="shared" si="4"/>
        <v>8-Aug-2004</v>
      </c>
      <c r="F134">
        <f t="shared" si="5"/>
        <v>18</v>
      </c>
      <c r="G134">
        <v>0</v>
      </c>
      <c r="H134" s="16">
        <v>1633.96</v>
      </c>
      <c r="I134" t="s">
        <v>11</v>
      </c>
      <c r="J134" t="s">
        <v>16</v>
      </c>
      <c r="K134" t="s">
        <v>13</v>
      </c>
    </row>
    <row r="135" spans="1:11" x14ac:dyDescent="0.35">
      <c r="A135" t="s">
        <v>155</v>
      </c>
      <c r="B135">
        <v>2004</v>
      </c>
      <c r="C135" t="s">
        <v>18</v>
      </c>
      <c r="D135">
        <v>13</v>
      </c>
      <c r="E135" s="17" t="str">
        <f t="shared" si="4"/>
        <v>13-Jun-2004</v>
      </c>
      <c r="F135">
        <f t="shared" si="5"/>
        <v>18</v>
      </c>
      <c r="G135">
        <v>0</v>
      </c>
      <c r="H135" s="16">
        <v>1634.57</v>
      </c>
      <c r="I135" t="s">
        <v>11</v>
      </c>
      <c r="J135" t="s">
        <v>11</v>
      </c>
      <c r="K135" t="s">
        <v>13</v>
      </c>
    </row>
    <row r="136" spans="1:11" x14ac:dyDescent="0.35">
      <c r="A136" t="s">
        <v>156</v>
      </c>
      <c r="B136">
        <v>2003</v>
      </c>
      <c r="C136" t="s">
        <v>30</v>
      </c>
      <c r="D136">
        <v>30</v>
      </c>
      <c r="E136" s="17" t="str">
        <f t="shared" si="4"/>
        <v>30-Dec-2003</v>
      </c>
      <c r="F136">
        <f t="shared" si="5"/>
        <v>19</v>
      </c>
      <c r="G136">
        <v>0</v>
      </c>
      <c r="H136" s="16">
        <v>1635.73</v>
      </c>
      <c r="I136" t="s">
        <v>11</v>
      </c>
      <c r="J136" t="s">
        <v>12</v>
      </c>
      <c r="K136" t="s">
        <v>23</v>
      </c>
    </row>
    <row r="137" spans="1:11" x14ac:dyDescent="0.35">
      <c r="A137" t="s">
        <v>157</v>
      </c>
      <c r="B137">
        <v>2003</v>
      </c>
      <c r="C137" t="s">
        <v>20</v>
      </c>
      <c r="D137">
        <v>16</v>
      </c>
      <c r="E137" s="17" t="str">
        <f t="shared" si="4"/>
        <v>16-Sep-2003</v>
      </c>
      <c r="F137">
        <f t="shared" si="5"/>
        <v>19</v>
      </c>
      <c r="G137">
        <v>0</v>
      </c>
      <c r="H137" s="16">
        <v>1639.56</v>
      </c>
      <c r="I137" t="s">
        <v>11</v>
      </c>
      <c r="J137" t="s">
        <v>11</v>
      </c>
      <c r="K137" t="s">
        <v>23</v>
      </c>
    </row>
    <row r="138" spans="1:11" x14ac:dyDescent="0.35">
      <c r="A138" t="s">
        <v>158</v>
      </c>
      <c r="B138">
        <v>2003</v>
      </c>
      <c r="C138" t="s">
        <v>35</v>
      </c>
      <c r="D138">
        <v>21</v>
      </c>
      <c r="E138" s="17" t="str">
        <f t="shared" si="4"/>
        <v>21-Aug-2003</v>
      </c>
      <c r="F138">
        <f t="shared" si="5"/>
        <v>19</v>
      </c>
      <c r="G138">
        <v>0</v>
      </c>
      <c r="H138" s="16">
        <v>1639.56</v>
      </c>
      <c r="I138" t="s">
        <v>11</v>
      </c>
      <c r="J138" t="s">
        <v>11</v>
      </c>
      <c r="K138" t="s">
        <v>23</v>
      </c>
    </row>
    <row r="139" spans="1:11" x14ac:dyDescent="0.35">
      <c r="A139" t="s">
        <v>159</v>
      </c>
      <c r="B139">
        <v>2003</v>
      </c>
      <c r="C139" t="s">
        <v>30</v>
      </c>
      <c r="D139">
        <v>30</v>
      </c>
      <c r="E139" s="17" t="str">
        <f t="shared" si="4"/>
        <v>30-Dec-2003</v>
      </c>
      <c r="F139">
        <f t="shared" si="5"/>
        <v>19</v>
      </c>
      <c r="G139">
        <v>0</v>
      </c>
      <c r="H139" s="16">
        <v>1646.43</v>
      </c>
      <c r="I139" t="s">
        <v>11</v>
      </c>
      <c r="J139" t="s">
        <v>16</v>
      </c>
      <c r="K139" t="s">
        <v>23</v>
      </c>
    </row>
    <row r="140" spans="1:11" x14ac:dyDescent="0.35">
      <c r="A140" t="s">
        <v>160</v>
      </c>
      <c r="B140">
        <v>2000</v>
      </c>
      <c r="C140" t="s">
        <v>37</v>
      </c>
      <c r="D140">
        <v>23</v>
      </c>
      <c r="E140" s="17" t="str">
        <f t="shared" si="4"/>
        <v>23-Oct-2000</v>
      </c>
      <c r="F140">
        <f t="shared" si="5"/>
        <v>22</v>
      </c>
      <c r="G140">
        <v>0</v>
      </c>
      <c r="H140" s="16">
        <v>1665</v>
      </c>
      <c r="I140" t="s">
        <v>11</v>
      </c>
      <c r="J140" t="s">
        <v>11</v>
      </c>
      <c r="K140" t="s">
        <v>13</v>
      </c>
    </row>
    <row r="141" spans="1:11" x14ac:dyDescent="0.35">
      <c r="A141" t="s">
        <v>161</v>
      </c>
      <c r="B141">
        <v>2000</v>
      </c>
      <c r="C141" t="s">
        <v>18</v>
      </c>
      <c r="D141">
        <v>10</v>
      </c>
      <c r="E141" s="17" t="str">
        <f t="shared" si="4"/>
        <v>10-Jun-2000</v>
      </c>
      <c r="F141">
        <f t="shared" si="5"/>
        <v>22</v>
      </c>
      <c r="G141">
        <v>0</v>
      </c>
      <c r="H141" s="16">
        <v>1674.63</v>
      </c>
      <c r="I141" t="s">
        <v>11</v>
      </c>
      <c r="J141" t="s">
        <v>11</v>
      </c>
      <c r="K141" t="s">
        <v>13</v>
      </c>
    </row>
    <row r="142" spans="1:11" x14ac:dyDescent="0.35">
      <c r="A142" t="s">
        <v>162</v>
      </c>
      <c r="B142">
        <v>2000</v>
      </c>
      <c r="C142" t="s">
        <v>37</v>
      </c>
      <c r="D142">
        <v>21</v>
      </c>
      <c r="E142" s="17" t="str">
        <f t="shared" si="4"/>
        <v>21-Oct-2000</v>
      </c>
      <c r="F142">
        <f t="shared" si="5"/>
        <v>22</v>
      </c>
      <c r="G142">
        <v>0</v>
      </c>
      <c r="H142" s="16">
        <v>1682.6</v>
      </c>
      <c r="I142" t="s">
        <v>11</v>
      </c>
      <c r="J142" t="s">
        <v>11</v>
      </c>
      <c r="K142" t="s">
        <v>42</v>
      </c>
    </row>
    <row r="143" spans="1:11" x14ac:dyDescent="0.35">
      <c r="A143" t="s">
        <v>163</v>
      </c>
      <c r="B143">
        <v>2004</v>
      </c>
      <c r="C143" t="s">
        <v>15</v>
      </c>
      <c r="D143">
        <v>17</v>
      </c>
      <c r="E143" s="17" t="str">
        <f t="shared" si="4"/>
        <v>17-Nov-2004</v>
      </c>
      <c r="F143">
        <f t="shared" si="5"/>
        <v>18</v>
      </c>
      <c r="G143">
        <v>0</v>
      </c>
      <c r="H143" s="16">
        <v>1694.8</v>
      </c>
      <c r="I143" t="s">
        <v>11</v>
      </c>
      <c r="J143" t="s">
        <v>11</v>
      </c>
      <c r="K143" t="s">
        <v>164</v>
      </c>
    </row>
    <row r="144" spans="1:11" x14ac:dyDescent="0.35">
      <c r="A144" t="s">
        <v>165</v>
      </c>
      <c r="B144">
        <v>2004</v>
      </c>
      <c r="C144" t="s">
        <v>30</v>
      </c>
      <c r="D144">
        <v>10</v>
      </c>
      <c r="E144" s="17" t="str">
        <f t="shared" si="4"/>
        <v>10-Dec-2004</v>
      </c>
      <c r="F144">
        <f t="shared" si="5"/>
        <v>18</v>
      </c>
      <c r="G144">
        <v>0</v>
      </c>
      <c r="H144" s="16">
        <v>1702.46</v>
      </c>
      <c r="I144" t="s">
        <v>11</v>
      </c>
      <c r="J144" t="s">
        <v>12</v>
      </c>
      <c r="K144" t="s">
        <v>166</v>
      </c>
    </row>
    <row r="145" spans="1:11" x14ac:dyDescent="0.35">
      <c r="A145" t="s">
        <v>167</v>
      </c>
      <c r="B145">
        <v>2004</v>
      </c>
      <c r="C145" t="s">
        <v>15</v>
      </c>
      <c r="D145">
        <v>7</v>
      </c>
      <c r="E145" s="17" t="str">
        <f t="shared" si="4"/>
        <v>7-Nov-2004</v>
      </c>
      <c r="F145">
        <f t="shared" si="5"/>
        <v>18</v>
      </c>
      <c r="G145">
        <v>0</v>
      </c>
      <c r="H145" s="16">
        <v>1704.57</v>
      </c>
      <c r="I145" t="s">
        <v>11</v>
      </c>
      <c r="J145" t="s">
        <v>16</v>
      </c>
      <c r="K145" t="s">
        <v>168</v>
      </c>
    </row>
    <row r="146" spans="1:11" x14ac:dyDescent="0.35">
      <c r="A146" t="s">
        <v>169</v>
      </c>
      <c r="B146">
        <v>2004</v>
      </c>
      <c r="C146" t="s">
        <v>30</v>
      </c>
      <c r="D146">
        <v>14</v>
      </c>
      <c r="E146" s="17" t="str">
        <f t="shared" si="4"/>
        <v>14-Dec-2004</v>
      </c>
      <c r="F146">
        <f t="shared" si="5"/>
        <v>18</v>
      </c>
      <c r="G146">
        <v>0</v>
      </c>
      <c r="H146" s="16">
        <v>1704.7</v>
      </c>
      <c r="I146" t="s">
        <v>11</v>
      </c>
      <c r="J146" t="s">
        <v>12</v>
      </c>
      <c r="K146" t="s">
        <v>170</v>
      </c>
    </row>
    <row r="147" spans="1:11" x14ac:dyDescent="0.35">
      <c r="A147" t="s">
        <v>171</v>
      </c>
      <c r="B147">
        <v>2004</v>
      </c>
      <c r="C147" t="s">
        <v>30</v>
      </c>
      <c r="D147">
        <v>6</v>
      </c>
      <c r="E147" s="17" t="str">
        <f t="shared" si="4"/>
        <v>6-Dec-2004</v>
      </c>
      <c r="F147">
        <f t="shared" si="5"/>
        <v>18</v>
      </c>
      <c r="G147">
        <v>0</v>
      </c>
      <c r="H147" s="16">
        <v>1705.62</v>
      </c>
      <c r="I147" t="s">
        <v>11</v>
      </c>
      <c r="J147" t="s">
        <v>11</v>
      </c>
      <c r="K147" t="s">
        <v>164</v>
      </c>
    </row>
    <row r="148" spans="1:11" x14ac:dyDescent="0.35">
      <c r="A148" t="s">
        <v>172</v>
      </c>
      <c r="B148">
        <v>2004</v>
      </c>
      <c r="C148" t="s">
        <v>37</v>
      </c>
      <c r="D148">
        <v>17</v>
      </c>
      <c r="E148" s="17" t="str">
        <f t="shared" si="4"/>
        <v>17-Oct-2004</v>
      </c>
      <c r="F148">
        <f t="shared" si="5"/>
        <v>18</v>
      </c>
      <c r="G148">
        <v>0</v>
      </c>
      <c r="H148" s="16">
        <v>1708</v>
      </c>
      <c r="I148" t="s">
        <v>12</v>
      </c>
      <c r="J148" t="s">
        <v>11</v>
      </c>
      <c r="K148" t="s">
        <v>168</v>
      </c>
    </row>
    <row r="149" spans="1:11" x14ac:dyDescent="0.35">
      <c r="A149" t="s">
        <v>173</v>
      </c>
      <c r="B149">
        <v>2004</v>
      </c>
      <c r="C149" t="s">
        <v>30</v>
      </c>
      <c r="D149">
        <v>12</v>
      </c>
      <c r="E149" s="17" t="str">
        <f t="shared" si="4"/>
        <v>12-Dec-2004</v>
      </c>
      <c r="F149">
        <f t="shared" si="5"/>
        <v>18</v>
      </c>
      <c r="G149">
        <v>0</v>
      </c>
      <c r="H149" s="16">
        <v>1708.93</v>
      </c>
      <c r="I149" t="s">
        <v>12</v>
      </c>
      <c r="J149" t="s">
        <v>16</v>
      </c>
      <c r="K149" t="s">
        <v>166</v>
      </c>
    </row>
    <row r="150" spans="1:11" x14ac:dyDescent="0.35">
      <c r="A150" t="s">
        <v>174</v>
      </c>
      <c r="B150">
        <v>2004</v>
      </c>
      <c r="C150" t="s">
        <v>20</v>
      </c>
      <c r="D150">
        <v>19</v>
      </c>
      <c r="E150" s="17" t="str">
        <f t="shared" si="4"/>
        <v>19-Sep-2004</v>
      </c>
      <c r="F150">
        <f t="shared" si="5"/>
        <v>18</v>
      </c>
      <c r="G150">
        <v>1</v>
      </c>
      <c r="H150" s="16">
        <v>1711.03</v>
      </c>
      <c r="I150" t="s">
        <v>12</v>
      </c>
      <c r="J150" t="s">
        <v>12</v>
      </c>
      <c r="K150" t="s">
        <v>13</v>
      </c>
    </row>
    <row r="151" spans="1:11" x14ac:dyDescent="0.35">
      <c r="A151" t="s">
        <v>175</v>
      </c>
      <c r="B151">
        <v>2004</v>
      </c>
      <c r="C151" t="s">
        <v>20</v>
      </c>
      <c r="D151">
        <v>21</v>
      </c>
      <c r="E151" s="17" t="str">
        <f t="shared" si="4"/>
        <v>21-Sep-2004</v>
      </c>
      <c r="F151">
        <f t="shared" si="5"/>
        <v>18</v>
      </c>
      <c r="G151">
        <v>0</v>
      </c>
      <c r="H151" s="16">
        <v>1712.23</v>
      </c>
      <c r="I151" t="s">
        <v>12</v>
      </c>
      <c r="J151" t="s">
        <v>16</v>
      </c>
      <c r="K151" t="s">
        <v>168</v>
      </c>
    </row>
    <row r="152" spans="1:11" x14ac:dyDescent="0.35">
      <c r="A152" t="s">
        <v>176</v>
      </c>
      <c r="B152">
        <v>2004</v>
      </c>
      <c r="C152" t="s">
        <v>18</v>
      </c>
      <c r="D152">
        <v>10</v>
      </c>
      <c r="E152" s="17" t="str">
        <f t="shared" si="4"/>
        <v>10-Jun-2004</v>
      </c>
      <c r="F152">
        <f t="shared" si="5"/>
        <v>18</v>
      </c>
      <c r="G152">
        <v>1</v>
      </c>
      <c r="H152" s="16">
        <v>1719.44</v>
      </c>
      <c r="I152" t="s">
        <v>12</v>
      </c>
      <c r="J152" t="s">
        <v>12</v>
      </c>
      <c r="K152" t="s">
        <v>13</v>
      </c>
    </row>
    <row r="153" spans="1:11" x14ac:dyDescent="0.35">
      <c r="A153" t="s">
        <v>177</v>
      </c>
      <c r="B153">
        <v>2004</v>
      </c>
      <c r="C153" t="s">
        <v>20</v>
      </c>
      <c r="D153">
        <v>11</v>
      </c>
      <c r="E153" s="17" t="str">
        <f t="shared" si="4"/>
        <v>11-Sep-2004</v>
      </c>
      <c r="F153">
        <f t="shared" si="5"/>
        <v>18</v>
      </c>
      <c r="G153">
        <v>1</v>
      </c>
      <c r="H153" s="16">
        <v>1720.35</v>
      </c>
      <c r="I153" t="s">
        <v>12</v>
      </c>
      <c r="J153" t="s">
        <v>12</v>
      </c>
      <c r="K153" t="s">
        <v>13</v>
      </c>
    </row>
    <row r="154" spans="1:11" x14ac:dyDescent="0.35">
      <c r="A154" t="s">
        <v>178</v>
      </c>
      <c r="B154">
        <v>2004</v>
      </c>
      <c r="C154" t="s">
        <v>37</v>
      </c>
      <c r="D154">
        <v>21</v>
      </c>
      <c r="E154" s="17" t="str">
        <f t="shared" si="4"/>
        <v>21-Oct-2004</v>
      </c>
      <c r="F154">
        <f t="shared" si="5"/>
        <v>18</v>
      </c>
      <c r="G154">
        <v>1</v>
      </c>
      <c r="H154" s="16">
        <v>1725.55</v>
      </c>
      <c r="I154" t="s">
        <v>12</v>
      </c>
      <c r="J154" t="s">
        <v>11</v>
      </c>
      <c r="K154" t="s">
        <v>13</v>
      </c>
    </row>
    <row r="155" spans="1:11" x14ac:dyDescent="0.35">
      <c r="A155" t="s">
        <v>179</v>
      </c>
      <c r="B155">
        <v>2004</v>
      </c>
      <c r="C155" t="s">
        <v>20</v>
      </c>
      <c r="D155">
        <v>9</v>
      </c>
      <c r="E155" s="17" t="str">
        <f t="shared" si="4"/>
        <v>9-Sep-2004</v>
      </c>
      <c r="F155">
        <f t="shared" si="5"/>
        <v>18</v>
      </c>
      <c r="G155">
        <v>1</v>
      </c>
      <c r="H155" s="16">
        <v>1727.54</v>
      </c>
      <c r="I155" t="s">
        <v>12</v>
      </c>
      <c r="J155" t="s">
        <v>16</v>
      </c>
      <c r="K155" t="s">
        <v>13</v>
      </c>
    </row>
    <row r="156" spans="1:11" x14ac:dyDescent="0.35">
      <c r="A156" t="s">
        <v>180</v>
      </c>
      <c r="B156">
        <v>2003</v>
      </c>
      <c r="C156" t="s">
        <v>15</v>
      </c>
      <c r="D156">
        <v>21</v>
      </c>
      <c r="E156" s="17" t="str">
        <f t="shared" si="4"/>
        <v>21-Nov-2003</v>
      </c>
      <c r="F156">
        <f t="shared" si="5"/>
        <v>19</v>
      </c>
      <c r="G156">
        <v>0</v>
      </c>
      <c r="H156" s="16">
        <v>1727.79</v>
      </c>
      <c r="I156" t="s">
        <v>12</v>
      </c>
      <c r="J156" t="s">
        <v>12</v>
      </c>
      <c r="K156" t="s">
        <v>42</v>
      </c>
    </row>
    <row r="157" spans="1:11" x14ac:dyDescent="0.35">
      <c r="A157" t="s">
        <v>181</v>
      </c>
      <c r="B157">
        <v>2003</v>
      </c>
      <c r="C157" t="s">
        <v>20</v>
      </c>
      <c r="D157">
        <v>1</v>
      </c>
      <c r="E157" s="17" t="str">
        <f t="shared" si="4"/>
        <v>1-Sep-2003</v>
      </c>
      <c r="F157">
        <f t="shared" si="5"/>
        <v>19</v>
      </c>
      <c r="G157">
        <v>0</v>
      </c>
      <c r="H157" s="16">
        <v>1728.9</v>
      </c>
      <c r="I157" t="s">
        <v>12</v>
      </c>
      <c r="J157" t="s">
        <v>11</v>
      </c>
      <c r="K157" t="s">
        <v>42</v>
      </c>
    </row>
    <row r="158" spans="1:11" x14ac:dyDescent="0.35">
      <c r="A158" t="s">
        <v>182</v>
      </c>
      <c r="B158">
        <v>2003</v>
      </c>
      <c r="C158" t="s">
        <v>15</v>
      </c>
      <c r="D158">
        <v>9</v>
      </c>
      <c r="E158" s="17" t="str">
        <f t="shared" si="4"/>
        <v>9-Nov-2003</v>
      </c>
      <c r="F158">
        <f t="shared" si="5"/>
        <v>19</v>
      </c>
      <c r="G158">
        <v>0</v>
      </c>
      <c r="H158" s="16">
        <v>1731.68</v>
      </c>
      <c r="I158" t="s">
        <v>12</v>
      </c>
      <c r="J158" t="s">
        <v>11</v>
      </c>
      <c r="K158" t="s">
        <v>42</v>
      </c>
    </row>
    <row r="159" spans="1:11" x14ac:dyDescent="0.35">
      <c r="A159" t="s">
        <v>183</v>
      </c>
      <c r="B159">
        <v>2003</v>
      </c>
      <c r="C159" t="s">
        <v>15</v>
      </c>
      <c r="D159">
        <v>14</v>
      </c>
      <c r="E159" s="17" t="str">
        <f t="shared" si="4"/>
        <v>14-Nov-2003</v>
      </c>
      <c r="F159">
        <f t="shared" si="5"/>
        <v>19</v>
      </c>
      <c r="G159">
        <v>0</v>
      </c>
      <c r="H159" s="16">
        <v>1737.38</v>
      </c>
      <c r="I159" t="s">
        <v>12</v>
      </c>
      <c r="J159" t="s">
        <v>11</v>
      </c>
      <c r="K159" t="s">
        <v>42</v>
      </c>
    </row>
    <row r="160" spans="1:11" x14ac:dyDescent="0.35">
      <c r="A160" t="s">
        <v>184</v>
      </c>
      <c r="B160">
        <v>2003</v>
      </c>
      <c r="C160" t="s">
        <v>10</v>
      </c>
      <c r="D160">
        <v>25</v>
      </c>
      <c r="E160" s="17" t="str">
        <f t="shared" si="4"/>
        <v>25-Jul-2003</v>
      </c>
      <c r="F160">
        <f t="shared" si="5"/>
        <v>19</v>
      </c>
      <c r="G160">
        <v>0</v>
      </c>
      <c r="H160" s="16">
        <v>1743.21</v>
      </c>
      <c r="I160" t="s">
        <v>12</v>
      </c>
      <c r="J160" t="s">
        <v>16</v>
      </c>
      <c r="K160" t="s">
        <v>42</v>
      </c>
    </row>
    <row r="161" spans="1:11" x14ac:dyDescent="0.35">
      <c r="A161" t="s">
        <v>185</v>
      </c>
      <c r="B161">
        <v>2003</v>
      </c>
      <c r="C161" t="s">
        <v>10</v>
      </c>
      <c r="D161">
        <v>28</v>
      </c>
      <c r="E161" s="17" t="str">
        <f t="shared" si="4"/>
        <v>28-Jul-2003</v>
      </c>
      <c r="F161">
        <f t="shared" si="5"/>
        <v>19</v>
      </c>
      <c r="G161">
        <v>0</v>
      </c>
      <c r="H161" s="16">
        <v>1744.47</v>
      </c>
      <c r="I161" t="s">
        <v>12</v>
      </c>
      <c r="J161" t="s">
        <v>16</v>
      </c>
      <c r="K161" t="s">
        <v>42</v>
      </c>
    </row>
    <row r="162" spans="1:11" x14ac:dyDescent="0.35">
      <c r="A162" t="s">
        <v>186</v>
      </c>
      <c r="B162">
        <v>2003</v>
      </c>
      <c r="C162" t="s">
        <v>20</v>
      </c>
      <c r="D162">
        <v>26</v>
      </c>
      <c r="E162" s="17" t="str">
        <f t="shared" si="4"/>
        <v>26-Sep-2003</v>
      </c>
      <c r="F162">
        <f t="shared" si="5"/>
        <v>19</v>
      </c>
      <c r="G162">
        <v>0</v>
      </c>
      <c r="H162" s="16">
        <v>1748.77</v>
      </c>
      <c r="I162" t="s">
        <v>12</v>
      </c>
      <c r="J162" t="s">
        <v>16</v>
      </c>
      <c r="K162" t="s">
        <v>42</v>
      </c>
    </row>
    <row r="163" spans="1:11" x14ac:dyDescent="0.35">
      <c r="A163" t="s">
        <v>187</v>
      </c>
      <c r="B163">
        <v>1998</v>
      </c>
      <c r="C163" t="s">
        <v>37</v>
      </c>
      <c r="D163">
        <v>7</v>
      </c>
      <c r="E163" s="17" t="str">
        <f t="shared" si="4"/>
        <v>7-Oct-1998</v>
      </c>
      <c r="F163">
        <f t="shared" si="5"/>
        <v>24</v>
      </c>
      <c r="G163">
        <v>0</v>
      </c>
      <c r="H163" s="16">
        <v>1756.6</v>
      </c>
      <c r="I163" t="s">
        <v>12</v>
      </c>
      <c r="J163" t="s">
        <v>12</v>
      </c>
      <c r="K163" t="s">
        <v>13</v>
      </c>
    </row>
    <row r="164" spans="1:11" x14ac:dyDescent="0.35">
      <c r="A164" t="s">
        <v>188</v>
      </c>
      <c r="B164">
        <v>2003</v>
      </c>
      <c r="C164" t="s">
        <v>15</v>
      </c>
      <c r="D164">
        <v>19</v>
      </c>
      <c r="E164" s="17" t="str">
        <f t="shared" si="4"/>
        <v>19-Nov-2003</v>
      </c>
      <c r="F164">
        <f t="shared" si="5"/>
        <v>19</v>
      </c>
      <c r="G164">
        <v>0</v>
      </c>
      <c r="H164" s="16">
        <v>1759.34</v>
      </c>
      <c r="I164" t="s">
        <v>12</v>
      </c>
      <c r="J164" t="s">
        <v>16</v>
      </c>
      <c r="K164" t="s">
        <v>42</v>
      </c>
    </row>
    <row r="165" spans="1:11" x14ac:dyDescent="0.35">
      <c r="A165" t="s">
        <v>189</v>
      </c>
      <c r="B165">
        <v>2002</v>
      </c>
      <c r="C165" t="s">
        <v>30</v>
      </c>
      <c r="D165">
        <v>13</v>
      </c>
      <c r="E165" s="17" t="str">
        <f t="shared" si="4"/>
        <v>13-Dec-2002</v>
      </c>
      <c r="F165">
        <f t="shared" si="5"/>
        <v>20</v>
      </c>
      <c r="G165">
        <v>0</v>
      </c>
      <c r="H165" s="16">
        <v>1769.53</v>
      </c>
      <c r="I165" t="s">
        <v>12</v>
      </c>
      <c r="J165" t="s">
        <v>12</v>
      </c>
      <c r="K165" t="s">
        <v>23</v>
      </c>
    </row>
    <row r="166" spans="1:11" x14ac:dyDescent="0.35">
      <c r="A166" t="s">
        <v>190</v>
      </c>
      <c r="B166">
        <v>1999</v>
      </c>
      <c r="C166" t="s">
        <v>20</v>
      </c>
      <c r="D166">
        <v>25</v>
      </c>
      <c r="E166" s="17" t="str">
        <f t="shared" si="4"/>
        <v>25-Sep-1999</v>
      </c>
      <c r="F166">
        <f t="shared" si="5"/>
        <v>23</v>
      </c>
      <c r="G166">
        <v>0</v>
      </c>
      <c r="H166" s="16">
        <v>1815.88</v>
      </c>
      <c r="I166" t="s">
        <v>12</v>
      </c>
      <c r="J166" t="s">
        <v>12</v>
      </c>
      <c r="K166" t="s">
        <v>13</v>
      </c>
    </row>
    <row r="167" spans="1:11" x14ac:dyDescent="0.35">
      <c r="A167" t="s">
        <v>191</v>
      </c>
      <c r="B167">
        <v>2004</v>
      </c>
      <c r="C167" t="s">
        <v>35</v>
      </c>
      <c r="D167">
        <v>19</v>
      </c>
      <c r="E167" s="17" t="str">
        <f t="shared" si="4"/>
        <v>19-Aug-2004</v>
      </c>
      <c r="F167">
        <f t="shared" si="5"/>
        <v>18</v>
      </c>
      <c r="G167">
        <v>0</v>
      </c>
      <c r="H167" s="16">
        <v>1822.54</v>
      </c>
      <c r="I167" t="s">
        <v>12</v>
      </c>
      <c r="J167" t="s">
        <v>16</v>
      </c>
      <c r="K167" t="s">
        <v>23</v>
      </c>
    </row>
    <row r="168" spans="1:11" x14ac:dyDescent="0.35">
      <c r="A168" t="s">
        <v>192</v>
      </c>
      <c r="B168">
        <v>1999</v>
      </c>
      <c r="C168" t="s">
        <v>15</v>
      </c>
      <c r="D168">
        <v>17</v>
      </c>
      <c r="E168" s="17" t="str">
        <f t="shared" si="4"/>
        <v>17-Nov-1999</v>
      </c>
      <c r="F168">
        <f t="shared" si="5"/>
        <v>23</v>
      </c>
      <c r="G168">
        <v>0</v>
      </c>
      <c r="H168" s="16">
        <v>1824.29</v>
      </c>
      <c r="I168" t="s">
        <v>12</v>
      </c>
      <c r="J168" t="s">
        <v>12</v>
      </c>
      <c r="K168" t="s">
        <v>13</v>
      </c>
    </row>
    <row r="169" spans="1:11" x14ac:dyDescent="0.35">
      <c r="A169" t="s">
        <v>193</v>
      </c>
      <c r="B169">
        <v>1999</v>
      </c>
      <c r="C169" t="s">
        <v>37</v>
      </c>
      <c r="D169">
        <v>1</v>
      </c>
      <c r="E169" s="17" t="str">
        <f t="shared" si="4"/>
        <v>1-Oct-1999</v>
      </c>
      <c r="F169">
        <f t="shared" si="5"/>
        <v>23</v>
      </c>
      <c r="G169">
        <v>0</v>
      </c>
      <c r="H169" s="16">
        <v>1826.84</v>
      </c>
      <c r="I169" t="s">
        <v>12</v>
      </c>
      <c r="J169" t="s">
        <v>11</v>
      </c>
      <c r="K169" t="s">
        <v>42</v>
      </c>
    </row>
    <row r="170" spans="1:11" x14ac:dyDescent="0.35">
      <c r="A170" t="s">
        <v>194</v>
      </c>
      <c r="B170">
        <v>2003</v>
      </c>
      <c r="C170" t="s">
        <v>35</v>
      </c>
      <c r="D170">
        <v>11</v>
      </c>
      <c r="E170" s="17" t="str">
        <f t="shared" si="4"/>
        <v>11-Aug-2003</v>
      </c>
      <c r="F170">
        <f t="shared" si="5"/>
        <v>19</v>
      </c>
      <c r="G170">
        <v>1</v>
      </c>
      <c r="H170" s="16">
        <v>1832.09</v>
      </c>
      <c r="I170" t="s">
        <v>12</v>
      </c>
      <c r="J170" t="s">
        <v>12</v>
      </c>
      <c r="K170" t="s">
        <v>42</v>
      </c>
    </row>
    <row r="171" spans="1:11" x14ac:dyDescent="0.35">
      <c r="A171" t="s">
        <v>195</v>
      </c>
      <c r="B171">
        <v>2003</v>
      </c>
      <c r="C171" t="s">
        <v>35</v>
      </c>
      <c r="D171">
        <v>4</v>
      </c>
      <c r="E171" s="17" t="str">
        <f t="shared" si="4"/>
        <v>4-Aug-2003</v>
      </c>
      <c r="F171">
        <f t="shared" si="5"/>
        <v>19</v>
      </c>
      <c r="G171">
        <v>1</v>
      </c>
      <c r="H171" s="16">
        <v>1837.24</v>
      </c>
      <c r="I171" t="s">
        <v>12</v>
      </c>
      <c r="J171" t="s">
        <v>11</v>
      </c>
      <c r="K171" t="s">
        <v>42</v>
      </c>
    </row>
    <row r="172" spans="1:11" x14ac:dyDescent="0.35">
      <c r="A172" t="s">
        <v>196</v>
      </c>
      <c r="B172">
        <v>1999</v>
      </c>
      <c r="C172" t="s">
        <v>30</v>
      </c>
      <c r="D172">
        <v>12</v>
      </c>
      <c r="E172" s="17" t="str">
        <f t="shared" si="4"/>
        <v>12-Dec-1999</v>
      </c>
      <c r="F172">
        <f t="shared" si="5"/>
        <v>23</v>
      </c>
      <c r="G172">
        <v>0</v>
      </c>
      <c r="H172" s="16">
        <v>1837.28</v>
      </c>
      <c r="I172" t="s">
        <v>12</v>
      </c>
      <c r="J172" t="s">
        <v>11</v>
      </c>
      <c r="K172" t="s">
        <v>13</v>
      </c>
    </row>
    <row r="173" spans="1:11" x14ac:dyDescent="0.35">
      <c r="A173" t="s">
        <v>197</v>
      </c>
      <c r="B173">
        <v>2003</v>
      </c>
      <c r="C173" t="s">
        <v>10</v>
      </c>
      <c r="D173">
        <v>20</v>
      </c>
      <c r="E173" s="17" t="str">
        <f t="shared" si="4"/>
        <v>20-Jul-2003</v>
      </c>
      <c r="F173">
        <f t="shared" si="5"/>
        <v>19</v>
      </c>
      <c r="G173">
        <v>1</v>
      </c>
      <c r="H173" s="16">
        <v>1842.52</v>
      </c>
      <c r="I173" t="s">
        <v>12</v>
      </c>
      <c r="J173" t="s">
        <v>11</v>
      </c>
      <c r="K173" t="s">
        <v>42</v>
      </c>
    </row>
    <row r="174" spans="1:11" x14ac:dyDescent="0.35">
      <c r="A174" t="s">
        <v>198</v>
      </c>
      <c r="B174">
        <v>1994</v>
      </c>
      <c r="C174" t="s">
        <v>30</v>
      </c>
      <c r="D174">
        <v>6</v>
      </c>
      <c r="E174" s="17" t="str">
        <f t="shared" si="4"/>
        <v>6-Dec-1994</v>
      </c>
      <c r="F174">
        <f t="shared" si="5"/>
        <v>28</v>
      </c>
      <c r="G174">
        <v>0</v>
      </c>
      <c r="H174" s="16">
        <v>1850.55</v>
      </c>
      <c r="I174" t="s">
        <v>12</v>
      </c>
      <c r="J174" t="s">
        <v>11</v>
      </c>
      <c r="K174" t="s">
        <v>23</v>
      </c>
    </row>
    <row r="175" spans="1:11" x14ac:dyDescent="0.35">
      <c r="A175" t="s">
        <v>199</v>
      </c>
      <c r="B175">
        <v>2004</v>
      </c>
      <c r="C175" t="s">
        <v>30</v>
      </c>
      <c r="D175">
        <v>27</v>
      </c>
      <c r="E175" s="17" t="str">
        <f t="shared" si="4"/>
        <v>27-Dec-2004</v>
      </c>
      <c r="F175">
        <f t="shared" si="5"/>
        <v>18</v>
      </c>
      <c r="G175">
        <v>0</v>
      </c>
      <c r="H175" s="16">
        <v>1863.45</v>
      </c>
      <c r="I175" t="s">
        <v>12</v>
      </c>
      <c r="J175" t="s">
        <v>16</v>
      </c>
      <c r="K175" t="s">
        <v>200</v>
      </c>
    </row>
    <row r="176" spans="1:11" x14ac:dyDescent="0.35">
      <c r="A176" t="s">
        <v>201</v>
      </c>
      <c r="B176">
        <v>1996</v>
      </c>
      <c r="C176" t="s">
        <v>10</v>
      </c>
      <c r="D176">
        <v>2</v>
      </c>
      <c r="E176" s="17" t="str">
        <f t="shared" si="4"/>
        <v>2-Jul-1996</v>
      </c>
      <c r="F176">
        <f t="shared" si="5"/>
        <v>26</v>
      </c>
      <c r="G176">
        <v>0</v>
      </c>
      <c r="H176" s="16">
        <v>1865.98</v>
      </c>
      <c r="I176" t="s">
        <v>12</v>
      </c>
      <c r="J176" t="s">
        <v>12</v>
      </c>
      <c r="K176" t="s">
        <v>23</v>
      </c>
    </row>
    <row r="177" spans="1:11" x14ac:dyDescent="0.35">
      <c r="A177" t="s">
        <v>202</v>
      </c>
      <c r="B177">
        <v>2002</v>
      </c>
      <c r="C177" t="s">
        <v>20</v>
      </c>
      <c r="D177">
        <v>22</v>
      </c>
      <c r="E177" s="17" t="str">
        <f t="shared" si="4"/>
        <v>22-Sep-2002</v>
      </c>
      <c r="F177">
        <f t="shared" si="5"/>
        <v>20</v>
      </c>
      <c r="G177">
        <v>0</v>
      </c>
      <c r="H177" s="16">
        <v>1875.34</v>
      </c>
      <c r="I177" t="s">
        <v>12</v>
      </c>
      <c r="J177" t="s">
        <v>11</v>
      </c>
      <c r="K177" t="s">
        <v>42</v>
      </c>
    </row>
    <row r="178" spans="1:11" x14ac:dyDescent="0.35">
      <c r="A178" t="s">
        <v>203</v>
      </c>
      <c r="B178">
        <v>2002</v>
      </c>
      <c r="C178" t="s">
        <v>37</v>
      </c>
      <c r="D178">
        <v>29</v>
      </c>
      <c r="E178" s="17" t="str">
        <f t="shared" si="4"/>
        <v>29-Oct-2002</v>
      </c>
      <c r="F178">
        <f t="shared" si="5"/>
        <v>20</v>
      </c>
      <c r="G178">
        <v>0</v>
      </c>
      <c r="H178" s="16">
        <v>1877.93</v>
      </c>
      <c r="I178" t="s">
        <v>12</v>
      </c>
      <c r="J178" t="s">
        <v>16</v>
      </c>
      <c r="K178" t="s">
        <v>13</v>
      </c>
    </row>
    <row r="179" spans="1:11" x14ac:dyDescent="0.35">
      <c r="A179" t="s">
        <v>204</v>
      </c>
      <c r="B179">
        <v>2002</v>
      </c>
      <c r="C179" t="s">
        <v>35</v>
      </c>
      <c r="D179">
        <v>29</v>
      </c>
      <c r="E179" s="17" t="str">
        <f t="shared" si="4"/>
        <v>29-Aug-2002</v>
      </c>
      <c r="F179">
        <f t="shared" si="5"/>
        <v>20</v>
      </c>
      <c r="G179">
        <v>0</v>
      </c>
      <c r="H179" s="16">
        <v>1880.07</v>
      </c>
      <c r="I179" t="s">
        <v>12</v>
      </c>
      <c r="J179" t="s">
        <v>11</v>
      </c>
      <c r="K179" t="s">
        <v>13</v>
      </c>
    </row>
    <row r="180" spans="1:11" x14ac:dyDescent="0.35">
      <c r="A180" t="s">
        <v>205</v>
      </c>
      <c r="B180">
        <v>2002</v>
      </c>
      <c r="C180" t="s">
        <v>35</v>
      </c>
      <c r="D180">
        <v>21</v>
      </c>
      <c r="E180" s="17" t="str">
        <f t="shared" si="4"/>
        <v>21-Aug-2002</v>
      </c>
      <c r="F180">
        <f t="shared" si="5"/>
        <v>20</v>
      </c>
      <c r="G180">
        <v>0</v>
      </c>
      <c r="H180" s="16">
        <v>1880.49</v>
      </c>
      <c r="I180" t="s">
        <v>12</v>
      </c>
      <c r="J180" t="s">
        <v>16</v>
      </c>
      <c r="K180" t="s">
        <v>42</v>
      </c>
    </row>
    <row r="181" spans="1:11" x14ac:dyDescent="0.35">
      <c r="A181" t="s">
        <v>206</v>
      </c>
      <c r="B181">
        <v>2001</v>
      </c>
      <c r="C181" t="s">
        <v>35</v>
      </c>
      <c r="D181">
        <v>10</v>
      </c>
      <c r="E181" s="17" t="str">
        <f t="shared" si="4"/>
        <v>10-Aug-2001</v>
      </c>
      <c r="F181">
        <f t="shared" si="5"/>
        <v>21</v>
      </c>
      <c r="G181">
        <v>0</v>
      </c>
      <c r="H181" s="16">
        <v>1906.36</v>
      </c>
      <c r="I181" t="s">
        <v>12</v>
      </c>
      <c r="J181" t="s">
        <v>16</v>
      </c>
      <c r="K181" t="s">
        <v>23</v>
      </c>
    </row>
    <row r="182" spans="1:11" x14ac:dyDescent="0.35">
      <c r="A182" t="s">
        <v>207</v>
      </c>
      <c r="B182">
        <v>1994</v>
      </c>
      <c r="C182" t="s">
        <v>37</v>
      </c>
      <c r="D182">
        <v>6</v>
      </c>
      <c r="E182" s="17" t="str">
        <f t="shared" si="4"/>
        <v>6-Oct-1994</v>
      </c>
      <c r="F182">
        <f t="shared" si="5"/>
        <v>28</v>
      </c>
      <c r="G182">
        <v>0</v>
      </c>
      <c r="H182" s="16">
        <v>1908.9</v>
      </c>
      <c r="I182" t="s">
        <v>12</v>
      </c>
      <c r="J182" t="s">
        <v>12</v>
      </c>
      <c r="K182" t="s">
        <v>13</v>
      </c>
    </row>
    <row r="183" spans="1:11" x14ac:dyDescent="0.35">
      <c r="A183" t="s">
        <v>208</v>
      </c>
      <c r="B183">
        <v>2001</v>
      </c>
      <c r="C183" t="s">
        <v>35</v>
      </c>
      <c r="D183">
        <v>3</v>
      </c>
      <c r="E183" s="17" t="str">
        <f t="shared" si="4"/>
        <v>3-Aug-2001</v>
      </c>
      <c r="F183">
        <f t="shared" si="5"/>
        <v>21</v>
      </c>
      <c r="G183">
        <v>0</v>
      </c>
      <c r="H183" s="16">
        <v>1909.53</v>
      </c>
      <c r="I183" t="s">
        <v>12</v>
      </c>
      <c r="J183" t="s">
        <v>12</v>
      </c>
      <c r="K183" t="s">
        <v>23</v>
      </c>
    </row>
    <row r="184" spans="1:11" x14ac:dyDescent="0.35">
      <c r="A184" t="s">
        <v>209</v>
      </c>
      <c r="B184">
        <v>2001</v>
      </c>
      <c r="C184" t="s">
        <v>30</v>
      </c>
      <c r="D184">
        <v>9</v>
      </c>
      <c r="E184" s="17" t="str">
        <f t="shared" si="4"/>
        <v>9-Dec-2001</v>
      </c>
      <c r="F184">
        <f t="shared" si="5"/>
        <v>21</v>
      </c>
      <c r="G184">
        <v>0</v>
      </c>
      <c r="H184" s="16">
        <v>1917.32</v>
      </c>
      <c r="I184" t="s">
        <v>12</v>
      </c>
      <c r="J184" t="s">
        <v>11</v>
      </c>
      <c r="K184" t="s">
        <v>23</v>
      </c>
    </row>
    <row r="185" spans="1:11" x14ac:dyDescent="0.35">
      <c r="A185" t="s">
        <v>210</v>
      </c>
      <c r="B185">
        <v>2002</v>
      </c>
      <c r="C185" t="s">
        <v>20</v>
      </c>
      <c r="D185">
        <v>7</v>
      </c>
      <c r="E185" s="17" t="str">
        <f t="shared" si="4"/>
        <v>7-Sep-2002</v>
      </c>
      <c r="F185">
        <f t="shared" si="5"/>
        <v>20</v>
      </c>
      <c r="G185">
        <v>1</v>
      </c>
      <c r="H185" s="16">
        <v>1964.78</v>
      </c>
      <c r="I185" t="s">
        <v>12</v>
      </c>
      <c r="J185" t="s">
        <v>16</v>
      </c>
      <c r="K185" t="s">
        <v>42</v>
      </c>
    </row>
    <row r="186" spans="1:11" x14ac:dyDescent="0.35">
      <c r="A186" t="s">
        <v>211</v>
      </c>
      <c r="B186">
        <v>2002</v>
      </c>
      <c r="C186" t="s">
        <v>10</v>
      </c>
      <c r="D186">
        <v>29</v>
      </c>
      <c r="E186" s="17" t="str">
        <f t="shared" si="4"/>
        <v>29-Jul-2002</v>
      </c>
      <c r="F186">
        <f t="shared" si="5"/>
        <v>20</v>
      </c>
      <c r="G186">
        <v>0</v>
      </c>
      <c r="H186" s="16">
        <v>1967.02</v>
      </c>
      <c r="I186" t="s">
        <v>12</v>
      </c>
      <c r="J186" t="s">
        <v>11</v>
      </c>
      <c r="K186" t="s">
        <v>168</v>
      </c>
    </row>
    <row r="187" spans="1:11" x14ac:dyDescent="0.35">
      <c r="A187" t="s">
        <v>212</v>
      </c>
      <c r="B187">
        <v>1998</v>
      </c>
      <c r="C187" t="s">
        <v>20</v>
      </c>
      <c r="D187">
        <v>28</v>
      </c>
      <c r="E187" s="17" t="str">
        <f t="shared" si="4"/>
        <v>28-Sep-1998</v>
      </c>
      <c r="F187">
        <f t="shared" si="5"/>
        <v>24</v>
      </c>
      <c r="G187">
        <v>0</v>
      </c>
      <c r="H187" s="16">
        <v>1969.61</v>
      </c>
      <c r="I187" t="s">
        <v>12</v>
      </c>
      <c r="J187" t="s">
        <v>12</v>
      </c>
      <c r="K187" t="s">
        <v>42</v>
      </c>
    </row>
    <row r="188" spans="1:11" x14ac:dyDescent="0.35">
      <c r="A188" t="s">
        <v>213</v>
      </c>
      <c r="B188">
        <v>1998</v>
      </c>
      <c r="C188" t="s">
        <v>37</v>
      </c>
      <c r="D188">
        <v>5</v>
      </c>
      <c r="E188" s="17" t="str">
        <f t="shared" si="4"/>
        <v>5-Oct-1998</v>
      </c>
      <c r="F188">
        <f t="shared" si="5"/>
        <v>24</v>
      </c>
      <c r="G188">
        <v>0</v>
      </c>
      <c r="H188" s="16">
        <v>1972.95</v>
      </c>
      <c r="I188" t="s">
        <v>12</v>
      </c>
      <c r="J188" t="s">
        <v>16</v>
      </c>
      <c r="K188" t="s">
        <v>42</v>
      </c>
    </row>
    <row r="189" spans="1:11" x14ac:dyDescent="0.35">
      <c r="A189" t="s">
        <v>214</v>
      </c>
      <c r="B189">
        <v>1998</v>
      </c>
      <c r="C189" t="s">
        <v>20</v>
      </c>
      <c r="D189">
        <v>29</v>
      </c>
      <c r="E189" s="17" t="str">
        <f t="shared" si="4"/>
        <v>29-Sep-1998</v>
      </c>
      <c r="F189">
        <f t="shared" si="5"/>
        <v>24</v>
      </c>
      <c r="G189">
        <v>0</v>
      </c>
      <c r="H189" s="16">
        <v>1977.82</v>
      </c>
      <c r="I189" t="s">
        <v>12</v>
      </c>
      <c r="J189" t="s">
        <v>16</v>
      </c>
      <c r="K189" t="s">
        <v>42</v>
      </c>
    </row>
    <row r="190" spans="1:11" x14ac:dyDescent="0.35">
      <c r="A190" t="s">
        <v>215</v>
      </c>
      <c r="B190">
        <v>2002</v>
      </c>
      <c r="C190" t="s">
        <v>10</v>
      </c>
      <c r="D190">
        <v>16</v>
      </c>
      <c r="E190" s="17" t="str">
        <f t="shared" si="4"/>
        <v>16-Jul-2002</v>
      </c>
      <c r="F190">
        <f t="shared" si="5"/>
        <v>20</v>
      </c>
      <c r="G190">
        <v>1</v>
      </c>
      <c r="H190" s="16">
        <v>1980.07</v>
      </c>
      <c r="I190" t="s">
        <v>12</v>
      </c>
      <c r="J190" t="s">
        <v>12</v>
      </c>
      <c r="K190" t="s">
        <v>42</v>
      </c>
    </row>
    <row r="191" spans="1:11" x14ac:dyDescent="0.35">
      <c r="A191" t="s">
        <v>216</v>
      </c>
      <c r="B191">
        <v>1998</v>
      </c>
      <c r="C191" t="s">
        <v>30</v>
      </c>
      <c r="D191">
        <v>29</v>
      </c>
      <c r="E191" s="17" t="str">
        <f t="shared" si="4"/>
        <v>29-Dec-1998</v>
      </c>
      <c r="F191">
        <f t="shared" si="5"/>
        <v>24</v>
      </c>
      <c r="G191">
        <v>0</v>
      </c>
      <c r="H191" s="16">
        <v>1981.58</v>
      </c>
      <c r="I191" t="s">
        <v>12</v>
      </c>
      <c r="J191" t="s">
        <v>16</v>
      </c>
      <c r="K191" t="s">
        <v>13</v>
      </c>
    </row>
    <row r="192" spans="1:11" x14ac:dyDescent="0.35">
      <c r="A192" t="s">
        <v>217</v>
      </c>
      <c r="B192">
        <v>2002</v>
      </c>
      <c r="C192" t="s">
        <v>20</v>
      </c>
      <c r="D192">
        <v>29</v>
      </c>
      <c r="E192" s="17" t="str">
        <f t="shared" si="4"/>
        <v>29-Sep-2002</v>
      </c>
      <c r="F192">
        <f t="shared" si="5"/>
        <v>20</v>
      </c>
      <c r="G192">
        <v>0</v>
      </c>
      <c r="H192" s="16">
        <v>1984.45</v>
      </c>
      <c r="I192" t="s">
        <v>12</v>
      </c>
      <c r="J192" t="s">
        <v>12</v>
      </c>
      <c r="K192" t="s">
        <v>168</v>
      </c>
    </row>
    <row r="193" spans="1:11" x14ac:dyDescent="0.35">
      <c r="A193" t="s">
        <v>218</v>
      </c>
      <c r="B193">
        <v>1998</v>
      </c>
      <c r="C193" t="s">
        <v>20</v>
      </c>
      <c r="D193">
        <v>14</v>
      </c>
      <c r="E193" s="17" t="str">
        <f t="shared" si="4"/>
        <v>14-Sep-1998</v>
      </c>
      <c r="F193">
        <f t="shared" si="5"/>
        <v>24</v>
      </c>
      <c r="G193">
        <v>0</v>
      </c>
      <c r="H193" s="16">
        <v>1986.93</v>
      </c>
      <c r="I193" t="s">
        <v>12</v>
      </c>
      <c r="J193" t="s">
        <v>11</v>
      </c>
      <c r="K193" t="s">
        <v>13</v>
      </c>
    </row>
    <row r="194" spans="1:11" x14ac:dyDescent="0.35">
      <c r="A194" t="s">
        <v>219</v>
      </c>
      <c r="B194">
        <v>2001</v>
      </c>
      <c r="C194" t="s">
        <v>35</v>
      </c>
      <c r="D194">
        <v>14</v>
      </c>
      <c r="E194" s="17" t="str">
        <f t="shared" si="4"/>
        <v>14-Aug-2001</v>
      </c>
      <c r="F194">
        <f t="shared" si="5"/>
        <v>21</v>
      </c>
      <c r="G194">
        <v>0</v>
      </c>
      <c r="H194" s="16">
        <v>2007.95</v>
      </c>
      <c r="I194" t="s">
        <v>12</v>
      </c>
      <c r="J194" t="s">
        <v>11</v>
      </c>
      <c r="K194" t="s">
        <v>42</v>
      </c>
    </row>
    <row r="195" spans="1:11" x14ac:dyDescent="0.35">
      <c r="A195" t="s">
        <v>220</v>
      </c>
      <c r="B195">
        <v>2001</v>
      </c>
      <c r="C195" t="s">
        <v>10</v>
      </c>
      <c r="D195">
        <v>1</v>
      </c>
      <c r="E195" s="17" t="str">
        <f t="shared" ref="E195:E258" si="6">_xlfn.CONCAT(D195,"-",C195,"-",B195)</f>
        <v>1-Jul-2001</v>
      </c>
      <c r="F195">
        <f t="shared" ref="F195:F258" si="7">DATEDIF(E195,"08-6-2023","y")</f>
        <v>21</v>
      </c>
      <c r="G195">
        <v>0</v>
      </c>
      <c r="H195" s="16">
        <v>2020.18</v>
      </c>
      <c r="I195" t="s">
        <v>12</v>
      </c>
      <c r="J195" t="s">
        <v>16</v>
      </c>
      <c r="K195" t="s">
        <v>42</v>
      </c>
    </row>
    <row r="196" spans="1:11" x14ac:dyDescent="0.35">
      <c r="A196" t="s">
        <v>221</v>
      </c>
      <c r="B196">
        <v>2001</v>
      </c>
      <c r="C196" t="s">
        <v>20</v>
      </c>
      <c r="D196">
        <v>6</v>
      </c>
      <c r="E196" s="17" t="str">
        <f t="shared" si="6"/>
        <v>6-Sep-2001</v>
      </c>
      <c r="F196">
        <f t="shared" si="7"/>
        <v>21</v>
      </c>
      <c r="G196">
        <v>0</v>
      </c>
      <c r="H196" s="16">
        <v>2020.55</v>
      </c>
      <c r="I196" t="s">
        <v>12</v>
      </c>
      <c r="J196" t="s">
        <v>11</v>
      </c>
      <c r="K196" t="s">
        <v>13</v>
      </c>
    </row>
    <row r="197" spans="1:11" x14ac:dyDescent="0.35">
      <c r="A197" t="s">
        <v>222</v>
      </c>
      <c r="B197">
        <v>2001</v>
      </c>
      <c r="C197" t="s">
        <v>35</v>
      </c>
      <c r="D197">
        <v>4</v>
      </c>
      <c r="E197" s="17" t="str">
        <f t="shared" si="6"/>
        <v>4-Aug-2001</v>
      </c>
      <c r="F197">
        <f t="shared" si="7"/>
        <v>21</v>
      </c>
      <c r="G197">
        <v>0</v>
      </c>
      <c r="H197" s="16">
        <v>2026.97</v>
      </c>
      <c r="I197" t="s">
        <v>12</v>
      </c>
      <c r="J197" t="s">
        <v>11</v>
      </c>
      <c r="K197" t="s">
        <v>13</v>
      </c>
    </row>
    <row r="198" spans="1:11" x14ac:dyDescent="0.35">
      <c r="A198" t="s">
        <v>223</v>
      </c>
      <c r="B198">
        <v>2000</v>
      </c>
      <c r="C198" t="s">
        <v>20</v>
      </c>
      <c r="D198">
        <v>2</v>
      </c>
      <c r="E198" s="17" t="str">
        <f t="shared" si="6"/>
        <v>2-Sep-2000</v>
      </c>
      <c r="F198">
        <f t="shared" si="7"/>
        <v>22</v>
      </c>
      <c r="G198">
        <v>0</v>
      </c>
      <c r="H198" s="16">
        <v>2045.69</v>
      </c>
      <c r="I198" t="s">
        <v>12</v>
      </c>
      <c r="J198" t="s">
        <v>12</v>
      </c>
      <c r="K198" t="s">
        <v>23</v>
      </c>
    </row>
    <row r="199" spans="1:11" x14ac:dyDescent="0.35">
      <c r="A199" t="s">
        <v>224</v>
      </c>
      <c r="B199">
        <v>2000</v>
      </c>
      <c r="C199" t="s">
        <v>10</v>
      </c>
      <c r="D199">
        <v>26</v>
      </c>
      <c r="E199" s="17" t="str">
        <f t="shared" si="6"/>
        <v>26-Jul-2000</v>
      </c>
      <c r="F199">
        <f t="shared" si="7"/>
        <v>22</v>
      </c>
      <c r="G199">
        <v>0</v>
      </c>
      <c r="H199" s="16">
        <v>2055.3200000000002</v>
      </c>
      <c r="I199" t="s">
        <v>12</v>
      </c>
      <c r="J199" t="s">
        <v>12</v>
      </c>
      <c r="K199" t="s">
        <v>23</v>
      </c>
    </row>
    <row r="200" spans="1:11" x14ac:dyDescent="0.35">
      <c r="A200" t="s">
        <v>225</v>
      </c>
      <c r="B200">
        <v>2004</v>
      </c>
      <c r="C200" t="s">
        <v>18</v>
      </c>
      <c r="D200">
        <v>12</v>
      </c>
      <c r="E200" s="17" t="str">
        <f t="shared" si="6"/>
        <v>12-Jun-2004</v>
      </c>
      <c r="F200">
        <f t="shared" si="7"/>
        <v>18</v>
      </c>
      <c r="G200">
        <v>0</v>
      </c>
      <c r="H200" s="16">
        <v>2094.1</v>
      </c>
      <c r="I200" t="s">
        <v>12</v>
      </c>
      <c r="J200" t="s">
        <v>11</v>
      </c>
      <c r="K200" t="s">
        <v>200</v>
      </c>
    </row>
    <row r="201" spans="1:11" x14ac:dyDescent="0.35">
      <c r="A201" t="s">
        <v>226</v>
      </c>
      <c r="B201">
        <v>2001</v>
      </c>
      <c r="C201" t="s">
        <v>35</v>
      </c>
      <c r="D201">
        <v>14</v>
      </c>
      <c r="E201" s="17" t="str">
        <f t="shared" si="6"/>
        <v>14-Aug-2001</v>
      </c>
      <c r="F201">
        <f t="shared" si="7"/>
        <v>21</v>
      </c>
      <c r="G201">
        <v>0</v>
      </c>
      <c r="H201" s="16">
        <v>2102.2600000000002</v>
      </c>
      <c r="I201" t="s">
        <v>12</v>
      </c>
      <c r="J201" t="s">
        <v>11</v>
      </c>
      <c r="K201" t="s">
        <v>166</v>
      </c>
    </row>
    <row r="202" spans="1:11" x14ac:dyDescent="0.35">
      <c r="A202" t="s">
        <v>227</v>
      </c>
      <c r="B202">
        <v>2001</v>
      </c>
      <c r="C202" t="s">
        <v>18</v>
      </c>
      <c r="D202">
        <v>22</v>
      </c>
      <c r="E202" s="17" t="str">
        <f t="shared" si="6"/>
        <v>22-Jun-2001</v>
      </c>
      <c r="F202">
        <f t="shared" si="7"/>
        <v>21</v>
      </c>
      <c r="G202">
        <v>1</v>
      </c>
      <c r="H202" s="16">
        <v>2103.08</v>
      </c>
      <c r="I202" t="s">
        <v>12</v>
      </c>
      <c r="J202" t="s">
        <v>11</v>
      </c>
      <c r="K202" t="s">
        <v>42</v>
      </c>
    </row>
    <row r="203" spans="1:11" x14ac:dyDescent="0.35">
      <c r="A203" t="s">
        <v>228</v>
      </c>
      <c r="B203">
        <v>2001</v>
      </c>
      <c r="C203" t="s">
        <v>15</v>
      </c>
      <c r="D203">
        <v>28</v>
      </c>
      <c r="E203" s="17" t="str">
        <f t="shared" si="6"/>
        <v>28-Nov-2001</v>
      </c>
      <c r="F203">
        <f t="shared" si="7"/>
        <v>21</v>
      </c>
      <c r="G203">
        <v>0</v>
      </c>
      <c r="H203" s="16">
        <v>2104.11</v>
      </c>
      <c r="I203" t="s">
        <v>11</v>
      </c>
      <c r="J203" t="s">
        <v>16</v>
      </c>
      <c r="K203" t="s">
        <v>168</v>
      </c>
    </row>
    <row r="204" spans="1:11" x14ac:dyDescent="0.35">
      <c r="A204" t="s">
        <v>229</v>
      </c>
      <c r="B204">
        <v>1989</v>
      </c>
      <c r="C204" t="s">
        <v>10</v>
      </c>
      <c r="D204">
        <v>21</v>
      </c>
      <c r="E204" s="17" t="str">
        <f t="shared" si="6"/>
        <v>21-Jul-1989</v>
      </c>
      <c r="F204">
        <f t="shared" si="7"/>
        <v>33</v>
      </c>
      <c r="G204">
        <v>3</v>
      </c>
      <c r="H204" s="16">
        <v>2106.2600000000002</v>
      </c>
      <c r="I204" t="s">
        <v>11</v>
      </c>
      <c r="J204" t="s">
        <v>11</v>
      </c>
      <c r="K204" t="s">
        <v>13</v>
      </c>
    </row>
    <row r="205" spans="1:11" x14ac:dyDescent="0.35">
      <c r="A205" t="s">
        <v>230</v>
      </c>
      <c r="B205">
        <v>2003</v>
      </c>
      <c r="C205" t="s">
        <v>20</v>
      </c>
      <c r="D205">
        <v>30</v>
      </c>
      <c r="E205" s="17" t="str">
        <f t="shared" si="6"/>
        <v>30-Sep-2003</v>
      </c>
      <c r="F205">
        <f t="shared" si="7"/>
        <v>19</v>
      </c>
      <c r="G205">
        <v>0</v>
      </c>
      <c r="H205" s="16">
        <v>2117.34</v>
      </c>
      <c r="I205" t="s">
        <v>11</v>
      </c>
      <c r="J205" t="s">
        <v>12</v>
      </c>
      <c r="K205" t="s">
        <v>23</v>
      </c>
    </row>
    <row r="206" spans="1:11" x14ac:dyDescent="0.35">
      <c r="A206" t="s">
        <v>231</v>
      </c>
      <c r="B206">
        <v>2004</v>
      </c>
      <c r="C206" t="s">
        <v>15</v>
      </c>
      <c r="D206">
        <v>4</v>
      </c>
      <c r="E206" s="17" t="str">
        <f t="shared" si="6"/>
        <v>4-Nov-2004</v>
      </c>
      <c r="F206">
        <f t="shared" si="7"/>
        <v>18</v>
      </c>
      <c r="G206">
        <v>0</v>
      </c>
      <c r="H206" s="16">
        <v>2118.61</v>
      </c>
      <c r="I206" t="s">
        <v>11</v>
      </c>
      <c r="J206" t="s">
        <v>16</v>
      </c>
      <c r="K206" t="s">
        <v>23</v>
      </c>
    </row>
    <row r="207" spans="1:11" x14ac:dyDescent="0.35">
      <c r="A207" t="s">
        <v>232</v>
      </c>
      <c r="B207">
        <v>2003</v>
      </c>
      <c r="C207" t="s">
        <v>35</v>
      </c>
      <c r="D207">
        <v>30</v>
      </c>
      <c r="E207" s="17" t="str">
        <f t="shared" si="6"/>
        <v>30-Aug-2003</v>
      </c>
      <c r="F207">
        <f t="shared" si="7"/>
        <v>19</v>
      </c>
      <c r="G207">
        <v>0</v>
      </c>
      <c r="H207" s="16">
        <v>2128.4299999999998</v>
      </c>
      <c r="I207" t="s">
        <v>11</v>
      </c>
      <c r="J207" t="s">
        <v>16</v>
      </c>
      <c r="K207" t="s">
        <v>23</v>
      </c>
    </row>
    <row r="208" spans="1:11" x14ac:dyDescent="0.35">
      <c r="A208" t="s">
        <v>233</v>
      </c>
      <c r="B208">
        <v>2003</v>
      </c>
      <c r="C208" t="s">
        <v>30</v>
      </c>
      <c r="D208">
        <v>22</v>
      </c>
      <c r="E208" s="17" t="str">
        <f t="shared" si="6"/>
        <v>22-Dec-2003</v>
      </c>
      <c r="F208">
        <f t="shared" si="7"/>
        <v>19</v>
      </c>
      <c r="G208">
        <v>0</v>
      </c>
      <c r="H208" s="16">
        <v>2130.6799999999998</v>
      </c>
      <c r="I208" t="s">
        <v>11</v>
      </c>
      <c r="J208" t="s">
        <v>12</v>
      </c>
      <c r="K208" t="s">
        <v>23</v>
      </c>
    </row>
    <row r="209" spans="1:11" x14ac:dyDescent="0.35">
      <c r="A209" t="s">
        <v>234</v>
      </c>
      <c r="B209">
        <v>2003</v>
      </c>
      <c r="C209" t="s">
        <v>20</v>
      </c>
      <c r="D209">
        <v>1</v>
      </c>
      <c r="E209" s="17" t="str">
        <f t="shared" si="6"/>
        <v>1-Sep-2003</v>
      </c>
      <c r="F209">
        <f t="shared" si="7"/>
        <v>19</v>
      </c>
      <c r="G209">
        <v>0</v>
      </c>
      <c r="H209" s="16">
        <v>2134.9</v>
      </c>
      <c r="I209" t="s">
        <v>11</v>
      </c>
      <c r="J209" t="s">
        <v>12</v>
      </c>
      <c r="K209" t="s">
        <v>23</v>
      </c>
    </row>
    <row r="210" spans="1:11" x14ac:dyDescent="0.35">
      <c r="A210" t="s">
        <v>235</v>
      </c>
      <c r="B210">
        <v>2003</v>
      </c>
      <c r="C210" t="s">
        <v>20</v>
      </c>
      <c r="D210">
        <v>26</v>
      </c>
      <c r="E210" s="17" t="str">
        <f t="shared" si="6"/>
        <v>26-Sep-2003</v>
      </c>
      <c r="F210">
        <f t="shared" si="7"/>
        <v>19</v>
      </c>
      <c r="G210">
        <v>0</v>
      </c>
      <c r="H210" s="16">
        <v>2136.88</v>
      </c>
      <c r="I210" t="s">
        <v>11</v>
      </c>
      <c r="J210" t="s">
        <v>11</v>
      </c>
      <c r="K210" t="s">
        <v>23</v>
      </c>
    </row>
    <row r="211" spans="1:11" x14ac:dyDescent="0.35">
      <c r="A211" t="s">
        <v>236</v>
      </c>
      <c r="B211">
        <v>1997</v>
      </c>
      <c r="C211" t="s">
        <v>20</v>
      </c>
      <c r="D211">
        <v>3</v>
      </c>
      <c r="E211" s="17" t="str">
        <f t="shared" si="6"/>
        <v>3-Sep-1997</v>
      </c>
      <c r="F211">
        <f t="shared" si="7"/>
        <v>25</v>
      </c>
      <c r="G211">
        <v>0</v>
      </c>
      <c r="H211" s="16">
        <v>2137.65</v>
      </c>
      <c r="I211" t="s">
        <v>12</v>
      </c>
      <c r="J211" t="s">
        <v>16</v>
      </c>
      <c r="K211" t="s">
        <v>13</v>
      </c>
    </row>
    <row r="212" spans="1:11" x14ac:dyDescent="0.35">
      <c r="A212" t="s">
        <v>237</v>
      </c>
      <c r="B212">
        <v>2003</v>
      </c>
      <c r="C212" t="s">
        <v>35</v>
      </c>
      <c r="D212">
        <v>19</v>
      </c>
      <c r="E212" s="17" t="str">
        <f t="shared" si="6"/>
        <v>19-Aug-2003</v>
      </c>
      <c r="F212">
        <f t="shared" si="7"/>
        <v>19</v>
      </c>
      <c r="G212">
        <v>0</v>
      </c>
      <c r="H212" s="16">
        <v>2138.0700000000002</v>
      </c>
      <c r="I212" t="s">
        <v>11</v>
      </c>
      <c r="J212" t="s">
        <v>16</v>
      </c>
      <c r="K212" t="s">
        <v>23</v>
      </c>
    </row>
    <row r="213" spans="1:11" x14ac:dyDescent="0.35">
      <c r="A213" t="s">
        <v>238</v>
      </c>
      <c r="B213">
        <v>2004</v>
      </c>
      <c r="C213" t="s">
        <v>37</v>
      </c>
      <c r="D213">
        <v>4</v>
      </c>
      <c r="E213" s="17" t="str">
        <f t="shared" si="6"/>
        <v>4-Oct-2004</v>
      </c>
      <c r="F213">
        <f t="shared" si="7"/>
        <v>18</v>
      </c>
      <c r="G213">
        <v>0</v>
      </c>
      <c r="H213" s="16">
        <v>2144.85</v>
      </c>
      <c r="I213" t="s">
        <v>11</v>
      </c>
      <c r="J213" t="s">
        <v>16</v>
      </c>
      <c r="K213" t="s">
        <v>42</v>
      </c>
    </row>
    <row r="214" spans="1:11" x14ac:dyDescent="0.35">
      <c r="A214" t="s">
        <v>239</v>
      </c>
      <c r="B214">
        <v>2000</v>
      </c>
      <c r="C214" t="s">
        <v>30</v>
      </c>
      <c r="D214">
        <v>27</v>
      </c>
      <c r="E214" s="17" t="str">
        <f t="shared" si="6"/>
        <v>27-Dec-2000</v>
      </c>
      <c r="F214">
        <f t="shared" si="7"/>
        <v>22</v>
      </c>
      <c r="G214">
        <v>0</v>
      </c>
      <c r="H214" s="16">
        <v>2150.4699999999998</v>
      </c>
      <c r="I214" t="s">
        <v>11</v>
      </c>
      <c r="J214" t="s">
        <v>12</v>
      </c>
      <c r="K214" t="s">
        <v>42</v>
      </c>
    </row>
    <row r="215" spans="1:11" x14ac:dyDescent="0.35">
      <c r="A215" t="s">
        <v>240</v>
      </c>
      <c r="B215">
        <v>2000</v>
      </c>
      <c r="C215" t="s">
        <v>37</v>
      </c>
      <c r="D215">
        <v>22</v>
      </c>
      <c r="E215" s="17" t="str">
        <f t="shared" si="6"/>
        <v>22-Oct-2000</v>
      </c>
      <c r="F215">
        <f t="shared" si="7"/>
        <v>22</v>
      </c>
      <c r="G215">
        <v>0</v>
      </c>
      <c r="H215" s="16">
        <v>2154.36</v>
      </c>
      <c r="I215" t="s">
        <v>11</v>
      </c>
      <c r="J215" t="s">
        <v>11</v>
      </c>
      <c r="K215" t="s">
        <v>42</v>
      </c>
    </row>
    <row r="216" spans="1:11" x14ac:dyDescent="0.35">
      <c r="A216" t="s">
        <v>241</v>
      </c>
      <c r="B216">
        <v>2000</v>
      </c>
      <c r="C216" t="s">
        <v>15</v>
      </c>
      <c r="D216">
        <v>29</v>
      </c>
      <c r="E216" s="17" t="str">
        <f t="shared" si="6"/>
        <v>29-Nov-2000</v>
      </c>
      <c r="F216">
        <f t="shared" si="7"/>
        <v>22</v>
      </c>
      <c r="G216">
        <v>0</v>
      </c>
      <c r="H216" s="16">
        <v>2155.6799999999998</v>
      </c>
      <c r="I216" t="s">
        <v>11</v>
      </c>
      <c r="J216" t="s">
        <v>12</v>
      </c>
      <c r="K216" t="s">
        <v>13</v>
      </c>
    </row>
    <row r="217" spans="1:11" x14ac:dyDescent="0.35">
      <c r="A217" t="s">
        <v>242</v>
      </c>
      <c r="B217">
        <v>2000</v>
      </c>
      <c r="C217" t="s">
        <v>30</v>
      </c>
      <c r="D217">
        <v>10</v>
      </c>
      <c r="E217" s="17" t="str">
        <f t="shared" si="6"/>
        <v>10-Dec-2000</v>
      </c>
      <c r="F217">
        <f t="shared" si="7"/>
        <v>22</v>
      </c>
      <c r="G217">
        <v>0</v>
      </c>
      <c r="H217" s="16">
        <v>2156.75</v>
      </c>
      <c r="I217" t="s">
        <v>11</v>
      </c>
      <c r="J217" t="s">
        <v>11</v>
      </c>
      <c r="K217" t="s">
        <v>13</v>
      </c>
    </row>
    <row r="218" spans="1:11" x14ac:dyDescent="0.35">
      <c r="A218" t="s">
        <v>243</v>
      </c>
      <c r="B218">
        <v>2000</v>
      </c>
      <c r="C218" t="s">
        <v>35</v>
      </c>
      <c r="D218">
        <v>23</v>
      </c>
      <c r="E218" s="17" t="str">
        <f t="shared" si="6"/>
        <v>23-Aug-2000</v>
      </c>
      <c r="F218">
        <f t="shared" si="7"/>
        <v>22</v>
      </c>
      <c r="G218">
        <v>0</v>
      </c>
      <c r="H218" s="16">
        <v>2166.73</v>
      </c>
      <c r="I218" t="s">
        <v>11</v>
      </c>
      <c r="J218" t="s">
        <v>11</v>
      </c>
      <c r="K218" t="s">
        <v>42</v>
      </c>
    </row>
    <row r="219" spans="1:11" x14ac:dyDescent="0.35">
      <c r="A219" t="s">
        <v>244</v>
      </c>
      <c r="B219">
        <v>1994</v>
      </c>
      <c r="C219" t="s">
        <v>20</v>
      </c>
      <c r="D219">
        <v>27</v>
      </c>
      <c r="E219" s="17" t="str">
        <f t="shared" si="6"/>
        <v>27-Sep-1994</v>
      </c>
      <c r="F219">
        <f t="shared" si="7"/>
        <v>28</v>
      </c>
      <c r="G219">
        <v>0</v>
      </c>
      <c r="H219" s="16">
        <v>2170.08</v>
      </c>
      <c r="I219" t="s">
        <v>11</v>
      </c>
      <c r="J219" t="s">
        <v>11</v>
      </c>
      <c r="K219" t="s">
        <v>13</v>
      </c>
    </row>
    <row r="220" spans="1:11" x14ac:dyDescent="0.35">
      <c r="A220" t="s">
        <v>245</v>
      </c>
      <c r="B220">
        <v>1991</v>
      </c>
      <c r="C220" t="s">
        <v>30</v>
      </c>
      <c r="D220">
        <v>16</v>
      </c>
      <c r="E220" s="17" t="str">
        <f t="shared" si="6"/>
        <v>16-Dec-1991</v>
      </c>
      <c r="F220">
        <f t="shared" si="7"/>
        <v>31</v>
      </c>
      <c r="G220">
        <v>3</v>
      </c>
      <c r="H220" s="16">
        <v>2193.1999999999998</v>
      </c>
      <c r="I220" t="s">
        <v>11</v>
      </c>
      <c r="J220" t="s">
        <v>11</v>
      </c>
      <c r="K220" t="s">
        <v>23</v>
      </c>
    </row>
    <row r="221" spans="1:11" x14ac:dyDescent="0.35">
      <c r="A221" t="s">
        <v>246</v>
      </c>
      <c r="B221">
        <v>2004</v>
      </c>
      <c r="C221" t="s">
        <v>30</v>
      </c>
      <c r="D221">
        <v>7</v>
      </c>
      <c r="E221" s="17" t="str">
        <f t="shared" si="6"/>
        <v>7-Dec-2004</v>
      </c>
      <c r="F221">
        <f t="shared" si="7"/>
        <v>18</v>
      </c>
      <c r="G221">
        <v>0</v>
      </c>
      <c r="H221" s="16">
        <v>2196.4699999999998</v>
      </c>
      <c r="I221" t="s">
        <v>11</v>
      </c>
      <c r="J221" t="s">
        <v>12</v>
      </c>
      <c r="K221" t="s">
        <v>247</v>
      </c>
    </row>
    <row r="222" spans="1:11" x14ac:dyDescent="0.35">
      <c r="A222" t="s">
        <v>248</v>
      </c>
      <c r="B222">
        <v>2004</v>
      </c>
      <c r="C222" t="s">
        <v>20</v>
      </c>
      <c r="D222">
        <v>3</v>
      </c>
      <c r="E222" s="17" t="str">
        <f t="shared" si="6"/>
        <v>3-Sep-2004</v>
      </c>
      <c r="F222">
        <f t="shared" si="7"/>
        <v>18</v>
      </c>
      <c r="G222">
        <v>0</v>
      </c>
      <c r="H222" s="16">
        <v>2198.19</v>
      </c>
      <c r="I222" t="s">
        <v>11</v>
      </c>
      <c r="J222" t="s">
        <v>16</v>
      </c>
      <c r="K222" t="s">
        <v>249</v>
      </c>
    </row>
    <row r="223" spans="1:11" x14ac:dyDescent="0.35">
      <c r="A223" t="s">
        <v>250</v>
      </c>
      <c r="B223">
        <v>2004</v>
      </c>
      <c r="C223" t="s">
        <v>20</v>
      </c>
      <c r="D223">
        <v>12</v>
      </c>
      <c r="E223" s="17" t="str">
        <f t="shared" si="6"/>
        <v>12-Sep-2004</v>
      </c>
      <c r="F223">
        <f t="shared" si="7"/>
        <v>18</v>
      </c>
      <c r="G223">
        <v>0</v>
      </c>
      <c r="H223" s="16">
        <v>2200.83</v>
      </c>
      <c r="I223" t="s">
        <v>11</v>
      </c>
      <c r="J223" t="s">
        <v>11</v>
      </c>
      <c r="K223" t="s">
        <v>247</v>
      </c>
    </row>
    <row r="224" spans="1:11" x14ac:dyDescent="0.35">
      <c r="A224" t="s">
        <v>251</v>
      </c>
      <c r="B224">
        <v>2004</v>
      </c>
      <c r="C224" t="s">
        <v>10</v>
      </c>
      <c r="D224">
        <v>27</v>
      </c>
      <c r="E224" s="17" t="str">
        <f t="shared" si="6"/>
        <v>27-Jul-2004</v>
      </c>
      <c r="F224">
        <f t="shared" si="7"/>
        <v>18</v>
      </c>
      <c r="G224">
        <v>1</v>
      </c>
      <c r="H224" s="16">
        <v>2201.1</v>
      </c>
      <c r="I224" t="s">
        <v>11</v>
      </c>
      <c r="J224" t="s">
        <v>12</v>
      </c>
      <c r="K224" t="s">
        <v>13</v>
      </c>
    </row>
    <row r="225" spans="1:11" x14ac:dyDescent="0.35">
      <c r="A225" t="s">
        <v>252</v>
      </c>
      <c r="B225">
        <v>2004</v>
      </c>
      <c r="C225" t="s">
        <v>35</v>
      </c>
      <c r="D225">
        <v>6</v>
      </c>
      <c r="E225" s="17" t="str">
        <f t="shared" si="6"/>
        <v>6-Aug-2004</v>
      </c>
      <c r="F225">
        <f t="shared" si="7"/>
        <v>18</v>
      </c>
      <c r="G225">
        <v>0</v>
      </c>
      <c r="H225" s="16">
        <v>2203.4699999999998</v>
      </c>
      <c r="I225" t="s">
        <v>11</v>
      </c>
      <c r="J225" t="s">
        <v>11</v>
      </c>
      <c r="K225" t="s">
        <v>247</v>
      </c>
    </row>
    <row r="226" spans="1:11" x14ac:dyDescent="0.35">
      <c r="A226" t="s">
        <v>253</v>
      </c>
      <c r="B226">
        <v>2004</v>
      </c>
      <c r="C226" t="s">
        <v>37</v>
      </c>
      <c r="D226">
        <v>28</v>
      </c>
      <c r="E226" s="17" t="str">
        <f t="shared" si="6"/>
        <v>28-Oct-2004</v>
      </c>
      <c r="F226">
        <f t="shared" si="7"/>
        <v>18</v>
      </c>
      <c r="G226">
        <v>0</v>
      </c>
      <c r="H226" s="16">
        <v>2203.7399999999998</v>
      </c>
      <c r="I226" t="s">
        <v>11</v>
      </c>
      <c r="J226" t="s">
        <v>11</v>
      </c>
      <c r="K226" t="s">
        <v>247</v>
      </c>
    </row>
    <row r="227" spans="1:11" x14ac:dyDescent="0.35">
      <c r="A227" t="s">
        <v>254</v>
      </c>
      <c r="B227">
        <v>2004</v>
      </c>
      <c r="C227" t="s">
        <v>15</v>
      </c>
      <c r="D227">
        <v>13</v>
      </c>
      <c r="E227" s="17" t="str">
        <f t="shared" si="6"/>
        <v>13-Nov-2004</v>
      </c>
      <c r="F227">
        <f t="shared" si="7"/>
        <v>18</v>
      </c>
      <c r="G227">
        <v>0</v>
      </c>
      <c r="H227" s="16">
        <v>2205.98</v>
      </c>
      <c r="I227" t="s">
        <v>11</v>
      </c>
      <c r="J227" t="s">
        <v>12</v>
      </c>
      <c r="K227" t="s">
        <v>247</v>
      </c>
    </row>
    <row r="228" spans="1:11" x14ac:dyDescent="0.35">
      <c r="A228" t="s">
        <v>255</v>
      </c>
      <c r="B228">
        <v>2004</v>
      </c>
      <c r="C228" t="s">
        <v>35</v>
      </c>
      <c r="D228">
        <v>6</v>
      </c>
      <c r="E228" s="17" t="str">
        <f t="shared" si="6"/>
        <v>6-Aug-2004</v>
      </c>
      <c r="F228">
        <f t="shared" si="7"/>
        <v>18</v>
      </c>
      <c r="G228">
        <v>0</v>
      </c>
      <c r="H228" s="16">
        <v>2207.6999999999998</v>
      </c>
      <c r="I228" t="s">
        <v>11</v>
      </c>
      <c r="J228" t="s">
        <v>11</v>
      </c>
      <c r="K228" t="s">
        <v>247</v>
      </c>
    </row>
    <row r="229" spans="1:11" x14ac:dyDescent="0.35">
      <c r="A229" t="s">
        <v>256</v>
      </c>
      <c r="B229">
        <v>2004</v>
      </c>
      <c r="C229" t="s">
        <v>10</v>
      </c>
      <c r="D229">
        <v>27</v>
      </c>
      <c r="E229" s="17" t="str">
        <f t="shared" si="6"/>
        <v>27-Jul-2004</v>
      </c>
      <c r="F229">
        <f t="shared" si="7"/>
        <v>18</v>
      </c>
      <c r="G229">
        <v>0</v>
      </c>
      <c r="H229" s="16">
        <v>2211.13</v>
      </c>
      <c r="I229" t="s">
        <v>11</v>
      </c>
      <c r="J229" t="s">
        <v>11</v>
      </c>
      <c r="K229" t="s">
        <v>247</v>
      </c>
    </row>
    <row r="230" spans="1:11" x14ac:dyDescent="0.35">
      <c r="A230" t="s">
        <v>257</v>
      </c>
      <c r="B230">
        <v>1994</v>
      </c>
      <c r="C230" t="s">
        <v>15</v>
      </c>
      <c r="D230">
        <v>17</v>
      </c>
      <c r="E230" s="17" t="str">
        <f t="shared" si="6"/>
        <v>17-Nov-1994</v>
      </c>
      <c r="F230">
        <f t="shared" si="7"/>
        <v>28</v>
      </c>
      <c r="G230">
        <v>0</v>
      </c>
      <c r="H230" s="16">
        <v>2213.21</v>
      </c>
      <c r="I230" t="s">
        <v>11</v>
      </c>
      <c r="J230" t="s">
        <v>11</v>
      </c>
      <c r="K230" t="s">
        <v>13</v>
      </c>
    </row>
    <row r="231" spans="1:11" x14ac:dyDescent="0.35">
      <c r="A231" t="s">
        <v>258</v>
      </c>
      <c r="B231">
        <v>2004</v>
      </c>
      <c r="C231" t="s">
        <v>18</v>
      </c>
      <c r="D231">
        <v>13</v>
      </c>
      <c r="E231" s="17" t="str">
        <f t="shared" si="6"/>
        <v>13-Jun-2004</v>
      </c>
      <c r="F231">
        <f t="shared" si="7"/>
        <v>18</v>
      </c>
      <c r="G231">
        <v>0</v>
      </c>
      <c r="H231" s="16">
        <v>2217.4699999999998</v>
      </c>
      <c r="I231" t="s">
        <v>11</v>
      </c>
      <c r="J231" t="s">
        <v>16</v>
      </c>
      <c r="K231" t="s">
        <v>247</v>
      </c>
    </row>
    <row r="232" spans="1:11" x14ac:dyDescent="0.35">
      <c r="A232" t="s">
        <v>259</v>
      </c>
      <c r="B232">
        <v>2004</v>
      </c>
      <c r="C232" t="s">
        <v>20</v>
      </c>
      <c r="D232">
        <v>25</v>
      </c>
      <c r="E232" s="17" t="str">
        <f t="shared" si="6"/>
        <v>25-Sep-2004</v>
      </c>
      <c r="F232">
        <f t="shared" si="7"/>
        <v>18</v>
      </c>
      <c r="G232">
        <v>0</v>
      </c>
      <c r="H232" s="16">
        <v>2217.6</v>
      </c>
      <c r="I232" t="s">
        <v>11</v>
      </c>
      <c r="J232" t="s">
        <v>16</v>
      </c>
      <c r="K232" t="s">
        <v>247</v>
      </c>
    </row>
    <row r="233" spans="1:11" x14ac:dyDescent="0.35">
      <c r="A233" t="s">
        <v>260</v>
      </c>
      <c r="B233">
        <v>2004</v>
      </c>
      <c r="C233" t="s">
        <v>30</v>
      </c>
      <c r="D233">
        <v>12</v>
      </c>
      <c r="E233" s="17" t="str">
        <f t="shared" si="6"/>
        <v>12-Dec-2004</v>
      </c>
      <c r="F233">
        <f t="shared" si="7"/>
        <v>18</v>
      </c>
      <c r="G233">
        <v>1</v>
      </c>
      <c r="H233" s="16">
        <v>2219.4499999999998</v>
      </c>
      <c r="I233" t="s">
        <v>11</v>
      </c>
      <c r="J233" t="s">
        <v>16</v>
      </c>
      <c r="K233" t="s">
        <v>13</v>
      </c>
    </row>
    <row r="234" spans="1:11" x14ac:dyDescent="0.35">
      <c r="A234" t="s">
        <v>261</v>
      </c>
      <c r="B234">
        <v>2003</v>
      </c>
      <c r="C234" t="s">
        <v>30</v>
      </c>
      <c r="D234">
        <v>10</v>
      </c>
      <c r="E234" s="17" t="str">
        <f t="shared" si="6"/>
        <v>10-Dec-2003</v>
      </c>
      <c r="F234">
        <f t="shared" si="7"/>
        <v>19</v>
      </c>
      <c r="G234">
        <v>1</v>
      </c>
      <c r="H234" s="16">
        <v>2221.56</v>
      </c>
      <c r="I234" t="s">
        <v>11</v>
      </c>
      <c r="J234" t="s">
        <v>12</v>
      </c>
      <c r="K234" t="s">
        <v>23</v>
      </c>
    </row>
    <row r="235" spans="1:11" x14ac:dyDescent="0.35">
      <c r="A235" t="s">
        <v>262</v>
      </c>
      <c r="B235">
        <v>2000</v>
      </c>
      <c r="C235" t="s">
        <v>18</v>
      </c>
      <c r="D235">
        <v>30</v>
      </c>
      <c r="E235" s="17" t="str">
        <f t="shared" si="6"/>
        <v>30-Jun-2000</v>
      </c>
      <c r="F235">
        <f t="shared" si="7"/>
        <v>22</v>
      </c>
      <c r="G235">
        <v>0</v>
      </c>
      <c r="H235" s="16">
        <v>2250.84</v>
      </c>
      <c r="I235" t="s">
        <v>11</v>
      </c>
      <c r="J235" t="s">
        <v>11</v>
      </c>
      <c r="K235" t="s">
        <v>170</v>
      </c>
    </row>
    <row r="236" spans="1:11" x14ac:dyDescent="0.35">
      <c r="A236" t="s">
        <v>263</v>
      </c>
      <c r="B236">
        <v>2000</v>
      </c>
      <c r="C236" t="s">
        <v>30</v>
      </c>
      <c r="D236">
        <v>11</v>
      </c>
      <c r="E236" s="17" t="str">
        <f t="shared" si="6"/>
        <v>11-Dec-2000</v>
      </c>
      <c r="F236">
        <f t="shared" si="7"/>
        <v>22</v>
      </c>
      <c r="G236">
        <v>0</v>
      </c>
      <c r="H236" s="16">
        <v>2254.8000000000002</v>
      </c>
      <c r="I236" t="s">
        <v>11</v>
      </c>
      <c r="J236" t="s">
        <v>12</v>
      </c>
      <c r="K236" t="s">
        <v>168</v>
      </c>
    </row>
    <row r="237" spans="1:11" x14ac:dyDescent="0.35">
      <c r="A237" t="s">
        <v>264</v>
      </c>
      <c r="B237">
        <v>2002</v>
      </c>
      <c r="C237" t="s">
        <v>10</v>
      </c>
      <c r="D237">
        <v>15</v>
      </c>
      <c r="E237" s="17" t="str">
        <f t="shared" si="6"/>
        <v>15-Jul-2002</v>
      </c>
      <c r="F237">
        <f t="shared" si="7"/>
        <v>20</v>
      </c>
      <c r="G237">
        <v>0</v>
      </c>
      <c r="H237" s="16">
        <v>2257.48</v>
      </c>
      <c r="I237" t="s">
        <v>11</v>
      </c>
      <c r="J237" t="s">
        <v>16</v>
      </c>
      <c r="K237" t="s">
        <v>23</v>
      </c>
    </row>
    <row r="238" spans="1:11" x14ac:dyDescent="0.35">
      <c r="A238" t="s">
        <v>265</v>
      </c>
      <c r="B238">
        <v>2002</v>
      </c>
      <c r="C238" t="s">
        <v>15</v>
      </c>
      <c r="D238">
        <v>12</v>
      </c>
      <c r="E238" s="17" t="str">
        <f t="shared" si="6"/>
        <v>12-Nov-2002</v>
      </c>
      <c r="F238">
        <f t="shared" si="7"/>
        <v>20</v>
      </c>
      <c r="G238">
        <v>0</v>
      </c>
      <c r="H238" s="16">
        <v>2261.5700000000002</v>
      </c>
      <c r="I238" t="s">
        <v>11</v>
      </c>
      <c r="J238" t="s">
        <v>16</v>
      </c>
      <c r="K238" t="s">
        <v>23</v>
      </c>
    </row>
    <row r="239" spans="1:11" x14ac:dyDescent="0.35">
      <c r="A239" t="s">
        <v>266</v>
      </c>
      <c r="B239">
        <v>1991</v>
      </c>
      <c r="C239" t="s">
        <v>18</v>
      </c>
      <c r="D239">
        <v>16</v>
      </c>
      <c r="E239" s="17" t="str">
        <f t="shared" si="6"/>
        <v>16-Jun-1991</v>
      </c>
      <c r="F239">
        <f t="shared" si="7"/>
        <v>31</v>
      </c>
      <c r="G239">
        <v>3</v>
      </c>
      <c r="H239" s="16">
        <v>2277.7199999999998</v>
      </c>
      <c r="I239" t="s">
        <v>11</v>
      </c>
      <c r="J239" t="s">
        <v>16</v>
      </c>
      <c r="K239" t="s">
        <v>13</v>
      </c>
    </row>
    <row r="240" spans="1:11" x14ac:dyDescent="0.35">
      <c r="A240" t="s">
        <v>267</v>
      </c>
      <c r="B240">
        <v>1989</v>
      </c>
      <c r="C240" t="s">
        <v>37</v>
      </c>
      <c r="D240">
        <v>5</v>
      </c>
      <c r="E240" s="17" t="str">
        <f t="shared" si="6"/>
        <v>5-Oct-1989</v>
      </c>
      <c r="F240">
        <f t="shared" si="7"/>
        <v>33</v>
      </c>
      <c r="G240">
        <v>3</v>
      </c>
      <c r="H240" s="16">
        <v>2295.2399999999998</v>
      </c>
      <c r="I240" t="s">
        <v>11</v>
      </c>
      <c r="J240" t="s">
        <v>16</v>
      </c>
      <c r="K240" t="s">
        <v>13</v>
      </c>
    </row>
    <row r="241" spans="1:11" x14ac:dyDescent="0.35">
      <c r="A241" t="s">
        <v>268</v>
      </c>
      <c r="B241">
        <v>1996</v>
      </c>
      <c r="C241" t="s">
        <v>15</v>
      </c>
      <c r="D241">
        <v>28</v>
      </c>
      <c r="E241" s="17" t="str">
        <f t="shared" si="6"/>
        <v>28-Nov-1996</v>
      </c>
      <c r="F241">
        <f t="shared" si="7"/>
        <v>26</v>
      </c>
      <c r="G241">
        <v>0</v>
      </c>
      <c r="H241" s="16">
        <v>2302.3000000000002</v>
      </c>
      <c r="I241" t="s">
        <v>16</v>
      </c>
      <c r="J241" t="s">
        <v>11</v>
      </c>
      <c r="K241" t="s">
        <v>42</v>
      </c>
    </row>
    <row r="242" spans="1:11" x14ac:dyDescent="0.35">
      <c r="A242" t="s">
        <v>269</v>
      </c>
      <c r="B242">
        <v>2004</v>
      </c>
      <c r="C242" t="s">
        <v>20</v>
      </c>
      <c r="D242">
        <v>6</v>
      </c>
      <c r="E242" s="17" t="str">
        <f t="shared" si="6"/>
        <v>6-Sep-2004</v>
      </c>
      <c r="F242">
        <f t="shared" si="7"/>
        <v>18</v>
      </c>
      <c r="G242">
        <v>2</v>
      </c>
      <c r="H242" s="16">
        <v>2304</v>
      </c>
      <c r="I242" t="s">
        <v>11</v>
      </c>
      <c r="J242" t="s">
        <v>12</v>
      </c>
      <c r="K242" t="s">
        <v>13</v>
      </c>
    </row>
    <row r="243" spans="1:11" x14ac:dyDescent="0.35">
      <c r="A243" t="s">
        <v>270</v>
      </c>
      <c r="B243">
        <v>1996</v>
      </c>
      <c r="C243" t="s">
        <v>30</v>
      </c>
      <c r="D243">
        <v>17</v>
      </c>
      <c r="E243" s="17" t="str">
        <f t="shared" si="6"/>
        <v>17-Dec-1996</v>
      </c>
      <c r="F243">
        <f t="shared" si="7"/>
        <v>26</v>
      </c>
      <c r="G243">
        <v>0</v>
      </c>
      <c r="H243" s="16">
        <v>2322.62</v>
      </c>
      <c r="I243" t="s">
        <v>11</v>
      </c>
      <c r="J243" t="s">
        <v>16</v>
      </c>
      <c r="K243" t="s">
        <v>13</v>
      </c>
    </row>
    <row r="244" spans="1:11" x14ac:dyDescent="0.35">
      <c r="A244" t="s">
        <v>271</v>
      </c>
      <c r="B244">
        <v>2003</v>
      </c>
      <c r="C244" t="s">
        <v>15</v>
      </c>
      <c r="D244">
        <v>18</v>
      </c>
      <c r="E244" s="17" t="str">
        <f t="shared" si="6"/>
        <v>18-Nov-2003</v>
      </c>
      <c r="F244">
        <f t="shared" si="7"/>
        <v>19</v>
      </c>
      <c r="G244">
        <v>1</v>
      </c>
      <c r="H244" s="16">
        <v>2331.52</v>
      </c>
      <c r="I244" t="s">
        <v>11</v>
      </c>
      <c r="J244" t="s">
        <v>12</v>
      </c>
      <c r="K244" t="s">
        <v>42</v>
      </c>
    </row>
    <row r="245" spans="1:11" x14ac:dyDescent="0.35">
      <c r="A245" t="s">
        <v>272</v>
      </c>
      <c r="B245">
        <v>1998</v>
      </c>
      <c r="C245" t="s">
        <v>37</v>
      </c>
      <c r="D245">
        <v>21</v>
      </c>
      <c r="E245" s="17" t="str">
        <f t="shared" si="6"/>
        <v>21-Oct-1998</v>
      </c>
      <c r="F245">
        <f t="shared" si="7"/>
        <v>24</v>
      </c>
      <c r="G245">
        <v>0</v>
      </c>
      <c r="H245" s="16">
        <v>2352.9699999999998</v>
      </c>
      <c r="I245" t="s">
        <v>12</v>
      </c>
      <c r="J245" t="s">
        <v>12</v>
      </c>
      <c r="K245" t="s">
        <v>23</v>
      </c>
    </row>
    <row r="246" spans="1:11" x14ac:dyDescent="0.35">
      <c r="A246" t="s">
        <v>273</v>
      </c>
      <c r="B246">
        <v>2002</v>
      </c>
      <c r="C246" t="s">
        <v>15</v>
      </c>
      <c r="D246">
        <v>5</v>
      </c>
      <c r="E246" s="17" t="str">
        <f t="shared" si="6"/>
        <v>5-Nov-2002</v>
      </c>
      <c r="F246">
        <f t="shared" si="7"/>
        <v>20</v>
      </c>
      <c r="G246">
        <v>1</v>
      </c>
      <c r="H246" s="16">
        <v>2362.23</v>
      </c>
      <c r="I246" t="s">
        <v>11</v>
      </c>
      <c r="J246" t="s">
        <v>16</v>
      </c>
      <c r="K246" t="s">
        <v>23</v>
      </c>
    </row>
    <row r="247" spans="1:11" x14ac:dyDescent="0.35">
      <c r="A247" t="s">
        <v>274</v>
      </c>
      <c r="B247">
        <v>1988</v>
      </c>
      <c r="C247" t="s">
        <v>30</v>
      </c>
      <c r="D247">
        <v>12</v>
      </c>
      <c r="E247" s="17" t="str">
        <f t="shared" si="6"/>
        <v>12-Dec-1988</v>
      </c>
      <c r="F247">
        <f t="shared" si="7"/>
        <v>34</v>
      </c>
      <c r="G247">
        <v>3</v>
      </c>
      <c r="H247" s="16">
        <v>2373.3000000000002</v>
      </c>
      <c r="I247" t="s">
        <v>11</v>
      </c>
      <c r="J247" t="s">
        <v>11</v>
      </c>
      <c r="K247" t="s">
        <v>13</v>
      </c>
    </row>
    <row r="248" spans="1:11" x14ac:dyDescent="0.35">
      <c r="A248" t="s">
        <v>275</v>
      </c>
      <c r="B248">
        <v>1999</v>
      </c>
      <c r="C248" t="s">
        <v>30</v>
      </c>
      <c r="D248">
        <v>17</v>
      </c>
      <c r="E248" s="17" t="str">
        <f t="shared" si="6"/>
        <v>17-Dec-1999</v>
      </c>
      <c r="F248">
        <f t="shared" si="7"/>
        <v>23</v>
      </c>
      <c r="G248">
        <v>0</v>
      </c>
      <c r="H248" s="16">
        <v>2395.17</v>
      </c>
      <c r="I248" t="s">
        <v>11</v>
      </c>
      <c r="J248" t="s">
        <v>16</v>
      </c>
      <c r="K248" t="s">
        <v>276</v>
      </c>
    </row>
    <row r="249" spans="1:11" x14ac:dyDescent="0.35">
      <c r="A249" t="s">
        <v>277</v>
      </c>
      <c r="B249">
        <v>1999</v>
      </c>
      <c r="C249" t="s">
        <v>35</v>
      </c>
      <c r="D249">
        <v>10</v>
      </c>
      <c r="E249" s="17" t="str">
        <f t="shared" si="6"/>
        <v>10-Aug-1999</v>
      </c>
      <c r="F249">
        <f t="shared" si="7"/>
        <v>23</v>
      </c>
      <c r="G249">
        <v>0</v>
      </c>
      <c r="H249" s="16">
        <v>2396.1</v>
      </c>
      <c r="I249" t="s">
        <v>11</v>
      </c>
      <c r="J249" t="s">
        <v>16</v>
      </c>
      <c r="K249" t="s">
        <v>166</v>
      </c>
    </row>
    <row r="250" spans="1:11" x14ac:dyDescent="0.35">
      <c r="A250" t="s">
        <v>278</v>
      </c>
      <c r="B250">
        <v>2001</v>
      </c>
      <c r="C250" t="s">
        <v>18</v>
      </c>
      <c r="D250">
        <v>3</v>
      </c>
      <c r="E250" s="17" t="str">
        <f t="shared" si="6"/>
        <v>3-Jun-2001</v>
      </c>
      <c r="F250">
        <f t="shared" si="7"/>
        <v>22</v>
      </c>
      <c r="G250">
        <v>0</v>
      </c>
      <c r="H250" s="16">
        <v>2404.73</v>
      </c>
      <c r="I250" t="s">
        <v>11</v>
      </c>
      <c r="J250" t="s">
        <v>12</v>
      </c>
      <c r="K250" t="s">
        <v>23</v>
      </c>
    </row>
    <row r="251" spans="1:11" x14ac:dyDescent="0.35">
      <c r="A251" t="s">
        <v>279</v>
      </c>
      <c r="B251">
        <v>1999</v>
      </c>
      <c r="C251" t="s">
        <v>15</v>
      </c>
      <c r="D251">
        <v>12</v>
      </c>
      <c r="E251" s="17" t="str">
        <f t="shared" si="6"/>
        <v>12-Nov-1999</v>
      </c>
      <c r="F251">
        <f t="shared" si="7"/>
        <v>23</v>
      </c>
      <c r="G251">
        <v>1</v>
      </c>
      <c r="H251" s="16">
        <v>2416.96</v>
      </c>
      <c r="I251" t="s">
        <v>11</v>
      </c>
      <c r="J251" t="s">
        <v>11</v>
      </c>
      <c r="K251" t="s">
        <v>42</v>
      </c>
    </row>
    <row r="252" spans="1:11" x14ac:dyDescent="0.35">
      <c r="A252" t="s">
        <v>280</v>
      </c>
      <c r="B252">
        <v>1999</v>
      </c>
      <c r="C252" t="s">
        <v>15</v>
      </c>
      <c r="D252">
        <v>21</v>
      </c>
      <c r="E252" s="17" t="str">
        <f t="shared" si="6"/>
        <v>21-Nov-1999</v>
      </c>
      <c r="F252">
        <f t="shared" si="7"/>
        <v>23</v>
      </c>
      <c r="G252">
        <v>1</v>
      </c>
      <c r="H252" s="16">
        <v>2438.06</v>
      </c>
      <c r="I252" t="s">
        <v>11</v>
      </c>
      <c r="J252" t="s">
        <v>11</v>
      </c>
      <c r="K252" t="s">
        <v>13</v>
      </c>
    </row>
    <row r="253" spans="1:11" x14ac:dyDescent="0.35">
      <c r="A253" t="s">
        <v>281</v>
      </c>
      <c r="B253">
        <v>2002</v>
      </c>
      <c r="C253" t="s">
        <v>10</v>
      </c>
      <c r="D253">
        <v>29</v>
      </c>
      <c r="E253" s="17" t="str">
        <f t="shared" si="6"/>
        <v>29-Jul-2002</v>
      </c>
      <c r="F253">
        <f t="shared" si="7"/>
        <v>20</v>
      </c>
      <c r="G253">
        <v>0</v>
      </c>
      <c r="H253" s="16">
        <v>2457.21</v>
      </c>
      <c r="I253" t="s">
        <v>11</v>
      </c>
      <c r="J253" t="s">
        <v>16</v>
      </c>
      <c r="K253" t="s">
        <v>247</v>
      </c>
    </row>
    <row r="254" spans="1:11" x14ac:dyDescent="0.35">
      <c r="A254" t="s">
        <v>282</v>
      </c>
      <c r="B254">
        <v>1998</v>
      </c>
      <c r="C254" t="s">
        <v>15</v>
      </c>
      <c r="D254">
        <v>19</v>
      </c>
      <c r="E254" s="17" t="str">
        <f t="shared" si="6"/>
        <v>19-Nov-1998</v>
      </c>
      <c r="F254">
        <f t="shared" si="7"/>
        <v>24</v>
      </c>
      <c r="G254">
        <v>0</v>
      </c>
      <c r="H254" s="16">
        <v>2457.5</v>
      </c>
      <c r="I254" t="s">
        <v>11</v>
      </c>
      <c r="J254" t="s">
        <v>16</v>
      </c>
      <c r="K254" t="s">
        <v>42</v>
      </c>
    </row>
    <row r="255" spans="1:11" x14ac:dyDescent="0.35">
      <c r="A255" t="s">
        <v>283</v>
      </c>
      <c r="B255">
        <v>2002</v>
      </c>
      <c r="C255" t="s">
        <v>10</v>
      </c>
      <c r="D255">
        <v>11</v>
      </c>
      <c r="E255" s="17" t="str">
        <f t="shared" si="6"/>
        <v>11-Jul-2002</v>
      </c>
      <c r="F255">
        <f t="shared" si="7"/>
        <v>20</v>
      </c>
      <c r="G255">
        <v>0</v>
      </c>
      <c r="H255" s="16">
        <v>2459.7199999999998</v>
      </c>
      <c r="I255" t="s">
        <v>11</v>
      </c>
      <c r="J255" t="s">
        <v>11</v>
      </c>
      <c r="K255" t="s">
        <v>247</v>
      </c>
    </row>
    <row r="256" spans="1:11" x14ac:dyDescent="0.35">
      <c r="A256" t="s">
        <v>284</v>
      </c>
      <c r="B256">
        <v>1998</v>
      </c>
      <c r="C256" t="s">
        <v>35</v>
      </c>
      <c r="D256">
        <v>17</v>
      </c>
      <c r="E256" s="17" t="str">
        <f t="shared" si="6"/>
        <v>17-Aug-1998</v>
      </c>
      <c r="F256">
        <f t="shared" si="7"/>
        <v>24</v>
      </c>
      <c r="G256">
        <v>0</v>
      </c>
      <c r="H256" s="16">
        <v>2464.62</v>
      </c>
      <c r="I256" t="s">
        <v>11</v>
      </c>
      <c r="J256" t="s">
        <v>12</v>
      </c>
      <c r="K256" t="s">
        <v>13</v>
      </c>
    </row>
    <row r="257" spans="1:11" x14ac:dyDescent="0.35">
      <c r="A257" t="s">
        <v>285</v>
      </c>
      <c r="B257">
        <v>1998</v>
      </c>
      <c r="C257" t="s">
        <v>10</v>
      </c>
      <c r="D257">
        <v>2</v>
      </c>
      <c r="E257" s="17" t="str">
        <f t="shared" si="6"/>
        <v>2-Jul-1998</v>
      </c>
      <c r="F257">
        <f t="shared" si="7"/>
        <v>24</v>
      </c>
      <c r="G257">
        <v>0</v>
      </c>
      <c r="H257" s="16">
        <v>2473.33</v>
      </c>
      <c r="I257" t="s">
        <v>11</v>
      </c>
      <c r="J257" t="s">
        <v>12</v>
      </c>
      <c r="K257" t="s">
        <v>13</v>
      </c>
    </row>
    <row r="258" spans="1:11" x14ac:dyDescent="0.35">
      <c r="A258" t="s">
        <v>286</v>
      </c>
      <c r="B258">
        <v>1998</v>
      </c>
      <c r="C258" t="s">
        <v>18</v>
      </c>
      <c r="D258">
        <v>20</v>
      </c>
      <c r="E258" s="17" t="str">
        <f t="shared" si="6"/>
        <v>20-Jun-1998</v>
      </c>
      <c r="F258">
        <f t="shared" si="7"/>
        <v>24</v>
      </c>
      <c r="G258">
        <v>0</v>
      </c>
      <c r="H258" s="16">
        <v>2480.98</v>
      </c>
      <c r="I258" t="s">
        <v>11</v>
      </c>
      <c r="J258" t="s">
        <v>11</v>
      </c>
      <c r="K258" t="s">
        <v>13</v>
      </c>
    </row>
    <row r="259" spans="1:11" x14ac:dyDescent="0.35">
      <c r="A259" t="s">
        <v>287</v>
      </c>
      <c r="B259">
        <v>1995</v>
      </c>
      <c r="C259" t="s">
        <v>15</v>
      </c>
      <c r="D259">
        <v>6</v>
      </c>
      <c r="E259" s="17" t="str">
        <f t="shared" ref="E259:E321" si="8">_xlfn.CONCAT(D259,"-",C259,"-",B259)</f>
        <v>6-Nov-1995</v>
      </c>
      <c r="F259">
        <f t="shared" ref="F259:F321" si="9">DATEDIF(E259,"08-6-2023","y")</f>
        <v>27</v>
      </c>
      <c r="G259">
        <v>0</v>
      </c>
      <c r="H259" s="16">
        <v>2483.7399999999998</v>
      </c>
      <c r="I259" t="s">
        <v>12</v>
      </c>
      <c r="J259" t="s">
        <v>11</v>
      </c>
      <c r="K259" t="s">
        <v>13</v>
      </c>
    </row>
    <row r="260" spans="1:11" x14ac:dyDescent="0.35">
      <c r="A260" t="s">
        <v>288</v>
      </c>
      <c r="B260">
        <v>1995</v>
      </c>
      <c r="C260" t="s">
        <v>37</v>
      </c>
      <c r="D260">
        <v>14</v>
      </c>
      <c r="E260" s="17" t="str">
        <f t="shared" si="8"/>
        <v>14-Oct-1995</v>
      </c>
      <c r="F260">
        <f t="shared" si="9"/>
        <v>27</v>
      </c>
      <c r="G260">
        <v>0</v>
      </c>
      <c r="H260" s="16">
        <v>2494.02</v>
      </c>
      <c r="I260" t="s">
        <v>12</v>
      </c>
      <c r="J260" t="s">
        <v>16</v>
      </c>
      <c r="K260" t="s">
        <v>42</v>
      </c>
    </row>
    <row r="261" spans="1:11" x14ac:dyDescent="0.35">
      <c r="A261" t="s">
        <v>289</v>
      </c>
      <c r="B261">
        <v>1995</v>
      </c>
      <c r="C261" t="s">
        <v>10</v>
      </c>
      <c r="D261">
        <v>9</v>
      </c>
      <c r="E261" s="17" t="str">
        <f t="shared" si="8"/>
        <v>9-Jul-1995</v>
      </c>
      <c r="F261">
        <f t="shared" si="9"/>
        <v>27</v>
      </c>
      <c r="G261">
        <v>0</v>
      </c>
      <c r="H261" s="16">
        <v>2497.04</v>
      </c>
      <c r="I261" t="s">
        <v>12</v>
      </c>
      <c r="J261" t="s">
        <v>12</v>
      </c>
      <c r="K261" t="s">
        <v>13</v>
      </c>
    </row>
    <row r="262" spans="1:11" x14ac:dyDescent="0.35">
      <c r="A262" t="s">
        <v>290</v>
      </c>
      <c r="B262">
        <v>1995</v>
      </c>
      <c r="C262" t="s">
        <v>37</v>
      </c>
      <c r="D262">
        <v>15</v>
      </c>
      <c r="E262" s="17" t="str">
        <f t="shared" si="8"/>
        <v>15-Oct-1995</v>
      </c>
      <c r="F262">
        <f t="shared" si="9"/>
        <v>27</v>
      </c>
      <c r="G262">
        <v>0</v>
      </c>
      <c r="H262" s="16">
        <v>2498.41</v>
      </c>
      <c r="I262" t="s">
        <v>12</v>
      </c>
      <c r="J262" t="s">
        <v>12</v>
      </c>
      <c r="K262" t="s">
        <v>13</v>
      </c>
    </row>
    <row r="263" spans="1:11" x14ac:dyDescent="0.35">
      <c r="A263" t="s">
        <v>291</v>
      </c>
      <c r="B263">
        <v>2004</v>
      </c>
      <c r="C263" t="s">
        <v>20</v>
      </c>
      <c r="D263">
        <v>6</v>
      </c>
      <c r="E263" s="17" t="str">
        <f t="shared" si="8"/>
        <v>6-Sep-2004</v>
      </c>
      <c r="F263">
        <f t="shared" si="9"/>
        <v>18</v>
      </c>
      <c r="G263">
        <v>0</v>
      </c>
      <c r="H263" s="16">
        <v>2500.9299999999998</v>
      </c>
      <c r="I263" t="s">
        <v>11</v>
      </c>
      <c r="J263" t="s">
        <v>11</v>
      </c>
      <c r="K263" t="s">
        <v>23</v>
      </c>
    </row>
    <row r="264" spans="1:11" x14ac:dyDescent="0.35">
      <c r="A264" t="s">
        <v>292</v>
      </c>
      <c r="B264">
        <v>1991</v>
      </c>
      <c r="C264" t="s">
        <v>35</v>
      </c>
      <c r="D264">
        <v>5</v>
      </c>
      <c r="E264" s="17" t="str">
        <f t="shared" si="8"/>
        <v>5-Aug-1991</v>
      </c>
      <c r="F264">
        <f t="shared" si="9"/>
        <v>31</v>
      </c>
      <c r="G264">
        <v>3</v>
      </c>
      <c r="H264" s="16">
        <v>2510.79</v>
      </c>
      <c r="I264" t="s">
        <v>11</v>
      </c>
      <c r="J264" t="s">
        <v>16</v>
      </c>
      <c r="K264" t="s">
        <v>13</v>
      </c>
    </row>
    <row r="265" spans="1:11" x14ac:dyDescent="0.35">
      <c r="A265" t="s">
        <v>293</v>
      </c>
      <c r="B265">
        <v>1997</v>
      </c>
      <c r="C265" t="s">
        <v>15</v>
      </c>
      <c r="D265">
        <v>2</v>
      </c>
      <c r="E265" s="17" t="str">
        <f t="shared" si="8"/>
        <v>2-Nov-1997</v>
      </c>
      <c r="F265">
        <f t="shared" si="9"/>
        <v>25</v>
      </c>
      <c r="G265">
        <v>0</v>
      </c>
      <c r="H265" s="16">
        <v>2523.17</v>
      </c>
      <c r="I265" t="s">
        <v>12</v>
      </c>
      <c r="J265" t="s">
        <v>16</v>
      </c>
      <c r="K265" t="s">
        <v>23</v>
      </c>
    </row>
    <row r="266" spans="1:11" x14ac:dyDescent="0.35">
      <c r="A266" t="s">
        <v>294</v>
      </c>
      <c r="B266">
        <v>2000</v>
      </c>
      <c r="C266" t="s">
        <v>35</v>
      </c>
      <c r="D266">
        <v>25</v>
      </c>
      <c r="E266" s="17" t="str">
        <f t="shared" si="8"/>
        <v>25-Aug-2000</v>
      </c>
      <c r="F266">
        <f t="shared" si="9"/>
        <v>22</v>
      </c>
      <c r="G266">
        <v>0</v>
      </c>
      <c r="H266" s="16">
        <v>2527.8200000000002</v>
      </c>
      <c r="I266" t="s">
        <v>11</v>
      </c>
      <c r="J266" t="s">
        <v>12</v>
      </c>
      <c r="K266" t="s">
        <v>23</v>
      </c>
    </row>
    <row r="267" spans="1:11" x14ac:dyDescent="0.35">
      <c r="A267" t="s">
        <v>295</v>
      </c>
      <c r="B267">
        <v>1997</v>
      </c>
      <c r="C267" t="s">
        <v>10</v>
      </c>
      <c r="D267">
        <v>28</v>
      </c>
      <c r="E267" s="17" t="str">
        <f t="shared" si="8"/>
        <v>28-Jul-1997</v>
      </c>
      <c r="F267">
        <f t="shared" si="9"/>
        <v>25</v>
      </c>
      <c r="G267">
        <v>0</v>
      </c>
      <c r="H267" s="16">
        <v>2534.39</v>
      </c>
      <c r="I267" t="s">
        <v>12</v>
      </c>
      <c r="J267" t="s">
        <v>12</v>
      </c>
      <c r="K267" t="s">
        <v>23</v>
      </c>
    </row>
    <row r="268" spans="1:11" x14ac:dyDescent="0.35">
      <c r="A268" t="s">
        <v>296</v>
      </c>
      <c r="B268">
        <v>1990</v>
      </c>
      <c r="C268" t="s">
        <v>37</v>
      </c>
      <c r="D268">
        <v>1</v>
      </c>
      <c r="E268" s="17" t="str">
        <f t="shared" si="8"/>
        <v>1-Oct-1990</v>
      </c>
      <c r="F268">
        <f t="shared" si="9"/>
        <v>32</v>
      </c>
      <c r="G268">
        <v>3</v>
      </c>
      <c r="H268" s="16">
        <v>2540.39</v>
      </c>
      <c r="I268" t="s">
        <v>11</v>
      </c>
      <c r="J268" t="s">
        <v>11</v>
      </c>
      <c r="K268" t="s">
        <v>13</v>
      </c>
    </row>
    <row r="269" spans="1:11" x14ac:dyDescent="0.35">
      <c r="A269" t="s">
        <v>297</v>
      </c>
      <c r="B269">
        <v>1991</v>
      </c>
      <c r="C269" t="s">
        <v>15</v>
      </c>
      <c r="D269">
        <v>17</v>
      </c>
      <c r="E269" s="17" t="str">
        <f t="shared" si="8"/>
        <v>17-Nov-1991</v>
      </c>
      <c r="F269">
        <f t="shared" si="9"/>
        <v>31</v>
      </c>
      <c r="G269">
        <v>3</v>
      </c>
      <c r="H269" s="16">
        <v>2545.6799999999998</v>
      </c>
      <c r="I269" t="s">
        <v>11</v>
      </c>
      <c r="J269" t="s">
        <v>16</v>
      </c>
      <c r="K269" t="s">
        <v>13</v>
      </c>
    </row>
    <row r="270" spans="1:11" x14ac:dyDescent="0.35">
      <c r="A270" t="s">
        <v>298</v>
      </c>
      <c r="B270">
        <v>2002</v>
      </c>
      <c r="C270" t="s">
        <v>37</v>
      </c>
      <c r="D270">
        <v>11</v>
      </c>
      <c r="E270" s="17" t="str">
        <f t="shared" si="8"/>
        <v>11-Oct-2002</v>
      </c>
      <c r="F270">
        <f t="shared" si="9"/>
        <v>20</v>
      </c>
      <c r="G270">
        <v>2</v>
      </c>
      <c r="H270" s="16">
        <v>2566.4699999999998</v>
      </c>
      <c r="I270" t="s">
        <v>11</v>
      </c>
      <c r="J270" t="s">
        <v>12</v>
      </c>
      <c r="K270" t="s">
        <v>13</v>
      </c>
    </row>
    <row r="271" spans="1:11" x14ac:dyDescent="0.35">
      <c r="A271" t="s">
        <v>299</v>
      </c>
      <c r="B271">
        <v>2002</v>
      </c>
      <c r="C271" t="s">
        <v>10</v>
      </c>
      <c r="D271">
        <v>20</v>
      </c>
      <c r="E271" s="17" t="str">
        <f t="shared" si="8"/>
        <v>20-Jul-2002</v>
      </c>
      <c r="F271">
        <f t="shared" si="9"/>
        <v>20</v>
      </c>
      <c r="G271">
        <v>0</v>
      </c>
      <c r="H271" s="16">
        <v>2585.04</v>
      </c>
      <c r="I271" t="s">
        <v>11</v>
      </c>
      <c r="J271" t="s">
        <v>11</v>
      </c>
      <c r="K271" t="s">
        <v>300</v>
      </c>
    </row>
    <row r="272" spans="1:11" x14ac:dyDescent="0.35">
      <c r="A272" t="s">
        <v>301</v>
      </c>
      <c r="B272">
        <v>2001</v>
      </c>
      <c r="C272" t="s">
        <v>37</v>
      </c>
      <c r="D272">
        <v>15</v>
      </c>
      <c r="E272" s="17" t="str">
        <f t="shared" si="8"/>
        <v>15-Oct-2001</v>
      </c>
      <c r="F272">
        <f t="shared" si="9"/>
        <v>21</v>
      </c>
      <c r="G272">
        <v>1</v>
      </c>
      <c r="H272" s="16">
        <v>2585.27</v>
      </c>
      <c r="I272" t="s">
        <v>11</v>
      </c>
      <c r="J272" t="s">
        <v>12</v>
      </c>
      <c r="K272" t="s">
        <v>42</v>
      </c>
    </row>
    <row r="273" spans="1:11" x14ac:dyDescent="0.35">
      <c r="A273" t="s">
        <v>302</v>
      </c>
      <c r="B273">
        <v>2001</v>
      </c>
      <c r="C273" t="s">
        <v>10</v>
      </c>
      <c r="D273">
        <v>28</v>
      </c>
      <c r="E273" s="17" t="str">
        <f t="shared" si="8"/>
        <v>28-Jul-2001</v>
      </c>
      <c r="F273">
        <f t="shared" si="9"/>
        <v>21</v>
      </c>
      <c r="G273">
        <v>0</v>
      </c>
      <c r="H273" s="16">
        <v>2585.85</v>
      </c>
      <c r="I273" t="s">
        <v>11</v>
      </c>
      <c r="J273" t="s">
        <v>11</v>
      </c>
      <c r="K273" t="s">
        <v>247</v>
      </c>
    </row>
    <row r="274" spans="1:11" x14ac:dyDescent="0.35">
      <c r="A274" t="s">
        <v>303</v>
      </c>
      <c r="B274">
        <v>2001</v>
      </c>
      <c r="C274" t="s">
        <v>35</v>
      </c>
      <c r="D274">
        <v>26</v>
      </c>
      <c r="E274" s="17" t="str">
        <f t="shared" si="8"/>
        <v>26-Aug-2001</v>
      </c>
      <c r="F274">
        <f t="shared" si="9"/>
        <v>21</v>
      </c>
      <c r="G274">
        <v>1</v>
      </c>
      <c r="H274" s="16">
        <v>2597.7800000000002</v>
      </c>
      <c r="I274" t="s">
        <v>11</v>
      </c>
      <c r="J274" t="s">
        <v>16</v>
      </c>
      <c r="K274" t="s">
        <v>42</v>
      </c>
    </row>
    <row r="275" spans="1:11" x14ac:dyDescent="0.35">
      <c r="A275" t="s">
        <v>304</v>
      </c>
      <c r="B275">
        <v>1997</v>
      </c>
      <c r="C275" t="s">
        <v>35</v>
      </c>
      <c r="D275">
        <v>26</v>
      </c>
      <c r="E275" s="17" t="str">
        <f t="shared" si="8"/>
        <v>26-Aug-1997</v>
      </c>
      <c r="F275">
        <f t="shared" si="9"/>
        <v>25</v>
      </c>
      <c r="G275">
        <v>0</v>
      </c>
      <c r="H275" s="16">
        <v>2632.99</v>
      </c>
      <c r="I275" t="s">
        <v>11</v>
      </c>
      <c r="J275" t="s">
        <v>16</v>
      </c>
      <c r="K275" t="s">
        <v>42</v>
      </c>
    </row>
    <row r="276" spans="1:11" x14ac:dyDescent="0.35">
      <c r="A276" t="s">
        <v>305</v>
      </c>
      <c r="B276">
        <v>2000</v>
      </c>
      <c r="C276" t="s">
        <v>18</v>
      </c>
      <c r="D276">
        <v>24</v>
      </c>
      <c r="E276" s="17" t="str">
        <f t="shared" si="8"/>
        <v>24-Jun-2000</v>
      </c>
      <c r="F276">
        <f t="shared" si="9"/>
        <v>22</v>
      </c>
      <c r="G276">
        <v>1</v>
      </c>
      <c r="H276" s="16">
        <v>2639.04</v>
      </c>
      <c r="I276" t="s">
        <v>11</v>
      </c>
      <c r="J276" t="s">
        <v>11</v>
      </c>
      <c r="K276" t="s">
        <v>23</v>
      </c>
    </row>
    <row r="277" spans="1:11" x14ac:dyDescent="0.35">
      <c r="A277" t="s">
        <v>306</v>
      </c>
      <c r="B277">
        <v>2000</v>
      </c>
      <c r="C277" t="s">
        <v>30</v>
      </c>
      <c r="D277">
        <v>9</v>
      </c>
      <c r="E277" s="17" t="str">
        <f t="shared" si="8"/>
        <v>9-Dec-2000</v>
      </c>
      <c r="F277">
        <f t="shared" si="9"/>
        <v>22</v>
      </c>
      <c r="G277">
        <v>1</v>
      </c>
      <c r="H277" s="16">
        <v>2643.27</v>
      </c>
      <c r="I277" t="s">
        <v>11</v>
      </c>
      <c r="J277" t="s">
        <v>16</v>
      </c>
      <c r="K277" t="s">
        <v>23</v>
      </c>
    </row>
    <row r="278" spans="1:11" x14ac:dyDescent="0.35">
      <c r="A278" t="s">
        <v>307</v>
      </c>
      <c r="B278">
        <v>1996</v>
      </c>
      <c r="C278" t="s">
        <v>35</v>
      </c>
      <c r="D278">
        <v>5</v>
      </c>
      <c r="E278" s="17" t="str">
        <f t="shared" si="8"/>
        <v>5-Aug-1996</v>
      </c>
      <c r="F278">
        <f t="shared" si="9"/>
        <v>26</v>
      </c>
      <c r="G278">
        <v>0</v>
      </c>
      <c r="H278" s="16">
        <v>2680.95</v>
      </c>
      <c r="I278" t="s">
        <v>12</v>
      </c>
      <c r="J278" t="s">
        <v>11</v>
      </c>
      <c r="K278" t="s">
        <v>23</v>
      </c>
    </row>
    <row r="279" spans="1:11" x14ac:dyDescent="0.35">
      <c r="A279" t="s">
        <v>308</v>
      </c>
      <c r="B279">
        <v>1994</v>
      </c>
      <c r="C279" t="s">
        <v>20</v>
      </c>
      <c r="D279">
        <v>17</v>
      </c>
      <c r="E279" s="17" t="str">
        <f t="shared" si="8"/>
        <v>17-Sep-1994</v>
      </c>
      <c r="F279">
        <f t="shared" si="9"/>
        <v>28</v>
      </c>
      <c r="G279">
        <v>0</v>
      </c>
      <c r="H279" s="16">
        <v>2684.69</v>
      </c>
      <c r="I279" t="s">
        <v>11</v>
      </c>
      <c r="J279" t="s">
        <v>11</v>
      </c>
      <c r="K279" t="s">
        <v>13</v>
      </c>
    </row>
    <row r="280" spans="1:11" x14ac:dyDescent="0.35">
      <c r="A280" t="s">
        <v>309</v>
      </c>
      <c r="B280">
        <v>1994</v>
      </c>
      <c r="C280" t="s">
        <v>37</v>
      </c>
      <c r="D280">
        <v>2</v>
      </c>
      <c r="E280" s="17" t="str">
        <f t="shared" si="8"/>
        <v>2-Oct-1994</v>
      </c>
      <c r="F280">
        <f t="shared" si="9"/>
        <v>28</v>
      </c>
      <c r="G280">
        <v>0</v>
      </c>
      <c r="H280" s="16">
        <v>2689.5</v>
      </c>
      <c r="I280" t="s">
        <v>12</v>
      </c>
      <c r="J280" t="s">
        <v>11</v>
      </c>
      <c r="K280" t="s">
        <v>13</v>
      </c>
    </row>
    <row r="281" spans="1:11" x14ac:dyDescent="0.35">
      <c r="A281" t="s">
        <v>310</v>
      </c>
      <c r="B281">
        <v>1999</v>
      </c>
      <c r="C281" t="s">
        <v>18</v>
      </c>
      <c r="D281">
        <v>11</v>
      </c>
      <c r="E281" s="17" t="str">
        <f t="shared" si="8"/>
        <v>11-Jun-1999</v>
      </c>
      <c r="F281">
        <f t="shared" si="9"/>
        <v>23</v>
      </c>
      <c r="G281">
        <v>0</v>
      </c>
      <c r="H281" s="16">
        <v>2690.11</v>
      </c>
      <c r="I281" t="s">
        <v>11</v>
      </c>
      <c r="J281" t="s">
        <v>11</v>
      </c>
      <c r="K281" t="s">
        <v>23</v>
      </c>
    </row>
    <row r="282" spans="1:11" x14ac:dyDescent="0.35">
      <c r="A282" t="s">
        <v>311</v>
      </c>
      <c r="B282">
        <v>1996</v>
      </c>
      <c r="C282" t="s">
        <v>18</v>
      </c>
      <c r="D282">
        <v>13</v>
      </c>
      <c r="E282" s="17" t="str">
        <f t="shared" si="8"/>
        <v>13-Jun-1996</v>
      </c>
      <c r="F282">
        <f t="shared" si="9"/>
        <v>26</v>
      </c>
      <c r="G282">
        <v>0</v>
      </c>
      <c r="H282" s="16">
        <v>2699.57</v>
      </c>
      <c r="I282" t="s">
        <v>11</v>
      </c>
      <c r="J282" t="s">
        <v>16</v>
      </c>
      <c r="K282" t="s">
        <v>23</v>
      </c>
    </row>
    <row r="283" spans="1:11" x14ac:dyDescent="0.35">
      <c r="A283" t="s">
        <v>312</v>
      </c>
      <c r="B283">
        <v>2003</v>
      </c>
      <c r="C283" t="s">
        <v>10</v>
      </c>
      <c r="D283">
        <v>17</v>
      </c>
      <c r="E283" s="17" t="str">
        <f t="shared" si="8"/>
        <v>17-Jul-2003</v>
      </c>
      <c r="F283">
        <f t="shared" si="9"/>
        <v>19</v>
      </c>
      <c r="G283">
        <v>1</v>
      </c>
      <c r="H283" s="16">
        <v>2709.11</v>
      </c>
      <c r="I283" t="s">
        <v>11</v>
      </c>
      <c r="J283" t="s">
        <v>11</v>
      </c>
      <c r="K283" t="s">
        <v>23</v>
      </c>
    </row>
    <row r="284" spans="1:11" x14ac:dyDescent="0.35">
      <c r="A284" t="s">
        <v>313</v>
      </c>
      <c r="B284">
        <v>2003</v>
      </c>
      <c r="C284" t="s">
        <v>15</v>
      </c>
      <c r="D284">
        <v>21</v>
      </c>
      <c r="E284" s="17" t="str">
        <f t="shared" si="8"/>
        <v>21-Nov-2003</v>
      </c>
      <c r="F284">
        <f t="shared" si="9"/>
        <v>19</v>
      </c>
      <c r="G284">
        <v>1</v>
      </c>
      <c r="H284" s="16">
        <v>2709.24</v>
      </c>
      <c r="I284" t="s">
        <v>11</v>
      </c>
      <c r="J284" t="s">
        <v>11</v>
      </c>
      <c r="K284" t="s">
        <v>23</v>
      </c>
    </row>
    <row r="285" spans="1:11" x14ac:dyDescent="0.35">
      <c r="A285" t="s">
        <v>314</v>
      </c>
      <c r="B285">
        <v>2003</v>
      </c>
      <c r="C285" t="s">
        <v>30</v>
      </c>
      <c r="D285">
        <v>1</v>
      </c>
      <c r="E285" s="17" t="str">
        <f t="shared" si="8"/>
        <v>1-Dec-2003</v>
      </c>
      <c r="F285">
        <f t="shared" si="9"/>
        <v>19</v>
      </c>
      <c r="G285">
        <v>1</v>
      </c>
      <c r="H285" s="16">
        <v>2710.83</v>
      </c>
      <c r="I285" t="s">
        <v>11</v>
      </c>
      <c r="J285" t="s">
        <v>12</v>
      </c>
      <c r="K285" t="s">
        <v>23</v>
      </c>
    </row>
    <row r="286" spans="1:11" x14ac:dyDescent="0.35">
      <c r="A286" t="s">
        <v>315</v>
      </c>
      <c r="B286">
        <v>2003</v>
      </c>
      <c r="C286" t="s">
        <v>35</v>
      </c>
      <c r="D286">
        <v>6</v>
      </c>
      <c r="E286" s="17" t="str">
        <f t="shared" si="8"/>
        <v>6-Aug-2003</v>
      </c>
      <c r="F286">
        <f t="shared" si="9"/>
        <v>19</v>
      </c>
      <c r="G286">
        <v>1</v>
      </c>
      <c r="H286" s="16">
        <v>2719.28</v>
      </c>
      <c r="I286" t="s">
        <v>11</v>
      </c>
      <c r="J286" t="s">
        <v>11</v>
      </c>
      <c r="K286" t="s">
        <v>23</v>
      </c>
    </row>
    <row r="287" spans="1:11" x14ac:dyDescent="0.35">
      <c r="A287" t="s">
        <v>316</v>
      </c>
      <c r="B287">
        <v>1997</v>
      </c>
      <c r="C287" t="s">
        <v>37</v>
      </c>
      <c r="D287">
        <v>30</v>
      </c>
      <c r="E287" s="17" t="str">
        <f t="shared" si="8"/>
        <v>30-Oct-1997</v>
      </c>
      <c r="F287">
        <f t="shared" si="9"/>
        <v>25</v>
      </c>
      <c r="G287">
        <v>0</v>
      </c>
      <c r="H287" s="16">
        <v>2721.32</v>
      </c>
      <c r="I287" t="s">
        <v>16</v>
      </c>
      <c r="J287" t="s">
        <v>12</v>
      </c>
      <c r="K287" t="s">
        <v>276</v>
      </c>
    </row>
    <row r="288" spans="1:11" x14ac:dyDescent="0.35">
      <c r="A288" t="s">
        <v>317</v>
      </c>
      <c r="B288">
        <v>1988</v>
      </c>
      <c r="C288" t="s">
        <v>35</v>
      </c>
      <c r="D288">
        <v>20</v>
      </c>
      <c r="E288" s="17" t="str">
        <f t="shared" si="8"/>
        <v>20-Aug-1988</v>
      </c>
      <c r="F288">
        <f t="shared" si="9"/>
        <v>34</v>
      </c>
      <c r="G288">
        <v>3</v>
      </c>
      <c r="H288" s="16">
        <v>2726.06</v>
      </c>
      <c r="I288" t="s">
        <v>11</v>
      </c>
      <c r="J288" t="s">
        <v>11</v>
      </c>
      <c r="K288" t="s">
        <v>13</v>
      </c>
    </row>
    <row r="289" spans="1:11" x14ac:dyDescent="0.35">
      <c r="A289" t="s">
        <v>318</v>
      </c>
      <c r="B289">
        <v>1997</v>
      </c>
      <c r="C289" t="s">
        <v>37</v>
      </c>
      <c r="D289">
        <v>6</v>
      </c>
      <c r="E289" s="17" t="str">
        <f t="shared" si="8"/>
        <v>6-Oct-1997</v>
      </c>
      <c r="F289">
        <f t="shared" si="9"/>
        <v>25</v>
      </c>
      <c r="G289">
        <v>0</v>
      </c>
      <c r="H289" s="16">
        <v>2727.4</v>
      </c>
      <c r="I289" t="s">
        <v>12</v>
      </c>
      <c r="J289" t="s">
        <v>12</v>
      </c>
      <c r="K289" t="s">
        <v>168</v>
      </c>
    </row>
    <row r="290" spans="1:11" x14ac:dyDescent="0.35">
      <c r="A290" t="s">
        <v>319</v>
      </c>
      <c r="B290">
        <v>2003</v>
      </c>
      <c r="C290" t="s">
        <v>30</v>
      </c>
      <c r="D290">
        <v>3</v>
      </c>
      <c r="E290" s="17" t="str">
        <f t="shared" si="8"/>
        <v>3-Dec-2003</v>
      </c>
      <c r="F290">
        <f t="shared" si="9"/>
        <v>19</v>
      </c>
      <c r="G290">
        <v>1</v>
      </c>
      <c r="H290" s="16">
        <v>2730.11</v>
      </c>
      <c r="I290" t="s">
        <v>11</v>
      </c>
      <c r="J290" t="s">
        <v>12</v>
      </c>
      <c r="K290" t="s">
        <v>23</v>
      </c>
    </row>
    <row r="291" spans="1:11" x14ac:dyDescent="0.35">
      <c r="A291" t="s">
        <v>320</v>
      </c>
      <c r="B291">
        <v>2000</v>
      </c>
      <c r="C291" t="s">
        <v>30</v>
      </c>
      <c r="D291">
        <v>17</v>
      </c>
      <c r="E291" s="17" t="str">
        <f t="shared" si="8"/>
        <v>17-Dec-2000</v>
      </c>
      <c r="F291">
        <f t="shared" si="9"/>
        <v>22</v>
      </c>
      <c r="G291">
        <v>0</v>
      </c>
      <c r="H291" s="16">
        <v>2731.91</v>
      </c>
      <c r="I291" t="s">
        <v>11</v>
      </c>
      <c r="J291" t="s">
        <v>12</v>
      </c>
      <c r="K291" t="s">
        <v>247</v>
      </c>
    </row>
    <row r="292" spans="1:11" x14ac:dyDescent="0.35">
      <c r="A292" t="s">
        <v>321</v>
      </c>
      <c r="B292">
        <v>2000</v>
      </c>
      <c r="C292" t="s">
        <v>37</v>
      </c>
      <c r="D292">
        <v>3</v>
      </c>
      <c r="E292" s="17" t="str">
        <f t="shared" si="8"/>
        <v>3-Oct-2000</v>
      </c>
      <c r="F292">
        <f t="shared" si="9"/>
        <v>22</v>
      </c>
      <c r="G292">
        <v>0</v>
      </c>
      <c r="H292" s="16">
        <v>2741.95</v>
      </c>
      <c r="I292" t="s">
        <v>11</v>
      </c>
      <c r="J292" t="s">
        <v>12</v>
      </c>
      <c r="K292" t="s">
        <v>247</v>
      </c>
    </row>
    <row r="293" spans="1:11" x14ac:dyDescent="0.35">
      <c r="A293" t="s">
        <v>322</v>
      </c>
      <c r="B293">
        <v>2000</v>
      </c>
      <c r="C293" t="s">
        <v>37</v>
      </c>
      <c r="D293">
        <v>11</v>
      </c>
      <c r="E293" s="17" t="str">
        <f t="shared" si="8"/>
        <v>11-Oct-2000</v>
      </c>
      <c r="F293">
        <f t="shared" si="9"/>
        <v>22</v>
      </c>
      <c r="G293">
        <v>0</v>
      </c>
      <c r="H293" s="16">
        <v>2755.02</v>
      </c>
      <c r="I293" t="s">
        <v>11</v>
      </c>
      <c r="J293" t="s">
        <v>16</v>
      </c>
      <c r="K293" t="s">
        <v>247</v>
      </c>
    </row>
    <row r="294" spans="1:11" x14ac:dyDescent="0.35">
      <c r="A294" t="s">
        <v>323</v>
      </c>
      <c r="B294">
        <v>1997</v>
      </c>
      <c r="C294" t="s">
        <v>35</v>
      </c>
      <c r="D294">
        <v>10</v>
      </c>
      <c r="E294" s="17" t="str">
        <f t="shared" si="8"/>
        <v>10-Aug-1997</v>
      </c>
      <c r="F294">
        <f t="shared" si="9"/>
        <v>25</v>
      </c>
      <c r="G294">
        <v>0</v>
      </c>
      <c r="H294" s="16">
        <v>2758.99</v>
      </c>
      <c r="I294" t="s">
        <v>11</v>
      </c>
      <c r="J294" t="s">
        <v>16</v>
      </c>
      <c r="K294" t="s">
        <v>23</v>
      </c>
    </row>
    <row r="295" spans="1:11" x14ac:dyDescent="0.35">
      <c r="A295" t="s">
        <v>324</v>
      </c>
      <c r="B295">
        <v>2004</v>
      </c>
      <c r="C295" t="s">
        <v>15</v>
      </c>
      <c r="D295">
        <v>14</v>
      </c>
      <c r="E295" s="17" t="str">
        <f t="shared" si="8"/>
        <v>14-Nov-2004</v>
      </c>
      <c r="F295">
        <f t="shared" si="9"/>
        <v>18</v>
      </c>
      <c r="G295">
        <v>0</v>
      </c>
      <c r="H295" s="16">
        <v>2773.46</v>
      </c>
      <c r="I295" t="s">
        <v>11</v>
      </c>
      <c r="J295" t="s">
        <v>16</v>
      </c>
      <c r="K295" t="s">
        <v>300</v>
      </c>
    </row>
    <row r="296" spans="1:11" x14ac:dyDescent="0.35">
      <c r="A296" t="s">
        <v>325</v>
      </c>
      <c r="B296">
        <v>1999</v>
      </c>
      <c r="C296" t="s">
        <v>35</v>
      </c>
      <c r="D296">
        <v>29</v>
      </c>
      <c r="E296" s="17" t="str">
        <f t="shared" si="8"/>
        <v>29-Aug-1999</v>
      </c>
      <c r="F296">
        <f t="shared" si="9"/>
        <v>23</v>
      </c>
      <c r="G296">
        <v>1</v>
      </c>
      <c r="H296" s="16">
        <v>2775.19</v>
      </c>
      <c r="I296" t="s">
        <v>11</v>
      </c>
      <c r="J296" t="s">
        <v>16</v>
      </c>
      <c r="K296" t="s">
        <v>23</v>
      </c>
    </row>
    <row r="297" spans="1:11" x14ac:dyDescent="0.35">
      <c r="A297" t="s">
        <v>326</v>
      </c>
      <c r="B297">
        <v>1999</v>
      </c>
      <c r="C297" t="s">
        <v>30</v>
      </c>
      <c r="D297">
        <v>24</v>
      </c>
      <c r="E297" s="17" t="str">
        <f t="shared" si="8"/>
        <v>24-Dec-1999</v>
      </c>
      <c r="F297">
        <f t="shared" si="9"/>
        <v>23</v>
      </c>
      <c r="G297">
        <v>1</v>
      </c>
      <c r="H297" s="16">
        <v>2789.06</v>
      </c>
      <c r="I297" t="s">
        <v>11</v>
      </c>
      <c r="J297" t="s">
        <v>12</v>
      </c>
      <c r="K297" t="s">
        <v>23</v>
      </c>
    </row>
    <row r="298" spans="1:11" x14ac:dyDescent="0.35">
      <c r="A298" t="s">
        <v>327</v>
      </c>
      <c r="B298">
        <v>2004</v>
      </c>
      <c r="C298" t="s">
        <v>35</v>
      </c>
      <c r="D298">
        <v>4</v>
      </c>
      <c r="E298" s="17" t="str">
        <f t="shared" si="8"/>
        <v>4-Aug-2004</v>
      </c>
      <c r="F298">
        <f t="shared" si="9"/>
        <v>18</v>
      </c>
      <c r="G298">
        <v>2</v>
      </c>
      <c r="H298" s="16">
        <v>2801.26</v>
      </c>
      <c r="I298" t="s">
        <v>11</v>
      </c>
      <c r="J298" t="s">
        <v>12</v>
      </c>
      <c r="K298" t="s">
        <v>13</v>
      </c>
    </row>
    <row r="299" spans="1:11" x14ac:dyDescent="0.35">
      <c r="A299" t="s">
        <v>328</v>
      </c>
      <c r="B299">
        <v>2003</v>
      </c>
      <c r="C299" t="s">
        <v>20</v>
      </c>
      <c r="D299">
        <v>23</v>
      </c>
      <c r="E299" s="17" t="str">
        <f t="shared" si="8"/>
        <v>23-Sep-2003</v>
      </c>
      <c r="F299">
        <f t="shared" si="9"/>
        <v>19</v>
      </c>
      <c r="G299">
        <v>2</v>
      </c>
      <c r="H299" s="16">
        <v>2803.7</v>
      </c>
      <c r="I299" t="s">
        <v>11</v>
      </c>
      <c r="J299" t="s">
        <v>16</v>
      </c>
      <c r="K299" t="s">
        <v>23</v>
      </c>
    </row>
    <row r="300" spans="1:11" x14ac:dyDescent="0.35">
      <c r="A300" t="s">
        <v>329</v>
      </c>
      <c r="B300">
        <v>2000</v>
      </c>
      <c r="C300" t="s">
        <v>37</v>
      </c>
      <c r="D300">
        <v>1</v>
      </c>
      <c r="E300" s="17" t="str">
        <f t="shared" si="8"/>
        <v>1-Oct-2000</v>
      </c>
      <c r="F300">
        <f t="shared" si="9"/>
        <v>22</v>
      </c>
      <c r="G300">
        <v>0</v>
      </c>
      <c r="H300" s="16">
        <v>2819.51</v>
      </c>
      <c r="I300" t="s">
        <v>11</v>
      </c>
      <c r="J300" t="s">
        <v>12</v>
      </c>
      <c r="K300" t="s">
        <v>42</v>
      </c>
    </row>
    <row r="301" spans="1:11" x14ac:dyDescent="0.35">
      <c r="A301" t="s">
        <v>330</v>
      </c>
      <c r="B301">
        <v>1998</v>
      </c>
      <c r="C301" t="s">
        <v>15</v>
      </c>
      <c r="D301">
        <v>15</v>
      </c>
      <c r="E301" s="17" t="str">
        <f t="shared" si="8"/>
        <v>15-Nov-1998</v>
      </c>
      <c r="F301">
        <f t="shared" si="9"/>
        <v>24</v>
      </c>
      <c r="G301">
        <v>0</v>
      </c>
      <c r="H301" s="16">
        <v>2842.76</v>
      </c>
      <c r="I301" t="s">
        <v>11</v>
      </c>
      <c r="J301" t="s">
        <v>12</v>
      </c>
      <c r="K301" t="s">
        <v>23</v>
      </c>
    </row>
    <row r="302" spans="1:11" x14ac:dyDescent="0.35">
      <c r="A302" t="s">
        <v>331</v>
      </c>
      <c r="B302">
        <v>1998</v>
      </c>
      <c r="C302" t="s">
        <v>18</v>
      </c>
      <c r="D302">
        <v>17</v>
      </c>
      <c r="E302" s="17" t="str">
        <f t="shared" si="8"/>
        <v>17-Jun-1998</v>
      </c>
      <c r="F302">
        <f t="shared" si="9"/>
        <v>24</v>
      </c>
      <c r="G302">
        <v>0</v>
      </c>
      <c r="H302" s="16">
        <v>2850.68</v>
      </c>
      <c r="I302" t="s">
        <v>11</v>
      </c>
      <c r="J302" t="s">
        <v>12</v>
      </c>
      <c r="K302" t="s">
        <v>23</v>
      </c>
    </row>
    <row r="303" spans="1:11" x14ac:dyDescent="0.35">
      <c r="A303" t="s">
        <v>332</v>
      </c>
      <c r="B303">
        <v>1998</v>
      </c>
      <c r="C303" t="s">
        <v>20</v>
      </c>
      <c r="D303">
        <v>4</v>
      </c>
      <c r="E303" s="17" t="str">
        <f t="shared" si="8"/>
        <v>4-Sep-1998</v>
      </c>
      <c r="F303">
        <f t="shared" si="9"/>
        <v>24</v>
      </c>
      <c r="G303">
        <v>0</v>
      </c>
      <c r="H303" s="16">
        <v>2855.44</v>
      </c>
      <c r="I303" t="s">
        <v>11</v>
      </c>
      <c r="J303" t="s">
        <v>12</v>
      </c>
      <c r="K303" t="s">
        <v>23</v>
      </c>
    </row>
    <row r="304" spans="1:11" x14ac:dyDescent="0.35">
      <c r="A304" t="s">
        <v>333</v>
      </c>
      <c r="B304">
        <v>1993</v>
      </c>
      <c r="C304" t="s">
        <v>15</v>
      </c>
      <c r="D304">
        <v>1</v>
      </c>
      <c r="E304" s="17" t="str">
        <f t="shared" si="8"/>
        <v>1-Nov-1993</v>
      </c>
      <c r="F304">
        <f t="shared" si="9"/>
        <v>29</v>
      </c>
      <c r="G304">
        <v>0</v>
      </c>
      <c r="H304" s="16">
        <v>2866.09</v>
      </c>
      <c r="I304" t="s">
        <v>12</v>
      </c>
      <c r="J304" t="s">
        <v>12</v>
      </c>
      <c r="K304" t="s">
        <v>42</v>
      </c>
    </row>
    <row r="305" spans="1:11" x14ac:dyDescent="0.35">
      <c r="A305" t="s">
        <v>334</v>
      </c>
      <c r="B305">
        <v>1993</v>
      </c>
      <c r="C305" t="s">
        <v>35</v>
      </c>
      <c r="D305">
        <v>12</v>
      </c>
      <c r="E305" s="17" t="str">
        <f t="shared" si="8"/>
        <v>12-Aug-1993</v>
      </c>
      <c r="F305">
        <f t="shared" si="9"/>
        <v>29</v>
      </c>
      <c r="G305">
        <v>0</v>
      </c>
      <c r="H305" s="16">
        <v>2867.12</v>
      </c>
      <c r="I305" t="s">
        <v>16</v>
      </c>
      <c r="J305" t="s">
        <v>12</v>
      </c>
      <c r="K305" t="s">
        <v>13</v>
      </c>
    </row>
    <row r="306" spans="1:11" x14ac:dyDescent="0.35">
      <c r="A306" t="s">
        <v>335</v>
      </c>
      <c r="B306">
        <v>1996</v>
      </c>
      <c r="C306" t="s">
        <v>18</v>
      </c>
      <c r="D306">
        <v>21</v>
      </c>
      <c r="E306" s="17" t="str">
        <f t="shared" si="8"/>
        <v>21-Jun-1996</v>
      </c>
      <c r="F306">
        <f t="shared" si="9"/>
        <v>26</v>
      </c>
      <c r="G306">
        <v>0</v>
      </c>
      <c r="H306" s="16">
        <v>2897.32</v>
      </c>
      <c r="I306" t="s">
        <v>12</v>
      </c>
      <c r="J306" t="s">
        <v>12</v>
      </c>
      <c r="K306" t="s">
        <v>168</v>
      </c>
    </row>
    <row r="307" spans="1:11" x14ac:dyDescent="0.35">
      <c r="A307" t="s">
        <v>336</v>
      </c>
      <c r="B307">
        <v>2000</v>
      </c>
      <c r="C307" t="s">
        <v>10</v>
      </c>
      <c r="D307">
        <v>14</v>
      </c>
      <c r="E307" s="17" t="str">
        <f t="shared" si="8"/>
        <v>14-Jul-2000</v>
      </c>
      <c r="F307">
        <f t="shared" si="9"/>
        <v>22</v>
      </c>
      <c r="G307">
        <v>0</v>
      </c>
      <c r="H307" s="16">
        <v>2897.46</v>
      </c>
      <c r="I307" t="s">
        <v>11</v>
      </c>
      <c r="J307" t="s">
        <v>16</v>
      </c>
      <c r="K307" t="s">
        <v>23</v>
      </c>
    </row>
    <row r="308" spans="1:11" x14ac:dyDescent="0.35">
      <c r="A308" t="s">
        <v>337</v>
      </c>
      <c r="B308">
        <v>1999</v>
      </c>
      <c r="C308" t="s">
        <v>15</v>
      </c>
      <c r="D308">
        <v>1</v>
      </c>
      <c r="E308" s="17" t="str">
        <f t="shared" si="8"/>
        <v>1-Nov-1999</v>
      </c>
      <c r="F308">
        <f t="shared" si="9"/>
        <v>23</v>
      </c>
      <c r="G308">
        <v>0</v>
      </c>
      <c r="H308" s="16">
        <v>2899.49</v>
      </c>
      <c r="I308" t="s">
        <v>11</v>
      </c>
      <c r="J308" t="s">
        <v>11</v>
      </c>
      <c r="K308" t="s">
        <v>247</v>
      </c>
    </row>
    <row r="309" spans="1:11" x14ac:dyDescent="0.35">
      <c r="A309" t="s">
        <v>338</v>
      </c>
      <c r="B309">
        <v>1996</v>
      </c>
      <c r="C309" t="s">
        <v>37</v>
      </c>
      <c r="D309">
        <v>24</v>
      </c>
      <c r="E309" s="17" t="str">
        <f t="shared" si="8"/>
        <v>24-Oct-1996</v>
      </c>
      <c r="F309">
        <f t="shared" si="9"/>
        <v>26</v>
      </c>
      <c r="G309">
        <v>1</v>
      </c>
      <c r="H309" s="16">
        <v>2902.91</v>
      </c>
      <c r="I309" t="s">
        <v>11</v>
      </c>
      <c r="J309" t="s">
        <v>11</v>
      </c>
      <c r="K309" t="s">
        <v>13</v>
      </c>
    </row>
    <row r="310" spans="1:11" x14ac:dyDescent="0.35">
      <c r="A310" t="s">
        <v>339</v>
      </c>
      <c r="B310">
        <v>1996</v>
      </c>
      <c r="C310" t="s">
        <v>18</v>
      </c>
      <c r="D310">
        <v>13</v>
      </c>
      <c r="E310" s="17" t="str">
        <f t="shared" si="8"/>
        <v>13-Jun-1996</v>
      </c>
      <c r="F310">
        <f t="shared" si="9"/>
        <v>26</v>
      </c>
      <c r="G310">
        <v>1</v>
      </c>
      <c r="H310" s="16">
        <v>2904.09</v>
      </c>
      <c r="I310" t="s">
        <v>11</v>
      </c>
      <c r="J310" t="s">
        <v>11</v>
      </c>
      <c r="K310" t="s">
        <v>42</v>
      </c>
    </row>
    <row r="311" spans="1:11" x14ac:dyDescent="0.35">
      <c r="A311" t="s">
        <v>340</v>
      </c>
      <c r="B311">
        <v>2003</v>
      </c>
      <c r="C311" t="s">
        <v>18</v>
      </c>
      <c r="D311">
        <v>5</v>
      </c>
      <c r="E311" s="17" t="str">
        <f t="shared" si="8"/>
        <v>5-Jun-2003</v>
      </c>
      <c r="F311">
        <f t="shared" si="9"/>
        <v>20</v>
      </c>
      <c r="G311">
        <v>2</v>
      </c>
      <c r="H311" s="16">
        <v>2913.57</v>
      </c>
      <c r="I311" t="s">
        <v>11</v>
      </c>
      <c r="J311" t="s">
        <v>11</v>
      </c>
      <c r="K311" t="s">
        <v>42</v>
      </c>
    </row>
    <row r="312" spans="1:11" x14ac:dyDescent="0.35">
      <c r="A312" t="s">
        <v>341</v>
      </c>
      <c r="B312">
        <v>1996</v>
      </c>
      <c r="C312" t="s">
        <v>18</v>
      </c>
      <c r="D312">
        <v>30</v>
      </c>
      <c r="E312" s="17" t="str">
        <f t="shared" si="8"/>
        <v>30-Jun-1996</v>
      </c>
      <c r="F312">
        <f t="shared" si="9"/>
        <v>26</v>
      </c>
      <c r="G312">
        <v>1</v>
      </c>
      <c r="H312" s="16">
        <v>2927.06</v>
      </c>
      <c r="I312" t="s">
        <v>11</v>
      </c>
      <c r="J312" t="s">
        <v>11</v>
      </c>
      <c r="K312" t="s">
        <v>13</v>
      </c>
    </row>
    <row r="313" spans="1:11" x14ac:dyDescent="0.35">
      <c r="A313" t="s">
        <v>342</v>
      </c>
      <c r="B313">
        <v>2002</v>
      </c>
      <c r="C313" t="s">
        <v>20</v>
      </c>
      <c r="D313">
        <v>30</v>
      </c>
      <c r="E313" s="17" t="str">
        <f t="shared" si="8"/>
        <v>30-Sep-2002</v>
      </c>
      <c r="F313">
        <f t="shared" si="9"/>
        <v>20</v>
      </c>
      <c r="G313">
        <v>0</v>
      </c>
      <c r="H313" s="16">
        <v>2943.41</v>
      </c>
      <c r="I313" t="s">
        <v>11</v>
      </c>
      <c r="J313" t="s">
        <v>12</v>
      </c>
      <c r="K313" t="s">
        <v>23</v>
      </c>
    </row>
    <row r="314" spans="1:11" x14ac:dyDescent="0.35">
      <c r="A314" t="s">
        <v>343</v>
      </c>
      <c r="B314">
        <v>1995</v>
      </c>
      <c r="C314" t="s">
        <v>20</v>
      </c>
      <c r="D314">
        <v>24</v>
      </c>
      <c r="E314" s="17" t="str">
        <f t="shared" si="8"/>
        <v>24-Sep-1995</v>
      </c>
      <c r="F314">
        <f t="shared" si="9"/>
        <v>27</v>
      </c>
      <c r="G314">
        <v>0</v>
      </c>
      <c r="H314" s="16">
        <v>2974.13</v>
      </c>
      <c r="I314" t="s">
        <v>11</v>
      </c>
      <c r="J314" t="s">
        <v>16</v>
      </c>
      <c r="K314" t="s">
        <v>42</v>
      </c>
    </row>
    <row r="315" spans="1:11" x14ac:dyDescent="0.35">
      <c r="A315" t="s">
        <v>344</v>
      </c>
      <c r="B315">
        <v>1987</v>
      </c>
      <c r="C315" t="s">
        <v>18</v>
      </c>
      <c r="D315">
        <v>18</v>
      </c>
      <c r="E315" s="17" t="str">
        <f t="shared" si="8"/>
        <v>18-Jun-1987</v>
      </c>
      <c r="F315">
        <f t="shared" si="9"/>
        <v>35</v>
      </c>
      <c r="G315">
        <v>3</v>
      </c>
      <c r="H315" s="16">
        <v>2979.52</v>
      </c>
      <c r="I315" t="s">
        <v>11</v>
      </c>
      <c r="J315" t="s">
        <v>12</v>
      </c>
      <c r="K315" t="s">
        <v>13</v>
      </c>
    </row>
    <row r="316" spans="1:11" x14ac:dyDescent="0.35">
      <c r="A316" t="s">
        <v>345</v>
      </c>
      <c r="B316">
        <v>1991</v>
      </c>
      <c r="C316" t="s">
        <v>15</v>
      </c>
      <c r="D316">
        <v>20</v>
      </c>
      <c r="E316" s="17" t="str">
        <f t="shared" si="8"/>
        <v>20-Nov-1991</v>
      </c>
      <c r="F316">
        <f t="shared" si="9"/>
        <v>31</v>
      </c>
      <c r="G316">
        <v>3</v>
      </c>
      <c r="H316" s="16">
        <v>2985.67</v>
      </c>
      <c r="I316" t="s">
        <v>11</v>
      </c>
      <c r="J316" t="s">
        <v>11</v>
      </c>
      <c r="K316" t="s">
        <v>13</v>
      </c>
    </row>
    <row r="317" spans="1:11" x14ac:dyDescent="0.35">
      <c r="A317" t="s">
        <v>346</v>
      </c>
      <c r="B317">
        <v>2002</v>
      </c>
      <c r="C317" t="s">
        <v>30</v>
      </c>
      <c r="D317">
        <v>15</v>
      </c>
      <c r="E317" s="17" t="str">
        <f t="shared" si="8"/>
        <v>15-Dec-2002</v>
      </c>
      <c r="F317">
        <f t="shared" si="9"/>
        <v>20</v>
      </c>
      <c r="G317">
        <v>0</v>
      </c>
      <c r="H317" s="16">
        <v>3012.22</v>
      </c>
      <c r="I317" t="s">
        <v>11</v>
      </c>
      <c r="J317" t="s">
        <v>12</v>
      </c>
      <c r="K317" t="s">
        <v>23</v>
      </c>
    </row>
    <row r="318" spans="1:11" x14ac:dyDescent="0.35">
      <c r="A318" t="s">
        <v>347</v>
      </c>
      <c r="B318">
        <v>1988</v>
      </c>
      <c r="C318" t="s">
        <v>20</v>
      </c>
      <c r="D318">
        <v>28</v>
      </c>
      <c r="E318" s="17" t="str">
        <f t="shared" si="8"/>
        <v>28-Sep-1988</v>
      </c>
      <c r="F318">
        <f t="shared" si="9"/>
        <v>34</v>
      </c>
      <c r="G318">
        <v>3</v>
      </c>
      <c r="H318" s="16">
        <v>3018.04</v>
      </c>
      <c r="I318" t="s">
        <v>11</v>
      </c>
      <c r="J318" t="s">
        <v>11</v>
      </c>
      <c r="K318" t="s">
        <v>23</v>
      </c>
    </row>
    <row r="319" spans="1:11" x14ac:dyDescent="0.35">
      <c r="A319" t="s">
        <v>348</v>
      </c>
      <c r="B319">
        <v>1997</v>
      </c>
      <c r="C319" t="s">
        <v>30</v>
      </c>
      <c r="D319">
        <v>19</v>
      </c>
      <c r="E319" s="17" t="str">
        <f t="shared" si="8"/>
        <v>19-Dec-1997</v>
      </c>
      <c r="F319">
        <f t="shared" si="9"/>
        <v>25</v>
      </c>
      <c r="G319">
        <v>0</v>
      </c>
      <c r="H319" s="16">
        <v>3021.81</v>
      </c>
      <c r="I319" t="s">
        <v>11</v>
      </c>
      <c r="J319" t="s">
        <v>12</v>
      </c>
      <c r="K319" t="s">
        <v>23</v>
      </c>
    </row>
    <row r="320" spans="1:11" x14ac:dyDescent="0.35">
      <c r="A320" t="s">
        <v>349</v>
      </c>
      <c r="B320">
        <v>1998</v>
      </c>
      <c r="C320" t="s">
        <v>20</v>
      </c>
      <c r="D320">
        <v>15</v>
      </c>
      <c r="E320" s="17" t="str">
        <f t="shared" si="8"/>
        <v>15-Sep-1998</v>
      </c>
      <c r="F320">
        <f t="shared" si="9"/>
        <v>24</v>
      </c>
      <c r="G320">
        <v>0</v>
      </c>
      <c r="H320" s="16">
        <v>3044.21</v>
      </c>
      <c r="I320" t="s">
        <v>11</v>
      </c>
      <c r="J320" t="s">
        <v>12</v>
      </c>
      <c r="K320" t="s">
        <v>247</v>
      </c>
    </row>
    <row r="321" spans="1:11" x14ac:dyDescent="0.35">
      <c r="A321" t="s">
        <v>350</v>
      </c>
      <c r="B321">
        <v>1998</v>
      </c>
      <c r="C321" t="s">
        <v>35</v>
      </c>
      <c r="D321">
        <v>9</v>
      </c>
      <c r="E321" s="17" t="str">
        <f t="shared" si="8"/>
        <v>9-Aug-1998</v>
      </c>
      <c r="F321">
        <f t="shared" si="9"/>
        <v>24</v>
      </c>
      <c r="G321">
        <v>0</v>
      </c>
      <c r="H321" s="16">
        <v>3046.06</v>
      </c>
      <c r="I321" t="s">
        <v>11</v>
      </c>
      <c r="J321" t="s">
        <v>16</v>
      </c>
      <c r="K321" t="s">
        <v>249</v>
      </c>
    </row>
    <row r="322" spans="1:11" x14ac:dyDescent="0.35">
      <c r="A322" t="s">
        <v>351</v>
      </c>
      <c r="B322">
        <v>1997</v>
      </c>
      <c r="C322" t="s">
        <v>30</v>
      </c>
      <c r="D322">
        <v>22</v>
      </c>
      <c r="E322" s="17" t="str">
        <f t="shared" ref="E322:E385" si="10">_xlfn.CONCAT(D322,"-",C322,"-",B322)</f>
        <v>22-Dec-1997</v>
      </c>
      <c r="F322">
        <f t="shared" ref="F322:F385" si="11">DATEDIF(E322,"08-6-2023","y")</f>
        <v>25</v>
      </c>
      <c r="G322">
        <v>0</v>
      </c>
      <c r="H322" s="16">
        <v>3051.73</v>
      </c>
      <c r="I322" t="s">
        <v>11</v>
      </c>
      <c r="J322" t="s">
        <v>11</v>
      </c>
      <c r="K322" t="s">
        <v>42</v>
      </c>
    </row>
    <row r="323" spans="1:11" x14ac:dyDescent="0.35">
      <c r="A323" t="s">
        <v>352</v>
      </c>
      <c r="B323">
        <v>2002</v>
      </c>
      <c r="C323" t="s">
        <v>18</v>
      </c>
      <c r="D323">
        <v>21</v>
      </c>
      <c r="E323" s="17" t="str">
        <f t="shared" si="10"/>
        <v>21-Jun-2002</v>
      </c>
      <c r="F323">
        <f t="shared" si="11"/>
        <v>20</v>
      </c>
      <c r="G323">
        <v>2</v>
      </c>
      <c r="H323" s="16">
        <v>3056.39</v>
      </c>
      <c r="I323" t="s">
        <v>11</v>
      </c>
      <c r="J323" t="s">
        <v>12</v>
      </c>
      <c r="K323" t="s">
        <v>13</v>
      </c>
    </row>
    <row r="324" spans="1:11" x14ac:dyDescent="0.35">
      <c r="A324" t="s">
        <v>353</v>
      </c>
      <c r="B324">
        <v>1994</v>
      </c>
      <c r="C324" t="s">
        <v>20</v>
      </c>
      <c r="D324">
        <v>26</v>
      </c>
      <c r="E324" s="17" t="str">
        <f t="shared" si="10"/>
        <v>26-Sep-1994</v>
      </c>
      <c r="F324">
        <f t="shared" si="11"/>
        <v>28</v>
      </c>
      <c r="G324">
        <v>0</v>
      </c>
      <c r="H324" s="16">
        <v>3062.51</v>
      </c>
      <c r="I324" t="s">
        <v>12</v>
      </c>
      <c r="J324" t="s">
        <v>16</v>
      </c>
      <c r="K324" t="s">
        <v>23</v>
      </c>
    </row>
    <row r="325" spans="1:11" x14ac:dyDescent="0.35">
      <c r="A325" t="s">
        <v>354</v>
      </c>
      <c r="B325">
        <v>1989</v>
      </c>
      <c r="C325" t="s">
        <v>37</v>
      </c>
      <c r="D325">
        <v>1</v>
      </c>
      <c r="E325" s="17" t="str">
        <f t="shared" si="10"/>
        <v>1-Oct-1989</v>
      </c>
      <c r="F325">
        <f t="shared" si="11"/>
        <v>33</v>
      </c>
      <c r="G325">
        <v>3</v>
      </c>
      <c r="H325" s="16">
        <v>3065.49</v>
      </c>
      <c r="I325" t="s">
        <v>11</v>
      </c>
      <c r="J325" t="s">
        <v>16</v>
      </c>
      <c r="K325" t="s">
        <v>23</v>
      </c>
    </row>
    <row r="326" spans="1:11" x14ac:dyDescent="0.35">
      <c r="A326" t="s">
        <v>355</v>
      </c>
      <c r="B326">
        <v>1995</v>
      </c>
      <c r="C326" t="s">
        <v>20</v>
      </c>
      <c r="D326">
        <v>10</v>
      </c>
      <c r="E326" s="17" t="str">
        <f t="shared" si="10"/>
        <v>10-Sep-1995</v>
      </c>
      <c r="F326">
        <f t="shared" si="11"/>
        <v>27</v>
      </c>
      <c r="G326">
        <v>0</v>
      </c>
      <c r="H326" s="16">
        <v>3070.81</v>
      </c>
      <c r="I326" t="s">
        <v>12</v>
      </c>
      <c r="J326" t="s">
        <v>16</v>
      </c>
      <c r="K326" t="s">
        <v>356</v>
      </c>
    </row>
    <row r="327" spans="1:11" x14ac:dyDescent="0.35">
      <c r="A327" t="s">
        <v>357</v>
      </c>
      <c r="B327">
        <v>2001</v>
      </c>
      <c r="C327" t="s">
        <v>37</v>
      </c>
      <c r="D327">
        <v>13</v>
      </c>
      <c r="E327" s="17" t="str">
        <f t="shared" si="10"/>
        <v>13-Oct-2001</v>
      </c>
      <c r="F327">
        <f t="shared" si="11"/>
        <v>21</v>
      </c>
      <c r="G327">
        <v>2</v>
      </c>
      <c r="H327" s="16">
        <v>3077.1</v>
      </c>
      <c r="I327" t="s">
        <v>11</v>
      </c>
      <c r="J327" t="s">
        <v>16</v>
      </c>
      <c r="K327" t="s">
        <v>23</v>
      </c>
    </row>
    <row r="328" spans="1:11" x14ac:dyDescent="0.35">
      <c r="A328" t="s">
        <v>358</v>
      </c>
      <c r="B328">
        <v>1987</v>
      </c>
      <c r="C328" t="s">
        <v>35</v>
      </c>
      <c r="D328">
        <v>1</v>
      </c>
      <c r="E328" s="17" t="str">
        <f t="shared" si="10"/>
        <v>1-Aug-1987</v>
      </c>
      <c r="F328">
        <f t="shared" si="11"/>
        <v>35</v>
      </c>
      <c r="G328">
        <v>3</v>
      </c>
      <c r="H328" s="16">
        <v>3088.06</v>
      </c>
      <c r="I328" t="s">
        <v>11</v>
      </c>
      <c r="J328" t="s">
        <v>11</v>
      </c>
      <c r="K328" t="s">
        <v>13</v>
      </c>
    </row>
    <row r="329" spans="1:11" x14ac:dyDescent="0.35">
      <c r="A329" t="s">
        <v>359</v>
      </c>
      <c r="B329">
        <v>1999</v>
      </c>
      <c r="C329" t="s">
        <v>18</v>
      </c>
      <c r="D329">
        <v>25</v>
      </c>
      <c r="E329" s="17" t="str">
        <f t="shared" si="10"/>
        <v>25-Jun-1999</v>
      </c>
      <c r="F329">
        <f t="shared" si="11"/>
        <v>23</v>
      </c>
      <c r="G329">
        <v>0</v>
      </c>
      <c r="H329" s="16">
        <v>3128.35</v>
      </c>
      <c r="I329" t="s">
        <v>11</v>
      </c>
      <c r="J329" t="s">
        <v>12</v>
      </c>
      <c r="K329" t="s">
        <v>300</v>
      </c>
    </row>
    <row r="330" spans="1:11" x14ac:dyDescent="0.35">
      <c r="A330" t="s">
        <v>360</v>
      </c>
      <c r="B330">
        <v>1994</v>
      </c>
      <c r="C330" t="s">
        <v>10</v>
      </c>
      <c r="D330">
        <v>10</v>
      </c>
      <c r="E330" s="17" t="str">
        <f t="shared" si="10"/>
        <v>10-Jul-1994</v>
      </c>
      <c r="F330">
        <f t="shared" si="11"/>
        <v>28</v>
      </c>
      <c r="G330">
        <v>0</v>
      </c>
      <c r="H330" s="16">
        <v>3161.45</v>
      </c>
      <c r="I330" t="s">
        <v>11</v>
      </c>
      <c r="J330" t="s">
        <v>16</v>
      </c>
      <c r="K330" t="s">
        <v>42</v>
      </c>
    </row>
    <row r="331" spans="1:11" x14ac:dyDescent="0.35">
      <c r="A331" t="s">
        <v>361</v>
      </c>
      <c r="B331">
        <v>1993</v>
      </c>
      <c r="C331" t="s">
        <v>20</v>
      </c>
      <c r="D331">
        <v>25</v>
      </c>
      <c r="E331" s="17" t="str">
        <f t="shared" si="10"/>
        <v>25-Sep-1993</v>
      </c>
      <c r="F331">
        <f t="shared" si="11"/>
        <v>29</v>
      </c>
      <c r="G331">
        <v>0</v>
      </c>
      <c r="H331" s="16">
        <v>3162.02</v>
      </c>
      <c r="I331" t="s">
        <v>11</v>
      </c>
      <c r="J331" t="s">
        <v>12</v>
      </c>
      <c r="K331" t="s">
        <v>13</v>
      </c>
    </row>
    <row r="332" spans="1:11" x14ac:dyDescent="0.35">
      <c r="A332" t="s">
        <v>362</v>
      </c>
      <c r="B332">
        <v>2001</v>
      </c>
      <c r="C332" t="s">
        <v>35</v>
      </c>
      <c r="D332">
        <v>29</v>
      </c>
      <c r="E332" s="17" t="str">
        <f t="shared" si="10"/>
        <v>29-Aug-2001</v>
      </c>
      <c r="F332">
        <f t="shared" si="11"/>
        <v>21</v>
      </c>
      <c r="G332">
        <v>1</v>
      </c>
      <c r="H332" s="16">
        <v>3167.46</v>
      </c>
      <c r="I332" t="s">
        <v>11</v>
      </c>
      <c r="J332" t="s">
        <v>12</v>
      </c>
      <c r="K332" t="s">
        <v>247</v>
      </c>
    </row>
    <row r="333" spans="1:11" x14ac:dyDescent="0.35">
      <c r="A333" t="s">
        <v>363</v>
      </c>
      <c r="B333">
        <v>1994</v>
      </c>
      <c r="C333" t="s">
        <v>37</v>
      </c>
      <c r="D333">
        <v>25</v>
      </c>
      <c r="E333" s="17" t="str">
        <f t="shared" si="10"/>
        <v>25-Oct-1994</v>
      </c>
      <c r="F333">
        <f t="shared" si="11"/>
        <v>28</v>
      </c>
      <c r="G333">
        <v>0</v>
      </c>
      <c r="H333" s="16">
        <v>3171.61</v>
      </c>
      <c r="I333" t="s">
        <v>11</v>
      </c>
      <c r="J333" t="s">
        <v>12</v>
      </c>
      <c r="K333" t="s">
        <v>13</v>
      </c>
    </row>
    <row r="334" spans="1:11" x14ac:dyDescent="0.35">
      <c r="A334" t="s">
        <v>364</v>
      </c>
      <c r="B334">
        <v>1994</v>
      </c>
      <c r="C334" t="s">
        <v>10</v>
      </c>
      <c r="D334">
        <v>6</v>
      </c>
      <c r="E334" s="17" t="str">
        <f t="shared" si="10"/>
        <v>6-Jul-1994</v>
      </c>
      <c r="F334">
        <f t="shared" si="11"/>
        <v>28</v>
      </c>
      <c r="G334">
        <v>0</v>
      </c>
      <c r="H334" s="16">
        <v>3172.02</v>
      </c>
      <c r="I334" t="s">
        <v>11</v>
      </c>
      <c r="J334" t="s">
        <v>16</v>
      </c>
      <c r="K334" t="s">
        <v>42</v>
      </c>
    </row>
    <row r="335" spans="1:11" x14ac:dyDescent="0.35">
      <c r="A335" t="s">
        <v>365</v>
      </c>
      <c r="B335">
        <v>1996</v>
      </c>
      <c r="C335" t="s">
        <v>35</v>
      </c>
      <c r="D335">
        <v>14</v>
      </c>
      <c r="E335" s="17" t="str">
        <f t="shared" si="10"/>
        <v>14-Aug-1996</v>
      </c>
      <c r="F335">
        <f t="shared" si="11"/>
        <v>26</v>
      </c>
      <c r="G335">
        <v>0</v>
      </c>
      <c r="H335" s="16">
        <v>3176.29</v>
      </c>
      <c r="I335" t="s">
        <v>11</v>
      </c>
      <c r="J335" t="s">
        <v>11</v>
      </c>
      <c r="K335" t="s">
        <v>23</v>
      </c>
    </row>
    <row r="336" spans="1:11" x14ac:dyDescent="0.35">
      <c r="A336" t="s">
        <v>366</v>
      </c>
      <c r="B336">
        <v>1996</v>
      </c>
      <c r="C336" t="s">
        <v>10</v>
      </c>
      <c r="D336">
        <v>3</v>
      </c>
      <c r="E336" s="17" t="str">
        <f t="shared" si="10"/>
        <v>3-Jul-1996</v>
      </c>
      <c r="F336">
        <f t="shared" si="11"/>
        <v>26</v>
      </c>
      <c r="G336">
        <v>0</v>
      </c>
      <c r="H336" s="16">
        <v>3176.82</v>
      </c>
      <c r="I336" t="s">
        <v>11</v>
      </c>
      <c r="J336" t="s">
        <v>16</v>
      </c>
      <c r="K336" t="s">
        <v>23</v>
      </c>
    </row>
    <row r="337" spans="1:11" x14ac:dyDescent="0.35">
      <c r="A337" t="s">
        <v>367</v>
      </c>
      <c r="B337">
        <v>2000</v>
      </c>
      <c r="C337" t="s">
        <v>20</v>
      </c>
      <c r="D337">
        <v>23</v>
      </c>
      <c r="E337" s="17" t="str">
        <f t="shared" si="10"/>
        <v>23-Sep-2000</v>
      </c>
      <c r="F337">
        <f t="shared" si="11"/>
        <v>22</v>
      </c>
      <c r="G337">
        <v>0</v>
      </c>
      <c r="H337" s="16">
        <v>3179.96</v>
      </c>
      <c r="I337" t="s">
        <v>11</v>
      </c>
      <c r="J337" t="s">
        <v>11</v>
      </c>
      <c r="K337" t="s">
        <v>23</v>
      </c>
    </row>
    <row r="338" spans="1:11" x14ac:dyDescent="0.35">
      <c r="A338" t="s">
        <v>368</v>
      </c>
      <c r="B338">
        <v>2001</v>
      </c>
      <c r="C338" t="s">
        <v>20</v>
      </c>
      <c r="D338">
        <v>2</v>
      </c>
      <c r="E338" s="17" t="str">
        <f t="shared" si="10"/>
        <v>2-Sep-2001</v>
      </c>
      <c r="F338">
        <f t="shared" si="11"/>
        <v>21</v>
      </c>
      <c r="G338">
        <v>2</v>
      </c>
      <c r="H338" s="16">
        <v>3180.51</v>
      </c>
      <c r="I338" t="s">
        <v>11</v>
      </c>
      <c r="J338" t="s">
        <v>11</v>
      </c>
      <c r="K338" t="s">
        <v>13</v>
      </c>
    </row>
    <row r="339" spans="1:11" x14ac:dyDescent="0.35">
      <c r="A339" t="s">
        <v>369</v>
      </c>
      <c r="B339">
        <v>1996</v>
      </c>
      <c r="C339" t="s">
        <v>37</v>
      </c>
      <c r="D339">
        <v>11</v>
      </c>
      <c r="E339" s="17" t="str">
        <f t="shared" si="10"/>
        <v>11-Oct-1996</v>
      </c>
      <c r="F339">
        <f t="shared" si="11"/>
        <v>26</v>
      </c>
      <c r="G339">
        <v>0</v>
      </c>
      <c r="H339" s="16">
        <v>3201.25</v>
      </c>
      <c r="I339" t="s">
        <v>11</v>
      </c>
      <c r="J339" t="s">
        <v>12</v>
      </c>
      <c r="K339" t="s">
        <v>23</v>
      </c>
    </row>
    <row r="340" spans="1:11" x14ac:dyDescent="0.35">
      <c r="A340" t="s">
        <v>370</v>
      </c>
      <c r="B340">
        <v>1997</v>
      </c>
      <c r="C340" t="s">
        <v>10</v>
      </c>
      <c r="D340">
        <v>5</v>
      </c>
      <c r="E340" s="17" t="str">
        <f t="shared" si="10"/>
        <v>5-Jul-1997</v>
      </c>
      <c r="F340">
        <f t="shared" si="11"/>
        <v>25</v>
      </c>
      <c r="G340">
        <v>0</v>
      </c>
      <c r="H340" s="16">
        <v>3206.49</v>
      </c>
      <c r="I340" t="s">
        <v>11</v>
      </c>
      <c r="J340" t="s">
        <v>12</v>
      </c>
      <c r="K340" t="s">
        <v>247</v>
      </c>
    </row>
    <row r="341" spans="1:11" x14ac:dyDescent="0.35">
      <c r="A341" t="s">
        <v>371</v>
      </c>
      <c r="B341">
        <v>1997</v>
      </c>
      <c r="C341" t="s">
        <v>30</v>
      </c>
      <c r="D341">
        <v>22</v>
      </c>
      <c r="E341" s="17" t="str">
        <f t="shared" si="10"/>
        <v>22-Dec-1997</v>
      </c>
      <c r="F341">
        <f t="shared" si="11"/>
        <v>25</v>
      </c>
      <c r="G341">
        <v>1</v>
      </c>
      <c r="H341" s="16">
        <v>3208.79</v>
      </c>
      <c r="I341" t="s">
        <v>11</v>
      </c>
      <c r="J341" t="s">
        <v>12</v>
      </c>
      <c r="K341" t="s">
        <v>42</v>
      </c>
    </row>
    <row r="342" spans="1:11" x14ac:dyDescent="0.35">
      <c r="A342" t="s">
        <v>372</v>
      </c>
      <c r="B342">
        <v>1997</v>
      </c>
      <c r="C342" t="s">
        <v>10</v>
      </c>
      <c r="D342">
        <v>6</v>
      </c>
      <c r="E342" s="17" t="str">
        <f t="shared" si="10"/>
        <v>6-Jul-1997</v>
      </c>
      <c r="F342">
        <f t="shared" si="11"/>
        <v>25</v>
      </c>
      <c r="G342">
        <v>0</v>
      </c>
      <c r="H342" s="16">
        <v>3213.62</v>
      </c>
      <c r="I342" t="s">
        <v>11</v>
      </c>
      <c r="J342" t="s">
        <v>11</v>
      </c>
      <c r="K342" t="s">
        <v>247</v>
      </c>
    </row>
    <row r="343" spans="1:11" x14ac:dyDescent="0.35">
      <c r="A343" t="s">
        <v>373</v>
      </c>
      <c r="B343">
        <v>1997</v>
      </c>
      <c r="C343" t="s">
        <v>35</v>
      </c>
      <c r="D343">
        <v>2</v>
      </c>
      <c r="E343" s="17" t="str">
        <f t="shared" si="10"/>
        <v>2-Aug-1997</v>
      </c>
      <c r="F343">
        <f t="shared" si="11"/>
        <v>25</v>
      </c>
      <c r="G343">
        <v>1</v>
      </c>
      <c r="H343" s="16">
        <v>3227.12</v>
      </c>
      <c r="I343" t="s">
        <v>11</v>
      </c>
      <c r="J343" t="s">
        <v>12</v>
      </c>
      <c r="K343" t="s">
        <v>13</v>
      </c>
    </row>
    <row r="344" spans="1:11" x14ac:dyDescent="0.35">
      <c r="A344" t="s">
        <v>374</v>
      </c>
      <c r="B344">
        <v>1997</v>
      </c>
      <c r="C344" t="s">
        <v>20</v>
      </c>
      <c r="D344">
        <v>2</v>
      </c>
      <c r="E344" s="17" t="str">
        <f t="shared" si="10"/>
        <v>2-Sep-1997</v>
      </c>
      <c r="F344">
        <f t="shared" si="11"/>
        <v>25</v>
      </c>
      <c r="G344">
        <v>1</v>
      </c>
      <c r="H344" s="16">
        <v>3238.44</v>
      </c>
      <c r="I344" t="s">
        <v>11</v>
      </c>
      <c r="J344" t="s">
        <v>12</v>
      </c>
      <c r="K344" t="s">
        <v>13</v>
      </c>
    </row>
    <row r="345" spans="1:11" x14ac:dyDescent="0.35">
      <c r="A345" t="s">
        <v>375</v>
      </c>
      <c r="B345">
        <v>1991</v>
      </c>
      <c r="C345" t="s">
        <v>15</v>
      </c>
      <c r="D345">
        <v>13</v>
      </c>
      <c r="E345" s="17" t="str">
        <f t="shared" si="10"/>
        <v>13-Nov-1991</v>
      </c>
      <c r="F345">
        <f t="shared" si="11"/>
        <v>31</v>
      </c>
      <c r="G345">
        <v>0</v>
      </c>
      <c r="H345" s="16">
        <v>3260.2</v>
      </c>
      <c r="I345" t="s">
        <v>12</v>
      </c>
      <c r="J345" t="s">
        <v>11</v>
      </c>
      <c r="K345" t="s">
        <v>42</v>
      </c>
    </row>
    <row r="346" spans="1:11" x14ac:dyDescent="0.35">
      <c r="A346" t="s">
        <v>376</v>
      </c>
      <c r="B346">
        <v>1994</v>
      </c>
      <c r="C346" t="s">
        <v>30</v>
      </c>
      <c r="D346">
        <v>2</v>
      </c>
      <c r="E346" s="17" t="str">
        <f t="shared" si="10"/>
        <v>2-Dec-1994</v>
      </c>
      <c r="F346">
        <f t="shared" si="11"/>
        <v>28</v>
      </c>
      <c r="G346">
        <v>0</v>
      </c>
      <c r="H346" s="16">
        <v>3268.85</v>
      </c>
      <c r="I346" t="s">
        <v>12</v>
      </c>
      <c r="J346" t="s">
        <v>16</v>
      </c>
      <c r="K346" t="s">
        <v>168</v>
      </c>
    </row>
    <row r="347" spans="1:11" x14ac:dyDescent="0.35">
      <c r="A347" t="s">
        <v>377</v>
      </c>
      <c r="B347">
        <v>1994</v>
      </c>
      <c r="C347" t="s">
        <v>10</v>
      </c>
      <c r="D347">
        <v>1</v>
      </c>
      <c r="E347" s="17" t="str">
        <f t="shared" si="10"/>
        <v>1-Jul-1994</v>
      </c>
      <c r="F347">
        <f t="shared" si="11"/>
        <v>28</v>
      </c>
      <c r="G347">
        <v>1</v>
      </c>
      <c r="H347" s="16">
        <v>3277.16</v>
      </c>
      <c r="I347" t="s">
        <v>11</v>
      </c>
      <c r="J347" t="s">
        <v>12</v>
      </c>
      <c r="K347" t="s">
        <v>42</v>
      </c>
    </row>
    <row r="348" spans="1:11" x14ac:dyDescent="0.35">
      <c r="A348" t="s">
        <v>378</v>
      </c>
      <c r="B348">
        <v>2001</v>
      </c>
      <c r="C348" t="s">
        <v>37</v>
      </c>
      <c r="D348">
        <v>6</v>
      </c>
      <c r="E348" s="17" t="str">
        <f t="shared" si="10"/>
        <v>6-Oct-2001</v>
      </c>
      <c r="F348">
        <f t="shared" si="11"/>
        <v>21</v>
      </c>
      <c r="G348">
        <v>2</v>
      </c>
      <c r="H348" s="16">
        <v>3279.87</v>
      </c>
      <c r="I348" t="s">
        <v>11</v>
      </c>
      <c r="J348" t="s">
        <v>16</v>
      </c>
      <c r="K348" t="s">
        <v>356</v>
      </c>
    </row>
    <row r="349" spans="1:11" x14ac:dyDescent="0.35">
      <c r="A349" t="s">
        <v>379</v>
      </c>
      <c r="B349">
        <v>2003</v>
      </c>
      <c r="C349" t="s">
        <v>10</v>
      </c>
      <c r="D349">
        <v>3</v>
      </c>
      <c r="E349" s="17" t="str">
        <f t="shared" si="10"/>
        <v>3-Jul-2003</v>
      </c>
      <c r="F349">
        <f t="shared" si="11"/>
        <v>19</v>
      </c>
      <c r="G349">
        <v>0</v>
      </c>
      <c r="H349" s="16">
        <v>3280.22</v>
      </c>
      <c r="I349" t="s">
        <v>11</v>
      </c>
      <c r="J349" t="s">
        <v>12</v>
      </c>
      <c r="K349" t="s">
        <v>42</v>
      </c>
    </row>
    <row r="350" spans="1:11" x14ac:dyDescent="0.35">
      <c r="A350" t="s">
        <v>380</v>
      </c>
      <c r="B350">
        <v>1996</v>
      </c>
      <c r="C350" t="s">
        <v>15</v>
      </c>
      <c r="D350">
        <v>17</v>
      </c>
      <c r="E350" s="17" t="str">
        <f t="shared" si="10"/>
        <v>17-Nov-1996</v>
      </c>
      <c r="F350">
        <f t="shared" si="11"/>
        <v>26</v>
      </c>
      <c r="G350">
        <v>1</v>
      </c>
      <c r="H350" s="16">
        <v>3292.53</v>
      </c>
      <c r="I350" t="s">
        <v>11</v>
      </c>
      <c r="J350" t="s">
        <v>11</v>
      </c>
      <c r="K350" t="s">
        <v>23</v>
      </c>
    </row>
    <row r="351" spans="1:11" x14ac:dyDescent="0.35">
      <c r="A351" t="s">
        <v>381</v>
      </c>
      <c r="B351">
        <v>2003</v>
      </c>
      <c r="C351" t="s">
        <v>30</v>
      </c>
      <c r="D351">
        <v>5</v>
      </c>
      <c r="E351" s="17" t="str">
        <f t="shared" si="10"/>
        <v>5-Dec-2003</v>
      </c>
      <c r="F351">
        <f t="shared" si="11"/>
        <v>19</v>
      </c>
      <c r="G351">
        <v>0</v>
      </c>
      <c r="H351" s="16">
        <v>3300.7</v>
      </c>
      <c r="I351" t="s">
        <v>11</v>
      </c>
      <c r="J351" t="s">
        <v>11</v>
      </c>
      <c r="K351" t="s">
        <v>200</v>
      </c>
    </row>
    <row r="352" spans="1:11" x14ac:dyDescent="0.35">
      <c r="A352" t="s">
        <v>382</v>
      </c>
      <c r="B352">
        <v>2003</v>
      </c>
      <c r="C352" t="s">
        <v>15</v>
      </c>
      <c r="D352">
        <v>18</v>
      </c>
      <c r="E352" s="17" t="str">
        <f t="shared" si="10"/>
        <v>18-Nov-2003</v>
      </c>
      <c r="F352">
        <f t="shared" si="11"/>
        <v>19</v>
      </c>
      <c r="G352">
        <v>0</v>
      </c>
      <c r="H352" s="16">
        <v>3308.46</v>
      </c>
      <c r="I352" t="s">
        <v>11</v>
      </c>
      <c r="J352" t="s">
        <v>16</v>
      </c>
      <c r="K352" t="s">
        <v>300</v>
      </c>
    </row>
    <row r="353" spans="1:11" x14ac:dyDescent="0.35">
      <c r="A353" t="s">
        <v>383</v>
      </c>
      <c r="B353">
        <v>1997</v>
      </c>
      <c r="C353" t="s">
        <v>18</v>
      </c>
      <c r="D353">
        <v>20</v>
      </c>
      <c r="E353" s="17" t="str">
        <f t="shared" si="10"/>
        <v>20-Jun-1997</v>
      </c>
      <c r="F353">
        <f t="shared" si="11"/>
        <v>25</v>
      </c>
      <c r="G353">
        <v>1</v>
      </c>
      <c r="H353" s="16">
        <v>3309.79</v>
      </c>
      <c r="I353" t="s">
        <v>12</v>
      </c>
      <c r="J353" t="s">
        <v>12</v>
      </c>
      <c r="K353" t="s">
        <v>356</v>
      </c>
    </row>
    <row r="354" spans="1:11" x14ac:dyDescent="0.35">
      <c r="A354" t="s">
        <v>384</v>
      </c>
      <c r="B354">
        <v>1991</v>
      </c>
      <c r="C354" t="s">
        <v>20</v>
      </c>
      <c r="D354">
        <v>1</v>
      </c>
      <c r="E354" s="17" t="str">
        <f t="shared" si="10"/>
        <v>1-Sep-1991</v>
      </c>
      <c r="F354">
        <f t="shared" si="11"/>
        <v>31</v>
      </c>
      <c r="G354">
        <v>3</v>
      </c>
      <c r="H354" s="16">
        <v>3342.79</v>
      </c>
      <c r="I354" t="s">
        <v>11</v>
      </c>
      <c r="J354" t="s">
        <v>16</v>
      </c>
      <c r="K354" t="s">
        <v>13</v>
      </c>
    </row>
    <row r="355" spans="1:11" x14ac:dyDescent="0.35">
      <c r="A355" t="s">
        <v>385</v>
      </c>
      <c r="B355">
        <v>1993</v>
      </c>
      <c r="C355" t="s">
        <v>37</v>
      </c>
      <c r="D355">
        <v>28</v>
      </c>
      <c r="E355" s="17" t="str">
        <f t="shared" si="10"/>
        <v>28-Oct-1993</v>
      </c>
      <c r="F355">
        <f t="shared" si="11"/>
        <v>29</v>
      </c>
      <c r="G355">
        <v>0</v>
      </c>
      <c r="H355" s="16">
        <v>3353.28</v>
      </c>
      <c r="I355" t="s">
        <v>11</v>
      </c>
      <c r="J355" t="s">
        <v>16</v>
      </c>
      <c r="K355" t="s">
        <v>42</v>
      </c>
    </row>
    <row r="356" spans="1:11" x14ac:dyDescent="0.35">
      <c r="A356" t="s">
        <v>386</v>
      </c>
      <c r="B356">
        <v>1995</v>
      </c>
      <c r="C356" t="s">
        <v>18</v>
      </c>
      <c r="D356">
        <v>23</v>
      </c>
      <c r="E356" s="17" t="str">
        <f t="shared" si="10"/>
        <v>23-Jun-1995</v>
      </c>
      <c r="F356">
        <f t="shared" si="11"/>
        <v>27</v>
      </c>
      <c r="G356">
        <v>0</v>
      </c>
      <c r="H356" s="16">
        <v>3353.47</v>
      </c>
      <c r="I356" t="s">
        <v>11</v>
      </c>
      <c r="J356" t="s">
        <v>12</v>
      </c>
      <c r="K356" t="s">
        <v>23</v>
      </c>
    </row>
    <row r="357" spans="1:11" x14ac:dyDescent="0.35">
      <c r="A357" t="s">
        <v>387</v>
      </c>
      <c r="B357">
        <v>1993</v>
      </c>
      <c r="C357" t="s">
        <v>37</v>
      </c>
      <c r="D357">
        <v>7</v>
      </c>
      <c r="E357" s="17" t="str">
        <f t="shared" si="10"/>
        <v>7-Oct-1993</v>
      </c>
      <c r="F357">
        <f t="shared" si="11"/>
        <v>29</v>
      </c>
      <c r="G357">
        <v>0</v>
      </c>
      <c r="H357" s="16">
        <v>3366.67</v>
      </c>
      <c r="I357" t="s">
        <v>11</v>
      </c>
      <c r="J357" t="s">
        <v>11</v>
      </c>
      <c r="K357" t="s">
        <v>13</v>
      </c>
    </row>
    <row r="358" spans="1:11" x14ac:dyDescent="0.35">
      <c r="A358" t="s">
        <v>388</v>
      </c>
      <c r="B358">
        <v>1996</v>
      </c>
      <c r="C358" t="s">
        <v>30</v>
      </c>
      <c r="D358">
        <v>14</v>
      </c>
      <c r="E358" s="17" t="str">
        <f t="shared" si="10"/>
        <v>14-Dec-1996</v>
      </c>
      <c r="F358">
        <f t="shared" si="11"/>
        <v>26</v>
      </c>
      <c r="G358">
        <v>1</v>
      </c>
      <c r="H358" s="16">
        <v>3378.91</v>
      </c>
      <c r="I358" t="s">
        <v>11</v>
      </c>
      <c r="J358" t="s">
        <v>16</v>
      </c>
      <c r="K358" t="s">
        <v>42</v>
      </c>
    </row>
    <row r="359" spans="1:11" x14ac:dyDescent="0.35">
      <c r="A359" t="s">
        <v>389</v>
      </c>
      <c r="B359">
        <v>1996</v>
      </c>
      <c r="C359" t="s">
        <v>15</v>
      </c>
      <c r="D359">
        <v>13</v>
      </c>
      <c r="E359" s="17" t="str">
        <f t="shared" si="10"/>
        <v>13-Nov-1996</v>
      </c>
      <c r="F359">
        <f t="shared" si="11"/>
        <v>26</v>
      </c>
      <c r="G359">
        <v>0</v>
      </c>
      <c r="H359" s="16">
        <v>3385.4</v>
      </c>
      <c r="I359" t="s">
        <v>11</v>
      </c>
      <c r="J359" t="s">
        <v>11</v>
      </c>
      <c r="K359" t="s">
        <v>247</v>
      </c>
    </row>
    <row r="360" spans="1:11" x14ac:dyDescent="0.35">
      <c r="A360" t="s">
        <v>390</v>
      </c>
      <c r="B360">
        <v>1996</v>
      </c>
      <c r="C360" t="s">
        <v>35</v>
      </c>
      <c r="D360">
        <v>10</v>
      </c>
      <c r="E360" s="17" t="str">
        <f t="shared" si="10"/>
        <v>10-Aug-1996</v>
      </c>
      <c r="F360">
        <f t="shared" si="11"/>
        <v>26</v>
      </c>
      <c r="G360">
        <v>1</v>
      </c>
      <c r="H360" s="16">
        <v>3392.37</v>
      </c>
      <c r="I360" t="s">
        <v>11</v>
      </c>
      <c r="J360" t="s">
        <v>12</v>
      </c>
      <c r="K360" t="s">
        <v>13</v>
      </c>
    </row>
    <row r="361" spans="1:11" x14ac:dyDescent="0.35">
      <c r="A361" t="s">
        <v>391</v>
      </c>
      <c r="B361">
        <v>1996</v>
      </c>
      <c r="C361" t="s">
        <v>37</v>
      </c>
      <c r="D361">
        <v>27</v>
      </c>
      <c r="E361" s="17" t="str">
        <f t="shared" si="10"/>
        <v>27-Oct-1996</v>
      </c>
      <c r="F361">
        <f t="shared" si="11"/>
        <v>26</v>
      </c>
      <c r="G361">
        <v>1</v>
      </c>
      <c r="H361" s="16">
        <v>3392.98</v>
      </c>
      <c r="I361" t="s">
        <v>11</v>
      </c>
      <c r="J361" t="s">
        <v>12</v>
      </c>
      <c r="K361" t="s">
        <v>13</v>
      </c>
    </row>
    <row r="362" spans="1:11" x14ac:dyDescent="0.35">
      <c r="A362" t="s">
        <v>392</v>
      </c>
      <c r="B362">
        <v>2004</v>
      </c>
      <c r="C362" t="s">
        <v>10</v>
      </c>
      <c r="D362">
        <v>16</v>
      </c>
      <c r="E362" s="17" t="str">
        <f t="shared" si="10"/>
        <v>16-Jul-2004</v>
      </c>
      <c r="F362">
        <f t="shared" si="11"/>
        <v>18</v>
      </c>
      <c r="G362">
        <v>2</v>
      </c>
      <c r="H362" s="16">
        <v>3393.36</v>
      </c>
      <c r="I362" t="s">
        <v>11</v>
      </c>
      <c r="J362" t="s">
        <v>11</v>
      </c>
      <c r="K362" t="s">
        <v>249</v>
      </c>
    </row>
    <row r="363" spans="1:11" x14ac:dyDescent="0.35">
      <c r="A363" t="s">
        <v>393</v>
      </c>
      <c r="B363">
        <v>1996</v>
      </c>
      <c r="C363" t="s">
        <v>30</v>
      </c>
      <c r="D363">
        <v>19</v>
      </c>
      <c r="E363" s="17" t="str">
        <f t="shared" si="10"/>
        <v>19-Dec-1996</v>
      </c>
      <c r="F363">
        <f t="shared" si="11"/>
        <v>26</v>
      </c>
      <c r="G363">
        <v>1</v>
      </c>
      <c r="H363" s="16">
        <v>3410.32</v>
      </c>
      <c r="I363" t="s">
        <v>11</v>
      </c>
      <c r="J363" t="s">
        <v>11</v>
      </c>
      <c r="K363" t="s">
        <v>42</v>
      </c>
    </row>
    <row r="364" spans="1:11" x14ac:dyDescent="0.35">
      <c r="A364" t="s">
        <v>394</v>
      </c>
      <c r="B364">
        <v>2001</v>
      </c>
      <c r="C364" t="s">
        <v>30</v>
      </c>
      <c r="D364">
        <v>26</v>
      </c>
      <c r="E364" s="17" t="str">
        <f t="shared" si="10"/>
        <v>26-Dec-2001</v>
      </c>
      <c r="F364">
        <f t="shared" si="11"/>
        <v>21</v>
      </c>
      <c r="G364">
        <v>0</v>
      </c>
      <c r="H364" s="16">
        <v>3434.38</v>
      </c>
      <c r="I364" t="s">
        <v>11</v>
      </c>
      <c r="J364" t="s">
        <v>11</v>
      </c>
      <c r="K364" t="s">
        <v>42</v>
      </c>
    </row>
    <row r="365" spans="1:11" x14ac:dyDescent="0.35">
      <c r="A365" t="s">
        <v>395</v>
      </c>
      <c r="B365">
        <v>1986</v>
      </c>
      <c r="C365" t="s">
        <v>35</v>
      </c>
      <c r="D365">
        <v>27</v>
      </c>
      <c r="E365" s="17" t="str">
        <f t="shared" si="10"/>
        <v>27-Aug-1986</v>
      </c>
      <c r="F365">
        <f t="shared" si="11"/>
        <v>36</v>
      </c>
      <c r="G365">
        <v>3</v>
      </c>
      <c r="H365" s="16">
        <v>3436.5</v>
      </c>
      <c r="I365" t="s">
        <v>11</v>
      </c>
      <c r="J365" t="s">
        <v>16</v>
      </c>
      <c r="K365" t="s">
        <v>13</v>
      </c>
    </row>
    <row r="366" spans="1:11" x14ac:dyDescent="0.35">
      <c r="A366" t="s">
        <v>396</v>
      </c>
      <c r="B366">
        <v>2000</v>
      </c>
      <c r="C366" t="s">
        <v>18</v>
      </c>
      <c r="D366">
        <v>20</v>
      </c>
      <c r="E366" s="17" t="str">
        <f t="shared" si="10"/>
        <v>20-Jun-2000</v>
      </c>
      <c r="F366">
        <f t="shared" si="11"/>
        <v>22</v>
      </c>
      <c r="G366">
        <v>3</v>
      </c>
      <c r="H366" s="16">
        <v>3443.06</v>
      </c>
      <c r="I366" t="s">
        <v>11</v>
      </c>
      <c r="J366" t="s">
        <v>16</v>
      </c>
      <c r="K366" t="s">
        <v>42</v>
      </c>
    </row>
    <row r="367" spans="1:11" x14ac:dyDescent="0.35">
      <c r="A367" t="s">
        <v>397</v>
      </c>
      <c r="B367">
        <v>1987</v>
      </c>
      <c r="C367" t="s">
        <v>20</v>
      </c>
      <c r="D367">
        <v>14</v>
      </c>
      <c r="E367" s="17" t="str">
        <f t="shared" si="10"/>
        <v>14-Sep-1987</v>
      </c>
      <c r="F367">
        <f t="shared" si="11"/>
        <v>35</v>
      </c>
      <c r="G367">
        <v>3</v>
      </c>
      <c r="H367" s="16">
        <v>3453.77</v>
      </c>
      <c r="I367" t="s">
        <v>11</v>
      </c>
      <c r="J367" t="s">
        <v>16</v>
      </c>
      <c r="K367" t="s">
        <v>42</v>
      </c>
    </row>
    <row r="368" spans="1:11" x14ac:dyDescent="0.35">
      <c r="A368" t="s">
        <v>398</v>
      </c>
      <c r="B368">
        <v>2003</v>
      </c>
      <c r="C368" t="s">
        <v>10</v>
      </c>
      <c r="D368">
        <v>29</v>
      </c>
      <c r="E368" s="17" t="str">
        <f t="shared" si="10"/>
        <v>29-Jul-2003</v>
      </c>
      <c r="F368">
        <f t="shared" si="11"/>
        <v>19</v>
      </c>
      <c r="G368">
        <v>0</v>
      </c>
      <c r="H368" s="16">
        <v>3463.51</v>
      </c>
      <c r="I368" t="s">
        <v>11</v>
      </c>
      <c r="J368" t="s">
        <v>16</v>
      </c>
      <c r="K368" t="s">
        <v>200</v>
      </c>
    </row>
    <row r="369" spans="1:11" x14ac:dyDescent="0.35">
      <c r="A369" t="s">
        <v>399</v>
      </c>
      <c r="B369">
        <v>1993</v>
      </c>
      <c r="C369" t="s">
        <v>37</v>
      </c>
      <c r="D369">
        <v>12</v>
      </c>
      <c r="E369" s="17" t="str">
        <f t="shared" si="10"/>
        <v>12-Oct-1993</v>
      </c>
      <c r="F369">
        <f t="shared" si="11"/>
        <v>29</v>
      </c>
      <c r="G369">
        <v>1</v>
      </c>
      <c r="H369" s="16">
        <v>3471.41</v>
      </c>
      <c r="I369" t="s">
        <v>11</v>
      </c>
      <c r="J369" t="s">
        <v>11</v>
      </c>
      <c r="K369" t="s">
        <v>13</v>
      </c>
    </row>
    <row r="370" spans="1:11" x14ac:dyDescent="0.35">
      <c r="A370" t="s">
        <v>400</v>
      </c>
      <c r="B370">
        <v>2004</v>
      </c>
      <c r="C370" t="s">
        <v>18</v>
      </c>
      <c r="D370">
        <v>26</v>
      </c>
      <c r="E370" s="17" t="str">
        <f t="shared" si="10"/>
        <v>26-Jun-2004</v>
      </c>
      <c r="F370">
        <f t="shared" si="11"/>
        <v>18</v>
      </c>
      <c r="G370">
        <v>3</v>
      </c>
      <c r="H370" s="16">
        <v>3481.87</v>
      </c>
      <c r="I370" t="s">
        <v>11</v>
      </c>
      <c r="J370" t="s">
        <v>12</v>
      </c>
      <c r="K370" t="s">
        <v>168</v>
      </c>
    </row>
    <row r="371" spans="1:11" x14ac:dyDescent="0.35">
      <c r="A371" t="s">
        <v>401</v>
      </c>
      <c r="B371">
        <v>1996</v>
      </c>
      <c r="C371" t="s">
        <v>20</v>
      </c>
      <c r="D371">
        <v>19</v>
      </c>
      <c r="E371" s="17" t="str">
        <f t="shared" si="10"/>
        <v>19-Sep-1996</v>
      </c>
      <c r="F371">
        <f t="shared" si="11"/>
        <v>26</v>
      </c>
      <c r="G371">
        <v>2</v>
      </c>
      <c r="H371" s="16">
        <v>3484.33</v>
      </c>
      <c r="I371" t="s">
        <v>12</v>
      </c>
      <c r="J371" t="s">
        <v>12</v>
      </c>
      <c r="K371" t="s">
        <v>42</v>
      </c>
    </row>
    <row r="372" spans="1:11" x14ac:dyDescent="0.35">
      <c r="A372" t="s">
        <v>402</v>
      </c>
      <c r="B372">
        <v>1996</v>
      </c>
      <c r="C372" t="s">
        <v>20</v>
      </c>
      <c r="D372">
        <v>18</v>
      </c>
      <c r="E372" s="17" t="str">
        <f t="shared" si="10"/>
        <v>18-Sep-1996</v>
      </c>
      <c r="F372">
        <f t="shared" si="11"/>
        <v>26</v>
      </c>
      <c r="G372">
        <v>1</v>
      </c>
      <c r="H372" s="16">
        <v>3490.55</v>
      </c>
      <c r="I372" t="s">
        <v>16</v>
      </c>
      <c r="J372" t="s">
        <v>11</v>
      </c>
      <c r="K372" t="s">
        <v>164</v>
      </c>
    </row>
    <row r="373" spans="1:11" x14ac:dyDescent="0.35">
      <c r="A373" t="s">
        <v>403</v>
      </c>
      <c r="B373">
        <v>1999</v>
      </c>
      <c r="C373" t="s">
        <v>20</v>
      </c>
      <c r="D373">
        <v>22</v>
      </c>
      <c r="E373" s="17" t="str">
        <f t="shared" si="10"/>
        <v>22-Sep-1999</v>
      </c>
      <c r="F373">
        <f t="shared" si="11"/>
        <v>23</v>
      </c>
      <c r="G373">
        <v>2</v>
      </c>
      <c r="H373" s="16">
        <v>3500.61</v>
      </c>
      <c r="I373" t="s">
        <v>11</v>
      </c>
      <c r="J373" t="s">
        <v>11</v>
      </c>
      <c r="K373" t="s">
        <v>13</v>
      </c>
    </row>
    <row r="374" spans="1:11" x14ac:dyDescent="0.35">
      <c r="A374" t="s">
        <v>404</v>
      </c>
      <c r="B374">
        <v>1998</v>
      </c>
      <c r="C374" t="s">
        <v>20</v>
      </c>
      <c r="D374">
        <v>16</v>
      </c>
      <c r="E374" s="17" t="str">
        <f t="shared" si="10"/>
        <v>16-Sep-1998</v>
      </c>
      <c r="F374">
        <f t="shared" si="11"/>
        <v>24</v>
      </c>
      <c r="G374">
        <v>2</v>
      </c>
      <c r="H374" s="16">
        <v>3537.7</v>
      </c>
      <c r="I374" t="s">
        <v>12</v>
      </c>
      <c r="J374" t="s">
        <v>12</v>
      </c>
      <c r="K374" t="s">
        <v>23</v>
      </c>
    </row>
    <row r="375" spans="1:11" x14ac:dyDescent="0.35">
      <c r="A375" t="s">
        <v>405</v>
      </c>
      <c r="B375">
        <v>2003</v>
      </c>
      <c r="C375" t="s">
        <v>35</v>
      </c>
      <c r="D375">
        <v>24</v>
      </c>
      <c r="E375" s="17" t="str">
        <f t="shared" si="10"/>
        <v>24-Aug-2003</v>
      </c>
      <c r="F375">
        <f t="shared" si="11"/>
        <v>19</v>
      </c>
      <c r="G375">
        <v>0</v>
      </c>
      <c r="H375" s="16">
        <v>3538.9</v>
      </c>
      <c r="I375" t="s">
        <v>11</v>
      </c>
      <c r="J375" t="s">
        <v>11</v>
      </c>
      <c r="K375" t="s">
        <v>23</v>
      </c>
    </row>
    <row r="376" spans="1:11" x14ac:dyDescent="0.35">
      <c r="A376" t="s">
        <v>406</v>
      </c>
      <c r="B376">
        <v>1988</v>
      </c>
      <c r="C376" t="s">
        <v>37</v>
      </c>
      <c r="D376">
        <v>15</v>
      </c>
      <c r="E376" s="17" t="str">
        <f t="shared" si="10"/>
        <v>15-Oct-1988</v>
      </c>
      <c r="F376">
        <f t="shared" si="11"/>
        <v>34</v>
      </c>
      <c r="G376">
        <v>3</v>
      </c>
      <c r="H376" s="16">
        <v>3540.12</v>
      </c>
      <c r="I376" t="s">
        <v>11</v>
      </c>
      <c r="J376" t="s">
        <v>16</v>
      </c>
      <c r="K376" t="s">
        <v>13</v>
      </c>
    </row>
    <row r="377" spans="1:11" x14ac:dyDescent="0.35">
      <c r="A377" t="s">
        <v>407</v>
      </c>
      <c r="B377">
        <v>1992</v>
      </c>
      <c r="C377" t="s">
        <v>30</v>
      </c>
      <c r="D377">
        <v>22</v>
      </c>
      <c r="E377" s="17" t="str">
        <f t="shared" si="10"/>
        <v>22-Dec-1992</v>
      </c>
      <c r="F377">
        <f t="shared" si="11"/>
        <v>30</v>
      </c>
      <c r="G377">
        <v>0</v>
      </c>
      <c r="H377" s="16">
        <v>3554.2</v>
      </c>
      <c r="I377" t="s">
        <v>11</v>
      </c>
      <c r="J377" t="s">
        <v>12</v>
      </c>
      <c r="K377" t="s">
        <v>42</v>
      </c>
    </row>
    <row r="378" spans="1:11" x14ac:dyDescent="0.35">
      <c r="A378" t="s">
        <v>408</v>
      </c>
      <c r="B378">
        <v>1994</v>
      </c>
      <c r="C378" t="s">
        <v>20</v>
      </c>
      <c r="D378">
        <v>24</v>
      </c>
      <c r="E378" s="17" t="str">
        <f t="shared" si="10"/>
        <v>24-Sep-1994</v>
      </c>
      <c r="F378">
        <f t="shared" si="11"/>
        <v>28</v>
      </c>
      <c r="G378">
        <v>0</v>
      </c>
      <c r="H378" s="16">
        <v>3556.92</v>
      </c>
      <c r="I378" t="s">
        <v>11</v>
      </c>
      <c r="J378" t="s">
        <v>12</v>
      </c>
      <c r="K378" t="s">
        <v>23</v>
      </c>
    </row>
    <row r="379" spans="1:11" x14ac:dyDescent="0.35">
      <c r="A379" t="s">
        <v>409</v>
      </c>
      <c r="B379">
        <v>1995</v>
      </c>
      <c r="C379" t="s">
        <v>37</v>
      </c>
      <c r="D379">
        <v>9</v>
      </c>
      <c r="E379" s="17" t="str">
        <f t="shared" si="10"/>
        <v>9-Oct-1995</v>
      </c>
      <c r="F379">
        <f t="shared" si="11"/>
        <v>27</v>
      </c>
      <c r="G379">
        <v>0</v>
      </c>
      <c r="H379" s="16">
        <v>3558.62</v>
      </c>
      <c r="I379" t="s">
        <v>11</v>
      </c>
      <c r="J379" t="s">
        <v>12</v>
      </c>
      <c r="K379" t="s">
        <v>247</v>
      </c>
    </row>
    <row r="380" spans="1:11" x14ac:dyDescent="0.35">
      <c r="A380" t="s">
        <v>410</v>
      </c>
      <c r="B380">
        <v>1995</v>
      </c>
      <c r="C380" t="s">
        <v>18</v>
      </c>
      <c r="D380">
        <v>16</v>
      </c>
      <c r="E380" s="17" t="str">
        <f t="shared" si="10"/>
        <v>16-Jun-1995</v>
      </c>
      <c r="F380">
        <f t="shared" si="11"/>
        <v>27</v>
      </c>
      <c r="G380">
        <v>1</v>
      </c>
      <c r="H380" s="16">
        <v>3561.89</v>
      </c>
      <c r="I380" t="s">
        <v>11</v>
      </c>
      <c r="J380" t="s">
        <v>16</v>
      </c>
      <c r="K380" t="s">
        <v>13</v>
      </c>
    </row>
    <row r="381" spans="1:11" x14ac:dyDescent="0.35">
      <c r="A381" t="s">
        <v>411</v>
      </c>
      <c r="B381">
        <v>1981</v>
      </c>
      <c r="C381" t="s">
        <v>37</v>
      </c>
      <c r="D381">
        <v>10</v>
      </c>
      <c r="E381" s="17" t="str">
        <f t="shared" si="10"/>
        <v>10-Oct-1981</v>
      </c>
      <c r="F381">
        <f t="shared" si="11"/>
        <v>41</v>
      </c>
      <c r="G381">
        <v>1</v>
      </c>
      <c r="H381" s="16">
        <v>3562.87</v>
      </c>
      <c r="I381" t="s">
        <v>11</v>
      </c>
      <c r="J381" t="s">
        <v>16</v>
      </c>
      <c r="K381" t="s">
        <v>13</v>
      </c>
    </row>
    <row r="382" spans="1:11" x14ac:dyDescent="0.35">
      <c r="A382" t="s">
        <v>412</v>
      </c>
      <c r="B382">
        <v>1988</v>
      </c>
      <c r="C382" t="s">
        <v>35</v>
      </c>
      <c r="D382">
        <v>18</v>
      </c>
      <c r="E382" s="17" t="str">
        <f t="shared" si="10"/>
        <v>18-Aug-1988</v>
      </c>
      <c r="F382">
        <f t="shared" si="11"/>
        <v>34</v>
      </c>
      <c r="G382">
        <v>3</v>
      </c>
      <c r="H382" s="16">
        <v>3569.96</v>
      </c>
      <c r="I382" t="s">
        <v>11</v>
      </c>
      <c r="J382" t="s">
        <v>16</v>
      </c>
      <c r="K382" t="s">
        <v>23</v>
      </c>
    </row>
    <row r="383" spans="1:11" x14ac:dyDescent="0.35">
      <c r="A383" t="s">
        <v>413</v>
      </c>
      <c r="B383">
        <v>1995</v>
      </c>
      <c r="C383" t="s">
        <v>35</v>
      </c>
      <c r="D383">
        <v>23</v>
      </c>
      <c r="E383" s="17" t="str">
        <f t="shared" si="10"/>
        <v>23-Aug-1995</v>
      </c>
      <c r="F383">
        <f t="shared" si="11"/>
        <v>27</v>
      </c>
      <c r="G383">
        <v>1</v>
      </c>
      <c r="H383" s="16">
        <v>3578</v>
      </c>
      <c r="I383" t="s">
        <v>11</v>
      </c>
      <c r="J383" t="s">
        <v>12</v>
      </c>
      <c r="K383" t="s">
        <v>42</v>
      </c>
    </row>
    <row r="384" spans="1:11" x14ac:dyDescent="0.35">
      <c r="A384" t="s">
        <v>414</v>
      </c>
      <c r="B384">
        <v>2001</v>
      </c>
      <c r="C384" t="s">
        <v>15</v>
      </c>
      <c r="D384">
        <v>11</v>
      </c>
      <c r="E384" s="17" t="str">
        <f t="shared" si="10"/>
        <v>11-Nov-2001</v>
      </c>
      <c r="F384">
        <f t="shared" si="11"/>
        <v>21</v>
      </c>
      <c r="G384">
        <v>2</v>
      </c>
      <c r="H384" s="16">
        <v>3579.83</v>
      </c>
      <c r="I384" t="s">
        <v>11</v>
      </c>
      <c r="J384" t="s">
        <v>11</v>
      </c>
      <c r="K384" t="s">
        <v>23</v>
      </c>
    </row>
    <row r="385" spans="1:11" x14ac:dyDescent="0.35">
      <c r="A385" t="s">
        <v>415</v>
      </c>
      <c r="B385">
        <v>1986</v>
      </c>
      <c r="C385" t="s">
        <v>30</v>
      </c>
      <c r="D385">
        <v>27</v>
      </c>
      <c r="E385" s="17" t="str">
        <f t="shared" si="10"/>
        <v>27-Dec-1986</v>
      </c>
      <c r="F385">
        <f t="shared" si="11"/>
        <v>36</v>
      </c>
      <c r="G385">
        <v>3</v>
      </c>
      <c r="H385" s="16">
        <v>3589.14</v>
      </c>
      <c r="I385" t="s">
        <v>11</v>
      </c>
      <c r="J385" t="s">
        <v>11</v>
      </c>
      <c r="K385" t="s">
        <v>13</v>
      </c>
    </row>
    <row r="386" spans="1:11" x14ac:dyDescent="0.35">
      <c r="A386" t="s">
        <v>416</v>
      </c>
      <c r="B386">
        <v>1999</v>
      </c>
      <c r="C386" t="s">
        <v>18</v>
      </c>
      <c r="D386">
        <v>6</v>
      </c>
      <c r="E386" s="17" t="str">
        <f t="shared" ref="E386:E449" si="12">_xlfn.CONCAT(D386,"-",C386,"-",B386)</f>
        <v>6-Jun-1999</v>
      </c>
      <c r="F386">
        <f t="shared" ref="F386:F449" si="13">DATEDIF(E386,"08-6-2023","y")</f>
        <v>24</v>
      </c>
      <c r="G386">
        <v>3</v>
      </c>
      <c r="H386" s="16">
        <v>3591.48</v>
      </c>
      <c r="I386" t="s">
        <v>11</v>
      </c>
      <c r="J386" t="s">
        <v>12</v>
      </c>
      <c r="K386" t="s">
        <v>42</v>
      </c>
    </row>
    <row r="387" spans="1:11" x14ac:dyDescent="0.35">
      <c r="A387" t="s">
        <v>417</v>
      </c>
      <c r="B387">
        <v>1997</v>
      </c>
      <c r="C387" t="s">
        <v>15</v>
      </c>
      <c r="D387">
        <v>4</v>
      </c>
      <c r="E387" s="17" t="str">
        <f t="shared" si="12"/>
        <v>4-Nov-1997</v>
      </c>
      <c r="F387">
        <f t="shared" si="13"/>
        <v>25</v>
      </c>
      <c r="G387">
        <v>1</v>
      </c>
      <c r="H387" s="16">
        <v>3594.17</v>
      </c>
      <c r="I387" t="s">
        <v>11</v>
      </c>
      <c r="J387" t="s">
        <v>11</v>
      </c>
      <c r="K387" t="s">
        <v>23</v>
      </c>
    </row>
    <row r="388" spans="1:11" x14ac:dyDescent="0.35">
      <c r="A388" t="s">
        <v>418</v>
      </c>
      <c r="B388">
        <v>1999</v>
      </c>
      <c r="C388" t="s">
        <v>35</v>
      </c>
      <c r="D388">
        <v>12</v>
      </c>
      <c r="E388" s="17" t="str">
        <f t="shared" si="12"/>
        <v>12-Aug-1999</v>
      </c>
      <c r="F388">
        <f t="shared" si="13"/>
        <v>23</v>
      </c>
      <c r="G388">
        <v>3</v>
      </c>
      <c r="H388" s="16">
        <v>3597.6</v>
      </c>
      <c r="I388" t="s">
        <v>11</v>
      </c>
      <c r="J388" t="s">
        <v>11</v>
      </c>
      <c r="K388" t="s">
        <v>42</v>
      </c>
    </row>
    <row r="389" spans="1:11" x14ac:dyDescent="0.35">
      <c r="A389" t="s">
        <v>419</v>
      </c>
      <c r="B389">
        <v>1988</v>
      </c>
      <c r="C389" t="s">
        <v>15</v>
      </c>
      <c r="D389">
        <v>4</v>
      </c>
      <c r="E389" s="17" t="str">
        <f t="shared" si="12"/>
        <v>4-Nov-1988</v>
      </c>
      <c r="F389">
        <f t="shared" si="13"/>
        <v>34</v>
      </c>
      <c r="G389">
        <v>3</v>
      </c>
      <c r="H389" s="16">
        <v>3603.6</v>
      </c>
      <c r="I389" t="s">
        <v>11</v>
      </c>
      <c r="J389" t="s">
        <v>16</v>
      </c>
      <c r="K389" t="s">
        <v>13</v>
      </c>
    </row>
    <row r="390" spans="1:11" x14ac:dyDescent="0.35">
      <c r="A390" t="s">
        <v>420</v>
      </c>
      <c r="B390">
        <v>1990</v>
      </c>
      <c r="C390" t="s">
        <v>37</v>
      </c>
      <c r="D390">
        <v>11</v>
      </c>
      <c r="E390" s="17" t="str">
        <f t="shared" si="12"/>
        <v>11-Oct-1990</v>
      </c>
      <c r="F390">
        <f t="shared" si="13"/>
        <v>32</v>
      </c>
      <c r="G390">
        <v>3</v>
      </c>
      <c r="H390" s="16">
        <v>3606.43</v>
      </c>
      <c r="I390" t="s">
        <v>11</v>
      </c>
      <c r="J390" t="s">
        <v>16</v>
      </c>
      <c r="K390" t="s">
        <v>13</v>
      </c>
    </row>
    <row r="391" spans="1:11" x14ac:dyDescent="0.35">
      <c r="A391" t="s">
        <v>421</v>
      </c>
      <c r="B391">
        <v>1985</v>
      </c>
      <c r="C391" t="s">
        <v>18</v>
      </c>
      <c r="D391">
        <v>14</v>
      </c>
      <c r="E391" s="17" t="str">
        <f t="shared" si="12"/>
        <v>14-Jun-1985</v>
      </c>
      <c r="F391">
        <f t="shared" si="13"/>
        <v>37</v>
      </c>
      <c r="G391">
        <v>3</v>
      </c>
      <c r="H391" s="16">
        <v>3622.13</v>
      </c>
      <c r="I391" t="s">
        <v>11</v>
      </c>
      <c r="J391" t="s">
        <v>16</v>
      </c>
      <c r="K391" t="s">
        <v>13</v>
      </c>
    </row>
    <row r="392" spans="1:11" x14ac:dyDescent="0.35">
      <c r="A392" t="s">
        <v>422</v>
      </c>
      <c r="B392">
        <v>1992</v>
      </c>
      <c r="C392" t="s">
        <v>15</v>
      </c>
      <c r="D392">
        <v>17</v>
      </c>
      <c r="E392" s="17" t="str">
        <f t="shared" si="12"/>
        <v>17-Nov-1992</v>
      </c>
      <c r="F392">
        <f t="shared" si="13"/>
        <v>30</v>
      </c>
      <c r="G392">
        <v>0</v>
      </c>
      <c r="H392" s="16">
        <v>3645.09</v>
      </c>
      <c r="I392" t="s">
        <v>16</v>
      </c>
      <c r="J392" t="s">
        <v>11</v>
      </c>
      <c r="K392" t="s">
        <v>276</v>
      </c>
    </row>
    <row r="393" spans="1:11" x14ac:dyDescent="0.35">
      <c r="A393" t="s">
        <v>423</v>
      </c>
      <c r="B393">
        <v>1990</v>
      </c>
      <c r="C393" t="s">
        <v>15</v>
      </c>
      <c r="D393">
        <v>8</v>
      </c>
      <c r="E393" s="17" t="str">
        <f t="shared" si="12"/>
        <v>8-Nov-1990</v>
      </c>
      <c r="F393">
        <f t="shared" si="13"/>
        <v>32</v>
      </c>
      <c r="G393">
        <v>3</v>
      </c>
      <c r="H393" s="16">
        <v>3653.29</v>
      </c>
      <c r="I393" t="s">
        <v>11</v>
      </c>
      <c r="J393" t="s">
        <v>12</v>
      </c>
      <c r="K393" t="s">
        <v>42</v>
      </c>
    </row>
    <row r="394" spans="1:11" x14ac:dyDescent="0.35">
      <c r="A394" t="s">
        <v>424</v>
      </c>
      <c r="B394">
        <v>1992</v>
      </c>
      <c r="C394" t="s">
        <v>20</v>
      </c>
      <c r="D394">
        <v>14</v>
      </c>
      <c r="E394" s="17" t="str">
        <f t="shared" si="12"/>
        <v>14-Sep-1992</v>
      </c>
      <c r="F394">
        <f t="shared" si="13"/>
        <v>30</v>
      </c>
      <c r="G394">
        <v>1</v>
      </c>
      <c r="H394" s="16">
        <v>3659.35</v>
      </c>
      <c r="I394" t="s">
        <v>12</v>
      </c>
      <c r="J394" t="s">
        <v>16</v>
      </c>
      <c r="K394" t="s">
        <v>42</v>
      </c>
    </row>
    <row r="395" spans="1:11" x14ac:dyDescent="0.35">
      <c r="A395" t="s">
        <v>425</v>
      </c>
      <c r="B395">
        <v>1984</v>
      </c>
      <c r="C395" t="s">
        <v>10</v>
      </c>
      <c r="D395">
        <v>6</v>
      </c>
      <c r="E395" s="17" t="str">
        <f t="shared" si="12"/>
        <v>6-Jul-1984</v>
      </c>
      <c r="F395">
        <f t="shared" si="13"/>
        <v>38</v>
      </c>
      <c r="G395">
        <v>3</v>
      </c>
      <c r="H395" s="16">
        <v>3678.86</v>
      </c>
      <c r="I395" t="s">
        <v>11</v>
      </c>
      <c r="J395" t="s">
        <v>12</v>
      </c>
      <c r="K395" t="s">
        <v>13</v>
      </c>
    </row>
    <row r="396" spans="1:11" x14ac:dyDescent="0.35">
      <c r="A396" t="s">
        <v>426</v>
      </c>
      <c r="B396">
        <v>2003</v>
      </c>
      <c r="C396" t="s">
        <v>10</v>
      </c>
      <c r="D396">
        <v>10</v>
      </c>
      <c r="E396" s="17" t="str">
        <f t="shared" si="12"/>
        <v>10-Jul-2003</v>
      </c>
      <c r="F396">
        <f t="shared" si="13"/>
        <v>19</v>
      </c>
      <c r="G396">
        <v>0</v>
      </c>
      <c r="H396" s="16">
        <v>3688.35</v>
      </c>
      <c r="I396" t="s">
        <v>11</v>
      </c>
      <c r="J396" t="s">
        <v>11</v>
      </c>
      <c r="K396" t="s">
        <v>300</v>
      </c>
    </row>
    <row r="397" spans="1:11" x14ac:dyDescent="0.35">
      <c r="A397" t="s">
        <v>427</v>
      </c>
      <c r="B397">
        <v>1981</v>
      </c>
      <c r="C397" t="s">
        <v>30</v>
      </c>
      <c r="D397">
        <v>14</v>
      </c>
      <c r="E397" s="17" t="str">
        <f t="shared" si="12"/>
        <v>14-Dec-1981</v>
      </c>
      <c r="F397">
        <f t="shared" si="13"/>
        <v>41</v>
      </c>
      <c r="G397">
        <v>1</v>
      </c>
      <c r="H397" s="16">
        <v>3688.38</v>
      </c>
      <c r="I397" t="s">
        <v>11</v>
      </c>
      <c r="J397" t="s">
        <v>11</v>
      </c>
      <c r="K397" t="s">
        <v>13</v>
      </c>
    </row>
    <row r="398" spans="1:11" x14ac:dyDescent="0.35">
      <c r="A398" t="s">
        <v>428</v>
      </c>
      <c r="B398">
        <v>1995</v>
      </c>
      <c r="C398" t="s">
        <v>37</v>
      </c>
      <c r="D398">
        <v>21</v>
      </c>
      <c r="E398" s="17" t="str">
        <f t="shared" si="12"/>
        <v>21-Oct-1995</v>
      </c>
      <c r="F398">
        <f t="shared" si="13"/>
        <v>27</v>
      </c>
      <c r="G398">
        <v>2</v>
      </c>
      <c r="H398" s="16">
        <v>3693.43</v>
      </c>
      <c r="I398" t="s">
        <v>11</v>
      </c>
      <c r="J398" t="s">
        <v>12</v>
      </c>
      <c r="K398" t="s">
        <v>42</v>
      </c>
    </row>
    <row r="399" spans="1:11" x14ac:dyDescent="0.35">
      <c r="A399" t="s">
        <v>429</v>
      </c>
      <c r="B399">
        <v>1988</v>
      </c>
      <c r="C399" t="s">
        <v>35</v>
      </c>
      <c r="D399">
        <v>18</v>
      </c>
      <c r="E399" s="17" t="str">
        <f t="shared" si="12"/>
        <v>18-Aug-1988</v>
      </c>
      <c r="F399">
        <f t="shared" si="13"/>
        <v>34</v>
      </c>
      <c r="G399">
        <v>3</v>
      </c>
      <c r="H399" s="16">
        <v>3699.54</v>
      </c>
      <c r="I399" t="s">
        <v>11</v>
      </c>
      <c r="J399" t="s">
        <v>12</v>
      </c>
      <c r="K399" t="s">
        <v>13</v>
      </c>
    </row>
    <row r="400" spans="1:11" x14ac:dyDescent="0.35">
      <c r="A400" t="s">
        <v>430</v>
      </c>
      <c r="B400">
        <v>1989</v>
      </c>
      <c r="C400" t="s">
        <v>30</v>
      </c>
      <c r="D400">
        <v>2</v>
      </c>
      <c r="E400" s="17" t="str">
        <f t="shared" si="12"/>
        <v>2-Dec-1989</v>
      </c>
      <c r="F400">
        <f t="shared" si="13"/>
        <v>33</v>
      </c>
      <c r="G400">
        <v>0</v>
      </c>
      <c r="H400" s="16">
        <v>3704.35</v>
      </c>
      <c r="I400" t="s">
        <v>11</v>
      </c>
      <c r="J400" t="s">
        <v>11</v>
      </c>
      <c r="K400" t="s">
        <v>13</v>
      </c>
    </row>
    <row r="401" spans="1:11" x14ac:dyDescent="0.35">
      <c r="A401" t="s">
        <v>431</v>
      </c>
      <c r="B401">
        <v>2004</v>
      </c>
      <c r="C401" t="s">
        <v>15</v>
      </c>
      <c r="D401">
        <v>5</v>
      </c>
      <c r="E401" s="17" t="str">
        <f t="shared" si="12"/>
        <v>5-Nov-2004</v>
      </c>
      <c r="F401">
        <f t="shared" si="13"/>
        <v>18</v>
      </c>
      <c r="G401">
        <v>0</v>
      </c>
      <c r="H401" s="16">
        <v>3722.23</v>
      </c>
      <c r="I401" t="s">
        <v>11</v>
      </c>
      <c r="J401" t="s">
        <v>11</v>
      </c>
      <c r="K401" t="s">
        <v>200</v>
      </c>
    </row>
    <row r="402" spans="1:11" x14ac:dyDescent="0.35">
      <c r="A402" t="s">
        <v>432</v>
      </c>
      <c r="B402">
        <v>1986</v>
      </c>
      <c r="C402" t="s">
        <v>30</v>
      </c>
      <c r="D402">
        <v>1</v>
      </c>
      <c r="E402" s="17" t="str">
        <f t="shared" si="12"/>
        <v>1-Dec-1986</v>
      </c>
      <c r="F402">
        <f t="shared" si="13"/>
        <v>36</v>
      </c>
      <c r="G402">
        <v>3</v>
      </c>
      <c r="H402" s="16">
        <v>3731.6</v>
      </c>
      <c r="I402" t="s">
        <v>11</v>
      </c>
      <c r="J402" t="s">
        <v>11</v>
      </c>
      <c r="K402" t="s">
        <v>13</v>
      </c>
    </row>
    <row r="403" spans="1:11" x14ac:dyDescent="0.35">
      <c r="A403" t="s">
        <v>433</v>
      </c>
      <c r="B403">
        <v>1994</v>
      </c>
      <c r="C403" t="s">
        <v>35</v>
      </c>
      <c r="D403">
        <v>22</v>
      </c>
      <c r="E403" s="17" t="str">
        <f t="shared" si="12"/>
        <v>22-Aug-1994</v>
      </c>
      <c r="F403">
        <f t="shared" si="13"/>
        <v>28</v>
      </c>
      <c r="G403">
        <v>0</v>
      </c>
      <c r="H403" s="16">
        <v>3732.63</v>
      </c>
      <c r="I403" t="s">
        <v>11</v>
      </c>
      <c r="J403" t="s">
        <v>12</v>
      </c>
      <c r="K403" t="s">
        <v>247</v>
      </c>
    </row>
    <row r="404" spans="1:11" x14ac:dyDescent="0.35">
      <c r="A404" t="s">
        <v>434</v>
      </c>
      <c r="B404">
        <v>1993</v>
      </c>
      <c r="C404" t="s">
        <v>18</v>
      </c>
      <c r="D404">
        <v>22</v>
      </c>
      <c r="E404" s="17" t="str">
        <f t="shared" si="12"/>
        <v>22-Jun-1993</v>
      </c>
      <c r="F404">
        <f t="shared" si="13"/>
        <v>29</v>
      </c>
      <c r="G404">
        <v>0</v>
      </c>
      <c r="H404" s="16">
        <v>3736.46</v>
      </c>
      <c r="I404" t="s">
        <v>11</v>
      </c>
      <c r="J404" t="s">
        <v>11</v>
      </c>
      <c r="K404" t="s">
        <v>23</v>
      </c>
    </row>
    <row r="405" spans="1:11" x14ac:dyDescent="0.35">
      <c r="A405" t="s">
        <v>435</v>
      </c>
      <c r="B405">
        <v>1986</v>
      </c>
      <c r="C405" t="s">
        <v>20</v>
      </c>
      <c r="D405">
        <v>9</v>
      </c>
      <c r="E405" s="17" t="str">
        <f t="shared" si="12"/>
        <v>9-Sep-1986</v>
      </c>
      <c r="F405">
        <f t="shared" si="13"/>
        <v>36</v>
      </c>
      <c r="G405">
        <v>3</v>
      </c>
      <c r="H405" s="16">
        <v>3748.56</v>
      </c>
      <c r="I405" t="s">
        <v>11</v>
      </c>
      <c r="J405" t="s">
        <v>11</v>
      </c>
      <c r="K405" t="s">
        <v>13</v>
      </c>
    </row>
    <row r="406" spans="1:11" x14ac:dyDescent="0.35">
      <c r="A406" t="s">
        <v>436</v>
      </c>
      <c r="B406">
        <v>1991</v>
      </c>
      <c r="C406" t="s">
        <v>37</v>
      </c>
      <c r="D406">
        <v>28</v>
      </c>
      <c r="E406" s="17" t="str">
        <f t="shared" si="12"/>
        <v>28-Oct-1991</v>
      </c>
      <c r="F406">
        <f t="shared" si="13"/>
        <v>31</v>
      </c>
      <c r="G406">
        <v>0</v>
      </c>
      <c r="H406" s="16">
        <v>3756.62</v>
      </c>
      <c r="I406" t="s">
        <v>11</v>
      </c>
      <c r="J406" t="s">
        <v>11</v>
      </c>
      <c r="K406" t="s">
        <v>13</v>
      </c>
    </row>
    <row r="407" spans="1:11" x14ac:dyDescent="0.35">
      <c r="A407" t="s">
        <v>437</v>
      </c>
      <c r="B407">
        <v>1991</v>
      </c>
      <c r="C407" t="s">
        <v>35</v>
      </c>
      <c r="D407">
        <v>25</v>
      </c>
      <c r="E407" s="17" t="str">
        <f t="shared" si="12"/>
        <v>25-Aug-1991</v>
      </c>
      <c r="F407">
        <f t="shared" si="13"/>
        <v>31</v>
      </c>
      <c r="G407">
        <v>0</v>
      </c>
      <c r="H407" s="16">
        <v>3757.84</v>
      </c>
      <c r="I407" t="s">
        <v>11</v>
      </c>
      <c r="J407" t="s">
        <v>16</v>
      </c>
      <c r="K407" t="s">
        <v>13</v>
      </c>
    </row>
    <row r="408" spans="1:11" x14ac:dyDescent="0.35">
      <c r="A408" t="s">
        <v>438</v>
      </c>
      <c r="B408">
        <v>1991</v>
      </c>
      <c r="C408" t="s">
        <v>37</v>
      </c>
      <c r="D408">
        <v>24</v>
      </c>
      <c r="E408" s="17" t="str">
        <f t="shared" si="12"/>
        <v>24-Oct-1991</v>
      </c>
      <c r="F408">
        <f t="shared" si="13"/>
        <v>31</v>
      </c>
      <c r="G408">
        <v>0</v>
      </c>
      <c r="H408" s="16">
        <v>3761.29</v>
      </c>
      <c r="I408" t="s">
        <v>11</v>
      </c>
      <c r="J408" t="s">
        <v>12</v>
      </c>
      <c r="K408" t="s">
        <v>42</v>
      </c>
    </row>
    <row r="409" spans="1:11" x14ac:dyDescent="0.35">
      <c r="A409" t="s">
        <v>439</v>
      </c>
      <c r="B409">
        <v>1994</v>
      </c>
      <c r="C409" t="s">
        <v>15</v>
      </c>
      <c r="D409">
        <v>21</v>
      </c>
      <c r="E409" s="17" t="str">
        <f t="shared" si="12"/>
        <v>21-Nov-1994</v>
      </c>
      <c r="F409">
        <f t="shared" si="13"/>
        <v>28</v>
      </c>
      <c r="G409">
        <v>1</v>
      </c>
      <c r="H409" s="16">
        <v>3766.88</v>
      </c>
      <c r="I409" t="s">
        <v>11</v>
      </c>
      <c r="J409" t="s">
        <v>16</v>
      </c>
      <c r="K409" t="s">
        <v>13</v>
      </c>
    </row>
    <row r="410" spans="1:11" x14ac:dyDescent="0.35">
      <c r="A410" t="s">
        <v>440</v>
      </c>
      <c r="B410">
        <v>1987</v>
      </c>
      <c r="C410" t="s">
        <v>37</v>
      </c>
      <c r="D410">
        <v>24</v>
      </c>
      <c r="E410" s="17" t="str">
        <f t="shared" si="12"/>
        <v>24-Oct-1987</v>
      </c>
      <c r="F410">
        <f t="shared" si="13"/>
        <v>35</v>
      </c>
      <c r="G410">
        <v>3</v>
      </c>
      <c r="H410" s="16">
        <v>3773.23</v>
      </c>
      <c r="I410" t="s">
        <v>11</v>
      </c>
      <c r="J410" t="s">
        <v>12</v>
      </c>
      <c r="K410" t="s">
        <v>13</v>
      </c>
    </row>
    <row r="411" spans="1:11" x14ac:dyDescent="0.35">
      <c r="A411" t="s">
        <v>441</v>
      </c>
      <c r="B411">
        <v>1981</v>
      </c>
      <c r="C411" t="s">
        <v>30</v>
      </c>
      <c r="D411">
        <v>13</v>
      </c>
      <c r="E411" s="17" t="str">
        <f t="shared" si="12"/>
        <v>13-Dec-1981</v>
      </c>
      <c r="F411">
        <f t="shared" si="13"/>
        <v>41</v>
      </c>
      <c r="G411">
        <v>1</v>
      </c>
      <c r="H411" s="16">
        <v>3785.77</v>
      </c>
      <c r="I411" t="s">
        <v>11</v>
      </c>
      <c r="J411" t="s">
        <v>16</v>
      </c>
      <c r="K411" t="s">
        <v>13</v>
      </c>
    </row>
    <row r="412" spans="1:11" x14ac:dyDescent="0.35">
      <c r="A412" t="s">
        <v>442</v>
      </c>
      <c r="B412">
        <v>1988</v>
      </c>
      <c r="C412" t="s">
        <v>35</v>
      </c>
      <c r="D412">
        <v>28</v>
      </c>
      <c r="E412" s="17" t="str">
        <f t="shared" si="12"/>
        <v>28-Aug-1988</v>
      </c>
      <c r="F412">
        <f t="shared" si="13"/>
        <v>34</v>
      </c>
      <c r="G412">
        <v>3</v>
      </c>
      <c r="H412" s="16">
        <v>3793.55</v>
      </c>
      <c r="I412" t="s">
        <v>11</v>
      </c>
      <c r="J412" t="s">
        <v>12</v>
      </c>
      <c r="K412" t="s">
        <v>13</v>
      </c>
    </row>
    <row r="413" spans="1:11" x14ac:dyDescent="0.35">
      <c r="A413" t="s">
        <v>443</v>
      </c>
      <c r="B413">
        <v>1999</v>
      </c>
      <c r="C413" t="s">
        <v>18</v>
      </c>
      <c r="D413">
        <v>24</v>
      </c>
      <c r="E413" s="17" t="str">
        <f t="shared" si="12"/>
        <v>24-Jun-1999</v>
      </c>
      <c r="F413">
        <f t="shared" si="13"/>
        <v>23</v>
      </c>
      <c r="G413">
        <v>0</v>
      </c>
      <c r="H413" s="16">
        <v>3796.36</v>
      </c>
      <c r="I413" t="s">
        <v>11</v>
      </c>
      <c r="J413" t="s">
        <v>12</v>
      </c>
      <c r="K413" t="s">
        <v>23</v>
      </c>
    </row>
    <row r="414" spans="1:11" x14ac:dyDescent="0.35">
      <c r="A414" t="s">
        <v>444</v>
      </c>
      <c r="B414">
        <v>1981</v>
      </c>
      <c r="C414" t="s">
        <v>20</v>
      </c>
      <c r="D414">
        <v>29</v>
      </c>
      <c r="E414" s="17" t="str">
        <f t="shared" si="12"/>
        <v>29-Sep-1981</v>
      </c>
      <c r="F414">
        <f t="shared" si="13"/>
        <v>41</v>
      </c>
      <c r="G414">
        <v>1</v>
      </c>
      <c r="H414" s="16">
        <v>3797.2</v>
      </c>
      <c r="I414" t="s">
        <v>11</v>
      </c>
      <c r="J414" t="s">
        <v>12</v>
      </c>
      <c r="K414" t="s">
        <v>23</v>
      </c>
    </row>
    <row r="415" spans="1:11" x14ac:dyDescent="0.35">
      <c r="A415" t="s">
        <v>445</v>
      </c>
      <c r="B415">
        <v>1994</v>
      </c>
      <c r="C415" t="s">
        <v>35</v>
      </c>
      <c r="D415">
        <v>12</v>
      </c>
      <c r="E415" s="17" t="str">
        <f t="shared" si="12"/>
        <v>12-Aug-1994</v>
      </c>
      <c r="F415">
        <f t="shared" si="13"/>
        <v>28</v>
      </c>
      <c r="G415">
        <v>2</v>
      </c>
      <c r="H415" s="16">
        <v>3847.67</v>
      </c>
      <c r="I415" t="s">
        <v>12</v>
      </c>
      <c r="J415" t="s">
        <v>11</v>
      </c>
      <c r="K415" t="s">
        <v>42</v>
      </c>
    </row>
    <row r="416" spans="1:11" x14ac:dyDescent="0.35">
      <c r="A416" t="s">
        <v>446</v>
      </c>
      <c r="B416">
        <v>1991</v>
      </c>
      <c r="C416" t="s">
        <v>35</v>
      </c>
      <c r="D416">
        <v>19</v>
      </c>
      <c r="E416" s="17" t="str">
        <f t="shared" si="12"/>
        <v>19-Aug-1991</v>
      </c>
      <c r="F416">
        <f t="shared" si="13"/>
        <v>31</v>
      </c>
      <c r="G416">
        <v>0</v>
      </c>
      <c r="H416" s="16">
        <v>3857.76</v>
      </c>
      <c r="I416" t="s">
        <v>12</v>
      </c>
      <c r="J416" t="s">
        <v>16</v>
      </c>
      <c r="K416" t="s">
        <v>168</v>
      </c>
    </row>
    <row r="417" spans="1:11" x14ac:dyDescent="0.35">
      <c r="A417" t="s">
        <v>447</v>
      </c>
      <c r="B417">
        <v>2001</v>
      </c>
      <c r="C417" t="s">
        <v>18</v>
      </c>
      <c r="D417">
        <v>6</v>
      </c>
      <c r="E417" s="17" t="str">
        <f t="shared" si="12"/>
        <v>6-Jun-2001</v>
      </c>
      <c r="F417">
        <f t="shared" si="13"/>
        <v>22</v>
      </c>
      <c r="G417">
        <v>0</v>
      </c>
      <c r="H417" s="16">
        <v>3858.51</v>
      </c>
      <c r="I417" t="s">
        <v>11</v>
      </c>
      <c r="J417" t="s">
        <v>12</v>
      </c>
      <c r="K417" t="s">
        <v>200</v>
      </c>
    </row>
    <row r="418" spans="1:11" x14ac:dyDescent="0.35">
      <c r="A418" t="s">
        <v>448</v>
      </c>
      <c r="B418">
        <v>2001</v>
      </c>
      <c r="C418" t="s">
        <v>37</v>
      </c>
      <c r="D418">
        <v>18</v>
      </c>
      <c r="E418" s="17" t="str">
        <f t="shared" si="12"/>
        <v>18-Oct-2001</v>
      </c>
      <c r="F418">
        <f t="shared" si="13"/>
        <v>21</v>
      </c>
      <c r="G418">
        <v>3</v>
      </c>
      <c r="H418" s="16">
        <v>3861.21</v>
      </c>
      <c r="I418" t="s">
        <v>11</v>
      </c>
      <c r="J418" t="s">
        <v>11</v>
      </c>
      <c r="K418" t="s">
        <v>168</v>
      </c>
    </row>
    <row r="419" spans="1:11" x14ac:dyDescent="0.35">
      <c r="A419" t="s">
        <v>449</v>
      </c>
      <c r="B419">
        <v>1990</v>
      </c>
      <c r="C419" t="s">
        <v>18</v>
      </c>
      <c r="D419">
        <v>24</v>
      </c>
      <c r="E419" s="17" t="str">
        <f t="shared" si="12"/>
        <v>24-Jun-1990</v>
      </c>
      <c r="F419">
        <f t="shared" si="13"/>
        <v>32</v>
      </c>
      <c r="G419">
        <v>0</v>
      </c>
      <c r="H419" s="16">
        <v>3866.86</v>
      </c>
      <c r="I419" t="s">
        <v>16</v>
      </c>
      <c r="J419" t="s">
        <v>16</v>
      </c>
      <c r="K419" t="s">
        <v>23</v>
      </c>
    </row>
    <row r="420" spans="1:11" x14ac:dyDescent="0.35">
      <c r="A420" t="s">
        <v>450</v>
      </c>
      <c r="B420">
        <v>1991</v>
      </c>
      <c r="C420" t="s">
        <v>10</v>
      </c>
      <c r="D420">
        <v>25</v>
      </c>
      <c r="E420" s="17" t="str">
        <f t="shared" si="12"/>
        <v>25-Jul-1991</v>
      </c>
      <c r="F420">
        <f t="shared" si="13"/>
        <v>31</v>
      </c>
      <c r="G420">
        <v>1</v>
      </c>
      <c r="H420" s="16">
        <v>3875.73</v>
      </c>
      <c r="I420" t="s">
        <v>11</v>
      </c>
      <c r="J420" t="s">
        <v>12</v>
      </c>
      <c r="K420" t="s">
        <v>13</v>
      </c>
    </row>
    <row r="421" spans="1:11" x14ac:dyDescent="0.35">
      <c r="A421" t="s">
        <v>451</v>
      </c>
      <c r="B421">
        <v>1996</v>
      </c>
      <c r="C421" t="s">
        <v>37</v>
      </c>
      <c r="D421">
        <v>23</v>
      </c>
      <c r="E421" s="17" t="str">
        <f t="shared" si="12"/>
        <v>23-Oct-1996</v>
      </c>
      <c r="F421">
        <f t="shared" si="13"/>
        <v>26</v>
      </c>
      <c r="G421">
        <v>2</v>
      </c>
      <c r="H421" s="16">
        <v>3877.3</v>
      </c>
      <c r="I421" t="s">
        <v>16</v>
      </c>
      <c r="J421" t="s">
        <v>12</v>
      </c>
      <c r="K421" t="s">
        <v>23</v>
      </c>
    </row>
    <row r="422" spans="1:11" x14ac:dyDescent="0.35">
      <c r="A422" t="s">
        <v>452</v>
      </c>
      <c r="B422">
        <v>2004</v>
      </c>
      <c r="C422" t="s">
        <v>10</v>
      </c>
      <c r="D422">
        <v>13</v>
      </c>
      <c r="E422" s="17" t="str">
        <f t="shared" si="12"/>
        <v>13-Jul-2004</v>
      </c>
      <c r="F422">
        <f t="shared" si="13"/>
        <v>18</v>
      </c>
      <c r="G422">
        <v>0</v>
      </c>
      <c r="H422" s="16">
        <v>3889.2</v>
      </c>
      <c r="I422" t="s">
        <v>11</v>
      </c>
      <c r="J422" t="s">
        <v>11</v>
      </c>
      <c r="K422" t="s">
        <v>23</v>
      </c>
    </row>
    <row r="423" spans="1:11" x14ac:dyDescent="0.35">
      <c r="A423" t="s">
        <v>453</v>
      </c>
      <c r="B423">
        <v>1993</v>
      </c>
      <c r="C423" t="s">
        <v>20</v>
      </c>
      <c r="D423">
        <v>14</v>
      </c>
      <c r="E423" s="17" t="str">
        <f t="shared" si="12"/>
        <v>14-Sep-1993</v>
      </c>
      <c r="F423">
        <f t="shared" si="13"/>
        <v>29</v>
      </c>
      <c r="G423">
        <v>0</v>
      </c>
      <c r="H423" s="16">
        <v>3898.35</v>
      </c>
      <c r="I423" t="s">
        <v>11</v>
      </c>
      <c r="J423" t="s">
        <v>11</v>
      </c>
      <c r="K423" t="s">
        <v>23</v>
      </c>
    </row>
    <row r="424" spans="1:11" x14ac:dyDescent="0.35">
      <c r="A424" t="s">
        <v>454</v>
      </c>
      <c r="B424">
        <v>1981</v>
      </c>
      <c r="C424" t="s">
        <v>35</v>
      </c>
      <c r="D424">
        <v>27</v>
      </c>
      <c r="E424" s="17" t="str">
        <f t="shared" si="12"/>
        <v>27-Aug-1981</v>
      </c>
      <c r="F424">
        <f t="shared" si="13"/>
        <v>41</v>
      </c>
      <c r="G424">
        <v>1</v>
      </c>
      <c r="H424" s="16">
        <v>3902.07</v>
      </c>
      <c r="I424" t="s">
        <v>11</v>
      </c>
      <c r="J424" t="s">
        <v>11</v>
      </c>
      <c r="K424" t="s">
        <v>13</v>
      </c>
    </row>
    <row r="425" spans="1:11" x14ac:dyDescent="0.35">
      <c r="A425" t="s">
        <v>455</v>
      </c>
      <c r="B425">
        <v>1997</v>
      </c>
      <c r="C425" t="s">
        <v>15</v>
      </c>
      <c r="D425">
        <v>24</v>
      </c>
      <c r="E425" s="17" t="str">
        <f t="shared" si="12"/>
        <v>24-Nov-1997</v>
      </c>
      <c r="F425">
        <f t="shared" si="13"/>
        <v>25</v>
      </c>
      <c r="G425">
        <v>3</v>
      </c>
      <c r="H425" s="16">
        <v>3906.13</v>
      </c>
      <c r="I425" t="s">
        <v>12</v>
      </c>
      <c r="J425" t="s">
        <v>12</v>
      </c>
      <c r="K425" t="s">
        <v>42</v>
      </c>
    </row>
    <row r="426" spans="1:11" x14ac:dyDescent="0.35">
      <c r="A426" t="s">
        <v>456</v>
      </c>
      <c r="B426">
        <v>1985</v>
      </c>
      <c r="C426" t="s">
        <v>10</v>
      </c>
      <c r="D426">
        <v>5</v>
      </c>
      <c r="E426" s="17" t="str">
        <f t="shared" si="12"/>
        <v>5-Jul-1985</v>
      </c>
      <c r="F426">
        <f t="shared" si="13"/>
        <v>37</v>
      </c>
      <c r="G426">
        <v>3</v>
      </c>
      <c r="H426" s="16">
        <v>3910.44</v>
      </c>
      <c r="I426" t="s">
        <v>11</v>
      </c>
      <c r="J426" t="s">
        <v>11</v>
      </c>
      <c r="K426" t="s">
        <v>13</v>
      </c>
    </row>
    <row r="427" spans="1:11" x14ac:dyDescent="0.35">
      <c r="A427" t="s">
        <v>457</v>
      </c>
      <c r="B427">
        <v>2000</v>
      </c>
      <c r="C427" t="s">
        <v>10</v>
      </c>
      <c r="D427">
        <v>10</v>
      </c>
      <c r="E427" s="17" t="str">
        <f t="shared" si="12"/>
        <v>10-Jul-2000</v>
      </c>
      <c r="F427">
        <f t="shared" si="13"/>
        <v>22</v>
      </c>
      <c r="G427">
        <v>2</v>
      </c>
      <c r="H427" s="16">
        <v>3925.76</v>
      </c>
      <c r="I427" t="s">
        <v>11</v>
      </c>
      <c r="J427" t="s">
        <v>11</v>
      </c>
      <c r="K427" t="s">
        <v>247</v>
      </c>
    </row>
    <row r="428" spans="1:11" x14ac:dyDescent="0.35">
      <c r="A428" t="s">
        <v>458</v>
      </c>
      <c r="B428">
        <v>2002</v>
      </c>
      <c r="C428" t="s">
        <v>18</v>
      </c>
      <c r="D428">
        <v>15</v>
      </c>
      <c r="E428" s="17" t="str">
        <f t="shared" si="12"/>
        <v>15-Jun-2002</v>
      </c>
      <c r="F428">
        <f t="shared" si="13"/>
        <v>20</v>
      </c>
      <c r="G428">
        <v>0</v>
      </c>
      <c r="H428" s="16">
        <v>3931.51</v>
      </c>
      <c r="I428" t="s">
        <v>11</v>
      </c>
      <c r="J428" t="s">
        <v>12</v>
      </c>
      <c r="K428" t="s">
        <v>42</v>
      </c>
    </row>
    <row r="429" spans="1:11" x14ac:dyDescent="0.35">
      <c r="A429" t="s">
        <v>459</v>
      </c>
      <c r="B429">
        <v>1988</v>
      </c>
      <c r="C429" t="s">
        <v>37</v>
      </c>
      <c r="D429">
        <v>24</v>
      </c>
      <c r="E429" s="17" t="str">
        <f t="shared" si="12"/>
        <v>24-Oct-1988</v>
      </c>
      <c r="F429">
        <f t="shared" si="13"/>
        <v>34</v>
      </c>
      <c r="G429">
        <v>0</v>
      </c>
      <c r="H429" s="16">
        <v>3935.18</v>
      </c>
      <c r="I429" t="s">
        <v>12</v>
      </c>
      <c r="J429" t="s">
        <v>16</v>
      </c>
      <c r="K429" t="s">
        <v>13</v>
      </c>
    </row>
    <row r="430" spans="1:11" x14ac:dyDescent="0.35">
      <c r="A430" t="s">
        <v>460</v>
      </c>
      <c r="B430">
        <v>1993</v>
      </c>
      <c r="C430" t="s">
        <v>20</v>
      </c>
      <c r="D430">
        <v>29</v>
      </c>
      <c r="E430" s="17" t="str">
        <f t="shared" si="12"/>
        <v>29-Sep-1993</v>
      </c>
      <c r="F430">
        <f t="shared" si="13"/>
        <v>29</v>
      </c>
      <c r="G430">
        <v>0</v>
      </c>
      <c r="H430" s="16">
        <v>3943.6</v>
      </c>
      <c r="I430" t="s">
        <v>11</v>
      </c>
      <c r="J430" t="s">
        <v>12</v>
      </c>
      <c r="K430" t="s">
        <v>247</v>
      </c>
    </row>
    <row r="431" spans="1:11" x14ac:dyDescent="0.35">
      <c r="A431" t="s">
        <v>461</v>
      </c>
      <c r="B431">
        <v>1993</v>
      </c>
      <c r="C431" t="s">
        <v>15</v>
      </c>
      <c r="D431">
        <v>11</v>
      </c>
      <c r="E431" s="17" t="str">
        <f t="shared" si="12"/>
        <v>11-Nov-1993</v>
      </c>
      <c r="F431">
        <f t="shared" si="13"/>
        <v>29</v>
      </c>
      <c r="G431">
        <v>1</v>
      </c>
      <c r="H431" s="16">
        <v>3947.41</v>
      </c>
      <c r="I431" t="s">
        <v>11</v>
      </c>
      <c r="J431" t="s">
        <v>11</v>
      </c>
      <c r="K431" t="s">
        <v>13</v>
      </c>
    </row>
    <row r="432" spans="1:11" x14ac:dyDescent="0.35">
      <c r="A432" t="s">
        <v>462</v>
      </c>
      <c r="B432">
        <v>1999</v>
      </c>
      <c r="C432" t="s">
        <v>10</v>
      </c>
      <c r="D432">
        <v>10</v>
      </c>
      <c r="E432" s="17" t="str">
        <f t="shared" si="12"/>
        <v>10-Jul-1999</v>
      </c>
      <c r="F432">
        <f t="shared" si="13"/>
        <v>23</v>
      </c>
      <c r="G432">
        <v>0</v>
      </c>
      <c r="H432" s="16">
        <v>3955.98</v>
      </c>
      <c r="I432" t="s">
        <v>11</v>
      </c>
      <c r="J432" t="s">
        <v>12</v>
      </c>
      <c r="K432" t="s">
        <v>300</v>
      </c>
    </row>
    <row r="433" spans="1:11" x14ac:dyDescent="0.35">
      <c r="A433" t="s">
        <v>463</v>
      </c>
      <c r="B433">
        <v>1995</v>
      </c>
      <c r="C433" t="s">
        <v>10</v>
      </c>
      <c r="D433">
        <v>11</v>
      </c>
      <c r="E433" s="17" t="str">
        <f t="shared" si="12"/>
        <v>11-Jul-1995</v>
      </c>
      <c r="F433">
        <f t="shared" si="13"/>
        <v>27</v>
      </c>
      <c r="G433">
        <v>1</v>
      </c>
      <c r="H433" s="16">
        <v>3956.07</v>
      </c>
      <c r="I433" t="s">
        <v>11</v>
      </c>
      <c r="J433" t="s">
        <v>11</v>
      </c>
      <c r="K433" t="s">
        <v>23</v>
      </c>
    </row>
    <row r="434" spans="1:11" x14ac:dyDescent="0.35">
      <c r="A434" t="s">
        <v>464</v>
      </c>
      <c r="B434">
        <v>1990</v>
      </c>
      <c r="C434" t="s">
        <v>10</v>
      </c>
      <c r="D434">
        <v>29</v>
      </c>
      <c r="E434" s="17" t="str">
        <f t="shared" si="12"/>
        <v>29-Jul-1990</v>
      </c>
      <c r="F434">
        <f t="shared" si="13"/>
        <v>32</v>
      </c>
      <c r="G434">
        <v>0</v>
      </c>
      <c r="H434" s="16">
        <v>3972.92</v>
      </c>
      <c r="I434" t="s">
        <v>11</v>
      </c>
      <c r="J434" t="s">
        <v>12</v>
      </c>
      <c r="K434" t="s">
        <v>13</v>
      </c>
    </row>
    <row r="435" spans="1:11" x14ac:dyDescent="0.35">
      <c r="A435" t="s">
        <v>465</v>
      </c>
      <c r="B435">
        <v>1996</v>
      </c>
      <c r="C435" t="s">
        <v>35</v>
      </c>
      <c r="D435">
        <v>17</v>
      </c>
      <c r="E435" s="17" t="str">
        <f t="shared" si="12"/>
        <v>17-Aug-1996</v>
      </c>
      <c r="F435">
        <f t="shared" si="13"/>
        <v>26</v>
      </c>
      <c r="G435">
        <v>2</v>
      </c>
      <c r="H435" s="16">
        <v>3981.98</v>
      </c>
      <c r="I435" t="s">
        <v>11</v>
      </c>
      <c r="J435" t="s">
        <v>11</v>
      </c>
      <c r="K435" t="s">
        <v>13</v>
      </c>
    </row>
    <row r="436" spans="1:11" x14ac:dyDescent="0.35">
      <c r="A436" t="s">
        <v>466</v>
      </c>
      <c r="B436">
        <v>1996</v>
      </c>
      <c r="C436" t="s">
        <v>20</v>
      </c>
      <c r="D436">
        <v>8</v>
      </c>
      <c r="E436" s="17" t="str">
        <f t="shared" si="12"/>
        <v>8-Sep-1996</v>
      </c>
      <c r="F436">
        <f t="shared" si="13"/>
        <v>26</v>
      </c>
      <c r="G436">
        <v>2</v>
      </c>
      <c r="H436" s="16">
        <v>3987.93</v>
      </c>
      <c r="I436" t="s">
        <v>11</v>
      </c>
      <c r="J436" t="s">
        <v>11</v>
      </c>
      <c r="K436" t="s">
        <v>42</v>
      </c>
    </row>
    <row r="437" spans="1:11" x14ac:dyDescent="0.35">
      <c r="A437" t="s">
        <v>467</v>
      </c>
      <c r="B437">
        <v>1990</v>
      </c>
      <c r="C437" t="s">
        <v>15</v>
      </c>
      <c r="D437">
        <v>22</v>
      </c>
      <c r="E437" s="17" t="str">
        <f t="shared" si="12"/>
        <v>22-Nov-1990</v>
      </c>
      <c r="F437">
        <f t="shared" si="13"/>
        <v>32</v>
      </c>
      <c r="G437">
        <v>0</v>
      </c>
      <c r="H437" s="16">
        <v>3989.84</v>
      </c>
      <c r="I437" t="s">
        <v>11</v>
      </c>
      <c r="J437" t="s">
        <v>11</v>
      </c>
      <c r="K437" t="s">
        <v>42</v>
      </c>
    </row>
    <row r="438" spans="1:11" x14ac:dyDescent="0.35">
      <c r="A438" t="s">
        <v>468</v>
      </c>
      <c r="B438">
        <v>1990</v>
      </c>
      <c r="C438" t="s">
        <v>15</v>
      </c>
      <c r="D438">
        <v>1</v>
      </c>
      <c r="E438" s="17" t="str">
        <f t="shared" si="12"/>
        <v>1-Nov-1990</v>
      </c>
      <c r="F438">
        <f t="shared" si="13"/>
        <v>32</v>
      </c>
      <c r="G438">
        <v>0</v>
      </c>
      <c r="H438" s="16">
        <v>3994.18</v>
      </c>
      <c r="I438" t="s">
        <v>11</v>
      </c>
      <c r="J438" t="s">
        <v>11</v>
      </c>
      <c r="K438" t="s">
        <v>13</v>
      </c>
    </row>
    <row r="439" spans="1:11" x14ac:dyDescent="0.35">
      <c r="A439" t="s">
        <v>469</v>
      </c>
      <c r="B439">
        <v>1989</v>
      </c>
      <c r="C439" t="s">
        <v>10</v>
      </c>
      <c r="D439">
        <v>10</v>
      </c>
      <c r="E439" s="17" t="str">
        <f t="shared" si="12"/>
        <v>10-Jul-1989</v>
      </c>
      <c r="F439">
        <f t="shared" si="13"/>
        <v>33</v>
      </c>
      <c r="G439">
        <v>3</v>
      </c>
      <c r="H439" s="16">
        <v>4002.36</v>
      </c>
      <c r="I439" t="s">
        <v>11</v>
      </c>
      <c r="J439" t="s">
        <v>16</v>
      </c>
      <c r="K439" t="s">
        <v>13</v>
      </c>
    </row>
    <row r="440" spans="1:11" x14ac:dyDescent="0.35">
      <c r="A440" t="s">
        <v>470</v>
      </c>
      <c r="B440">
        <v>2000</v>
      </c>
      <c r="C440" t="s">
        <v>20</v>
      </c>
      <c r="D440">
        <v>13</v>
      </c>
      <c r="E440" s="17" t="str">
        <f t="shared" si="12"/>
        <v>13-Sep-2000</v>
      </c>
      <c r="F440">
        <f t="shared" si="13"/>
        <v>22</v>
      </c>
      <c r="G440">
        <v>3</v>
      </c>
      <c r="H440" s="16">
        <v>4005.42</v>
      </c>
      <c r="I440" t="s">
        <v>11</v>
      </c>
      <c r="J440" t="s">
        <v>16</v>
      </c>
      <c r="K440" t="s">
        <v>164</v>
      </c>
    </row>
    <row r="441" spans="1:11" x14ac:dyDescent="0.35">
      <c r="A441" t="s">
        <v>471</v>
      </c>
      <c r="B441">
        <v>1992</v>
      </c>
      <c r="C441" t="s">
        <v>37</v>
      </c>
      <c r="D441">
        <v>11</v>
      </c>
      <c r="E441" s="17" t="str">
        <f t="shared" si="12"/>
        <v>11-Oct-1992</v>
      </c>
      <c r="F441">
        <f t="shared" si="13"/>
        <v>30</v>
      </c>
      <c r="G441">
        <v>1</v>
      </c>
      <c r="H441" s="16">
        <v>4032.24</v>
      </c>
      <c r="I441" t="s">
        <v>12</v>
      </c>
      <c r="J441" t="s">
        <v>12</v>
      </c>
      <c r="K441" t="s">
        <v>23</v>
      </c>
    </row>
    <row r="442" spans="1:11" x14ac:dyDescent="0.35">
      <c r="A442" t="s">
        <v>472</v>
      </c>
      <c r="B442">
        <v>1984</v>
      </c>
      <c r="C442" t="s">
        <v>10</v>
      </c>
      <c r="D442">
        <v>7</v>
      </c>
      <c r="E442" s="17" t="str">
        <f t="shared" si="12"/>
        <v>7-Jul-1984</v>
      </c>
      <c r="F442">
        <f t="shared" si="13"/>
        <v>38</v>
      </c>
      <c r="G442">
        <v>3</v>
      </c>
      <c r="H442" s="16">
        <v>4038.41</v>
      </c>
      <c r="I442" t="s">
        <v>11</v>
      </c>
      <c r="J442" t="s">
        <v>16</v>
      </c>
      <c r="K442" t="s">
        <v>13</v>
      </c>
    </row>
    <row r="443" spans="1:11" x14ac:dyDescent="0.35">
      <c r="A443" t="s">
        <v>473</v>
      </c>
      <c r="B443">
        <v>1983</v>
      </c>
      <c r="C443" t="s">
        <v>15</v>
      </c>
      <c r="D443">
        <v>10</v>
      </c>
      <c r="E443" s="17" t="str">
        <f t="shared" si="12"/>
        <v>10-Nov-1983</v>
      </c>
      <c r="F443">
        <f t="shared" si="13"/>
        <v>39</v>
      </c>
      <c r="G443">
        <v>3</v>
      </c>
      <c r="H443" s="16">
        <v>4039.9</v>
      </c>
      <c r="I443" t="s">
        <v>11</v>
      </c>
      <c r="J443" t="s">
        <v>16</v>
      </c>
      <c r="K443" t="s">
        <v>13</v>
      </c>
    </row>
    <row r="444" spans="1:11" x14ac:dyDescent="0.35">
      <c r="A444" t="s">
        <v>474</v>
      </c>
      <c r="B444">
        <v>1993</v>
      </c>
      <c r="C444" t="s">
        <v>30</v>
      </c>
      <c r="D444">
        <v>26</v>
      </c>
      <c r="E444" s="17" t="str">
        <f t="shared" si="12"/>
        <v>26-Dec-1993</v>
      </c>
      <c r="F444">
        <f t="shared" si="13"/>
        <v>29</v>
      </c>
      <c r="G444">
        <v>1</v>
      </c>
      <c r="H444" s="16">
        <v>4040.56</v>
      </c>
      <c r="I444" t="s">
        <v>12</v>
      </c>
      <c r="J444" t="s">
        <v>12</v>
      </c>
      <c r="K444" t="s">
        <v>164</v>
      </c>
    </row>
    <row r="445" spans="1:11" x14ac:dyDescent="0.35">
      <c r="A445" t="s">
        <v>475</v>
      </c>
      <c r="B445">
        <v>1988</v>
      </c>
      <c r="C445" t="s">
        <v>15</v>
      </c>
      <c r="D445">
        <v>30</v>
      </c>
      <c r="E445" s="17" t="str">
        <f t="shared" si="12"/>
        <v>30-Nov-1988</v>
      </c>
      <c r="F445">
        <f t="shared" si="13"/>
        <v>34</v>
      </c>
      <c r="G445">
        <v>3</v>
      </c>
      <c r="H445" s="16">
        <v>4047.94</v>
      </c>
      <c r="I445" t="s">
        <v>11</v>
      </c>
      <c r="J445" t="s">
        <v>16</v>
      </c>
      <c r="K445" t="s">
        <v>13</v>
      </c>
    </row>
    <row r="446" spans="1:11" x14ac:dyDescent="0.35">
      <c r="A446" t="s">
        <v>476</v>
      </c>
      <c r="B446">
        <v>1993</v>
      </c>
      <c r="C446" t="s">
        <v>35</v>
      </c>
      <c r="D446">
        <v>13</v>
      </c>
      <c r="E446" s="17" t="str">
        <f t="shared" si="12"/>
        <v>13-Aug-1993</v>
      </c>
      <c r="F446">
        <f t="shared" si="13"/>
        <v>29</v>
      </c>
      <c r="G446">
        <v>2</v>
      </c>
      <c r="H446" s="16">
        <v>4058.12</v>
      </c>
      <c r="I446" t="s">
        <v>11</v>
      </c>
      <c r="J446" t="s">
        <v>16</v>
      </c>
      <c r="K446" t="s">
        <v>13</v>
      </c>
    </row>
    <row r="447" spans="1:11" x14ac:dyDescent="0.35">
      <c r="A447" t="s">
        <v>477</v>
      </c>
      <c r="B447">
        <v>1995</v>
      </c>
      <c r="C447" t="s">
        <v>20</v>
      </c>
      <c r="D447">
        <v>14</v>
      </c>
      <c r="E447" s="17" t="str">
        <f t="shared" si="12"/>
        <v>14-Sep-1995</v>
      </c>
      <c r="F447">
        <f t="shared" si="13"/>
        <v>27</v>
      </c>
      <c r="G447">
        <v>2</v>
      </c>
      <c r="H447" s="16">
        <v>4058.71</v>
      </c>
      <c r="I447" t="s">
        <v>12</v>
      </c>
      <c r="J447" t="s">
        <v>12</v>
      </c>
      <c r="K447" t="s">
        <v>23</v>
      </c>
    </row>
    <row r="448" spans="1:11" x14ac:dyDescent="0.35">
      <c r="A448" t="s">
        <v>478</v>
      </c>
      <c r="B448">
        <v>1983</v>
      </c>
      <c r="C448" t="s">
        <v>20</v>
      </c>
      <c r="D448">
        <v>16</v>
      </c>
      <c r="E448" s="17" t="str">
        <f t="shared" si="12"/>
        <v>16-Sep-1983</v>
      </c>
      <c r="F448">
        <f t="shared" si="13"/>
        <v>39</v>
      </c>
      <c r="G448">
        <v>3</v>
      </c>
      <c r="H448" s="16">
        <v>4070.42</v>
      </c>
      <c r="I448" t="s">
        <v>11</v>
      </c>
      <c r="J448" t="s">
        <v>16</v>
      </c>
      <c r="K448" t="s">
        <v>13</v>
      </c>
    </row>
    <row r="449" spans="1:11" x14ac:dyDescent="0.35">
      <c r="A449" t="s">
        <v>479</v>
      </c>
      <c r="B449">
        <v>2002</v>
      </c>
      <c r="C449" t="s">
        <v>37</v>
      </c>
      <c r="D449">
        <v>18</v>
      </c>
      <c r="E449" s="17" t="str">
        <f t="shared" si="12"/>
        <v>18-Oct-2002</v>
      </c>
      <c r="F449">
        <f t="shared" si="13"/>
        <v>20</v>
      </c>
      <c r="G449">
        <v>0</v>
      </c>
      <c r="H449" s="16">
        <v>4070.51</v>
      </c>
      <c r="I449" t="s">
        <v>11</v>
      </c>
      <c r="J449" t="s">
        <v>16</v>
      </c>
      <c r="K449" t="s">
        <v>23</v>
      </c>
    </row>
    <row r="450" spans="1:11" x14ac:dyDescent="0.35">
      <c r="A450" t="s">
        <v>480</v>
      </c>
      <c r="B450">
        <v>1990</v>
      </c>
      <c r="C450" t="s">
        <v>30</v>
      </c>
      <c r="D450">
        <v>1</v>
      </c>
      <c r="E450" s="17" t="str">
        <f t="shared" ref="E450:E513" si="14">_xlfn.CONCAT(D450,"-",C450,"-",B450)</f>
        <v>1-Dec-1990</v>
      </c>
      <c r="F450">
        <f t="shared" ref="F450:F513" si="15">DATEDIF(E450,"08-6-2023","y")</f>
        <v>32</v>
      </c>
      <c r="G450">
        <v>1</v>
      </c>
      <c r="H450" s="16">
        <v>4074.45</v>
      </c>
      <c r="I450" t="s">
        <v>12</v>
      </c>
      <c r="J450" t="s">
        <v>11</v>
      </c>
      <c r="K450" t="s">
        <v>13</v>
      </c>
    </row>
    <row r="451" spans="1:11" x14ac:dyDescent="0.35">
      <c r="A451" t="s">
        <v>481</v>
      </c>
      <c r="B451">
        <v>1990</v>
      </c>
      <c r="C451" t="s">
        <v>30</v>
      </c>
      <c r="D451">
        <v>14</v>
      </c>
      <c r="E451" s="17" t="str">
        <f t="shared" si="14"/>
        <v>14-Dec-1990</v>
      </c>
      <c r="F451">
        <f t="shared" si="15"/>
        <v>32</v>
      </c>
      <c r="G451">
        <v>1</v>
      </c>
      <c r="H451" s="16">
        <v>4076.5</v>
      </c>
      <c r="I451" t="s">
        <v>11</v>
      </c>
      <c r="J451" t="s">
        <v>12</v>
      </c>
      <c r="K451" t="s">
        <v>42</v>
      </c>
    </row>
    <row r="452" spans="1:11" x14ac:dyDescent="0.35">
      <c r="A452" t="s">
        <v>482</v>
      </c>
      <c r="B452">
        <v>1994</v>
      </c>
      <c r="C452" t="s">
        <v>35</v>
      </c>
      <c r="D452">
        <v>21</v>
      </c>
      <c r="E452" s="17" t="str">
        <f t="shared" si="14"/>
        <v>21-Aug-1994</v>
      </c>
      <c r="F452">
        <f t="shared" si="15"/>
        <v>28</v>
      </c>
      <c r="G452">
        <v>1</v>
      </c>
      <c r="H452" s="16">
        <v>4133.6400000000003</v>
      </c>
      <c r="I452" t="s">
        <v>11</v>
      </c>
      <c r="J452" t="s">
        <v>12</v>
      </c>
      <c r="K452" t="s">
        <v>23</v>
      </c>
    </row>
    <row r="453" spans="1:11" x14ac:dyDescent="0.35">
      <c r="A453" t="s">
        <v>483</v>
      </c>
      <c r="B453">
        <v>1991</v>
      </c>
      <c r="C453" t="s">
        <v>35</v>
      </c>
      <c r="D453">
        <v>6</v>
      </c>
      <c r="E453" s="17" t="str">
        <f t="shared" si="14"/>
        <v>6-Aug-1991</v>
      </c>
      <c r="F453">
        <f t="shared" si="15"/>
        <v>31</v>
      </c>
      <c r="G453">
        <v>0</v>
      </c>
      <c r="H453" s="16">
        <v>4134.08</v>
      </c>
      <c r="I453" t="s">
        <v>11</v>
      </c>
      <c r="J453" t="s">
        <v>16</v>
      </c>
      <c r="K453" t="s">
        <v>23</v>
      </c>
    </row>
    <row r="454" spans="1:11" x14ac:dyDescent="0.35">
      <c r="A454" t="s">
        <v>484</v>
      </c>
      <c r="B454">
        <v>1992</v>
      </c>
      <c r="C454" t="s">
        <v>18</v>
      </c>
      <c r="D454">
        <v>18</v>
      </c>
      <c r="E454" s="17" t="str">
        <f t="shared" si="14"/>
        <v>18-Jun-1992</v>
      </c>
      <c r="F454">
        <f t="shared" si="15"/>
        <v>30</v>
      </c>
      <c r="G454">
        <v>0</v>
      </c>
      <c r="H454" s="16">
        <v>4137.5200000000004</v>
      </c>
      <c r="I454" t="s">
        <v>11</v>
      </c>
      <c r="J454" t="s">
        <v>12</v>
      </c>
      <c r="K454" t="s">
        <v>247</v>
      </c>
    </row>
    <row r="455" spans="1:11" x14ac:dyDescent="0.35">
      <c r="A455" t="s">
        <v>485</v>
      </c>
      <c r="B455">
        <v>1992</v>
      </c>
      <c r="C455" t="s">
        <v>18</v>
      </c>
      <c r="D455">
        <v>28</v>
      </c>
      <c r="E455" s="17" t="str">
        <f t="shared" si="14"/>
        <v>28-Jun-1992</v>
      </c>
      <c r="F455">
        <f t="shared" si="15"/>
        <v>30</v>
      </c>
      <c r="G455">
        <v>1</v>
      </c>
      <c r="H455" s="16">
        <v>4149.74</v>
      </c>
      <c r="I455" t="s">
        <v>11</v>
      </c>
      <c r="J455" t="s">
        <v>16</v>
      </c>
      <c r="K455" t="s">
        <v>42</v>
      </c>
    </row>
    <row r="456" spans="1:11" x14ac:dyDescent="0.35">
      <c r="A456" t="s">
        <v>486</v>
      </c>
      <c r="B456">
        <v>1992</v>
      </c>
      <c r="C456" t="s">
        <v>35</v>
      </c>
      <c r="D456">
        <v>4</v>
      </c>
      <c r="E456" s="17" t="str">
        <f t="shared" si="14"/>
        <v>4-Aug-1992</v>
      </c>
      <c r="F456">
        <f t="shared" si="15"/>
        <v>30</v>
      </c>
      <c r="G456">
        <v>1</v>
      </c>
      <c r="H456" s="16">
        <v>4151.03</v>
      </c>
      <c r="I456" t="s">
        <v>11</v>
      </c>
      <c r="J456" t="s">
        <v>11</v>
      </c>
      <c r="K456" t="s">
        <v>13</v>
      </c>
    </row>
    <row r="457" spans="1:11" x14ac:dyDescent="0.35">
      <c r="A457" t="s">
        <v>487</v>
      </c>
      <c r="B457">
        <v>1998</v>
      </c>
      <c r="C457" t="s">
        <v>15</v>
      </c>
      <c r="D457">
        <v>26</v>
      </c>
      <c r="E457" s="17" t="str">
        <f t="shared" si="14"/>
        <v>26-Nov-1998</v>
      </c>
      <c r="F457">
        <f t="shared" si="15"/>
        <v>24</v>
      </c>
      <c r="G457">
        <v>0</v>
      </c>
      <c r="H457" s="16">
        <v>4154.97</v>
      </c>
      <c r="I457" t="s">
        <v>11</v>
      </c>
      <c r="J457" t="s">
        <v>16</v>
      </c>
      <c r="K457" t="s">
        <v>23</v>
      </c>
    </row>
    <row r="458" spans="1:11" x14ac:dyDescent="0.35">
      <c r="A458" t="s">
        <v>488</v>
      </c>
      <c r="B458">
        <v>1984</v>
      </c>
      <c r="C458" t="s">
        <v>20</v>
      </c>
      <c r="D458">
        <v>16</v>
      </c>
      <c r="E458" s="17" t="str">
        <f t="shared" si="14"/>
        <v>16-Sep-1984</v>
      </c>
      <c r="F458">
        <f t="shared" si="15"/>
        <v>38</v>
      </c>
      <c r="G458">
        <v>3</v>
      </c>
      <c r="H458" s="16">
        <v>4163.21</v>
      </c>
      <c r="I458" t="s">
        <v>11</v>
      </c>
      <c r="J458" t="s">
        <v>11</v>
      </c>
      <c r="K458" t="s">
        <v>23</v>
      </c>
    </row>
    <row r="459" spans="1:11" x14ac:dyDescent="0.35">
      <c r="A459" t="s">
        <v>489</v>
      </c>
      <c r="B459">
        <v>1989</v>
      </c>
      <c r="C459" t="s">
        <v>18</v>
      </c>
      <c r="D459">
        <v>25</v>
      </c>
      <c r="E459" s="17" t="str">
        <f t="shared" si="14"/>
        <v>25-Jun-1989</v>
      </c>
      <c r="F459">
        <f t="shared" si="15"/>
        <v>33</v>
      </c>
      <c r="G459">
        <v>0</v>
      </c>
      <c r="H459" s="16">
        <v>4185.1000000000004</v>
      </c>
      <c r="I459" t="s">
        <v>11</v>
      </c>
      <c r="J459" t="s">
        <v>12</v>
      </c>
      <c r="K459" t="s">
        <v>13</v>
      </c>
    </row>
    <row r="460" spans="1:11" x14ac:dyDescent="0.35">
      <c r="A460" t="s">
        <v>490</v>
      </c>
      <c r="B460">
        <v>1995</v>
      </c>
      <c r="C460" t="s">
        <v>37</v>
      </c>
      <c r="D460">
        <v>3</v>
      </c>
      <c r="E460" s="17" t="str">
        <f t="shared" si="14"/>
        <v>3-Oct-1995</v>
      </c>
      <c r="F460">
        <f t="shared" si="15"/>
        <v>27</v>
      </c>
      <c r="G460">
        <v>0</v>
      </c>
      <c r="H460" s="16">
        <v>4188.7299999999996</v>
      </c>
      <c r="I460" t="s">
        <v>11</v>
      </c>
      <c r="J460" t="s">
        <v>11</v>
      </c>
      <c r="K460" t="s">
        <v>200</v>
      </c>
    </row>
    <row r="461" spans="1:11" x14ac:dyDescent="0.35">
      <c r="A461" t="s">
        <v>491</v>
      </c>
      <c r="B461">
        <v>1997</v>
      </c>
      <c r="C461" t="s">
        <v>20</v>
      </c>
      <c r="D461">
        <v>6</v>
      </c>
      <c r="E461" s="17" t="str">
        <f t="shared" si="14"/>
        <v>6-Sep-1997</v>
      </c>
      <c r="F461">
        <f t="shared" si="15"/>
        <v>25</v>
      </c>
      <c r="G461">
        <v>2</v>
      </c>
      <c r="H461" s="16">
        <v>4189.1099999999997</v>
      </c>
      <c r="I461" t="s">
        <v>11</v>
      </c>
      <c r="J461" t="s">
        <v>11</v>
      </c>
      <c r="K461" t="s">
        <v>23</v>
      </c>
    </row>
    <row r="462" spans="1:11" x14ac:dyDescent="0.35">
      <c r="A462" t="s">
        <v>492</v>
      </c>
      <c r="B462">
        <v>1998</v>
      </c>
      <c r="C462" t="s">
        <v>30</v>
      </c>
      <c r="D462">
        <v>14</v>
      </c>
      <c r="E462" s="17" t="str">
        <f t="shared" si="14"/>
        <v>14-Dec-1998</v>
      </c>
      <c r="F462">
        <f t="shared" si="15"/>
        <v>24</v>
      </c>
      <c r="G462">
        <v>3</v>
      </c>
      <c r="H462" s="16">
        <v>4234.93</v>
      </c>
      <c r="I462" t="s">
        <v>11</v>
      </c>
      <c r="J462" t="s">
        <v>16</v>
      </c>
      <c r="K462" t="s">
        <v>42</v>
      </c>
    </row>
    <row r="463" spans="1:11" x14ac:dyDescent="0.35">
      <c r="A463" t="s">
        <v>493</v>
      </c>
      <c r="B463">
        <v>1992</v>
      </c>
      <c r="C463" t="s">
        <v>18</v>
      </c>
      <c r="D463">
        <v>27</v>
      </c>
      <c r="E463" s="17" t="str">
        <f t="shared" si="14"/>
        <v>27-Jun-1992</v>
      </c>
      <c r="F463">
        <f t="shared" si="15"/>
        <v>30</v>
      </c>
      <c r="G463">
        <v>1</v>
      </c>
      <c r="H463" s="16">
        <v>4237.13</v>
      </c>
      <c r="I463" t="s">
        <v>12</v>
      </c>
      <c r="J463" t="s">
        <v>16</v>
      </c>
      <c r="K463" t="s">
        <v>168</v>
      </c>
    </row>
    <row r="464" spans="1:11" x14ac:dyDescent="0.35">
      <c r="A464" t="s">
        <v>494</v>
      </c>
      <c r="B464">
        <v>1991</v>
      </c>
      <c r="C464" t="s">
        <v>15</v>
      </c>
      <c r="D464">
        <v>3</v>
      </c>
      <c r="E464" s="17" t="str">
        <f t="shared" si="14"/>
        <v>3-Nov-1991</v>
      </c>
      <c r="F464">
        <f t="shared" si="15"/>
        <v>31</v>
      </c>
      <c r="G464">
        <v>1</v>
      </c>
      <c r="H464" s="16">
        <v>4239.8900000000003</v>
      </c>
      <c r="I464" t="s">
        <v>11</v>
      </c>
      <c r="J464" t="s">
        <v>11</v>
      </c>
      <c r="K464" t="s">
        <v>23</v>
      </c>
    </row>
    <row r="465" spans="1:11" x14ac:dyDescent="0.35">
      <c r="A465" t="s">
        <v>495</v>
      </c>
      <c r="B465">
        <v>1991</v>
      </c>
      <c r="C465" t="s">
        <v>30</v>
      </c>
      <c r="D465">
        <v>1</v>
      </c>
      <c r="E465" s="17" t="str">
        <f t="shared" si="14"/>
        <v>1-Dec-1991</v>
      </c>
      <c r="F465">
        <f t="shared" si="15"/>
        <v>31</v>
      </c>
      <c r="G465">
        <v>1</v>
      </c>
      <c r="H465" s="16">
        <v>4243.59</v>
      </c>
      <c r="I465" t="s">
        <v>12</v>
      </c>
      <c r="J465" t="s">
        <v>16</v>
      </c>
      <c r="K465" t="s">
        <v>23</v>
      </c>
    </row>
    <row r="466" spans="1:11" x14ac:dyDescent="0.35">
      <c r="A466" t="s">
        <v>496</v>
      </c>
      <c r="B466">
        <v>1982</v>
      </c>
      <c r="C466" t="s">
        <v>18</v>
      </c>
      <c r="D466">
        <v>16</v>
      </c>
      <c r="E466" s="17" t="str">
        <f t="shared" si="14"/>
        <v>16-Jun-1982</v>
      </c>
      <c r="F466">
        <f t="shared" si="15"/>
        <v>40</v>
      </c>
      <c r="G466">
        <v>3</v>
      </c>
      <c r="H466" s="16">
        <v>4250.24</v>
      </c>
      <c r="I466" t="s">
        <v>11</v>
      </c>
      <c r="J466" t="s">
        <v>12</v>
      </c>
      <c r="K466" t="s">
        <v>13</v>
      </c>
    </row>
    <row r="467" spans="1:11" x14ac:dyDescent="0.35">
      <c r="A467" t="s">
        <v>497</v>
      </c>
      <c r="B467">
        <v>1995</v>
      </c>
      <c r="C467" t="s">
        <v>37</v>
      </c>
      <c r="D467">
        <v>14</v>
      </c>
      <c r="E467" s="17" t="str">
        <f t="shared" si="14"/>
        <v>14-Oct-1995</v>
      </c>
      <c r="F467">
        <f t="shared" si="15"/>
        <v>27</v>
      </c>
      <c r="G467">
        <v>3</v>
      </c>
      <c r="H467" s="16">
        <v>4260.74</v>
      </c>
      <c r="I467" t="s">
        <v>12</v>
      </c>
      <c r="J467" t="s">
        <v>11</v>
      </c>
      <c r="K467" t="s">
        <v>42</v>
      </c>
    </row>
    <row r="468" spans="1:11" x14ac:dyDescent="0.35">
      <c r="A468" t="s">
        <v>498</v>
      </c>
      <c r="B468">
        <v>1983</v>
      </c>
      <c r="C468" t="s">
        <v>15</v>
      </c>
      <c r="D468">
        <v>20</v>
      </c>
      <c r="E468" s="17" t="str">
        <f t="shared" si="14"/>
        <v>20-Nov-1983</v>
      </c>
      <c r="F468">
        <f t="shared" si="15"/>
        <v>39</v>
      </c>
      <c r="G468">
        <v>3</v>
      </c>
      <c r="H468" s="16">
        <v>4265.01</v>
      </c>
      <c r="I468" t="s">
        <v>11</v>
      </c>
      <c r="J468" t="s">
        <v>16</v>
      </c>
      <c r="K468" t="s">
        <v>23</v>
      </c>
    </row>
    <row r="469" spans="1:11" x14ac:dyDescent="0.35">
      <c r="A469" t="s">
        <v>499</v>
      </c>
      <c r="B469">
        <v>1992</v>
      </c>
      <c r="C469" t="s">
        <v>18</v>
      </c>
      <c r="D469">
        <v>18</v>
      </c>
      <c r="E469" s="17" t="str">
        <f t="shared" si="14"/>
        <v>18-Jun-1992</v>
      </c>
      <c r="F469">
        <f t="shared" si="15"/>
        <v>30</v>
      </c>
      <c r="G469">
        <v>2</v>
      </c>
      <c r="H469" s="16">
        <v>4266.17</v>
      </c>
      <c r="I469" t="s">
        <v>12</v>
      </c>
      <c r="J469" t="s">
        <v>11</v>
      </c>
      <c r="K469" t="s">
        <v>13</v>
      </c>
    </row>
    <row r="470" spans="1:11" x14ac:dyDescent="0.35">
      <c r="A470" t="s">
        <v>500</v>
      </c>
      <c r="B470">
        <v>2003</v>
      </c>
      <c r="C470" t="s">
        <v>18</v>
      </c>
      <c r="D470">
        <v>8</v>
      </c>
      <c r="E470" s="17" t="str">
        <f t="shared" si="14"/>
        <v>8-Jun-2003</v>
      </c>
      <c r="F470">
        <f t="shared" si="15"/>
        <v>20</v>
      </c>
      <c r="G470">
        <v>0</v>
      </c>
      <c r="H470" s="16">
        <v>4278.55</v>
      </c>
      <c r="I470" t="s">
        <v>11</v>
      </c>
      <c r="J470" t="s">
        <v>16</v>
      </c>
      <c r="K470" t="s">
        <v>300</v>
      </c>
    </row>
    <row r="471" spans="1:11" x14ac:dyDescent="0.35">
      <c r="A471" t="s">
        <v>501</v>
      </c>
      <c r="B471">
        <v>2000</v>
      </c>
      <c r="C471" t="s">
        <v>15</v>
      </c>
      <c r="D471">
        <v>25</v>
      </c>
      <c r="E471" s="17" t="str">
        <f t="shared" si="14"/>
        <v>25-Nov-2000</v>
      </c>
      <c r="F471">
        <f t="shared" si="15"/>
        <v>22</v>
      </c>
      <c r="G471">
        <v>3</v>
      </c>
      <c r="H471" s="16">
        <v>4296.2700000000004</v>
      </c>
      <c r="I471" t="s">
        <v>11</v>
      </c>
      <c r="J471" t="s">
        <v>12</v>
      </c>
      <c r="K471" t="s">
        <v>23</v>
      </c>
    </row>
    <row r="472" spans="1:11" x14ac:dyDescent="0.35">
      <c r="A472" t="s">
        <v>502</v>
      </c>
      <c r="B472">
        <v>1988</v>
      </c>
      <c r="C472" t="s">
        <v>30</v>
      </c>
      <c r="D472">
        <v>19</v>
      </c>
      <c r="E472" s="17" t="str">
        <f t="shared" si="14"/>
        <v>19-Dec-1988</v>
      </c>
      <c r="F472">
        <f t="shared" si="15"/>
        <v>34</v>
      </c>
      <c r="G472">
        <v>0</v>
      </c>
      <c r="H472" s="16">
        <v>4320.41</v>
      </c>
      <c r="I472" t="s">
        <v>11</v>
      </c>
      <c r="J472" t="s">
        <v>16</v>
      </c>
      <c r="K472" t="s">
        <v>23</v>
      </c>
    </row>
    <row r="473" spans="1:11" x14ac:dyDescent="0.35">
      <c r="A473" t="s">
        <v>503</v>
      </c>
      <c r="B473">
        <v>1994</v>
      </c>
      <c r="C473" t="s">
        <v>15</v>
      </c>
      <c r="D473">
        <v>2</v>
      </c>
      <c r="E473" s="17" t="str">
        <f t="shared" si="14"/>
        <v>2-Nov-1994</v>
      </c>
      <c r="F473">
        <f t="shared" si="15"/>
        <v>28</v>
      </c>
      <c r="G473">
        <v>1</v>
      </c>
      <c r="H473" s="16">
        <v>4337.74</v>
      </c>
      <c r="I473" t="s">
        <v>11</v>
      </c>
      <c r="J473" t="s">
        <v>16</v>
      </c>
      <c r="K473" t="s">
        <v>247</v>
      </c>
    </row>
    <row r="474" spans="1:11" x14ac:dyDescent="0.35">
      <c r="A474" t="s">
        <v>504</v>
      </c>
      <c r="B474">
        <v>1994</v>
      </c>
      <c r="C474" t="s">
        <v>37</v>
      </c>
      <c r="D474">
        <v>26</v>
      </c>
      <c r="E474" s="17" t="str">
        <f t="shared" si="14"/>
        <v>26-Oct-1994</v>
      </c>
      <c r="F474">
        <f t="shared" si="15"/>
        <v>28</v>
      </c>
      <c r="G474">
        <v>2</v>
      </c>
      <c r="H474" s="16">
        <v>4340.4399999999996</v>
      </c>
      <c r="I474" t="s">
        <v>11</v>
      </c>
      <c r="J474" t="s">
        <v>16</v>
      </c>
      <c r="K474" t="s">
        <v>13</v>
      </c>
    </row>
    <row r="475" spans="1:11" x14ac:dyDescent="0.35">
      <c r="A475" t="s">
        <v>505</v>
      </c>
      <c r="B475">
        <v>1991</v>
      </c>
      <c r="C475" t="s">
        <v>18</v>
      </c>
      <c r="D475">
        <v>1</v>
      </c>
      <c r="E475" s="17" t="str">
        <f t="shared" si="14"/>
        <v>1-Jun-1991</v>
      </c>
      <c r="F475">
        <f t="shared" si="15"/>
        <v>32</v>
      </c>
      <c r="G475">
        <v>0</v>
      </c>
      <c r="H475" s="16">
        <v>4347.0200000000004</v>
      </c>
      <c r="I475" t="s">
        <v>11</v>
      </c>
      <c r="J475" t="s">
        <v>16</v>
      </c>
      <c r="K475" t="s">
        <v>247</v>
      </c>
    </row>
    <row r="476" spans="1:11" x14ac:dyDescent="0.35">
      <c r="A476" t="s">
        <v>506</v>
      </c>
      <c r="B476">
        <v>1994</v>
      </c>
      <c r="C476" t="s">
        <v>15</v>
      </c>
      <c r="D476">
        <v>1</v>
      </c>
      <c r="E476" s="17" t="str">
        <f t="shared" si="14"/>
        <v>1-Nov-1994</v>
      </c>
      <c r="F476">
        <f t="shared" si="15"/>
        <v>28</v>
      </c>
      <c r="G476">
        <v>2</v>
      </c>
      <c r="H476" s="16">
        <v>4349.46</v>
      </c>
      <c r="I476" t="s">
        <v>11</v>
      </c>
      <c r="J476" t="s">
        <v>11</v>
      </c>
      <c r="K476" t="s">
        <v>13</v>
      </c>
    </row>
    <row r="477" spans="1:11" x14ac:dyDescent="0.35">
      <c r="A477" t="s">
        <v>507</v>
      </c>
      <c r="B477">
        <v>1991</v>
      </c>
      <c r="C477" t="s">
        <v>20</v>
      </c>
      <c r="D477">
        <v>13</v>
      </c>
      <c r="E477" s="17" t="str">
        <f t="shared" si="14"/>
        <v>13-Sep-1991</v>
      </c>
      <c r="F477">
        <f t="shared" si="15"/>
        <v>31</v>
      </c>
      <c r="G477">
        <v>1</v>
      </c>
      <c r="H477" s="16">
        <v>4350.51</v>
      </c>
      <c r="I477" t="s">
        <v>11</v>
      </c>
      <c r="J477" t="s">
        <v>11</v>
      </c>
      <c r="K477" t="s">
        <v>13</v>
      </c>
    </row>
    <row r="478" spans="1:11" x14ac:dyDescent="0.35">
      <c r="A478" t="s">
        <v>508</v>
      </c>
      <c r="B478">
        <v>1990</v>
      </c>
      <c r="C478" t="s">
        <v>35</v>
      </c>
      <c r="D478">
        <v>28</v>
      </c>
      <c r="E478" s="17" t="str">
        <f t="shared" si="14"/>
        <v>28-Aug-1990</v>
      </c>
      <c r="F478">
        <f t="shared" si="15"/>
        <v>32</v>
      </c>
      <c r="G478">
        <v>0</v>
      </c>
      <c r="H478" s="16">
        <v>4357.04</v>
      </c>
      <c r="I478" t="s">
        <v>11</v>
      </c>
      <c r="J478" t="s">
        <v>12</v>
      </c>
      <c r="K478" t="s">
        <v>23</v>
      </c>
    </row>
    <row r="479" spans="1:11" x14ac:dyDescent="0.35">
      <c r="A479" t="s">
        <v>509</v>
      </c>
      <c r="B479">
        <v>1997</v>
      </c>
      <c r="C479" t="s">
        <v>15</v>
      </c>
      <c r="D479">
        <v>29</v>
      </c>
      <c r="E479" s="17" t="str">
        <f t="shared" si="14"/>
        <v>29-Nov-1997</v>
      </c>
      <c r="F479">
        <f t="shared" si="15"/>
        <v>25</v>
      </c>
      <c r="G479">
        <v>3</v>
      </c>
      <c r="H479" s="16">
        <v>4391.6499999999996</v>
      </c>
      <c r="I479" t="s">
        <v>11</v>
      </c>
      <c r="J479" t="s">
        <v>11</v>
      </c>
      <c r="K479" t="s">
        <v>42</v>
      </c>
    </row>
    <row r="480" spans="1:11" x14ac:dyDescent="0.35">
      <c r="A480" t="s">
        <v>510</v>
      </c>
      <c r="B480">
        <v>1982</v>
      </c>
      <c r="C480" t="s">
        <v>18</v>
      </c>
      <c r="D480">
        <v>29</v>
      </c>
      <c r="E480" s="17" t="str">
        <f t="shared" si="14"/>
        <v>29-Jun-1982</v>
      </c>
      <c r="F480">
        <f t="shared" si="15"/>
        <v>40</v>
      </c>
      <c r="G480">
        <v>3</v>
      </c>
      <c r="H480" s="16">
        <v>4392.7</v>
      </c>
      <c r="I480" t="s">
        <v>11</v>
      </c>
      <c r="J480" t="s">
        <v>11</v>
      </c>
      <c r="K480" t="s">
        <v>13</v>
      </c>
    </row>
    <row r="481" spans="1:11" x14ac:dyDescent="0.35">
      <c r="A481" t="s">
        <v>511</v>
      </c>
      <c r="B481">
        <v>1988</v>
      </c>
      <c r="C481" t="s">
        <v>10</v>
      </c>
      <c r="D481">
        <v>18</v>
      </c>
      <c r="E481" s="17" t="str">
        <f t="shared" si="14"/>
        <v>18-Jul-1988</v>
      </c>
      <c r="F481">
        <f t="shared" si="15"/>
        <v>34</v>
      </c>
      <c r="G481">
        <v>3</v>
      </c>
      <c r="H481" s="16">
        <v>4397.3100000000004</v>
      </c>
      <c r="I481" t="s">
        <v>11</v>
      </c>
      <c r="J481" t="s">
        <v>11</v>
      </c>
      <c r="K481" t="s">
        <v>13</v>
      </c>
    </row>
    <row r="482" spans="1:11" x14ac:dyDescent="0.35">
      <c r="A482" t="s">
        <v>512</v>
      </c>
      <c r="B482">
        <v>1986</v>
      </c>
      <c r="C482" t="s">
        <v>35</v>
      </c>
      <c r="D482">
        <v>11</v>
      </c>
      <c r="E482" s="17" t="str">
        <f t="shared" si="14"/>
        <v>11-Aug-1986</v>
      </c>
      <c r="F482">
        <f t="shared" si="15"/>
        <v>36</v>
      </c>
      <c r="G482">
        <v>0</v>
      </c>
      <c r="H482" s="16">
        <v>4399.7299999999996</v>
      </c>
      <c r="I482" t="s">
        <v>12</v>
      </c>
      <c r="J482" t="s">
        <v>11</v>
      </c>
      <c r="K482" t="s">
        <v>13</v>
      </c>
    </row>
    <row r="483" spans="1:11" x14ac:dyDescent="0.35">
      <c r="A483" t="s">
        <v>513</v>
      </c>
      <c r="B483">
        <v>1986</v>
      </c>
      <c r="C483" t="s">
        <v>10</v>
      </c>
      <c r="D483">
        <v>13</v>
      </c>
      <c r="E483" s="17" t="str">
        <f t="shared" si="14"/>
        <v>13-Jul-1986</v>
      </c>
      <c r="F483">
        <f t="shared" si="15"/>
        <v>36</v>
      </c>
      <c r="G483">
        <v>0</v>
      </c>
      <c r="H483" s="16">
        <v>4402.2299999999996</v>
      </c>
      <c r="I483" t="s">
        <v>11</v>
      </c>
      <c r="J483" t="s">
        <v>11</v>
      </c>
      <c r="K483" t="s">
        <v>42</v>
      </c>
    </row>
    <row r="484" spans="1:11" x14ac:dyDescent="0.35">
      <c r="A484" t="s">
        <v>514</v>
      </c>
      <c r="B484">
        <v>1988</v>
      </c>
      <c r="C484" t="s">
        <v>20</v>
      </c>
      <c r="D484">
        <v>16</v>
      </c>
      <c r="E484" s="17" t="str">
        <f t="shared" si="14"/>
        <v>16-Sep-1988</v>
      </c>
      <c r="F484">
        <f t="shared" si="15"/>
        <v>34</v>
      </c>
      <c r="G484">
        <v>0</v>
      </c>
      <c r="H484" s="16">
        <v>4415.16</v>
      </c>
      <c r="I484" t="s">
        <v>11</v>
      </c>
      <c r="J484" t="s">
        <v>16</v>
      </c>
      <c r="K484" t="s">
        <v>13</v>
      </c>
    </row>
    <row r="485" spans="1:11" x14ac:dyDescent="0.35">
      <c r="A485" t="s">
        <v>515</v>
      </c>
      <c r="B485">
        <v>1992</v>
      </c>
      <c r="C485" t="s">
        <v>35</v>
      </c>
      <c r="D485">
        <v>15</v>
      </c>
      <c r="E485" s="17" t="str">
        <f t="shared" si="14"/>
        <v>15-Aug-1992</v>
      </c>
      <c r="F485">
        <f t="shared" si="15"/>
        <v>30</v>
      </c>
      <c r="G485">
        <v>0</v>
      </c>
      <c r="H485" s="16">
        <v>4420.95</v>
      </c>
      <c r="I485" t="s">
        <v>11</v>
      </c>
      <c r="J485" t="s">
        <v>12</v>
      </c>
      <c r="K485" t="s">
        <v>516</v>
      </c>
    </row>
    <row r="486" spans="1:11" x14ac:dyDescent="0.35">
      <c r="A486" t="s">
        <v>517</v>
      </c>
      <c r="B486">
        <v>1994</v>
      </c>
      <c r="C486" t="s">
        <v>30</v>
      </c>
      <c r="D486">
        <v>29</v>
      </c>
      <c r="E486" s="17" t="str">
        <f t="shared" si="14"/>
        <v>29-Dec-1994</v>
      </c>
      <c r="F486">
        <f t="shared" si="15"/>
        <v>28</v>
      </c>
      <c r="G486">
        <v>2</v>
      </c>
      <c r="H486" s="16">
        <v>4428.8900000000003</v>
      </c>
      <c r="I486" t="s">
        <v>12</v>
      </c>
      <c r="J486" t="s">
        <v>16</v>
      </c>
      <c r="K486" t="s">
        <v>356</v>
      </c>
    </row>
    <row r="487" spans="1:11" x14ac:dyDescent="0.35">
      <c r="A487" t="s">
        <v>518</v>
      </c>
      <c r="B487">
        <v>1993</v>
      </c>
      <c r="C487" t="s">
        <v>20</v>
      </c>
      <c r="D487">
        <v>4</v>
      </c>
      <c r="E487" s="17" t="str">
        <f t="shared" si="14"/>
        <v>4-Sep-1993</v>
      </c>
      <c r="F487">
        <f t="shared" si="15"/>
        <v>29</v>
      </c>
      <c r="G487">
        <v>2</v>
      </c>
      <c r="H487" s="16">
        <v>4433.3900000000003</v>
      </c>
      <c r="I487" t="s">
        <v>11</v>
      </c>
      <c r="J487" t="s">
        <v>12</v>
      </c>
      <c r="K487" t="s">
        <v>23</v>
      </c>
    </row>
    <row r="488" spans="1:11" x14ac:dyDescent="0.35">
      <c r="A488" t="s">
        <v>519</v>
      </c>
      <c r="B488">
        <v>1993</v>
      </c>
      <c r="C488" t="s">
        <v>30</v>
      </c>
      <c r="D488">
        <v>23</v>
      </c>
      <c r="E488" s="17" t="str">
        <f t="shared" si="14"/>
        <v>23-Dec-1993</v>
      </c>
      <c r="F488">
        <f t="shared" si="15"/>
        <v>29</v>
      </c>
      <c r="G488">
        <v>2</v>
      </c>
      <c r="H488" s="16">
        <v>4433.92</v>
      </c>
      <c r="I488" t="s">
        <v>11</v>
      </c>
      <c r="J488" t="s">
        <v>11</v>
      </c>
      <c r="K488" t="s">
        <v>23</v>
      </c>
    </row>
    <row r="489" spans="1:11" x14ac:dyDescent="0.35">
      <c r="A489" t="s">
        <v>520</v>
      </c>
      <c r="B489">
        <v>1994</v>
      </c>
      <c r="C489" t="s">
        <v>37</v>
      </c>
      <c r="D489">
        <v>8</v>
      </c>
      <c r="E489" s="17" t="str">
        <f t="shared" si="14"/>
        <v>8-Oct-1994</v>
      </c>
      <c r="F489">
        <f t="shared" si="15"/>
        <v>28</v>
      </c>
      <c r="G489">
        <v>2</v>
      </c>
      <c r="H489" s="16">
        <v>4435.09</v>
      </c>
      <c r="I489" t="s">
        <v>12</v>
      </c>
      <c r="J489" t="s">
        <v>11</v>
      </c>
      <c r="K489" t="s">
        <v>168</v>
      </c>
    </row>
    <row r="490" spans="1:11" x14ac:dyDescent="0.35">
      <c r="A490" t="s">
        <v>521</v>
      </c>
      <c r="B490">
        <v>1994</v>
      </c>
      <c r="C490" t="s">
        <v>37</v>
      </c>
      <c r="D490">
        <v>24</v>
      </c>
      <c r="E490" s="17" t="str">
        <f t="shared" si="14"/>
        <v>24-Oct-1994</v>
      </c>
      <c r="F490">
        <f t="shared" si="15"/>
        <v>28</v>
      </c>
      <c r="G490">
        <v>2</v>
      </c>
      <c r="H490" s="16">
        <v>4438.26</v>
      </c>
      <c r="I490" t="s">
        <v>11</v>
      </c>
      <c r="J490" t="s">
        <v>12</v>
      </c>
      <c r="K490" t="s">
        <v>356</v>
      </c>
    </row>
    <row r="491" spans="1:11" x14ac:dyDescent="0.35">
      <c r="A491" t="s">
        <v>522</v>
      </c>
      <c r="B491">
        <v>1991</v>
      </c>
      <c r="C491" t="s">
        <v>20</v>
      </c>
      <c r="D491">
        <v>3</v>
      </c>
      <c r="E491" s="17" t="str">
        <f t="shared" si="14"/>
        <v>3-Sep-1991</v>
      </c>
      <c r="F491">
        <f t="shared" si="15"/>
        <v>31</v>
      </c>
      <c r="G491">
        <v>1</v>
      </c>
      <c r="H491" s="16">
        <v>4441.21</v>
      </c>
      <c r="I491" t="s">
        <v>16</v>
      </c>
      <c r="J491" t="s">
        <v>11</v>
      </c>
      <c r="K491" t="s">
        <v>276</v>
      </c>
    </row>
    <row r="492" spans="1:11" x14ac:dyDescent="0.35">
      <c r="A492" t="s">
        <v>523</v>
      </c>
      <c r="B492">
        <v>1994</v>
      </c>
      <c r="C492" t="s">
        <v>18</v>
      </c>
      <c r="D492">
        <v>28</v>
      </c>
      <c r="E492" s="17" t="str">
        <f t="shared" si="14"/>
        <v>28-Jun-1994</v>
      </c>
      <c r="F492">
        <f t="shared" si="15"/>
        <v>28</v>
      </c>
      <c r="G492">
        <v>3</v>
      </c>
      <c r="H492" s="16">
        <v>4449.46</v>
      </c>
      <c r="I492" t="s">
        <v>16</v>
      </c>
      <c r="J492" t="s">
        <v>11</v>
      </c>
      <c r="K492" t="s">
        <v>13</v>
      </c>
    </row>
    <row r="493" spans="1:11" x14ac:dyDescent="0.35">
      <c r="A493" t="s">
        <v>524</v>
      </c>
      <c r="B493">
        <v>1990</v>
      </c>
      <c r="C493" t="s">
        <v>35</v>
      </c>
      <c r="D493">
        <v>8</v>
      </c>
      <c r="E493" s="17" t="str">
        <f t="shared" si="14"/>
        <v>8-Aug-1990</v>
      </c>
      <c r="F493">
        <f t="shared" si="15"/>
        <v>32</v>
      </c>
      <c r="G493">
        <v>1</v>
      </c>
      <c r="H493" s="16">
        <v>4454.3999999999996</v>
      </c>
      <c r="I493" t="s">
        <v>11</v>
      </c>
      <c r="J493" t="s">
        <v>12</v>
      </c>
      <c r="K493" t="s">
        <v>23</v>
      </c>
    </row>
    <row r="494" spans="1:11" x14ac:dyDescent="0.35">
      <c r="A494" t="s">
        <v>525</v>
      </c>
      <c r="B494">
        <v>1990</v>
      </c>
      <c r="C494" t="s">
        <v>10</v>
      </c>
      <c r="D494">
        <v>15</v>
      </c>
      <c r="E494" s="17" t="str">
        <f t="shared" si="14"/>
        <v>15-Jul-1990</v>
      </c>
      <c r="F494">
        <f t="shared" si="15"/>
        <v>32</v>
      </c>
      <c r="G494">
        <v>1</v>
      </c>
      <c r="H494" s="16">
        <v>4462.72</v>
      </c>
      <c r="I494" t="s">
        <v>11</v>
      </c>
      <c r="J494" t="s">
        <v>12</v>
      </c>
      <c r="K494" t="s">
        <v>23</v>
      </c>
    </row>
    <row r="495" spans="1:11" x14ac:dyDescent="0.35">
      <c r="A495" t="s">
        <v>526</v>
      </c>
      <c r="B495">
        <v>1991</v>
      </c>
      <c r="C495" t="s">
        <v>10</v>
      </c>
      <c r="D495">
        <v>4</v>
      </c>
      <c r="E495" s="17" t="str">
        <f t="shared" si="14"/>
        <v>4-Jul-1991</v>
      </c>
      <c r="F495">
        <f t="shared" si="15"/>
        <v>31</v>
      </c>
      <c r="G495">
        <v>2</v>
      </c>
      <c r="H495" s="16">
        <v>4463.21</v>
      </c>
      <c r="I495" t="s">
        <v>12</v>
      </c>
      <c r="J495" t="s">
        <v>12</v>
      </c>
      <c r="K495" t="s">
        <v>13</v>
      </c>
    </row>
    <row r="496" spans="1:11" x14ac:dyDescent="0.35">
      <c r="A496" t="s">
        <v>527</v>
      </c>
      <c r="B496">
        <v>1999</v>
      </c>
      <c r="C496" t="s">
        <v>15</v>
      </c>
      <c r="D496">
        <v>20</v>
      </c>
      <c r="E496" s="17" t="str">
        <f t="shared" si="14"/>
        <v>20-Nov-1999</v>
      </c>
      <c r="F496">
        <f t="shared" si="15"/>
        <v>23</v>
      </c>
      <c r="G496">
        <v>3</v>
      </c>
      <c r="H496" s="16">
        <v>4466.62</v>
      </c>
      <c r="I496" t="s">
        <v>11</v>
      </c>
      <c r="J496" t="s">
        <v>11</v>
      </c>
      <c r="K496" t="s">
        <v>23</v>
      </c>
    </row>
    <row r="497" spans="1:11" x14ac:dyDescent="0.35">
      <c r="A497" t="s">
        <v>528</v>
      </c>
      <c r="B497">
        <v>2004</v>
      </c>
      <c r="C497" t="s">
        <v>10</v>
      </c>
      <c r="D497">
        <v>18</v>
      </c>
      <c r="E497" s="17" t="str">
        <f t="shared" si="14"/>
        <v>18-Jul-2004</v>
      </c>
      <c r="F497">
        <f t="shared" si="15"/>
        <v>18</v>
      </c>
      <c r="G497">
        <v>0</v>
      </c>
      <c r="H497" s="16">
        <v>4468.25</v>
      </c>
      <c r="I497" t="s">
        <v>11</v>
      </c>
      <c r="J497" t="s">
        <v>11</v>
      </c>
      <c r="K497" t="s">
        <v>23</v>
      </c>
    </row>
    <row r="498" spans="1:11" x14ac:dyDescent="0.35">
      <c r="A498" t="s">
        <v>529</v>
      </c>
      <c r="B498">
        <v>1992</v>
      </c>
      <c r="C498" t="s">
        <v>10</v>
      </c>
      <c r="D498">
        <v>12</v>
      </c>
      <c r="E498" s="17" t="str">
        <f t="shared" si="14"/>
        <v>12-Jul-1992</v>
      </c>
      <c r="F498">
        <f t="shared" si="15"/>
        <v>30</v>
      </c>
      <c r="G498">
        <v>0</v>
      </c>
      <c r="H498" s="16">
        <v>4488.58</v>
      </c>
      <c r="I498" t="s">
        <v>11</v>
      </c>
      <c r="J498" t="s">
        <v>12</v>
      </c>
      <c r="K498" t="s">
        <v>23</v>
      </c>
    </row>
    <row r="499" spans="1:11" x14ac:dyDescent="0.35">
      <c r="A499" t="s">
        <v>530</v>
      </c>
      <c r="B499">
        <v>1988</v>
      </c>
      <c r="C499" t="s">
        <v>18</v>
      </c>
      <c r="D499">
        <v>26</v>
      </c>
      <c r="E499" s="17" t="str">
        <f t="shared" si="14"/>
        <v>26-Jun-1988</v>
      </c>
      <c r="F499">
        <f t="shared" si="15"/>
        <v>34</v>
      </c>
      <c r="G499">
        <v>0</v>
      </c>
      <c r="H499" s="16">
        <v>4500.34</v>
      </c>
      <c r="I499" t="s">
        <v>11</v>
      </c>
      <c r="J499" t="s">
        <v>16</v>
      </c>
      <c r="K499" t="s">
        <v>356</v>
      </c>
    </row>
    <row r="500" spans="1:11" x14ac:dyDescent="0.35">
      <c r="A500" t="s">
        <v>531</v>
      </c>
      <c r="B500">
        <v>1997</v>
      </c>
      <c r="C500" t="s">
        <v>37</v>
      </c>
      <c r="D500">
        <v>13</v>
      </c>
      <c r="E500" s="17" t="str">
        <f t="shared" si="14"/>
        <v>13-Oct-1997</v>
      </c>
      <c r="F500">
        <f t="shared" si="15"/>
        <v>25</v>
      </c>
      <c r="G500">
        <v>4</v>
      </c>
      <c r="H500" s="16">
        <v>4504.66</v>
      </c>
      <c r="I500" t="s">
        <v>16</v>
      </c>
      <c r="J500" t="s">
        <v>11</v>
      </c>
      <c r="K500" t="s">
        <v>13</v>
      </c>
    </row>
    <row r="501" spans="1:11" x14ac:dyDescent="0.35">
      <c r="A501" t="s">
        <v>532</v>
      </c>
      <c r="B501">
        <v>1982</v>
      </c>
      <c r="C501" t="s">
        <v>20</v>
      </c>
      <c r="D501">
        <v>27</v>
      </c>
      <c r="E501" s="17" t="str">
        <f t="shared" si="14"/>
        <v>27-Sep-1982</v>
      </c>
      <c r="F501">
        <f t="shared" si="15"/>
        <v>40</v>
      </c>
      <c r="G501">
        <v>3</v>
      </c>
      <c r="H501" s="16">
        <v>4511.41</v>
      </c>
      <c r="I501" t="s">
        <v>11</v>
      </c>
      <c r="J501" t="s">
        <v>12</v>
      </c>
      <c r="K501" t="s">
        <v>13</v>
      </c>
    </row>
    <row r="502" spans="1:11" x14ac:dyDescent="0.35">
      <c r="A502" t="s">
        <v>533</v>
      </c>
      <c r="B502">
        <v>1980</v>
      </c>
      <c r="C502" t="s">
        <v>18</v>
      </c>
      <c r="D502">
        <v>16</v>
      </c>
      <c r="E502" s="17" t="str">
        <f t="shared" si="14"/>
        <v>16-Jun-1980</v>
      </c>
      <c r="F502">
        <f t="shared" si="15"/>
        <v>42</v>
      </c>
      <c r="G502">
        <v>2</v>
      </c>
      <c r="H502" s="16">
        <v>4515.71</v>
      </c>
      <c r="I502" t="s">
        <v>11</v>
      </c>
      <c r="J502" t="s">
        <v>12</v>
      </c>
      <c r="K502" t="s">
        <v>13</v>
      </c>
    </row>
    <row r="503" spans="1:11" x14ac:dyDescent="0.35">
      <c r="A503" t="s">
        <v>534</v>
      </c>
      <c r="B503">
        <v>2003</v>
      </c>
      <c r="C503" t="s">
        <v>37</v>
      </c>
      <c r="D503">
        <v>2</v>
      </c>
      <c r="E503" s="17" t="str">
        <f t="shared" si="14"/>
        <v>2-Oct-2003</v>
      </c>
      <c r="F503">
        <f t="shared" si="15"/>
        <v>19</v>
      </c>
      <c r="G503">
        <v>0</v>
      </c>
      <c r="H503" s="16">
        <v>4518.3999999999996</v>
      </c>
      <c r="I503" t="s">
        <v>11</v>
      </c>
      <c r="J503" t="s">
        <v>12</v>
      </c>
      <c r="K503" t="s">
        <v>535</v>
      </c>
    </row>
    <row r="504" spans="1:11" x14ac:dyDescent="0.35">
      <c r="A504" t="s">
        <v>536</v>
      </c>
      <c r="B504">
        <v>1987</v>
      </c>
      <c r="C504" t="s">
        <v>30</v>
      </c>
      <c r="D504">
        <v>5</v>
      </c>
      <c r="E504" s="17" t="str">
        <f t="shared" si="14"/>
        <v>5-Dec-1987</v>
      </c>
      <c r="F504">
        <f t="shared" si="15"/>
        <v>35</v>
      </c>
      <c r="G504">
        <v>3</v>
      </c>
      <c r="H504" s="16">
        <v>4518.7700000000004</v>
      </c>
      <c r="I504" t="s">
        <v>11</v>
      </c>
      <c r="J504" t="s">
        <v>12</v>
      </c>
      <c r="K504" t="s">
        <v>23</v>
      </c>
    </row>
    <row r="505" spans="1:11" x14ac:dyDescent="0.35">
      <c r="A505" t="s">
        <v>537</v>
      </c>
      <c r="B505">
        <v>1988</v>
      </c>
      <c r="C505" t="s">
        <v>30</v>
      </c>
      <c r="D505">
        <v>21</v>
      </c>
      <c r="E505" s="17" t="str">
        <f t="shared" si="14"/>
        <v>21-Dec-1988</v>
      </c>
      <c r="F505">
        <f t="shared" si="15"/>
        <v>34</v>
      </c>
      <c r="G505">
        <v>0</v>
      </c>
      <c r="H505" s="16">
        <v>4518.83</v>
      </c>
      <c r="I505" t="s">
        <v>11</v>
      </c>
      <c r="J505" t="s">
        <v>11</v>
      </c>
      <c r="K505" t="s">
        <v>356</v>
      </c>
    </row>
    <row r="506" spans="1:11" x14ac:dyDescent="0.35">
      <c r="A506" t="s">
        <v>538</v>
      </c>
      <c r="B506">
        <v>1992</v>
      </c>
      <c r="C506" t="s">
        <v>35</v>
      </c>
      <c r="D506">
        <v>13</v>
      </c>
      <c r="E506" s="17" t="str">
        <f t="shared" si="14"/>
        <v>13-Aug-1992</v>
      </c>
      <c r="F506">
        <f t="shared" si="15"/>
        <v>30</v>
      </c>
      <c r="G506">
        <v>1</v>
      </c>
      <c r="H506" s="16">
        <v>4527.18</v>
      </c>
      <c r="I506" t="s">
        <v>11</v>
      </c>
      <c r="J506" t="s">
        <v>11</v>
      </c>
      <c r="K506" t="s">
        <v>23</v>
      </c>
    </row>
    <row r="507" spans="1:11" x14ac:dyDescent="0.35">
      <c r="A507" t="s">
        <v>539</v>
      </c>
      <c r="B507">
        <v>1993</v>
      </c>
      <c r="C507" t="s">
        <v>18</v>
      </c>
      <c r="D507">
        <v>29</v>
      </c>
      <c r="E507" s="17" t="str">
        <f t="shared" si="14"/>
        <v>29-Jun-1993</v>
      </c>
      <c r="F507">
        <f t="shared" si="15"/>
        <v>29</v>
      </c>
      <c r="G507">
        <v>2</v>
      </c>
      <c r="H507" s="16">
        <v>4529.4799999999996</v>
      </c>
      <c r="I507" t="s">
        <v>11</v>
      </c>
      <c r="J507" t="s">
        <v>16</v>
      </c>
      <c r="K507" t="s">
        <v>42</v>
      </c>
    </row>
    <row r="508" spans="1:11" x14ac:dyDescent="0.35">
      <c r="A508" t="s">
        <v>540</v>
      </c>
      <c r="B508">
        <v>1988</v>
      </c>
      <c r="C508" t="s">
        <v>18</v>
      </c>
      <c r="D508">
        <v>13</v>
      </c>
      <c r="E508" s="17" t="str">
        <f t="shared" si="14"/>
        <v>13-Jun-1988</v>
      </c>
      <c r="F508">
        <f t="shared" si="15"/>
        <v>34</v>
      </c>
      <c r="G508">
        <v>1</v>
      </c>
      <c r="H508" s="16">
        <v>4536.26</v>
      </c>
      <c r="I508" t="s">
        <v>11</v>
      </c>
      <c r="J508" t="s">
        <v>11</v>
      </c>
      <c r="K508" t="s">
        <v>42</v>
      </c>
    </row>
    <row r="509" spans="1:11" x14ac:dyDescent="0.35">
      <c r="A509" t="s">
        <v>541</v>
      </c>
      <c r="B509">
        <v>1990</v>
      </c>
      <c r="C509" t="s">
        <v>15</v>
      </c>
      <c r="D509">
        <v>17</v>
      </c>
      <c r="E509" s="17" t="str">
        <f t="shared" si="14"/>
        <v>17-Nov-1990</v>
      </c>
      <c r="F509">
        <f t="shared" si="15"/>
        <v>32</v>
      </c>
      <c r="G509">
        <v>0</v>
      </c>
      <c r="H509" s="16">
        <v>4544.2299999999996</v>
      </c>
      <c r="I509" t="s">
        <v>11</v>
      </c>
      <c r="J509" t="s">
        <v>16</v>
      </c>
      <c r="K509" t="s">
        <v>247</v>
      </c>
    </row>
    <row r="510" spans="1:11" x14ac:dyDescent="0.35">
      <c r="A510" t="s">
        <v>542</v>
      </c>
      <c r="B510">
        <v>2004</v>
      </c>
      <c r="C510" t="s">
        <v>30</v>
      </c>
      <c r="D510">
        <v>22</v>
      </c>
      <c r="E510" s="17" t="str">
        <f t="shared" si="14"/>
        <v>22-Dec-2004</v>
      </c>
      <c r="F510">
        <f t="shared" si="15"/>
        <v>18</v>
      </c>
      <c r="G510">
        <v>4</v>
      </c>
      <c r="H510" s="16">
        <v>4561.1899999999996</v>
      </c>
      <c r="I510" t="s">
        <v>11</v>
      </c>
      <c r="J510" t="s">
        <v>11</v>
      </c>
      <c r="K510" t="s">
        <v>247</v>
      </c>
    </row>
    <row r="511" spans="1:11" x14ac:dyDescent="0.35">
      <c r="A511" t="s">
        <v>543</v>
      </c>
      <c r="B511">
        <v>1990</v>
      </c>
      <c r="C511" t="s">
        <v>20</v>
      </c>
      <c r="D511">
        <v>20</v>
      </c>
      <c r="E511" s="17" t="str">
        <f t="shared" si="14"/>
        <v>20-Sep-1990</v>
      </c>
      <c r="F511">
        <f t="shared" si="15"/>
        <v>32</v>
      </c>
      <c r="G511">
        <v>1</v>
      </c>
      <c r="H511" s="16">
        <v>4562.84</v>
      </c>
      <c r="I511" t="s">
        <v>11</v>
      </c>
      <c r="J511" t="s">
        <v>11</v>
      </c>
      <c r="K511" t="s">
        <v>13</v>
      </c>
    </row>
    <row r="512" spans="1:11" x14ac:dyDescent="0.35">
      <c r="A512" t="s">
        <v>544</v>
      </c>
      <c r="B512">
        <v>1996</v>
      </c>
      <c r="C512" t="s">
        <v>30</v>
      </c>
      <c r="D512">
        <v>25</v>
      </c>
      <c r="E512" s="17" t="str">
        <f t="shared" si="14"/>
        <v>25-Dec-1996</v>
      </c>
      <c r="F512">
        <f t="shared" si="15"/>
        <v>26</v>
      </c>
      <c r="G512">
        <v>2</v>
      </c>
      <c r="H512" s="16">
        <v>4564.1899999999996</v>
      </c>
      <c r="I512" t="s">
        <v>11</v>
      </c>
      <c r="J512" t="s">
        <v>11</v>
      </c>
      <c r="K512" t="s">
        <v>247</v>
      </c>
    </row>
    <row r="513" spans="1:11" x14ac:dyDescent="0.35">
      <c r="A513" t="s">
        <v>545</v>
      </c>
      <c r="B513">
        <v>1989</v>
      </c>
      <c r="C513" t="s">
        <v>20</v>
      </c>
      <c r="D513">
        <v>18</v>
      </c>
      <c r="E513" s="17" t="str">
        <f t="shared" si="14"/>
        <v>18-Sep-1989</v>
      </c>
      <c r="F513">
        <f t="shared" si="15"/>
        <v>33</v>
      </c>
      <c r="G513">
        <v>0</v>
      </c>
      <c r="H513" s="16">
        <v>4571.41</v>
      </c>
      <c r="I513" t="s">
        <v>11</v>
      </c>
      <c r="J513" t="s">
        <v>11</v>
      </c>
      <c r="K513" t="s">
        <v>23</v>
      </c>
    </row>
    <row r="514" spans="1:11" x14ac:dyDescent="0.35">
      <c r="A514" t="s">
        <v>546</v>
      </c>
      <c r="B514">
        <v>2000</v>
      </c>
      <c r="C514" t="s">
        <v>10</v>
      </c>
      <c r="D514">
        <v>2</v>
      </c>
      <c r="E514" s="17" t="str">
        <f t="shared" ref="E514:E577" si="16">_xlfn.CONCAT(D514,"-",C514,"-",B514)</f>
        <v>2-Jul-2000</v>
      </c>
      <c r="F514">
        <f t="shared" ref="F514:F577" si="17">DATEDIF(E514,"08-6-2023","y")</f>
        <v>22</v>
      </c>
      <c r="G514">
        <v>0</v>
      </c>
      <c r="H514" s="16">
        <v>4608.03</v>
      </c>
      <c r="I514" t="s">
        <v>11</v>
      </c>
      <c r="J514" t="s">
        <v>12</v>
      </c>
      <c r="K514" t="s">
        <v>42</v>
      </c>
    </row>
    <row r="515" spans="1:11" x14ac:dyDescent="0.35">
      <c r="A515" t="s">
        <v>547</v>
      </c>
      <c r="B515">
        <v>1998</v>
      </c>
      <c r="C515" t="s">
        <v>18</v>
      </c>
      <c r="D515">
        <v>29</v>
      </c>
      <c r="E515" s="17" t="str">
        <f t="shared" si="16"/>
        <v>29-Jun-1998</v>
      </c>
      <c r="F515">
        <f t="shared" si="17"/>
        <v>24</v>
      </c>
      <c r="G515">
        <v>3</v>
      </c>
      <c r="H515" s="16">
        <v>4618.08</v>
      </c>
      <c r="I515" t="s">
        <v>11</v>
      </c>
      <c r="J515" t="s">
        <v>16</v>
      </c>
      <c r="K515" t="s">
        <v>23</v>
      </c>
    </row>
    <row r="516" spans="1:11" x14ac:dyDescent="0.35">
      <c r="A516" t="s">
        <v>548</v>
      </c>
      <c r="B516">
        <v>1985</v>
      </c>
      <c r="C516" t="s">
        <v>18</v>
      </c>
      <c r="D516">
        <v>22</v>
      </c>
      <c r="E516" s="17" t="str">
        <f t="shared" si="16"/>
        <v>22-Jun-1985</v>
      </c>
      <c r="F516">
        <f t="shared" si="17"/>
        <v>37</v>
      </c>
      <c r="G516">
        <v>0</v>
      </c>
      <c r="H516" s="16">
        <v>4646.76</v>
      </c>
      <c r="I516" t="s">
        <v>16</v>
      </c>
      <c r="J516" t="s">
        <v>16</v>
      </c>
      <c r="K516" t="s">
        <v>42</v>
      </c>
    </row>
    <row r="517" spans="1:11" x14ac:dyDescent="0.35">
      <c r="A517" t="s">
        <v>549</v>
      </c>
      <c r="B517">
        <v>1996</v>
      </c>
      <c r="C517" t="s">
        <v>37</v>
      </c>
      <c r="D517">
        <v>25</v>
      </c>
      <c r="E517" s="17" t="str">
        <f t="shared" si="16"/>
        <v>25-Oct-1996</v>
      </c>
      <c r="F517">
        <f t="shared" si="17"/>
        <v>26</v>
      </c>
      <c r="G517">
        <v>3</v>
      </c>
      <c r="H517" s="16">
        <v>4661.29</v>
      </c>
      <c r="I517" t="s">
        <v>11</v>
      </c>
      <c r="J517" t="s">
        <v>16</v>
      </c>
      <c r="K517" t="s">
        <v>356</v>
      </c>
    </row>
    <row r="518" spans="1:11" x14ac:dyDescent="0.35">
      <c r="A518" t="s">
        <v>550</v>
      </c>
      <c r="B518">
        <v>1990</v>
      </c>
      <c r="C518" t="s">
        <v>35</v>
      </c>
      <c r="D518">
        <v>5</v>
      </c>
      <c r="E518" s="17" t="str">
        <f t="shared" si="16"/>
        <v>5-Aug-1990</v>
      </c>
      <c r="F518">
        <f t="shared" si="17"/>
        <v>32</v>
      </c>
      <c r="G518">
        <v>1</v>
      </c>
      <c r="H518" s="16">
        <v>4667.6099999999997</v>
      </c>
      <c r="I518" t="s">
        <v>12</v>
      </c>
      <c r="J518" t="s">
        <v>12</v>
      </c>
      <c r="K518" t="s">
        <v>168</v>
      </c>
    </row>
    <row r="519" spans="1:11" x14ac:dyDescent="0.35">
      <c r="A519" t="s">
        <v>551</v>
      </c>
      <c r="B519">
        <v>1990</v>
      </c>
      <c r="C519" t="s">
        <v>20</v>
      </c>
      <c r="D519">
        <v>26</v>
      </c>
      <c r="E519" s="17" t="str">
        <f t="shared" si="16"/>
        <v>26-Sep-1990</v>
      </c>
      <c r="F519">
        <f t="shared" si="17"/>
        <v>32</v>
      </c>
      <c r="G519">
        <v>2</v>
      </c>
      <c r="H519" s="16">
        <v>4670.6400000000003</v>
      </c>
      <c r="I519" t="s">
        <v>11</v>
      </c>
      <c r="J519" t="s">
        <v>11</v>
      </c>
      <c r="K519" t="s">
        <v>42</v>
      </c>
    </row>
    <row r="520" spans="1:11" x14ac:dyDescent="0.35">
      <c r="A520" t="s">
        <v>552</v>
      </c>
      <c r="B520">
        <v>1990</v>
      </c>
      <c r="C520" t="s">
        <v>10</v>
      </c>
      <c r="D520">
        <v>13</v>
      </c>
      <c r="E520" s="17" t="str">
        <f t="shared" si="16"/>
        <v>13-Jul-1990</v>
      </c>
      <c r="F520">
        <f t="shared" si="17"/>
        <v>32</v>
      </c>
      <c r="G520">
        <v>2</v>
      </c>
      <c r="H520" s="16">
        <v>4673.3900000000003</v>
      </c>
      <c r="I520" t="s">
        <v>11</v>
      </c>
      <c r="J520" t="s">
        <v>16</v>
      </c>
      <c r="K520" t="s">
        <v>13</v>
      </c>
    </row>
    <row r="521" spans="1:11" x14ac:dyDescent="0.35">
      <c r="A521" t="s">
        <v>553</v>
      </c>
      <c r="B521">
        <v>1979</v>
      </c>
      <c r="C521" t="s">
        <v>37</v>
      </c>
      <c r="D521">
        <v>18</v>
      </c>
      <c r="E521" s="17" t="str">
        <f t="shared" si="16"/>
        <v>18-Oct-1979</v>
      </c>
      <c r="F521">
        <f t="shared" si="17"/>
        <v>43</v>
      </c>
      <c r="G521">
        <v>2</v>
      </c>
      <c r="H521" s="16">
        <v>4674.2</v>
      </c>
      <c r="I521" t="s">
        <v>11</v>
      </c>
      <c r="J521" t="s">
        <v>16</v>
      </c>
      <c r="K521" t="s">
        <v>13</v>
      </c>
    </row>
    <row r="522" spans="1:11" x14ac:dyDescent="0.35">
      <c r="A522" t="s">
        <v>554</v>
      </c>
      <c r="B522">
        <v>2003</v>
      </c>
      <c r="C522" t="s">
        <v>37</v>
      </c>
      <c r="D522">
        <v>4</v>
      </c>
      <c r="E522" s="17" t="str">
        <f t="shared" si="16"/>
        <v>4-Oct-2003</v>
      </c>
      <c r="F522">
        <f t="shared" si="17"/>
        <v>19</v>
      </c>
      <c r="G522">
        <v>0</v>
      </c>
      <c r="H522" s="16">
        <v>4678.8</v>
      </c>
      <c r="I522" t="s">
        <v>11</v>
      </c>
      <c r="J522" t="s">
        <v>16</v>
      </c>
      <c r="K522" t="s">
        <v>300</v>
      </c>
    </row>
    <row r="523" spans="1:11" x14ac:dyDescent="0.35">
      <c r="A523" t="s">
        <v>555</v>
      </c>
      <c r="B523">
        <v>1990</v>
      </c>
      <c r="C523" t="s">
        <v>20</v>
      </c>
      <c r="D523">
        <v>4</v>
      </c>
      <c r="E523" s="17" t="str">
        <f t="shared" si="16"/>
        <v>4-Sep-1990</v>
      </c>
      <c r="F523">
        <f t="shared" si="17"/>
        <v>32</v>
      </c>
      <c r="G523">
        <v>2</v>
      </c>
      <c r="H523" s="16">
        <v>4686.3900000000003</v>
      </c>
      <c r="I523" t="s">
        <v>12</v>
      </c>
      <c r="J523" t="s">
        <v>12</v>
      </c>
      <c r="K523" t="s">
        <v>13</v>
      </c>
    </row>
    <row r="524" spans="1:11" x14ac:dyDescent="0.35">
      <c r="A524" t="s">
        <v>556</v>
      </c>
      <c r="B524">
        <v>2003</v>
      </c>
      <c r="C524" t="s">
        <v>18</v>
      </c>
      <c r="D524">
        <v>22</v>
      </c>
      <c r="E524" s="17" t="str">
        <f t="shared" si="16"/>
        <v>22-Jun-2003</v>
      </c>
      <c r="F524">
        <f t="shared" si="17"/>
        <v>19</v>
      </c>
      <c r="G524">
        <v>5</v>
      </c>
      <c r="H524" s="16">
        <v>4687.8</v>
      </c>
      <c r="I524" t="s">
        <v>11</v>
      </c>
      <c r="J524" t="s">
        <v>12</v>
      </c>
      <c r="K524" t="s">
        <v>42</v>
      </c>
    </row>
    <row r="525" spans="1:11" x14ac:dyDescent="0.35">
      <c r="A525" t="s">
        <v>557</v>
      </c>
      <c r="B525">
        <v>1977</v>
      </c>
      <c r="C525" t="s">
        <v>30</v>
      </c>
      <c r="D525">
        <v>4</v>
      </c>
      <c r="E525" s="17" t="str">
        <f t="shared" si="16"/>
        <v>4-Dec-1977</v>
      </c>
      <c r="F525">
        <f t="shared" si="17"/>
        <v>45</v>
      </c>
      <c r="G525">
        <v>2</v>
      </c>
      <c r="H525" s="16">
        <v>4699.47</v>
      </c>
      <c r="I525" t="s">
        <v>11</v>
      </c>
      <c r="J525" t="s">
        <v>12</v>
      </c>
      <c r="K525" t="s">
        <v>13</v>
      </c>
    </row>
    <row r="526" spans="1:11" x14ac:dyDescent="0.35">
      <c r="A526" t="s">
        <v>558</v>
      </c>
      <c r="B526">
        <v>1981</v>
      </c>
      <c r="C526" t="s">
        <v>35</v>
      </c>
      <c r="D526">
        <v>12</v>
      </c>
      <c r="E526" s="17" t="str">
        <f t="shared" si="16"/>
        <v>12-Aug-1981</v>
      </c>
      <c r="F526">
        <f t="shared" si="17"/>
        <v>41</v>
      </c>
      <c r="G526">
        <v>1</v>
      </c>
      <c r="H526" s="16">
        <v>4712.12</v>
      </c>
      <c r="I526" t="s">
        <v>11</v>
      </c>
      <c r="J526" t="s">
        <v>12</v>
      </c>
      <c r="K526" t="s">
        <v>42</v>
      </c>
    </row>
    <row r="527" spans="1:11" x14ac:dyDescent="0.35">
      <c r="A527" t="s">
        <v>559</v>
      </c>
      <c r="B527">
        <v>1992</v>
      </c>
      <c r="C527" t="s">
        <v>37</v>
      </c>
      <c r="D527">
        <v>9</v>
      </c>
      <c r="E527" s="17" t="str">
        <f t="shared" si="16"/>
        <v>9-Oct-1992</v>
      </c>
      <c r="F527">
        <f t="shared" si="17"/>
        <v>30</v>
      </c>
      <c r="G527">
        <v>1</v>
      </c>
      <c r="H527" s="16">
        <v>4718.2</v>
      </c>
      <c r="I527" t="s">
        <v>11</v>
      </c>
      <c r="J527" t="s">
        <v>12</v>
      </c>
      <c r="K527" t="s">
        <v>247</v>
      </c>
    </row>
    <row r="528" spans="1:11" x14ac:dyDescent="0.35">
      <c r="A528" t="s">
        <v>560</v>
      </c>
      <c r="B528">
        <v>1992</v>
      </c>
      <c r="C528" t="s">
        <v>20</v>
      </c>
      <c r="D528">
        <v>28</v>
      </c>
      <c r="E528" s="17" t="str">
        <f t="shared" si="16"/>
        <v>28-Sep-1992</v>
      </c>
      <c r="F528">
        <f t="shared" si="17"/>
        <v>30</v>
      </c>
      <c r="G528">
        <v>1</v>
      </c>
      <c r="H528" s="16">
        <v>4719.5200000000004</v>
      </c>
      <c r="I528" t="s">
        <v>11</v>
      </c>
      <c r="J528" t="s">
        <v>11</v>
      </c>
      <c r="K528" t="s">
        <v>247</v>
      </c>
    </row>
    <row r="529" spans="1:11" x14ac:dyDescent="0.35">
      <c r="A529" t="s">
        <v>561</v>
      </c>
      <c r="B529">
        <v>1994</v>
      </c>
      <c r="C529" t="s">
        <v>35</v>
      </c>
      <c r="D529">
        <v>12</v>
      </c>
      <c r="E529" s="17" t="str">
        <f t="shared" si="16"/>
        <v>12-Aug-1994</v>
      </c>
      <c r="F529">
        <f t="shared" si="17"/>
        <v>28</v>
      </c>
      <c r="G529">
        <v>2</v>
      </c>
      <c r="H529" s="16">
        <v>4719.74</v>
      </c>
      <c r="I529" t="s">
        <v>11</v>
      </c>
      <c r="J529" t="s">
        <v>16</v>
      </c>
      <c r="K529" t="s">
        <v>23</v>
      </c>
    </row>
    <row r="530" spans="1:11" x14ac:dyDescent="0.35">
      <c r="A530" t="s">
        <v>562</v>
      </c>
      <c r="B530">
        <v>1980</v>
      </c>
      <c r="C530" t="s">
        <v>10</v>
      </c>
      <c r="D530">
        <v>2</v>
      </c>
      <c r="E530" s="17" t="str">
        <f t="shared" si="16"/>
        <v>2-Jul-1980</v>
      </c>
      <c r="F530">
        <f t="shared" si="17"/>
        <v>42</v>
      </c>
      <c r="G530">
        <v>2</v>
      </c>
      <c r="H530" s="16">
        <v>4728.71</v>
      </c>
      <c r="I530" t="s">
        <v>11</v>
      </c>
      <c r="J530" t="s">
        <v>12</v>
      </c>
      <c r="K530" t="s">
        <v>23</v>
      </c>
    </row>
    <row r="531" spans="1:11" x14ac:dyDescent="0.35">
      <c r="A531" t="s">
        <v>563</v>
      </c>
      <c r="B531">
        <v>1986</v>
      </c>
      <c r="C531" t="s">
        <v>20</v>
      </c>
      <c r="D531">
        <v>5</v>
      </c>
      <c r="E531" s="17" t="str">
        <f t="shared" si="16"/>
        <v>5-Sep-1986</v>
      </c>
      <c r="F531">
        <f t="shared" si="17"/>
        <v>36</v>
      </c>
      <c r="G531">
        <v>3</v>
      </c>
      <c r="H531" s="16">
        <v>4734.6400000000003</v>
      </c>
      <c r="I531" t="s">
        <v>11</v>
      </c>
      <c r="J531" t="s">
        <v>16</v>
      </c>
      <c r="K531" t="s">
        <v>13</v>
      </c>
    </row>
    <row r="532" spans="1:11" x14ac:dyDescent="0.35">
      <c r="A532" t="s">
        <v>564</v>
      </c>
      <c r="B532">
        <v>1991</v>
      </c>
      <c r="C532" t="s">
        <v>37</v>
      </c>
      <c r="D532">
        <v>12</v>
      </c>
      <c r="E532" s="17" t="str">
        <f t="shared" si="16"/>
        <v>12-Oct-1991</v>
      </c>
      <c r="F532">
        <f t="shared" si="17"/>
        <v>31</v>
      </c>
      <c r="G532">
        <v>1</v>
      </c>
      <c r="H532" s="16">
        <v>4738.2700000000004</v>
      </c>
      <c r="I532" t="s">
        <v>11</v>
      </c>
      <c r="J532" t="s">
        <v>12</v>
      </c>
      <c r="K532" t="s">
        <v>23</v>
      </c>
    </row>
    <row r="533" spans="1:11" x14ac:dyDescent="0.35">
      <c r="A533" t="s">
        <v>565</v>
      </c>
      <c r="B533">
        <v>2004</v>
      </c>
      <c r="C533" t="s">
        <v>15</v>
      </c>
      <c r="D533">
        <v>24</v>
      </c>
      <c r="E533" s="17" t="str">
        <f t="shared" si="16"/>
        <v>24-Nov-2004</v>
      </c>
      <c r="F533">
        <f t="shared" si="17"/>
        <v>18</v>
      </c>
      <c r="G533">
        <v>0</v>
      </c>
      <c r="H533" s="16">
        <v>4740.78</v>
      </c>
      <c r="I533" t="s">
        <v>11</v>
      </c>
      <c r="J533" t="s">
        <v>12</v>
      </c>
      <c r="K533" t="s">
        <v>300</v>
      </c>
    </row>
    <row r="534" spans="1:11" x14ac:dyDescent="0.35">
      <c r="A534" t="s">
        <v>566</v>
      </c>
      <c r="B534">
        <v>1987</v>
      </c>
      <c r="C534" t="s">
        <v>18</v>
      </c>
      <c r="D534">
        <v>5</v>
      </c>
      <c r="E534" s="17" t="str">
        <f t="shared" si="16"/>
        <v>5-Jun-1987</v>
      </c>
      <c r="F534">
        <f t="shared" si="17"/>
        <v>36</v>
      </c>
      <c r="G534">
        <v>1</v>
      </c>
      <c r="H534" s="16">
        <v>4746.34</v>
      </c>
      <c r="I534" t="s">
        <v>11</v>
      </c>
      <c r="J534" t="s">
        <v>11</v>
      </c>
      <c r="K534" t="s">
        <v>42</v>
      </c>
    </row>
    <row r="535" spans="1:11" x14ac:dyDescent="0.35">
      <c r="A535" t="s">
        <v>567</v>
      </c>
      <c r="B535">
        <v>1987</v>
      </c>
      <c r="C535" t="s">
        <v>20</v>
      </c>
      <c r="D535">
        <v>2</v>
      </c>
      <c r="E535" s="17" t="str">
        <f t="shared" si="16"/>
        <v>2-Sep-1987</v>
      </c>
      <c r="F535">
        <f t="shared" si="17"/>
        <v>35</v>
      </c>
      <c r="G535">
        <v>1</v>
      </c>
      <c r="H535" s="16">
        <v>4747.05</v>
      </c>
      <c r="I535" t="s">
        <v>11</v>
      </c>
      <c r="J535" t="s">
        <v>11</v>
      </c>
      <c r="K535" t="s">
        <v>13</v>
      </c>
    </row>
    <row r="536" spans="1:11" x14ac:dyDescent="0.35">
      <c r="A536" t="s">
        <v>568</v>
      </c>
      <c r="B536">
        <v>1987</v>
      </c>
      <c r="C536" t="s">
        <v>15</v>
      </c>
      <c r="D536">
        <v>22</v>
      </c>
      <c r="E536" s="17" t="str">
        <f t="shared" si="16"/>
        <v>22-Nov-1987</v>
      </c>
      <c r="F536">
        <f t="shared" si="17"/>
        <v>35</v>
      </c>
      <c r="G536">
        <v>1</v>
      </c>
      <c r="H536" s="16">
        <v>4751.07</v>
      </c>
      <c r="I536" t="s">
        <v>12</v>
      </c>
      <c r="J536" t="s">
        <v>16</v>
      </c>
      <c r="K536" t="s">
        <v>42</v>
      </c>
    </row>
    <row r="537" spans="1:11" x14ac:dyDescent="0.35">
      <c r="A537" t="s">
        <v>569</v>
      </c>
      <c r="B537">
        <v>1992</v>
      </c>
      <c r="C537" t="s">
        <v>35</v>
      </c>
      <c r="D537">
        <v>16</v>
      </c>
      <c r="E537" s="17" t="str">
        <f t="shared" si="16"/>
        <v>16-Aug-1992</v>
      </c>
      <c r="F537">
        <f t="shared" si="17"/>
        <v>30</v>
      </c>
      <c r="G537">
        <v>2</v>
      </c>
      <c r="H537" s="16">
        <v>4753.6400000000003</v>
      </c>
      <c r="I537" t="s">
        <v>11</v>
      </c>
      <c r="J537" t="s">
        <v>12</v>
      </c>
      <c r="K537" t="s">
        <v>13</v>
      </c>
    </row>
    <row r="538" spans="1:11" x14ac:dyDescent="0.35">
      <c r="A538" t="s">
        <v>570</v>
      </c>
      <c r="B538">
        <v>1987</v>
      </c>
      <c r="C538" t="s">
        <v>20</v>
      </c>
      <c r="D538">
        <v>27</v>
      </c>
      <c r="E538" s="17" t="str">
        <f t="shared" si="16"/>
        <v>27-Sep-1987</v>
      </c>
      <c r="F538">
        <f t="shared" si="17"/>
        <v>35</v>
      </c>
      <c r="G538">
        <v>1</v>
      </c>
      <c r="H538" s="16">
        <v>4762.33</v>
      </c>
      <c r="I538" t="s">
        <v>12</v>
      </c>
      <c r="J538" t="s">
        <v>12</v>
      </c>
      <c r="K538" t="s">
        <v>42</v>
      </c>
    </row>
    <row r="539" spans="1:11" x14ac:dyDescent="0.35">
      <c r="A539" t="s">
        <v>571</v>
      </c>
      <c r="B539">
        <v>1989</v>
      </c>
      <c r="C539" t="s">
        <v>35</v>
      </c>
      <c r="D539">
        <v>1</v>
      </c>
      <c r="E539" s="17" t="str">
        <f t="shared" si="16"/>
        <v>1-Aug-1989</v>
      </c>
      <c r="F539">
        <f t="shared" si="17"/>
        <v>33</v>
      </c>
      <c r="G539">
        <v>1</v>
      </c>
      <c r="H539" s="16">
        <v>4766.0200000000004</v>
      </c>
      <c r="I539" t="s">
        <v>11</v>
      </c>
      <c r="J539" t="s">
        <v>12</v>
      </c>
      <c r="K539" t="s">
        <v>42</v>
      </c>
    </row>
    <row r="540" spans="1:11" x14ac:dyDescent="0.35">
      <c r="A540" t="s">
        <v>572</v>
      </c>
      <c r="B540">
        <v>1989</v>
      </c>
      <c r="C540" t="s">
        <v>30</v>
      </c>
      <c r="D540">
        <v>9</v>
      </c>
      <c r="E540" s="17" t="str">
        <f t="shared" si="16"/>
        <v>9-Dec-1989</v>
      </c>
      <c r="F540">
        <f t="shared" si="17"/>
        <v>33</v>
      </c>
      <c r="G540">
        <v>1</v>
      </c>
      <c r="H540" s="16">
        <v>4779.6000000000004</v>
      </c>
      <c r="I540" t="s">
        <v>11</v>
      </c>
      <c r="J540" t="s">
        <v>12</v>
      </c>
      <c r="K540" t="s">
        <v>13</v>
      </c>
    </row>
    <row r="541" spans="1:11" x14ac:dyDescent="0.35">
      <c r="A541" t="s">
        <v>573</v>
      </c>
      <c r="B541">
        <v>1987</v>
      </c>
      <c r="C541" t="s">
        <v>18</v>
      </c>
      <c r="D541">
        <v>22</v>
      </c>
      <c r="E541" s="17" t="str">
        <f t="shared" si="16"/>
        <v>22-Jun-1987</v>
      </c>
      <c r="F541">
        <f t="shared" si="17"/>
        <v>35</v>
      </c>
      <c r="G541">
        <v>3</v>
      </c>
      <c r="H541" s="16">
        <v>4787.42</v>
      </c>
      <c r="I541" t="s">
        <v>11</v>
      </c>
      <c r="J541" t="s">
        <v>12</v>
      </c>
      <c r="K541" t="s">
        <v>13</v>
      </c>
    </row>
    <row r="542" spans="1:11" x14ac:dyDescent="0.35">
      <c r="A542" t="s">
        <v>574</v>
      </c>
      <c r="B542">
        <v>1989</v>
      </c>
      <c r="C542" t="s">
        <v>30</v>
      </c>
      <c r="D542">
        <v>16</v>
      </c>
      <c r="E542" s="17" t="str">
        <f t="shared" si="16"/>
        <v>16-Dec-1989</v>
      </c>
      <c r="F542">
        <f t="shared" si="17"/>
        <v>33</v>
      </c>
      <c r="G542">
        <v>1</v>
      </c>
      <c r="H542" s="16">
        <v>4795.66</v>
      </c>
      <c r="I542" t="s">
        <v>11</v>
      </c>
      <c r="J542" t="s">
        <v>16</v>
      </c>
      <c r="K542" t="s">
        <v>13</v>
      </c>
    </row>
    <row r="543" spans="1:11" x14ac:dyDescent="0.35">
      <c r="A543" t="s">
        <v>575</v>
      </c>
      <c r="B543">
        <v>1978</v>
      </c>
      <c r="C543" t="s">
        <v>37</v>
      </c>
      <c r="D543">
        <v>3</v>
      </c>
      <c r="E543" s="17" t="str">
        <f t="shared" si="16"/>
        <v>3-Oct-1978</v>
      </c>
      <c r="F543">
        <f t="shared" si="17"/>
        <v>44</v>
      </c>
      <c r="G543">
        <v>2</v>
      </c>
      <c r="H543" s="16">
        <v>4812.34</v>
      </c>
      <c r="I543" t="s">
        <v>11</v>
      </c>
      <c r="J543" t="s">
        <v>12</v>
      </c>
      <c r="K543" t="s">
        <v>13</v>
      </c>
    </row>
    <row r="544" spans="1:11" x14ac:dyDescent="0.35">
      <c r="A544" t="s">
        <v>576</v>
      </c>
      <c r="B544">
        <v>1981</v>
      </c>
      <c r="C544" t="s">
        <v>10</v>
      </c>
      <c r="D544">
        <v>3</v>
      </c>
      <c r="E544" s="17" t="str">
        <f t="shared" si="16"/>
        <v>3-Jul-1981</v>
      </c>
      <c r="F544">
        <f t="shared" si="17"/>
        <v>41</v>
      </c>
      <c r="G544">
        <v>1</v>
      </c>
      <c r="H544" s="16">
        <v>4827.1000000000004</v>
      </c>
      <c r="I544" t="s">
        <v>11</v>
      </c>
      <c r="J544" t="s">
        <v>16</v>
      </c>
      <c r="K544" t="s">
        <v>13</v>
      </c>
    </row>
    <row r="545" spans="1:11" x14ac:dyDescent="0.35">
      <c r="A545" t="s">
        <v>577</v>
      </c>
      <c r="B545">
        <v>1995</v>
      </c>
      <c r="C545" t="s">
        <v>30</v>
      </c>
      <c r="D545">
        <v>1</v>
      </c>
      <c r="E545" s="17" t="str">
        <f t="shared" si="16"/>
        <v>1-Dec-1995</v>
      </c>
      <c r="F545">
        <f t="shared" si="17"/>
        <v>27</v>
      </c>
      <c r="G545">
        <v>3</v>
      </c>
      <c r="H545" s="16">
        <v>4827.8999999999996</v>
      </c>
      <c r="I545" t="s">
        <v>16</v>
      </c>
      <c r="J545" t="s">
        <v>11</v>
      </c>
      <c r="K545" t="s">
        <v>4727</v>
      </c>
    </row>
    <row r="546" spans="1:11" x14ac:dyDescent="0.35">
      <c r="A546" t="s">
        <v>578</v>
      </c>
      <c r="B546">
        <v>2002</v>
      </c>
      <c r="C546" t="s">
        <v>18</v>
      </c>
      <c r="D546">
        <v>27</v>
      </c>
      <c r="E546" s="17" t="str">
        <f t="shared" si="16"/>
        <v>27-Jun-2002</v>
      </c>
      <c r="F546">
        <f t="shared" si="17"/>
        <v>20</v>
      </c>
      <c r="G546">
        <v>5</v>
      </c>
      <c r="H546" s="16">
        <v>4830.63</v>
      </c>
      <c r="I546" t="s">
        <v>11</v>
      </c>
      <c r="J546" t="s">
        <v>16</v>
      </c>
      <c r="K546" t="s">
        <v>42</v>
      </c>
    </row>
    <row r="547" spans="1:11" x14ac:dyDescent="0.35">
      <c r="A547" t="s">
        <v>579</v>
      </c>
      <c r="B547">
        <v>2000</v>
      </c>
      <c r="C547" t="s">
        <v>30</v>
      </c>
      <c r="D547">
        <v>11</v>
      </c>
      <c r="E547" s="17" t="str">
        <f t="shared" si="16"/>
        <v>11-Dec-2000</v>
      </c>
      <c r="F547">
        <f t="shared" si="17"/>
        <v>22</v>
      </c>
      <c r="G547">
        <v>0</v>
      </c>
      <c r="H547" s="16">
        <v>4835.43</v>
      </c>
      <c r="I547" t="s">
        <v>11</v>
      </c>
      <c r="J547" t="s">
        <v>11</v>
      </c>
      <c r="K547" t="s">
        <v>300</v>
      </c>
    </row>
    <row r="548" spans="1:11" x14ac:dyDescent="0.35">
      <c r="A548" t="s">
        <v>580</v>
      </c>
      <c r="B548">
        <v>1992</v>
      </c>
      <c r="C548" t="s">
        <v>20</v>
      </c>
      <c r="D548">
        <v>10</v>
      </c>
      <c r="E548" s="17" t="str">
        <f t="shared" si="16"/>
        <v>10-Sep-1992</v>
      </c>
      <c r="F548">
        <f t="shared" si="17"/>
        <v>30</v>
      </c>
      <c r="G548">
        <v>3</v>
      </c>
      <c r="H548" s="16">
        <v>4837.58</v>
      </c>
      <c r="I548" t="s">
        <v>12</v>
      </c>
      <c r="J548" t="s">
        <v>11</v>
      </c>
      <c r="K548" t="s">
        <v>13</v>
      </c>
    </row>
    <row r="549" spans="1:11" x14ac:dyDescent="0.35">
      <c r="A549" t="s">
        <v>581</v>
      </c>
      <c r="B549">
        <v>1984</v>
      </c>
      <c r="C549" t="s">
        <v>37</v>
      </c>
      <c r="D549">
        <v>15</v>
      </c>
      <c r="E549" s="17" t="str">
        <f t="shared" si="16"/>
        <v>15-Oct-1984</v>
      </c>
      <c r="F549">
        <f t="shared" si="17"/>
        <v>38</v>
      </c>
      <c r="G549">
        <v>3</v>
      </c>
      <c r="H549" s="16">
        <v>4839.18</v>
      </c>
      <c r="I549" t="s">
        <v>11</v>
      </c>
      <c r="J549" t="s">
        <v>16</v>
      </c>
      <c r="K549" t="s">
        <v>23</v>
      </c>
    </row>
    <row r="550" spans="1:11" x14ac:dyDescent="0.35">
      <c r="A550" t="s">
        <v>582</v>
      </c>
      <c r="B550">
        <v>1995</v>
      </c>
      <c r="C550" t="s">
        <v>20</v>
      </c>
      <c r="D550">
        <v>29</v>
      </c>
      <c r="E550" s="17" t="str">
        <f t="shared" si="16"/>
        <v>29-Sep-1995</v>
      </c>
      <c r="F550">
        <f t="shared" si="17"/>
        <v>27</v>
      </c>
      <c r="G550">
        <v>0</v>
      </c>
      <c r="H550" s="16">
        <v>4840.95</v>
      </c>
      <c r="I550" t="s">
        <v>11</v>
      </c>
      <c r="J550" t="s">
        <v>16</v>
      </c>
      <c r="K550" t="s">
        <v>300</v>
      </c>
    </row>
    <row r="551" spans="1:11" x14ac:dyDescent="0.35">
      <c r="A551" t="s">
        <v>583</v>
      </c>
      <c r="B551">
        <v>1979</v>
      </c>
      <c r="C551" t="s">
        <v>30</v>
      </c>
      <c r="D551">
        <v>13</v>
      </c>
      <c r="E551" s="17" t="str">
        <f t="shared" si="16"/>
        <v>13-Dec-1979</v>
      </c>
      <c r="F551">
        <f t="shared" si="17"/>
        <v>43</v>
      </c>
      <c r="G551">
        <v>2</v>
      </c>
      <c r="H551" s="16">
        <v>4843.79</v>
      </c>
      <c r="I551" t="s">
        <v>11</v>
      </c>
      <c r="J551" t="s">
        <v>12</v>
      </c>
      <c r="K551" t="s">
        <v>13</v>
      </c>
    </row>
    <row r="552" spans="1:11" x14ac:dyDescent="0.35">
      <c r="A552" t="s">
        <v>584</v>
      </c>
      <c r="B552">
        <v>1974</v>
      </c>
      <c r="C552" t="s">
        <v>20</v>
      </c>
      <c r="D552">
        <v>11</v>
      </c>
      <c r="E552" s="17" t="str">
        <f t="shared" si="16"/>
        <v>11-Sep-1974</v>
      </c>
      <c r="F552">
        <f t="shared" si="17"/>
        <v>48</v>
      </c>
      <c r="G552">
        <v>0</v>
      </c>
      <c r="H552" s="16">
        <v>4844.67</v>
      </c>
      <c r="I552" t="s">
        <v>11</v>
      </c>
      <c r="J552" t="s">
        <v>11</v>
      </c>
      <c r="K552" t="s">
        <v>13</v>
      </c>
    </row>
    <row r="553" spans="1:11" x14ac:dyDescent="0.35">
      <c r="A553" t="s">
        <v>585</v>
      </c>
      <c r="B553">
        <v>2001</v>
      </c>
      <c r="C553" t="s">
        <v>18</v>
      </c>
      <c r="D553">
        <v>7</v>
      </c>
      <c r="E553" s="17" t="str">
        <f t="shared" si="16"/>
        <v>7-Jun-2001</v>
      </c>
      <c r="F553">
        <f t="shared" si="17"/>
        <v>22</v>
      </c>
      <c r="G553">
        <v>0</v>
      </c>
      <c r="H553" s="16">
        <v>4846.53</v>
      </c>
      <c r="I553" t="s">
        <v>11</v>
      </c>
      <c r="J553" t="s">
        <v>12</v>
      </c>
      <c r="K553" t="s">
        <v>300</v>
      </c>
    </row>
    <row r="554" spans="1:11" x14ac:dyDescent="0.35">
      <c r="A554" t="s">
        <v>586</v>
      </c>
      <c r="B554">
        <v>1995</v>
      </c>
      <c r="C554" t="s">
        <v>30</v>
      </c>
      <c r="D554">
        <v>27</v>
      </c>
      <c r="E554" s="17" t="str">
        <f t="shared" si="16"/>
        <v>27-Dec-1995</v>
      </c>
      <c r="F554">
        <f t="shared" si="17"/>
        <v>27</v>
      </c>
      <c r="G554">
        <v>3</v>
      </c>
      <c r="H554" s="16">
        <v>4846.92</v>
      </c>
      <c r="I554" t="s">
        <v>11</v>
      </c>
      <c r="J554" t="s">
        <v>12</v>
      </c>
      <c r="K554" t="s">
        <v>356</v>
      </c>
    </row>
    <row r="555" spans="1:11" x14ac:dyDescent="0.35">
      <c r="A555" t="s">
        <v>587</v>
      </c>
      <c r="B555">
        <v>1989</v>
      </c>
      <c r="C555" t="s">
        <v>20</v>
      </c>
      <c r="D555">
        <v>1</v>
      </c>
      <c r="E555" s="17" t="str">
        <f t="shared" si="16"/>
        <v>1-Sep-1989</v>
      </c>
      <c r="F555">
        <f t="shared" si="17"/>
        <v>33</v>
      </c>
      <c r="G555">
        <v>3</v>
      </c>
      <c r="H555" s="16">
        <v>4859.8900000000003</v>
      </c>
      <c r="I555" t="s">
        <v>11</v>
      </c>
      <c r="J555" t="s">
        <v>12</v>
      </c>
      <c r="K555" t="s">
        <v>42</v>
      </c>
    </row>
    <row r="556" spans="1:11" x14ac:dyDescent="0.35">
      <c r="A556" t="s">
        <v>588</v>
      </c>
      <c r="B556">
        <v>1997</v>
      </c>
      <c r="C556" t="s">
        <v>20</v>
      </c>
      <c r="D556">
        <v>29</v>
      </c>
      <c r="E556" s="17" t="str">
        <f t="shared" si="16"/>
        <v>29-Sep-1997</v>
      </c>
      <c r="F556">
        <f t="shared" si="17"/>
        <v>25</v>
      </c>
      <c r="G556">
        <v>4</v>
      </c>
      <c r="H556" s="16">
        <v>4877.9799999999996</v>
      </c>
      <c r="I556" t="s">
        <v>11</v>
      </c>
      <c r="J556" t="s">
        <v>12</v>
      </c>
      <c r="K556" t="s">
        <v>23</v>
      </c>
    </row>
    <row r="557" spans="1:11" x14ac:dyDescent="0.35">
      <c r="A557" t="s">
        <v>589</v>
      </c>
      <c r="B557">
        <v>1986</v>
      </c>
      <c r="C557" t="s">
        <v>30</v>
      </c>
      <c r="D557">
        <v>23</v>
      </c>
      <c r="E557" s="17" t="str">
        <f t="shared" si="16"/>
        <v>23-Dec-1986</v>
      </c>
      <c r="F557">
        <f t="shared" si="17"/>
        <v>36</v>
      </c>
      <c r="G557">
        <v>0</v>
      </c>
      <c r="H557" s="16">
        <v>4883.87</v>
      </c>
      <c r="I557" t="s">
        <v>11</v>
      </c>
      <c r="J557" t="s">
        <v>16</v>
      </c>
      <c r="K557" t="s">
        <v>42</v>
      </c>
    </row>
    <row r="558" spans="1:11" x14ac:dyDescent="0.35">
      <c r="A558" t="s">
        <v>590</v>
      </c>
      <c r="B558">
        <v>1986</v>
      </c>
      <c r="C558" t="s">
        <v>37</v>
      </c>
      <c r="D558">
        <v>27</v>
      </c>
      <c r="E558" s="17" t="str">
        <f t="shared" si="16"/>
        <v>27-Oct-1986</v>
      </c>
      <c r="F558">
        <f t="shared" si="17"/>
        <v>36</v>
      </c>
      <c r="G558">
        <v>0</v>
      </c>
      <c r="H558" s="16">
        <v>4889.04</v>
      </c>
      <c r="I558" t="s">
        <v>11</v>
      </c>
      <c r="J558" t="s">
        <v>16</v>
      </c>
      <c r="K558" t="s">
        <v>13</v>
      </c>
    </row>
    <row r="559" spans="1:11" x14ac:dyDescent="0.35">
      <c r="A559" t="s">
        <v>591</v>
      </c>
      <c r="B559">
        <v>1989</v>
      </c>
      <c r="C559" t="s">
        <v>10</v>
      </c>
      <c r="D559">
        <v>10</v>
      </c>
      <c r="E559" s="17" t="str">
        <f t="shared" si="16"/>
        <v>10-Jul-1989</v>
      </c>
      <c r="F559">
        <f t="shared" si="17"/>
        <v>33</v>
      </c>
      <c r="G559">
        <v>2</v>
      </c>
      <c r="H559" s="16">
        <v>4890</v>
      </c>
      <c r="I559" t="s">
        <v>12</v>
      </c>
      <c r="J559" t="s">
        <v>11</v>
      </c>
      <c r="K559" t="s">
        <v>13</v>
      </c>
    </row>
    <row r="560" spans="1:11" x14ac:dyDescent="0.35">
      <c r="A560" t="s">
        <v>592</v>
      </c>
      <c r="B560">
        <v>1990</v>
      </c>
      <c r="C560" t="s">
        <v>15</v>
      </c>
      <c r="D560">
        <v>28</v>
      </c>
      <c r="E560" s="17" t="str">
        <f t="shared" si="16"/>
        <v>28-Nov-1990</v>
      </c>
      <c r="F560">
        <f t="shared" si="17"/>
        <v>32</v>
      </c>
      <c r="G560">
        <v>3</v>
      </c>
      <c r="H560" s="16">
        <v>4894.3900000000003</v>
      </c>
      <c r="I560" t="s">
        <v>11</v>
      </c>
      <c r="J560" t="s">
        <v>12</v>
      </c>
      <c r="K560" t="s">
        <v>13</v>
      </c>
    </row>
    <row r="561" spans="1:11" x14ac:dyDescent="0.35">
      <c r="A561" t="s">
        <v>593</v>
      </c>
      <c r="B561">
        <v>1988</v>
      </c>
      <c r="C561" t="s">
        <v>20</v>
      </c>
      <c r="D561">
        <v>23</v>
      </c>
      <c r="E561" s="17" t="str">
        <f t="shared" si="16"/>
        <v>23-Sep-1988</v>
      </c>
      <c r="F561">
        <f t="shared" si="17"/>
        <v>34</v>
      </c>
      <c r="G561">
        <v>1</v>
      </c>
      <c r="H561" s="16">
        <v>4894.75</v>
      </c>
      <c r="I561" t="s">
        <v>12</v>
      </c>
      <c r="J561" t="s">
        <v>12</v>
      </c>
      <c r="K561" t="s">
        <v>23</v>
      </c>
    </row>
    <row r="562" spans="1:11" x14ac:dyDescent="0.35">
      <c r="A562" t="s">
        <v>594</v>
      </c>
      <c r="B562">
        <v>1993</v>
      </c>
      <c r="C562" t="s">
        <v>10</v>
      </c>
      <c r="D562">
        <v>10</v>
      </c>
      <c r="E562" s="17" t="str">
        <f t="shared" si="16"/>
        <v>10-Jul-1993</v>
      </c>
      <c r="F562">
        <f t="shared" si="17"/>
        <v>29</v>
      </c>
      <c r="G562">
        <v>2</v>
      </c>
      <c r="H562" s="16">
        <v>4906.41</v>
      </c>
      <c r="I562" t="s">
        <v>11</v>
      </c>
      <c r="J562" t="s">
        <v>16</v>
      </c>
      <c r="K562" t="s">
        <v>23</v>
      </c>
    </row>
    <row r="563" spans="1:11" x14ac:dyDescent="0.35">
      <c r="A563" t="s">
        <v>595</v>
      </c>
      <c r="B563">
        <v>1981</v>
      </c>
      <c r="C563" t="s">
        <v>37</v>
      </c>
      <c r="D563">
        <v>18</v>
      </c>
      <c r="E563" s="17" t="str">
        <f t="shared" si="16"/>
        <v>18-Oct-1981</v>
      </c>
      <c r="F563">
        <f t="shared" si="17"/>
        <v>41</v>
      </c>
      <c r="G563">
        <v>1</v>
      </c>
      <c r="H563" s="16">
        <v>4911.8900000000003</v>
      </c>
      <c r="I563" t="s">
        <v>11</v>
      </c>
      <c r="J563" t="s">
        <v>12</v>
      </c>
      <c r="K563" t="s">
        <v>13</v>
      </c>
    </row>
    <row r="564" spans="1:11" x14ac:dyDescent="0.35">
      <c r="A564" t="s">
        <v>596</v>
      </c>
      <c r="B564">
        <v>2002</v>
      </c>
      <c r="C564" t="s">
        <v>35</v>
      </c>
      <c r="D564">
        <v>21</v>
      </c>
      <c r="E564" s="17" t="str">
        <f t="shared" si="16"/>
        <v>21-Aug-2002</v>
      </c>
      <c r="F564">
        <f t="shared" si="17"/>
        <v>20</v>
      </c>
      <c r="G564">
        <v>5</v>
      </c>
      <c r="H564" s="16">
        <v>4915.0600000000004</v>
      </c>
      <c r="I564" t="s">
        <v>11</v>
      </c>
      <c r="J564" t="s">
        <v>16</v>
      </c>
      <c r="K564" t="s">
        <v>356</v>
      </c>
    </row>
    <row r="565" spans="1:11" x14ac:dyDescent="0.35">
      <c r="A565" t="s">
        <v>597</v>
      </c>
      <c r="B565">
        <v>1993</v>
      </c>
      <c r="C565" t="s">
        <v>35</v>
      </c>
      <c r="D565">
        <v>10</v>
      </c>
      <c r="E565" s="17" t="str">
        <f t="shared" si="16"/>
        <v>10-Aug-1993</v>
      </c>
      <c r="F565">
        <f t="shared" si="17"/>
        <v>29</v>
      </c>
      <c r="G565">
        <v>2</v>
      </c>
      <c r="H565" s="16">
        <v>4922.92</v>
      </c>
      <c r="I565" t="s">
        <v>11</v>
      </c>
      <c r="J565" t="s">
        <v>11</v>
      </c>
      <c r="K565" t="s">
        <v>23</v>
      </c>
    </row>
    <row r="566" spans="1:11" x14ac:dyDescent="0.35">
      <c r="A566" t="s">
        <v>598</v>
      </c>
      <c r="B566">
        <v>1991</v>
      </c>
      <c r="C566" t="s">
        <v>35</v>
      </c>
      <c r="D566">
        <v>23</v>
      </c>
      <c r="E566" s="17" t="str">
        <f t="shared" si="16"/>
        <v>23-Aug-1991</v>
      </c>
      <c r="F566">
        <f t="shared" si="17"/>
        <v>31</v>
      </c>
      <c r="G566">
        <v>2</v>
      </c>
      <c r="H566" s="16">
        <v>4931.6499999999996</v>
      </c>
      <c r="I566" t="s">
        <v>11</v>
      </c>
      <c r="J566" t="s">
        <v>12</v>
      </c>
      <c r="K566" t="s">
        <v>42</v>
      </c>
    </row>
    <row r="567" spans="1:11" x14ac:dyDescent="0.35">
      <c r="A567" t="s">
        <v>599</v>
      </c>
      <c r="B567">
        <v>1991</v>
      </c>
      <c r="C567" t="s">
        <v>15</v>
      </c>
      <c r="D567">
        <v>27</v>
      </c>
      <c r="E567" s="17" t="str">
        <f t="shared" si="16"/>
        <v>27-Nov-1991</v>
      </c>
      <c r="F567">
        <f t="shared" si="17"/>
        <v>31</v>
      </c>
      <c r="G567">
        <v>2</v>
      </c>
      <c r="H567" s="16">
        <v>4934.71</v>
      </c>
      <c r="I567" t="s">
        <v>11</v>
      </c>
      <c r="J567" t="s">
        <v>12</v>
      </c>
      <c r="K567" t="s">
        <v>42</v>
      </c>
    </row>
    <row r="568" spans="1:11" x14ac:dyDescent="0.35">
      <c r="A568" t="s">
        <v>600</v>
      </c>
      <c r="B568">
        <v>1974</v>
      </c>
      <c r="C568" t="s">
        <v>18</v>
      </c>
      <c r="D568">
        <v>26</v>
      </c>
      <c r="E568" s="17" t="str">
        <f t="shared" si="16"/>
        <v>26-Jun-1974</v>
      </c>
      <c r="F568">
        <f t="shared" si="17"/>
        <v>48</v>
      </c>
      <c r="G568">
        <v>0</v>
      </c>
      <c r="H568" s="16">
        <v>4942.0600000000004</v>
      </c>
      <c r="I568" t="s">
        <v>11</v>
      </c>
      <c r="J568" t="s">
        <v>11</v>
      </c>
      <c r="K568" t="s">
        <v>13</v>
      </c>
    </row>
    <row r="569" spans="1:11" x14ac:dyDescent="0.35">
      <c r="A569" t="s">
        <v>601</v>
      </c>
      <c r="B569">
        <v>1991</v>
      </c>
      <c r="C569" t="s">
        <v>35</v>
      </c>
      <c r="D569">
        <v>30</v>
      </c>
      <c r="E569" s="17" t="str">
        <f t="shared" si="16"/>
        <v>30-Aug-1991</v>
      </c>
      <c r="F569">
        <f t="shared" si="17"/>
        <v>31</v>
      </c>
      <c r="G569">
        <v>2</v>
      </c>
      <c r="H569" s="16">
        <v>4949.76</v>
      </c>
      <c r="I569" t="s">
        <v>11</v>
      </c>
      <c r="J569" t="s">
        <v>16</v>
      </c>
      <c r="K569" t="s">
        <v>13</v>
      </c>
    </row>
    <row r="570" spans="1:11" x14ac:dyDescent="0.35">
      <c r="A570" t="s">
        <v>602</v>
      </c>
      <c r="B570">
        <v>1973</v>
      </c>
      <c r="C570" t="s">
        <v>15</v>
      </c>
      <c r="D570">
        <v>7</v>
      </c>
      <c r="E570" s="17" t="str">
        <f t="shared" si="16"/>
        <v>7-Nov-1973</v>
      </c>
      <c r="F570">
        <f t="shared" si="17"/>
        <v>49</v>
      </c>
      <c r="G570">
        <v>0</v>
      </c>
      <c r="H570" s="16">
        <v>4985.22</v>
      </c>
      <c r="I570" t="s">
        <v>11</v>
      </c>
      <c r="J570" t="s">
        <v>12</v>
      </c>
      <c r="K570" t="s">
        <v>13</v>
      </c>
    </row>
    <row r="571" spans="1:11" x14ac:dyDescent="0.35">
      <c r="A571" t="s">
        <v>603</v>
      </c>
      <c r="B571">
        <v>1988</v>
      </c>
      <c r="C571" t="s">
        <v>18</v>
      </c>
      <c r="D571">
        <v>24</v>
      </c>
      <c r="E571" s="17" t="str">
        <f t="shared" si="16"/>
        <v>24-Jun-1988</v>
      </c>
      <c r="F571">
        <f t="shared" si="17"/>
        <v>34</v>
      </c>
      <c r="G571">
        <v>0</v>
      </c>
      <c r="H571" s="16">
        <v>4992.38</v>
      </c>
      <c r="I571" t="s">
        <v>11</v>
      </c>
      <c r="J571" t="s">
        <v>12</v>
      </c>
      <c r="K571" t="s">
        <v>247</v>
      </c>
    </row>
    <row r="572" spans="1:11" x14ac:dyDescent="0.35">
      <c r="A572" t="s">
        <v>604</v>
      </c>
      <c r="B572">
        <v>2001</v>
      </c>
      <c r="C572" t="s">
        <v>37</v>
      </c>
      <c r="D572">
        <v>5</v>
      </c>
      <c r="E572" s="17" t="str">
        <f t="shared" si="16"/>
        <v>5-Oct-2001</v>
      </c>
      <c r="F572">
        <f t="shared" si="17"/>
        <v>21</v>
      </c>
      <c r="G572">
        <v>0</v>
      </c>
      <c r="H572" s="16">
        <v>4999.04</v>
      </c>
      <c r="I572" t="s">
        <v>11</v>
      </c>
      <c r="J572" t="s">
        <v>11</v>
      </c>
      <c r="K572" t="s">
        <v>42</v>
      </c>
    </row>
    <row r="573" spans="1:11" x14ac:dyDescent="0.35">
      <c r="A573" t="s">
        <v>605</v>
      </c>
      <c r="B573">
        <v>1988</v>
      </c>
      <c r="C573" t="s">
        <v>20</v>
      </c>
      <c r="D573">
        <v>4</v>
      </c>
      <c r="E573" s="17" t="str">
        <f t="shared" si="16"/>
        <v>4-Sep-1988</v>
      </c>
      <c r="F573">
        <f t="shared" si="17"/>
        <v>34</v>
      </c>
      <c r="G573">
        <v>1</v>
      </c>
      <c r="H573" s="16">
        <v>5002.78</v>
      </c>
      <c r="I573" t="s">
        <v>11</v>
      </c>
      <c r="J573" t="s">
        <v>11</v>
      </c>
      <c r="K573" t="s">
        <v>13</v>
      </c>
    </row>
    <row r="574" spans="1:11" x14ac:dyDescent="0.35">
      <c r="A574" t="s">
        <v>606</v>
      </c>
      <c r="B574">
        <v>1977</v>
      </c>
      <c r="C574" t="s">
        <v>18</v>
      </c>
      <c r="D574">
        <v>9</v>
      </c>
      <c r="E574" s="17" t="str">
        <f t="shared" si="16"/>
        <v>9-Jun-1977</v>
      </c>
      <c r="F574">
        <f t="shared" si="17"/>
        <v>45</v>
      </c>
      <c r="G574">
        <v>2</v>
      </c>
      <c r="H574" s="16">
        <v>5003.7700000000004</v>
      </c>
      <c r="I574" t="s">
        <v>11</v>
      </c>
      <c r="J574" t="s">
        <v>12</v>
      </c>
      <c r="K574" t="s">
        <v>13</v>
      </c>
    </row>
    <row r="575" spans="1:11" x14ac:dyDescent="0.35">
      <c r="A575" t="s">
        <v>607</v>
      </c>
      <c r="B575">
        <v>1988</v>
      </c>
      <c r="C575" t="s">
        <v>10</v>
      </c>
      <c r="D575">
        <v>8</v>
      </c>
      <c r="E575" s="17" t="str">
        <f t="shared" si="16"/>
        <v>8-Jul-1988</v>
      </c>
      <c r="F575">
        <f t="shared" si="17"/>
        <v>34</v>
      </c>
      <c r="G575">
        <v>1</v>
      </c>
      <c r="H575" s="16">
        <v>5003.8500000000004</v>
      </c>
      <c r="I575" t="s">
        <v>11</v>
      </c>
      <c r="J575" t="s">
        <v>12</v>
      </c>
      <c r="K575" t="s">
        <v>42</v>
      </c>
    </row>
    <row r="576" spans="1:11" x14ac:dyDescent="0.35">
      <c r="A576" t="s">
        <v>608</v>
      </c>
      <c r="B576">
        <v>1988</v>
      </c>
      <c r="C576" t="s">
        <v>15</v>
      </c>
      <c r="D576">
        <v>9</v>
      </c>
      <c r="E576" s="17" t="str">
        <f t="shared" si="16"/>
        <v>9-Nov-1988</v>
      </c>
      <c r="F576">
        <f t="shared" si="17"/>
        <v>34</v>
      </c>
      <c r="G576">
        <v>1</v>
      </c>
      <c r="H576" s="16">
        <v>5012.47</v>
      </c>
      <c r="I576" t="s">
        <v>11</v>
      </c>
      <c r="J576" t="s">
        <v>12</v>
      </c>
      <c r="K576" t="s">
        <v>42</v>
      </c>
    </row>
    <row r="577" spans="1:11" x14ac:dyDescent="0.35">
      <c r="A577" t="s">
        <v>609</v>
      </c>
      <c r="B577">
        <v>1985</v>
      </c>
      <c r="C577" t="s">
        <v>30</v>
      </c>
      <c r="D577">
        <v>28</v>
      </c>
      <c r="E577" s="17" t="str">
        <f t="shared" si="16"/>
        <v>28-Dec-1985</v>
      </c>
      <c r="F577">
        <f t="shared" si="17"/>
        <v>37</v>
      </c>
      <c r="G577">
        <v>0</v>
      </c>
      <c r="H577" s="16">
        <v>5028.1499999999996</v>
      </c>
      <c r="I577" t="s">
        <v>16</v>
      </c>
      <c r="J577" t="s">
        <v>11</v>
      </c>
      <c r="K577" t="s">
        <v>23</v>
      </c>
    </row>
    <row r="578" spans="1:11" x14ac:dyDescent="0.35">
      <c r="A578" t="s">
        <v>610</v>
      </c>
      <c r="B578">
        <v>1991</v>
      </c>
      <c r="C578" t="s">
        <v>20</v>
      </c>
      <c r="D578">
        <v>10</v>
      </c>
      <c r="E578" s="17" t="str">
        <f t="shared" ref="E578:E641" si="18">_xlfn.CONCAT(D578,"-",C578,"-",B578)</f>
        <v>10-Sep-1991</v>
      </c>
      <c r="F578">
        <f t="shared" ref="F578:F641" si="19">DATEDIF(E578,"08-6-2023","y")</f>
        <v>31</v>
      </c>
      <c r="G578">
        <v>2</v>
      </c>
      <c r="H578" s="16">
        <v>5031.2700000000004</v>
      </c>
      <c r="I578" t="s">
        <v>12</v>
      </c>
      <c r="J578" t="s">
        <v>16</v>
      </c>
      <c r="K578" t="s">
        <v>168</v>
      </c>
    </row>
    <row r="579" spans="1:11" x14ac:dyDescent="0.35">
      <c r="A579" t="s">
        <v>611</v>
      </c>
      <c r="B579">
        <v>1986</v>
      </c>
      <c r="C579" t="s">
        <v>18</v>
      </c>
      <c r="D579">
        <v>29</v>
      </c>
      <c r="E579" s="17" t="str">
        <f t="shared" si="18"/>
        <v>29-Jun-1986</v>
      </c>
      <c r="F579">
        <f t="shared" si="19"/>
        <v>36</v>
      </c>
      <c r="G579">
        <v>3</v>
      </c>
      <c r="H579" s="16">
        <v>5034.1000000000004</v>
      </c>
      <c r="I579" t="s">
        <v>11</v>
      </c>
      <c r="J579" t="s">
        <v>11</v>
      </c>
      <c r="K579" t="s">
        <v>13</v>
      </c>
    </row>
    <row r="580" spans="1:11" x14ac:dyDescent="0.35">
      <c r="A580" t="s">
        <v>612</v>
      </c>
      <c r="B580">
        <v>1997</v>
      </c>
      <c r="C580" t="s">
        <v>30</v>
      </c>
      <c r="D580">
        <v>4</v>
      </c>
      <c r="E580" s="17" t="str">
        <f t="shared" si="18"/>
        <v>4-Dec-1997</v>
      </c>
      <c r="F580">
        <f t="shared" si="19"/>
        <v>25</v>
      </c>
      <c r="G580">
        <v>0</v>
      </c>
      <c r="H580" s="16">
        <v>5038.57</v>
      </c>
      <c r="I580" t="s">
        <v>11</v>
      </c>
      <c r="J580" t="s">
        <v>11</v>
      </c>
      <c r="K580" t="s">
        <v>200</v>
      </c>
    </row>
    <row r="581" spans="1:11" x14ac:dyDescent="0.35">
      <c r="A581" t="s">
        <v>613</v>
      </c>
      <c r="B581">
        <v>2001</v>
      </c>
      <c r="C581" t="s">
        <v>37</v>
      </c>
      <c r="D581">
        <v>16</v>
      </c>
      <c r="E581" s="17" t="str">
        <f t="shared" si="18"/>
        <v>16-Oct-2001</v>
      </c>
      <c r="F581">
        <f t="shared" si="19"/>
        <v>21</v>
      </c>
      <c r="G581">
        <v>0</v>
      </c>
      <c r="H581" s="16">
        <v>5043.13</v>
      </c>
      <c r="I581" t="s">
        <v>11</v>
      </c>
      <c r="J581" t="s">
        <v>12</v>
      </c>
      <c r="K581" t="s">
        <v>42</v>
      </c>
    </row>
    <row r="582" spans="1:11" x14ac:dyDescent="0.35">
      <c r="A582" t="s">
        <v>614</v>
      </c>
      <c r="B582">
        <v>1997</v>
      </c>
      <c r="C582" t="s">
        <v>10</v>
      </c>
      <c r="D582">
        <v>29</v>
      </c>
      <c r="E582" s="17" t="str">
        <f t="shared" si="18"/>
        <v>29-Jul-1997</v>
      </c>
      <c r="F582">
        <f t="shared" si="19"/>
        <v>25</v>
      </c>
      <c r="G582">
        <v>0</v>
      </c>
      <c r="H582" s="16">
        <v>5045.1499999999996</v>
      </c>
      <c r="I582" t="s">
        <v>11</v>
      </c>
      <c r="J582" t="s">
        <v>11</v>
      </c>
      <c r="K582" t="s">
        <v>23</v>
      </c>
    </row>
    <row r="583" spans="1:11" x14ac:dyDescent="0.35">
      <c r="A583" t="s">
        <v>615</v>
      </c>
      <c r="B583">
        <v>1980</v>
      </c>
      <c r="C583" t="s">
        <v>20</v>
      </c>
      <c r="D583">
        <v>7</v>
      </c>
      <c r="E583" s="17" t="str">
        <f t="shared" si="18"/>
        <v>7-Sep-1980</v>
      </c>
      <c r="F583">
        <f t="shared" si="19"/>
        <v>42</v>
      </c>
      <c r="G583">
        <v>2</v>
      </c>
      <c r="H583" s="16">
        <v>5054.05</v>
      </c>
      <c r="I583" t="s">
        <v>11</v>
      </c>
      <c r="J583" t="s">
        <v>11</v>
      </c>
      <c r="K583" t="s">
        <v>13</v>
      </c>
    </row>
    <row r="584" spans="1:11" x14ac:dyDescent="0.35">
      <c r="A584" t="s">
        <v>616</v>
      </c>
      <c r="B584">
        <v>1993</v>
      </c>
      <c r="C584" t="s">
        <v>18</v>
      </c>
      <c r="D584">
        <v>11</v>
      </c>
      <c r="E584" s="17" t="str">
        <f t="shared" si="18"/>
        <v>11-Jun-1993</v>
      </c>
      <c r="F584">
        <f t="shared" si="19"/>
        <v>29</v>
      </c>
      <c r="G584">
        <v>0</v>
      </c>
      <c r="H584" s="16">
        <v>5059.5600000000004</v>
      </c>
      <c r="I584" t="s">
        <v>11</v>
      </c>
      <c r="J584" t="s">
        <v>16</v>
      </c>
      <c r="K584" t="s">
        <v>300</v>
      </c>
    </row>
    <row r="585" spans="1:11" x14ac:dyDescent="0.35">
      <c r="A585" t="s">
        <v>617</v>
      </c>
      <c r="B585">
        <v>1978</v>
      </c>
      <c r="C585" t="s">
        <v>15</v>
      </c>
      <c r="D585">
        <v>22</v>
      </c>
      <c r="E585" s="17" t="str">
        <f t="shared" si="18"/>
        <v>22-Nov-1978</v>
      </c>
      <c r="F585">
        <f t="shared" si="19"/>
        <v>44</v>
      </c>
      <c r="G585">
        <v>2</v>
      </c>
      <c r="H585" s="16">
        <v>5077.1899999999996</v>
      </c>
      <c r="I585" t="s">
        <v>11</v>
      </c>
      <c r="J585" t="s">
        <v>12</v>
      </c>
      <c r="K585" t="s">
        <v>23</v>
      </c>
    </row>
    <row r="586" spans="1:11" x14ac:dyDescent="0.35">
      <c r="A586" t="s">
        <v>618</v>
      </c>
      <c r="B586">
        <v>1997</v>
      </c>
      <c r="C586" t="s">
        <v>10</v>
      </c>
      <c r="D586">
        <v>14</v>
      </c>
      <c r="E586" s="17" t="str">
        <f t="shared" si="18"/>
        <v>14-Jul-1997</v>
      </c>
      <c r="F586">
        <f t="shared" si="19"/>
        <v>25</v>
      </c>
      <c r="G586">
        <v>5</v>
      </c>
      <c r="H586" s="16">
        <v>5080.1000000000004</v>
      </c>
      <c r="I586" t="s">
        <v>12</v>
      </c>
      <c r="J586" t="s">
        <v>11</v>
      </c>
      <c r="K586" t="s">
        <v>42</v>
      </c>
    </row>
    <row r="587" spans="1:11" x14ac:dyDescent="0.35">
      <c r="A587" t="s">
        <v>619</v>
      </c>
      <c r="B587">
        <v>1999</v>
      </c>
      <c r="C587" t="s">
        <v>18</v>
      </c>
      <c r="D587">
        <v>19</v>
      </c>
      <c r="E587" s="17" t="str">
        <f t="shared" si="18"/>
        <v>19-Jun-1999</v>
      </c>
      <c r="F587">
        <f t="shared" si="19"/>
        <v>23</v>
      </c>
      <c r="G587">
        <v>0</v>
      </c>
      <c r="H587" s="16">
        <v>5087.92</v>
      </c>
      <c r="I587" t="s">
        <v>11</v>
      </c>
      <c r="J587" t="s">
        <v>11</v>
      </c>
      <c r="K587" t="s">
        <v>535</v>
      </c>
    </row>
    <row r="588" spans="1:11" x14ac:dyDescent="0.35">
      <c r="A588" t="s">
        <v>620</v>
      </c>
      <c r="B588">
        <v>1987</v>
      </c>
      <c r="C588" t="s">
        <v>15</v>
      </c>
      <c r="D588">
        <v>18</v>
      </c>
      <c r="E588" s="17" t="str">
        <f t="shared" si="18"/>
        <v>18-Nov-1987</v>
      </c>
      <c r="F588">
        <f t="shared" si="19"/>
        <v>35</v>
      </c>
      <c r="G588">
        <v>1</v>
      </c>
      <c r="H588" s="16">
        <v>5116.5</v>
      </c>
      <c r="I588" t="s">
        <v>11</v>
      </c>
      <c r="J588" t="s">
        <v>11</v>
      </c>
      <c r="K588" t="s">
        <v>23</v>
      </c>
    </row>
    <row r="589" spans="1:11" x14ac:dyDescent="0.35">
      <c r="A589" t="s">
        <v>621</v>
      </c>
      <c r="B589">
        <v>1988</v>
      </c>
      <c r="C589" t="s">
        <v>15</v>
      </c>
      <c r="D589">
        <v>1</v>
      </c>
      <c r="E589" s="17" t="str">
        <f t="shared" si="18"/>
        <v>1-Nov-1988</v>
      </c>
      <c r="F589">
        <f t="shared" si="19"/>
        <v>34</v>
      </c>
      <c r="G589">
        <v>2</v>
      </c>
      <c r="H589" s="16">
        <v>5124.1899999999996</v>
      </c>
      <c r="I589" t="s">
        <v>11</v>
      </c>
      <c r="J589" t="s">
        <v>12</v>
      </c>
      <c r="K589" t="s">
        <v>13</v>
      </c>
    </row>
    <row r="590" spans="1:11" x14ac:dyDescent="0.35">
      <c r="A590" t="s">
        <v>622</v>
      </c>
      <c r="B590">
        <v>1987</v>
      </c>
      <c r="C590" t="s">
        <v>20</v>
      </c>
      <c r="D590">
        <v>13</v>
      </c>
      <c r="E590" s="17" t="str">
        <f t="shared" si="18"/>
        <v>13-Sep-1987</v>
      </c>
      <c r="F590">
        <f t="shared" si="19"/>
        <v>35</v>
      </c>
      <c r="G590">
        <v>1</v>
      </c>
      <c r="H590" s="16">
        <v>5125.22</v>
      </c>
      <c r="I590" t="s">
        <v>16</v>
      </c>
      <c r="J590" t="s">
        <v>11</v>
      </c>
      <c r="K590" t="s">
        <v>23</v>
      </c>
    </row>
    <row r="591" spans="1:11" x14ac:dyDescent="0.35">
      <c r="A591" t="s">
        <v>623</v>
      </c>
      <c r="B591">
        <v>1988</v>
      </c>
      <c r="C591" t="s">
        <v>20</v>
      </c>
      <c r="D591">
        <v>15</v>
      </c>
      <c r="E591" s="17" t="str">
        <f t="shared" si="18"/>
        <v>15-Sep-1988</v>
      </c>
      <c r="F591">
        <f t="shared" si="19"/>
        <v>34</v>
      </c>
      <c r="G591">
        <v>3</v>
      </c>
      <c r="H591" s="16">
        <v>5136.75</v>
      </c>
      <c r="I591" t="s">
        <v>11</v>
      </c>
      <c r="J591" t="s">
        <v>16</v>
      </c>
      <c r="K591" t="s">
        <v>13</v>
      </c>
    </row>
    <row r="592" spans="1:11" x14ac:dyDescent="0.35">
      <c r="A592" t="s">
        <v>624</v>
      </c>
      <c r="B592">
        <v>1993</v>
      </c>
      <c r="C592" t="s">
        <v>30</v>
      </c>
      <c r="D592">
        <v>10</v>
      </c>
      <c r="E592" s="17" t="str">
        <f t="shared" si="18"/>
        <v>10-Dec-1993</v>
      </c>
      <c r="F592">
        <f t="shared" si="19"/>
        <v>29</v>
      </c>
      <c r="G592">
        <v>3</v>
      </c>
      <c r="H592" s="16">
        <v>5138.26</v>
      </c>
      <c r="I592" t="s">
        <v>11</v>
      </c>
      <c r="J592" t="s">
        <v>11</v>
      </c>
      <c r="K592" t="s">
        <v>13</v>
      </c>
    </row>
    <row r="593" spans="1:11" x14ac:dyDescent="0.35">
      <c r="A593" t="s">
        <v>625</v>
      </c>
      <c r="B593">
        <v>1984</v>
      </c>
      <c r="C593" t="s">
        <v>35</v>
      </c>
      <c r="D593">
        <v>22</v>
      </c>
      <c r="E593" s="17" t="str">
        <f t="shared" si="18"/>
        <v>22-Aug-1984</v>
      </c>
      <c r="F593">
        <f t="shared" si="19"/>
        <v>38</v>
      </c>
      <c r="G593">
        <v>3</v>
      </c>
      <c r="H593" s="16">
        <v>5144.18</v>
      </c>
      <c r="I593" t="s">
        <v>11</v>
      </c>
      <c r="J593" t="s">
        <v>16</v>
      </c>
      <c r="K593" t="s">
        <v>13</v>
      </c>
    </row>
    <row r="594" spans="1:11" x14ac:dyDescent="0.35">
      <c r="A594" t="s">
        <v>626</v>
      </c>
      <c r="B594">
        <v>1990</v>
      </c>
      <c r="C594" t="s">
        <v>35</v>
      </c>
      <c r="D594">
        <v>22</v>
      </c>
      <c r="E594" s="17" t="str">
        <f t="shared" si="18"/>
        <v>22-Aug-1990</v>
      </c>
      <c r="F594">
        <f t="shared" si="19"/>
        <v>32</v>
      </c>
      <c r="G594">
        <v>1</v>
      </c>
      <c r="H594" s="16">
        <v>5148.55</v>
      </c>
      <c r="I594" t="s">
        <v>11</v>
      </c>
      <c r="J594" t="s">
        <v>11</v>
      </c>
      <c r="K594" t="s">
        <v>247</v>
      </c>
    </row>
    <row r="595" spans="1:11" x14ac:dyDescent="0.35">
      <c r="A595" t="s">
        <v>627</v>
      </c>
      <c r="B595">
        <v>1990</v>
      </c>
      <c r="C595" t="s">
        <v>37</v>
      </c>
      <c r="D595">
        <v>9</v>
      </c>
      <c r="E595" s="17" t="str">
        <f t="shared" si="18"/>
        <v>9-Oct-1990</v>
      </c>
      <c r="F595">
        <f t="shared" si="19"/>
        <v>32</v>
      </c>
      <c r="G595">
        <v>2</v>
      </c>
      <c r="H595" s="16">
        <v>5152.13</v>
      </c>
      <c r="I595" t="s">
        <v>11</v>
      </c>
      <c r="J595" t="s">
        <v>11</v>
      </c>
      <c r="K595" t="s">
        <v>42</v>
      </c>
    </row>
    <row r="596" spans="1:11" x14ac:dyDescent="0.35">
      <c r="A596" t="s">
        <v>628</v>
      </c>
      <c r="B596">
        <v>1991</v>
      </c>
      <c r="C596" t="s">
        <v>35</v>
      </c>
      <c r="D596">
        <v>29</v>
      </c>
      <c r="E596" s="17" t="str">
        <f t="shared" si="18"/>
        <v>29-Aug-1991</v>
      </c>
      <c r="F596">
        <f t="shared" si="19"/>
        <v>31</v>
      </c>
      <c r="G596">
        <v>3</v>
      </c>
      <c r="H596" s="16">
        <v>5166.96</v>
      </c>
      <c r="I596" t="s">
        <v>11</v>
      </c>
      <c r="J596" t="s">
        <v>11</v>
      </c>
      <c r="K596" t="s">
        <v>23</v>
      </c>
    </row>
    <row r="597" spans="1:11" x14ac:dyDescent="0.35">
      <c r="A597" t="s">
        <v>629</v>
      </c>
      <c r="B597">
        <v>1984</v>
      </c>
      <c r="C597" t="s">
        <v>37</v>
      </c>
      <c r="D597">
        <v>16</v>
      </c>
      <c r="E597" s="17" t="str">
        <f t="shared" si="18"/>
        <v>16-Oct-1984</v>
      </c>
      <c r="F597">
        <f t="shared" si="19"/>
        <v>38</v>
      </c>
      <c r="G597">
        <v>3</v>
      </c>
      <c r="H597" s="16">
        <v>5177.12</v>
      </c>
      <c r="I597" t="s">
        <v>11</v>
      </c>
      <c r="J597" t="s">
        <v>16</v>
      </c>
      <c r="K597" t="s">
        <v>13</v>
      </c>
    </row>
    <row r="598" spans="1:11" x14ac:dyDescent="0.35">
      <c r="A598" t="s">
        <v>630</v>
      </c>
      <c r="B598">
        <v>1979</v>
      </c>
      <c r="C598" t="s">
        <v>20</v>
      </c>
      <c r="D598">
        <v>12</v>
      </c>
      <c r="E598" s="17" t="str">
        <f t="shared" si="18"/>
        <v>12-Sep-1979</v>
      </c>
      <c r="F598">
        <f t="shared" si="19"/>
        <v>43</v>
      </c>
      <c r="G598">
        <v>2</v>
      </c>
      <c r="H598" s="16">
        <v>5195.58</v>
      </c>
      <c r="I598" t="s">
        <v>11</v>
      </c>
      <c r="J598" t="s">
        <v>11</v>
      </c>
      <c r="K598" t="s">
        <v>13</v>
      </c>
    </row>
    <row r="599" spans="1:11" x14ac:dyDescent="0.35">
      <c r="A599" t="s">
        <v>631</v>
      </c>
      <c r="B599">
        <v>2004</v>
      </c>
      <c r="C599" t="s">
        <v>18</v>
      </c>
      <c r="D599">
        <v>6</v>
      </c>
      <c r="E599" s="17" t="str">
        <f t="shared" si="18"/>
        <v>6-Jun-2004</v>
      </c>
      <c r="F599">
        <f t="shared" si="19"/>
        <v>19</v>
      </c>
      <c r="G599">
        <v>0</v>
      </c>
      <c r="H599" s="16">
        <v>5198.6899999999996</v>
      </c>
      <c r="I599" t="s">
        <v>11</v>
      </c>
      <c r="J599" t="s">
        <v>11</v>
      </c>
      <c r="K599" t="s">
        <v>632</v>
      </c>
    </row>
    <row r="600" spans="1:11" x14ac:dyDescent="0.35">
      <c r="A600" t="s">
        <v>633</v>
      </c>
      <c r="B600">
        <v>1983</v>
      </c>
      <c r="C600" t="s">
        <v>37</v>
      </c>
      <c r="D600">
        <v>24</v>
      </c>
      <c r="E600" s="17" t="str">
        <f t="shared" si="18"/>
        <v>24-Oct-1983</v>
      </c>
      <c r="F600">
        <f t="shared" si="19"/>
        <v>39</v>
      </c>
      <c r="G600">
        <v>3</v>
      </c>
      <c r="H600" s="16">
        <v>5207.97</v>
      </c>
      <c r="I600" t="s">
        <v>11</v>
      </c>
      <c r="J600" t="s">
        <v>11</v>
      </c>
      <c r="K600" t="s">
        <v>23</v>
      </c>
    </row>
    <row r="601" spans="1:11" x14ac:dyDescent="0.35">
      <c r="A601" t="s">
        <v>634</v>
      </c>
      <c r="B601">
        <v>1993</v>
      </c>
      <c r="C601" t="s">
        <v>18</v>
      </c>
      <c r="D601">
        <v>17</v>
      </c>
      <c r="E601" s="17" t="str">
        <f t="shared" si="18"/>
        <v>17-Jun-1993</v>
      </c>
      <c r="F601">
        <f t="shared" si="19"/>
        <v>29</v>
      </c>
      <c r="G601">
        <v>3</v>
      </c>
      <c r="H601" s="16">
        <v>5209.58</v>
      </c>
      <c r="I601" t="s">
        <v>12</v>
      </c>
      <c r="J601" t="s">
        <v>12</v>
      </c>
      <c r="K601" t="s">
        <v>356</v>
      </c>
    </row>
    <row r="602" spans="1:11" x14ac:dyDescent="0.35">
      <c r="A602" t="s">
        <v>635</v>
      </c>
      <c r="B602">
        <v>1999</v>
      </c>
      <c r="C602" t="s">
        <v>30</v>
      </c>
      <c r="D602">
        <v>1</v>
      </c>
      <c r="E602" s="17" t="str">
        <f t="shared" si="18"/>
        <v>1-Dec-1999</v>
      </c>
      <c r="F602">
        <f t="shared" si="19"/>
        <v>23</v>
      </c>
      <c r="G602">
        <v>0</v>
      </c>
      <c r="H602" s="16">
        <v>5213.22</v>
      </c>
      <c r="I602" t="s">
        <v>11</v>
      </c>
      <c r="J602" t="s">
        <v>16</v>
      </c>
      <c r="K602" t="s">
        <v>23</v>
      </c>
    </row>
    <row r="603" spans="1:11" x14ac:dyDescent="0.35">
      <c r="A603" t="s">
        <v>636</v>
      </c>
      <c r="B603">
        <v>1995</v>
      </c>
      <c r="C603" t="s">
        <v>18</v>
      </c>
      <c r="D603">
        <v>6</v>
      </c>
      <c r="E603" s="17" t="str">
        <f t="shared" si="18"/>
        <v>6-Jun-1995</v>
      </c>
      <c r="F603">
        <f t="shared" si="19"/>
        <v>28</v>
      </c>
      <c r="G603">
        <v>0</v>
      </c>
      <c r="H603" s="16">
        <v>5216.4799999999996</v>
      </c>
      <c r="I603" t="s">
        <v>11</v>
      </c>
      <c r="J603" t="s">
        <v>11</v>
      </c>
      <c r="K603" t="s">
        <v>200</v>
      </c>
    </row>
    <row r="604" spans="1:11" x14ac:dyDescent="0.35">
      <c r="A604" t="s">
        <v>637</v>
      </c>
      <c r="B604">
        <v>1987</v>
      </c>
      <c r="C604" t="s">
        <v>18</v>
      </c>
      <c r="D604">
        <v>29</v>
      </c>
      <c r="E604" s="17" t="str">
        <f t="shared" si="18"/>
        <v>29-Jun-1987</v>
      </c>
      <c r="F604">
        <f t="shared" si="19"/>
        <v>35</v>
      </c>
      <c r="G604">
        <v>0</v>
      </c>
      <c r="H604" s="16">
        <v>5227.99</v>
      </c>
      <c r="I604" t="s">
        <v>11</v>
      </c>
      <c r="J604" t="s">
        <v>16</v>
      </c>
      <c r="K604" t="s">
        <v>247</v>
      </c>
    </row>
    <row r="605" spans="1:11" x14ac:dyDescent="0.35">
      <c r="A605" t="s">
        <v>638</v>
      </c>
      <c r="B605">
        <v>1987</v>
      </c>
      <c r="C605" t="s">
        <v>30</v>
      </c>
      <c r="D605">
        <v>26</v>
      </c>
      <c r="E605" s="17" t="str">
        <f t="shared" si="18"/>
        <v>26-Dec-1987</v>
      </c>
      <c r="F605">
        <f t="shared" si="19"/>
        <v>35</v>
      </c>
      <c r="G605">
        <v>1</v>
      </c>
      <c r="H605" s="16">
        <v>5240.7700000000004</v>
      </c>
      <c r="I605" t="s">
        <v>11</v>
      </c>
      <c r="J605" t="s">
        <v>11</v>
      </c>
      <c r="K605" t="s">
        <v>42</v>
      </c>
    </row>
    <row r="606" spans="1:11" x14ac:dyDescent="0.35">
      <c r="A606" t="s">
        <v>639</v>
      </c>
      <c r="B606">
        <v>1987</v>
      </c>
      <c r="C606" t="s">
        <v>10</v>
      </c>
      <c r="D606">
        <v>5</v>
      </c>
      <c r="E606" s="17" t="str">
        <f t="shared" si="18"/>
        <v>5-Jul-1987</v>
      </c>
      <c r="F606">
        <f t="shared" si="19"/>
        <v>35</v>
      </c>
      <c r="G606">
        <v>1</v>
      </c>
      <c r="H606" s="16">
        <v>5245.23</v>
      </c>
      <c r="I606" t="s">
        <v>11</v>
      </c>
      <c r="J606" t="s">
        <v>11</v>
      </c>
      <c r="K606" t="s">
        <v>13</v>
      </c>
    </row>
    <row r="607" spans="1:11" x14ac:dyDescent="0.35">
      <c r="A607" t="s">
        <v>640</v>
      </c>
      <c r="B607">
        <v>1987</v>
      </c>
      <c r="C607" t="s">
        <v>20</v>
      </c>
      <c r="D607">
        <v>9</v>
      </c>
      <c r="E607" s="17" t="str">
        <f t="shared" si="18"/>
        <v>9-Sep-1987</v>
      </c>
      <c r="F607">
        <f t="shared" si="19"/>
        <v>35</v>
      </c>
      <c r="G607">
        <v>1</v>
      </c>
      <c r="H607" s="16">
        <v>5246.05</v>
      </c>
      <c r="I607" t="s">
        <v>11</v>
      </c>
      <c r="J607" t="s">
        <v>12</v>
      </c>
      <c r="K607" t="s">
        <v>42</v>
      </c>
    </row>
    <row r="608" spans="1:11" x14ac:dyDescent="0.35">
      <c r="A608" t="s">
        <v>641</v>
      </c>
      <c r="B608">
        <v>1990</v>
      </c>
      <c r="C608" t="s">
        <v>10</v>
      </c>
      <c r="D608">
        <v>6</v>
      </c>
      <c r="E608" s="17" t="str">
        <f t="shared" si="18"/>
        <v>6-Jul-1990</v>
      </c>
      <c r="F608">
        <f t="shared" si="19"/>
        <v>32</v>
      </c>
      <c r="G608">
        <v>3</v>
      </c>
      <c r="H608" s="16">
        <v>5253.52</v>
      </c>
      <c r="I608" t="s">
        <v>12</v>
      </c>
      <c r="J608" t="s">
        <v>12</v>
      </c>
      <c r="K608" t="s">
        <v>42</v>
      </c>
    </row>
    <row r="609" spans="1:11" x14ac:dyDescent="0.35">
      <c r="A609" t="s">
        <v>642</v>
      </c>
      <c r="B609">
        <v>1989</v>
      </c>
      <c r="C609" t="s">
        <v>15</v>
      </c>
      <c r="D609">
        <v>25</v>
      </c>
      <c r="E609" s="17" t="str">
        <f t="shared" si="18"/>
        <v>25-Nov-1989</v>
      </c>
      <c r="F609">
        <f t="shared" si="19"/>
        <v>33</v>
      </c>
      <c r="G609">
        <v>2</v>
      </c>
      <c r="H609" s="16">
        <v>5257.51</v>
      </c>
      <c r="I609" t="s">
        <v>11</v>
      </c>
      <c r="J609" t="s">
        <v>11</v>
      </c>
      <c r="K609" t="s">
        <v>23</v>
      </c>
    </row>
    <row r="610" spans="1:11" x14ac:dyDescent="0.35">
      <c r="A610" t="s">
        <v>643</v>
      </c>
      <c r="B610">
        <v>1989</v>
      </c>
      <c r="C610" t="s">
        <v>10</v>
      </c>
      <c r="D610">
        <v>19</v>
      </c>
      <c r="E610" s="17" t="str">
        <f t="shared" si="18"/>
        <v>19-Jul-1989</v>
      </c>
      <c r="F610">
        <f t="shared" si="19"/>
        <v>33</v>
      </c>
      <c r="G610">
        <v>2</v>
      </c>
      <c r="H610" s="16">
        <v>5261.47</v>
      </c>
      <c r="I610" t="s">
        <v>11</v>
      </c>
      <c r="J610" t="s">
        <v>11</v>
      </c>
      <c r="K610" t="s">
        <v>23</v>
      </c>
    </row>
    <row r="611" spans="1:11" x14ac:dyDescent="0.35">
      <c r="A611" t="s">
        <v>644</v>
      </c>
      <c r="B611">
        <v>1986</v>
      </c>
      <c r="C611" t="s">
        <v>37</v>
      </c>
      <c r="D611">
        <v>25</v>
      </c>
      <c r="E611" s="17" t="str">
        <f t="shared" si="18"/>
        <v>25-Oct-1986</v>
      </c>
      <c r="F611">
        <f t="shared" si="19"/>
        <v>36</v>
      </c>
      <c r="G611">
        <v>0</v>
      </c>
      <c r="H611" s="16">
        <v>5266.37</v>
      </c>
      <c r="I611" t="s">
        <v>11</v>
      </c>
      <c r="J611" t="s">
        <v>11</v>
      </c>
      <c r="K611" t="s">
        <v>23</v>
      </c>
    </row>
    <row r="612" spans="1:11" x14ac:dyDescent="0.35">
      <c r="A612" t="s">
        <v>645</v>
      </c>
      <c r="B612">
        <v>1986</v>
      </c>
      <c r="C612" t="s">
        <v>20</v>
      </c>
      <c r="D612">
        <v>20</v>
      </c>
      <c r="E612" s="17" t="str">
        <f t="shared" si="18"/>
        <v>20-Sep-1986</v>
      </c>
      <c r="F612">
        <f t="shared" si="19"/>
        <v>36</v>
      </c>
      <c r="G612">
        <v>0</v>
      </c>
      <c r="H612" s="16">
        <v>5267.82</v>
      </c>
      <c r="I612" t="s">
        <v>11</v>
      </c>
      <c r="J612" t="s">
        <v>11</v>
      </c>
      <c r="K612" t="s">
        <v>23</v>
      </c>
    </row>
    <row r="613" spans="1:11" x14ac:dyDescent="0.35">
      <c r="A613" t="s">
        <v>646</v>
      </c>
      <c r="B613">
        <v>1986</v>
      </c>
      <c r="C613" t="s">
        <v>37</v>
      </c>
      <c r="D613">
        <v>20</v>
      </c>
      <c r="E613" s="17" t="str">
        <f t="shared" si="18"/>
        <v>20-Oct-1986</v>
      </c>
      <c r="F613">
        <f t="shared" si="19"/>
        <v>36</v>
      </c>
      <c r="G613">
        <v>0</v>
      </c>
      <c r="H613" s="16">
        <v>5272.18</v>
      </c>
      <c r="I613" t="s">
        <v>11</v>
      </c>
      <c r="J613" t="s">
        <v>12</v>
      </c>
      <c r="K613" t="s">
        <v>23</v>
      </c>
    </row>
    <row r="614" spans="1:11" x14ac:dyDescent="0.35">
      <c r="A614" t="s">
        <v>647</v>
      </c>
      <c r="B614">
        <v>1987</v>
      </c>
      <c r="C614" t="s">
        <v>20</v>
      </c>
      <c r="D614">
        <v>1</v>
      </c>
      <c r="E614" s="17" t="str">
        <f t="shared" si="18"/>
        <v>1-Sep-1987</v>
      </c>
      <c r="F614">
        <f t="shared" si="19"/>
        <v>35</v>
      </c>
      <c r="G614">
        <v>3</v>
      </c>
      <c r="H614" s="16">
        <v>5275.86</v>
      </c>
      <c r="I614" t="s">
        <v>11</v>
      </c>
      <c r="J614" t="s">
        <v>11</v>
      </c>
      <c r="K614" t="s">
        <v>13</v>
      </c>
    </row>
    <row r="615" spans="1:11" x14ac:dyDescent="0.35">
      <c r="A615" t="s">
        <v>648</v>
      </c>
      <c r="B615">
        <v>1974</v>
      </c>
      <c r="C615" t="s">
        <v>15</v>
      </c>
      <c r="D615">
        <v>12</v>
      </c>
      <c r="E615" s="17" t="str">
        <f t="shared" si="18"/>
        <v>12-Nov-1974</v>
      </c>
      <c r="F615">
        <f t="shared" si="19"/>
        <v>48</v>
      </c>
      <c r="G615">
        <v>0</v>
      </c>
      <c r="H615" s="16">
        <v>5291.71</v>
      </c>
      <c r="I615" t="s">
        <v>11</v>
      </c>
      <c r="J615" t="s">
        <v>11</v>
      </c>
      <c r="K615" t="s">
        <v>23</v>
      </c>
    </row>
    <row r="616" spans="1:11" x14ac:dyDescent="0.35">
      <c r="A616" t="s">
        <v>649</v>
      </c>
      <c r="B616">
        <v>2004</v>
      </c>
      <c r="C616" t="s">
        <v>35</v>
      </c>
      <c r="D616">
        <v>22</v>
      </c>
      <c r="E616" s="17" t="str">
        <f t="shared" si="18"/>
        <v>22-Aug-2004</v>
      </c>
      <c r="F616">
        <f t="shared" si="19"/>
        <v>18</v>
      </c>
      <c r="G616">
        <v>0</v>
      </c>
      <c r="H616" s="16">
        <v>5293.67</v>
      </c>
      <c r="I616" t="s">
        <v>11</v>
      </c>
      <c r="J616" t="s">
        <v>11</v>
      </c>
      <c r="K616" t="s">
        <v>632</v>
      </c>
    </row>
    <row r="617" spans="1:11" x14ac:dyDescent="0.35">
      <c r="A617" t="s">
        <v>650</v>
      </c>
      <c r="B617">
        <v>2000</v>
      </c>
      <c r="C617" t="s">
        <v>20</v>
      </c>
      <c r="D617">
        <v>9</v>
      </c>
      <c r="E617" s="17" t="str">
        <f t="shared" si="18"/>
        <v>9-Sep-2000</v>
      </c>
      <c r="F617">
        <f t="shared" si="19"/>
        <v>22</v>
      </c>
      <c r="G617">
        <v>0</v>
      </c>
      <c r="H617" s="16">
        <v>5306.7</v>
      </c>
      <c r="I617" t="s">
        <v>11</v>
      </c>
      <c r="J617" t="s">
        <v>12</v>
      </c>
      <c r="K617" t="s">
        <v>23</v>
      </c>
    </row>
    <row r="618" spans="1:11" x14ac:dyDescent="0.35">
      <c r="A618" t="s">
        <v>651</v>
      </c>
      <c r="B618">
        <v>1994</v>
      </c>
      <c r="C618" t="s">
        <v>15</v>
      </c>
      <c r="D618">
        <v>13</v>
      </c>
      <c r="E618" s="17" t="str">
        <f t="shared" si="18"/>
        <v>13-Nov-1994</v>
      </c>
      <c r="F618">
        <f t="shared" si="19"/>
        <v>28</v>
      </c>
      <c r="G618">
        <v>3</v>
      </c>
      <c r="H618" s="16">
        <v>5312.17</v>
      </c>
      <c r="I618" t="s">
        <v>11</v>
      </c>
      <c r="J618" t="s">
        <v>11</v>
      </c>
      <c r="K618" t="s">
        <v>23</v>
      </c>
    </row>
    <row r="619" spans="1:11" x14ac:dyDescent="0.35">
      <c r="A619" t="s">
        <v>652</v>
      </c>
      <c r="B619">
        <v>1974</v>
      </c>
      <c r="C619" t="s">
        <v>20</v>
      </c>
      <c r="D619">
        <v>2</v>
      </c>
      <c r="E619" s="17" t="str">
        <f t="shared" si="18"/>
        <v>2-Sep-1974</v>
      </c>
      <c r="F619">
        <f t="shared" si="19"/>
        <v>48</v>
      </c>
      <c r="G619">
        <v>0</v>
      </c>
      <c r="H619" s="16">
        <v>5322.24</v>
      </c>
      <c r="I619" t="s">
        <v>11</v>
      </c>
      <c r="J619" t="s">
        <v>16</v>
      </c>
      <c r="K619" t="s">
        <v>23</v>
      </c>
    </row>
    <row r="620" spans="1:11" x14ac:dyDescent="0.35">
      <c r="A620" t="s">
        <v>653</v>
      </c>
      <c r="B620">
        <v>1992</v>
      </c>
      <c r="C620" t="s">
        <v>18</v>
      </c>
      <c r="D620">
        <v>18</v>
      </c>
      <c r="E620" s="17" t="str">
        <f t="shared" si="18"/>
        <v>18-Jun-1992</v>
      </c>
      <c r="F620">
        <f t="shared" si="19"/>
        <v>30</v>
      </c>
      <c r="G620">
        <v>3</v>
      </c>
      <c r="H620" s="16">
        <v>5325.65</v>
      </c>
      <c r="I620" t="s">
        <v>11</v>
      </c>
      <c r="J620" t="s">
        <v>16</v>
      </c>
      <c r="K620" t="s">
        <v>42</v>
      </c>
    </row>
    <row r="621" spans="1:11" x14ac:dyDescent="0.35">
      <c r="A621" t="s">
        <v>654</v>
      </c>
      <c r="B621">
        <v>1991</v>
      </c>
      <c r="C621" t="s">
        <v>35</v>
      </c>
      <c r="D621">
        <v>28</v>
      </c>
      <c r="E621" s="17" t="str">
        <f t="shared" si="18"/>
        <v>28-Aug-1991</v>
      </c>
      <c r="F621">
        <f t="shared" si="19"/>
        <v>31</v>
      </c>
      <c r="G621">
        <v>2</v>
      </c>
      <c r="H621" s="16">
        <v>5327.4</v>
      </c>
      <c r="I621" t="s">
        <v>11</v>
      </c>
      <c r="J621" t="s">
        <v>16</v>
      </c>
      <c r="K621" t="s">
        <v>23</v>
      </c>
    </row>
    <row r="622" spans="1:11" x14ac:dyDescent="0.35">
      <c r="A622" t="s">
        <v>655</v>
      </c>
      <c r="B622">
        <v>1972</v>
      </c>
      <c r="C622" t="s">
        <v>30</v>
      </c>
      <c r="D622">
        <v>15</v>
      </c>
      <c r="E622" s="17" t="str">
        <f t="shared" si="18"/>
        <v>15-Dec-1972</v>
      </c>
      <c r="F622">
        <f t="shared" si="19"/>
        <v>50</v>
      </c>
      <c r="G622">
        <v>0</v>
      </c>
      <c r="H622" s="16">
        <v>5344.81</v>
      </c>
      <c r="I622" t="s">
        <v>11</v>
      </c>
      <c r="J622" t="s">
        <v>12</v>
      </c>
      <c r="K622" t="s">
        <v>13</v>
      </c>
    </row>
    <row r="623" spans="1:11" x14ac:dyDescent="0.35">
      <c r="A623" t="s">
        <v>656</v>
      </c>
      <c r="B623">
        <v>1989</v>
      </c>
      <c r="C623" t="s">
        <v>15</v>
      </c>
      <c r="D623">
        <v>7</v>
      </c>
      <c r="E623" s="17" t="str">
        <f t="shared" si="18"/>
        <v>7-Nov-1989</v>
      </c>
      <c r="F623">
        <f t="shared" si="19"/>
        <v>33</v>
      </c>
      <c r="G623">
        <v>1</v>
      </c>
      <c r="H623" s="16">
        <v>5354.07</v>
      </c>
      <c r="I623" t="s">
        <v>11</v>
      </c>
      <c r="J623" t="s">
        <v>12</v>
      </c>
      <c r="K623" t="s">
        <v>247</v>
      </c>
    </row>
    <row r="624" spans="1:11" x14ac:dyDescent="0.35">
      <c r="A624" t="s">
        <v>657</v>
      </c>
      <c r="B624">
        <v>1994</v>
      </c>
      <c r="C624" t="s">
        <v>30</v>
      </c>
      <c r="D624">
        <v>7</v>
      </c>
      <c r="E624" s="17" t="str">
        <f t="shared" si="18"/>
        <v>7-Dec-1994</v>
      </c>
      <c r="F624">
        <f t="shared" si="19"/>
        <v>28</v>
      </c>
      <c r="G624">
        <v>0</v>
      </c>
      <c r="H624" s="16">
        <v>5364.66</v>
      </c>
      <c r="I624" t="s">
        <v>11</v>
      </c>
      <c r="J624" t="s">
        <v>16</v>
      </c>
      <c r="K624" t="s">
        <v>42</v>
      </c>
    </row>
    <row r="625" spans="1:11" x14ac:dyDescent="0.35">
      <c r="A625" t="s">
        <v>658</v>
      </c>
      <c r="B625">
        <v>1986</v>
      </c>
      <c r="C625" t="s">
        <v>18</v>
      </c>
      <c r="D625">
        <v>1</v>
      </c>
      <c r="E625" s="17" t="str">
        <f t="shared" si="18"/>
        <v>1-Jun-1986</v>
      </c>
      <c r="F625">
        <f t="shared" si="19"/>
        <v>37</v>
      </c>
      <c r="G625">
        <v>1</v>
      </c>
      <c r="H625" s="16">
        <v>5373.36</v>
      </c>
      <c r="I625" t="s">
        <v>11</v>
      </c>
      <c r="J625" t="s">
        <v>11</v>
      </c>
      <c r="K625" t="s">
        <v>23</v>
      </c>
    </row>
    <row r="626" spans="1:11" x14ac:dyDescent="0.35">
      <c r="A626" t="s">
        <v>659</v>
      </c>
      <c r="B626">
        <v>1989</v>
      </c>
      <c r="C626" t="s">
        <v>15</v>
      </c>
      <c r="D626">
        <v>18</v>
      </c>
      <c r="E626" s="17" t="str">
        <f t="shared" si="18"/>
        <v>18-Nov-1989</v>
      </c>
      <c r="F626">
        <f t="shared" si="19"/>
        <v>33</v>
      </c>
      <c r="G626">
        <v>2</v>
      </c>
      <c r="H626" s="16">
        <v>5375.04</v>
      </c>
      <c r="I626" t="s">
        <v>11</v>
      </c>
      <c r="J626" t="s">
        <v>16</v>
      </c>
      <c r="K626" t="s">
        <v>42</v>
      </c>
    </row>
    <row r="627" spans="1:11" x14ac:dyDescent="0.35">
      <c r="A627" t="s">
        <v>660</v>
      </c>
      <c r="B627">
        <v>1986</v>
      </c>
      <c r="C627" t="s">
        <v>10</v>
      </c>
      <c r="D627">
        <v>22</v>
      </c>
      <c r="E627" s="17" t="str">
        <f t="shared" si="18"/>
        <v>22-Jul-1986</v>
      </c>
      <c r="F627">
        <f t="shared" si="19"/>
        <v>36</v>
      </c>
      <c r="G627">
        <v>1</v>
      </c>
      <c r="H627" s="16">
        <v>5377.46</v>
      </c>
      <c r="I627" t="s">
        <v>11</v>
      </c>
      <c r="J627" t="s">
        <v>12</v>
      </c>
      <c r="K627" t="s">
        <v>23</v>
      </c>
    </row>
    <row r="628" spans="1:11" x14ac:dyDescent="0.35">
      <c r="A628" t="s">
        <v>661</v>
      </c>
      <c r="B628">
        <v>1984</v>
      </c>
      <c r="C628" t="s">
        <v>18</v>
      </c>
      <c r="D628">
        <v>1</v>
      </c>
      <c r="E628" s="17" t="str">
        <f t="shared" si="18"/>
        <v>1-Jun-1984</v>
      </c>
      <c r="F628">
        <f t="shared" si="19"/>
        <v>39</v>
      </c>
      <c r="G628">
        <v>0</v>
      </c>
      <c r="H628" s="16">
        <v>5383.54</v>
      </c>
      <c r="I628" t="s">
        <v>11</v>
      </c>
      <c r="J628" t="s">
        <v>12</v>
      </c>
      <c r="K628" t="s">
        <v>42</v>
      </c>
    </row>
    <row r="629" spans="1:11" x14ac:dyDescent="0.35">
      <c r="A629" t="s">
        <v>662</v>
      </c>
      <c r="B629">
        <v>1988</v>
      </c>
      <c r="C629" t="s">
        <v>35</v>
      </c>
      <c r="D629">
        <v>8</v>
      </c>
      <c r="E629" s="17" t="str">
        <f t="shared" si="18"/>
        <v>8-Aug-1988</v>
      </c>
      <c r="F629">
        <f t="shared" si="19"/>
        <v>34</v>
      </c>
      <c r="G629">
        <v>1</v>
      </c>
      <c r="H629" s="16">
        <v>5385.34</v>
      </c>
      <c r="I629" t="s">
        <v>11</v>
      </c>
      <c r="J629" t="s">
        <v>12</v>
      </c>
      <c r="K629" t="s">
        <v>23</v>
      </c>
    </row>
    <row r="630" spans="1:11" x14ac:dyDescent="0.35">
      <c r="A630" t="s">
        <v>663</v>
      </c>
      <c r="B630">
        <v>1989</v>
      </c>
      <c r="C630" t="s">
        <v>15</v>
      </c>
      <c r="D630">
        <v>6</v>
      </c>
      <c r="E630" s="17" t="str">
        <f t="shared" si="18"/>
        <v>6-Nov-1989</v>
      </c>
      <c r="F630">
        <f t="shared" si="19"/>
        <v>33</v>
      </c>
      <c r="G630">
        <v>3</v>
      </c>
      <c r="H630" s="16">
        <v>5396.44</v>
      </c>
      <c r="I630" t="s">
        <v>11</v>
      </c>
      <c r="J630" t="s">
        <v>12</v>
      </c>
      <c r="K630" t="s">
        <v>13</v>
      </c>
    </row>
    <row r="631" spans="1:11" x14ac:dyDescent="0.35">
      <c r="A631" t="s">
        <v>664</v>
      </c>
      <c r="B631">
        <v>1984</v>
      </c>
      <c r="C631" t="s">
        <v>20</v>
      </c>
      <c r="D631">
        <v>3</v>
      </c>
      <c r="E631" s="17" t="str">
        <f t="shared" si="18"/>
        <v>3-Sep-1984</v>
      </c>
      <c r="F631">
        <f t="shared" si="19"/>
        <v>38</v>
      </c>
      <c r="G631">
        <v>0</v>
      </c>
      <c r="H631" s="16">
        <v>5397.62</v>
      </c>
      <c r="I631" t="s">
        <v>11</v>
      </c>
      <c r="J631" t="s">
        <v>11</v>
      </c>
      <c r="K631" t="s">
        <v>13</v>
      </c>
    </row>
    <row r="632" spans="1:11" x14ac:dyDescent="0.35">
      <c r="A632" t="s">
        <v>665</v>
      </c>
      <c r="B632">
        <v>1984</v>
      </c>
      <c r="C632" t="s">
        <v>35</v>
      </c>
      <c r="D632">
        <v>1</v>
      </c>
      <c r="E632" s="17" t="str">
        <f t="shared" si="18"/>
        <v>1-Aug-1984</v>
      </c>
      <c r="F632">
        <f t="shared" si="19"/>
        <v>38</v>
      </c>
      <c r="G632">
        <v>0</v>
      </c>
      <c r="H632" s="16">
        <v>5400.98</v>
      </c>
      <c r="I632" t="s">
        <v>11</v>
      </c>
      <c r="J632" t="s">
        <v>11</v>
      </c>
      <c r="K632" t="s">
        <v>13</v>
      </c>
    </row>
    <row r="633" spans="1:11" x14ac:dyDescent="0.35">
      <c r="A633" t="s">
        <v>666</v>
      </c>
      <c r="B633">
        <v>1985</v>
      </c>
      <c r="C633" t="s">
        <v>30</v>
      </c>
      <c r="D633">
        <v>23</v>
      </c>
      <c r="E633" s="17" t="str">
        <f t="shared" si="18"/>
        <v>23-Dec-1985</v>
      </c>
      <c r="F633">
        <f t="shared" si="19"/>
        <v>37</v>
      </c>
      <c r="G633">
        <v>3</v>
      </c>
      <c r="H633" s="16">
        <v>5402.89</v>
      </c>
      <c r="I633" t="s">
        <v>11</v>
      </c>
      <c r="J633" t="s">
        <v>16</v>
      </c>
      <c r="K633" t="s">
        <v>13</v>
      </c>
    </row>
    <row r="634" spans="1:11" x14ac:dyDescent="0.35">
      <c r="A634" t="s">
        <v>667</v>
      </c>
      <c r="B634">
        <v>1975</v>
      </c>
      <c r="C634" t="s">
        <v>20</v>
      </c>
      <c r="D634">
        <v>27</v>
      </c>
      <c r="E634" s="17" t="str">
        <f t="shared" si="18"/>
        <v>27-Sep-1975</v>
      </c>
      <c r="F634">
        <f t="shared" si="19"/>
        <v>47</v>
      </c>
      <c r="G634">
        <v>1</v>
      </c>
      <c r="H634" s="16">
        <v>5411.99</v>
      </c>
      <c r="I634" t="s">
        <v>11</v>
      </c>
      <c r="J634" t="s">
        <v>12</v>
      </c>
      <c r="K634" t="s">
        <v>23</v>
      </c>
    </row>
    <row r="635" spans="1:11" x14ac:dyDescent="0.35">
      <c r="A635" t="s">
        <v>668</v>
      </c>
      <c r="B635">
        <v>1982</v>
      </c>
      <c r="C635" t="s">
        <v>20</v>
      </c>
      <c r="D635">
        <v>27</v>
      </c>
      <c r="E635" s="17" t="str">
        <f t="shared" si="18"/>
        <v>27-Sep-1982</v>
      </c>
      <c r="F635">
        <f t="shared" si="19"/>
        <v>40</v>
      </c>
      <c r="G635">
        <v>0</v>
      </c>
      <c r="H635" s="16">
        <v>5415.66</v>
      </c>
      <c r="I635" t="s">
        <v>11</v>
      </c>
      <c r="J635" t="s">
        <v>12</v>
      </c>
      <c r="K635" t="s">
        <v>13</v>
      </c>
    </row>
    <row r="636" spans="1:11" x14ac:dyDescent="0.35">
      <c r="A636" t="s">
        <v>669</v>
      </c>
      <c r="B636">
        <v>1991</v>
      </c>
      <c r="C636" t="s">
        <v>10</v>
      </c>
      <c r="D636">
        <v>6</v>
      </c>
      <c r="E636" s="17" t="str">
        <f t="shared" si="18"/>
        <v>6-Jul-1991</v>
      </c>
      <c r="F636">
        <f t="shared" si="19"/>
        <v>31</v>
      </c>
      <c r="G636">
        <v>3</v>
      </c>
      <c r="H636" s="16">
        <v>5425.02</v>
      </c>
      <c r="I636" t="s">
        <v>11</v>
      </c>
      <c r="J636" t="s">
        <v>16</v>
      </c>
      <c r="K636" t="s">
        <v>23</v>
      </c>
    </row>
    <row r="637" spans="1:11" x14ac:dyDescent="0.35">
      <c r="A637" t="s">
        <v>670</v>
      </c>
      <c r="B637">
        <v>1992</v>
      </c>
      <c r="C637" t="s">
        <v>20</v>
      </c>
      <c r="D637">
        <v>17</v>
      </c>
      <c r="E637" s="17" t="str">
        <f t="shared" si="18"/>
        <v>17-Sep-1992</v>
      </c>
      <c r="F637">
        <f t="shared" si="19"/>
        <v>30</v>
      </c>
      <c r="G637">
        <v>3</v>
      </c>
      <c r="H637" s="16">
        <v>5428.73</v>
      </c>
      <c r="I637" t="s">
        <v>12</v>
      </c>
      <c r="J637" t="s">
        <v>16</v>
      </c>
      <c r="K637" t="s">
        <v>356</v>
      </c>
    </row>
    <row r="638" spans="1:11" x14ac:dyDescent="0.35">
      <c r="A638" t="s">
        <v>671</v>
      </c>
      <c r="B638">
        <v>1978</v>
      </c>
      <c r="C638" t="s">
        <v>18</v>
      </c>
      <c r="D638">
        <v>8</v>
      </c>
      <c r="E638" s="17" t="str">
        <f t="shared" si="18"/>
        <v>8-Jun-1978</v>
      </c>
      <c r="F638">
        <f t="shared" si="19"/>
        <v>45</v>
      </c>
      <c r="G638">
        <v>2</v>
      </c>
      <c r="H638" s="16">
        <v>5428.98</v>
      </c>
      <c r="I638" t="s">
        <v>11</v>
      </c>
      <c r="J638" t="s">
        <v>11</v>
      </c>
      <c r="K638" t="s">
        <v>23</v>
      </c>
    </row>
    <row r="639" spans="1:11" x14ac:dyDescent="0.35">
      <c r="A639" t="s">
        <v>672</v>
      </c>
      <c r="B639">
        <v>1982</v>
      </c>
      <c r="C639" t="s">
        <v>35</v>
      </c>
      <c r="D639">
        <v>25</v>
      </c>
      <c r="E639" s="17" t="str">
        <f t="shared" si="18"/>
        <v>25-Aug-1982</v>
      </c>
      <c r="F639">
        <f t="shared" si="19"/>
        <v>40</v>
      </c>
      <c r="G639">
        <v>0</v>
      </c>
      <c r="H639" s="16">
        <v>5438.75</v>
      </c>
      <c r="I639" t="s">
        <v>12</v>
      </c>
      <c r="J639" t="s">
        <v>11</v>
      </c>
      <c r="K639" t="s">
        <v>13</v>
      </c>
    </row>
    <row r="640" spans="1:11" x14ac:dyDescent="0.35">
      <c r="A640" t="s">
        <v>673</v>
      </c>
      <c r="B640">
        <v>1986</v>
      </c>
      <c r="C640" t="s">
        <v>30</v>
      </c>
      <c r="D640">
        <v>25</v>
      </c>
      <c r="E640" s="17" t="str">
        <f t="shared" si="18"/>
        <v>25-Dec-1986</v>
      </c>
      <c r="F640">
        <f t="shared" si="19"/>
        <v>36</v>
      </c>
      <c r="G640">
        <v>0</v>
      </c>
      <c r="H640" s="16">
        <v>5458.05</v>
      </c>
      <c r="I640" t="s">
        <v>11</v>
      </c>
      <c r="J640" t="s">
        <v>11</v>
      </c>
      <c r="K640" t="s">
        <v>247</v>
      </c>
    </row>
    <row r="641" spans="1:11" x14ac:dyDescent="0.35">
      <c r="A641" t="s">
        <v>674</v>
      </c>
      <c r="B641">
        <v>1973</v>
      </c>
      <c r="C641" t="s">
        <v>37</v>
      </c>
      <c r="D641">
        <v>24</v>
      </c>
      <c r="E641" s="17" t="str">
        <f t="shared" si="18"/>
        <v>24-Oct-1973</v>
      </c>
      <c r="F641">
        <f t="shared" si="19"/>
        <v>49</v>
      </c>
      <c r="G641">
        <v>0</v>
      </c>
      <c r="H641" s="16">
        <v>5466.88</v>
      </c>
      <c r="I641" t="s">
        <v>11</v>
      </c>
      <c r="J641" t="s">
        <v>11</v>
      </c>
      <c r="K641" t="s">
        <v>13</v>
      </c>
    </row>
    <row r="642" spans="1:11" x14ac:dyDescent="0.35">
      <c r="A642" t="s">
        <v>675</v>
      </c>
      <c r="B642">
        <v>1986</v>
      </c>
      <c r="C642" t="s">
        <v>30</v>
      </c>
      <c r="D642">
        <v>2</v>
      </c>
      <c r="E642" s="17" t="str">
        <f t="shared" ref="E642:E705" si="20">_xlfn.CONCAT(D642,"-",C642,"-",B642)</f>
        <v>2-Dec-1986</v>
      </c>
      <c r="F642">
        <f t="shared" ref="F642:F705" si="21">DATEDIF(E642,"08-6-2023","y")</f>
        <v>36</v>
      </c>
      <c r="G642">
        <v>0</v>
      </c>
      <c r="H642" s="16">
        <v>5469.01</v>
      </c>
      <c r="I642" t="s">
        <v>11</v>
      </c>
      <c r="J642" t="s">
        <v>11</v>
      </c>
      <c r="K642" t="s">
        <v>247</v>
      </c>
    </row>
    <row r="643" spans="1:11" x14ac:dyDescent="0.35">
      <c r="A643" t="s">
        <v>676</v>
      </c>
      <c r="B643">
        <v>1986</v>
      </c>
      <c r="C643" t="s">
        <v>10</v>
      </c>
      <c r="D643">
        <v>12</v>
      </c>
      <c r="E643" s="17" t="str">
        <f t="shared" si="20"/>
        <v>12-Jul-1986</v>
      </c>
      <c r="F643">
        <f t="shared" si="21"/>
        <v>36</v>
      </c>
      <c r="G643">
        <v>1</v>
      </c>
      <c r="H643" s="16">
        <v>5472.45</v>
      </c>
      <c r="I643" t="s">
        <v>11</v>
      </c>
      <c r="J643" t="s">
        <v>12</v>
      </c>
      <c r="K643" t="s">
        <v>42</v>
      </c>
    </row>
    <row r="644" spans="1:11" x14ac:dyDescent="0.35">
      <c r="A644" t="s">
        <v>677</v>
      </c>
      <c r="B644">
        <v>1986</v>
      </c>
      <c r="C644" t="s">
        <v>20</v>
      </c>
      <c r="D644">
        <v>30</v>
      </c>
      <c r="E644" s="17" t="str">
        <f t="shared" si="20"/>
        <v>30-Sep-1986</v>
      </c>
      <c r="F644">
        <f t="shared" si="21"/>
        <v>36</v>
      </c>
      <c r="G644">
        <v>1</v>
      </c>
      <c r="H644" s="16">
        <v>5478.04</v>
      </c>
      <c r="I644" t="s">
        <v>11</v>
      </c>
      <c r="J644" t="s">
        <v>12</v>
      </c>
      <c r="K644" t="s">
        <v>13</v>
      </c>
    </row>
    <row r="645" spans="1:11" x14ac:dyDescent="0.35">
      <c r="A645" t="s">
        <v>678</v>
      </c>
      <c r="B645">
        <v>1984</v>
      </c>
      <c r="C645" t="s">
        <v>35</v>
      </c>
      <c r="D645">
        <v>26</v>
      </c>
      <c r="E645" s="17" t="str">
        <f t="shared" si="20"/>
        <v>26-Aug-1984</v>
      </c>
      <c r="F645">
        <f t="shared" si="21"/>
        <v>38</v>
      </c>
      <c r="G645">
        <v>1</v>
      </c>
      <c r="H645" s="16">
        <v>5484.47</v>
      </c>
      <c r="I645" t="s">
        <v>11</v>
      </c>
      <c r="J645" t="s">
        <v>11</v>
      </c>
      <c r="K645" t="s">
        <v>13</v>
      </c>
    </row>
    <row r="646" spans="1:11" x14ac:dyDescent="0.35">
      <c r="A646" t="s">
        <v>679</v>
      </c>
      <c r="B646">
        <v>1984</v>
      </c>
      <c r="C646" t="s">
        <v>35</v>
      </c>
      <c r="D646">
        <v>17</v>
      </c>
      <c r="E646" s="17" t="str">
        <f t="shared" si="20"/>
        <v>17-Aug-1984</v>
      </c>
      <c r="F646">
        <f t="shared" si="21"/>
        <v>38</v>
      </c>
      <c r="G646">
        <v>1</v>
      </c>
      <c r="H646" s="16">
        <v>5488.26</v>
      </c>
      <c r="I646" t="s">
        <v>11</v>
      </c>
      <c r="J646" t="s">
        <v>12</v>
      </c>
      <c r="K646" t="s">
        <v>42</v>
      </c>
    </row>
    <row r="647" spans="1:11" x14ac:dyDescent="0.35">
      <c r="A647" t="s">
        <v>680</v>
      </c>
      <c r="B647">
        <v>1988</v>
      </c>
      <c r="C647" t="s">
        <v>10</v>
      </c>
      <c r="D647">
        <v>29</v>
      </c>
      <c r="E647" s="17" t="str">
        <f t="shared" si="20"/>
        <v>29-Jul-1988</v>
      </c>
      <c r="F647">
        <f t="shared" si="21"/>
        <v>34</v>
      </c>
      <c r="G647">
        <v>3</v>
      </c>
      <c r="H647" s="16">
        <v>5503.36</v>
      </c>
      <c r="I647" t="s">
        <v>11</v>
      </c>
      <c r="J647" t="s">
        <v>11</v>
      </c>
      <c r="K647" t="s">
        <v>23</v>
      </c>
    </row>
    <row r="648" spans="1:11" x14ac:dyDescent="0.35">
      <c r="A648" t="s">
        <v>681</v>
      </c>
      <c r="B648">
        <v>1981</v>
      </c>
      <c r="C648" t="s">
        <v>15</v>
      </c>
      <c r="D648">
        <v>7</v>
      </c>
      <c r="E648" s="17" t="str">
        <f t="shared" si="20"/>
        <v>7-Nov-1981</v>
      </c>
      <c r="F648">
        <f t="shared" si="21"/>
        <v>41</v>
      </c>
      <c r="G648">
        <v>1</v>
      </c>
      <c r="H648" s="16">
        <v>5539.4</v>
      </c>
      <c r="I648" t="s">
        <v>11</v>
      </c>
      <c r="J648" t="s">
        <v>11</v>
      </c>
      <c r="K648" t="s">
        <v>13</v>
      </c>
    </row>
    <row r="649" spans="1:11" x14ac:dyDescent="0.35">
      <c r="A649" t="s">
        <v>682</v>
      </c>
      <c r="B649">
        <v>1980</v>
      </c>
      <c r="C649" t="s">
        <v>30</v>
      </c>
      <c r="D649">
        <v>7</v>
      </c>
      <c r="E649" s="17" t="str">
        <f t="shared" si="20"/>
        <v>7-Dec-1980</v>
      </c>
      <c r="F649">
        <f t="shared" si="21"/>
        <v>42</v>
      </c>
      <c r="G649">
        <v>2</v>
      </c>
      <c r="H649" s="16">
        <v>5540.35</v>
      </c>
      <c r="I649" t="s">
        <v>11</v>
      </c>
      <c r="J649" t="s">
        <v>11</v>
      </c>
      <c r="K649" t="s">
        <v>23</v>
      </c>
    </row>
    <row r="650" spans="1:11" x14ac:dyDescent="0.35">
      <c r="A650" t="s">
        <v>683</v>
      </c>
      <c r="B650">
        <v>1999</v>
      </c>
      <c r="C650" t="s">
        <v>20</v>
      </c>
      <c r="D650">
        <v>22</v>
      </c>
      <c r="E650" s="17" t="str">
        <f t="shared" si="20"/>
        <v>22-Sep-1999</v>
      </c>
      <c r="F650">
        <f t="shared" si="21"/>
        <v>23</v>
      </c>
      <c r="G650">
        <v>0</v>
      </c>
      <c r="H650" s="16">
        <v>5552.61</v>
      </c>
      <c r="I650" t="s">
        <v>11</v>
      </c>
      <c r="J650" t="s">
        <v>12</v>
      </c>
      <c r="K650" t="s">
        <v>535</v>
      </c>
    </row>
    <row r="651" spans="1:11" x14ac:dyDescent="0.35">
      <c r="A651" t="s">
        <v>684</v>
      </c>
      <c r="B651">
        <v>1974</v>
      </c>
      <c r="C651" t="s">
        <v>20</v>
      </c>
      <c r="D651">
        <v>18</v>
      </c>
      <c r="E651" s="17" t="str">
        <f t="shared" si="20"/>
        <v>18-Sep-1974</v>
      </c>
      <c r="F651">
        <f t="shared" si="21"/>
        <v>48</v>
      </c>
      <c r="G651">
        <v>0</v>
      </c>
      <c r="H651" s="16">
        <v>5576.35</v>
      </c>
      <c r="I651" t="s">
        <v>11</v>
      </c>
      <c r="J651" t="s">
        <v>12</v>
      </c>
      <c r="K651" t="s">
        <v>13</v>
      </c>
    </row>
    <row r="652" spans="1:11" x14ac:dyDescent="0.35">
      <c r="A652" t="s">
        <v>685</v>
      </c>
      <c r="B652">
        <v>1985</v>
      </c>
      <c r="C652" t="s">
        <v>20</v>
      </c>
      <c r="D652">
        <v>5</v>
      </c>
      <c r="E652" s="17" t="str">
        <f t="shared" si="20"/>
        <v>5-Sep-1985</v>
      </c>
      <c r="F652">
        <f t="shared" si="21"/>
        <v>37</v>
      </c>
      <c r="G652">
        <v>3</v>
      </c>
      <c r="H652" s="16">
        <v>5582.95</v>
      </c>
      <c r="I652" t="s">
        <v>11</v>
      </c>
      <c r="J652" t="s">
        <v>16</v>
      </c>
      <c r="K652" t="s">
        <v>23</v>
      </c>
    </row>
    <row r="653" spans="1:11" x14ac:dyDescent="0.35">
      <c r="A653" t="s">
        <v>686</v>
      </c>
      <c r="B653">
        <v>1986</v>
      </c>
      <c r="C653" t="s">
        <v>15</v>
      </c>
      <c r="D653">
        <v>21</v>
      </c>
      <c r="E653" s="17" t="str">
        <f t="shared" si="20"/>
        <v>21-Nov-1986</v>
      </c>
      <c r="F653">
        <f t="shared" si="21"/>
        <v>36</v>
      </c>
      <c r="G653">
        <v>2</v>
      </c>
      <c r="H653" s="16">
        <v>5584.31</v>
      </c>
      <c r="I653" t="s">
        <v>12</v>
      </c>
      <c r="J653" t="s">
        <v>16</v>
      </c>
      <c r="K653" t="s">
        <v>13</v>
      </c>
    </row>
    <row r="654" spans="1:11" x14ac:dyDescent="0.35">
      <c r="A654" t="s">
        <v>687</v>
      </c>
      <c r="B654">
        <v>1983</v>
      </c>
      <c r="C654" t="s">
        <v>37</v>
      </c>
      <c r="D654">
        <v>3</v>
      </c>
      <c r="E654" s="17" t="str">
        <f t="shared" si="20"/>
        <v>3-Oct-1983</v>
      </c>
      <c r="F654">
        <f t="shared" si="21"/>
        <v>39</v>
      </c>
      <c r="G654">
        <v>3</v>
      </c>
      <c r="H654" s="16">
        <v>5587.59</v>
      </c>
      <c r="I654" t="s">
        <v>11</v>
      </c>
      <c r="J654" t="s">
        <v>16</v>
      </c>
      <c r="K654" t="s">
        <v>13</v>
      </c>
    </row>
    <row r="655" spans="1:11" x14ac:dyDescent="0.35">
      <c r="A655" t="s">
        <v>688</v>
      </c>
      <c r="B655">
        <v>1988</v>
      </c>
      <c r="C655" t="s">
        <v>15</v>
      </c>
      <c r="D655">
        <v>18</v>
      </c>
      <c r="E655" s="17" t="str">
        <f t="shared" si="20"/>
        <v>18-Nov-1988</v>
      </c>
      <c r="F655">
        <f t="shared" si="21"/>
        <v>34</v>
      </c>
      <c r="G655">
        <v>1</v>
      </c>
      <c r="H655" s="16">
        <v>5594.85</v>
      </c>
      <c r="I655" t="s">
        <v>11</v>
      </c>
      <c r="J655" t="s">
        <v>12</v>
      </c>
      <c r="K655" t="s">
        <v>247</v>
      </c>
    </row>
    <row r="656" spans="1:11" x14ac:dyDescent="0.35">
      <c r="A656" t="s">
        <v>689</v>
      </c>
      <c r="B656">
        <v>1978</v>
      </c>
      <c r="C656" t="s">
        <v>20</v>
      </c>
      <c r="D656">
        <v>11</v>
      </c>
      <c r="E656" s="17" t="str">
        <f t="shared" si="20"/>
        <v>11-Sep-1978</v>
      </c>
      <c r="F656">
        <f t="shared" si="21"/>
        <v>44</v>
      </c>
      <c r="G656">
        <v>2</v>
      </c>
      <c r="H656" s="16">
        <v>5612.83</v>
      </c>
      <c r="I656" t="s">
        <v>11</v>
      </c>
      <c r="J656" t="s">
        <v>12</v>
      </c>
      <c r="K656" t="s">
        <v>13</v>
      </c>
    </row>
    <row r="657" spans="1:11" x14ac:dyDescent="0.35">
      <c r="A657" t="s">
        <v>690</v>
      </c>
      <c r="B657">
        <v>1994</v>
      </c>
      <c r="C657" t="s">
        <v>15</v>
      </c>
      <c r="D657">
        <v>15</v>
      </c>
      <c r="E657" s="17" t="str">
        <f t="shared" si="20"/>
        <v>15-Nov-1994</v>
      </c>
      <c r="F657">
        <f t="shared" si="21"/>
        <v>28</v>
      </c>
      <c r="G657">
        <v>5</v>
      </c>
      <c r="H657" s="16">
        <v>5615.37</v>
      </c>
      <c r="I657" t="s">
        <v>11</v>
      </c>
      <c r="J657" t="s">
        <v>12</v>
      </c>
      <c r="K657" t="s">
        <v>42</v>
      </c>
    </row>
    <row r="658" spans="1:11" x14ac:dyDescent="0.35">
      <c r="A658" t="s">
        <v>691</v>
      </c>
      <c r="B658">
        <v>1987</v>
      </c>
      <c r="C658" t="s">
        <v>30</v>
      </c>
      <c r="D658">
        <v>9</v>
      </c>
      <c r="E658" s="17" t="str">
        <f t="shared" si="20"/>
        <v>9-Dec-1987</v>
      </c>
      <c r="F658">
        <f t="shared" si="21"/>
        <v>35</v>
      </c>
      <c r="G658">
        <v>1</v>
      </c>
      <c r="H658" s="16">
        <v>5630.46</v>
      </c>
      <c r="I658" t="s">
        <v>11</v>
      </c>
      <c r="J658" t="s">
        <v>12</v>
      </c>
      <c r="K658" t="s">
        <v>23</v>
      </c>
    </row>
    <row r="659" spans="1:11" x14ac:dyDescent="0.35">
      <c r="A659" t="s">
        <v>692</v>
      </c>
      <c r="B659">
        <v>1983</v>
      </c>
      <c r="C659" t="s">
        <v>18</v>
      </c>
      <c r="D659">
        <v>8</v>
      </c>
      <c r="E659" s="17" t="str">
        <f t="shared" si="20"/>
        <v>8-Jun-1983</v>
      </c>
      <c r="F659">
        <f t="shared" si="21"/>
        <v>40</v>
      </c>
      <c r="G659">
        <v>0</v>
      </c>
      <c r="H659" s="16">
        <v>5649.72</v>
      </c>
      <c r="I659" t="s">
        <v>11</v>
      </c>
      <c r="J659" t="s">
        <v>12</v>
      </c>
      <c r="K659" t="s">
        <v>42</v>
      </c>
    </row>
    <row r="660" spans="1:11" x14ac:dyDescent="0.35">
      <c r="A660" t="s">
        <v>693</v>
      </c>
      <c r="B660">
        <v>1978</v>
      </c>
      <c r="C660" t="s">
        <v>20</v>
      </c>
      <c r="D660">
        <v>27</v>
      </c>
      <c r="E660" s="17" t="str">
        <f t="shared" si="20"/>
        <v>27-Sep-1978</v>
      </c>
      <c r="F660">
        <f t="shared" si="21"/>
        <v>44</v>
      </c>
      <c r="G660">
        <v>2</v>
      </c>
      <c r="H660" s="16">
        <v>5650.14</v>
      </c>
      <c r="I660" t="s">
        <v>11</v>
      </c>
      <c r="J660" t="s">
        <v>16</v>
      </c>
      <c r="K660" t="s">
        <v>13</v>
      </c>
    </row>
    <row r="661" spans="1:11" x14ac:dyDescent="0.35">
      <c r="A661" t="s">
        <v>694</v>
      </c>
      <c r="B661">
        <v>1983</v>
      </c>
      <c r="C661" t="s">
        <v>20</v>
      </c>
      <c r="D661">
        <v>3</v>
      </c>
      <c r="E661" s="17" t="str">
        <f t="shared" si="20"/>
        <v>3-Sep-1983</v>
      </c>
      <c r="F661">
        <f t="shared" si="21"/>
        <v>39</v>
      </c>
      <c r="G661">
        <v>0</v>
      </c>
      <c r="H661" s="16">
        <v>5662.23</v>
      </c>
      <c r="I661" t="s">
        <v>11</v>
      </c>
      <c r="J661" t="s">
        <v>16</v>
      </c>
      <c r="K661" t="s">
        <v>13</v>
      </c>
    </row>
    <row r="662" spans="1:11" x14ac:dyDescent="0.35">
      <c r="A662" t="s">
        <v>695</v>
      </c>
      <c r="B662">
        <v>1984</v>
      </c>
      <c r="C662" t="s">
        <v>35</v>
      </c>
      <c r="D662">
        <v>12</v>
      </c>
      <c r="E662" s="17" t="str">
        <f t="shared" si="20"/>
        <v>12-Aug-1984</v>
      </c>
      <c r="F662">
        <f t="shared" si="21"/>
        <v>38</v>
      </c>
      <c r="G662">
        <v>3</v>
      </c>
      <c r="H662" s="16">
        <v>5679.13</v>
      </c>
      <c r="I662" t="s">
        <v>11</v>
      </c>
      <c r="J662" t="s">
        <v>11</v>
      </c>
      <c r="K662" t="s">
        <v>13</v>
      </c>
    </row>
    <row r="663" spans="1:11" x14ac:dyDescent="0.35">
      <c r="A663" t="s">
        <v>696</v>
      </c>
      <c r="B663">
        <v>1972</v>
      </c>
      <c r="C663" t="s">
        <v>37</v>
      </c>
      <c r="D663">
        <v>28</v>
      </c>
      <c r="E663" s="17" t="str">
        <f t="shared" si="20"/>
        <v>28-Oct-1972</v>
      </c>
      <c r="F663">
        <f t="shared" si="21"/>
        <v>50</v>
      </c>
      <c r="G663">
        <v>0</v>
      </c>
      <c r="H663" s="16">
        <v>5690.79</v>
      </c>
      <c r="I663" t="s">
        <v>11</v>
      </c>
      <c r="J663" t="s">
        <v>16</v>
      </c>
      <c r="K663" t="s">
        <v>13</v>
      </c>
    </row>
    <row r="664" spans="1:11" x14ac:dyDescent="0.35">
      <c r="A664" t="s">
        <v>697</v>
      </c>
      <c r="B664">
        <v>1992</v>
      </c>
      <c r="C664" t="s">
        <v>15</v>
      </c>
      <c r="D664">
        <v>3</v>
      </c>
      <c r="E664" s="17" t="str">
        <f t="shared" si="20"/>
        <v>3-Nov-1992</v>
      </c>
      <c r="F664">
        <f t="shared" si="21"/>
        <v>30</v>
      </c>
      <c r="G664">
        <v>3</v>
      </c>
      <c r="H664" s="16">
        <v>5693.43</v>
      </c>
      <c r="I664" t="s">
        <v>11</v>
      </c>
      <c r="J664" t="s">
        <v>12</v>
      </c>
      <c r="K664" t="s">
        <v>23</v>
      </c>
    </row>
    <row r="665" spans="1:11" x14ac:dyDescent="0.35">
      <c r="A665" t="s">
        <v>698</v>
      </c>
      <c r="B665">
        <v>1974</v>
      </c>
      <c r="C665" t="s">
        <v>10</v>
      </c>
      <c r="D665">
        <v>6</v>
      </c>
      <c r="E665" s="17" t="str">
        <f t="shared" si="20"/>
        <v>6-Jul-1974</v>
      </c>
      <c r="F665">
        <f t="shared" si="21"/>
        <v>48</v>
      </c>
      <c r="G665">
        <v>0</v>
      </c>
      <c r="H665" s="16">
        <v>5698.74</v>
      </c>
      <c r="I665" t="s">
        <v>11</v>
      </c>
      <c r="J665" t="s">
        <v>11</v>
      </c>
      <c r="K665" t="s">
        <v>23</v>
      </c>
    </row>
    <row r="666" spans="1:11" x14ac:dyDescent="0.35">
      <c r="A666" t="s">
        <v>699</v>
      </c>
      <c r="B666">
        <v>1981</v>
      </c>
      <c r="C666" t="s">
        <v>18</v>
      </c>
      <c r="D666">
        <v>15</v>
      </c>
      <c r="E666" s="17" t="str">
        <f t="shared" si="20"/>
        <v>15-Jun-1981</v>
      </c>
      <c r="F666">
        <f t="shared" si="21"/>
        <v>41</v>
      </c>
      <c r="G666">
        <v>0</v>
      </c>
      <c r="H666" s="16">
        <v>5699.84</v>
      </c>
      <c r="I666" t="s">
        <v>11</v>
      </c>
      <c r="J666" t="s">
        <v>12</v>
      </c>
      <c r="K666" t="s">
        <v>13</v>
      </c>
    </row>
    <row r="667" spans="1:11" x14ac:dyDescent="0.35">
      <c r="A667" t="s">
        <v>700</v>
      </c>
      <c r="B667">
        <v>1993</v>
      </c>
      <c r="C667" t="s">
        <v>15</v>
      </c>
      <c r="D667">
        <v>3</v>
      </c>
      <c r="E667" s="17" t="str">
        <f t="shared" si="20"/>
        <v>3-Nov-1993</v>
      </c>
      <c r="F667">
        <f t="shared" si="21"/>
        <v>29</v>
      </c>
      <c r="G667">
        <v>4</v>
      </c>
      <c r="H667" s="16">
        <v>5708.87</v>
      </c>
      <c r="I667" t="s">
        <v>11</v>
      </c>
      <c r="J667" t="s">
        <v>16</v>
      </c>
      <c r="K667" t="s">
        <v>42</v>
      </c>
    </row>
    <row r="668" spans="1:11" x14ac:dyDescent="0.35">
      <c r="A668" t="s">
        <v>701</v>
      </c>
      <c r="B668">
        <v>1981</v>
      </c>
      <c r="C668" t="s">
        <v>35</v>
      </c>
      <c r="D668">
        <v>30</v>
      </c>
      <c r="E668" s="17" t="str">
        <f t="shared" si="20"/>
        <v>30-Aug-1981</v>
      </c>
      <c r="F668">
        <f t="shared" si="21"/>
        <v>41</v>
      </c>
      <c r="G668">
        <v>0</v>
      </c>
      <c r="H668" s="16">
        <v>5709.16</v>
      </c>
      <c r="I668" t="s">
        <v>12</v>
      </c>
      <c r="J668" t="s">
        <v>12</v>
      </c>
      <c r="K668" t="s">
        <v>13</v>
      </c>
    </row>
    <row r="669" spans="1:11" x14ac:dyDescent="0.35">
      <c r="A669" t="s">
        <v>702</v>
      </c>
      <c r="B669">
        <v>1971</v>
      </c>
      <c r="C669" t="s">
        <v>30</v>
      </c>
      <c r="D669">
        <v>18</v>
      </c>
      <c r="E669" s="17" t="str">
        <f t="shared" si="20"/>
        <v>18-Dec-1971</v>
      </c>
      <c r="F669">
        <f t="shared" si="21"/>
        <v>51</v>
      </c>
      <c r="G669">
        <v>0</v>
      </c>
      <c r="H669" s="16">
        <v>5720.38</v>
      </c>
      <c r="I669" t="s">
        <v>11</v>
      </c>
      <c r="J669" t="s">
        <v>16</v>
      </c>
      <c r="K669" t="s">
        <v>13</v>
      </c>
    </row>
    <row r="670" spans="1:11" x14ac:dyDescent="0.35">
      <c r="A670" t="s">
        <v>703</v>
      </c>
      <c r="B670">
        <v>1987</v>
      </c>
      <c r="C670" t="s">
        <v>37</v>
      </c>
      <c r="D670">
        <v>19</v>
      </c>
      <c r="E670" s="17" t="str">
        <f t="shared" si="20"/>
        <v>19-Oct-1987</v>
      </c>
      <c r="F670">
        <f t="shared" si="21"/>
        <v>35</v>
      </c>
      <c r="G670">
        <v>2</v>
      </c>
      <c r="H670" s="16">
        <v>5729.01</v>
      </c>
      <c r="I670" t="s">
        <v>16</v>
      </c>
      <c r="J670" t="s">
        <v>11</v>
      </c>
      <c r="K670" t="s">
        <v>23</v>
      </c>
    </row>
    <row r="671" spans="1:11" x14ac:dyDescent="0.35">
      <c r="A671" t="s">
        <v>704</v>
      </c>
      <c r="B671">
        <v>1972</v>
      </c>
      <c r="C671" t="s">
        <v>35</v>
      </c>
      <c r="D671">
        <v>21</v>
      </c>
      <c r="E671" s="17" t="str">
        <f t="shared" si="20"/>
        <v>21-Aug-1972</v>
      </c>
      <c r="F671">
        <f t="shared" si="21"/>
        <v>50</v>
      </c>
      <c r="G671">
        <v>0</v>
      </c>
      <c r="H671" s="16">
        <v>5741.67</v>
      </c>
      <c r="I671" t="s">
        <v>11</v>
      </c>
      <c r="J671" t="s">
        <v>12</v>
      </c>
      <c r="K671" t="s">
        <v>13</v>
      </c>
    </row>
    <row r="672" spans="1:11" x14ac:dyDescent="0.35">
      <c r="A672" t="s">
        <v>705</v>
      </c>
      <c r="B672">
        <v>1993</v>
      </c>
      <c r="C672" t="s">
        <v>18</v>
      </c>
      <c r="D672">
        <v>10</v>
      </c>
      <c r="E672" s="17" t="str">
        <f t="shared" si="20"/>
        <v>10-Jun-1993</v>
      </c>
      <c r="F672">
        <f t="shared" si="21"/>
        <v>29</v>
      </c>
      <c r="G672">
        <v>0</v>
      </c>
      <c r="H672" s="16">
        <v>5748.13</v>
      </c>
      <c r="I672" t="s">
        <v>11</v>
      </c>
      <c r="J672" t="s">
        <v>16</v>
      </c>
      <c r="K672" t="s">
        <v>300</v>
      </c>
    </row>
    <row r="673" spans="1:11" x14ac:dyDescent="0.35">
      <c r="A673" t="s">
        <v>706</v>
      </c>
      <c r="B673">
        <v>1983</v>
      </c>
      <c r="C673" t="s">
        <v>35</v>
      </c>
      <c r="D673">
        <v>30</v>
      </c>
      <c r="E673" s="17" t="str">
        <f t="shared" si="20"/>
        <v>30-Aug-1983</v>
      </c>
      <c r="F673">
        <f t="shared" si="21"/>
        <v>39</v>
      </c>
      <c r="G673">
        <v>0</v>
      </c>
      <c r="H673" s="16">
        <v>5757.41</v>
      </c>
      <c r="I673" t="s">
        <v>11</v>
      </c>
      <c r="J673" t="s">
        <v>12</v>
      </c>
      <c r="K673" t="s">
        <v>166</v>
      </c>
    </row>
    <row r="674" spans="1:11" x14ac:dyDescent="0.35">
      <c r="A674" t="s">
        <v>707</v>
      </c>
      <c r="B674">
        <v>2004</v>
      </c>
      <c r="C674" t="s">
        <v>15</v>
      </c>
      <c r="D674">
        <v>1</v>
      </c>
      <c r="E674" s="17" t="str">
        <f t="shared" si="20"/>
        <v>1-Nov-2004</v>
      </c>
      <c r="F674">
        <f t="shared" si="21"/>
        <v>18</v>
      </c>
      <c r="G674">
        <v>0</v>
      </c>
      <c r="H674" s="16">
        <v>5778.71</v>
      </c>
      <c r="I674" t="s">
        <v>11</v>
      </c>
      <c r="J674" t="s">
        <v>12</v>
      </c>
      <c r="K674" t="s">
        <v>632</v>
      </c>
    </row>
    <row r="675" spans="1:11" x14ac:dyDescent="0.35">
      <c r="A675" t="s">
        <v>708</v>
      </c>
      <c r="B675">
        <v>1980</v>
      </c>
      <c r="C675" t="s">
        <v>20</v>
      </c>
      <c r="D675">
        <v>18</v>
      </c>
      <c r="E675" s="17" t="str">
        <f t="shared" si="20"/>
        <v>18-Sep-1980</v>
      </c>
      <c r="F675">
        <f t="shared" si="21"/>
        <v>42</v>
      </c>
      <c r="G675">
        <v>2</v>
      </c>
      <c r="H675" s="16">
        <v>5807.06</v>
      </c>
      <c r="I675" t="s">
        <v>11</v>
      </c>
      <c r="J675" t="s">
        <v>12</v>
      </c>
      <c r="K675" t="s">
        <v>13</v>
      </c>
    </row>
    <row r="676" spans="1:11" x14ac:dyDescent="0.35">
      <c r="A676" t="s">
        <v>709</v>
      </c>
      <c r="B676">
        <v>1972</v>
      </c>
      <c r="C676" t="s">
        <v>15</v>
      </c>
      <c r="D676">
        <v>2</v>
      </c>
      <c r="E676" s="17" t="str">
        <f t="shared" si="20"/>
        <v>2-Nov-1972</v>
      </c>
      <c r="F676">
        <f t="shared" si="21"/>
        <v>50</v>
      </c>
      <c r="G676">
        <v>0</v>
      </c>
      <c r="H676" s="16">
        <v>5812.9</v>
      </c>
      <c r="I676" t="s">
        <v>11</v>
      </c>
      <c r="J676" t="s">
        <v>11</v>
      </c>
      <c r="K676" t="s">
        <v>13</v>
      </c>
    </row>
    <row r="677" spans="1:11" x14ac:dyDescent="0.35">
      <c r="A677" t="s">
        <v>710</v>
      </c>
      <c r="B677">
        <v>2002</v>
      </c>
      <c r="C677" t="s">
        <v>10</v>
      </c>
      <c r="D677">
        <v>22</v>
      </c>
      <c r="E677" s="17" t="str">
        <f t="shared" si="20"/>
        <v>22-Jul-2002</v>
      </c>
      <c r="F677">
        <f t="shared" si="21"/>
        <v>20</v>
      </c>
      <c r="G677">
        <v>0</v>
      </c>
      <c r="H677" s="16">
        <v>5816.58</v>
      </c>
      <c r="I677" t="s">
        <v>11</v>
      </c>
      <c r="J677" t="s">
        <v>11</v>
      </c>
      <c r="K677" t="s">
        <v>535</v>
      </c>
    </row>
    <row r="678" spans="1:11" x14ac:dyDescent="0.35">
      <c r="A678" t="s">
        <v>711</v>
      </c>
      <c r="B678">
        <v>1971</v>
      </c>
      <c r="C678" t="s">
        <v>20</v>
      </c>
      <c r="D678">
        <v>27</v>
      </c>
      <c r="E678" s="17" t="str">
        <f t="shared" si="20"/>
        <v>27-Sep-1971</v>
      </c>
      <c r="F678">
        <f t="shared" si="21"/>
        <v>51</v>
      </c>
      <c r="G678">
        <v>0</v>
      </c>
      <c r="H678" s="16">
        <v>5832.6</v>
      </c>
      <c r="I678" t="s">
        <v>11</v>
      </c>
      <c r="J678" t="s">
        <v>12</v>
      </c>
      <c r="K678" t="s">
        <v>23</v>
      </c>
    </row>
    <row r="679" spans="1:11" x14ac:dyDescent="0.35">
      <c r="A679" t="s">
        <v>712</v>
      </c>
      <c r="B679">
        <v>1987</v>
      </c>
      <c r="C679" t="s">
        <v>10</v>
      </c>
      <c r="D679">
        <v>27</v>
      </c>
      <c r="E679" s="17" t="str">
        <f t="shared" si="20"/>
        <v>27-Jul-1987</v>
      </c>
      <c r="F679">
        <f t="shared" si="21"/>
        <v>35</v>
      </c>
      <c r="G679">
        <v>2</v>
      </c>
      <c r="H679" s="16">
        <v>5836.52</v>
      </c>
      <c r="I679" t="s">
        <v>11</v>
      </c>
      <c r="J679" t="s">
        <v>12</v>
      </c>
      <c r="K679" t="s">
        <v>13</v>
      </c>
    </row>
    <row r="680" spans="1:11" x14ac:dyDescent="0.35">
      <c r="A680" t="s">
        <v>713</v>
      </c>
      <c r="B680">
        <v>1995</v>
      </c>
      <c r="C680" t="s">
        <v>35</v>
      </c>
      <c r="D680">
        <v>20</v>
      </c>
      <c r="E680" s="17" t="str">
        <f t="shared" si="20"/>
        <v>20-Aug-1995</v>
      </c>
      <c r="F680">
        <f t="shared" si="21"/>
        <v>27</v>
      </c>
      <c r="G680">
        <v>0</v>
      </c>
      <c r="H680" s="16">
        <v>5843.99</v>
      </c>
      <c r="I680" t="s">
        <v>11</v>
      </c>
      <c r="J680" t="s">
        <v>11</v>
      </c>
      <c r="K680" t="s">
        <v>200</v>
      </c>
    </row>
    <row r="681" spans="1:11" x14ac:dyDescent="0.35">
      <c r="A681" t="s">
        <v>714</v>
      </c>
      <c r="B681">
        <v>1987</v>
      </c>
      <c r="C681" t="s">
        <v>20</v>
      </c>
      <c r="D681">
        <v>30</v>
      </c>
      <c r="E681" s="17" t="str">
        <f t="shared" si="20"/>
        <v>30-Sep-1987</v>
      </c>
      <c r="F681">
        <f t="shared" si="21"/>
        <v>35</v>
      </c>
      <c r="G681">
        <v>2</v>
      </c>
      <c r="H681" s="16">
        <v>5846.92</v>
      </c>
      <c r="I681" t="s">
        <v>11</v>
      </c>
      <c r="J681" t="s">
        <v>11</v>
      </c>
      <c r="K681" t="s">
        <v>13</v>
      </c>
    </row>
    <row r="682" spans="1:11" x14ac:dyDescent="0.35">
      <c r="A682" t="s">
        <v>715</v>
      </c>
      <c r="B682">
        <v>1985</v>
      </c>
      <c r="C682" t="s">
        <v>18</v>
      </c>
      <c r="D682">
        <v>18</v>
      </c>
      <c r="E682" s="17" t="str">
        <f t="shared" si="20"/>
        <v>18-Jun-1985</v>
      </c>
      <c r="F682">
        <f t="shared" si="21"/>
        <v>37</v>
      </c>
      <c r="G682">
        <v>3</v>
      </c>
      <c r="H682" s="16">
        <v>5847.24</v>
      </c>
      <c r="I682" t="s">
        <v>11</v>
      </c>
      <c r="J682" t="s">
        <v>16</v>
      </c>
      <c r="K682" t="s">
        <v>13</v>
      </c>
    </row>
    <row r="683" spans="1:11" x14ac:dyDescent="0.35">
      <c r="A683" t="s">
        <v>716</v>
      </c>
      <c r="B683">
        <v>1984</v>
      </c>
      <c r="C683" t="s">
        <v>15</v>
      </c>
      <c r="D683">
        <v>22</v>
      </c>
      <c r="E683" s="17" t="str">
        <f t="shared" si="20"/>
        <v>22-Nov-1984</v>
      </c>
      <c r="F683">
        <f t="shared" si="21"/>
        <v>38</v>
      </c>
      <c r="G683">
        <v>1</v>
      </c>
      <c r="H683" s="16">
        <v>5855.9</v>
      </c>
      <c r="I683" t="s">
        <v>11</v>
      </c>
      <c r="J683" t="s">
        <v>12</v>
      </c>
      <c r="K683" t="s">
        <v>23</v>
      </c>
    </row>
    <row r="684" spans="1:11" x14ac:dyDescent="0.35">
      <c r="A684" t="s">
        <v>717</v>
      </c>
      <c r="B684">
        <v>1993</v>
      </c>
      <c r="C684" t="s">
        <v>37</v>
      </c>
      <c r="D684">
        <v>19</v>
      </c>
      <c r="E684" s="17" t="str">
        <f t="shared" si="20"/>
        <v>19-Oct-1993</v>
      </c>
      <c r="F684">
        <f t="shared" si="21"/>
        <v>29</v>
      </c>
      <c r="G684">
        <v>0</v>
      </c>
      <c r="H684" s="16">
        <v>5877.02</v>
      </c>
      <c r="I684" t="s">
        <v>11</v>
      </c>
      <c r="J684" t="s">
        <v>11</v>
      </c>
      <c r="K684" t="s">
        <v>300</v>
      </c>
    </row>
    <row r="685" spans="1:11" x14ac:dyDescent="0.35">
      <c r="A685" t="s">
        <v>718</v>
      </c>
      <c r="B685">
        <v>1982</v>
      </c>
      <c r="C685" t="s">
        <v>10</v>
      </c>
      <c r="D685">
        <v>8</v>
      </c>
      <c r="E685" s="17" t="str">
        <f t="shared" si="20"/>
        <v>8-Jul-1982</v>
      </c>
      <c r="F685">
        <f t="shared" si="21"/>
        <v>40</v>
      </c>
      <c r="G685">
        <v>0</v>
      </c>
      <c r="H685" s="16">
        <v>5910.94</v>
      </c>
      <c r="I685" t="s">
        <v>11</v>
      </c>
      <c r="J685" t="s">
        <v>16</v>
      </c>
      <c r="K685" t="s">
        <v>42</v>
      </c>
    </row>
    <row r="686" spans="1:11" x14ac:dyDescent="0.35">
      <c r="A686" t="s">
        <v>719</v>
      </c>
      <c r="B686">
        <v>1982</v>
      </c>
      <c r="C686" t="s">
        <v>30</v>
      </c>
      <c r="D686">
        <v>21</v>
      </c>
      <c r="E686" s="17" t="str">
        <f t="shared" si="20"/>
        <v>21-Dec-1982</v>
      </c>
      <c r="F686">
        <f t="shared" si="21"/>
        <v>40</v>
      </c>
      <c r="G686">
        <v>0</v>
      </c>
      <c r="H686" s="16">
        <v>5920.1</v>
      </c>
      <c r="I686" t="s">
        <v>11</v>
      </c>
      <c r="J686" t="s">
        <v>16</v>
      </c>
      <c r="K686" t="s">
        <v>13</v>
      </c>
    </row>
    <row r="687" spans="1:11" x14ac:dyDescent="0.35">
      <c r="A687" t="s">
        <v>720</v>
      </c>
      <c r="B687">
        <v>1987</v>
      </c>
      <c r="C687" t="s">
        <v>10</v>
      </c>
      <c r="D687">
        <v>29</v>
      </c>
      <c r="E687" s="17" t="str">
        <f t="shared" si="20"/>
        <v>29-Jul-1987</v>
      </c>
      <c r="F687">
        <f t="shared" si="21"/>
        <v>35</v>
      </c>
      <c r="G687">
        <v>3</v>
      </c>
      <c r="H687" s="16">
        <v>5926.85</v>
      </c>
      <c r="I687" t="s">
        <v>12</v>
      </c>
      <c r="J687" t="s">
        <v>12</v>
      </c>
      <c r="K687" t="s">
        <v>42</v>
      </c>
    </row>
    <row r="688" spans="1:11" x14ac:dyDescent="0.35">
      <c r="A688" t="s">
        <v>721</v>
      </c>
      <c r="B688">
        <v>1993</v>
      </c>
      <c r="C688" t="s">
        <v>35</v>
      </c>
      <c r="D688">
        <v>13</v>
      </c>
      <c r="E688" s="17" t="str">
        <f t="shared" si="20"/>
        <v>13-Aug-1993</v>
      </c>
      <c r="F688">
        <f t="shared" si="21"/>
        <v>29</v>
      </c>
      <c r="G688">
        <v>0</v>
      </c>
      <c r="H688" s="16">
        <v>5926.93</v>
      </c>
      <c r="I688" t="s">
        <v>11</v>
      </c>
      <c r="J688" t="s">
        <v>11</v>
      </c>
      <c r="K688" t="s">
        <v>200</v>
      </c>
    </row>
    <row r="689" spans="1:11" x14ac:dyDescent="0.35">
      <c r="A689" t="s">
        <v>722</v>
      </c>
      <c r="B689">
        <v>1994</v>
      </c>
      <c r="C689" t="s">
        <v>10</v>
      </c>
      <c r="D689">
        <v>30</v>
      </c>
      <c r="E689" s="17" t="str">
        <f t="shared" si="20"/>
        <v>30-Jul-1994</v>
      </c>
      <c r="F689">
        <f t="shared" si="21"/>
        <v>28</v>
      </c>
      <c r="G689">
        <v>0</v>
      </c>
      <c r="H689" s="16">
        <v>5927.65</v>
      </c>
      <c r="I689" t="s">
        <v>11</v>
      </c>
      <c r="J689" t="s">
        <v>16</v>
      </c>
      <c r="K689" t="s">
        <v>23</v>
      </c>
    </row>
    <row r="690" spans="1:11" x14ac:dyDescent="0.35">
      <c r="A690" t="s">
        <v>723</v>
      </c>
      <c r="B690">
        <v>1987</v>
      </c>
      <c r="C690" t="s">
        <v>10</v>
      </c>
      <c r="D690">
        <v>14</v>
      </c>
      <c r="E690" s="17" t="str">
        <f t="shared" si="20"/>
        <v>14-Jul-1987</v>
      </c>
      <c r="F690">
        <f t="shared" si="21"/>
        <v>35</v>
      </c>
      <c r="G690">
        <v>3</v>
      </c>
      <c r="H690" s="16">
        <v>5934.38</v>
      </c>
      <c r="I690" t="s">
        <v>12</v>
      </c>
      <c r="J690" t="s">
        <v>11</v>
      </c>
      <c r="K690" t="s">
        <v>13</v>
      </c>
    </row>
    <row r="691" spans="1:11" x14ac:dyDescent="0.35">
      <c r="A691" t="s">
        <v>724</v>
      </c>
      <c r="B691">
        <v>2003</v>
      </c>
      <c r="C691" t="s">
        <v>35</v>
      </c>
      <c r="D691">
        <v>13</v>
      </c>
      <c r="E691" s="17" t="str">
        <f t="shared" si="20"/>
        <v>13-Aug-2003</v>
      </c>
      <c r="F691">
        <f t="shared" si="21"/>
        <v>19</v>
      </c>
      <c r="G691">
        <v>0</v>
      </c>
      <c r="H691" s="16">
        <v>5957.35</v>
      </c>
      <c r="I691" t="s">
        <v>11</v>
      </c>
      <c r="J691" t="s">
        <v>11</v>
      </c>
      <c r="K691" t="s">
        <v>23</v>
      </c>
    </row>
    <row r="692" spans="1:11" x14ac:dyDescent="0.35">
      <c r="A692" t="s">
        <v>725</v>
      </c>
      <c r="B692">
        <v>2004</v>
      </c>
      <c r="C692" t="s">
        <v>10</v>
      </c>
      <c r="D692">
        <v>15</v>
      </c>
      <c r="E692" s="17" t="str">
        <f t="shared" si="20"/>
        <v>15-Jul-2004</v>
      </c>
      <c r="F692">
        <f t="shared" si="21"/>
        <v>18</v>
      </c>
      <c r="G692">
        <v>0</v>
      </c>
      <c r="H692" s="16">
        <v>5960.91</v>
      </c>
      <c r="I692" t="s">
        <v>11</v>
      </c>
      <c r="J692" t="s">
        <v>16</v>
      </c>
      <c r="K692" t="s">
        <v>535</v>
      </c>
    </row>
    <row r="693" spans="1:11" x14ac:dyDescent="0.35">
      <c r="A693" t="s">
        <v>726</v>
      </c>
      <c r="B693">
        <v>1980</v>
      </c>
      <c r="C693" t="s">
        <v>35</v>
      </c>
      <c r="D693">
        <v>5</v>
      </c>
      <c r="E693" s="17" t="str">
        <f t="shared" si="20"/>
        <v>5-Aug-1980</v>
      </c>
      <c r="F693">
        <f t="shared" si="21"/>
        <v>42</v>
      </c>
      <c r="G693">
        <v>0</v>
      </c>
      <c r="H693" s="16">
        <v>5966.89</v>
      </c>
      <c r="I693" t="s">
        <v>11</v>
      </c>
      <c r="J693" t="s">
        <v>12</v>
      </c>
      <c r="K693" t="s">
        <v>13</v>
      </c>
    </row>
    <row r="694" spans="1:11" x14ac:dyDescent="0.35">
      <c r="A694" t="s">
        <v>727</v>
      </c>
      <c r="B694">
        <v>1980</v>
      </c>
      <c r="C694" t="s">
        <v>10</v>
      </c>
      <c r="D694">
        <v>21</v>
      </c>
      <c r="E694" s="17" t="str">
        <f t="shared" si="20"/>
        <v>21-Jul-1980</v>
      </c>
      <c r="F694">
        <f t="shared" si="21"/>
        <v>42</v>
      </c>
      <c r="G694">
        <v>0</v>
      </c>
      <c r="H694" s="16">
        <v>5969.72</v>
      </c>
      <c r="I694" t="s">
        <v>12</v>
      </c>
      <c r="J694" t="s">
        <v>12</v>
      </c>
      <c r="K694" t="s">
        <v>42</v>
      </c>
    </row>
    <row r="695" spans="1:11" x14ac:dyDescent="0.35">
      <c r="A695" t="s">
        <v>728</v>
      </c>
      <c r="B695">
        <v>1989</v>
      </c>
      <c r="C695" t="s">
        <v>10</v>
      </c>
      <c r="D695">
        <v>22</v>
      </c>
      <c r="E695" s="17" t="str">
        <f t="shared" si="20"/>
        <v>22-Jul-1989</v>
      </c>
      <c r="F695">
        <f t="shared" si="21"/>
        <v>33</v>
      </c>
      <c r="G695">
        <v>3</v>
      </c>
      <c r="H695" s="16">
        <v>5972.38</v>
      </c>
      <c r="I695" t="s">
        <v>11</v>
      </c>
      <c r="J695" t="s">
        <v>11</v>
      </c>
      <c r="K695" t="s">
        <v>42</v>
      </c>
    </row>
    <row r="696" spans="1:11" x14ac:dyDescent="0.35">
      <c r="A696" t="s">
        <v>729</v>
      </c>
      <c r="B696">
        <v>1984</v>
      </c>
      <c r="C696" t="s">
        <v>20</v>
      </c>
      <c r="D696">
        <v>19</v>
      </c>
      <c r="E696" s="17" t="str">
        <f t="shared" si="20"/>
        <v>19-Sep-1984</v>
      </c>
      <c r="F696">
        <f t="shared" si="21"/>
        <v>38</v>
      </c>
      <c r="G696">
        <v>1</v>
      </c>
      <c r="H696" s="16">
        <v>5974.38</v>
      </c>
      <c r="I696" t="s">
        <v>11</v>
      </c>
      <c r="J696" t="s">
        <v>12</v>
      </c>
      <c r="K696" t="s">
        <v>13</v>
      </c>
    </row>
    <row r="697" spans="1:11" x14ac:dyDescent="0.35">
      <c r="A697" t="s">
        <v>730</v>
      </c>
      <c r="B697">
        <v>1984</v>
      </c>
      <c r="C697" t="s">
        <v>15</v>
      </c>
      <c r="D697">
        <v>11</v>
      </c>
      <c r="E697" s="17" t="str">
        <f t="shared" si="20"/>
        <v>11-Nov-1984</v>
      </c>
      <c r="F697">
        <f t="shared" si="21"/>
        <v>38</v>
      </c>
      <c r="G697">
        <v>1</v>
      </c>
      <c r="H697" s="16">
        <v>5976.83</v>
      </c>
      <c r="I697" t="s">
        <v>11</v>
      </c>
      <c r="J697" t="s">
        <v>11</v>
      </c>
      <c r="K697" t="s">
        <v>13</v>
      </c>
    </row>
    <row r="698" spans="1:11" x14ac:dyDescent="0.35">
      <c r="A698" t="s">
        <v>731</v>
      </c>
      <c r="B698">
        <v>1970</v>
      </c>
      <c r="C698" t="s">
        <v>18</v>
      </c>
      <c r="D698">
        <v>25</v>
      </c>
      <c r="E698" s="17" t="str">
        <f t="shared" si="20"/>
        <v>25-Jun-1970</v>
      </c>
      <c r="F698">
        <f t="shared" si="21"/>
        <v>52</v>
      </c>
      <c r="G698">
        <v>0</v>
      </c>
      <c r="H698" s="16">
        <v>5979.66</v>
      </c>
      <c r="I698" t="s">
        <v>11</v>
      </c>
      <c r="J698" t="s">
        <v>12</v>
      </c>
      <c r="K698" t="s">
        <v>13</v>
      </c>
    </row>
    <row r="699" spans="1:11" x14ac:dyDescent="0.35">
      <c r="A699" t="s">
        <v>732</v>
      </c>
      <c r="B699">
        <v>1980</v>
      </c>
      <c r="C699" t="s">
        <v>37</v>
      </c>
      <c r="D699">
        <v>10</v>
      </c>
      <c r="E699" s="17" t="str">
        <f t="shared" si="20"/>
        <v>10-Oct-1980</v>
      </c>
      <c r="F699">
        <f t="shared" si="21"/>
        <v>42</v>
      </c>
      <c r="G699">
        <v>0</v>
      </c>
      <c r="H699" s="16">
        <v>5979.73</v>
      </c>
      <c r="I699" t="s">
        <v>11</v>
      </c>
      <c r="J699" t="s">
        <v>11</v>
      </c>
      <c r="K699" t="s">
        <v>42</v>
      </c>
    </row>
    <row r="700" spans="1:11" x14ac:dyDescent="0.35">
      <c r="A700" t="s">
        <v>733</v>
      </c>
      <c r="B700">
        <v>1974</v>
      </c>
      <c r="C700" t="s">
        <v>37</v>
      </c>
      <c r="D700">
        <v>11</v>
      </c>
      <c r="E700" s="17" t="str">
        <f t="shared" si="20"/>
        <v>11-Oct-1974</v>
      </c>
      <c r="F700">
        <f t="shared" si="21"/>
        <v>48</v>
      </c>
      <c r="G700">
        <v>0</v>
      </c>
      <c r="H700" s="16">
        <v>5979.99</v>
      </c>
      <c r="I700" t="s">
        <v>11</v>
      </c>
      <c r="J700" t="s">
        <v>12</v>
      </c>
      <c r="K700" t="s">
        <v>13</v>
      </c>
    </row>
    <row r="701" spans="1:11" x14ac:dyDescent="0.35">
      <c r="A701" t="s">
        <v>734</v>
      </c>
      <c r="B701">
        <v>1988</v>
      </c>
      <c r="C701" t="s">
        <v>18</v>
      </c>
      <c r="D701">
        <v>10</v>
      </c>
      <c r="E701" s="17" t="str">
        <f t="shared" si="20"/>
        <v>10-Jun-1988</v>
      </c>
      <c r="F701">
        <f t="shared" si="21"/>
        <v>34</v>
      </c>
      <c r="G701">
        <v>2</v>
      </c>
      <c r="H701" s="16">
        <v>5989.52</v>
      </c>
      <c r="I701" t="s">
        <v>11</v>
      </c>
      <c r="J701" t="s">
        <v>16</v>
      </c>
      <c r="K701" t="s">
        <v>23</v>
      </c>
    </row>
    <row r="702" spans="1:11" x14ac:dyDescent="0.35">
      <c r="A702" t="s">
        <v>735</v>
      </c>
      <c r="B702">
        <v>1974</v>
      </c>
      <c r="C702" t="s">
        <v>35</v>
      </c>
      <c r="D702">
        <v>17</v>
      </c>
      <c r="E702" s="17" t="str">
        <f t="shared" si="20"/>
        <v>17-Aug-1974</v>
      </c>
      <c r="F702">
        <f t="shared" si="21"/>
        <v>48</v>
      </c>
      <c r="G702">
        <v>0</v>
      </c>
      <c r="H702" s="16">
        <v>5990.17</v>
      </c>
      <c r="I702" t="s">
        <v>11</v>
      </c>
      <c r="J702" t="s">
        <v>11</v>
      </c>
      <c r="K702" t="s">
        <v>13</v>
      </c>
    </row>
    <row r="703" spans="1:11" x14ac:dyDescent="0.35">
      <c r="A703" t="s">
        <v>736</v>
      </c>
      <c r="B703">
        <v>1980</v>
      </c>
      <c r="C703" t="s">
        <v>35</v>
      </c>
      <c r="D703">
        <v>8</v>
      </c>
      <c r="E703" s="17" t="str">
        <f t="shared" si="20"/>
        <v>8-Aug-1980</v>
      </c>
      <c r="F703">
        <f t="shared" si="21"/>
        <v>42</v>
      </c>
      <c r="G703">
        <v>2</v>
      </c>
      <c r="H703" s="16">
        <v>5993.62</v>
      </c>
      <c r="I703" t="s">
        <v>11</v>
      </c>
      <c r="J703" t="s">
        <v>12</v>
      </c>
      <c r="K703" t="s">
        <v>13</v>
      </c>
    </row>
    <row r="704" spans="1:11" x14ac:dyDescent="0.35">
      <c r="A704" t="s">
        <v>737</v>
      </c>
      <c r="B704">
        <v>1989</v>
      </c>
      <c r="C704" t="s">
        <v>35</v>
      </c>
      <c r="D704">
        <v>16</v>
      </c>
      <c r="E704" s="17" t="str">
        <f t="shared" si="20"/>
        <v>16-Aug-1989</v>
      </c>
      <c r="F704">
        <f t="shared" si="21"/>
        <v>33</v>
      </c>
      <c r="G704">
        <v>4</v>
      </c>
      <c r="H704" s="16">
        <v>6059.17</v>
      </c>
      <c r="I704" t="s">
        <v>11</v>
      </c>
      <c r="J704" t="s">
        <v>16</v>
      </c>
      <c r="K704" t="s">
        <v>42</v>
      </c>
    </row>
    <row r="705" spans="1:11" x14ac:dyDescent="0.35">
      <c r="A705" t="s">
        <v>738</v>
      </c>
      <c r="B705">
        <v>1996</v>
      </c>
      <c r="C705" t="s">
        <v>10</v>
      </c>
      <c r="D705">
        <v>28</v>
      </c>
      <c r="E705" s="17" t="str">
        <f t="shared" si="20"/>
        <v>28-Jul-1996</v>
      </c>
      <c r="F705">
        <f t="shared" si="21"/>
        <v>26</v>
      </c>
      <c r="G705">
        <v>0</v>
      </c>
      <c r="H705" s="16">
        <v>6061.8</v>
      </c>
      <c r="I705" t="s">
        <v>11</v>
      </c>
      <c r="J705" t="s">
        <v>12</v>
      </c>
      <c r="K705" t="s">
        <v>23</v>
      </c>
    </row>
    <row r="706" spans="1:11" x14ac:dyDescent="0.35">
      <c r="A706" t="s">
        <v>739</v>
      </c>
      <c r="B706">
        <v>1994</v>
      </c>
      <c r="C706" t="s">
        <v>15</v>
      </c>
      <c r="D706">
        <v>8</v>
      </c>
      <c r="E706" s="17" t="str">
        <f t="shared" ref="E706:E768" si="22">_xlfn.CONCAT(D706,"-",C706,"-",B706)</f>
        <v>8-Nov-1994</v>
      </c>
      <c r="F706">
        <f t="shared" ref="F706:F768" si="23">DATEDIF(E706,"08-6-2023","y")</f>
        <v>28</v>
      </c>
      <c r="G706">
        <v>0</v>
      </c>
      <c r="H706" s="16">
        <v>6064.37</v>
      </c>
      <c r="I706" t="s">
        <v>11</v>
      </c>
      <c r="J706" t="s">
        <v>11</v>
      </c>
      <c r="K706" t="s">
        <v>42</v>
      </c>
    </row>
    <row r="707" spans="1:11" x14ac:dyDescent="0.35">
      <c r="A707" t="s">
        <v>740</v>
      </c>
      <c r="B707">
        <v>1984</v>
      </c>
      <c r="C707" t="s">
        <v>20</v>
      </c>
      <c r="D707">
        <v>21</v>
      </c>
      <c r="E707" s="17" t="str">
        <f t="shared" si="22"/>
        <v>21-Sep-1984</v>
      </c>
      <c r="F707">
        <f t="shared" si="23"/>
        <v>38</v>
      </c>
      <c r="G707">
        <v>1</v>
      </c>
      <c r="H707" s="16">
        <v>6067.13</v>
      </c>
      <c r="I707" t="s">
        <v>12</v>
      </c>
      <c r="J707" t="s">
        <v>16</v>
      </c>
      <c r="K707" t="s">
        <v>168</v>
      </c>
    </row>
    <row r="708" spans="1:11" x14ac:dyDescent="0.35">
      <c r="A708" t="s">
        <v>741</v>
      </c>
      <c r="B708">
        <v>1979</v>
      </c>
      <c r="C708" t="s">
        <v>35</v>
      </c>
      <c r="D708">
        <v>8</v>
      </c>
      <c r="E708" s="17" t="str">
        <f t="shared" si="22"/>
        <v>8-Aug-1979</v>
      </c>
      <c r="F708">
        <f t="shared" si="23"/>
        <v>43</v>
      </c>
      <c r="G708">
        <v>2</v>
      </c>
      <c r="H708" s="16">
        <v>6074.37</v>
      </c>
      <c r="I708" t="s">
        <v>11</v>
      </c>
      <c r="J708" t="s">
        <v>11</v>
      </c>
      <c r="K708" t="s">
        <v>23</v>
      </c>
    </row>
    <row r="709" spans="1:11" x14ac:dyDescent="0.35">
      <c r="A709" t="s">
        <v>742</v>
      </c>
      <c r="B709">
        <v>1984</v>
      </c>
      <c r="C709" t="s">
        <v>37</v>
      </c>
      <c r="D709">
        <v>14</v>
      </c>
      <c r="E709" s="17" t="str">
        <f t="shared" si="22"/>
        <v>14-Oct-1984</v>
      </c>
      <c r="F709">
        <f t="shared" si="23"/>
        <v>38</v>
      </c>
      <c r="G709">
        <v>1</v>
      </c>
      <c r="H709" s="16">
        <v>6079.67</v>
      </c>
      <c r="I709" t="s">
        <v>16</v>
      </c>
      <c r="J709" t="s">
        <v>16</v>
      </c>
      <c r="K709" t="s">
        <v>276</v>
      </c>
    </row>
    <row r="710" spans="1:11" x14ac:dyDescent="0.35">
      <c r="A710" t="s">
        <v>743</v>
      </c>
      <c r="B710">
        <v>1984</v>
      </c>
      <c r="C710" t="s">
        <v>10</v>
      </c>
      <c r="D710">
        <v>25</v>
      </c>
      <c r="E710" s="17" t="str">
        <f t="shared" si="22"/>
        <v>25-Jul-1984</v>
      </c>
      <c r="F710">
        <f t="shared" si="23"/>
        <v>38</v>
      </c>
      <c r="G710">
        <v>2</v>
      </c>
      <c r="H710" s="16">
        <v>6082.41</v>
      </c>
      <c r="I710" t="s">
        <v>16</v>
      </c>
      <c r="J710" t="s">
        <v>11</v>
      </c>
      <c r="K710" t="s">
        <v>42</v>
      </c>
    </row>
    <row r="711" spans="1:11" x14ac:dyDescent="0.35">
      <c r="A711" t="s">
        <v>744</v>
      </c>
      <c r="B711">
        <v>1970</v>
      </c>
      <c r="C711" t="s">
        <v>18</v>
      </c>
      <c r="D711">
        <v>9</v>
      </c>
      <c r="E711" s="17" t="str">
        <f t="shared" si="22"/>
        <v>9-Jun-1970</v>
      </c>
      <c r="F711">
        <f t="shared" si="23"/>
        <v>52</v>
      </c>
      <c r="G711">
        <v>0</v>
      </c>
      <c r="H711" s="16">
        <v>6098.38</v>
      </c>
      <c r="I711" t="s">
        <v>11</v>
      </c>
      <c r="J711" t="s">
        <v>11</v>
      </c>
      <c r="K711" t="s">
        <v>13</v>
      </c>
    </row>
    <row r="712" spans="1:11" x14ac:dyDescent="0.35">
      <c r="A712" t="s">
        <v>745</v>
      </c>
      <c r="B712">
        <v>1995</v>
      </c>
      <c r="C712" t="s">
        <v>20</v>
      </c>
      <c r="D712">
        <v>9</v>
      </c>
      <c r="E712" s="17" t="str">
        <f t="shared" si="22"/>
        <v>9-Sep-1995</v>
      </c>
      <c r="F712">
        <f t="shared" si="23"/>
        <v>27</v>
      </c>
      <c r="G712">
        <v>0</v>
      </c>
      <c r="H712" s="16">
        <v>6111.95</v>
      </c>
      <c r="I712" t="s">
        <v>11</v>
      </c>
      <c r="J712" t="s">
        <v>12</v>
      </c>
      <c r="K712" t="s">
        <v>535</v>
      </c>
    </row>
    <row r="713" spans="1:11" x14ac:dyDescent="0.35">
      <c r="A713" t="s">
        <v>746</v>
      </c>
      <c r="B713">
        <v>1985</v>
      </c>
      <c r="C713" t="s">
        <v>10</v>
      </c>
      <c r="D713">
        <v>21</v>
      </c>
      <c r="E713" s="17" t="str">
        <f t="shared" si="22"/>
        <v>21-Jul-1985</v>
      </c>
      <c r="F713">
        <f t="shared" si="23"/>
        <v>37</v>
      </c>
      <c r="G713">
        <v>1</v>
      </c>
      <c r="H713" s="16">
        <v>6112.35</v>
      </c>
      <c r="I713" t="s">
        <v>11</v>
      </c>
      <c r="J713" t="s">
        <v>16</v>
      </c>
      <c r="K713" t="s">
        <v>23</v>
      </c>
    </row>
    <row r="714" spans="1:11" x14ac:dyDescent="0.35">
      <c r="A714" t="s">
        <v>747</v>
      </c>
      <c r="B714">
        <v>1991</v>
      </c>
      <c r="C714" t="s">
        <v>10</v>
      </c>
      <c r="D714">
        <v>25</v>
      </c>
      <c r="E714" s="17" t="str">
        <f t="shared" si="22"/>
        <v>25-Jul-1991</v>
      </c>
      <c r="F714">
        <f t="shared" si="23"/>
        <v>31</v>
      </c>
      <c r="G714">
        <v>3</v>
      </c>
      <c r="H714" s="16">
        <v>6113.23</v>
      </c>
      <c r="I714" t="s">
        <v>11</v>
      </c>
      <c r="J714" t="s">
        <v>11</v>
      </c>
      <c r="K714" t="s">
        <v>247</v>
      </c>
    </row>
    <row r="715" spans="1:11" x14ac:dyDescent="0.35">
      <c r="A715" t="s">
        <v>748</v>
      </c>
      <c r="B715">
        <v>1983</v>
      </c>
      <c r="C715" t="s">
        <v>35</v>
      </c>
      <c r="D715">
        <v>11</v>
      </c>
      <c r="E715" s="17" t="str">
        <f t="shared" si="22"/>
        <v>11-Aug-1983</v>
      </c>
      <c r="F715">
        <f t="shared" si="23"/>
        <v>39</v>
      </c>
      <c r="G715">
        <v>1</v>
      </c>
      <c r="H715" s="16">
        <v>6117.49</v>
      </c>
      <c r="I715" t="s">
        <v>11</v>
      </c>
      <c r="J715" t="s">
        <v>12</v>
      </c>
      <c r="K715" t="s">
        <v>23</v>
      </c>
    </row>
    <row r="716" spans="1:11" x14ac:dyDescent="0.35">
      <c r="A716" t="s">
        <v>749</v>
      </c>
      <c r="B716">
        <v>1983</v>
      </c>
      <c r="C716" t="s">
        <v>15</v>
      </c>
      <c r="D716">
        <v>16</v>
      </c>
      <c r="E716" s="17" t="str">
        <f t="shared" si="22"/>
        <v>16-Nov-1983</v>
      </c>
      <c r="F716">
        <f t="shared" si="23"/>
        <v>39</v>
      </c>
      <c r="G716">
        <v>1</v>
      </c>
      <c r="H716" s="16">
        <v>6123.57</v>
      </c>
      <c r="I716" t="s">
        <v>12</v>
      </c>
      <c r="J716" t="s">
        <v>11</v>
      </c>
      <c r="K716" t="s">
        <v>23</v>
      </c>
    </row>
    <row r="717" spans="1:11" x14ac:dyDescent="0.35">
      <c r="A717" t="s">
        <v>750</v>
      </c>
      <c r="B717">
        <v>1990</v>
      </c>
      <c r="C717" t="s">
        <v>35</v>
      </c>
      <c r="D717">
        <v>18</v>
      </c>
      <c r="E717" s="17" t="str">
        <f t="shared" si="22"/>
        <v>18-Aug-1990</v>
      </c>
      <c r="F717">
        <f t="shared" si="23"/>
        <v>32</v>
      </c>
      <c r="G717">
        <v>3</v>
      </c>
      <c r="H717" s="16">
        <v>6128.8</v>
      </c>
      <c r="I717" t="s">
        <v>11</v>
      </c>
      <c r="J717" t="s">
        <v>12</v>
      </c>
      <c r="K717" t="s">
        <v>23</v>
      </c>
    </row>
    <row r="718" spans="1:11" x14ac:dyDescent="0.35">
      <c r="A718" t="s">
        <v>751</v>
      </c>
      <c r="B718">
        <v>1969</v>
      </c>
      <c r="C718" t="s">
        <v>15</v>
      </c>
      <c r="D718">
        <v>9</v>
      </c>
      <c r="E718" s="17" t="str">
        <f t="shared" si="22"/>
        <v>9-Nov-1969</v>
      </c>
      <c r="F718">
        <f t="shared" si="23"/>
        <v>53</v>
      </c>
      <c r="G718">
        <v>0</v>
      </c>
      <c r="H718" s="16">
        <v>6138.5</v>
      </c>
      <c r="I718" t="s">
        <v>11</v>
      </c>
      <c r="J718" t="s">
        <v>11</v>
      </c>
      <c r="K718" t="s">
        <v>42</v>
      </c>
    </row>
    <row r="719" spans="1:11" x14ac:dyDescent="0.35">
      <c r="A719" t="s">
        <v>752</v>
      </c>
      <c r="B719">
        <v>1978</v>
      </c>
      <c r="C719" t="s">
        <v>20</v>
      </c>
      <c r="D719">
        <v>5</v>
      </c>
      <c r="E719" s="17" t="str">
        <f t="shared" si="22"/>
        <v>5-Sep-1978</v>
      </c>
      <c r="F719">
        <f t="shared" si="23"/>
        <v>44</v>
      </c>
      <c r="G719">
        <v>2</v>
      </c>
      <c r="H719" s="16">
        <v>6138.58</v>
      </c>
      <c r="I719" t="s">
        <v>11</v>
      </c>
      <c r="J719" t="s">
        <v>16</v>
      </c>
      <c r="K719" t="s">
        <v>13</v>
      </c>
    </row>
    <row r="720" spans="1:11" x14ac:dyDescent="0.35">
      <c r="A720" t="s">
        <v>753</v>
      </c>
      <c r="B720">
        <v>1976</v>
      </c>
      <c r="C720" t="s">
        <v>30</v>
      </c>
      <c r="D720">
        <v>12</v>
      </c>
      <c r="E720" s="17" t="str">
        <f t="shared" si="22"/>
        <v>12-Dec-1976</v>
      </c>
      <c r="F720">
        <f t="shared" si="23"/>
        <v>46</v>
      </c>
      <c r="G720">
        <v>2</v>
      </c>
      <c r="H720" s="16">
        <v>6139.14</v>
      </c>
      <c r="I720" t="s">
        <v>11</v>
      </c>
      <c r="J720" t="s">
        <v>12</v>
      </c>
      <c r="K720" t="s">
        <v>13</v>
      </c>
    </row>
    <row r="721" spans="1:11" x14ac:dyDescent="0.35">
      <c r="A721" t="s">
        <v>754</v>
      </c>
      <c r="B721">
        <v>1970</v>
      </c>
      <c r="C721" t="s">
        <v>37</v>
      </c>
      <c r="D721">
        <v>14</v>
      </c>
      <c r="E721" s="17" t="str">
        <f t="shared" si="22"/>
        <v>14-Oct-1970</v>
      </c>
      <c r="F721">
        <f t="shared" si="23"/>
        <v>52</v>
      </c>
      <c r="G721">
        <v>0</v>
      </c>
      <c r="H721" s="16">
        <v>6147.12</v>
      </c>
      <c r="I721" t="s">
        <v>11</v>
      </c>
      <c r="J721" t="s">
        <v>12</v>
      </c>
      <c r="K721" t="s">
        <v>23</v>
      </c>
    </row>
    <row r="722" spans="1:11" x14ac:dyDescent="0.35">
      <c r="A722" t="s">
        <v>755</v>
      </c>
      <c r="B722">
        <v>1973</v>
      </c>
      <c r="C722" t="s">
        <v>15</v>
      </c>
      <c r="D722">
        <v>6</v>
      </c>
      <c r="E722" s="17" t="str">
        <f t="shared" si="22"/>
        <v>6-Nov-1973</v>
      </c>
      <c r="F722">
        <f t="shared" si="23"/>
        <v>49</v>
      </c>
      <c r="G722">
        <v>0</v>
      </c>
      <c r="H722" s="16">
        <v>6152.05</v>
      </c>
      <c r="I722" t="s">
        <v>11</v>
      </c>
      <c r="J722" t="s">
        <v>12</v>
      </c>
      <c r="K722" t="s">
        <v>13</v>
      </c>
    </row>
    <row r="723" spans="1:11" x14ac:dyDescent="0.35">
      <c r="A723" t="s">
        <v>756</v>
      </c>
      <c r="B723">
        <v>1985</v>
      </c>
      <c r="C723" t="s">
        <v>37</v>
      </c>
      <c r="D723">
        <v>15</v>
      </c>
      <c r="E723" s="17" t="str">
        <f t="shared" si="22"/>
        <v>15-Oct-1985</v>
      </c>
      <c r="F723">
        <f t="shared" si="23"/>
        <v>37</v>
      </c>
      <c r="G723">
        <v>3</v>
      </c>
      <c r="H723" s="16">
        <v>6159.57</v>
      </c>
      <c r="I723" t="s">
        <v>11</v>
      </c>
      <c r="J723" t="s">
        <v>16</v>
      </c>
      <c r="K723" t="s">
        <v>23</v>
      </c>
    </row>
    <row r="724" spans="1:11" x14ac:dyDescent="0.35">
      <c r="A724" t="s">
        <v>757</v>
      </c>
      <c r="B724">
        <v>1984</v>
      </c>
      <c r="C724" t="s">
        <v>37</v>
      </c>
      <c r="D724">
        <v>6</v>
      </c>
      <c r="E724" s="17" t="str">
        <f t="shared" si="22"/>
        <v>6-Oct-1984</v>
      </c>
      <c r="F724">
        <f t="shared" si="23"/>
        <v>38</v>
      </c>
      <c r="G724">
        <v>3</v>
      </c>
      <c r="H724" s="16">
        <v>6170.96</v>
      </c>
      <c r="I724" t="s">
        <v>11</v>
      </c>
      <c r="J724" t="s">
        <v>16</v>
      </c>
      <c r="K724" t="s">
        <v>13</v>
      </c>
    </row>
    <row r="725" spans="1:11" x14ac:dyDescent="0.35">
      <c r="A725" t="s">
        <v>758</v>
      </c>
      <c r="B725">
        <v>1985</v>
      </c>
      <c r="C725" t="s">
        <v>35</v>
      </c>
      <c r="D725">
        <v>9</v>
      </c>
      <c r="E725" s="17" t="str">
        <f t="shared" si="22"/>
        <v>9-Aug-1985</v>
      </c>
      <c r="F725">
        <f t="shared" si="23"/>
        <v>37</v>
      </c>
      <c r="G725">
        <v>3</v>
      </c>
      <c r="H725" s="16">
        <v>6183.32</v>
      </c>
      <c r="I725" t="s">
        <v>11</v>
      </c>
      <c r="J725" t="s">
        <v>11</v>
      </c>
      <c r="K725" t="s">
        <v>23</v>
      </c>
    </row>
    <row r="726" spans="1:11" x14ac:dyDescent="0.35">
      <c r="A726" t="s">
        <v>759</v>
      </c>
      <c r="B726">
        <v>1970</v>
      </c>
      <c r="C726" t="s">
        <v>37</v>
      </c>
      <c r="D726">
        <v>5</v>
      </c>
      <c r="E726" s="17" t="str">
        <f t="shared" si="22"/>
        <v>5-Oct-1970</v>
      </c>
      <c r="F726">
        <f t="shared" si="23"/>
        <v>52</v>
      </c>
      <c r="G726">
        <v>0</v>
      </c>
      <c r="H726" s="16">
        <v>6183.46</v>
      </c>
      <c r="I726" t="s">
        <v>11</v>
      </c>
      <c r="J726" t="s">
        <v>11</v>
      </c>
      <c r="K726" t="s">
        <v>23</v>
      </c>
    </row>
    <row r="727" spans="1:11" x14ac:dyDescent="0.35">
      <c r="A727" t="s">
        <v>760</v>
      </c>
      <c r="B727">
        <v>1988</v>
      </c>
      <c r="C727" t="s">
        <v>15</v>
      </c>
      <c r="D727">
        <v>1</v>
      </c>
      <c r="E727" s="17" t="str">
        <f t="shared" si="22"/>
        <v>1-Nov-1988</v>
      </c>
      <c r="F727">
        <f t="shared" si="23"/>
        <v>34</v>
      </c>
      <c r="G727">
        <v>3</v>
      </c>
      <c r="H727" s="16">
        <v>6184.3</v>
      </c>
      <c r="I727" t="s">
        <v>11</v>
      </c>
      <c r="J727" t="s">
        <v>12</v>
      </c>
      <c r="K727" t="s">
        <v>13</v>
      </c>
    </row>
    <row r="728" spans="1:11" x14ac:dyDescent="0.35">
      <c r="A728" t="s">
        <v>761</v>
      </c>
      <c r="B728">
        <v>1981</v>
      </c>
      <c r="C728" t="s">
        <v>15</v>
      </c>
      <c r="D728">
        <v>22</v>
      </c>
      <c r="E728" s="17" t="str">
        <f t="shared" si="22"/>
        <v>22-Nov-1981</v>
      </c>
      <c r="F728">
        <f t="shared" si="23"/>
        <v>41</v>
      </c>
      <c r="G728">
        <v>0</v>
      </c>
      <c r="H728" s="16">
        <v>6185.32</v>
      </c>
      <c r="I728" t="s">
        <v>11</v>
      </c>
      <c r="J728" t="s">
        <v>16</v>
      </c>
      <c r="K728" t="s">
        <v>13</v>
      </c>
    </row>
    <row r="729" spans="1:11" x14ac:dyDescent="0.35">
      <c r="A729" t="s">
        <v>762</v>
      </c>
      <c r="B729">
        <v>1981</v>
      </c>
      <c r="C729" t="s">
        <v>37</v>
      </c>
      <c r="D729">
        <v>1</v>
      </c>
      <c r="E729" s="17" t="str">
        <f t="shared" si="22"/>
        <v>1-Oct-1981</v>
      </c>
      <c r="F729">
        <f t="shared" si="23"/>
        <v>41</v>
      </c>
      <c r="G729">
        <v>0</v>
      </c>
      <c r="H729" s="16">
        <v>6186.13</v>
      </c>
      <c r="I729" t="s">
        <v>11</v>
      </c>
      <c r="J729" t="s">
        <v>12</v>
      </c>
      <c r="K729" t="s">
        <v>42</v>
      </c>
    </row>
    <row r="730" spans="1:11" x14ac:dyDescent="0.35">
      <c r="A730" t="s">
        <v>763</v>
      </c>
      <c r="B730">
        <v>1988</v>
      </c>
      <c r="C730" t="s">
        <v>37</v>
      </c>
      <c r="D730">
        <v>23</v>
      </c>
      <c r="E730" s="17" t="str">
        <f t="shared" si="22"/>
        <v>23-Oct-1988</v>
      </c>
      <c r="F730">
        <f t="shared" si="23"/>
        <v>34</v>
      </c>
      <c r="G730">
        <v>3</v>
      </c>
      <c r="H730" s="16">
        <v>6196.45</v>
      </c>
      <c r="I730" t="s">
        <v>11</v>
      </c>
      <c r="J730" t="s">
        <v>16</v>
      </c>
      <c r="K730" t="s">
        <v>42</v>
      </c>
    </row>
    <row r="731" spans="1:11" x14ac:dyDescent="0.35">
      <c r="A731" t="s">
        <v>764</v>
      </c>
      <c r="B731">
        <v>1985</v>
      </c>
      <c r="C731" t="s">
        <v>10</v>
      </c>
      <c r="D731">
        <v>22</v>
      </c>
      <c r="E731" s="17" t="str">
        <f t="shared" si="22"/>
        <v>22-Jul-1985</v>
      </c>
      <c r="F731">
        <f t="shared" si="23"/>
        <v>37</v>
      </c>
      <c r="G731">
        <v>2</v>
      </c>
      <c r="H731" s="16">
        <v>6198.75</v>
      </c>
      <c r="I731" t="s">
        <v>11</v>
      </c>
      <c r="J731" t="s">
        <v>16</v>
      </c>
      <c r="K731" t="s">
        <v>23</v>
      </c>
    </row>
    <row r="732" spans="1:11" x14ac:dyDescent="0.35">
      <c r="A732" t="s">
        <v>765</v>
      </c>
      <c r="B732">
        <v>1985</v>
      </c>
      <c r="C732" t="s">
        <v>20</v>
      </c>
      <c r="D732">
        <v>22</v>
      </c>
      <c r="E732" s="17" t="str">
        <f t="shared" si="22"/>
        <v>22-Sep-1985</v>
      </c>
      <c r="F732">
        <f t="shared" si="23"/>
        <v>37</v>
      </c>
      <c r="G732">
        <v>2</v>
      </c>
      <c r="H732" s="16">
        <v>6203.9</v>
      </c>
      <c r="I732" t="s">
        <v>11</v>
      </c>
      <c r="J732" t="s">
        <v>11</v>
      </c>
      <c r="K732" t="s">
        <v>23</v>
      </c>
    </row>
    <row r="733" spans="1:11" x14ac:dyDescent="0.35">
      <c r="A733" t="s">
        <v>766</v>
      </c>
      <c r="B733">
        <v>1999</v>
      </c>
      <c r="C733" t="s">
        <v>20</v>
      </c>
      <c r="D733">
        <v>10</v>
      </c>
      <c r="E733" s="17" t="str">
        <f t="shared" si="22"/>
        <v>10-Sep-1999</v>
      </c>
      <c r="F733">
        <f t="shared" si="23"/>
        <v>23</v>
      </c>
      <c r="G733">
        <v>0</v>
      </c>
      <c r="H733" s="16">
        <v>6207.26</v>
      </c>
      <c r="I733" t="s">
        <v>11</v>
      </c>
      <c r="J733" t="s">
        <v>11</v>
      </c>
      <c r="K733" t="s">
        <v>535</v>
      </c>
    </row>
    <row r="734" spans="1:11" x14ac:dyDescent="0.35">
      <c r="A734" t="s">
        <v>767</v>
      </c>
      <c r="B734">
        <v>1992</v>
      </c>
      <c r="C734" t="s">
        <v>35</v>
      </c>
      <c r="D734">
        <v>12</v>
      </c>
      <c r="E734" s="17" t="str">
        <f t="shared" si="22"/>
        <v>12-Aug-1992</v>
      </c>
      <c r="F734">
        <f t="shared" si="23"/>
        <v>30</v>
      </c>
      <c r="G734">
        <v>0</v>
      </c>
      <c r="H734" s="16">
        <v>6208.5</v>
      </c>
      <c r="I734" t="s">
        <v>11</v>
      </c>
      <c r="J734" t="s">
        <v>16</v>
      </c>
      <c r="K734" t="s">
        <v>300</v>
      </c>
    </row>
    <row r="735" spans="1:11" x14ac:dyDescent="0.35">
      <c r="A735" t="s">
        <v>768</v>
      </c>
      <c r="B735">
        <v>1972</v>
      </c>
      <c r="C735" t="s">
        <v>18</v>
      </c>
      <c r="D735">
        <v>29</v>
      </c>
      <c r="E735" s="17" t="str">
        <f t="shared" si="22"/>
        <v>29-Jun-1972</v>
      </c>
      <c r="F735">
        <f t="shared" si="23"/>
        <v>50</v>
      </c>
      <c r="G735">
        <v>0</v>
      </c>
      <c r="H735" s="16">
        <v>6219.93</v>
      </c>
      <c r="I735" t="s">
        <v>11</v>
      </c>
      <c r="J735" t="s">
        <v>11</v>
      </c>
      <c r="K735" t="s">
        <v>13</v>
      </c>
    </row>
    <row r="736" spans="1:11" x14ac:dyDescent="0.35">
      <c r="A736" t="s">
        <v>769</v>
      </c>
      <c r="B736">
        <v>1978</v>
      </c>
      <c r="C736" t="s">
        <v>20</v>
      </c>
      <c r="D736">
        <v>19</v>
      </c>
      <c r="E736" s="17" t="str">
        <f t="shared" si="22"/>
        <v>19-Sep-1978</v>
      </c>
      <c r="F736">
        <f t="shared" si="23"/>
        <v>44</v>
      </c>
      <c r="G736">
        <v>2</v>
      </c>
      <c r="H736" s="16">
        <v>6236.95</v>
      </c>
      <c r="I736" t="s">
        <v>11</v>
      </c>
      <c r="J736" t="s">
        <v>11</v>
      </c>
      <c r="K736" t="s">
        <v>13</v>
      </c>
    </row>
    <row r="737" spans="1:11" x14ac:dyDescent="0.35">
      <c r="A737" t="s">
        <v>770</v>
      </c>
      <c r="B737">
        <v>1983</v>
      </c>
      <c r="C737" t="s">
        <v>35</v>
      </c>
      <c r="D737">
        <v>11</v>
      </c>
      <c r="E737" s="17" t="str">
        <f t="shared" si="22"/>
        <v>11-Aug-1983</v>
      </c>
      <c r="F737">
        <f t="shared" si="23"/>
        <v>39</v>
      </c>
      <c r="G737">
        <v>1</v>
      </c>
      <c r="H737" s="16">
        <v>6238.3</v>
      </c>
      <c r="I737" t="s">
        <v>11</v>
      </c>
      <c r="J737" t="s">
        <v>16</v>
      </c>
      <c r="K737" t="s">
        <v>42</v>
      </c>
    </row>
    <row r="738" spans="1:11" x14ac:dyDescent="0.35">
      <c r="A738" t="s">
        <v>771</v>
      </c>
      <c r="B738">
        <v>1979</v>
      </c>
      <c r="C738" t="s">
        <v>37</v>
      </c>
      <c r="D738">
        <v>10</v>
      </c>
      <c r="E738" s="17" t="str">
        <f t="shared" si="22"/>
        <v>10-Oct-1979</v>
      </c>
      <c r="F738">
        <f t="shared" si="23"/>
        <v>43</v>
      </c>
      <c r="G738">
        <v>0</v>
      </c>
      <c r="H738" s="16">
        <v>6250.44</v>
      </c>
      <c r="I738" t="s">
        <v>11</v>
      </c>
      <c r="J738" t="s">
        <v>16</v>
      </c>
      <c r="K738" t="s">
        <v>42</v>
      </c>
    </row>
    <row r="739" spans="1:11" x14ac:dyDescent="0.35">
      <c r="A739" t="s">
        <v>772</v>
      </c>
      <c r="B739">
        <v>1972</v>
      </c>
      <c r="C739" t="s">
        <v>15</v>
      </c>
      <c r="D739">
        <v>11</v>
      </c>
      <c r="E739" s="17" t="str">
        <f t="shared" si="22"/>
        <v>11-Nov-1972</v>
      </c>
      <c r="F739">
        <f t="shared" si="23"/>
        <v>50</v>
      </c>
      <c r="G739">
        <v>0</v>
      </c>
      <c r="H739" s="16">
        <v>6253.85</v>
      </c>
      <c r="I739" t="s">
        <v>11</v>
      </c>
      <c r="J739" t="s">
        <v>11</v>
      </c>
      <c r="K739" t="s">
        <v>13</v>
      </c>
    </row>
    <row r="740" spans="1:11" x14ac:dyDescent="0.35">
      <c r="A740" t="s">
        <v>773</v>
      </c>
      <c r="B740">
        <v>1972</v>
      </c>
      <c r="C740" t="s">
        <v>20</v>
      </c>
      <c r="D740">
        <v>8</v>
      </c>
      <c r="E740" s="17" t="str">
        <f t="shared" si="22"/>
        <v>8-Sep-1972</v>
      </c>
      <c r="F740">
        <f t="shared" si="23"/>
        <v>50</v>
      </c>
      <c r="G740">
        <v>0</v>
      </c>
      <c r="H740" s="16">
        <v>6254.13</v>
      </c>
      <c r="I740" t="s">
        <v>11</v>
      </c>
      <c r="J740" t="s">
        <v>11</v>
      </c>
      <c r="K740" t="s">
        <v>23</v>
      </c>
    </row>
    <row r="741" spans="1:11" x14ac:dyDescent="0.35">
      <c r="A741" t="s">
        <v>774</v>
      </c>
      <c r="B741">
        <v>1970</v>
      </c>
      <c r="C741" t="s">
        <v>37</v>
      </c>
      <c r="D741">
        <v>11</v>
      </c>
      <c r="E741" s="17" t="str">
        <f t="shared" si="22"/>
        <v>11-Oct-1970</v>
      </c>
      <c r="F741">
        <f t="shared" si="23"/>
        <v>52</v>
      </c>
      <c r="G741">
        <v>0</v>
      </c>
      <c r="H741" s="16">
        <v>6255.38</v>
      </c>
      <c r="I741" t="s">
        <v>11</v>
      </c>
      <c r="J741" t="s">
        <v>11</v>
      </c>
      <c r="K741" t="s">
        <v>13</v>
      </c>
    </row>
    <row r="742" spans="1:11" x14ac:dyDescent="0.35">
      <c r="A742" t="s">
        <v>775</v>
      </c>
      <c r="B742">
        <v>1995</v>
      </c>
      <c r="C742" t="s">
        <v>37</v>
      </c>
      <c r="D742">
        <v>17</v>
      </c>
      <c r="E742" s="17" t="str">
        <f t="shared" si="22"/>
        <v>17-Oct-1995</v>
      </c>
      <c r="F742">
        <f t="shared" si="23"/>
        <v>27</v>
      </c>
      <c r="G742">
        <v>0</v>
      </c>
      <c r="H742" s="16">
        <v>6261.2</v>
      </c>
      <c r="I742" t="s">
        <v>11</v>
      </c>
      <c r="J742" t="s">
        <v>16</v>
      </c>
      <c r="K742" t="s">
        <v>535</v>
      </c>
    </row>
    <row r="743" spans="1:11" x14ac:dyDescent="0.35">
      <c r="A743" t="s">
        <v>776</v>
      </c>
      <c r="B743">
        <v>1984</v>
      </c>
      <c r="C743" t="s">
        <v>20</v>
      </c>
      <c r="D743">
        <v>25</v>
      </c>
      <c r="E743" s="17" t="str">
        <f t="shared" si="22"/>
        <v>25-Sep-1984</v>
      </c>
      <c r="F743">
        <f t="shared" si="23"/>
        <v>38</v>
      </c>
      <c r="G743">
        <v>3</v>
      </c>
      <c r="H743" s="16">
        <v>6269.33</v>
      </c>
      <c r="I743" t="s">
        <v>11</v>
      </c>
      <c r="J743" t="s">
        <v>16</v>
      </c>
      <c r="K743" t="s">
        <v>13</v>
      </c>
    </row>
    <row r="744" spans="1:11" x14ac:dyDescent="0.35">
      <c r="A744" t="s">
        <v>777</v>
      </c>
      <c r="B744">
        <v>1981</v>
      </c>
      <c r="C744" t="s">
        <v>18</v>
      </c>
      <c r="D744">
        <v>30</v>
      </c>
      <c r="E744" s="17" t="str">
        <f t="shared" si="22"/>
        <v>30-Jun-1981</v>
      </c>
      <c r="F744">
        <f t="shared" si="23"/>
        <v>41</v>
      </c>
      <c r="G744">
        <v>1</v>
      </c>
      <c r="H744" s="16">
        <v>6272.48</v>
      </c>
      <c r="I744" t="s">
        <v>16</v>
      </c>
      <c r="J744" t="s">
        <v>12</v>
      </c>
      <c r="K744" t="s">
        <v>13</v>
      </c>
    </row>
    <row r="745" spans="1:11" x14ac:dyDescent="0.35">
      <c r="A745" t="s">
        <v>778</v>
      </c>
      <c r="B745">
        <v>1993</v>
      </c>
      <c r="C745" t="s">
        <v>37</v>
      </c>
      <c r="D745">
        <v>16</v>
      </c>
      <c r="E745" s="17" t="str">
        <f t="shared" si="22"/>
        <v>16-Oct-1993</v>
      </c>
      <c r="F745">
        <f t="shared" si="23"/>
        <v>29</v>
      </c>
      <c r="G745">
        <v>0</v>
      </c>
      <c r="H745" s="16">
        <v>6276.3</v>
      </c>
      <c r="I745" t="s">
        <v>11</v>
      </c>
      <c r="J745" t="s">
        <v>16</v>
      </c>
      <c r="K745" t="s">
        <v>200</v>
      </c>
    </row>
    <row r="746" spans="1:11" x14ac:dyDescent="0.35">
      <c r="A746" t="s">
        <v>779</v>
      </c>
      <c r="B746">
        <v>1981</v>
      </c>
      <c r="C746" t="s">
        <v>15</v>
      </c>
      <c r="D746">
        <v>24</v>
      </c>
      <c r="E746" s="17" t="str">
        <f t="shared" si="22"/>
        <v>24-Nov-1981</v>
      </c>
      <c r="F746">
        <f t="shared" si="23"/>
        <v>41</v>
      </c>
      <c r="G746">
        <v>1</v>
      </c>
      <c r="H746" s="16">
        <v>6282.24</v>
      </c>
      <c r="I746" t="s">
        <v>11</v>
      </c>
      <c r="J746" t="s">
        <v>16</v>
      </c>
      <c r="K746" t="s">
        <v>42</v>
      </c>
    </row>
    <row r="747" spans="1:11" x14ac:dyDescent="0.35">
      <c r="A747" t="s">
        <v>780</v>
      </c>
      <c r="B747">
        <v>1981</v>
      </c>
      <c r="C747" t="s">
        <v>35</v>
      </c>
      <c r="D747">
        <v>26</v>
      </c>
      <c r="E747" s="17" t="str">
        <f t="shared" si="22"/>
        <v>26-Aug-1981</v>
      </c>
      <c r="F747">
        <f t="shared" si="23"/>
        <v>41</v>
      </c>
      <c r="G747">
        <v>1</v>
      </c>
      <c r="H747" s="16">
        <v>6289.75</v>
      </c>
      <c r="I747" t="s">
        <v>11</v>
      </c>
      <c r="J747" t="s">
        <v>12</v>
      </c>
      <c r="K747" t="s">
        <v>13</v>
      </c>
    </row>
    <row r="748" spans="1:11" x14ac:dyDescent="0.35">
      <c r="A748" t="s">
        <v>781</v>
      </c>
      <c r="B748">
        <v>1996</v>
      </c>
      <c r="C748" t="s">
        <v>10</v>
      </c>
      <c r="D748">
        <v>4</v>
      </c>
      <c r="E748" s="17" t="str">
        <f t="shared" si="22"/>
        <v>4-Jul-1996</v>
      </c>
      <c r="F748">
        <f t="shared" si="23"/>
        <v>26</v>
      </c>
      <c r="G748">
        <v>0</v>
      </c>
      <c r="H748" s="16">
        <v>6293.63</v>
      </c>
      <c r="I748" t="s">
        <v>11</v>
      </c>
      <c r="J748" t="s">
        <v>12</v>
      </c>
      <c r="K748" t="s">
        <v>300</v>
      </c>
    </row>
    <row r="749" spans="1:11" x14ac:dyDescent="0.35">
      <c r="A749" t="s">
        <v>782</v>
      </c>
      <c r="B749">
        <v>1974</v>
      </c>
      <c r="C749" t="s">
        <v>20</v>
      </c>
      <c r="D749">
        <v>17</v>
      </c>
      <c r="E749" s="17" t="str">
        <f t="shared" si="22"/>
        <v>17-Sep-1974</v>
      </c>
      <c r="F749">
        <f t="shared" si="23"/>
        <v>48</v>
      </c>
      <c r="G749">
        <v>0</v>
      </c>
      <c r="H749" s="16">
        <v>6302.23</v>
      </c>
      <c r="I749" t="s">
        <v>11</v>
      </c>
      <c r="J749" t="s">
        <v>16</v>
      </c>
      <c r="K749" t="s">
        <v>13</v>
      </c>
    </row>
    <row r="750" spans="1:11" x14ac:dyDescent="0.35">
      <c r="A750" t="s">
        <v>783</v>
      </c>
      <c r="B750">
        <v>1969</v>
      </c>
      <c r="C750" t="s">
        <v>20</v>
      </c>
      <c r="D750">
        <v>4</v>
      </c>
      <c r="E750" s="17" t="str">
        <f t="shared" si="22"/>
        <v>4-Sep-1969</v>
      </c>
      <c r="F750">
        <f t="shared" si="23"/>
        <v>53</v>
      </c>
      <c r="G750">
        <v>0</v>
      </c>
      <c r="H750" s="16">
        <v>6305.61</v>
      </c>
      <c r="I750" t="s">
        <v>11</v>
      </c>
      <c r="J750" t="s">
        <v>11</v>
      </c>
      <c r="K750" t="s">
        <v>23</v>
      </c>
    </row>
    <row r="751" spans="1:11" x14ac:dyDescent="0.35">
      <c r="A751" t="s">
        <v>784</v>
      </c>
      <c r="B751">
        <v>2004</v>
      </c>
      <c r="C751" t="s">
        <v>10</v>
      </c>
      <c r="D751">
        <v>27</v>
      </c>
      <c r="E751" s="17" t="str">
        <f t="shared" si="22"/>
        <v>27-Jul-2004</v>
      </c>
      <c r="F751">
        <f t="shared" si="23"/>
        <v>18</v>
      </c>
      <c r="G751">
        <v>0</v>
      </c>
      <c r="H751" s="16">
        <v>6311.11</v>
      </c>
      <c r="I751" t="s">
        <v>11</v>
      </c>
      <c r="J751" t="s">
        <v>11</v>
      </c>
      <c r="K751" t="s">
        <v>42</v>
      </c>
    </row>
    <row r="752" spans="1:11" x14ac:dyDescent="0.35">
      <c r="A752" t="s">
        <v>785</v>
      </c>
      <c r="B752">
        <v>1985</v>
      </c>
      <c r="C752" t="s">
        <v>15</v>
      </c>
      <c r="D752">
        <v>19</v>
      </c>
      <c r="E752" s="17" t="str">
        <f t="shared" si="22"/>
        <v>19-Nov-1985</v>
      </c>
      <c r="F752">
        <f t="shared" si="23"/>
        <v>37</v>
      </c>
      <c r="G752">
        <v>2</v>
      </c>
      <c r="H752" s="16">
        <v>6311.95</v>
      </c>
      <c r="I752" t="s">
        <v>11</v>
      </c>
      <c r="J752" t="s">
        <v>16</v>
      </c>
      <c r="K752" t="s">
        <v>42</v>
      </c>
    </row>
    <row r="753" spans="1:11" x14ac:dyDescent="0.35">
      <c r="A753" t="s">
        <v>786</v>
      </c>
      <c r="B753">
        <v>1985</v>
      </c>
      <c r="C753" t="s">
        <v>30</v>
      </c>
      <c r="D753">
        <v>15</v>
      </c>
      <c r="E753" s="17" t="str">
        <f t="shared" si="22"/>
        <v>15-Dec-1985</v>
      </c>
      <c r="F753">
        <f t="shared" si="23"/>
        <v>37</v>
      </c>
      <c r="G753">
        <v>2</v>
      </c>
      <c r="H753" s="16">
        <v>6313.76</v>
      </c>
      <c r="I753" t="s">
        <v>11</v>
      </c>
      <c r="J753" t="s">
        <v>16</v>
      </c>
      <c r="K753" t="s">
        <v>13</v>
      </c>
    </row>
    <row r="754" spans="1:11" x14ac:dyDescent="0.35">
      <c r="A754" t="s">
        <v>787</v>
      </c>
      <c r="B754">
        <v>1990</v>
      </c>
      <c r="C754" t="s">
        <v>35</v>
      </c>
      <c r="D754">
        <v>13</v>
      </c>
      <c r="E754" s="17" t="str">
        <f t="shared" si="22"/>
        <v>13-Aug-1990</v>
      </c>
      <c r="F754">
        <f t="shared" si="23"/>
        <v>32</v>
      </c>
      <c r="G754">
        <v>3</v>
      </c>
      <c r="H754" s="16">
        <v>6334.34</v>
      </c>
      <c r="I754" t="s">
        <v>11</v>
      </c>
      <c r="J754" t="s">
        <v>11</v>
      </c>
      <c r="K754" t="s">
        <v>247</v>
      </c>
    </row>
    <row r="755" spans="1:11" x14ac:dyDescent="0.35">
      <c r="A755" t="s">
        <v>788</v>
      </c>
      <c r="B755">
        <v>1986</v>
      </c>
      <c r="C755" t="s">
        <v>20</v>
      </c>
      <c r="D755">
        <v>25</v>
      </c>
      <c r="E755" s="17" t="str">
        <f t="shared" si="22"/>
        <v>25-Sep-1986</v>
      </c>
      <c r="F755">
        <f t="shared" si="23"/>
        <v>36</v>
      </c>
      <c r="G755">
        <v>3</v>
      </c>
      <c r="H755" s="16">
        <v>6335.64</v>
      </c>
      <c r="I755" t="s">
        <v>11</v>
      </c>
      <c r="J755" t="s">
        <v>11</v>
      </c>
      <c r="K755" t="s">
        <v>13</v>
      </c>
    </row>
    <row r="756" spans="1:11" x14ac:dyDescent="0.35">
      <c r="A756" t="s">
        <v>789</v>
      </c>
      <c r="B756">
        <v>1983</v>
      </c>
      <c r="C756" t="s">
        <v>37</v>
      </c>
      <c r="D756">
        <v>21</v>
      </c>
      <c r="E756" s="17" t="str">
        <f t="shared" si="22"/>
        <v>21-Oct-1983</v>
      </c>
      <c r="F756">
        <f t="shared" si="23"/>
        <v>39</v>
      </c>
      <c r="G756">
        <v>2</v>
      </c>
      <c r="H756" s="16">
        <v>6338.08</v>
      </c>
      <c r="I756" t="s">
        <v>11</v>
      </c>
      <c r="J756" t="s">
        <v>16</v>
      </c>
      <c r="K756" t="s">
        <v>13</v>
      </c>
    </row>
    <row r="757" spans="1:11" x14ac:dyDescent="0.35">
      <c r="A757" t="s">
        <v>790</v>
      </c>
      <c r="B757">
        <v>1983</v>
      </c>
      <c r="C757" t="s">
        <v>35</v>
      </c>
      <c r="D757">
        <v>19</v>
      </c>
      <c r="E757" s="17" t="str">
        <f t="shared" si="22"/>
        <v>19-Aug-1983</v>
      </c>
      <c r="F757">
        <f t="shared" si="23"/>
        <v>39</v>
      </c>
      <c r="G757">
        <v>2</v>
      </c>
      <c r="H757" s="16">
        <v>6356.27</v>
      </c>
      <c r="I757" t="s">
        <v>12</v>
      </c>
      <c r="J757" t="s">
        <v>11</v>
      </c>
      <c r="K757" t="s">
        <v>13</v>
      </c>
    </row>
    <row r="758" spans="1:11" x14ac:dyDescent="0.35">
      <c r="A758" t="s">
        <v>791</v>
      </c>
      <c r="B758">
        <v>1980</v>
      </c>
      <c r="C758" t="s">
        <v>37</v>
      </c>
      <c r="D758">
        <v>30</v>
      </c>
      <c r="E758" s="17" t="str">
        <f t="shared" si="22"/>
        <v>30-Oct-1980</v>
      </c>
      <c r="F758">
        <f t="shared" si="23"/>
        <v>42</v>
      </c>
      <c r="G758">
        <v>0</v>
      </c>
      <c r="H758" s="16">
        <v>6358.78</v>
      </c>
      <c r="I758" t="s">
        <v>11</v>
      </c>
      <c r="J758" t="s">
        <v>16</v>
      </c>
      <c r="K758" t="s">
        <v>23</v>
      </c>
    </row>
    <row r="759" spans="1:11" x14ac:dyDescent="0.35">
      <c r="A759" t="s">
        <v>792</v>
      </c>
      <c r="B759">
        <v>1989</v>
      </c>
      <c r="C759" t="s">
        <v>18</v>
      </c>
      <c r="D759">
        <v>24</v>
      </c>
      <c r="E759" s="17" t="str">
        <f t="shared" si="22"/>
        <v>24-Jun-1989</v>
      </c>
      <c r="F759">
        <f t="shared" si="23"/>
        <v>33</v>
      </c>
      <c r="G759">
        <v>3</v>
      </c>
      <c r="H759" s="16">
        <v>6360.99</v>
      </c>
      <c r="I759" t="s">
        <v>11</v>
      </c>
      <c r="J759" t="s">
        <v>11</v>
      </c>
      <c r="K759" t="s">
        <v>23</v>
      </c>
    </row>
    <row r="760" spans="1:11" x14ac:dyDescent="0.35">
      <c r="A760" t="s">
        <v>793</v>
      </c>
      <c r="B760">
        <v>1996</v>
      </c>
      <c r="C760" t="s">
        <v>10</v>
      </c>
      <c r="D760">
        <v>7</v>
      </c>
      <c r="E760" s="17" t="str">
        <f t="shared" si="22"/>
        <v>7-Jul-1996</v>
      </c>
      <c r="F760">
        <f t="shared" si="23"/>
        <v>26</v>
      </c>
      <c r="G760">
        <v>0</v>
      </c>
      <c r="H760" s="16">
        <v>6361.47</v>
      </c>
      <c r="I760" t="s">
        <v>11</v>
      </c>
      <c r="J760" t="s">
        <v>12</v>
      </c>
      <c r="K760" t="s">
        <v>300</v>
      </c>
    </row>
    <row r="761" spans="1:11" x14ac:dyDescent="0.35">
      <c r="A761" t="s">
        <v>794</v>
      </c>
      <c r="B761">
        <v>1970</v>
      </c>
      <c r="C761" t="s">
        <v>15</v>
      </c>
      <c r="D761">
        <v>9</v>
      </c>
      <c r="E761" s="17" t="str">
        <f t="shared" si="22"/>
        <v>9-Nov-1970</v>
      </c>
      <c r="F761">
        <f t="shared" si="23"/>
        <v>52</v>
      </c>
      <c r="G761">
        <v>0</v>
      </c>
      <c r="H761" s="16">
        <v>6367.31</v>
      </c>
      <c r="I761" t="s">
        <v>11</v>
      </c>
      <c r="J761" t="s">
        <v>16</v>
      </c>
      <c r="K761" t="s">
        <v>13</v>
      </c>
    </row>
    <row r="762" spans="1:11" x14ac:dyDescent="0.35">
      <c r="A762" t="s">
        <v>795</v>
      </c>
      <c r="B762">
        <v>1984</v>
      </c>
      <c r="C762" t="s">
        <v>35</v>
      </c>
      <c r="D762">
        <v>13</v>
      </c>
      <c r="E762" s="17" t="str">
        <f t="shared" si="22"/>
        <v>13-Aug-1984</v>
      </c>
      <c r="F762">
        <f t="shared" si="23"/>
        <v>38</v>
      </c>
      <c r="G762">
        <v>1</v>
      </c>
      <c r="H762" s="16">
        <v>6373.56</v>
      </c>
      <c r="I762" t="s">
        <v>11</v>
      </c>
      <c r="J762" t="s">
        <v>16</v>
      </c>
      <c r="K762" t="s">
        <v>23</v>
      </c>
    </row>
    <row r="763" spans="1:11" x14ac:dyDescent="0.35">
      <c r="A763" t="s">
        <v>796</v>
      </c>
      <c r="B763">
        <v>1976</v>
      </c>
      <c r="C763" t="s">
        <v>15</v>
      </c>
      <c r="D763">
        <v>18</v>
      </c>
      <c r="E763" s="17" t="str">
        <f t="shared" si="22"/>
        <v>18-Nov-1976</v>
      </c>
      <c r="F763">
        <f t="shared" si="23"/>
        <v>46</v>
      </c>
      <c r="G763">
        <v>2</v>
      </c>
      <c r="H763" s="16">
        <v>6374.16</v>
      </c>
      <c r="I763" t="s">
        <v>11</v>
      </c>
      <c r="J763" t="s">
        <v>11</v>
      </c>
      <c r="K763" t="s">
        <v>13</v>
      </c>
    </row>
    <row r="764" spans="1:11" x14ac:dyDescent="0.35">
      <c r="A764" t="s">
        <v>797</v>
      </c>
      <c r="B764">
        <v>1982</v>
      </c>
      <c r="C764" t="s">
        <v>35</v>
      </c>
      <c r="D764">
        <v>6</v>
      </c>
      <c r="E764" s="17" t="str">
        <f t="shared" si="22"/>
        <v>6-Aug-1982</v>
      </c>
      <c r="F764">
        <f t="shared" si="23"/>
        <v>40</v>
      </c>
      <c r="G764">
        <v>1</v>
      </c>
      <c r="H764" s="16">
        <v>6389.38</v>
      </c>
      <c r="I764" t="s">
        <v>16</v>
      </c>
      <c r="J764" t="s">
        <v>11</v>
      </c>
      <c r="K764" t="s">
        <v>23</v>
      </c>
    </row>
    <row r="765" spans="1:11" x14ac:dyDescent="0.35">
      <c r="A765" t="s">
        <v>798</v>
      </c>
      <c r="B765">
        <v>1997</v>
      </c>
      <c r="C765" t="s">
        <v>35</v>
      </c>
      <c r="D765">
        <v>16</v>
      </c>
      <c r="E765" s="17" t="str">
        <f t="shared" si="22"/>
        <v>16-Aug-1997</v>
      </c>
      <c r="F765">
        <f t="shared" si="23"/>
        <v>25</v>
      </c>
      <c r="G765">
        <v>0</v>
      </c>
      <c r="H765" s="16">
        <v>6389.53</v>
      </c>
      <c r="I765" t="s">
        <v>11</v>
      </c>
      <c r="J765" t="s">
        <v>11</v>
      </c>
      <c r="K765" t="s">
        <v>300</v>
      </c>
    </row>
    <row r="766" spans="1:11" x14ac:dyDescent="0.35">
      <c r="A766" t="s">
        <v>799</v>
      </c>
      <c r="B766">
        <v>1982</v>
      </c>
      <c r="C766" t="s">
        <v>37</v>
      </c>
      <c r="D766">
        <v>28</v>
      </c>
      <c r="E766" s="17" t="str">
        <f t="shared" si="22"/>
        <v>28-Oct-1982</v>
      </c>
      <c r="F766">
        <f t="shared" si="23"/>
        <v>40</v>
      </c>
      <c r="G766">
        <v>1</v>
      </c>
      <c r="H766" s="16">
        <v>6393.6</v>
      </c>
      <c r="I766" t="s">
        <v>11</v>
      </c>
      <c r="J766" t="s">
        <v>16</v>
      </c>
      <c r="K766" t="s">
        <v>23</v>
      </c>
    </row>
    <row r="767" spans="1:11" x14ac:dyDescent="0.35">
      <c r="A767" t="s">
        <v>800</v>
      </c>
      <c r="B767">
        <v>1987</v>
      </c>
      <c r="C767" t="s">
        <v>20</v>
      </c>
      <c r="D767">
        <v>9</v>
      </c>
      <c r="E767" s="17" t="str">
        <f t="shared" si="22"/>
        <v>9-Sep-1987</v>
      </c>
      <c r="F767">
        <f t="shared" si="23"/>
        <v>35</v>
      </c>
      <c r="G767">
        <v>2</v>
      </c>
      <c r="H767" s="16">
        <v>6402.29</v>
      </c>
      <c r="I767" t="s">
        <v>11</v>
      </c>
      <c r="J767" t="s">
        <v>12</v>
      </c>
      <c r="K767" t="s">
        <v>247</v>
      </c>
    </row>
    <row r="768" spans="1:11" x14ac:dyDescent="0.35">
      <c r="A768" t="s">
        <v>801</v>
      </c>
      <c r="B768">
        <v>1985</v>
      </c>
      <c r="C768" t="s">
        <v>30</v>
      </c>
      <c r="D768">
        <v>10</v>
      </c>
      <c r="E768" s="17" t="str">
        <f t="shared" si="22"/>
        <v>10-Dec-1985</v>
      </c>
      <c r="F768">
        <f t="shared" si="23"/>
        <v>37</v>
      </c>
      <c r="G768">
        <v>2</v>
      </c>
      <c r="H768" s="16">
        <v>6406.41</v>
      </c>
      <c r="I768" t="s">
        <v>16</v>
      </c>
      <c r="J768" t="s">
        <v>12</v>
      </c>
      <c r="K768" t="s">
        <v>276</v>
      </c>
    </row>
    <row r="769" spans="1:11" x14ac:dyDescent="0.35">
      <c r="A769" t="s">
        <v>802</v>
      </c>
      <c r="B769">
        <v>1970</v>
      </c>
      <c r="C769" t="s">
        <v>35</v>
      </c>
      <c r="D769">
        <v>20</v>
      </c>
      <c r="E769" s="17" t="str">
        <f t="shared" ref="E769:E832" si="24">_xlfn.CONCAT(D769,"-",C769,"-",B769)</f>
        <v>20-Aug-1970</v>
      </c>
      <c r="F769">
        <f t="shared" ref="F769:F832" si="25">DATEDIF(E769,"08-6-2023","y")</f>
        <v>52</v>
      </c>
      <c r="G769">
        <v>0</v>
      </c>
      <c r="H769" s="16">
        <v>6407.05</v>
      </c>
      <c r="I769" t="s">
        <v>11</v>
      </c>
      <c r="J769" t="s">
        <v>16</v>
      </c>
      <c r="K769" t="s">
        <v>13</v>
      </c>
    </row>
    <row r="770" spans="1:11" x14ac:dyDescent="0.35">
      <c r="A770" t="s">
        <v>803</v>
      </c>
      <c r="B770">
        <v>1971</v>
      </c>
      <c r="C770" t="s">
        <v>35</v>
      </c>
      <c r="D770">
        <v>22</v>
      </c>
      <c r="E770" s="17" t="str">
        <f t="shared" si="24"/>
        <v>22-Aug-1971</v>
      </c>
      <c r="F770">
        <f t="shared" si="25"/>
        <v>51</v>
      </c>
      <c r="G770">
        <v>0</v>
      </c>
      <c r="H770" s="16">
        <v>6412.34</v>
      </c>
      <c r="I770" t="s">
        <v>11</v>
      </c>
      <c r="J770" t="s">
        <v>12</v>
      </c>
      <c r="K770" t="s">
        <v>13</v>
      </c>
    </row>
    <row r="771" spans="1:11" x14ac:dyDescent="0.35">
      <c r="A771" t="s">
        <v>804</v>
      </c>
      <c r="B771">
        <v>1987</v>
      </c>
      <c r="C771" t="s">
        <v>20</v>
      </c>
      <c r="D771">
        <v>4</v>
      </c>
      <c r="E771" s="17" t="str">
        <f t="shared" si="24"/>
        <v>4-Sep-1987</v>
      </c>
      <c r="F771">
        <f t="shared" si="25"/>
        <v>35</v>
      </c>
      <c r="G771">
        <v>3</v>
      </c>
      <c r="H771" s="16">
        <v>6414.18</v>
      </c>
      <c r="I771" t="s">
        <v>11</v>
      </c>
      <c r="J771" t="s">
        <v>11</v>
      </c>
      <c r="K771" t="s">
        <v>42</v>
      </c>
    </row>
    <row r="772" spans="1:11" x14ac:dyDescent="0.35">
      <c r="A772" t="s">
        <v>805</v>
      </c>
      <c r="B772">
        <v>1976</v>
      </c>
      <c r="C772" t="s">
        <v>30</v>
      </c>
      <c r="D772">
        <v>30</v>
      </c>
      <c r="E772" s="17" t="str">
        <f t="shared" si="24"/>
        <v>30-Dec-1976</v>
      </c>
      <c r="F772">
        <f t="shared" si="25"/>
        <v>46</v>
      </c>
      <c r="G772">
        <v>2</v>
      </c>
      <c r="H772" s="16">
        <v>6417.28</v>
      </c>
      <c r="I772" t="s">
        <v>11</v>
      </c>
      <c r="J772" t="s">
        <v>12</v>
      </c>
      <c r="K772" t="s">
        <v>13</v>
      </c>
    </row>
    <row r="773" spans="1:11" x14ac:dyDescent="0.35">
      <c r="A773" t="s">
        <v>806</v>
      </c>
      <c r="B773">
        <v>1975</v>
      </c>
      <c r="C773" t="s">
        <v>35</v>
      </c>
      <c r="D773">
        <v>5</v>
      </c>
      <c r="E773" s="17" t="str">
        <f t="shared" si="24"/>
        <v>5-Aug-1975</v>
      </c>
      <c r="F773">
        <f t="shared" si="25"/>
        <v>47</v>
      </c>
      <c r="G773">
        <v>1</v>
      </c>
      <c r="H773" s="16">
        <v>6423.48</v>
      </c>
      <c r="I773" t="s">
        <v>11</v>
      </c>
      <c r="J773" t="s">
        <v>12</v>
      </c>
      <c r="K773" t="s">
        <v>13</v>
      </c>
    </row>
    <row r="774" spans="1:11" x14ac:dyDescent="0.35">
      <c r="A774" t="s">
        <v>807</v>
      </c>
      <c r="B774">
        <v>1985</v>
      </c>
      <c r="C774" t="s">
        <v>10</v>
      </c>
      <c r="D774">
        <v>22</v>
      </c>
      <c r="E774" s="17" t="str">
        <f t="shared" si="24"/>
        <v>22-Jul-1985</v>
      </c>
      <c r="F774">
        <f t="shared" si="25"/>
        <v>37</v>
      </c>
      <c r="G774">
        <v>3</v>
      </c>
      <c r="H774" s="16">
        <v>6435.62</v>
      </c>
      <c r="I774" t="s">
        <v>12</v>
      </c>
      <c r="J774" t="s">
        <v>11</v>
      </c>
      <c r="K774" t="s">
        <v>13</v>
      </c>
    </row>
    <row r="775" spans="1:11" x14ac:dyDescent="0.35">
      <c r="A775" t="s">
        <v>808</v>
      </c>
      <c r="B775">
        <v>1984</v>
      </c>
      <c r="C775" t="s">
        <v>35</v>
      </c>
      <c r="D775">
        <v>26</v>
      </c>
      <c r="E775" s="17" t="str">
        <f t="shared" si="24"/>
        <v>26-Aug-1984</v>
      </c>
      <c r="F775">
        <f t="shared" si="25"/>
        <v>38</v>
      </c>
      <c r="G775">
        <v>2</v>
      </c>
      <c r="H775" s="16">
        <v>6455.86</v>
      </c>
      <c r="I775" t="s">
        <v>12</v>
      </c>
      <c r="J775" t="s">
        <v>12</v>
      </c>
      <c r="K775" t="s">
        <v>23</v>
      </c>
    </row>
    <row r="776" spans="1:11" x14ac:dyDescent="0.35">
      <c r="A776" t="s">
        <v>809</v>
      </c>
      <c r="B776">
        <v>1984</v>
      </c>
      <c r="C776" t="s">
        <v>15</v>
      </c>
      <c r="D776">
        <v>1</v>
      </c>
      <c r="E776" s="17" t="str">
        <f t="shared" si="24"/>
        <v>1-Nov-1984</v>
      </c>
      <c r="F776">
        <f t="shared" si="25"/>
        <v>38</v>
      </c>
      <c r="G776">
        <v>2</v>
      </c>
      <c r="H776" s="16">
        <v>6457.84</v>
      </c>
      <c r="I776" t="s">
        <v>11</v>
      </c>
      <c r="J776" t="s">
        <v>12</v>
      </c>
      <c r="K776" t="s">
        <v>23</v>
      </c>
    </row>
    <row r="777" spans="1:11" x14ac:dyDescent="0.35">
      <c r="A777" t="s">
        <v>810</v>
      </c>
      <c r="B777">
        <v>1981</v>
      </c>
      <c r="C777" t="s">
        <v>10</v>
      </c>
      <c r="D777">
        <v>27</v>
      </c>
      <c r="E777" s="17" t="str">
        <f t="shared" si="24"/>
        <v>27-Jul-1981</v>
      </c>
      <c r="F777">
        <f t="shared" si="25"/>
        <v>41</v>
      </c>
      <c r="G777">
        <v>1</v>
      </c>
      <c r="H777" s="16">
        <v>6473.15</v>
      </c>
      <c r="I777" t="s">
        <v>11</v>
      </c>
      <c r="J777" t="s">
        <v>11</v>
      </c>
      <c r="K777" t="s">
        <v>13</v>
      </c>
    </row>
    <row r="778" spans="1:11" x14ac:dyDescent="0.35">
      <c r="A778" t="s">
        <v>811</v>
      </c>
      <c r="B778">
        <v>1980</v>
      </c>
      <c r="C778" t="s">
        <v>18</v>
      </c>
      <c r="D778">
        <v>8</v>
      </c>
      <c r="E778" s="17" t="str">
        <f t="shared" si="24"/>
        <v>8-Jun-1980</v>
      </c>
      <c r="F778">
        <f t="shared" si="25"/>
        <v>43</v>
      </c>
      <c r="G778">
        <v>0</v>
      </c>
      <c r="H778" s="16">
        <v>6474.01</v>
      </c>
      <c r="I778" t="s">
        <v>11</v>
      </c>
      <c r="J778" t="s">
        <v>12</v>
      </c>
      <c r="K778" t="s">
        <v>42</v>
      </c>
    </row>
    <row r="779" spans="1:11" x14ac:dyDescent="0.35">
      <c r="A779" t="s">
        <v>812</v>
      </c>
      <c r="B779">
        <v>1970</v>
      </c>
      <c r="C779" t="s">
        <v>30</v>
      </c>
      <c r="D779">
        <v>1</v>
      </c>
      <c r="E779" s="17" t="str">
        <f t="shared" si="24"/>
        <v>1-Dec-1970</v>
      </c>
      <c r="F779">
        <f t="shared" si="25"/>
        <v>52</v>
      </c>
      <c r="G779">
        <v>0</v>
      </c>
      <c r="H779" s="16">
        <v>6481.67</v>
      </c>
      <c r="I779" t="s">
        <v>11</v>
      </c>
      <c r="J779" t="s">
        <v>11</v>
      </c>
      <c r="K779" t="s">
        <v>13</v>
      </c>
    </row>
    <row r="780" spans="1:11" x14ac:dyDescent="0.35">
      <c r="A780" t="s">
        <v>813</v>
      </c>
      <c r="B780">
        <v>1982</v>
      </c>
      <c r="C780" t="s">
        <v>37</v>
      </c>
      <c r="D780">
        <v>9</v>
      </c>
      <c r="E780" s="17" t="str">
        <f t="shared" si="24"/>
        <v>9-Oct-1982</v>
      </c>
      <c r="F780">
        <f t="shared" si="25"/>
        <v>40</v>
      </c>
      <c r="G780">
        <v>1</v>
      </c>
      <c r="H780" s="16">
        <v>6496.89</v>
      </c>
      <c r="I780" t="s">
        <v>11</v>
      </c>
      <c r="J780" t="s">
        <v>12</v>
      </c>
      <c r="K780" t="s">
        <v>42</v>
      </c>
    </row>
    <row r="781" spans="1:11" x14ac:dyDescent="0.35">
      <c r="A781" t="s">
        <v>814</v>
      </c>
      <c r="B781">
        <v>1982</v>
      </c>
      <c r="C781" t="s">
        <v>35</v>
      </c>
      <c r="D781">
        <v>28</v>
      </c>
      <c r="E781" s="17" t="str">
        <f t="shared" si="24"/>
        <v>28-Aug-1982</v>
      </c>
      <c r="F781">
        <f t="shared" si="25"/>
        <v>40</v>
      </c>
      <c r="G781">
        <v>1</v>
      </c>
      <c r="H781" s="16">
        <v>6500.24</v>
      </c>
      <c r="I781" t="s">
        <v>11</v>
      </c>
      <c r="J781" t="s">
        <v>11</v>
      </c>
      <c r="K781" t="s">
        <v>13</v>
      </c>
    </row>
    <row r="782" spans="1:11" x14ac:dyDescent="0.35">
      <c r="A782" t="s">
        <v>815</v>
      </c>
      <c r="B782">
        <v>1994</v>
      </c>
      <c r="C782" t="s">
        <v>10</v>
      </c>
      <c r="D782">
        <v>7</v>
      </c>
      <c r="E782" s="17" t="str">
        <f t="shared" si="24"/>
        <v>7-Jul-1994</v>
      </c>
      <c r="F782">
        <f t="shared" si="25"/>
        <v>28</v>
      </c>
      <c r="G782">
        <v>0</v>
      </c>
      <c r="H782" s="16">
        <v>6512.24</v>
      </c>
      <c r="I782" t="s">
        <v>11</v>
      </c>
      <c r="J782" t="s">
        <v>16</v>
      </c>
      <c r="K782" t="s">
        <v>300</v>
      </c>
    </row>
    <row r="783" spans="1:11" x14ac:dyDescent="0.35">
      <c r="A783" t="s">
        <v>816</v>
      </c>
      <c r="B783">
        <v>1976</v>
      </c>
      <c r="C783" t="s">
        <v>37</v>
      </c>
      <c r="D783">
        <v>23</v>
      </c>
      <c r="E783" s="17" t="str">
        <f t="shared" si="24"/>
        <v>23-Oct-1976</v>
      </c>
      <c r="F783">
        <f t="shared" si="25"/>
        <v>46</v>
      </c>
      <c r="G783">
        <v>2</v>
      </c>
      <c r="H783" s="16">
        <v>6529.21</v>
      </c>
      <c r="I783" t="s">
        <v>11</v>
      </c>
      <c r="J783" t="s">
        <v>16</v>
      </c>
      <c r="K783" t="s">
        <v>13</v>
      </c>
    </row>
    <row r="784" spans="1:11" x14ac:dyDescent="0.35">
      <c r="A784" t="s">
        <v>817</v>
      </c>
      <c r="B784">
        <v>1982</v>
      </c>
      <c r="C784" t="s">
        <v>35</v>
      </c>
      <c r="D784">
        <v>12</v>
      </c>
      <c r="E784" s="17" t="str">
        <f t="shared" si="24"/>
        <v>12-Aug-1982</v>
      </c>
      <c r="F784">
        <f t="shared" si="25"/>
        <v>40</v>
      </c>
      <c r="G784">
        <v>3</v>
      </c>
      <c r="H784" s="16">
        <v>6532.04</v>
      </c>
      <c r="I784" t="s">
        <v>11</v>
      </c>
      <c r="J784" t="s">
        <v>16</v>
      </c>
      <c r="K784" t="s">
        <v>13</v>
      </c>
    </row>
    <row r="785" spans="1:11" x14ac:dyDescent="0.35">
      <c r="A785" t="s">
        <v>818</v>
      </c>
      <c r="B785">
        <v>1982</v>
      </c>
      <c r="C785" t="s">
        <v>37</v>
      </c>
      <c r="D785">
        <v>2</v>
      </c>
      <c r="E785" s="17" t="str">
        <f t="shared" si="24"/>
        <v>2-Oct-1982</v>
      </c>
      <c r="F785">
        <f t="shared" si="25"/>
        <v>40</v>
      </c>
      <c r="G785">
        <v>3</v>
      </c>
      <c r="H785" s="16">
        <v>6536.68</v>
      </c>
      <c r="I785" t="s">
        <v>11</v>
      </c>
      <c r="J785" t="s">
        <v>11</v>
      </c>
      <c r="K785" t="s">
        <v>23</v>
      </c>
    </row>
    <row r="786" spans="1:11" x14ac:dyDescent="0.35">
      <c r="A786" t="s">
        <v>819</v>
      </c>
      <c r="B786">
        <v>1969</v>
      </c>
      <c r="C786" t="s">
        <v>30</v>
      </c>
      <c r="D786">
        <v>3</v>
      </c>
      <c r="E786" s="17" t="str">
        <f t="shared" si="24"/>
        <v>3-Dec-1969</v>
      </c>
      <c r="F786">
        <f t="shared" si="25"/>
        <v>53</v>
      </c>
      <c r="G786">
        <v>0</v>
      </c>
      <c r="H786" s="16">
        <v>6546.16</v>
      </c>
      <c r="I786" t="s">
        <v>11</v>
      </c>
      <c r="J786" t="s">
        <v>12</v>
      </c>
      <c r="K786" t="s">
        <v>13</v>
      </c>
    </row>
    <row r="787" spans="1:11" x14ac:dyDescent="0.35">
      <c r="A787" t="s">
        <v>820</v>
      </c>
      <c r="B787">
        <v>1986</v>
      </c>
      <c r="C787" t="s">
        <v>30</v>
      </c>
      <c r="D787">
        <v>18</v>
      </c>
      <c r="E787" s="17" t="str">
        <f t="shared" si="24"/>
        <v>18-Dec-1986</v>
      </c>
      <c r="F787">
        <f t="shared" si="25"/>
        <v>36</v>
      </c>
      <c r="G787">
        <v>3</v>
      </c>
      <c r="H787" s="16">
        <v>6548.2</v>
      </c>
      <c r="I787" t="s">
        <v>11</v>
      </c>
      <c r="J787" t="s">
        <v>12</v>
      </c>
      <c r="K787" t="s">
        <v>23</v>
      </c>
    </row>
    <row r="788" spans="1:11" x14ac:dyDescent="0.35">
      <c r="A788" t="s">
        <v>821</v>
      </c>
      <c r="B788">
        <v>1989</v>
      </c>
      <c r="C788" t="s">
        <v>35</v>
      </c>
      <c r="D788">
        <v>6</v>
      </c>
      <c r="E788" s="17" t="str">
        <f t="shared" si="24"/>
        <v>6-Aug-1989</v>
      </c>
      <c r="F788">
        <f t="shared" si="25"/>
        <v>33</v>
      </c>
      <c r="G788">
        <v>3</v>
      </c>
      <c r="H788" s="16">
        <v>6551.75</v>
      </c>
      <c r="I788" t="s">
        <v>11</v>
      </c>
      <c r="J788" t="s">
        <v>11</v>
      </c>
      <c r="K788" t="s">
        <v>247</v>
      </c>
    </row>
    <row r="789" spans="1:11" x14ac:dyDescent="0.35">
      <c r="A789" t="s">
        <v>822</v>
      </c>
      <c r="B789">
        <v>1968</v>
      </c>
      <c r="C789" t="s">
        <v>30</v>
      </c>
      <c r="D789">
        <v>11</v>
      </c>
      <c r="E789" s="17" t="str">
        <f t="shared" si="24"/>
        <v>11-Dec-1968</v>
      </c>
      <c r="F789">
        <f t="shared" si="25"/>
        <v>54</v>
      </c>
      <c r="G789">
        <v>0</v>
      </c>
      <c r="H789" s="16">
        <v>6552.01</v>
      </c>
      <c r="I789" t="s">
        <v>12</v>
      </c>
      <c r="J789" t="s">
        <v>11</v>
      </c>
      <c r="K789" t="s">
        <v>13</v>
      </c>
    </row>
    <row r="790" spans="1:11" x14ac:dyDescent="0.35">
      <c r="A790" t="s">
        <v>823</v>
      </c>
      <c r="B790">
        <v>1984</v>
      </c>
      <c r="C790" t="s">
        <v>20</v>
      </c>
      <c r="D790">
        <v>20</v>
      </c>
      <c r="E790" s="17" t="str">
        <f t="shared" si="24"/>
        <v>20-Sep-1984</v>
      </c>
      <c r="F790">
        <f t="shared" si="25"/>
        <v>38</v>
      </c>
      <c r="G790">
        <v>1</v>
      </c>
      <c r="H790" s="16">
        <v>6555.07</v>
      </c>
      <c r="I790" t="s">
        <v>11</v>
      </c>
      <c r="J790" t="s">
        <v>11</v>
      </c>
      <c r="K790" t="s">
        <v>247</v>
      </c>
    </row>
    <row r="791" spans="1:11" x14ac:dyDescent="0.35">
      <c r="A791" t="s">
        <v>824</v>
      </c>
      <c r="B791">
        <v>1981</v>
      </c>
      <c r="C791" t="s">
        <v>10</v>
      </c>
      <c r="D791">
        <v>20</v>
      </c>
      <c r="E791" s="17" t="str">
        <f t="shared" si="24"/>
        <v>20-Jul-1981</v>
      </c>
      <c r="F791">
        <f t="shared" si="25"/>
        <v>41</v>
      </c>
      <c r="G791">
        <v>0</v>
      </c>
      <c r="H791" s="16">
        <v>6571.02</v>
      </c>
      <c r="I791" t="s">
        <v>11</v>
      </c>
      <c r="J791" t="s">
        <v>16</v>
      </c>
      <c r="K791" t="s">
        <v>23</v>
      </c>
    </row>
    <row r="792" spans="1:11" x14ac:dyDescent="0.35">
      <c r="A792" t="s">
        <v>825</v>
      </c>
      <c r="B792">
        <v>1984</v>
      </c>
      <c r="C792" t="s">
        <v>37</v>
      </c>
      <c r="D792">
        <v>5</v>
      </c>
      <c r="E792" s="17" t="str">
        <f t="shared" si="24"/>
        <v>5-Oct-1984</v>
      </c>
      <c r="F792">
        <f t="shared" si="25"/>
        <v>38</v>
      </c>
      <c r="G792">
        <v>2</v>
      </c>
      <c r="H792" s="16">
        <v>6571.54</v>
      </c>
      <c r="I792" t="s">
        <v>11</v>
      </c>
      <c r="J792" t="s">
        <v>12</v>
      </c>
      <c r="K792" t="s">
        <v>42</v>
      </c>
    </row>
    <row r="793" spans="1:11" x14ac:dyDescent="0.35">
      <c r="A793" t="s">
        <v>826</v>
      </c>
      <c r="B793">
        <v>1982</v>
      </c>
      <c r="C793" t="s">
        <v>15</v>
      </c>
      <c r="D793">
        <v>22</v>
      </c>
      <c r="E793" s="17" t="str">
        <f t="shared" si="24"/>
        <v>22-Nov-1982</v>
      </c>
      <c r="F793">
        <f t="shared" si="25"/>
        <v>40</v>
      </c>
      <c r="G793">
        <v>2</v>
      </c>
      <c r="H793" s="16">
        <v>6593.51</v>
      </c>
      <c r="I793" t="s">
        <v>11</v>
      </c>
      <c r="J793" t="s">
        <v>16</v>
      </c>
      <c r="K793" t="s">
        <v>13</v>
      </c>
    </row>
    <row r="794" spans="1:11" x14ac:dyDescent="0.35">
      <c r="A794" t="s">
        <v>827</v>
      </c>
      <c r="B794">
        <v>1982</v>
      </c>
      <c r="C794" t="s">
        <v>30</v>
      </c>
      <c r="D794">
        <v>29</v>
      </c>
      <c r="E794" s="17" t="str">
        <f t="shared" si="24"/>
        <v>29-Dec-1982</v>
      </c>
      <c r="F794">
        <f t="shared" si="25"/>
        <v>40</v>
      </c>
      <c r="G794">
        <v>1</v>
      </c>
      <c r="H794" s="16">
        <v>6600.21</v>
      </c>
      <c r="I794" t="s">
        <v>12</v>
      </c>
      <c r="J794" t="s">
        <v>11</v>
      </c>
      <c r="K794" t="s">
        <v>168</v>
      </c>
    </row>
    <row r="795" spans="1:11" x14ac:dyDescent="0.35">
      <c r="A795" t="s">
        <v>828</v>
      </c>
      <c r="B795">
        <v>1982</v>
      </c>
      <c r="C795" t="s">
        <v>15</v>
      </c>
      <c r="D795">
        <v>7</v>
      </c>
      <c r="E795" s="17" t="str">
        <f t="shared" si="24"/>
        <v>7-Nov-1982</v>
      </c>
      <c r="F795">
        <f t="shared" si="25"/>
        <v>40</v>
      </c>
      <c r="G795">
        <v>2</v>
      </c>
      <c r="H795" s="16">
        <v>6600.36</v>
      </c>
      <c r="I795" t="s">
        <v>11</v>
      </c>
      <c r="J795" t="s">
        <v>12</v>
      </c>
      <c r="K795" t="s">
        <v>42</v>
      </c>
    </row>
    <row r="796" spans="1:11" x14ac:dyDescent="0.35">
      <c r="A796" t="s">
        <v>829</v>
      </c>
      <c r="B796">
        <v>1982</v>
      </c>
      <c r="C796" t="s">
        <v>35</v>
      </c>
      <c r="D796">
        <v>28</v>
      </c>
      <c r="E796" s="17" t="str">
        <f t="shared" si="24"/>
        <v>28-Aug-1982</v>
      </c>
      <c r="F796">
        <f t="shared" si="25"/>
        <v>40</v>
      </c>
      <c r="G796">
        <v>1</v>
      </c>
      <c r="H796" s="16">
        <v>6610.11</v>
      </c>
      <c r="I796" t="s">
        <v>12</v>
      </c>
      <c r="J796" t="s">
        <v>11</v>
      </c>
      <c r="K796" t="s">
        <v>164</v>
      </c>
    </row>
    <row r="797" spans="1:11" x14ac:dyDescent="0.35">
      <c r="A797" t="s">
        <v>830</v>
      </c>
      <c r="B797">
        <v>1973</v>
      </c>
      <c r="C797" t="s">
        <v>35</v>
      </c>
      <c r="D797">
        <v>29</v>
      </c>
      <c r="E797" s="17" t="str">
        <f t="shared" si="24"/>
        <v>29-Aug-1973</v>
      </c>
      <c r="F797">
        <f t="shared" si="25"/>
        <v>49</v>
      </c>
      <c r="G797">
        <v>0</v>
      </c>
      <c r="H797" s="16">
        <v>6630.31</v>
      </c>
      <c r="I797" t="s">
        <v>11</v>
      </c>
      <c r="J797" t="s">
        <v>16</v>
      </c>
      <c r="K797" t="s">
        <v>13</v>
      </c>
    </row>
    <row r="798" spans="1:11" x14ac:dyDescent="0.35">
      <c r="A798" t="s">
        <v>831</v>
      </c>
      <c r="B798">
        <v>2003</v>
      </c>
      <c r="C798" t="s">
        <v>20</v>
      </c>
      <c r="D798">
        <v>4</v>
      </c>
      <c r="E798" s="17" t="str">
        <f t="shared" si="24"/>
        <v>4-Sep-2003</v>
      </c>
      <c r="F798">
        <f t="shared" si="25"/>
        <v>19</v>
      </c>
      <c r="G798">
        <v>0</v>
      </c>
      <c r="H798" s="16">
        <v>6638.16</v>
      </c>
      <c r="I798" t="s">
        <v>11</v>
      </c>
      <c r="J798" t="s">
        <v>16</v>
      </c>
      <c r="K798" t="s">
        <v>23</v>
      </c>
    </row>
    <row r="799" spans="1:11" x14ac:dyDescent="0.35">
      <c r="A799" t="s">
        <v>832</v>
      </c>
      <c r="B799">
        <v>1990</v>
      </c>
      <c r="C799" t="s">
        <v>18</v>
      </c>
      <c r="D799">
        <v>6</v>
      </c>
      <c r="E799" s="17" t="str">
        <f t="shared" si="24"/>
        <v>6-Jun-1990</v>
      </c>
      <c r="F799">
        <f t="shared" si="25"/>
        <v>33</v>
      </c>
      <c r="G799">
        <v>3</v>
      </c>
      <c r="H799" s="16">
        <v>6639.3</v>
      </c>
      <c r="I799" t="s">
        <v>11</v>
      </c>
      <c r="J799" t="s">
        <v>11</v>
      </c>
      <c r="K799" t="s">
        <v>300</v>
      </c>
    </row>
    <row r="800" spans="1:11" x14ac:dyDescent="0.35">
      <c r="A800" t="s">
        <v>833</v>
      </c>
      <c r="B800">
        <v>1984</v>
      </c>
      <c r="C800" t="s">
        <v>30</v>
      </c>
      <c r="D800">
        <v>8</v>
      </c>
      <c r="E800" s="17" t="str">
        <f t="shared" si="24"/>
        <v>8-Dec-1984</v>
      </c>
      <c r="F800">
        <f t="shared" si="25"/>
        <v>38</v>
      </c>
      <c r="G800">
        <v>2</v>
      </c>
      <c r="H800" s="16">
        <v>6640.54</v>
      </c>
      <c r="I800" t="s">
        <v>11</v>
      </c>
      <c r="J800" t="s">
        <v>12</v>
      </c>
      <c r="K800" t="s">
        <v>166</v>
      </c>
    </row>
    <row r="801" spans="1:11" x14ac:dyDescent="0.35">
      <c r="A801" t="s">
        <v>834</v>
      </c>
      <c r="B801">
        <v>1970</v>
      </c>
      <c r="C801" t="s">
        <v>15</v>
      </c>
      <c r="D801">
        <v>8</v>
      </c>
      <c r="E801" s="17" t="str">
        <f t="shared" si="24"/>
        <v>8-Nov-1970</v>
      </c>
      <c r="F801">
        <f t="shared" si="25"/>
        <v>52</v>
      </c>
      <c r="G801">
        <v>0</v>
      </c>
      <c r="H801" s="16">
        <v>6651.26</v>
      </c>
      <c r="I801" t="s">
        <v>11</v>
      </c>
      <c r="J801" t="s">
        <v>12</v>
      </c>
      <c r="K801" t="s">
        <v>13</v>
      </c>
    </row>
    <row r="802" spans="1:11" x14ac:dyDescent="0.35">
      <c r="A802" t="s">
        <v>835</v>
      </c>
      <c r="B802">
        <v>1984</v>
      </c>
      <c r="C802" t="s">
        <v>10</v>
      </c>
      <c r="D802">
        <v>1</v>
      </c>
      <c r="E802" s="17" t="str">
        <f t="shared" si="24"/>
        <v>1-Jul-1984</v>
      </c>
      <c r="F802">
        <f t="shared" si="25"/>
        <v>38</v>
      </c>
      <c r="G802">
        <v>3</v>
      </c>
      <c r="H802" s="16">
        <v>6652.53</v>
      </c>
      <c r="I802" t="s">
        <v>12</v>
      </c>
      <c r="J802" t="s">
        <v>11</v>
      </c>
      <c r="K802" t="s">
        <v>13</v>
      </c>
    </row>
    <row r="803" spans="1:11" x14ac:dyDescent="0.35">
      <c r="A803" t="s">
        <v>836</v>
      </c>
      <c r="B803">
        <v>1989</v>
      </c>
      <c r="C803" t="s">
        <v>15</v>
      </c>
      <c r="D803">
        <v>19</v>
      </c>
      <c r="E803" s="17" t="str">
        <f t="shared" si="24"/>
        <v>19-Nov-1989</v>
      </c>
      <c r="F803">
        <f t="shared" si="25"/>
        <v>33</v>
      </c>
      <c r="G803">
        <v>5</v>
      </c>
      <c r="H803" s="16">
        <v>6653.79</v>
      </c>
      <c r="I803" t="s">
        <v>11</v>
      </c>
      <c r="J803" t="s">
        <v>16</v>
      </c>
      <c r="K803" t="s">
        <v>13</v>
      </c>
    </row>
    <row r="804" spans="1:11" x14ac:dyDescent="0.35">
      <c r="A804" t="s">
        <v>837</v>
      </c>
      <c r="B804">
        <v>1982</v>
      </c>
      <c r="C804" t="s">
        <v>20</v>
      </c>
      <c r="D804">
        <v>27</v>
      </c>
      <c r="E804" s="17" t="str">
        <f t="shared" si="24"/>
        <v>27-Sep-1982</v>
      </c>
      <c r="F804">
        <f t="shared" si="25"/>
        <v>40</v>
      </c>
      <c r="G804">
        <v>3</v>
      </c>
      <c r="H804" s="16">
        <v>6664.32</v>
      </c>
      <c r="I804" t="s">
        <v>11</v>
      </c>
      <c r="J804" t="s">
        <v>11</v>
      </c>
      <c r="K804" t="s">
        <v>13</v>
      </c>
    </row>
    <row r="805" spans="1:11" x14ac:dyDescent="0.35">
      <c r="A805" t="s">
        <v>838</v>
      </c>
      <c r="B805">
        <v>1981</v>
      </c>
      <c r="C805" t="s">
        <v>20</v>
      </c>
      <c r="D805">
        <v>17</v>
      </c>
      <c r="E805" s="17" t="str">
        <f t="shared" si="24"/>
        <v>17-Sep-1981</v>
      </c>
      <c r="F805">
        <f t="shared" si="25"/>
        <v>41</v>
      </c>
      <c r="G805">
        <v>1</v>
      </c>
      <c r="H805" s="16">
        <v>6664.69</v>
      </c>
      <c r="I805" t="s">
        <v>12</v>
      </c>
      <c r="J805" t="s">
        <v>16</v>
      </c>
      <c r="K805" t="s">
        <v>23</v>
      </c>
    </row>
    <row r="806" spans="1:11" x14ac:dyDescent="0.35">
      <c r="A806" t="s">
        <v>839</v>
      </c>
      <c r="B806">
        <v>1989</v>
      </c>
      <c r="C806" t="s">
        <v>37</v>
      </c>
      <c r="D806">
        <v>20</v>
      </c>
      <c r="E806" s="17" t="str">
        <f t="shared" si="24"/>
        <v>20-Oct-1989</v>
      </c>
      <c r="F806">
        <f t="shared" si="25"/>
        <v>33</v>
      </c>
      <c r="G806">
        <v>5</v>
      </c>
      <c r="H806" s="16">
        <v>6666.24</v>
      </c>
      <c r="I806" t="s">
        <v>12</v>
      </c>
      <c r="J806" t="s">
        <v>16</v>
      </c>
      <c r="K806" t="s">
        <v>42</v>
      </c>
    </row>
    <row r="807" spans="1:11" x14ac:dyDescent="0.35">
      <c r="A807" t="s">
        <v>840</v>
      </c>
      <c r="B807">
        <v>1985</v>
      </c>
      <c r="C807" t="s">
        <v>10</v>
      </c>
      <c r="D807">
        <v>9</v>
      </c>
      <c r="E807" s="17" t="str">
        <f t="shared" si="24"/>
        <v>9-Jul-1985</v>
      </c>
      <c r="F807">
        <f t="shared" si="25"/>
        <v>37</v>
      </c>
      <c r="G807">
        <v>2</v>
      </c>
      <c r="H807" s="16">
        <v>6686.43</v>
      </c>
      <c r="I807" t="s">
        <v>11</v>
      </c>
      <c r="J807" t="s">
        <v>12</v>
      </c>
      <c r="K807" t="s">
        <v>23</v>
      </c>
    </row>
    <row r="808" spans="1:11" x14ac:dyDescent="0.35">
      <c r="A808" t="s">
        <v>841</v>
      </c>
      <c r="B808">
        <v>1968</v>
      </c>
      <c r="C808" t="s">
        <v>10</v>
      </c>
      <c r="D808">
        <v>13</v>
      </c>
      <c r="E808" s="17" t="str">
        <f t="shared" si="24"/>
        <v>13-Jul-1968</v>
      </c>
      <c r="F808">
        <f t="shared" si="25"/>
        <v>54</v>
      </c>
      <c r="G808">
        <v>0</v>
      </c>
      <c r="H808" s="16">
        <v>6700.56</v>
      </c>
      <c r="I808" t="s">
        <v>12</v>
      </c>
      <c r="J808" t="s">
        <v>16</v>
      </c>
      <c r="K808" t="s">
        <v>23</v>
      </c>
    </row>
    <row r="809" spans="1:11" x14ac:dyDescent="0.35">
      <c r="A809" t="s">
        <v>842</v>
      </c>
      <c r="B809">
        <v>1971</v>
      </c>
      <c r="C809" t="s">
        <v>30</v>
      </c>
      <c r="D809">
        <v>12</v>
      </c>
      <c r="E809" s="17" t="str">
        <f t="shared" si="24"/>
        <v>12-Dec-1971</v>
      </c>
      <c r="F809">
        <f t="shared" si="25"/>
        <v>51</v>
      </c>
      <c r="G809">
        <v>0</v>
      </c>
      <c r="H809" s="16">
        <v>6706.47</v>
      </c>
      <c r="I809" t="s">
        <v>11</v>
      </c>
      <c r="J809" t="s">
        <v>16</v>
      </c>
      <c r="K809" t="s">
        <v>13</v>
      </c>
    </row>
    <row r="810" spans="1:11" x14ac:dyDescent="0.35">
      <c r="A810" t="s">
        <v>843</v>
      </c>
      <c r="B810">
        <v>1983</v>
      </c>
      <c r="C810" t="s">
        <v>18</v>
      </c>
      <c r="D810">
        <v>12</v>
      </c>
      <c r="E810" s="17" t="str">
        <f t="shared" si="24"/>
        <v>12-Jun-1983</v>
      </c>
      <c r="F810">
        <f t="shared" si="25"/>
        <v>39</v>
      </c>
      <c r="G810">
        <v>2</v>
      </c>
      <c r="H810" s="16">
        <v>6710.19</v>
      </c>
      <c r="I810" t="s">
        <v>12</v>
      </c>
      <c r="J810" t="s">
        <v>12</v>
      </c>
      <c r="K810" t="s">
        <v>23</v>
      </c>
    </row>
    <row r="811" spans="1:11" x14ac:dyDescent="0.35">
      <c r="A811" t="s">
        <v>844</v>
      </c>
      <c r="B811">
        <v>1994</v>
      </c>
      <c r="C811" t="s">
        <v>18</v>
      </c>
      <c r="D811">
        <v>13</v>
      </c>
      <c r="E811" s="17" t="str">
        <f t="shared" si="24"/>
        <v>13-Jun-1994</v>
      </c>
      <c r="F811">
        <f t="shared" si="25"/>
        <v>28</v>
      </c>
      <c r="G811">
        <v>0</v>
      </c>
      <c r="H811" s="16">
        <v>6721.37</v>
      </c>
      <c r="I811" t="s">
        <v>11</v>
      </c>
      <c r="J811" t="s">
        <v>16</v>
      </c>
      <c r="K811" t="s">
        <v>23</v>
      </c>
    </row>
    <row r="812" spans="1:11" x14ac:dyDescent="0.35">
      <c r="A812" t="s">
        <v>845</v>
      </c>
      <c r="B812">
        <v>1978</v>
      </c>
      <c r="C812" t="s">
        <v>37</v>
      </c>
      <c r="D812">
        <v>21</v>
      </c>
      <c r="E812" s="17" t="str">
        <f t="shared" si="24"/>
        <v>21-Oct-1978</v>
      </c>
      <c r="F812">
        <f t="shared" si="25"/>
        <v>44</v>
      </c>
      <c r="G812">
        <v>2</v>
      </c>
      <c r="H812" s="16">
        <v>6737.98</v>
      </c>
      <c r="I812" t="s">
        <v>11</v>
      </c>
      <c r="J812" t="s">
        <v>12</v>
      </c>
      <c r="K812" t="s">
        <v>13</v>
      </c>
    </row>
    <row r="813" spans="1:11" x14ac:dyDescent="0.35">
      <c r="A813" t="s">
        <v>846</v>
      </c>
      <c r="B813">
        <v>1968</v>
      </c>
      <c r="C813" t="s">
        <v>10</v>
      </c>
      <c r="D813">
        <v>18</v>
      </c>
      <c r="E813" s="17" t="str">
        <f t="shared" si="24"/>
        <v>18-Jul-1968</v>
      </c>
      <c r="F813">
        <f t="shared" si="25"/>
        <v>54</v>
      </c>
      <c r="G813">
        <v>0</v>
      </c>
      <c r="H813" s="16">
        <v>6738.84</v>
      </c>
      <c r="I813" t="s">
        <v>12</v>
      </c>
      <c r="J813" t="s">
        <v>16</v>
      </c>
      <c r="K813" t="s">
        <v>23</v>
      </c>
    </row>
    <row r="814" spans="1:11" x14ac:dyDescent="0.35">
      <c r="A814" t="s">
        <v>847</v>
      </c>
      <c r="B814">
        <v>1986</v>
      </c>
      <c r="C814" t="s">
        <v>35</v>
      </c>
      <c r="D814">
        <v>7</v>
      </c>
      <c r="E814" s="17" t="str">
        <f t="shared" si="24"/>
        <v>7-Aug-1986</v>
      </c>
      <c r="F814">
        <f t="shared" si="25"/>
        <v>36</v>
      </c>
      <c r="G814">
        <v>3</v>
      </c>
      <c r="H814" s="16">
        <v>6746.74</v>
      </c>
      <c r="I814" t="s">
        <v>12</v>
      </c>
      <c r="J814" t="s">
        <v>11</v>
      </c>
      <c r="K814" t="s">
        <v>168</v>
      </c>
    </row>
    <row r="815" spans="1:11" x14ac:dyDescent="0.35">
      <c r="A815" t="s">
        <v>848</v>
      </c>
      <c r="B815">
        <v>1986</v>
      </c>
      <c r="C815" t="s">
        <v>18</v>
      </c>
      <c r="D815">
        <v>5</v>
      </c>
      <c r="E815" s="17" t="str">
        <f t="shared" si="24"/>
        <v>5-Jun-1986</v>
      </c>
      <c r="F815">
        <f t="shared" si="25"/>
        <v>37</v>
      </c>
      <c r="G815">
        <v>3</v>
      </c>
      <c r="H815" s="16">
        <v>6748.59</v>
      </c>
      <c r="I815" t="s">
        <v>12</v>
      </c>
      <c r="J815" t="s">
        <v>16</v>
      </c>
      <c r="K815" t="s">
        <v>168</v>
      </c>
    </row>
    <row r="816" spans="1:11" x14ac:dyDescent="0.35">
      <c r="A816" t="s">
        <v>849</v>
      </c>
      <c r="B816">
        <v>1970</v>
      </c>
      <c r="C816" t="s">
        <v>18</v>
      </c>
      <c r="D816">
        <v>17</v>
      </c>
      <c r="E816" s="17" t="str">
        <f t="shared" si="24"/>
        <v>17-Jun-1970</v>
      </c>
      <c r="F816">
        <f t="shared" si="25"/>
        <v>52</v>
      </c>
      <c r="G816">
        <v>0</v>
      </c>
      <c r="H816" s="16">
        <v>6749.63</v>
      </c>
      <c r="I816" t="s">
        <v>11</v>
      </c>
      <c r="J816" t="s">
        <v>16</v>
      </c>
      <c r="K816" t="s">
        <v>13</v>
      </c>
    </row>
    <row r="817" spans="1:11" x14ac:dyDescent="0.35">
      <c r="A817" t="s">
        <v>850</v>
      </c>
      <c r="B817">
        <v>1966</v>
      </c>
      <c r="C817" t="s">
        <v>30</v>
      </c>
      <c r="D817">
        <v>9</v>
      </c>
      <c r="E817" s="17" t="str">
        <f t="shared" si="24"/>
        <v>9-Dec-1966</v>
      </c>
      <c r="F817">
        <f t="shared" si="25"/>
        <v>56</v>
      </c>
      <c r="G817">
        <v>0</v>
      </c>
      <c r="H817" s="16">
        <v>6750.27</v>
      </c>
      <c r="I817" t="s">
        <v>12</v>
      </c>
      <c r="J817" t="s">
        <v>11</v>
      </c>
      <c r="K817" t="s">
        <v>13</v>
      </c>
    </row>
    <row r="818" spans="1:11" x14ac:dyDescent="0.35">
      <c r="A818" t="s">
        <v>851</v>
      </c>
      <c r="B818">
        <v>1988</v>
      </c>
      <c r="C818" t="s">
        <v>37</v>
      </c>
      <c r="D818">
        <v>10</v>
      </c>
      <c r="E818" s="17" t="str">
        <f t="shared" si="24"/>
        <v>10-Oct-1988</v>
      </c>
      <c r="F818">
        <f t="shared" si="25"/>
        <v>34</v>
      </c>
      <c r="G818">
        <v>3</v>
      </c>
      <c r="H818" s="16">
        <v>6753.04</v>
      </c>
      <c r="I818" t="s">
        <v>11</v>
      </c>
      <c r="J818" t="s">
        <v>11</v>
      </c>
      <c r="K818" t="s">
        <v>247</v>
      </c>
    </row>
    <row r="819" spans="1:11" x14ac:dyDescent="0.35">
      <c r="A819" t="s">
        <v>852</v>
      </c>
      <c r="B819">
        <v>1981</v>
      </c>
      <c r="C819" t="s">
        <v>20</v>
      </c>
      <c r="D819">
        <v>21</v>
      </c>
      <c r="E819" s="17" t="str">
        <f t="shared" si="24"/>
        <v>21-Sep-1981</v>
      </c>
      <c r="F819">
        <f t="shared" si="25"/>
        <v>41</v>
      </c>
      <c r="G819">
        <v>1</v>
      </c>
      <c r="H819" s="16">
        <v>6770.19</v>
      </c>
      <c r="I819" t="s">
        <v>11</v>
      </c>
      <c r="J819" t="s">
        <v>12</v>
      </c>
      <c r="K819" t="s">
        <v>13</v>
      </c>
    </row>
    <row r="820" spans="1:11" x14ac:dyDescent="0.35">
      <c r="A820" t="s">
        <v>853</v>
      </c>
      <c r="B820">
        <v>1981</v>
      </c>
      <c r="C820" t="s">
        <v>20</v>
      </c>
      <c r="D820">
        <v>3</v>
      </c>
      <c r="E820" s="17" t="str">
        <f t="shared" si="24"/>
        <v>3-Sep-1981</v>
      </c>
      <c r="F820">
        <f t="shared" si="25"/>
        <v>41</v>
      </c>
      <c r="G820">
        <v>1</v>
      </c>
      <c r="H820" s="16">
        <v>6775.96</v>
      </c>
      <c r="I820" t="s">
        <v>11</v>
      </c>
      <c r="J820" t="s">
        <v>12</v>
      </c>
      <c r="K820" t="s">
        <v>42</v>
      </c>
    </row>
    <row r="821" spans="1:11" x14ac:dyDescent="0.35">
      <c r="A821" t="s">
        <v>854</v>
      </c>
      <c r="B821">
        <v>1981</v>
      </c>
      <c r="C821" t="s">
        <v>37</v>
      </c>
      <c r="D821">
        <v>8</v>
      </c>
      <c r="E821" s="17" t="str">
        <f t="shared" si="24"/>
        <v>8-Oct-1981</v>
      </c>
      <c r="F821">
        <f t="shared" si="25"/>
        <v>41</v>
      </c>
      <c r="G821">
        <v>1</v>
      </c>
      <c r="H821" s="16">
        <v>6781.35</v>
      </c>
      <c r="I821" t="s">
        <v>11</v>
      </c>
      <c r="J821" t="s">
        <v>16</v>
      </c>
      <c r="K821" t="s">
        <v>13</v>
      </c>
    </row>
    <row r="822" spans="1:11" x14ac:dyDescent="0.35">
      <c r="A822" t="s">
        <v>855</v>
      </c>
      <c r="B822">
        <v>1980</v>
      </c>
      <c r="C822" t="s">
        <v>15</v>
      </c>
      <c r="D822">
        <v>23</v>
      </c>
      <c r="E822" s="17" t="str">
        <f t="shared" si="24"/>
        <v>23-Nov-1980</v>
      </c>
      <c r="F822">
        <f t="shared" si="25"/>
        <v>42</v>
      </c>
      <c r="G822">
        <v>2</v>
      </c>
      <c r="H822" s="16">
        <v>6781.52</v>
      </c>
      <c r="I822" t="s">
        <v>11</v>
      </c>
      <c r="J822" t="s">
        <v>11</v>
      </c>
      <c r="K822" t="s">
        <v>13</v>
      </c>
    </row>
    <row r="823" spans="1:11" x14ac:dyDescent="0.35">
      <c r="A823" t="s">
        <v>856</v>
      </c>
      <c r="B823">
        <v>1985</v>
      </c>
      <c r="C823" t="s">
        <v>30</v>
      </c>
      <c r="D823">
        <v>24</v>
      </c>
      <c r="E823" s="17" t="str">
        <f t="shared" si="24"/>
        <v>24-Dec-1985</v>
      </c>
      <c r="F823">
        <f t="shared" si="25"/>
        <v>37</v>
      </c>
      <c r="G823">
        <v>3</v>
      </c>
      <c r="H823" s="16">
        <v>6796.86</v>
      </c>
      <c r="I823" t="s">
        <v>12</v>
      </c>
      <c r="J823" t="s">
        <v>12</v>
      </c>
      <c r="K823" t="s">
        <v>23</v>
      </c>
    </row>
    <row r="824" spans="1:11" x14ac:dyDescent="0.35">
      <c r="A824" t="s">
        <v>857</v>
      </c>
      <c r="B824">
        <v>1991</v>
      </c>
      <c r="C824" t="s">
        <v>18</v>
      </c>
      <c r="D824">
        <v>29</v>
      </c>
      <c r="E824" s="17" t="str">
        <f t="shared" si="24"/>
        <v>29-Jun-1991</v>
      </c>
      <c r="F824">
        <f t="shared" si="25"/>
        <v>31</v>
      </c>
      <c r="G824">
        <v>5</v>
      </c>
      <c r="H824" s="16">
        <v>6799.46</v>
      </c>
      <c r="I824" t="s">
        <v>16</v>
      </c>
      <c r="J824" t="s">
        <v>11</v>
      </c>
      <c r="K824" t="s">
        <v>276</v>
      </c>
    </row>
    <row r="825" spans="1:11" x14ac:dyDescent="0.35">
      <c r="A825" t="s">
        <v>858</v>
      </c>
      <c r="B825">
        <v>1975</v>
      </c>
      <c r="C825" t="s">
        <v>35</v>
      </c>
      <c r="D825">
        <v>17</v>
      </c>
      <c r="E825" s="17" t="str">
        <f t="shared" si="24"/>
        <v>17-Aug-1975</v>
      </c>
      <c r="F825">
        <f t="shared" si="25"/>
        <v>47</v>
      </c>
      <c r="G825">
        <v>1</v>
      </c>
      <c r="H825" s="16">
        <v>6809.46</v>
      </c>
      <c r="I825" t="s">
        <v>11</v>
      </c>
      <c r="J825" t="s">
        <v>16</v>
      </c>
      <c r="K825" t="s">
        <v>23</v>
      </c>
    </row>
    <row r="826" spans="1:11" x14ac:dyDescent="0.35">
      <c r="A826" t="s">
        <v>859</v>
      </c>
      <c r="B826">
        <v>1994</v>
      </c>
      <c r="C826" t="s">
        <v>10</v>
      </c>
      <c r="D826">
        <v>8</v>
      </c>
      <c r="E826" s="17" t="str">
        <f t="shared" si="24"/>
        <v>8-Jul-1994</v>
      </c>
      <c r="F826">
        <f t="shared" si="25"/>
        <v>28</v>
      </c>
      <c r="G826">
        <v>0</v>
      </c>
      <c r="H826" s="16">
        <v>6827.69</v>
      </c>
      <c r="I826" t="s">
        <v>11</v>
      </c>
      <c r="J826" t="s">
        <v>11</v>
      </c>
      <c r="K826" t="s">
        <v>300</v>
      </c>
    </row>
    <row r="827" spans="1:11" x14ac:dyDescent="0.35">
      <c r="A827" t="s">
        <v>860</v>
      </c>
      <c r="B827">
        <v>1979</v>
      </c>
      <c r="C827" t="s">
        <v>10</v>
      </c>
      <c r="D827">
        <v>15</v>
      </c>
      <c r="E827" s="17" t="str">
        <f t="shared" si="24"/>
        <v>15-Jul-1979</v>
      </c>
      <c r="F827">
        <f t="shared" si="25"/>
        <v>43</v>
      </c>
      <c r="G827">
        <v>0</v>
      </c>
      <c r="H827" s="16">
        <v>6837.37</v>
      </c>
      <c r="I827" t="s">
        <v>12</v>
      </c>
      <c r="J827" t="s">
        <v>16</v>
      </c>
      <c r="K827" t="s">
        <v>168</v>
      </c>
    </row>
    <row r="828" spans="1:11" x14ac:dyDescent="0.35">
      <c r="A828" t="s">
        <v>861</v>
      </c>
      <c r="B828">
        <v>2000</v>
      </c>
      <c r="C828" t="s">
        <v>15</v>
      </c>
      <c r="D828">
        <v>30</v>
      </c>
      <c r="E828" s="17" t="str">
        <f t="shared" si="24"/>
        <v>30-Nov-2000</v>
      </c>
      <c r="F828">
        <f t="shared" si="25"/>
        <v>22</v>
      </c>
      <c r="G828">
        <v>0</v>
      </c>
      <c r="H828" s="16">
        <v>6842.28</v>
      </c>
      <c r="I828" t="s">
        <v>11</v>
      </c>
      <c r="J828" t="s">
        <v>16</v>
      </c>
      <c r="K828" t="s">
        <v>23</v>
      </c>
    </row>
    <row r="829" spans="1:11" x14ac:dyDescent="0.35">
      <c r="A829" t="s">
        <v>862</v>
      </c>
      <c r="B829">
        <v>1977</v>
      </c>
      <c r="C829" t="s">
        <v>18</v>
      </c>
      <c r="D829">
        <v>15</v>
      </c>
      <c r="E829" s="17" t="str">
        <f t="shared" si="24"/>
        <v>15-Jun-1977</v>
      </c>
      <c r="F829">
        <f t="shared" si="25"/>
        <v>45</v>
      </c>
      <c r="G829">
        <v>2</v>
      </c>
      <c r="H829" s="16">
        <v>6843.17</v>
      </c>
      <c r="I829" t="s">
        <v>11</v>
      </c>
      <c r="J829" t="s">
        <v>16</v>
      </c>
      <c r="K829" t="s">
        <v>13</v>
      </c>
    </row>
    <row r="830" spans="1:11" x14ac:dyDescent="0.35">
      <c r="A830" t="s">
        <v>863</v>
      </c>
      <c r="B830">
        <v>1979</v>
      </c>
      <c r="C830" t="s">
        <v>15</v>
      </c>
      <c r="D830">
        <v>4</v>
      </c>
      <c r="E830" s="17" t="str">
        <f t="shared" si="24"/>
        <v>4-Nov-1979</v>
      </c>
      <c r="F830">
        <f t="shared" si="25"/>
        <v>43</v>
      </c>
      <c r="G830">
        <v>1</v>
      </c>
      <c r="H830" s="16">
        <v>6849.03</v>
      </c>
      <c r="I830" t="s">
        <v>11</v>
      </c>
      <c r="J830" t="s">
        <v>11</v>
      </c>
      <c r="K830" t="s">
        <v>42</v>
      </c>
    </row>
    <row r="831" spans="1:11" x14ac:dyDescent="0.35">
      <c r="A831" t="s">
        <v>864</v>
      </c>
      <c r="B831">
        <v>1981</v>
      </c>
      <c r="C831" t="s">
        <v>18</v>
      </c>
      <c r="D831">
        <v>19</v>
      </c>
      <c r="E831" s="17" t="str">
        <f t="shared" si="24"/>
        <v>19-Jun-1981</v>
      </c>
      <c r="F831">
        <f t="shared" si="25"/>
        <v>41</v>
      </c>
      <c r="G831">
        <v>1</v>
      </c>
      <c r="H831" s="16">
        <v>6858.48</v>
      </c>
      <c r="I831" t="s">
        <v>11</v>
      </c>
      <c r="J831" t="s">
        <v>11</v>
      </c>
      <c r="K831" t="s">
        <v>166</v>
      </c>
    </row>
    <row r="832" spans="1:11" x14ac:dyDescent="0.35">
      <c r="A832" t="s">
        <v>865</v>
      </c>
      <c r="B832">
        <v>1978</v>
      </c>
      <c r="C832" t="s">
        <v>35</v>
      </c>
      <c r="D832">
        <v>5</v>
      </c>
      <c r="E832" s="17" t="str">
        <f t="shared" si="24"/>
        <v>5-Aug-1978</v>
      </c>
      <c r="F832">
        <f t="shared" si="25"/>
        <v>44</v>
      </c>
      <c r="G832">
        <v>2</v>
      </c>
      <c r="H832" s="16">
        <v>6863.49</v>
      </c>
      <c r="I832" t="s">
        <v>11</v>
      </c>
      <c r="J832" t="s">
        <v>16</v>
      </c>
      <c r="K832" t="s">
        <v>13</v>
      </c>
    </row>
    <row r="833" spans="1:11" x14ac:dyDescent="0.35">
      <c r="A833" t="s">
        <v>866</v>
      </c>
      <c r="B833">
        <v>1969</v>
      </c>
      <c r="C833" t="s">
        <v>37</v>
      </c>
      <c r="D833">
        <v>23</v>
      </c>
      <c r="E833" s="17" t="str">
        <f t="shared" ref="E833:E896" si="26">_xlfn.CONCAT(D833,"-",C833,"-",B833)</f>
        <v>23-Oct-1969</v>
      </c>
      <c r="F833">
        <f t="shared" ref="F833:F896" si="27">DATEDIF(E833,"08-6-2023","y")</f>
        <v>53</v>
      </c>
      <c r="G833">
        <v>0</v>
      </c>
      <c r="H833" s="16">
        <v>6868.39</v>
      </c>
      <c r="I833" t="s">
        <v>11</v>
      </c>
      <c r="J833" t="s">
        <v>11</v>
      </c>
      <c r="K833" t="s">
        <v>13</v>
      </c>
    </row>
    <row r="834" spans="1:11" x14ac:dyDescent="0.35">
      <c r="A834" t="s">
        <v>867</v>
      </c>
      <c r="B834">
        <v>1981</v>
      </c>
      <c r="C834" t="s">
        <v>18</v>
      </c>
      <c r="D834">
        <v>23</v>
      </c>
      <c r="E834" s="17" t="str">
        <f t="shared" si="26"/>
        <v>23-Jun-1981</v>
      </c>
      <c r="F834">
        <f t="shared" si="27"/>
        <v>41</v>
      </c>
      <c r="G834">
        <v>2</v>
      </c>
      <c r="H834" s="16">
        <v>6875.96</v>
      </c>
      <c r="I834" t="s">
        <v>11</v>
      </c>
      <c r="J834" t="s">
        <v>11</v>
      </c>
      <c r="K834" t="s">
        <v>42</v>
      </c>
    </row>
    <row r="835" spans="1:11" x14ac:dyDescent="0.35">
      <c r="A835" t="s">
        <v>868</v>
      </c>
      <c r="B835">
        <v>2004</v>
      </c>
      <c r="C835" t="s">
        <v>30</v>
      </c>
      <c r="D835">
        <v>24</v>
      </c>
      <c r="E835" s="17" t="str">
        <f t="shared" si="26"/>
        <v>24-Dec-2004</v>
      </c>
      <c r="F835">
        <f t="shared" si="27"/>
        <v>18</v>
      </c>
      <c r="G835">
        <v>0</v>
      </c>
      <c r="H835" s="16">
        <v>6876.53</v>
      </c>
      <c r="I835" t="s">
        <v>11</v>
      </c>
      <c r="J835" t="s">
        <v>16</v>
      </c>
      <c r="K835" t="s">
        <v>23</v>
      </c>
    </row>
    <row r="836" spans="1:11" x14ac:dyDescent="0.35">
      <c r="A836" t="s">
        <v>869</v>
      </c>
      <c r="B836">
        <v>1985</v>
      </c>
      <c r="C836" t="s">
        <v>20</v>
      </c>
      <c r="D836">
        <v>10</v>
      </c>
      <c r="E836" s="17" t="str">
        <f t="shared" si="26"/>
        <v>10-Sep-1985</v>
      </c>
      <c r="F836">
        <f t="shared" si="27"/>
        <v>37</v>
      </c>
      <c r="G836">
        <v>2</v>
      </c>
      <c r="H836" s="16">
        <v>6877.98</v>
      </c>
      <c r="I836" t="s">
        <v>11</v>
      </c>
      <c r="J836" t="s">
        <v>16</v>
      </c>
      <c r="K836" t="s">
        <v>247</v>
      </c>
    </row>
    <row r="837" spans="1:11" x14ac:dyDescent="0.35">
      <c r="A837" t="s">
        <v>870</v>
      </c>
      <c r="B837">
        <v>1989</v>
      </c>
      <c r="C837" t="s">
        <v>30</v>
      </c>
      <c r="D837">
        <v>21</v>
      </c>
      <c r="E837" s="17" t="str">
        <f t="shared" si="26"/>
        <v>21-Dec-1989</v>
      </c>
      <c r="F837">
        <f t="shared" si="27"/>
        <v>33</v>
      </c>
      <c r="G837">
        <v>3</v>
      </c>
      <c r="H837" s="16">
        <v>6895.19</v>
      </c>
      <c r="I837" t="s">
        <v>11</v>
      </c>
      <c r="J837" t="s">
        <v>12</v>
      </c>
      <c r="K837" t="s">
        <v>247</v>
      </c>
    </row>
    <row r="838" spans="1:11" x14ac:dyDescent="0.35">
      <c r="A838" t="s">
        <v>871</v>
      </c>
      <c r="B838">
        <v>1984</v>
      </c>
      <c r="C838" t="s">
        <v>20</v>
      </c>
      <c r="D838">
        <v>5</v>
      </c>
      <c r="E838" s="17" t="str">
        <f t="shared" si="26"/>
        <v>5-Sep-1984</v>
      </c>
      <c r="F838">
        <f t="shared" si="27"/>
        <v>38</v>
      </c>
      <c r="G838">
        <v>2</v>
      </c>
      <c r="H838" s="16">
        <v>6933.24</v>
      </c>
      <c r="I838" t="s">
        <v>11</v>
      </c>
      <c r="J838" t="s">
        <v>12</v>
      </c>
      <c r="K838" t="s">
        <v>23</v>
      </c>
    </row>
    <row r="839" spans="1:11" x14ac:dyDescent="0.35">
      <c r="A839" t="s">
        <v>872</v>
      </c>
      <c r="B839">
        <v>1978</v>
      </c>
      <c r="C839" t="s">
        <v>15</v>
      </c>
      <c r="D839">
        <v>29</v>
      </c>
      <c r="E839" s="17" t="str">
        <f t="shared" si="26"/>
        <v>29-Nov-1978</v>
      </c>
      <c r="F839">
        <f t="shared" si="27"/>
        <v>44</v>
      </c>
      <c r="G839">
        <v>2</v>
      </c>
      <c r="H839" s="16">
        <v>6938.11</v>
      </c>
      <c r="I839" t="s">
        <v>11</v>
      </c>
      <c r="J839" t="s">
        <v>11</v>
      </c>
      <c r="K839" t="s">
        <v>13</v>
      </c>
    </row>
    <row r="840" spans="1:11" x14ac:dyDescent="0.35">
      <c r="A840" t="s">
        <v>873</v>
      </c>
      <c r="B840">
        <v>1980</v>
      </c>
      <c r="C840" t="s">
        <v>35</v>
      </c>
      <c r="D840">
        <v>30</v>
      </c>
      <c r="E840" s="17" t="str">
        <f t="shared" si="26"/>
        <v>30-Aug-1980</v>
      </c>
      <c r="F840">
        <f t="shared" si="27"/>
        <v>42</v>
      </c>
      <c r="G840">
        <v>1</v>
      </c>
      <c r="H840" s="16">
        <v>6940.91</v>
      </c>
      <c r="I840" t="s">
        <v>11</v>
      </c>
      <c r="J840" t="s">
        <v>11</v>
      </c>
      <c r="K840" t="s">
        <v>23</v>
      </c>
    </row>
    <row r="841" spans="1:11" x14ac:dyDescent="0.35">
      <c r="A841" t="s">
        <v>874</v>
      </c>
      <c r="B841">
        <v>1980</v>
      </c>
      <c r="C841" t="s">
        <v>37</v>
      </c>
      <c r="D841">
        <v>5</v>
      </c>
      <c r="E841" s="17" t="str">
        <f t="shared" si="26"/>
        <v>5-Oct-1980</v>
      </c>
      <c r="F841">
        <f t="shared" si="27"/>
        <v>42</v>
      </c>
      <c r="G841">
        <v>2</v>
      </c>
      <c r="H841" s="16">
        <v>6940.94</v>
      </c>
      <c r="I841" t="s">
        <v>11</v>
      </c>
      <c r="J841" t="s">
        <v>12</v>
      </c>
      <c r="K841" t="s">
        <v>13</v>
      </c>
    </row>
    <row r="842" spans="1:11" x14ac:dyDescent="0.35">
      <c r="A842" t="s">
        <v>875</v>
      </c>
      <c r="B842">
        <v>1978</v>
      </c>
      <c r="C842" t="s">
        <v>30</v>
      </c>
      <c r="D842">
        <v>15</v>
      </c>
      <c r="E842" s="17" t="str">
        <f t="shared" si="26"/>
        <v>15-Dec-1978</v>
      </c>
      <c r="F842">
        <f t="shared" si="27"/>
        <v>44</v>
      </c>
      <c r="G842">
        <v>0</v>
      </c>
      <c r="H842" s="16">
        <v>6948.7</v>
      </c>
      <c r="I842" t="s">
        <v>16</v>
      </c>
      <c r="J842" t="s">
        <v>11</v>
      </c>
      <c r="K842" t="s">
        <v>23</v>
      </c>
    </row>
    <row r="843" spans="1:11" x14ac:dyDescent="0.35">
      <c r="A843" t="s">
        <v>876</v>
      </c>
      <c r="B843">
        <v>1980</v>
      </c>
      <c r="C843" t="s">
        <v>35</v>
      </c>
      <c r="D843">
        <v>18</v>
      </c>
      <c r="E843" s="17" t="str">
        <f t="shared" si="26"/>
        <v>18-Aug-1980</v>
      </c>
      <c r="F843">
        <f t="shared" si="27"/>
        <v>42</v>
      </c>
      <c r="G843">
        <v>2</v>
      </c>
      <c r="H843" s="16">
        <v>6951.12</v>
      </c>
      <c r="I843" t="s">
        <v>11</v>
      </c>
      <c r="J843" t="s">
        <v>11</v>
      </c>
      <c r="K843" t="s">
        <v>13</v>
      </c>
    </row>
    <row r="844" spans="1:11" x14ac:dyDescent="0.35">
      <c r="A844" t="s">
        <v>877</v>
      </c>
      <c r="B844">
        <v>1975</v>
      </c>
      <c r="C844" t="s">
        <v>18</v>
      </c>
      <c r="D844">
        <v>3</v>
      </c>
      <c r="E844" s="17" t="str">
        <f t="shared" si="26"/>
        <v>3-Jun-1975</v>
      </c>
      <c r="F844">
        <f t="shared" si="27"/>
        <v>48</v>
      </c>
      <c r="G844">
        <v>1</v>
      </c>
      <c r="H844" s="16">
        <v>6965.21</v>
      </c>
      <c r="I844" t="s">
        <v>11</v>
      </c>
      <c r="J844" t="s">
        <v>12</v>
      </c>
      <c r="K844" t="s">
        <v>13</v>
      </c>
    </row>
    <row r="845" spans="1:11" x14ac:dyDescent="0.35">
      <c r="A845" t="s">
        <v>878</v>
      </c>
      <c r="B845">
        <v>1985</v>
      </c>
      <c r="C845" t="s">
        <v>30</v>
      </c>
      <c r="D845">
        <v>10</v>
      </c>
      <c r="E845" s="17" t="str">
        <f t="shared" si="26"/>
        <v>10-Dec-1985</v>
      </c>
      <c r="F845">
        <f t="shared" si="27"/>
        <v>37</v>
      </c>
      <c r="G845">
        <v>3</v>
      </c>
      <c r="H845" s="16">
        <v>6985.51</v>
      </c>
      <c r="I845" t="s">
        <v>11</v>
      </c>
      <c r="J845" t="s">
        <v>11</v>
      </c>
      <c r="K845" t="s">
        <v>166</v>
      </c>
    </row>
    <row r="846" spans="1:11" x14ac:dyDescent="0.35">
      <c r="A846" t="s">
        <v>879</v>
      </c>
      <c r="B846">
        <v>1982</v>
      </c>
      <c r="C846" t="s">
        <v>37</v>
      </c>
      <c r="D846">
        <v>18</v>
      </c>
      <c r="E846" s="17" t="str">
        <f t="shared" si="26"/>
        <v>18-Oct-1982</v>
      </c>
      <c r="F846">
        <f t="shared" si="27"/>
        <v>40</v>
      </c>
      <c r="G846">
        <v>2</v>
      </c>
      <c r="H846" s="16">
        <v>6986.7</v>
      </c>
      <c r="I846" t="s">
        <v>12</v>
      </c>
      <c r="J846" t="s">
        <v>16</v>
      </c>
      <c r="K846" t="s">
        <v>23</v>
      </c>
    </row>
    <row r="847" spans="1:11" x14ac:dyDescent="0.35">
      <c r="A847" t="s">
        <v>880</v>
      </c>
      <c r="B847">
        <v>1982</v>
      </c>
      <c r="C847" t="s">
        <v>20</v>
      </c>
      <c r="D847">
        <v>1</v>
      </c>
      <c r="E847" s="17" t="str">
        <f t="shared" si="26"/>
        <v>1-Sep-1982</v>
      </c>
      <c r="F847">
        <f t="shared" si="27"/>
        <v>40</v>
      </c>
      <c r="G847">
        <v>3</v>
      </c>
      <c r="H847" s="16">
        <v>6989.95</v>
      </c>
      <c r="I847" t="s">
        <v>11</v>
      </c>
      <c r="J847" t="s">
        <v>16</v>
      </c>
      <c r="K847" t="s">
        <v>13</v>
      </c>
    </row>
    <row r="848" spans="1:11" x14ac:dyDescent="0.35">
      <c r="A848" t="s">
        <v>881</v>
      </c>
      <c r="B848">
        <v>1969</v>
      </c>
      <c r="C848" t="s">
        <v>10</v>
      </c>
      <c r="D848">
        <v>6</v>
      </c>
      <c r="E848" s="17" t="str">
        <f t="shared" si="26"/>
        <v>6-Jul-1969</v>
      </c>
      <c r="F848">
        <f t="shared" si="27"/>
        <v>53</v>
      </c>
      <c r="G848">
        <v>0</v>
      </c>
      <c r="H848" s="16">
        <v>7003.1</v>
      </c>
      <c r="I848" t="s">
        <v>11</v>
      </c>
      <c r="J848" t="s">
        <v>12</v>
      </c>
      <c r="K848" t="s">
        <v>13</v>
      </c>
    </row>
    <row r="849" spans="1:11" x14ac:dyDescent="0.35">
      <c r="A849" t="s">
        <v>882</v>
      </c>
      <c r="B849">
        <v>1978</v>
      </c>
      <c r="C849" t="s">
        <v>18</v>
      </c>
      <c r="D849">
        <v>2</v>
      </c>
      <c r="E849" s="17" t="str">
        <f t="shared" si="26"/>
        <v>2-Jun-1978</v>
      </c>
      <c r="F849">
        <f t="shared" si="27"/>
        <v>45</v>
      </c>
      <c r="G849">
        <v>2</v>
      </c>
      <c r="H849" s="16">
        <v>7033.08</v>
      </c>
      <c r="I849" t="s">
        <v>11</v>
      </c>
      <c r="J849" t="s">
        <v>11</v>
      </c>
      <c r="K849" t="s">
        <v>13</v>
      </c>
    </row>
    <row r="850" spans="1:11" x14ac:dyDescent="0.35">
      <c r="A850" t="s">
        <v>883</v>
      </c>
      <c r="B850">
        <v>1995</v>
      </c>
      <c r="C850" t="s">
        <v>37</v>
      </c>
      <c r="D850">
        <v>29</v>
      </c>
      <c r="E850" s="17" t="str">
        <f t="shared" si="26"/>
        <v>29-Oct-1995</v>
      </c>
      <c r="F850">
        <f t="shared" si="27"/>
        <v>27</v>
      </c>
      <c r="G850">
        <v>0</v>
      </c>
      <c r="H850" s="16">
        <v>7042.11</v>
      </c>
      <c r="I850" t="s">
        <v>11</v>
      </c>
      <c r="J850" t="s">
        <v>12</v>
      </c>
      <c r="K850" t="s">
        <v>23</v>
      </c>
    </row>
    <row r="851" spans="1:11" x14ac:dyDescent="0.35">
      <c r="A851" t="s">
        <v>884</v>
      </c>
      <c r="B851">
        <v>1980</v>
      </c>
      <c r="C851" t="s">
        <v>10</v>
      </c>
      <c r="D851">
        <v>26</v>
      </c>
      <c r="E851" s="17" t="str">
        <f t="shared" si="26"/>
        <v>26-Jul-1980</v>
      </c>
      <c r="F851">
        <f t="shared" si="27"/>
        <v>42</v>
      </c>
      <c r="G851">
        <v>1</v>
      </c>
      <c r="H851" s="16">
        <v>7045.5</v>
      </c>
      <c r="I851" t="s">
        <v>11</v>
      </c>
      <c r="J851" t="s">
        <v>16</v>
      </c>
      <c r="K851" t="s">
        <v>42</v>
      </c>
    </row>
    <row r="852" spans="1:11" x14ac:dyDescent="0.35">
      <c r="A852" t="s">
        <v>885</v>
      </c>
      <c r="B852">
        <v>1980</v>
      </c>
      <c r="C852" t="s">
        <v>37</v>
      </c>
      <c r="D852">
        <v>22</v>
      </c>
      <c r="E852" s="17" t="str">
        <f t="shared" si="26"/>
        <v>22-Oct-1980</v>
      </c>
      <c r="F852">
        <f t="shared" si="27"/>
        <v>42</v>
      </c>
      <c r="G852">
        <v>1</v>
      </c>
      <c r="H852" s="16">
        <v>7046.72</v>
      </c>
      <c r="I852" t="s">
        <v>11</v>
      </c>
      <c r="J852" t="s">
        <v>12</v>
      </c>
      <c r="K852" t="s">
        <v>13</v>
      </c>
    </row>
    <row r="853" spans="1:11" x14ac:dyDescent="0.35">
      <c r="A853" t="s">
        <v>886</v>
      </c>
      <c r="B853">
        <v>1980</v>
      </c>
      <c r="C853" t="s">
        <v>10</v>
      </c>
      <c r="D853">
        <v>21</v>
      </c>
      <c r="E853" s="17" t="str">
        <f t="shared" si="26"/>
        <v>21-Jul-1980</v>
      </c>
      <c r="F853">
        <f t="shared" si="27"/>
        <v>42</v>
      </c>
      <c r="G853">
        <v>0</v>
      </c>
      <c r="H853" s="16">
        <v>7050.02</v>
      </c>
      <c r="I853" t="s">
        <v>11</v>
      </c>
      <c r="J853" t="s">
        <v>16</v>
      </c>
      <c r="K853" t="s">
        <v>247</v>
      </c>
    </row>
    <row r="854" spans="1:11" x14ac:dyDescent="0.35">
      <c r="A854" t="s">
        <v>887</v>
      </c>
      <c r="B854">
        <v>1980</v>
      </c>
      <c r="C854" t="s">
        <v>18</v>
      </c>
      <c r="D854">
        <v>28</v>
      </c>
      <c r="E854" s="17" t="str">
        <f t="shared" si="26"/>
        <v>28-Jun-1980</v>
      </c>
      <c r="F854">
        <f t="shared" si="27"/>
        <v>42</v>
      </c>
      <c r="G854">
        <v>1</v>
      </c>
      <c r="H854" s="16">
        <v>7050.64</v>
      </c>
      <c r="I854" t="s">
        <v>11</v>
      </c>
      <c r="J854" t="s">
        <v>12</v>
      </c>
      <c r="K854" t="s">
        <v>42</v>
      </c>
    </row>
    <row r="855" spans="1:11" x14ac:dyDescent="0.35">
      <c r="A855" t="s">
        <v>888</v>
      </c>
      <c r="B855">
        <v>1978</v>
      </c>
      <c r="C855" t="s">
        <v>18</v>
      </c>
      <c r="D855">
        <v>24</v>
      </c>
      <c r="E855" s="17" t="str">
        <f t="shared" si="26"/>
        <v>24-Jun-1978</v>
      </c>
      <c r="F855">
        <f t="shared" si="27"/>
        <v>44</v>
      </c>
      <c r="G855">
        <v>2</v>
      </c>
      <c r="H855" s="16">
        <v>7054.41</v>
      </c>
      <c r="I855" t="s">
        <v>11</v>
      </c>
      <c r="J855" t="s">
        <v>11</v>
      </c>
      <c r="K855" t="s">
        <v>13</v>
      </c>
    </row>
    <row r="856" spans="1:11" x14ac:dyDescent="0.35">
      <c r="A856" t="s">
        <v>889</v>
      </c>
      <c r="B856">
        <v>1982</v>
      </c>
      <c r="C856" t="s">
        <v>37</v>
      </c>
      <c r="D856">
        <v>6</v>
      </c>
      <c r="E856" s="17" t="str">
        <f t="shared" si="26"/>
        <v>6-Oct-1982</v>
      </c>
      <c r="F856">
        <f t="shared" si="27"/>
        <v>40</v>
      </c>
      <c r="G856">
        <v>1</v>
      </c>
      <c r="H856" s="16">
        <v>7077.19</v>
      </c>
      <c r="I856" t="s">
        <v>11</v>
      </c>
      <c r="J856" t="s">
        <v>12</v>
      </c>
      <c r="K856" t="s">
        <v>247</v>
      </c>
    </row>
    <row r="857" spans="1:11" x14ac:dyDescent="0.35">
      <c r="A857" t="s">
        <v>890</v>
      </c>
      <c r="B857">
        <v>1992</v>
      </c>
      <c r="C857" t="s">
        <v>18</v>
      </c>
      <c r="D857">
        <v>18</v>
      </c>
      <c r="E857" s="17" t="str">
        <f t="shared" si="26"/>
        <v>18-Jun-1992</v>
      </c>
      <c r="F857">
        <f t="shared" si="27"/>
        <v>30</v>
      </c>
      <c r="G857">
        <v>0</v>
      </c>
      <c r="H857" s="16">
        <v>7096.98</v>
      </c>
      <c r="I857" t="s">
        <v>11</v>
      </c>
      <c r="J857" t="s">
        <v>11</v>
      </c>
      <c r="K857" t="s">
        <v>23</v>
      </c>
    </row>
    <row r="858" spans="1:11" x14ac:dyDescent="0.35">
      <c r="A858" t="s">
        <v>891</v>
      </c>
      <c r="B858">
        <v>1987</v>
      </c>
      <c r="C858" t="s">
        <v>35</v>
      </c>
      <c r="D858">
        <v>11</v>
      </c>
      <c r="E858" s="17" t="str">
        <f t="shared" si="26"/>
        <v>11-Aug-1987</v>
      </c>
      <c r="F858">
        <f t="shared" si="27"/>
        <v>35</v>
      </c>
      <c r="G858">
        <v>3</v>
      </c>
      <c r="H858" s="16">
        <v>7106.81</v>
      </c>
      <c r="I858" t="s">
        <v>11</v>
      </c>
      <c r="J858" t="s">
        <v>16</v>
      </c>
      <c r="K858" t="s">
        <v>23</v>
      </c>
    </row>
    <row r="859" spans="1:11" x14ac:dyDescent="0.35">
      <c r="A859" t="s">
        <v>892</v>
      </c>
      <c r="B859">
        <v>1968</v>
      </c>
      <c r="C859" t="s">
        <v>18</v>
      </c>
      <c r="D859">
        <v>29</v>
      </c>
      <c r="E859" s="17" t="str">
        <f t="shared" si="26"/>
        <v>29-Jun-1968</v>
      </c>
      <c r="F859">
        <f t="shared" si="27"/>
        <v>54</v>
      </c>
      <c r="G859">
        <v>0</v>
      </c>
      <c r="H859" s="16">
        <v>7125.25</v>
      </c>
      <c r="I859" t="s">
        <v>12</v>
      </c>
      <c r="J859" t="s">
        <v>11</v>
      </c>
      <c r="K859" t="s">
        <v>13</v>
      </c>
    </row>
    <row r="860" spans="1:11" x14ac:dyDescent="0.35">
      <c r="A860" t="s">
        <v>893</v>
      </c>
      <c r="B860">
        <v>1993</v>
      </c>
      <c r="C860" t="s">
        <v>35</v>
      </c>
      <c r="D860">
        <v>1</v>
      </c>
      <c r="E860" s="17" t="str">
        <f t="shared" si="26"/>
        <v>1-Aug-1993</v>
      </c>
      <c r="F860">
        <f t="shared" si="27"/>
        <v>29</v>
      </c>
      <c r="G860">
        <v>0</v>
      </c>
      <c r="H860" s="16">
        <v>7128.64</v>
      </c>
      <c r="I860" t="s">
        <v>11</v>
      </c>
      <c r="J860" t="s">
        <v>11</v>
      </c>
      <c r="K860" t="s">
        <v>300</v>
      </c>
    </row>
    <row r="861" spans="1:11" x14ac:dyDescent="0.35">
      <c r="A861" t="s">
        <v>894</v>
      </c>
      <c r="B861">
        <v>1984</v>
      </c>
      <c r="C861" t="s">
        <v>10</v>
      </c>
      <c r="D861">
        <v>7</v>
      </c>
      <c r="E861" s="17" t="str">
        <f t="shared" si="26"/>
        <v>7-Jul-1984</v>
      </c>
      <c r="F861">
        <f t="shared" si="27"/>
        <v>38</v>
      </c>
      <c r="G861">
        <v>2</v>
      </c>
      <c r="H861" s="16">
        <v>7133.9</v>
      </c>
      <c r="I861" t="s">
        <v>11</v>
      </c>
      <c r="J861" t="s">
        <v>16</v>
      </c>
      <c r="K861" t="s">
        <v>247</v>
      </c>
    </row>
    <row r="862" spans="1:11" x14ac:dyDescent="0.35">
      <c r="A862" t="s">
        <v>895</v>
      </c>
      <c r="B862">
        <v>1999</v>
      </c>
      <c r="C862" t="s">
        <v>35</v>
      </c>
      <c r="D862">
        <v>8</v>
      </c>
      <c r="E862" s="17" t="str">
        <f t="shared" si="26"/>
        <v>8-Aug-1999</v>
      </c>
      <c r="F862">
        <f t="shared" si="27"/>
        <v>23</v>
      </c>
      <c r="G862">
        <v>0</v>
      </c>
      <c r="H862" s="16">
        <v>7144.4</v>
      </c>
      <c r="I862" t="s">
        <v>11</v>
      </c>
      <c r="J862" t="s">
        <v>16</v>
      </c>
      <c r="K862" t="s">
        <v>632</v>
      </c>
    </row>
    <row r="863" spans="1:11" x14ac:dyDescent="0.35">
      <c r="A863" t="s">
        <v>896</v>
      </c>
      <c r="B863">
        <v>1984</v>
      </c>
      <c r="C863" t="s">
        <v>15</v>
      </c>
      <c r="D863">
        <v>21</v>
      </c>
      <c r="E863" s="17" t="str">
        <f t="shared" si="26"/>
        <v>21-Nov-1984</v>
      </c>
      <c r="F863">
        <f t="shared" si="27"/>
        <v>38</v>
      </c>
      <c r="G863">
        <v>2</v>
      </c>
      <c r="H863" s="16">
        <v>7144.86</v>
      </c>
      <c r="I863" t="s">
        <v>11</v>
      </c>
      <c r="J863" t="s">
        <v>11</v>
      </c>
      <c r="K863" t="s">
        <v>247</v>
      </c>
    </row>
    <row r="864" spans="1:11" x14ac:dyDescent="0.35">
      <c r="A864" t="s">
        <v>897</v>
      </c>
      <c r="B864">
        <v>1976</v>
      </c>
      <c r="C864" t="s">
        <v>18</v>
      </c>
      <c r="D864">
        <v>24</v>
      </c>
      <c r="E864" s="17" t="str">
        <f t="shared" si="26"/>
        <v>24-Jun-1976</v>
      </c>
      <c r="F864">
        <f t="shared" si="27"/>
        <v>46</v>
      </c>
      <c r="G864">
        <v>0</v>
      </c>
      <c r="H864" s="16">
        <v>7147.11</v>
      </c>
      <c r="I864" t="s">
        <v>12</v>
      </c>
      <c r="J864" t="s">
        <v>11</v>
      </c>
      <c r="K864" t="s">
        <v>42</v>
      </c>
    </row>
    <row r="865" spans="1:11" x14ac:dyDescent="0.35">
      <c r="A865" t="s">
        <v>898</v>
      </c>
      <c r="B865">
        <v>1978</v>
      </c>
      <c r="C865" t="s">
        <v>10</v>
      </c>
      <c r="D865">
        <v>30</v>
      </c>
      <c r="E865" s="17" t="str">
        <f t="shared" si="26"/>
        <v>30-Jul-1978</v>
      </c>
      <c r="F865">
        <f t="shared" si="27"/>
        <v>44</v>
      </c>
      <c r="G865">
        <v>1</v>
      </c>
      <c r="H865" s="16">
        <v>7147.47</v>
      </c>
      <c r="I865" t="s">
        <v>11</v>
      </c>
      <c r="J865" t="s">
        <v>12</v>
      </c>
      <c r="K865" t="s">
        <v>13</v>
      </c>
    </row>
    <row r="866" spans="1:11" x14ac:dyDescent="0.35">
      <c r="A866" t="s">
        <v>899</v>
      </c>
      <c r="B866">
        <v>1984</v>
      </c>
      <c r="C866" t="s">
        <v>18</v>
      </c>
      <c r="D866">
        <v>29</v>
      </c>
      <c r="E866" s="17" t="str">
        <f t="shared" si="26"/>
        <v>29-Jun-1984</v>
      </c>
      <c r="F866">
        <f t="shared" si="27"/>
        <v>38</v>
      </c>
      <c r="G866">
        <v>3</v>
      </c>
      <c r="H866" s="16">
        <v>7151.09</v>
      </c>
      <c r="I866" t="s">
        <v>11</v>
      </c>
      <c r="J866" t="s">
        <v>11</v>
      </c>
      <c r="K866" t="s">
        <v>42</v>
      </c>
    </row>
    <row r="867" spans="1:11" x14ac:dyDescent="0.35">
      <c r="A867" t="s">
        <v>900</v>
      </c>
      <c r="B867">
        <v>1978</v>
      </c>
      <c r="C867" t="s">
        <v>20</v>
      </c>
      <c r="D867">
        <v>6</v>
      </c>
      <c r="E867" s="17" t="str">
        <f t="shared" si="26"/>
        <v>6-Sep-1978</v>
      </c>
      <c r="F867">
        <f t="shared" si="27"/>
        <v>44</v>
      </c>
      <c r="G867">
        <v>1</v>
      </c>
      <c r="H867" s="16">
        <v>7152.67</v>
      </c>
      <c r="I867" t="s">
        <v>12</v>
      </c>
      <c r="J867" t="s">
        <v>11</v>
      </c>
      <c r="K867" t="s">
        <v>13</v>
      </c>
    </row>
    <row r="868" spans="1:11" x14ac:dyDescent="0.35">
      <c r="A868" t="s">
        <v>901</v>
      </c>
      <c r="B868">
        <v>1981</v>
      </c>
      <c r="C868" t="s">
        <v>10</v>
      </c>
      <c r="D868">
        <v>17</v>
      </c>
      <c r="E868" s="17" t="str">
        <f t="shared" si="26"/>
        <v>17-Jul-1981</v>
      </c>
      <c r="F868">
        <f t="shared" si="27"/>
        <v>41</v>
      </c>
      <c r="G868">
        <v>1</v>
      </c>
      <c r="H868" s="16">
        <v>7153.55</v>
      </c>
      <c r="I868" t="s">
        <v>11</v>
      </c>
      <c r="J868" t="s">
        <v>16</v>
      </c>
      <c r="K868" t="s">
        <v>23</v>
      </c>
    </row>
    <row r="869" spans="1:11" x14ac:dyDescent="0.35">
      <c r="A869" t="s">
        <v>902</v>
      </c>
      <c r="B869">
        <v>1980</v>
      </c>
      <c r="C869" t="s">
        <v>18</v>
      </c>
      <c r="D869">
        <v>22</v>
      </c>
      <c r="E869" s="17" t="str">
        <f t="shared" si="26"/>
        <v>22-Jun-1980</v>
      </c>
      <c r="F869">
        <f t="shared" si="27"/>
        <v>42</v>
      </c>
      <c r="G869">
        <v>2</v>
      </c>
      <c r="H869" s="16">
        <v>7160.09</v>
      </c>
      <c r="I869" t="s">
        <v>11</v>
      </c>
      <c r="J869" t="s">
        <v>11</v>
      </c>
      <c r="K869" t="s">
        <v>42</v>
      </c>
    </row>
    <row r="870" spans="1:11" x14ac:dyDescent="0.35">
      <c r="A870" t="s">
        <v>903</v>
      </c>
      <c r="B870">
        <v>1980</v>
      </c>
      <c r="C870" t="s">
        <v>37</v>
      </c>
      <c r="D870">
        <v>7</v>
      </c>
      <c r="E870" s="17" t="str">
        <f t="shared" si="26"/>
        <v>7-Oct-1980</v>
      </c>
      <c r="F870">
        <f t="shared" si="27"/>
        <v>42</v>
      </c>
      <c r="G870">
        <v>2</v>
      </c>
      <c r="H870" s="16">
        <v>7160.33</v>
      </c>
      <c r="I870" t="s">
        <v>11</v>
      </c>
      <c r="J870" t="s">
        <v>16</v>
      </c>
      <c r="K870" t="s">
        <v>13</v>
      </c>
    </row>
    <row r="871" spans="1:11" x14ac:dyDescent="0.35">
      <c r="A871" t="s">
        <v>904</v>
      </c>
      <c r="B871">
        <v>1980</v>
      </c>
      <c r="C871" t="s">
        <v>20</v>
      </c>
      <c r="D871">
        <v>30</v>
      </c>
      <c r="E871" s="17" t="str">
        <f t="shared" si="26"/>
        <v>30-Sep-1980</v>
      </c>
      <c r="F871">
        <f t="shared" si="27"/>
        <v>42</v>
      </c>
      <c r="G871">
        <v>2</v>
      </c>
      <c r="H871" s="16">
        <v>7162.01</v>
      </c>
      <c r="I871" t="s">
        <v>11</v>
      </c>
      <c r="J871" t="s">
        <v>12</v>
      </c>
      <c r="K871" t="s">
        <v>13</v>
      </c>
    </row>
    <row r="872" spans="1:11" x14ac:dyDescent="0.35">
      <c r="A872" t="s">
        <v>905</v>
      </c>
      <c r="B872">
        <v>1982</v>
      </c>
      <c r="C872" t="s">
        <v>35</v>
      </c>
      <c r="D872">
        <v>16</v>
      </c>
      <c r="E872" s="17" t="str">
        <f t="shared" si="26"/>
        <v>16-Aug-1982</v>
      </c>
      <c r="F872">
        <f t="shared" si="27"/>
        <v>40</v>
      </c>
      <c r="G872">
        <v>2</v>
      </c>
      <c r="H872" s="16">
        <v>7173.36</v>
      </c>
      <c r="I872" t="s">
        <v>12</v>
      </c>
      <c r="J872" t="s">
        <v>11</v>
      </c>
      <c r="K872" t="s">
        <v>168</v>
      </c>
    </row>
    <row r="873" spans="1:11" x14ac:dyDescent="0.35">
      <c r="A873" t="s">
        <v>906</v>
      </c>
      <c r="B873">
        <v>1975</v>
      </c>
      <c r="C873" t="s">
        <v>10</v>
      </c>
      <c r="D873">
        <v>19</v>
      </c>
      <c r="E873" s="17" t="str">
        <f t="shared" si="26"/>
        <v>19-Jul-1975</v>
      </c>
      <c r="F873">
        <f t="shared" si="27"/>
        <v>47</v>
      </c>
      <c r="G873">
        <v>1</v>
      </c>
      <c r="H873" s="16">
        <v>7175.51</v>
      </c>
      <c r="I873" t="s">
        <v>11</v>
      </c>
      <c r="J873" t="s">
        <v>12</v>
      </c>
      <c r="K873" t="s">
        <v>13</v>
      </c>
    </row>
    <row r="874" spans="1:11" x14ac:dyDescent="0.35">
      <c r="A874" t="s">
        <v>907</v>
      </c>
      <c r="B874">
        <v>1968</v>
      </c>
      <c r="C874" t="s">
        <v>35</v>
      </c>
      <c r="D874">
        <v>26</v>
      </c>
      <c r="E874" s="17" t="str">
        <f t="shared" si="26"/>
        <v>26-Aug-1968</v>
      </c>
      <c r="F874">
        <f t="shared" si="27"/>
        <v>54</v>
      </c>
      <c r="G874">
        <v>0</v>
      </c>
      <c r="H874" s="16">
        <v>7179.52</v>
      </c>
      <c r="I874" t="s">
        <v>12</v>
      </c>
      <c r="J874" t="s">
        <v>12</v>
      </c>
      <c r="K874" t="s">
        <v>13</v>
      </c>
    </row>
    <row r="875" spans="1:11" x14ac:dyDescent="0.35">
      <c r="A875" t="s">
        <v>908</v>
      </c>
      <c r="B875">
        <v>1982</v>
      </c>
      <c r="C875" t="s">
        <v>20</v>
      </c>
      <c r="D875">
        <v>14</v>
      </c>
      <c r="E875" s="17" t="str">
        <f t="shared" si="26"/>
        <v>14-Sep-1982</v>
      </c>
      <c r="F875">
        <f t="shared" si="27"/>
        <v>40</v>
      </c>
      <c r="G875">
        <v>3</v>
      </c>
      <c r="H875" s="16">
        <v>7196.87</v>
      </c>
      <c r="I875" t="s">
        <v>12</v>
      </c>
      <c r="J875" t="s">
        <v>11</v>
      </c>
      <c r="K875" t="s">
        <v>42</v>
      </c>
    </row>
    <row r="876" spans="1:11" x14ac:dyDescent="0.35">
      <c r="A876" t="s">
        <v>909</v>
      </c>
      <c r="B876">
        <v>1983</v>
      </c>
      <c r="C876" t="s">
        <v>35</v>
      </c>
      <c r="D876">
        <v>11</v>
      </c>
      <c r="E876" s="17" t="str">
        <f t="shared" si="26"/>
        <v>11-Aug-1983</v>
      </c>
      <c r="F876">
        <f t="shared" si="27"/>
        <v>39</v>
      </c>
      <c r="G876">
        <v>2</v>
      </c>
      <c r="H876" s="16">
        <v>7201.7</v>
      </c>
      <c r="I876" t="s">
        <v>11</v>
      </c>
      <c r="J876" t="s">
        <v>12</v>
      </c>
      <c r="K876" t="s">
        <v>23</v>
      </c>
    </row>
    <row r="877" spans="1:11" x14ac:dyDescent="0.35">
      <c r="A877" t="s">
        <v>910</v>
      </c>
      <c r="B877">
        <v>1983</v>
      </c>
      <c r="C877" t="s">
        <v>15</v>
      </c>
      <c r="D877">
        <v>21</v>
      </c>
      <c r="E877" s="17" t="str">
        <f t="shared" si="26"/>
        <v>21-Nov-1983</v>
      </c>
      <c r="F877">
        <f t="shared" si="27"/>
        <v>39</v>
      </c>
      <c r="G877">
        <v>2</v>
      </c>
      <c r="H877" s="16">
        <v>7209.49</v>
      </c>
      <c r="I877" t="s">
        <v>11</v>
      </c>
      <c r="J877" t="s">
        <v>12</v>
      </c>
      <c r="K877" t="s">
        <v>23</v>
      </c>
    </row>
    <row r="878" spans="1:11" x14ac:dyDescent="0.35">
      <c r="A878" t="s">
        <v>911</v>
      </c>
      <c r="B878">
        <v>1991</v>
      </c>
      <c r="C878" t="s">
        <v>18</v>
      </c>
      <c r="D878">
        <v>28</v>
      </c>
      <c r="E878" s="17" t="str">
        <f t="shared" si="26"/>
        <v>28-Jun-1991</v>
      </c>
      <c r="F878">
        <f t="shared" si="27"/>
        <v>31</v>
      </c>
      <c r="G878">
        <v>3</v>
      </c>
      <c r="H878" s="16">
        <v>7220.25</v>
      </c>
      <c r="I878" t="s">
        <v>11</v>
      </c>
      <c r="J878" t="s">
        <v>11</v>
      </c>
      <c r="K878" t="s">
        <v>300</v>
      </c>
    </row>
    <row r="879" spans="1:11" x14ac:dyDescent="0.35">
      <c r="A879" t="s">
        <v>912</v>
      </c>
      <c r="B879">
        <v>1977</v>
      </c>
      <c r="C879" t="s">
        <v>20</v>
      </c>
      <c r="D879">
        <v>15</v>
      </c>
      <c r="E879" s="17" t="str">
        <f t="shared" si="26"/>
        <v>15-Sep-1977</v>
      </c>
      <c r="F879">
        <f t="shared" si="27"/>
        <v>45</v>
      </c>
      <c r="G879">
        <v>0</v>
      </c>
      <c r="H879" s="16">
        <v>7222.79</v>
      </c>
      <c r="I879" t="s">
        <v>12</v>
      </c>
      <c r="J879" t="s">
        <v>12</v>
      </c>
      <c r="K879" t="s">
        <v>23</v>
      </c>
    </row>
    <row r="880" spans="1:11" x14ac:dyDescent="0.35">
      <c r="A880" t="s">
        <v>913</v>
      </c>
      <c r="B880">
        <v>1986</v>
      </c>
      <c r="C880" t="s">
        <v>10</v>
      </c>
      <c r="D880">
        <v>13</v>
      </c>
      <c r="E880" s="17" t="str">
        <f t="shared" si="26"/>
        <v>13-Jul-1986</v>
      </c>
      <c r="F880">
        <f t="shared" si="27"/>
        <v>36</v>
      </c>
      <c r="G880">
        <v>3</v>
      </c>
      <c r="H880" s="16">
        <v>7228.22</v>
      </c>
      <c r="I880" t="s">
        <v>11</v>
      </c>
      <c r="J880" t="s">
        <v>16</v>
      </c>
      <c r="K880" t="s">
        <v>247</v>
      </c>
    </row>
    <row r="881" spans="1:11" x14ac:dyDescent="0.35">
      <c r="A881" t="s">
        <v>914</v>
      </c>
      <c r="B881">
        <v>1986</v>
      </c>
      <c r="C881" t="s">
        <v>20</v>
      </c>
      <c r="D881">
        <v>2</v>
      </c>
      <c r="E881" s="17" t="str">
        <f t="shared" si="26"/>
        <v>2-Sep-1986</v>
      </c>
      <c r="F881">
        <f t="shared" si="27"/>
        <v>36</v>
      </c>
      <c r="G881">
        <v>4</v>
      </c>
      <c r="H881" s="16">
        <v>7243.81</v>
      </c>
      <c r="I881" t="s">
        <v>11</v>
      </c>
      <c r="J881" t="s">
        <v>12</v>
      </c>
      <c r="K881" t="s">
        <v>13</v>
      </c>
    </row>
    <row r="882" spans="1:11" x14ac:dyDescent="0.35">
      <c r="A882" t="s">
        <v>915</v>
      </c>
      <c r="B882">
        <v>1982</v>
      </c>
      <c r="C882" t="s">
        <v>10</v>
      </c>
      <c r="D882">
        <v>24</v>
      </c>
      <c r="E882" s="17" t="str">
        <f t="shared" si="26"/>
        <v>24-Jul-1982</v>
      </c>
      <c r="F882">
        <f t="shared" si="27"/>
        <v>40</v>
      </c>
      <c r="G882">
        <v>3</v>
      </c>
      <c r="H882" s="16">
        <v>7248.71</v>
      </c>
      <c r="I882" t="s">
        <v>11</v>
      </c>
      <c r="J882" t="s">
        <v>16</v>
      </c>
      <c r="K882" t="s">
        <v>13</v>
      </c>
    </row>
    <row r="883" spans="1:11" x14ac:dyDescent="0.35">
      <c r="A883" t="s">
        <v>916</v>
      </c>
      <c r="B883">
        <v>1981</v>
      </c>
      <c r="C883" t="s">
        <v>35</v>
      </c>
      <c r="D883">
        <v>14</v>
      </c>
      <c r="E883" s="17" t="str">
        <f t="shared" si="26"/>
        <v>14-Aug-1981</v>
      </c>
      <c r="F883">
        <f t="shared" si="27"/>
        <v>41</v>
      </c>
      <c r="G883">
        <v>2</v>
      </c>
      <c r="H883" s="16">
        <v>7256.72</v>
      </c>
      <c r="I883" t="s">
        <v>12</v>
      </c>
      <c r="J883" t="s">
        <v>11</v>
      </c>
      <c r="K883" t="s">
        <v>23</v>
      </c>
    </row>
    <row r="884" spans="1:11" x14ac:dyDescent="0.35">
      <c r="A884" t="s">
        <v>917</v>
      </c>
      <c r="B884">
        <v>1981</v>
      </c>
      <c r="C884" t="s">
        <v>18</v>
      </c>
      <c r="D884">
        <v>13</v>
      </c>
      <c r="E884" s="17" t="str">
        <f t="shared" si="26"/>
        <v>13-Jun-1981</v>
      </c>
      <c r="F884">
        <f t="shared" si="27"/>
        <v>41</v>
      </c>
      <c r="G884">
        <v>2</v>
      </c>
      <c r="H884" s="16">
        <v>7261.74</v>
      </c>
      <c r="I884" t="s">
        <v>12</v>
      </c>
      <c r="J884" t="s">
        <v>12</v>
      </c>
      <c r="K884" t="s">
        <v>23</v>
      </c>
    </row>
    <row r="885" spans="1:11" x14ac:dyDescent="0.35">
      <c r="A885" t="s">
        <v>918</v>
      </c>
      <c r="B885">
        <v>1973</v>
      </c>
      <c r="C885" t="s">
        <v>37</v>
      </c>
      <c r="D885">
        <v>25</v>
      </c>
      <c r="E885" s="17" t="str">
        <f t="shared" si="26"/>
        <v>25-Oct-1973</v>
      </c>
      <c r="F885">
        <f t="shared" si="27"/>
        <v>49</v>
      </c>
      <c r="G885">
        <v>0</v>
      </c>
      <c r="H885" s="16">
        <v>7265.58</v>
      </c>
      <c r="I885" t="s">
        <v>11</v>
      </c>
      <c r="J885" t="s">
        <v>11</v>
      </c>
      <c r="K885" t="s">
        <v>13</v>
      </c>
    </row>
    <row r="886" spans="1:11" x14ac:dyDescent="0.35">
      <c r="A886" t="s">
        <v>919</v>
      </c>
      <c r="B886">
        <v>1981</v>
      </c>
      <c r="C886" t="s">
        <v>35</v>
      </c>
      <c r="D886">
        <v>4</v>
      </c>
      <c r="E886" s="17" t="str">
        <f t="shared" si="26"/>
        <v>4-Aug-1981</v>
      </c>
      <c r="F886">
        <f t="shared" si="27"/>
        <v>41</v>
      </c>
      <c r="G886">
        <v>2</v>
      </c>
      <c r="H886" s="16">
        <v>7265.7</v>
      </c>
      <c r="I886" t="s">
        <v>12</v>
      </c>
      <c r="J886" t="s">
        <v>12</v>
      </c>
      <c r="K886" t="s">
        <v>23</v>
      </c>
    </row>
    <row r="887" spans="1:11" x14ac:dyDescent="0.35">
      <c r="A887" t="s">
        <v>920</v>
      </c>
      <c r="B887">
        <v>1976</v>
      </c>
      <c r="C887" t="s">
        <v>30</v>
      </c>
      <c r="D887">
        <v>18</v>
      </c>
      <c r="E887" s="17" t="str">
        <f t="shared" si="26"/>
        <v>18-Dec-1976</v>
      </c>
      <c r="F887">
        <f t="shared" si="27"/>
        <v>46</v>
      </c>
      <c r="G887">
        <v>2</v>
      </c>
      <c r="H887" s="16">
        <v>7273.02</v>
      </c>
      <c r="I887" t="s">
        <v>11</v>
      </c>
      <c r="J887" t="s">
        <v>16</v>
      </c>
      <c r="K887" t="s">
        <v>13</v>
      </c>
    </row>
    <row r="888" spans="1:11" x14ac:dyDescent="0.35">
      <c r="A888" t="s">
        <v>921</v>
      </c>
      <c r="B888">
        <v>1985</v>
      </c>
      <c r="C888" t="s">
        <v>15</v>
      </c>
      <c r="D888">
        <v>2</v>
      </c>
      <c r="E888" s="17" t="str">
        <f t="shared" si="26"/>
        <v>2-Nov-1985</v>
      </c>
      <c r="F888">
        <f t="shared" si="27"/>
        <v>37</v>
      </c>
      <c r="G888">
        <v>3</v>
      </c>
      <c r="H888" s="16">
        <v>7281.51</v>
      </c>
      <c r="I888" t="s">
        <v>11</v>
      </c>
      <c r="J888" t="s">
        <v>16</v>
      </c>
      <c r="K888" t="s">
        <v>23</v>
      </c>
    </row>
    <row r="889" spans="1:11" x14ac:dyDescent="0.35">
      <c r="A889" t="s">
        <v>922</v>
      </c>
      <c r="B889">
        <v>1966</v>
      </c>
      <c r="C889" t="s">
        <v>30</v>
      </c>
      <c r="D889">
        <v>26</v>
      </c>
      <c r="E889" s="17" t="str">
        <f t="shared" si="26"/>
        <v>26-Dec-1966</v>
      </c>
      <c r="F889">
        <f t="shared" si="27"/>
        <v>56</v>
      </c>
      <c r="G889">
        <v>0</v>
      </c>
      <c r="H889" s="16">
        <v>7302.46</v>
      </c>
      <c r="I889" t="s">
        <v>12</v>
      </c>
      <c r="J889" t="s">
        <v>16</v>
      </c>
      <c r="K889" t="s">
        <v>23</v>
      </c>
    </row>
    <row r="890" spans="1:11" x14ac:dyDescent="0.35">
      <c r="A890" t="s">
        <v>923</v>
      </c>
      <c r="B890">
        <v>1965</v>
      </c>
      <c r="C890" t="s">
        <v>18</v>
      </c>
      <c r="D890">
        <v>6</v>
      </c>
      <c r="E890" s="17" t="str">
        <f t="shared" si="26"/>
        <v>6-Jun-1965</v>
      </c>
      <c r="F890">
        <f t="shared" si="27"/>
        <v>58</v>
      </c>
      <c r="G890">
        <v>0</v>
      </c>
      <c r="H890" s="16">
        <v>7304.65</v>
      </c>
      <c r="I890" t="s">
        <v>12</v>
      </c>
      <c r="J890" t="s">
        <v>12</v>
      </c>
      <c r="K890" t="s">
        <v>13</v>
      </c>
    </row>
    <row r="891" spans="1:11" x14ac:dyDescent="0.35">
      <c r="A891" t="s">
        <v>924</v>
      </c>
      <c r="B891">
        <v>1965</v>
      </c>
      <c r="C891" t="s">
        <v>18</v>
      </c>
      <c r="D891">
        <v>25</v>
      </c>
      <c r="E891" s="17" t="str">
        <f t="shared" si="26"/>
        <v>25-Jun-1965</v>
      </c>
      <c r="F891">
        <f t="shared" si="27"/>
        <v>57</v>
      </c>
      <c r="G891">
        <v>0</v>
      </c>
      <c r="H891" s="16">
        <v>7318.21</v>
      </c>
      <c r="I891" t="s">
        <v>12</v>
      </c>
      <c r="J891" t="s">
        <v>16</v>
      </c>
      <c r="K891" t="s">
        <v>13</v>
      </c>
    </row>
    <row r="892" spans="1:11" x14ac:dyDescent="0.35">
      <c r="A892" t="s">
        <v>925</v>
      </c>
      <c r="B892">
        <v>1972</v>
      </c>
      <c r="C892" t="s">
        <v>35</v>
      </c>
      <c r="D892">
        <v>11</v>
      </c>
      <c r="E892" s="17" t="str">
        <f t="shared" si="26"/>
        <v>11-Aug-1972</v>
      </c>
      <c r="F892">
        <f t="shared" si="27"/>
        <v>50</v>
      </c>
      <c r="G892">
        <v>0</v>
      </c>
      <c r="H892" s="16">
        <v>7318.22</v>
      </c>
      <c r="I892" t="s">
        <v>11</v>
      </c>
      <c r="J892" t="s">
        <v>12</v>
      </c>
      <c r="K892" t="s">
        <v>23</v>
      </c>
    </row>
    <row r="893" spans="1:11" x14ac:dyDescent="0.35">
      <c r="A893" t="s">
        <v>926</v>
      </c>
      <c r="B893">
        <v>1965</v>
      </c>
      <c r="C893" t="s">
        <v>10</v>
      </c>
      <c r="D893">
        <v>11</v>
      </c>
      <c r="E893" s="17" t="str">
        <f t="shared" si="26"/>
        <v>11-Jul-1965</v>
      </c>
      <c r="F893">
        <f t="shared" si="27"/>
        <v>57</v>
      </c>
      <c r="G893">
        <v>0</v>
      </c>
      <c r="H893" s="16">
        <v>7322.86</v>
      </c>
      <c r="I893" t="s">
        <v>12</v>
      </c>
      <c r="J893" t="s">
        <v>12</v>
      </c>
      <c r="K893" t="s">
        <v>23</v>
      </c>
    </row>
    <row r="894" spans="1:11" x14ac:dyDescent="0.35">
      <c r="A894" t="s">
        <v>927</v>
      </c>
      <c r="B894">
        <v>2004</v>
      </c>
      <c r="C894" t="s">
        <v>15</v>
      </c>
      <c r="D894">
        <v>15</v>
      </c>
      <c r="E894" s="17" t="str">
        <f t="shared" si="26"/>
        <v>15-Nov-2004</v>
      </c>
      <c r="F894">
        <f t="shared" si="27"/>
        <v>18</v>
      </c>
      <c r="G894">
        <v>0</v>
      </c>
      <c r="H894" s="16">
        <v>7323.73</v>
      </c>
      <c r="I894" t="s">
        <v>11</v>
      </c>
      <c r="J894" t="s">
        <v>11</v>
      </c>
      <c r="K894" t="s">
        <v>247</v>
      </c>
    </row>
    <row r="895" spans="1:11" x14ac:dyDescent="0.35">
      <c r="A895" t="s">
        <v>928</v>
      </c>
      <c r="B895">
        <v>1979</v>
      </c>
      <c r="C895" t="s">
        <v>18</v>
      </c>
      <c r="D895">
        <v>19</v>
      </c>
      <c r="E895" s="17" t="str">
        <f t="shared" si="26"/>
        <v>19-Jun-1979</v>
      </c>
      <c r="F895">
        <f t="shared" si="27"/>
        <v>43</v>
      </c>
      <c r="G895">
        <v>0</v>
      </c>
      <c r="H895" s="16">
        <v>7325.05</v>
      </c>
      <c r="I895" t="s">
        <v>11</v>
      </c>
      <c r="J895" t="s">
        <v>12</v>
      </c>
      <c r="K895" t="s">
        <v>247</v>
      </c>
    </row>
    <row r="896" spans="1:11" x14ac:dyDescent="0.35">
      <c r="A896" t="s">
        <v>929</v>
      </c>
      <c r="B896">
        <v>1984</v>
      </c>
      <c r="C896" t="s">
        <v>10</v>
      </c>
      <c r="D896">
        <v>25</v>
      </c>
      <c r="E896" s="17" t="str">
        <f t="shared" si="26"/>
        <v>25-Jul-1984</v>
      </c>
      <c r="F896">
        <f t="shared" si="27"/>
        <v>38</v>
      </c>
      <c r="G896">
        <v>3</v>
      </c>
      <c r="H896" s="16">
        <v>7325.47</v>
      </c>
      <c r="I896" t="s">
        <v>11</v>
      </c>
      <c r="J896" t="s">
        <v>16</v>
      </c>
      <c r="K896" t="s">
        <v>23</v>
      </c>
    </row>
    <row r="897" spans="1:11" x14ac:dyDescent="0.35">
      <c r="A897" t="s">
        <v>930</v>
      </c>
      <c r="B897">
        <v>1979</v>
      </c>
      <c r="C897" t="s">
        <v>20</v>
      </c>
      <c r="D897">
        <v>19</v>
      </c>
      <c r="E897" s="17" t="str">
        <f t="shared" ref="E897:E960" si="28">_xlfn.CONCAT(D897,"-",C897,"-",B897)</f>
        <v>19-Sep-1979</v>
      </c>
      <c r="F897">
        <f t="shared" ref="F897:F960" si="29">DATEDIF(E897,"08-6-2023","y")</f>
        <v>43</v>
      </c>
      <c r="G897">
        <v>1</v>
      </c>
      <c r="H897" s="16">
        <v>7337.75</v>
      </c>
      <c r="I897" t="s">
        <v>11</v>
      </c>
      <c r="J897" t="s">
        <v>12</v>
      </c>
      <c r="K897" t="s">
        <v>42</v>
      </c>
    </row>
    <row r="898" spans="1:11" x14ac:dyDescent="0.35">
      <c r="A898" t="s">
        <v>931</v>
      </c>
      <c r="B898">
        <v>1986</v>
      </c>
      <c r="C898" t="s">
        <v>18</v>
      </c>
      <c r="D898">
        <v>15</v>
      </c>
      <c r="E898" s="17" t="str">
        <f t="shared" si="28"/>
        <v>15-Jun-1986</v>
      </c>
      <c r="F898">
        <f t="shared" si="29"/>
        <v>36</v>
      </c>
      <c r="G898">
        <v>3</v>
      </c>
      <c r="H898" s="16">
        <v>7339.93</v>
      </c>
      <c r="I898" t="s">
        <v>11</v>
      </c>
      <c r="J898" t="s">
        <v>11</v>
      </c>
      <c r="K898" t="s">
        <v>23</v>
      </c>
    </row>
    <row r="899" spans="1:11" x14ac:dyDescent="0.35">
      <c r="A899" t="s">
        <v>932</v>
      </c>
      <c r="B899">
        <v>1977</v>
      </c>
      <c r="C899" t="s">
        <v>30</v>
      </c>
      <c r="D899">
        <v>18</v>
      </c>
      <c r="E899" s="17" t="str">
        <f t="shared" si="28"/>
        <v>18-Dec-1977</v>
      </c>
      <c r="F899">
        <f t="shared" si="29"/>
        <v>45</v>
      </c>
      <c r="G899">
        <v>0</v>
      </c>
      <c r="H899" s="16">
        <v>7345.08</v>
      </c>
      <c r="I899" t="s">
        <v>11</v>
      </c>
      <c r="J899" t="s">
        <v>16</v>
      </c>
      <c r="K899" t="s">
        <v>42</v>
      </c>
    </row>
    <row r="900" spans="1:11" x14ac:dyDescent="0.35">
      <c r="A900" t="s">
        <v>933</v>
      </c>
      <c r="B900">
        <v>1979</v>
      </c>
      <c r="C900" t="s">
        <v>18</v>
      </c>
      <c r="D900">
        <v>26</v>
      </c>
      <c r="E900" s="17" t="str">
        <f t="shared" si="28"/>
        <v>26-Jun-1979</v>
      </c>
      <c r="F900">
        <f t="shared" si="29"/>
        <v>43</v>
      </c>
      <c r="G900">
        <v>1</v>
      </c>
      <c r="H900" s="16">
        <v>7345.73</v>
      </c>
      <c r="I900" t="s">
        <v>11</v>
      </c>
      <c r="J900" t="s">
        <v>16</v>
      </c>
      <c r="K900" t="s">
        <v>13</v>
      </c>
    </row>
    <row r="901" spans="1:11" x14ac:dyDescent="0.35">
      <c r="A901" t="s">
        <v>934</v>
      </c>
      <c r="B901">
        <v>1977</v>
      </c>
      <c r="C901" t="s">
        <v>30</v>
      </c>
      <c r="D901">
        <v>1</v>
      </c>
      <c r="E901" s="17" t="str">
        <f t="shared" si="28"/>
        <v>1-Dec-1977</v>
      </c>
      <c r="F901">
        <f t="shared" si="29"/>
        <v>45</v>
      </c>
      <c r="G901">
        <v>0</v>
      </c>
      <c r="H901" s="16">
        <v>7348.14</v>
      </c>
      <c r="I901" t="s">
        <v>11</v>
      </c>
      <c r="J901" t="s">
        <v>16</v>
      </c>
      <c r="K901" t="s">
        <v>42</v>
      </c>
    </row>
    <row r="902" spans="1:11" x14ac:dyDescent="0.35">
      <c r="A902" t="s">
        <v>935</v>
      </c>
      <c r="B902">
        <v>1993</v>
      </c>
      <c r="C902" t="s">
        <v>37</v>
      </c>
      <c r="D902">
        <v>5</v>
      </c>
      <c r="E902" s="17" t="str">
        <f t="shared" si="28"/>
        <v>5-Oct-1993</v>
      </c>
      <c r="F902">
        <f t="shared" si="29"/>
        <v>29</v>
      </c>
      <c r="G902">
        <v>0</v>
      </c>
      <c r="H902" s="16">
        <v>7349.12</v>
      </c>
      <c r="I902" t="s">
        <v>11</v>
      </c>
      <c r="J902" t="s">
        <v>11</v>
      </c>
      <c r="K902" t="s">
        <v>300</v>
      </c>
    </row>
    <row r="903" spans="1:11" x14ac:dyDescent="0.35">
      <c r="A903" t="s">
        <v>936</v>
      </c>
      <c r="B903">
        <v>1983</v>
      </c>
      <c r="C903" t="s">
        <v>18</v>
      </c>
      <c r="D903">
        <v>21</v>
      </c>
      <c r="E903" s="17" t="str">
        <f t="shared" si="28"/>
        <v>21-Jun-1983</v>
      </c>
      <c r="F903">
        <f t="shared" si="29"/>
        <v>39</v>
      </c>
      <c r="G903">
        <v>3</v>
      </c>
      <c r="H903" s="16">
        <v>7357.49</v>
      </c>
      <c r="I903" t="s">
        <v>11</v>
      </c>
      <c r="J903" t="s">
        <v>11</v>
      </c>
      <c r="K903" t="s">
        <v>23</v>
      </c>
    </row>
    <row r="904" spans="1:11" x14ac:dyDescent="0.35">
      <c r="A904" t="s">
        <v>937</v>
      </c>
      <c r="B904">
        <v>1981</v>
      </c>
      <c r="C904" t="s">
        <v>10</v>
      </c>
      <c r="D904">
        <v>16</v>
      </c>
      <c r="E904" s="17" t="str">
        <f t="shared" si="28"/>
        <v>16-Jul-1981</v>
      </c>
      <c r="F904">
        <f t="shared" si="29"/>
        <v>41</v>
      </c>
      <c r="G904">
        <v>1</v>
      </c>
      <c r="H904" s="16">
        <v>7358.18</v>
      </c>
      <c r="I904" t="s">
        <v>11</v>
      </c>
      <c r="J904" t="s">
        <v>12</v>
      </c>
      <c r="K904" t="s">
        <v>247</v>
      </c>
    </row>
    <row r="905" spans="1:11" x14ac:dyDescent="0.35">
      <c r="A905" t="s">
        <v>938</v>
      </c>
      <c r="B905">
        <v>1965</v>
      </c>
      <c r="C905" t="s">
        <v>30</v>
      </c>
      <c r="D905">
        <v>9</v>
      </c>
      <c r="E905" s="17" t="str">
        <f t="shared" si="28"/>
        <v>9-Dec-1965</v>
      </c>
      <c r="F905">
        <f t="shared" si="29"/>
        <v>57</v>
      </c>
      <c r="G905">
        <v>0</v>
      </c>
      <c r="H905" s="16">
        <v>7362.31</v>
      </c>
      <c r="I905" t="s">
        <v>12</v>
      </c>
      <c r="J905" t="s">
        <v>12</v>
      </c>
      <c r="K905" t="s">
        <v>13</v>
      </c>
    </row>
    <row r="906" spans="1:11" x14ac:dyDescent="0.35">
      <c r="A906" t="s">
        <v>939</v>
      </c>
      <c r="B906">
        <v>1981</v>
      </c>
      <c r="C906" t="s">
        <v>15</v>
      </c>
      <c r="D906">
        <v>24</v>
      </c>
      <c r="E906" s="17" t="str">
        <f t="shared" si="28"/>
        <v>24-Nov-1981</v>
      </c>
      <c r="F906">
        <f t="shared" si="29"/>
        <v>41</v>
      </c>
      <c r="G906">
        <v>2</v>
      </c>
      <c r="H906" s="16">
        <v>7371.77</v>
      </c>
      <c r="I906" t="s">
        <v>11</v>
      </c>
      <c r="J906" t="s">
        <v>16</v>
      </c>
      <c r="K906" t="s">
        <v>42</v>
      </c>
    </row>
    <row r="907" spans="1:11" x14ac:dyDescent="0.35">
      <c r="A907" t="s">
        <v>940</v>
      </c>
      <c r="B907">
        <v>1993</v>
      </c>
      <c r="C907" t="s">
        <v>10</v>
      </c>
      <c r="D907">
        <v>22</v>
      </c>
      <c r="E907" s="17" t="str">
        <f t="shared" si="28"/>
        <v>22-Jul-1993</v>
      </c>
      <c r="F907">
        <f t="shared" si="29"/>
        <v>29</v>
      </c>
      <c r="G907">
        <v>0</v>
      </c>
      <c r="H907" s="16">
        <v>7388.85</v>
      </c>
      <c r="I907" t="s">
        <v>11</v>
      </c>
      <c r="J907" t="s">
        <v>11</v>
      </c>
      <c r="K907" t="s">
        <v>535</v>
      </c>
    </row>
    <row r="908" spans="1:11" x14ac:dyDescent="0.35">
      <c r="A908" t="s">
        <v>941</v>
      </c>
      <c r="B908">
        <v>1965</v>
      </c>
      <c r="C908" t="s">
        <v>30</v>
      </c>
      <c r="D908">
        <v>5</v>
      </c>
      <c r="E908" s="17" t="str">
        <f t="shared" si="28"/>
        <v>5-Dec-1965</v>
      </c>
      <c r="F908">
        <f t="shared" si="29"/>
        <v>57</v>
      </c>
      <c r="G908">
        <v>0</v>
      </c>
      <c r="H908" s="16">
        <v>7403.98</v>
      </c>
      <c r="I908" t="s">
        <v>12</v>
      </c>
      <c r="J908" t="s">
        <v>11</v>
      </c>
      <c r="K908" t="s">
        <v>13</v>
      </c>
    </row>
    <row r="909" spans="1:11" x14ac:dyDescent="0.35">
      <c r="A909" t="s">
        <v>942</v>
      </c>
      <c r="B909">
        <v>1983</v>
      </c>
      <c r="C909" t="s">
        <v>20</v>
      </c>
      <c r="D909">
        <v>19</v>
      </c>
      <c r="E909" s="17" t="str">
        <f t="shared" si="28"/>
        <v>19-Sep-1983</v>
      </c>
      <c r="F909">
        <f t="shared" si="29"/>
        <v>39</v>
      </c>
      <c r="G909">
        <v>3</v>
      </c>
      <c r="H909" s="16">
        <v>7418.52</v>
      </c>
      <c r="I909" t="s">
        <v>11</v>
      </c>
      <c r="J909" t="s">
        <v>11</v>
      </c>
      <c r="K909" t="s">
        <v>42</v>
      </c>
    </row>
    <row r="910" spans="1:11" x14ac:dyDescent="0.35">
      <c r="A910" t="s">
        <v>943</v>
      </c>
      <c r="B910">
        <v>1978</v>
      </c>
      <c r="C910" t="s">
        <v>15</v>
      </c>
      <c r="D910">
        <v>12</v>
      </c>
      <c r="E910" s="17" t="str">
        <f t="shared" si="28"/>
        <v>12-Nov-1978</v>
      </c>
      <c r="F910">
        <f t="shared" si="29"/>
        <v>44</v>
      </c>
      <c r="G910">
        <v>0</v>
      </c>
      <c r="H910" s="16">
        <v>7419.48</v>
      </c>
      <c r="I910" t="s">
        <v>11</v>
      </c>
      <c r="J910" t="s">
        <v>11</v>
      </c>
      <c r="K910" t="s">
        <v>23</v>
      </c>
    </row>
    <row r="911" spans="1:11" x14ac:dyDescent="0.35">
      <c r="A911" t="s">
        <v>944</v>
      </c>
      <c r="B911">
        <v>1978</v>
      </c>
      <c r="C911" t="s">
        <v>30</v>
      </c>
      <c r="D911">
        <v>2</v>
      </c>
      <c r="E911" s="17" t="str">
        <f t="shared" si="28"/>
        <v>2-Dec-1978</v>
      </c>
      <c r="F911">
        <f t="shared" si="29"/>
        <v>44</v>
      </c>
      <c r="G911">
        <v>0</v>
      </c>
      <c r="H911" s="16">
        <v>7421.19</v>
      </c>
      <c r="I911" t="s">
        <v>11</v>
      </c>
      <c r="J911" t="s">
        <v>12</v>
      </c>
      <c r="K911" t="s">
        <v>23</v>
      </c>
    </row>
    <row r="912" spans="1:11" x14ac:dyDescent="0.35">
      <c r="A912" t="s">
        <v>945</v>
      </c>
      <c r="B912">
        <v>1977</v>
      </c>
      <c r="C912" t="s">
        <v>35</v>
      </c>
      <c r="D912">
        <v>25</v>
      </c>
      <c r="E912" s="17" t="str">
        <f t="shared" si="28"/>
        <v>25-Aug-1977</v>
      </c>
      <c r="F912">
        <f t="shared" si="29"/>
        <v>45</v>
      </c>
      <c r="G912">
        <v>1</v>
      </c>
      <c r="H912" s="16">
        <v>7441.05</v>
      </c>
      <c r="I912" t="s">
        <v>12</v>
      </c>
      <c r="J912" t="s">
        <v>11</v>
      </c>
      <c r="K912" t="s">
        <v>42</v>
      </c>
    </row>
    <row r="913" spans="1:11" x14ac:dyDescent="0.35">
      <c r="A913" t="s">
        <v>946</v>
      </c>
      <c r="B913">
        <v>1979</v>
      </c>
      <c r="C913" t="s">
        <v>20</v>
      </c>
      <c r="D913">
        <v>1</v>
      </c>
      <c r="E913" s="17" t="str">
        <f t="shared" si="28"/>
        <v>1-Sep-1979</v>
      </c>
      <c r="F913">
        <f t="shared" si="29"/>
        <v>43</v>
      </c>
      <c r="G913">
        <v>2</v>
      </c>
      <c r="H913" s="16">
        <v>7441.5</v>
      </c>
      <c r="I913" t="s">
        <v>12</v>
      </c>
      <c r="J913" t="s">
        <v>11</v>
      </c>
      <c r="K913" t="s">
        <v>42</v>
      </c>
    </row>
    <row r="914" spans="1:11" x14ac:dyDescent="0.35">
      <c r="A914" t="s">
        <v>947</v>
      </c>
      <c r="B914">
        <v>1980</v>
      </c>
      <c r="C914" t="s">
        <v>10</v>
      </c>
      <c r="D914">
        <v>7</v>
      </c>
      <c r="E914" s="17" t="str">
        <f t="shared" si="28"/>
        <v>7-Jul-1980</v>
      </c>
      <c r="F914">
        <f t="shared" si="29"/>
        <v>42</v>
      </c>
      <c r="G914">
        <v>1</v>
      </c>
      <c r="H914" s="16">
        <v>7443.64</v>
      </c>
      <c r="I914" t="s">
        <v>11</v>
      </c>
      <c r="J914" t="s">
        <v>12</v>
      </c>
      <c r="K914" t="s">
        <v>23</v>
      </c>
    </row>
    <row r="915" spans="1:11" x14ac:dyDescent="0.35">
      <c r="A915" t="s">
        <v>948</v>
      </c>
      <c r="B915">
        <v>1977</v>
      </c>
      <c r="C915" t="s">
        <v>20</v>
      </c>
      <c r="D915">
        <v>25</v>
      </c>
      <c r="E915" s="17" t="str">
        <f t="shared" si="28"/>
        <v>25-Sep-1977</v>
      </c>
      <c r="F915">
        <f t="shared" si="29"/>
        <v>45</v>
      </c>
      <c r="G915">
        <v>1</v>
      </c>
      <c r="H915" s="16">
        <v>7445.92</v>
      </c>
      <c r="I915" t="s">
        <v>12</v>
      </c>
      <c r="J915" t="s">
        <v>16</v>
      </c>
      <c r="K915" t="s">
        <v>42</v>
      </c>
    </row>
    <row r="916" spans="1:11" x14ac:dyDescent="0.35">
      <c r="A916" t="s">
        <v>949</v>
      </c>
      <c r="B916">
        <v>1977</v>
      </c>
      <c r="C916" t="s">
        <v>20</v>
      </c>
      <c r="D916">
        <v>30</v>
      </c>
      <c r="E916" s="17" t="str">
        <f t="shared" si="28"/>
        <v>30-Sep-1977</v>
      </c>
      <c r="F916">
        <f t="shared" si="29"/>
        <v>45</v>
      </c>
      <c r="G916">
        <v>0</v>
      </c>
      <c r="H916" s="16">
        <v>7448.4</v>
      </c>
      <c r="I916" t="s">
        <v>12</v>
      </c>
      <c r="J916" t="s">
        <v>12</v>
      </c>
      <c r="K916" t="s">
        <v>356</v>
      </c>
    </row>
    <row r="917" spans="1:11" x14ac:dyDescent="0.35">
      <c r="A917" t="s">
        <v>950</v>
      </c>
      <c r="B917">
        <v>2001</v>
      </c>
      <c r="C917" t="s">
        <v>18</v>
      </c>
      <c r="D917">
        <v>1</v>
      </c>
      <c r="E917" s="17" t="str">
        <f t="shared" si="28"/>
        <v>1-Jun-2001</v>
      </c>
      <c r="F917">
        <f t="shared" si="29"/>
        <v>22</v>
      </c>
      <c r="G917">
        <v>0</v>
      </c>
      <c r="H917" s="16">
        <v>7450.36</v>
      </c>
      <c r="I917" t="s">
        <v>11</v>
      </c>
      <c r="J917" t="s">
        <v>11</v>
      </c>
      <c r="K917" t="s">
        <v>23</v>
      </c>
    </row>
    <row r="918" spans="1:11" x14ac:dyDescent="0.35">
      <c r="A918" t="s">
        <v>951</v>
      </c>
      <c r="B918">
        <v>1967</v>
      </c>
      <c r="C918" t="s">
        <v>35</v>
      </c>
      <c r="D918">
        <v>4</v>
      </c>
      <c r="E918" s="17" t="str">
        <f t="shared" si="28"/>
        <v>4-Aug-1967</v>
      </c>
      <c r="F918">
        <f t="shared" si="29"/>
        <v>55</v>
      </c>
      <c r="G918">
        <v>0</v>
      </c>
      <c r="H918" s="16">
        <v>7463.51</v>
      </c>
      <c r="I918" t="s">
        <v>12</v>
      </c>
      <c r="J918" t="s">
        <v>12</v>
      </c>
      <c r="K918" t="s">
        <v>13</v>
      </c>
    </row>
    <row r="919" spans="1:11" x14ac:dyDescent="0.35">
      <c r="A919" t="s">
        <v>952</v>
      </c>
      <c r="B919">
        <v>1996</v>
      </c>
      <c r="C919" t="s">
        <v>18</v>
      </c>
      <c r="D919">
        <v>14</v>
      </c>
      <c r="E919" s="17" t="str">
        <f t="shared" si="28"/>
        <v>14-Jun-1996</v>
      </c>
      <c r="F919">
        <f t="shared" si="29"/>
        <v>26</v>
      </c>
      <c r="G919">
        <v>0</v>
      </c>
      <c r="H919" s="16">
        <v>7487.38</v>
      </c>
      <c r="I919" t="s">
        <v>11</v>
      </c>
      <c r="J919" t="s">
        <v>12</v>
      </c>
      <c r="K919" t="s">
        <v>23</v>
      </c>
    </row>
    <row r="920" spans="1:11" x14ac:dyDescent="0.35">
      <c r="A920" t="s">
        <v>953</v>
      </c>
      <c r="B920">
        <v>1988</v>
      </c>
      <c r="C920" t="s">
        <v>30</v>
      </c>
      <c r="D920">
        <v>15</v>
      </c>
      <c r="E920" s="17" t="str">
        <f t="shared" si="28"/>
        <v>15-Dec-1988</v>
      </c>
      <c r="F920">
        <f t="shared" si="29"/>
        <v>34</v>
      </c>
      <c r="G920">
        <v>3</v>
      </c>
      <c r="H920" s="16">
        <v>7494.63</v>
      </c>
      <c r="I920" t="s">
        <v>11</v>
      </c>
      <c r="J920" t="s">
        <v>12</v>
      </c>
      <c r="K920" t="s">
        <v>200</v>
      </c>
    </row>
    <row r="921" spans="1:11" x14ac:dyDescent="0.35">
      <c r="A921" t="s">
        <v>954</v>
      </c>
      <c r="B921">
        <v>1997</v>
      </c>
      <c r="C921" t="s">
        <v>37</v>
      </c>
      <c r="D921">
        <v>28</v>
      </c>
      <c r="E921" s="17" t="str">
        <f t="shared" si="28"/>
        <v>28-Oct-1997</v>
      </c>
      <c r="F921">
        <f t="shared" si="29"/>
        <v>25</v>
      </c>
      <c r="G921">
        <v>0</v>
      </c>
      <c r="H921" s="16">
        <v>7504.3</v>
      </c>
      <c r="I921" t="s">
        <v>11</v>
      </c>
      <c r="J921" t="s">
        <v>16</v>
      </c>
      <c r="K921" t="s">
        <v>23</v>
      </c>
    </row>
    <row r="922" spans="1:11" x14ac:dyDescent="0.35">
      <c r="A922" t="s">
        <v>955</v>
      </c>
      <c r="B922">
        <v>1983</v>
      </c>
      <c r="C922" t="s">
        <v>10</v>
      </c>
      <c r="D922">
        <v>10</v>
      </c>
      <c r="E922" s="17" t="str">
        <f t="shared" si="28"/>
        <v>10-Jul-1983</v>
      </c>
      <c r="F922">
        <f t="shared" si="29"/>
        <v>39</v>
      </c>
      <c r="G922">
        <v>4</v>
      </c>
      <c r="H922" s="16">
        <v>7512.27</v>
      </c>
      <c r="I922" t="s">
        <v>12</v>
      </c>
      <c r="J922" t="s">
        <v>11</v>
      </c>
      <c r="K922" t="s">
        <v>42</v>
      </c>
    </row>
    <row r="923" spans="1:11" x14ac:dyDescent="0.35">
      <c r="A923" t="s">
        <v>956</v>
      </c>
      <c r="B923">
        <v>1978</v>
      </c>
      <c r="C923" t="s">
        <v>37</v>
      </c>
      <c r="D923">
        <v>18</v>
      </c>
      <c r="E923" s="17" t="str">
        <f t="shared" si="28"/>
        <v>18-Oct-1978</v>
      </c>
      <c r="F923">
        <f t="shared" si="29"/>
        <v>44</v>
      </c>
      <c r="G923">
        <v>1</v>
      </c>
      <c r="H923" s="16">
        <v>7518.03</v>
      </c>
      <c r="I923" t="s">
        <v>11</v>
      </c>
      <c r="J923" t="s">
        <v>12</v>
      </c>
      <c r="K923" t="s">
        <v>23</v>
      </c>
    </row>
    <row r="924" spans="1:11" x14ac:dyDescent="0.35">
      <c r="A924" t="s">
        <v>957</v>
      </c>
      <c r="B924">
        <v>1976</v>
      </c>
      <c r="C924" t="s">
        <v>37</v>
      </c>
      <c r="D924">
        <v>10</v>
      </c>
      <c r="E924" s="17" t="str">
        <f t="shared" si="28"/>
        <v>10-Oct-1976</v>
      </c>
      <c r="F924">
        <f t="shared" si="29"/>
        <v>46</v>
      </c>
      <c r="G924">
        <v>0</v>
      </c>
      <c r="H924" s="16">
        <v>7526.71</v>
      </c>
      <c r="I924" t="s">
        <v>12</v>
      </c>
      <c r="J924" t="s">
        <v>16</v>
      </c>
      <c r="K924" t="s">
        <v>23</v>
      </c>
    </row>
    <row r="925" spans="1:11" x14ac:dyDescent="0.35">
      <c r="A925" t="s">
        <v>958</v>
      </c>
      <c r="B925">
        <v>1978</v>
      </c>
      <c r="C925" t="s">
        <v>30</v>
      </c>
      <c r="D925">
        <v>14</v>
      </c>
      <c r="E925" s="17" t="str">
        <f t="shared" si="28"/>
        <v>14-Dec-1978</v>
      </c>
      <c r="F925">
        <f t="shared" si="29"/>
        <v>44</v>
      </c>
      <c r="G925">
        <v>2</v>
      </c>
      <c r="H925" s="16">
        <v>7531.7</v>
      </c>
      <c r="I925" t="s">
        <v>11</v>
      </c>
      <c r="J925" t="s">
        <v>16</v>
      </c>
      <c r="K925" t="s">
        <v>13</v>
      </c>
    </row>
    <row r="926" spans="1:11" x14ac:dyDescent="0.35">
      <c r="A926" t="s">
        <v>959</v>
      </c>
      <c r="B926">
        <v>1984</v>
      </c>
      <c r="C926" t="s">
        <v>35</v>
      </c>
      <c r="D926">
        <v>22</v>
      </c>
      <c r="E926" s="17" t="str">
        <f t="shared" si="28"/>
        <v>22-Aug-1984</v>
      </c>
      <c r="F926">
        <f t="shared" si="29"/>
        <v>38</v>
      </c>
      <c r="G926">
        <v>3</v>
      </c>
      <c r="H926" s="16">
        <v>7537.16</v>
      </c>
      <c r="I926" t="s">
        <v>11</v>
      </c>
      <c r="J926" t="s">
        <v>11</v>
      </c>
      <c r="K926" t="s">
        <v>23</v>
      </c>
    </row>
    <row r="927" spans="1:11" x14ac:dyDescent="0.35">
      <c r="A927" t="s">
        <v>960</v>
      </c>
      <c r="B927">
        <v>1988</v>
      </c>
      <c r="C927" t="s">
        <v>30</v>
      </c>
      <c r="D927">
        <v>15</v>
      </c>
      <c r="E927" s="17" t="str">
        <f t="shared" si="28"/>
        <v>15-Dec-1988</v>
      </c>
      <c r="F927">
        <f t="shared" si="29"/>
        <v>34</v>
      </c>
      <c r="G927">
        <v>3</v>
      </c>
      <c r="H927" s="16">
        <v>7538.52</v>
      </c>
      <c r="I927" t="s">
        <v>11</v>
      </c>
      <c r="J927" t="s">
        <v>11</v>
      </c>
      <c r="K927" t="s">
        <v>23</v>
      </c>
    </row>
    <row r="928" spans="1:11" x14ac:dyDescent="0.35">
      <c r="A928" t="s">
        <v>961</v>
      </c>
      <c r="B928">
        <v>1994</v>
      </c>
      <c r="C928" t="s">
        <v>35</v>
      </c>
      <c r="D928">
        <v>14</v>
      </c>
      <c r="E928" s="17" t="str">
        <f t="shared" si="28"/>
        <v>14-Aug-1994</v>
      </c>
      <c r="F928">
        <f t="shared" si="29"/>
        <v>28</v>
      </c>
      <c r="G928">
        <v>0</v>
      </c>
      <c r="H928" s="16">
        <v>7567.13</v>
      </c>
      <c r="I928" t="s">
        <v>11</v>
      </c>
      <c r="J928" t="s">
        <v>11</v>
      </c>
      <c r="K928" t="s">
        <v>300</v>
      </c>
    </row>
    <row r="929" spans="1:11" x14ac:dyDescent="0.35">
      <c r="A929" t="s">
        <v>962</v>
      </c>
      <c r="B929">
        <v>1967</v>
      </c>
      <c r="C929" t="s">
        <v>10</v>
      </c>
      <c r="D929">
        <v>17</v>
      </c>
      <c r="E929" s="17" t="str">
        <f t="shared" si="28"/>
        <v>17-Jul-1967</v>
      </c>
      <c r="F929">
        <f t="shared" si="29"/>
        <v>55</v>
      </c>
      <c r="G929">
        <v>0</v>
      </c>
      <c r="H929" s="16">
        <v>7585.62</v>
      </c>
      <c r="I929" t="s">
        <v>12</v>
      </c>
      <c r="J929" t="s">
        <v>11</v>
      </c>
      <c r="K929" t="s">
        <v>13</v>
      </c>
    </row>
    <row r="930" spans="1:11" x14ac:dyDescent="0.35">
      <c r="A930" t="s">
        <v>963</v>
      </c>
      <c r="B930">
        <v>1997</v>
      </c>
      <c r="C930" t="s">
        <v>20</v>
      </c>
      <c r="D930">
        <v>30</v>
      </c>
      <c r="E930" s="17" t="str">
        <f t="shared" si="28"/>
        <v>30-Sep-1997</v>
      </c>
      <c r="F930">
        <f t="shared" si="29"/>
        <v>25</v>
      </c>
      <c r="G930">
        <v>0</v>
      </c>
      <c r="H930" s="16">
        <v>7607.03</v>
      </c>
      <c r="I930" t="s">
        <v>11</v>
      </c>
      <c r="J930" t="s">
        <v>11</v>
      </c>
      <c r="K930" t="s">
        <v>23</v>
      </c>
    </row>
    <row r="931" spans="1:11" x14ac:dyDescent="0.35">
      <c r="A931" t="s">
        <v>964</v>
      </c>
      <c r="B931">
        <v>1968</v>
      </c>
      <c r="C931" t="s">
        <v>10</v>
      </c>
      <c r="D931">
        <v>3</v>
      </c>
      <c r="E931" s="17" t="str">
        <f t="shared" si="28"/>
        <v>3-Jul-1968</v>
      </c>
      <c r="F931">
        <f t="shared" si="29"/>
        <v>54</v>
      </c>
      <c r="G931">
        <v>0</v>
      </c>
      <c r="H931" s="16">
        <v>7609.6</v>
      </c>
      <c r="I931" t="s">
        <v>12</v>
      </c>
      <c r="J931" t="s">
        <v>11</v>
      </c>
      <c r="K931" t="s">
        <v>23</v>
      </c>
    </row>
    <row r="932" spans="1:11" x14ac:dyDescent="0.35">
      <c r="A932" t="s">
        <v>965</v>
      </c>
      <c r="B932">
        <v>1996</v>
      </c>
      <c r="C932" t="s">
        <v>20</v>
      </c>
      <c r="D932">
        <v>17</v>
      </c>
      <c r="E932" s="17" t="str">
        <f t="shared" si="28"/>
        <v>17-Sep-1996</v>
      </c>
      <c r="F932">
        <f t="shared" si="29"/>
        <v>26</v>
      </c>
      <c r="G932">
        <v>0</v>
      </c>
      <c r="H932" s="16">
        <v>7623.13</v>
      </c>
      <c r="I932" t="s">
        <v>11</v>
      </c>
      <c r="J932" t="s">
        <v>12</v>
      </c>
      <c r="K932" t="s">
        <v>42</v>
      </c>
    </row>
    <row r="933" spans="1:11" x14ac:dyDescent="0.35">
      <c r="A933" t="s">
        <v>966</v>
      </c>
      <c r="B933">
        <v>1978</v>
      </c>
      <c r="C933" t="s">
        <v>15</v>
      </c>
      <c r="D933">
        <v>28</v>
      </c>
      <c r="E933" s="17" t="str">
        <f t="shared" si="28"/>
        <v>28-Nov-1978</v>
      </c>
      <c r="F933">
        <f t="shared" si="29"/>
        <v>44</v>
      </c>
      <c r="G933">
        <v>1</v>
      </c>
      <c r="H933" s="16">
        <v>7623.52</v>
      </c>
      <c r="I933" t="s">
        <v>11</v>
      </c>
      <c r="J933" t="s">
        <v>16</v>
      </c>
      <c r="K933" t="s">
        <v>42</v>
      </c>
    </row>
    <row r="934" spans="1:11" x14ac:dyDescent="0.35">
      <c r="A934" t="s">
        <v>967</v>
      </c>
      <c r="B934">
        <v>1978</v>
      </c>
      <c r="C934" t="s">
        <v>15</v>
      </c>
      <c r="D934">
        <v>6</v>
      </c>
      <c r="E934" s="17" t="str">
        <f t="shared" si="28"/>
        <v>6-Nov-1978</v>
      </c>
      <c r="F934">
        <f t="shared" si="29"/>
        <v>44</v>
      </c>
      <c r="G934">
        <v>1</v>
      </c>
      <c r="H934" s="16">
        <v>7624.63</v>
      </c>
      <c r="I934" t="s">
        <v>11</v>
      </c>
      <c r="J934" t="s">
        <v>16</v>
      </c>
      <c r="K934" t="s">
        <v>42</v>
      </c>
    </row>
    <row r="935" spans="1:11" x14ac:dyDescent="0.35">
      <c r="A935" t="s">
        <v>968</v>
      </c>
      <c r="B935">
        <v>1978</v>
      </c>
      <c r="C935" t="s">
        <v>15</v>
      </c>
      <c r="D935">
        <v>29</v>
      </c>
      <c r="E935" s="17" t="str">
        <f t="shared" si="28"/>
        <v>29-Nov-1978</v>
      </c>
      <c r="F935">
        <f t="shared" si="29"/>
        <v>44</v>
      </c>
      <c r="G935">
        <v>1</v>
      </c>
      <c r="H935" s="16">
        <v>7626.99</v>
      </c>
      <c r="I935" t="s">
        <v>11</v>
      </c>
      <c r="J935" t="s">
        <v>11</v>
      </c>
      <c r="K935" t="s">
        <v>42</v>
      </c>
    </row>
    <row r="936" spans="1:11" x14ac:dyDescent="0.35">
      <c r="A936" t="s">
        <v>969</v>
      </c>
      <c r="B936">
        <v>1978</v>
      </c>
      <c r="C936" t="s">
        <v>35</v>
      </c>
      <c r="D936">
        <v>24</v>
      </c>
      <c r="E936" s="17" t="str">
        <f t="shared" si="28"/>
        <v>24-Aug-1978</v>
      </c>
      <c r="F936">
        <f t="shared" si="29"/>
        <v>44</v>
      </c>
      <c r="G936">
        <v>1</v>
      </c>
      <c r="H936" s="16">
        <v>7633.72</v>
      </c>
      <c r="I936" t="s">
        <v>11</v>
      </c>
      <c r="J936" t="s">
        <v>16</v>
      </c>
      <c r="K936" t="s">
        <v>13</v>
      </c>
    </row>
    <row r="937" spans="1:11" x14ac:dyDescent="0.35">
      <c r="A937" t="s">
        <v>970</v>
      </c>
      <c r="B937">
        <v>2001</v>
      </c>
      <c r="C937" t="s">
        <v>30</v>
      </c>
      <c r="D937">
        <v>13</v>
      </c>
      <c r="E937" s="17" t="str">
        <f t="shared" si="28"/>
        <v>13-Dec-2001</v>
      </c>
      <c r="F937">
        <f t="shared" si="29"/>
        <v>21</v>
      </c>
      <c r="G937">
        <v>0</v>
      </c>
      <c r="H937" s="16">
        <v>7636.92</v>
      </c>
      <c r="I937" t="s">
        <v>11</v>
      </c>
      <c r="J937" t="s">
        <v>12</v>
      </c>
      <c r="K937" t="s">
        <v>23</v>
      </c>
    </row>
    <row r="938" spans="1:11" x14ac:dyDescent="0.35">
      <c r="A938" t="s">
        <v>971</v>
      </c>
      <c r="B938">
        <v>1980</v>
      </c>
      <c r="C938" t="s">
        <v>18</v>
      </c>
      <c r="D938">
        <v>20</v>
      </c>
      <c r="E938" s="17" t="str">
        <f t="shared" si="28"/>
        <v>20-Jun-1980</v>
      </c>
      <c r="F938">
        <f t="shared" si="29"/>
        <v>42</v>
      </c>
      <c r="G938">
        <v>1</v>
      </c>
      <c r="H938" s="16">
        <v>7639.42</v>
      </c>
      <c r="I938" t="s">
        <v>11</v>
      </c>
      <c r="J938" t="s">
        <v>11</v>
      </c>
      <c r="K938" t="s">
        <v>247</v>
      </c>
    </row>
    <row r="939" spans="1:11" x14ac:dyDescent="0.35">
      <c r="A939" t="s">
        <v>972</v>
      </c>
      <c r="B939">
        <v>1980</v>
      </c>
      <c r="C939" t="s">
        <v>10</v>
      </c>
      <c r="D939">
        <v>24</v>
      </c>
      <c r="E939" s="17" t="str">
        <f t="shared" si="28"/>
        <v>24-Jul-1980</v>
      </c>
      <c r="F939">
        <f t="shared" si="29"/>
        <v>42</v>
      </c>
      <c r="G939">
        <v>2</v>
      </c>
      <c r="H939" s="16">
        <v>7640.31</v>
      </c>
      <c r="I939" t="s">
        <v>11</v>
      </c>
      <c r="J939" t="s">
        <v>16</v>
      </c>
      <c r="K939" t="s">
        <v>13</v>
      </c>
    </row>
    <row r="940" spans="1:11" x14ac:dyDescent="0.35">
      <c r="A940" t="s">
        <v>973</v>
      </c>
      <c r="B940">
        <v>1999</v>
      </c>
      <c r="C940" t="s">
        <v>18</v>
      </c>
      <c r="D940">
        <v>15</v>
      </c>
      <c r="E940" s="17" t="str">
        <f t="shared" si="28"/>
        <v>15-Jun-1999</v>
      </c>
      <c r="F940">
        <f t="shared" si="29"/>
        <v>23</v>
      </c>
      <c r="G940">
        <v>0</v>
      </c>
      <c r="H940" s="16">
        <v>7642.05</v>
      </c>
      <c r="I940" t="s">
        <v>11</v>
      </c>
      <c r="J940" t="s">
        <v>11</v>
      </c>
      <c r="K940" t="s">
        <v>535</v>
      </c>
    </row>
    <row r="941" spans="1:11" x14ac:dyDescent="0.35">
      <c r="A941" t="s">
        <v>974</v>
      </c>
      <c r="B941">
        <v>1980</v>
      </c>
      <c r="C941" t="s">
        <v>37</v>
      </c>
      <c r="D941">
        <v>16</v>
      </c>
      <c r="E941" s="17" t="str">
        <f t="shared" si="28"/>
        <v>16-Oct-1980</v>
      </c>
      <c r="F941">
        <f t="shared" si="29"/>
        <v>42</v>
      </c>
      <c r="G941">
        <v>1</v>
      </c>
      <c r="H941" s="16">
        <v>7650.77</v>
      </c>
      <c r="I941" t="s">
        <v>11</v>
      </c>
      <c r="J941" t="s">
        <v>11</v>
      </c>
      <c r="K941" t="s">
        <v>247</v>
      </c>
    </row>
    <row r="942" spans="1:11" x14ac:dyDescent="0.35">
      <c r="A942" t="s">
        <v>975</v>
      </c>
      <c r="B942">
        <v>1993</v>
      </c>
      <c r="C942" t="s">
        <v>35</v>
      </c>
      <c r="D942">
        <v>10</v>
      </c>
      <c r="E942" s="17" t="str">
        <f t="shared" si="28"/>
        <v>10-Aug-1993</v>
      </c>
      <c r="F942">
        <f t="shared" si="29"/>
        <v>29</v>
      </c>
      <c r="G942">
        <v>0</v>
      </c>
      <c r="H942" s="16">
        <v>7650.8</v>
      </c>
      <c r="I942" t="s">
        <v>11</v>
      </c>
      <c r="J942" t="s">
        <v>11</v>
      </c>
      <c r="K942" t="s">
        <v>23</v>
      </c>
    </row>
    <row r="943" spans="1:11" x14ac:dyDescent="0.35">
      <c r="A943" t="s">
        <v>976</v>
      </c>
      <c r="B943">
        <v>1998</v>
      </c>
      <c r="C943" t="s">
        <v>20</v>
      </c>
      <c r="D943">
        <v>30</v>
      </c>
      <c r="E943" s="17" t="str">
        <f t="shared" si="28"/>
        <v>30-Sep-1998</v>
      </c>
      <c r="F943">
        <f t="shared" si="29"/>
        <v>24</v>
      </c>
      <c r="G943">
        <v>0</v>
      </c>
      <c r="H943" s="16">
        <v>7652.26</v>
      </c>
      <c r="I943" t="s">
        <v>11</v>
      </c>
      <c r="J943" t="s">
        <v>12</v>
      </c>
      <c r="K943" t="s">
        <v>249</v>
      </c>
    </row>
    <row r="944" spans="1:11" x14ac:dyDescent="0.35">
      <c r="A944" t="s">
        <v>977</v>
      </c>
      <c r="B944">
        <v>1965</v>
      </c>
      <c r="C944" t="s">
        <v>30</v>
      </c>
      <c r="D944">
        <v>27</v>
      </c>
      <c r="E944" s="17" t="str">
        <f t="shared" si="28"/>
        <v>27-Dec-1965</v>
      </c>
      <c r="F944">
        <f t="shared" si="29"/>
        <v>57</v>
      </c>
      <c r="G944">
        <v>0</v>
      </c>
      <c r="H944" s="16">
        <v>7657.69</v>
      </c>
      <c r="I944" t="s">
        <v>12</v>
      </c>
      <c r="J944" t="s">
        <v>12</v>
      </c>
      <c r="K944" t="s">
        <v>23</v>
      </c>
    </row>
    <row r="945" spans="1:11" x14ac:dyDescent="0.35">
      <c r="A945" t="s">
        <v>978</v>
      </c>
      <c r="B945">
        <v>1976</v>
      </c>
      <c r="C945" t="s">
        <v>37</v>
      </c>
      <c r="D945">
        <v>9</v>
      </c>
      <c r="E945" s="17" t="str">
        <f t="shared" si="28"/>
        <v>9-Oct-1976</v>
      </c>
      <c r="F945">
        <f t="shared" si="29"/>
        <v>46</v>
      </c>
      <c r="G945">
        <v>2</v>
      </c>
      <c r="H945" s="16">
        <v>7662.47</v>
      </c>
      <c r="I945" t="s">
        <v>11</v>
      </c>
      <c r="J945" t="s">
        <v>16</v>
      </c>
      <c r="K945" t="s">
        <v>42</v>
      </c>
    </row>
    <row r="946" spans="1:11" x14ac:dyDescent="0.35">
      <c r="A946" t="s">
        <v>979</v>
      </c>
      <c r="B946">
        <v>1996</v>
      </c>
      <c r="C946" t="s">
        <v>15</v>
      </c>
      <c r="D946">
        <v>24</v>
      </c>
      <c r="E946" s="17" t="str">
        <f t="shared" si="28"/>
        <v>24-Nov-1996</v>
      </c>
      <c r="F946">
        <f t="shared" si="29"/>
        <v>26</v>
      </c>
      <c r="G946">
        <v>0</v>
      </c>
      <c r="H946" s="16">
        <v>7670.75</v>
      </c>
      <c r="I946" t="s">
        <v>11</v>
      </c>
      <c r="J946" t="s">
        <v>11</v>
      </c>
      <c r="K946" t="s">
        <v>632</v>
      </c>
    </row>
    <row r="947" spans="1:11" x14ac:dyDescent="0.35">
      <c r="A947" t="s">
        <v>980</v>
      </c>
      <c r="B947">
        <v>1995</v>
      </c>
      <c r="C947" t="s">
        <v>20</v>
      </c>
      <c r="D947">
        <v>13</v>
      </c>
      <c r="E947" s="17" t="str">
        <f t="shared" si="28"/>
        <v>13-Sep-1995</v>
      </c>
      <c r="F947">
        <f t="shared" si="29"/>
        <v>27</v>
      </c>
      <c r="G947">
        <v>0</v>
      </c>
      <c r="H947" s="16">
        <v>7676.4</v>
      </c>
      <c r="I947" t="s">
        <v>11</v>
      </c>
      <c r="J947" t="s">
        <v>16</v>
      </c>
      <c r="K947" t="s">
        <v>23</v>
      </c>
    </row>
    <row r="948" spans="1:11" x14ac:dyDescent="0.35">
      <c r="A948" t="s">
        <v>981</v>
      </c>
      <c r="B948">
        <v>1971</v>
      </c>
      <c r="C948" t="s">
        <v>37</v>
      </c>
      <c r="D948">
        <v>11</v>
      </c>
      <c r="E948" s="17" t="str">
        <f t="shared" si="28"/>
        <v>11-Oct-1971</v>
      </c>
      <c r="F948">
        <f t="shared" si="29"/>
        <v>51</v>
      </c>
      <c r="G948">
        <v>0</v>
      </c>
      <c r="H948" s="16">
        <v>7680.92</v>
      </c>
      <c r="I948" t="s">
        <v>11</v>
      </c>
      <c r="J948" t="s">
        <v>16</v>
      </c>
      <c r="K948" t="s">
        <v>13</v>
      </c>
    </row>
    <row r="949" spans="1:11" x14ac:dyDescent="0.35">
      <c r="A949" t="s">
        <v>982</v>
      </c>
      <c r="B949">
        <v>1981</v>
      </c>
      <c r="C949" t="s">
        <v>30</v>
      </c>
      <c r="D949">
        <v>19</v>
      </c>
      <c r="E949" s="17" t="str">
        <f t="shared" si="28"/>
        <v>19-Dec-1981</v>
      </c>
      <c r="F949">
        <f t="shared" si="29"/>
        <v>41</v>
      </c>
      <c r="G949">
        <v>1</v>
      </c>
      <c r="H949" s="16">
        <v>7681.17</v>
      </c>
      <c r="I949" t="s">
        <v>11</v>
      </c>
      <c r="J949" t="s">
        <v>11</v>
      </c>
      <c r="K949" t="s">
        <v>516</v>
      </c>
    </row>
    <row r="950" spans="1:11" x14ac:dyDescent="0.35">
      <c r="A950" t="s">
        <v>983</v>
      </c>
      <c r="B950">
        <v>1982</v>
      </c>
      <c r="C950" t="s">
        <v>30</v>
      </c>
      <c r="D950">
        <v>18</v>
      </c>
      <c r="E950" s="17" t="str">
        <f t="shared" si="28"/>
        <v>18-Dec-1982</v>
      </c>
      <c r="F950">
        <f t="shared" si="29"/>
        <v>40</v>
      </c>
      <c r="G950">
        <v>3</v>
      </c>
      <c r="H950" s="16">
        <v>7682.67</v>
      </c>
      <c r="I950" t="s">
        <v>11</v>
      </c>
      <c r="J950" t="s">
        <v>16</v>
      </c>
      <c r="K950" t="s">
        <v>13</v>
      </c>
    </row>
    <row r="951" spans="1:11" x14ac:dyDescent="0.35">
      <c r="A951" t="s">
        <v>984</v>
      </c>
      <c r="B951">
        <v>1987</v>
      </c>
      <c r="C951" t="s">
        <v>10</v>
      </c>
      <c r="D951">
        <v>12</v>
      </c>
      <c r="E951" s="17" t="str">
        <f t="shared" si="28"/>
        <v>12-Jul-1987</v>
      </c>
      <c r="F951">
        <f t="shared" si="29"/>
        <v>35</v>
      </c>
      <c r="G951">
        <v>3</v>
      </c>
      <c r="H951" s="16">
        <v>7684.62</v>
      </c>
      <c r="I951" t="s">
        <v>11</v>
      </c>
      <c r="J951" t="s">
        <v>12</v>
      </c>
      <c r="K951" t="s">
        <v>300</v>
      </c>
    </row>
    <row r="952" spans="1:11" x14ac:dyDescent="0.35">
      <c r="A952" t="s">
        <v>985</v>
      </c>
      <c r="B952">
        <v>1978</v>
      </c>
      <c r="C952" t="s">
        <v>30</v>
      </c>
      <c r="D952">
        <v>29</v>
      </c>
      <c r="E952" s="17" t="str">
        <f t="shared" si="28"/>
        <v>29-Dec-1978</v>
      </c>
      <c r="F952">
        <f t="shared" si="29"/>
        <v>44</v>
      </c>
      <c r="G952">
        <v>2</v>
      </c>
      <c r="H952" s="16">
        <v>7726.85</v>
      </c>
      <c r="I952" t="s">
        <v>16</v>
      </c>
      <c r="J952" t="s">
        <v>11</v>
      </c>
      <c r="K952" t="s">
        <v>42</v>
      </c>
    </row>
    <row r="953" spans="1:11" x14ac:dyDescent="0.35">
      <c r="A953" t="s">
        <v>986</v>
      </c>
      <c r="B953">
        <v>1979</v>
      </c>
      <c r="C953" t="s">
        <v>18</v>
      </c>
      <c r="D953">
        <v>2</v>
      </c>
      <c r="E953" s="17" t="str">
        <f t="shared" si="28"/>
        <v>2-Jun-1979</v>
      </c>
      <c r="F953">
        <f t="shared" si="29"/>
        <v>44</v>
      </c>
      <c r="G953">
        <v>1</v>
      </c>
      <c r="H953" s="16">
        <v>7727.25</v>
      </c>
      <c r="I953" t="s">
        <v>11</v>
      </c>
      <c r="J953" t="s">
        <v>12</v>
      </c>
      <c r="K953" t="s">
        <v>23</v>
      </c>
    </row>
    <row r="954" spans="1:11" x14ac:dyDescent="0.35">
      <c r="A954" t="s">
        <v>987</v>
      </c>
      <c r="B954">
        <v>1980</v>
      </c>
      <c r="C954" t="s">
        <v>20</v>
      </c>
      <c r="D954">
        <v>10</v>
      </c>
      <c r="E954" s="17" t="str">
        <f t="shared" si="28"/>
        <v>10-Sep-1980</v>
      </c>
      <c r="F954">
        <f t="shared" si="29"/>
        <v>42</v>
      </c>
      <c r="G954">
        <v>2</v>
      </c>
      <c r="H954" s="16">
        <v>7729.65</v>
      </c>
      <c r="I954" t="s">
        <v>12</v>
      </c>
      <c r="J954" t="s">
        <v>16</v>
      </c>
      <c r="K954" t="s">
        <v>168</v>
      </c>
    </row>
    <row r="955" spans="1:11" x14ac:dyDescent="0.35">
      <c r="A955" t="s">
        <v>988</v>
      </c>
      <c r="B955">
        <v>1978</v>
      </c>
      <c r="C955" t="s">
        <v>30</v>
      </c>
      <c r="D955">
        <v>4</v>
      </c>
      <c r="E955" s="17" t="str">
        <f t="shared" si="28"/>
        <v>4-Dec-1978</v>
      </c>
      <c r="F955">
        <f t="shared" si="29"/>
        <v>44</v>
      </c>
      <c r="G955">
        <v>2</v>
      </c>
      <c r="H955" s="16">
        <v>7731.43</v>
      </c>
      <c r="I955" t="s">
        <v>12</v>
      </c>
      <c r="J955" t="s">
        <v>11</v>
      </c>
      <c r="K955" t="s">
        <v>13</v>
      </c>
    </row>
    <row r="956" spans="1:11" x14ac:dyDescent="0.35">
      <c r="A956" t="s">
        <v>989</v>
      </c>
      <c r="B956">
        <v>1977</v>
      </c>
      <c r="C956" t="s">
        <v>35</v>
      </c>
      <c r="D956">
        <v>29</v>
      </c>
      <c r="E956" s="17" t="str">
        <f t="shared" si="28"/>
        <v>29-Aug-1977</v>
      </c>
      <c r="F956">
        <f t="shared" si="29"/>
        <v>45</v>
      </c>
      <c r="G956">
        <v>0</v>
      </c>
      <c r="H956" s="16">
        <v>7731.86</v>
      </c>
      <c r="I956" t="s">
        <v>11</v>
      </c>
      <c r="J956" t="s">
        <v>12</v>
      </c>
      <c r="K956" t="s">
        <v>23</v>
      </c>
    </row>
    <row r="957" spans="1:11" x14ac:dyDescent="0.35">
      <c r="A957" t="s">
        <v>990</v>
      </c>
      <c r="B957">
        <v>1965</v>
      </c>
      <c r="C957" t="s">
        <v>10</v>
      </c>
      <c r="D957">
        <v>18</v>
      </c>
      <c r="E957" s="17" t="str">
        <f t="shared" si="28"/>
        <v>18-Jul-1965</v>
      </c>
      <c r="F957">
        <f t="shared" si="29"/>
        <v>57</v>
      </c>
      <c r="G957">
        <v>0</v>
      </c>
      <c r="H957" s="16">
        <v>7736.39</v>
      </c>
      <c r="I957" t="s">
        <v>12</v>
      </c>
      <c r="J957" t="s">
        <v>11</v>
      </c>
      <c r="K957" t="s">
        <v>13</v>
      </c>
    </row>
    <row r="958" spans="1:11" x14ac:dyDescent="0.35">
      <c r="A958" t="s">
        <v>991</v>
      </c>
      <c r="B958">
        <v>1978</v>
      </c>
      <c r="C958" t="s">
        <v>20</v>
      </c>
      <c r="D958">
        <v>4</v>
      </c>
      <c r="E958" s="17" t="str">
        <f t="shared" si="28"/>
        <v>4-Sep-1978</v>
      </c>
      <c r="F958">
        <f t="shared" si="29"/>
        <v>44</v>
      </c>
      <c r="G958">
        <v>2</v>
      </c>
      <c r="H958" s="16">
        <v>7740.34</v>
      </c>
      <c r="I958" t="s">
        <v>16</v>
      </c>
      <c r="J958" t="s">
        <v>16</v>
      </c>
      <c r="K958" t="s">
        <v>42</v>
      </c>
    </row>
    <row r="959" spans="1:11" x14ac:dyDescent="0.35">
      <c r="A959" t="s">
        <v>992</v>
      </c>
      <c r="B959">
        <v>1976</v>
      </c>
      <c r="C959" t="s">
        <v>30</v>
      </c>
      <c r="D959">
        <v>12</v>
      </c>
      <c r="E959" s="17" t="str">
        <f t="shared" si="28"/>
        <v>12-Dec-1976</v>
      </c>
      <c r="F959">
        <f t="shared" si="29"/>
        <v>46</v>
      </c>
      <c r="G959">
        <v>1</v>
      </c>
      <c r="H959" s="16">
        <v>7742.11</v>
      </c>
      <c r="I959" t="s">
        <v>12</v>
      </c>
      <c r="J959" t="s">
        <v>11</v>
      </c>
      <c r="K959" t="s">
        <v>13</v>
      </c>
    </row>
    <row r="960" spans="1:11" x14ac:dyDescent="0.35">
      <c r="A960" t="s">
        <v>993</v>
      </c>
      <c r="B960">
        <v>1981</v>
      </c>
      <c r="C960" t="s">
        <v>18</v>
      </c>
      <c r="D960">
        <v>30</v>
      </c>
      <c r="E960" s="17" t="str">
        <f t="shared" si="28"/>
        <v>30-Jun-1981</v>
      </c>
      <c r="F960">
        <f t="shared" si="29"/>
        <v>41</v>
      </c>
      <c r="G960">
        <v>2</v>
      </c>
      <c r="H960" s="16">
        <v>7749.16</v>
      </c>
      <c r="I960" t="s">
        <v>11</v>
      </c>
      <c r="J960" t="s">
        <v>16</v>
      </c>
      <c r="K960" t="s">
        <v>23</v>
      </c>
    </row>
    <row r="961" spans="1:11" x14ac:dyDescent="0.35">
      <c r="A961" t="s">
        <v>994</v>
      </c>
      <c r="B961">
        <v>1997</v>
      </c>
      <c r="C961" t="s">
        <v>30</v>
      </c>
      <c r="D961">
        <v>21</v>
      </c>
      <c r="E961" s="17" t="str">
        <f t="shared" ref="E961:E1024" si="30">_xlfn.CONCAT(D961,"-",C961,"-",B961)</f>
        <v>21-Dec-1997</v>
      </c>
      <c r="F961">
        <f t="shared" ref="F961:F1024" si="31">DATEDIF(E961,"08-6-2023","y")</f>
        <v>25</v>
      </c>
      <c r="G961">
        <v>0</v>
      </c>
      <c r="H961" s="16">
        <v>7763.06</v>
      </c>
      <c r="I961" t="s">
        <v>11</v>
      </c>
      <c r="J961" t="s">
        <v>16</v>
      </c>
      <c r="K961" t="s">
        <v>23</v>
      </c>
    </row>
    <row r="962" spans="1:11" x14ac:dyDescent="0.35">
      <c r="A962" t="s">
        <v>995</v>
      </c>
      <c r="B962">
        <v>1974</v>
      </c>
      <c r="C962" t="s">
        <v>30</v>
      </c>
      <c r="D962">
        <v>6</v>
      </c>
      <c r="E962" s="17" t="str">
        <f t="shared" si="30"/>
        <v>6-Dec-1974</v>
      </c>
      <c r="F962">
        <f t="shared" si="31"/>
        <v>48</v>
      </c>
      <c r="G962">
        <v>0</v>
      </c>
      <c r="H962" s="16">
        <v>7789.64</v>
      </c>
      <c r="I962" t="s">
        <v>16</v>
      </c>
      <c r="J962" t="s">
        <v>12</v>
      </c>
      <c r="K962" t="s">
        <v>13</v>
      </c>
    </row>
    <row r="963" spans="1:11" x14ac:dyDescent="0.35">
      <c r="A963" t="s">
        <v>996</v>
      </c>
      <c r="B963">
        <v>1999</v>
      </c>
      <c r="C963" t="s">
        <v>30</v>
      </c>
      <c r="D963">
        <v>25</v>
      </c>
      <c r="E963" s="17" t="str">
        <f t="shared" si="30"/>
        <v>25-Dec-1999</v>
      </c>
      <c r="F963">
        <f t="shared" si="31"/>
        <v>23</v>
      </c>
      <c r="G963">
        <v>0</v>
      </c>
      <c r="H963" s="16">
        <v>7794.68</v>
      </c>
      <c r="I963" t="s">
        <v>11</v>
      </c>
      <c r="J963" t="s">
        <v>11</v>
      </c>
      <c r="K963" t="s">
        <v>535</v>
      </c>
    </row>
    <row r="964" spans="1:11" x14ac:dyDescent="0.35">
      <c r="A964" t="s">
        <v>997</v>
      </c>
      <c r="B964">
        <v>1997</v>
      </c>
      <c r="C964" t="s">
        <v>30</v>
      </c>
      <c r="D964">
        <v>2</v>
      </c>
      <c r="E964" s="17" t="str">
        <f t="shared" si="30"/>
        <v>2-Dec-1997</v>
      </c>
      <c r="F964">
        <f t="shared" si="31"/>
        <v>25</v>
      </c>
      <c r="G964">
        <v>0</v>
      </c>
      <c r="H964" s="16">
        <v>7803.77</v>
      </c>
      <c r="I964" t="s">
        <v>11</v>
      </c>
      <c r="J964" t="s">
        <v>12</v>
      </c>
      <c r="K964" t="s">
        <v>23</v>
      </c>
    </row>
    <row r="965" spans="1:11" x14ac:dyDescent="0.35">
      <c r="A965" t="s">
        <v>998</v>
      </c>
      <c r="B965">
        <v>1974</v>
      </c>
      <c r="C965" t="s">
        <v>15</v>
      </c>
      <c r="D965">
        <v>9</v>
      </c>
      <c r="E965" s="17" t="str">
        <f t="shared" si="30"/>
        <v>9-Nov-1974</v>
      </c>
      <c r="F965">
        <f t="shared" si="31"/>
        <v>48</v>
      </c>
      <c r="G965">
        <v>0</v>
      </c>
      <c r="H965" s="16">
        <v>7804.16</v>
      </c>
      <c r="I965" t="s">
        <v>11</v>
      </c>
      <c r="J965" t="s">
        <v>12</v>
      </c>
      <c r="K965" t="s">
        <v>13</v>
      </c>
    </row>
    <row r="966" spans="1:11" x14ac:dyDescent="0.35">
      <c r="A966" t="s">
        <v>999</v>
      </c>
      <c r="B966">
        <v>1991</v>
      </c>
      <c r="C966" t="s">
        <v>30</v>
      </c>
      <c r="D966">
        <v>21</v>
      </c>
      <c r="E966" s="17" t="str">
        <f t="shared" si="30"/>
        <v>21-Dec-1991</v>
      </c>
      <c r="F966">
        <f t="shared" si="31"/>
        <v>31</v>
      </c>
      <c r="G966">
        <v>3</v>
      </c>
      <c r="H966" s="16">
        <v>7812.67</v>
      </c>
      <c r="I966" t="s">
        <v>11</v>
      </c>
      <c r="J966" t="s">
        <v>16</v>
      </c>
      <c r="K966" t="s">
        <v>23</v>
      </c>
    </row>
    <row r="967" spans="1:11" x14ac:dyDescent="0.35">
      <c r="A967" t="s">
        <v>1000</v>
      </c>
      <c r="B967">
        <v>1989</v>
      </c>
      <c r="C967" t="s">
        <v>37</v>
      </c>
      <c r="D967">
        <v>12</v>
      </c>
      <c r="E967" s="17" t="str">
        <f t="shared" si="30"/>
        <v>12-Oct-1989</v>
      </c>
      <c r="F967">
        <f t="shared" si="31"/>
        <v>33</v>
      </c>
      <c r="G967">
        <v>3</v>
      </c>
      <c r="H967" s="16">
        <v>7824.37</v>
      </c>
      <c r="I967" t="s">
        <v>11</v>
      </c>
      <c r="J967" t="s">
        <v>11</v>
      </c>
      <c r="K967" t="s">
        <v>23</v>
      </c>
    </row>
    <row r="968" spans="1:11" x14ac:dyDescent="0.35">
      <c r="A968" t="s">
        <v>1001</v>
      </c>
      <c r="B968">
        <v>2001</v>
      </c>
      <c r="C968" t="s">
        <v>37</v>
      </c>
      <c r="D968">
        <v>5</v>
      </c>
      <c r="E968" s="17" t="str">
        <f t="shared" si="30"/>
        <v>5-Oct-2001</v>
      </c>
      <c r="F968">
        <f t="shared" si="31"/>
        <v>21</v>
      </c>
      <c r="G968">
        <v>0</v>
      </c>
      <c r="H968" s="16">
        <v>7844.8</v>
      </c>
      <c r="I968" t="s">
        <v>11</v>
      </c>
      <c r="J968" t="s">
        <v>11</v>
      </c>
      <c r="K968" t="s">
        <v>23</v>
      </c>
    </row>
    <row r="969" spans="1:11" x14ac:dyDescent="0.35">
      <c r="A969" t="s">
        <v>1002</v>
      </c>
      <c r="B969">
        <v>1994</v>
      </c>
      <c r="C969" t="s">
        <v>15</v>
      </c>
      <c r="D969">
        <v>17</v>
      </c>
      <c r="E969" s="17" t="str">
        <f t="shared" si="30"/>
        <v>17-Nov-1994</v>
      </c>
      <c r="F969">
        <f t="shared" si="31"/>
        <v>28</v>
      </c>
      <c r="G969">
        <v>0</v>
      </c>
      <c r="H969" s="16">
        <v>7851.85</v>
      </c>
      <c r="I969" t="s">
        <v>11</v>
      </c>
      <c r="J969" t="s">
        <v>12</v>
      </c>
      <c r="K969" t="s">
        <v>23</v>
      </c>
    </row>
    <row r="970" spans="1:11" x14ac:dyDescent="0.35">
      <c r="A970" t="s">
        <v>1003</v>
      </c>
      <c r="B970">
        <v>1962</v>
      </c>
      <c r="C970" t="s">
        <v>37</v>
      </c>
      <c r="D970">
        <v>10</v>
      </c>
      <c r="E970" s="17" t="str">
        <f t="shared" si="30"/>
        <v>10-Oct-1962</v>
      </c>
      <c r="F970">
        <f t="shared" si="31"/>
        <v>60</v>
      </c>
      <c r="G970">
        <v>0</v>
      </c>
      <c r="H970" s="16">
        <v>7896.41</v>
      </c>
      <c r="I970" t="s">
        <v>12</v>
      </c>
      <c r="J970" t="s">
        <v>11</v>
      </c>
      <c r="K970" t="s">
        <v>13</v>
      </c>
    </row>
    <row r="971" spans="1:11" x14ac:dyDescent="0.35">
      <c r="A971" t="s">
        <v>1004</v>
      </c>
      <c r="B971">
        <v>1977</v>
      </c>
      <c r="C971" t="s">
        <v>10</v>
      </c>
      <c r="D971">
        <v>20</v>
      </c>
      <c r="E971" s="17" t="str">
        <f t="shared" si="30"/>
        <v>20-Jul-1977</v>
      </c>
      <c r="F971">
        <f t="shared" si="31"/>
        <v>45</v>
      </c>
      <c r="G971">
        <v>0</v>
      </c>
      <c r="H971" s="16">
        <v>7935.29</v>
      </c>
      <c r="I971" t="s">
        <v>11</v>
      </c>
      <c r="J971" t="s">
        <v>16</v>
      </c>
      <c r="K971" t="s">
        <v>247</v>
      </c>
    </row>
    <row r="972" spans="1:11" x14ac:dyDescent="0.35">
      <c r="A972" t="s">
        <v>1005</v>
      </c>
      <c r="B972">
        <v>1987</v>
      </c>
      <c r="C972" t="s">
        <v>37</v>
      </c>
      <c r="D972">
        <v>29</v>
      </c>
      <c r="E972" s="17" t="str">
        <f t="shared" si="30"/>
        <v>29-Oct-1987</v>
      </c>
      <c r="F972">
        <f t="shared" si="31"/>
        <v>35</v>
      </c>
      <c r="G972">
        <v>3</v>
      </c>
      <c r="H972" s="16">
        <v>7948.22</v>
      </c>
      <c r="I972" t="s">
        <v>11</v>
      </c>
      <c r="J972" t="s">
        <v>12</v>
      </c>
      <c r="K972" t="s">
        <v>200</v>
      </c>
    </row>
    <row r="973" spans="1:11" x14ac:dyDescent="0.35">
      <c r="A973" t="s">
        <v>1006</v>
      </c>
      <c r="B973">
        <v>1966</v>
      </c>
      <c r="C973" t="s">
        <v>10</v>
      </c>
      <c r="D973">
        <v>9</v>
      </c>
      <c r="E973" s="17" t="str">
        <f t="shared" si="30"/>
        <v>9-Jul-1966</v>
      </c>
      <c r="F973">
        <f t="shared" si="31"/>
        <v>56</v>
      </c>
      <c r="G973">
        <v>0</v>
      </c>
      <c r="H973" s="16">
        <v>7953.72</v>
      </c>
      <c r="I973" t="s">
        <v>12</v>
      </c>
      <c r="J973" t="s">
        <v>12</v>
      </c>
      <c r="K973" t="s">
        <v>23</v>
      </c>
    </row>
    <row r="974" spans="1:11" x14ac:dyDescent="0.35">
      <c r="A974" t="s">
        <v>1007</v>
      </c>
      <c r="B974">
        <v>1981</v>
      </c>
      <c r="C974" t="s">
        <v>30</v>
      </c>
      <c r="D974">
        <v>28</v>
      </c>
      <c r="E974" s="17" t="str">
        <f t="shared" si="30"/>
        <v>28-Dec-1981</v>
      </c>
      <c r="F974">
        <f t="shared" si="31"/>
        <v>41</v>
      </c>
      <c r="G974">
        <v>3</v>
      </c>
      <c r="H974" s="16">
        <v>7954.52</v>
      </c>
      <c r="I974" t="s">
        <v>11</v>
      </c>
      <c r="J974" t="s">
        <v>11</v>
      </c>
      <c r="K974" t="s">
        <v>42</v>
      </c>
    </row>
    <row r="975" spans="1:11" x14ac:dyDescent="0.35">
      <c r="A975" t="s">
        <v>1008</v>
      </c>
      <c r="B975">
        <v>1970</v>
      </c>
      <c r="C975" t="s">
        <v>18</v>
      </c>
      <c r="D975">
        <v>19</v>
      </c>
      <c r="E975" s="17" t="str">
        <f t="shared" si="30"/>
        <v>19-Jun-1970</v>
      </c>
      <c r="F975">
        <f t="shared" si="31"/>
        <v>52</v>
      </c>
      <c r="G975">
        <v>0</v>
      </c>
      <c r="H975" s="16">
        <v>7958.13</v>
      </c>
      <c r="I975" t="s">
        <v>11</v>
      </c>
      <c r="J975" t="s">
        <v>11</v>
      </c>
      <c r="K975" t="s">
        <v>13</v>
      </c>
    </row>
    <row r="976" spans="1:11" x14ac:dyDescent="0.35">
      <c r="A976" t="s">
        <v>1009</v>
      </c>
      <c r="B976">
        <v>1975</v>
      </c>
      <c r="C976" t="s">
        <v>35</v>
      </c>
      <c r="D976">
        <v>10</v>
      </c>
      <c r="E976" s="17" t="str">
        <f t="shared" si="30"/>
        <v>10-Aug-1975</v>
      </c>
      <c r="F976">
        <f t="shared" si="31"/>
        <v>47</v>
      </c>
      <c r="G976">
        <v>1</v>
      </c>
      <c r="H976" s="16">
        <v>7966.81</v>
      </c>
      <c r="I976" t="s">
        <v>11</v>
      </c>
      <c r="J976" t="s">
        <v>11</v>
      </c>
      <c r="K976" t="s">
        <v>13</v>
      </c>
    </row>
    <row r="977" spans="1:11" x14ac:dyDescent="0.35">
      <c r="A977" t="s">
        <v>1010</v>
      </c>
      <c r="B977">
        <v>1972</v>
      </c>
      <c r="C977" t="s">
        <v>15</v>
      </c>
      <c r="D977">
        <v>23</v>
      </c>
      <c r="E977" s="17" t="str">
        <f t="shared" si="30"/>
        <v>23-Nov-1972</v>
      </c>
      <c r="F977">
        <f t="shared" si="31"/>
        <v>50</v>
      </c>
      <c r="G977">
        <v>0</v>
      </c>
      <c r="H977" s="16">
        <v>7980.34</v>
      </c>
      <c r="I977" t="s">
        <v>11</v>
      </c>
      <c r="J977" t="s">
        <v>11</v>
      </c>
      <c r="K977" t="s">
        <v>13</v>
      </c>
    </row>
    <row r="978" spans="1:11" x14ac:dyDescent="0.35">
      <c r="A978" t="s">
        <v>1011</v>
      </c>
      <c r="B978">
        <v>1983</v>
      </c>
      <c r="C978" t="s">
        <v>35</v>
      </c>
      <c r="D978">
        <v>28</v>
      </c>
      <c r="E978" s="17" t="str">
        <f t="shared" si="30"/>
        <v>28-Aug-1983</v>
      </c>
      <c r="F978">
        <f t="shared" si="31"/>
        <v>39</v>
      </c>
      <c r="G978">
        <v>3</v>
      </c>
      <c r="H978" s="16">
        <v>7985.82</v>
      </c>
      <c r="I978" t="s">
        <v>11</v>
      </c>
      <c r="J978" t="s">
        <v>16</v>
      </c>
      <c r="K978" t="s">
        <v>247</v>
      </c>
    </row>
    <row r="979" spans="1:11" x14ac:dyDescent="0.35">
      <c r="A979" t="s">
        <v>1012</v>
      </c>
      <c r="B979">
        <v>1983</v>
      </c>
      <c r="C979" t="s">
        <v>35</v>
      </c>
      <c r="D979">
        <v>20</v>
      </c>
      <c r="E979" s="17" t="str">
        <f t="shared" si="30"/>
        <v>20-Aug-1983</v>
      </c>
      <c r="F979">
        <f t="shared" si="31"/>
        <v>39</v>
      </c>
      <c r="G979">
        <v>3</v>
      </c>
      <c r="H979" s="16">
        <v>7986.48</v>
      </c>
      <c r="I979" t="s">
        <v>11</v>
      </c>
      <c r="J979" t="s">
        <v>12</v>
      </c>
      <c r="K979" t="s">
        <v>247</v>
      </c>
    </row>
    <row r="980" spans="1:11" x14ac:dyDescent="0.35">
      <c r="A980" t="s">
        <v>1013</v>
      </c>
      <c r="B980">
        <v>1962</v>
      </c>
      <c r="C980" t="s">
        <v>35</v>
      </c>
      <c r="D980">
        <v>22</v>
      </c>
      <c r="E980" s="17" t="str">
        <f t="shared" si="30"/>
        <v>22-Aug-1962</v>
      </c>
      <c r="F980">
        <f t="shared" si="31"/>
        <v>60</v>
      </c>
      <c r="G980">
        <v>0</v>
      </c>
      <c r="H980" s="16">
        <v>8004.96</v>
      </c>
      <c r="I980" t="s">
        <v>12</v>
      </c>
      <c r="J980" t="s">
        <v>16</v>
      </c>
      <c r="K980" t="s">
        <v>13</v>
      </c>
    </row>
    <row r="981" spans="1:11" x14ac:dyDescent="0.35">
      <c r="A981" t="s">
        <v>1014</v>
      </c>
      <c r="B981">
        <v>1995</v>
      </c>
      <c r="C981" t="s">
        <v>20</v>
      </c>
      <c r="D981">
        <v>18</v>
      </c>
      <c r="E981" s="17" t="str">
        <f t="shared" si="30"/>
        <v>18-Sep-1995</v>
      </c>
      <c r="F981">
        <f t="shared" si="31"/>
        <v>27</v>
      </c>
      <c r="G981">
        <v>0</v>
      </c>
      <c r="H981" s="16">
        <v>8014.62</v>
      </c>
      <c r="I981" t="s">
        <v>11</v>
      </c>
      <c r="J981" t="s">
        <v>12</v>
      </c>
      <c r="K981" t="s">
        <v>23</v>
      </c>
    </row>
    <row r="982" spans="1:11" x14ac:dyDescent="0.35">
      <c r="A982" t="s">
        <v>1015</v>
      </c>
      <c r="B982">
        <v>1980</v>
      </c>
      <c r="C982" t="s">
        <v>15</v>
      </c>
      <c r="D982">
        <v>8</v>
      </c>
      <c r="E982" s="17" t="str">
        <f t="shared" si="30"/>
        <v>8-Nov-1980</v>
      </c>
      <c r="F982">
        <f t="shared" si="31"/>
        <v>42</v>
      </c>
      <c r="G982">
        <v>2</v>
      </c>
      <c r="H982" s="16">
        <v>8017.06</v>
      </c>
      <c r="I982" t="s">
        <v>11</v>
      </c>
      <c r="J982" t="s">
        <v>11</v>
      </c>
      <c r="K982" t="s">
        <v>23</v>
      </c>
    </row>
    <row r="983" spans="1:11" x14ac:dyDescent="0.35">
      <c r="A983" t="s">
        <v>1016</v>
      </c>
      <c r="B983">
        <v>1989</v>
      </c>
      <c r="C983" t="s">
        <v>15</v>
      </c>
      <c r="D983">
        <v>3</v>
      </c>
      <c r="E983" s="17" t="str">
        <f t="shared" si="30"/>
        <v>3-Nov-1989</v>
      </c>
      <c r="F983">
        <f t="shared" si="31"/>
        <v>33</v>
      </c>
      <c r="G983">
        <v>3</v>
      </c>
      <c r="H983" s="16">
        <v>8021.11</v>
      </c>
      <c r="I983" t="s">
        <v>11</v>
      </c>
      <c r="J983" t="s">
        <v>16</v>
      </c>
      <c r="K983" t="s">
        <v>23</v>
      </c>
    </row>
    <row r="984" spans="1:11" x14ac:dyDescent="0.35">
      <c r="A984" t="s">
        <v>1017</v>
      </c>
      <c r="B984">
        <v>1978</v>
      </c>
      <c r="C984" t="s">
        <v>10</v>
      </c>
      <c r="D984">
        <v>17</v>
      </c>
      <c r="E984" s="17" t="str">
        <f t="shared" si="30"/>
        <v>17-Jul-1978</v>
      </c>
      <c r="F984">
        <f t="shared" si="31"/>
        <v>44</v>
      </c>
      <c r="G984">
        <v>1</v>
      </c>
      <c r="H984" s="16">
        <v>8023.14</v>
      </c>
      <c r="I984" t="s">
        <v>11</v>
      </c>
      <c r="J984" t="s">
        <v>12</v>
      </c>
      <c r="K984" t="s">
        <v>23</v>
      </c>
    </row>
    <row r="985" spans="1:11" x14ac:dyDescent="0.35">
      <c r="A985" t="s">
        <v>1018</v>
      </c>
      <c r="B985">
        <v>1976</v>
      </c>
      <c r="C985" t="s">
        <v>30</v>
      </c>
      <c r="D985">
        <v>20</v>
      </c>
      <c r="E985" s="17" t="str">
        <f t="shared" si="30"/>
        <v>20-Dec-1976</v>
      </c>
      <c r="F985">
        <f t="shared" si="31"/>
        <v>46</v>
      </c>
      <c r="G985">
        <v>0</v>
      </c>
      <c r="H985" s="16">
        <v>8026.67</v>
      </c>
      <c r="I985" t="s">
        <v>11</v>
      </c>
      <c r="J985" t="s">
        <v>11</v>
      </c>
      <c r="K985" t="s">
        <v>23</v>
      </c>
    </row>
    <row r="986" spans="1:11" x14ac:dyDescent="0.35">
      <c r="A986" t="s">
        <v>1019</v>
      </c>
      <c r="B986">
        <v>1977</v>
      </c>
      <c r="C986" t="s">
        <v>15</v>
      </c>
      <c r="D986">
        <v>6</v>
      </c>
      <c r="E986" s="17" t="str">
        <f t="shared" si="30"/>
        <v>6-Nov-1977</v>
      </c>
      <c r="F986">
        <f t="shared" si="31"/>
        <v>45</v>
      </c>
      <c r="G986">
        <v>2</v>
      </c>
      <c r="H986" s="16">
        <v>8027.97</v>
      </c>
      <c r="I986" t="s">
        <v>12</v>
      </c>
      <c r="J986" t="s">
        <v>11</v>
      </c>
      <c r="K986" t="s">
        <v>42</v>
      </c>
    </row>
    <row r="987" spans="1:11" x14ac:dyDescent="0.35">
      <c r="A987" t="s">
        <v>1020</v>
      </c>
      <c r="B987">
        <v>2003</v>
      </c>
      <c r="C987" t="s">
        <v>30</v>
      </c>
      <c r="D987">
        <v>12</v>
      </c>
      <c r="E987" s="17" t="str">
        <f t="shared" si="30"/>
        <v>12-Dec-2003</v>
      </c>
      <c r="F987">
        <f t="shared" si="31"/>
        <v>19</v>
      </c>
      <c r="G987">
        <v>0</v>
      </c>
      <c r="H987" s="16">
        <v>8035.64</v>
      </c>
      <c r="I987" t="s">
        <v>11</v>
      </c>
      <c r="J987" t="s">
        <v>11</v>
      </c>
      <c r="K987" t="s">
        <v>23</v>
      </c>
    </row>
    <row r="988" spans="1:11" x14ac:dyDescent="0.35">
      <c r="A988" t="s">
        <v>1021</v>
      </c>
      <c r="B988">
        <v>1985</v>
      </c>
      <c r="C988" t="s">
        <v>15</v>
      </c>
      <c r="D988">
        <v>28</v>
      </c>
      <c r="E988" s="17" t="str">
        <f t="shared" si="30"/>
        <v>28-Nov-1985</v>
      </c>
      <c r="F988">
        <f t="shared" si="31"/>
        <v>37</v>
      </c>
      <c r="G988">
        <v>3</v>
      </c>
      <c r="H988" s="16">
        <v>8059.06</v>
      </c>
      <c r="I988" t="s">
        <v>11</v>
      </c>
      <c r="J988" t="s">
        <v>12</v>
      </c>
      <c r="K988" t="s">
        <v>23</v>
      </c>
    </row>
    <row r="989" spans="1:11" x14ac:dyDescent="0.35">
      <c r="A989" t="s">
        <v>1022</v>
      </c>
      <c r="B989">
        <v>1982</v>
      </c>
      <c r="C989" t="s">
        <v>30</v>
      </c>
      <c r="D989">
        <v>27</v>
      </c>
      <c r="E989" s="17" t="str">
        <f t="shared" si="30"/>
        <v>27-Dec-1982</v>
      </c>
      <c r="F989">
        <f t="shared" si="31"/>
        <v>40</v>
      </c>
      <c r="G989">
        <v>3</v>
      </c>
      <c r="H989" s="16">
        <v>8059.68</v>
      </c>
      <c r="I989" t="s">
        <v>11</v>
      </c>
      <c r="J989" t="s">
        <v>12</v>
      </c>
      <c r="K989" t="s">
        <v>23</v>
      </c>
    </row>
    <row r="990" spans="1:11" x14ac:dyDescent="0.35">
      <c r="A990" t="s">
        <v>1023</v>
      </c>
      <c r="B990">
        <v>1970</v>
      </c>
      <c r="C990" t="s">
        <v>30</v>
      </c>
      <c r="D990">
        <v>12</v>
      </c>
      <c r="E990" s="17" t="str">
        <f t="shared" si="30"/>
        <v>12-Dec-1970</v>
      </c>
      <c r="F990">
        <f t="shared" si="31"/>
        <v>52</v>
      </c>
      <c r="G990">
        <v>0</v>
      </c>
      <c r="H990" s="16">
        <v>8062.31</v>
      </c>
      <c r="I990" t="s">
        <v>11</v>
      </c>
      <c r="J990" t="s">
        <v>16</v>
      </c>
      <c r="K990" t="s">
        <v>13</v>
      </c>
    </row>
    <row r="991" spans="1:11" x14ac:dyDescent="0.35">
      <c r="A991" t="s">
        <v>1024</v>
      </c>
      <c r="B991">
        <v>1975</v>
      </c>
      <c r="C991" t="s">
        <v>18</v>
      </c>
      <c r="D991">
        <v>28</v>
      </c>
      <c r="E991" s="17" t="str">
        <f t="shared" si="30"/>
        <v>28-Jun-1975</v>
      </c>
      <c r="F991">
        <f t="shared" si="31"/>
        <v>47</v>
      </c>
      <c r="G991">
        <v>1</v>
      </c>
      <c r="H991" s="16">
        <v>8062.76</v>
      </c>
      <c r="I991" t="s">
        <v>12</v>
      </c>
      <c r="J991" t="s">
        <v>12</v>
      </c>
      <c r="K991" t="s">
        <v>42</v>
      </c>
    </row>
    <row r="992" spans="1:11" x14ac:dyDescent="0.35">
      <c r="A992" t="s">
        <v>1025</v>
      </c>
      <c r="B992">
        <v>1965</v>
      </c>
      <c r="C992" t="s">
        <v>35</v>
      </c>
      <c r="D992">
        <v>11</v>
      </c>
      <c r="E992" s="17" t="str">
        <f t="shared" si="30"/>
        <v>11-Aug-1965</v>
      </c>
      <c r="F992">
        <f t="shared" si="31"/>
        <v>57</v>
      </c>
      <c r="G992">
        <v>0</v>
      </c>
      <c r="H992" s="16">
        <v>8067.83</v>
      </c>
      <c r="I992" t="s">
        <v>12</v>
      </c>
      <c r="J992" t="s">
        <v>16</v>
      </c>
      <c r="K992" t="s">
        <v>13</v>
      </c>
    </row>
    <row r="993" spans="1:11" x14ac:dyDescent="0.35">
      <c r="A993" t="s">
        <v>1026</v>
      </c>
      <c r="B993">
        <v>1975</v>
      </c>
      <c r="C993" t="s">
        <v>30</v>
      </c>
      <c r="D993">
        <v>15</v>
      </c>
      <c r="E993" s="17" t="str">
        <f t="shared" si="30"/>
        <v>15-Dec-1975</v>
      </c>
      <c r="F993">
        <f t="shared" si="31"/>
        <v>47</v>
      </c>
      <c r="G993">
        <v>1</v>
      </c>
      <c r="H993" s="16">
        <v>8068.19</v>
      </c>
      <c r="I993" t="s">
        <v>12</v>
      </c>
      <c r="J993" t="s">
        <v>11</v>
      </c>
      <c r="K993" t="s">
        <v>42</v>
      </c>
    </row>
    <row r="994" spans="1:11" x14ac:dyDescent="0.35">
      <c r="A994" t="s">
        <v>1027</v>
      </c>
      <c r="B994">
        <v>1965</v>
      </c>
      <c r="C994" t="s">
        <v>37</v>
      </c>
      <c r="D994">
        <v>21</v>
      </c>
      <c r="E994" s="17" t="str">
        <f t="shared" si="30"/>
        <v>21-Oct-1965</v>
      </c>
      <c r="F994">
        <f t="shared" si="31"/>
        <v>57</v>
      </c>
      <c r="G994">
        <v>0</v>
      </c>
      <c r="H994" s="16">
        <v>8071.57</v>
      </c>
      <c r="I994" t="s">
        <v>12</v>
      </c>
      <c r="J994" t="s">
        <v>16</v>
      </c>
      <c r="K994" t="s">
        <v>42</v>
      </c>
    </row>
    <row r="995" spans="1:11" x14ac:dyDescent="0.35">
      <c r="A995" t="s">
        <v>1028</v>
      </c>
      <c r="B995">
        <v>1993</v>
      </c>
      <c r="C995" t="s">
        <v>15</v>
      </c>
      <c r="D995">
        <v>7</v>
      </c>
      <c r="E995" s="17" t="str">
        <f t="shared" si="30"/>
        <v>7-Nov-1993</v>
      </c>
      <c r="F995">
        <f t="shared" si="31"/>
        <v>29</v>
      </c>
      <c r="G995">
        <v>0</v>
      </c>
      <c r="H995" s="16">
        <v>8077.41</v>
      </c>
      <c r="I995" t="s">
        <v>11</v>
      </c>
      <c r="J995" t="s">
        <v>16</v>
      </c>
      <c r="K995" t="s">
        <v>535</v>
      </c>
    </row>
    <row r="996" spans="1:11" x14ac:dyDescent="0.35">
      <c r="A996" t="s">
        <v>1029</v>
      </c>
      <c r="B996">
        <v>2001</v>
      </c>
      <c r="C996" t="s">
        <v>35</v>
      </c>
      <c r="D996">
        <v>28</v>
      </c>
      <c r="E996" s="17" t="str">
        <f t="shared" si="30"/>
        <v>28-Aug-2001</v>
      </c>
      <c r="F996">
        <f t="shared" si="31"/>
        <v>21</v>
      </c>
      <c r="G996">
        <v>0</v>
      </c>
      <c r="H996" s="16">
        <v>8081.26</v>
      </c>
      <c r="I996" t="s">
        <v>11</v>
      </c>
      <c r="J996" t="s">
        <v>11</v>
      </c>
      <c r="K996" t="s">
        <v>23</v>
      </c>
    </row>
    <row r="997" spans="1:11" x14ac:dyDescent="0.35">
      <c r="A997" t="s">
        <v>1030</v>
      </c>
      <c r="B997">
        <v>1994</v>
      </c>
      <c r="C997" t="s">
        <v>37</v>
      </c>
      <c r="D997">
        <v>12</v>
      </c>
      <c r="E997" s="17" t="str">
        <f t="shared" si="30"/>
        <v>12-Oct-1994</v>
      </c>
      <c r="F997">
        <f t="shared" si="31"/>
        <v>28</v>
      </c>
      <c r="G997">
        <v>0</v>
      </c>
      <c r="H997" s="16">
        <v>8081.74</v>
      </c>
      <c r="I997" t="s">
        <v>11</v>
      </c>
      <c r="J997" t="s">
        <v>11</v>
      </c>
      <c r="K997" t="s">
        <v>535</v>
      </c>
    </row>
    <row r="998" spans="1:11" x14ac:dyDescent="0.35">
      <c r="A998" t="s">
        <v>1031</v>
      </c>
      <c r="B998">
        <v>1975</v>
      </c>
      <c r="C998" t="s">
        <v>30</v>
      </c>
      <c r="D998">
        <v>21</v>
      </c>
      <c r="E998" s="17" t="str">
        <f t="shared" si="30"/>
        <v>21-Dec-1975</v>
      </c>
      <c r="F998">
        <f t="shared" si="31"/>
        <v>47</v>
      </c>
      <c r="G998">
        <v>1</v>
      </c>
      <c r="H998" s="16">
        <v>8083.92</v>
      </c>
      <c r="I998" t="s">
        <v>12</v>
      </c>
      <c r="J998" t="s">
        <v>12</v>
      </c>
      <c r="K998" t="s">
        <v>13</v>
      </c>
    </row>
    <row r="999" spans="1:11" x14ac:dyDescent="0.35">
      <c r="A999" t="s">
        <v>1032</v>
      </c>
      <c r="B999">
        <v>1967</v>
      </c>
      <c r="C999" t="s">
        <v>18</v>
      </c>
      <c r="D999">
        <v>10</v>
      </c>
      <c r="E999" s="17" t="str">
        <f t="shared" si="30"/>
        <v>10-Jun-1967</v>
      </c>
      <c r="F999">
        <f t="shared" si="31"/>
        <v>55</v>
      </c>
      <c r="G999">
        <v>0</v>
      </c>
      <c r="H999" s="16">
        <v>8091.3</v>
      </c>
      <c r="I999" t="s">
        <v>12</v>
      </c>
      <c r="J999" t="s">
        <v>16</v>
      </c>
      <c r="K999" t="s">
        <v>23</v>
      </c>
    </row>
    <row r="1000" spans="1:11" x14ac:dyDescent="0.35">
      <c r="A1000" t="s">
        <v>1033</v>
      </c>
      <c r="B1000">
        <v>1973</v>
      </c>
      <c r="C1000" t="s">
        <v>37</v>
      </c>
      <c r="D1000">
        <v>11</v>
      </c>
      <c r="E1000" s="17" t="str">
        <f t="shared" si="30"/>
        <v>11-Oct-1973</v>
      </c>
      <c r="F1000">
        <f t="shared" si="31"/>
        <v>49</v>
      </c>
      <c r="G1000">
        <v>0</v>
      </c>
      <c r="H1000" s="16">
        <v>8112.59</v>
      </c>
      <c r="I1000" t="s">
        <v>11</v>
      </c>
      <c r="J1000" t="s">
        <v>11</v>
      </c>
      <c r="K1000" t="s">
        <v>13</v>
      </c>
    </row>
    <row r="1001" spans="1:11" x14ac:dyDescent="0.35">
      <c r="A1001" t="s">
        <v>1034</v>
      </c>
      <c r="B1001">
        <v>1978</v>
      </c>
      <c r="C1001" t="s">
        <v>20</v>
      </c>
      <c r="D1001">
        <v>1</v>
      </c>
      <c r="E1001" s="17" t="str">
        <f t="shared" si="30"/>
        <v>1-Sep-1978</v>
      </c>
      <c r="F1001">
        <f t="shared" si="31"/>
        <v>44</v>
      </c>
      <c r="G1001">
        <v>2</v>
      </c>
      <c r="H1001" s="16">
        <v>8116.27</v>
      </c>
      <c r="I1001" t="s">
        <v>12</v>
      </c>
      <c r="J1001" t="s">
        <v>16</v>
      </c>
      <c r="K1001" t="s">
        <v>23</v>
      </c>
    </row>
    <row r="1002" spans="1:11" x14ac:dyDescent="0.35">
      <c r="A1002" t="s">
        <v>1035</v>
      </c>
      <c r="B1002">
        <v>1973</v>
      </c>
      <c r="C1002" t="s">
        <v>30</v>
      </c>
      <c r="D1002">
        <v>16</v>
      </c>
      <c r="E1002" s="17" t="str">
        <f t="shared" si="30"/>
        <v>16-Dec-1973</v>
      </c>
      <c r="F1002">
        <f t="shared" si="31"/>
        <v>49</v>
      </c>
      <c r="G1002">
        <v>0</v>
      </c>
      <c r="H1002" s="16">
        <v>8116.68</v>
      </c>
      <c r="I1002" t="s">
        <v>12</v>
      </c>
      <c r="J1002" t="s">
        <v>16</v>
      </c>
      <c r="K1002" t="s">
        <v>42</v>
      </c>
    </row>
    <row r="1003" spans="1:11" x14ac:dyDescent="0.35">
      <c r="A1003" t="s">
        <v>1036</v>
      </c>
      <c r="B1003">
        <v>1973</v>
      </c>
      <c r="C1003" t="s">
        <v>35</v>
      </c>
      <c r="D1003">
        <v>30</v>
      </c>
      <c r="E1003" s="17" t="str">
        <f t="shared" si="30"/>
        <v>30-Aug-1973</v>
      </c>
      <c r="F1003">
        <f t="shared" si="31"/>
        <v>49</v>
      </c>
      <c r="G1003">
        <v>0</v>
      </c>
      <c r="H1003" s="16">
        <v>8124.41</v>
      </c>
      <c r="I1003" t="s">
        <v>12</v>
      </c>
      <c r="J1003" t="s">
        <v>16</v>
      </c>
      <c r="K1003" t="s">
        <v>13</v>
      </c>
    </row>
    <row r="1004" spans="1:11" x14ac:dyDescent="0.35">
      <c r="A1004" t="s">
        <v>1037</v>
      </c>
      <c r="B1004">
        <v>1973</v>
      </c>
      <c r="C1004" t="s">
        <v>20</v>
      </c>
      <c r="D1004">
        <v>3</v>
      </c>
      <c r="E1004" s="17" t="str">
        <f t="shared" si="30"/>
        <v>3-Sep-1973</v>
      </c>
      <c r="F1004">
        <f t="shared" si="31"/>
        <v>49</v>
      </c>
      <c r="G1004">
        <v>0</v>
      </c>
      <c r="H1004" s="16">
        <v>8125.78</v>
      </c>
      <c r="I1004" t="s">
        <v>11</v>
      </c>
      <c r="J1004" t="s">
        <v>11</v>
      </c>
      <c r="K1004" t="s">
        <v>13</v>
      </c>
    </row>
    <row r="1005" spans="1:11" x14ac:dyDescent="0.35">
      <c r="A1005" t="s">
        <v>1038</v>
      </c>
      <c r="B1005">
        <v>1990</v>
      </c>
      <c r="C1005" t="s">
        <v>18</v>
      </c>
      <c r="D1005">
        <v>21</v>
      </c>
      <c r="E1005" s="17" t="str">
        <f t="shared" si="30"/>
        <v>21-Jun-1990</v>
      </c>
      <c r="F1005">
        <f t="shared" si="31"/>
        <v>32</v>
      </c>
      <c r="G1005">
        <v>3</v>
      </c>
      <c r="H1005" s="16">
        <v>8157.92</v>
      </c>
      <c r="I1005" t="s">
        <v>11</v>
      </c>
      <c r="J1005" t="s">
        <v>12</v>
      </c>
      <c r="K1005" t="s">
        <v>200</v>
      </c>
    </row>
    <row r="1006" spans="1:11" x14ac:dyDescent="0.35">
      <c r="A1006" t="s">
        <v>1039</v>
      </c>
      <c r="B1006">
        <v>1982</v>
      </c>
      <c r="C1006" t="s">
        <v>18</v>
      </c>
      <c r="D1006">
        <v>28</v>
      </c>
      <c r="E1006" s="17" t="str">
        <f t="shared" si="30"/>
        <v>28-Jun-1982</v>
      </c>
      <c r="F1006">
        <f t="shared" si="31"/>
        <v>40</v>
      </c>
      <c r="G1006">
        <v>4</v>
      </c>
      <c r="H1006" s="16">
        <v>8162.72</v>
      </c>
      <c r="I1006" t="s">
        <v>12</v>
      </c>
      <c r="J1006" t="s">
        <v>12</v>
      </c>
      <c r="K1006" t="s">
        <v>23</v>
      </c>
    </row>
    <row r="1007" spans="1:11" x14ac:dyDescent="0.35">
      <c r="A1007" t="s">
        <v>1040</v>
      </c>
      <c r="B1007">
        <v>1963</v>
      </c>
      <c r="C1007" t="s">
        <v>15</v>
      </c>
      <c r="D1007">
        <v>5</v>
      </c>
      <c r="E1007" s="17" t="str">
        <f t="shared" si="30"/>
        <v>5-Nov-1963</v>
      </c>
      <c r="F1007">
        <f t="shared" si="31"/>
        <v>59</v>
      </c>
      <c r="G1007">
        <v>0</v>
      </c>
      <c r="H1007" s="16">
        <v>8177.9</v>
      </c>
      <c r="I1007" t="s">
        <v>12</v>
      </c>
      <c r="J1007" t="s">
        <v>16</v>
      </c>
      <c r="K1007" t="s">
        <v>13</v>
      </c>
    </row>
    <row r="1008" spans="1:11" x14ac:dyDescent="0.35">
      <c r="A1008" t="s">
        <v>1041</v>
      </c>
      <c r="B1008">
        <v>1983</v>
      </c>
      <c r="C1008" t="s">
        <v>18</v>
      </c>
      <c r="D1008">
        <v>8</v>
      </c>
      <c r="E1008" s="17" t="str">
        <f t="shared" si="30"/>
        <v>8-Jun-1983</v>
      </c>
      <c r="F1008">
        <f t="shared" si="31"/>
        <v>40</v>
      </c>
      <c r="G1008">
        <v>3</v>
      </c>
      <c r="H1008" s="16">
        <v>8179.51</v>
      </c>
      <c r="I1008" t="s">
        <v>11</v>
      </c>
      <c r="J1008" t="s">
        <v>11</v>
      </c>
      <c r="K1008" t="s">
        <v>516</v>
      </c>
    </row>
    <row r="1009" spans="1:11" x14ac:dyDescent="0.35">
      <c r="A1009" t="s">
        <v>1042</v>
      </c>
      <c r="B1009">
        <v>1997</v>
      </c>
      <c r="C1009" t="s">
        <v>37</v>
      </c>
      <c r="D1009">
        <v>21</v>
      </c>
      <c r="E1009" s="17" t="str">
        <f t="shared" si="30"/>
        <v>21-Oct-1997</v>
      </c>
      <c r="F1009">
        <f t="shared" si="31"/>
        <v>25</v>
      </c>
      <c r="G1009">
        <v>0</v>
      </c>
      <c r="H1009" s="16">
        <v>8182.89</v>
      </c>
      <c r="I1009" t="s">
        <v>11</v>
      </c>
      <c r="J1009" t="s">
        <v>16</v>
      </c>
      <c r="K1009" t="s">
        <v>535</v>
      </c>
    </row>
    <row r="1010" spans="1:11" x14ac:dyDescent="0.35">
      <c r="A1010" t="s">
        <v>1043</v>
      </c>
      <c r="B1010">
        <v>1962</v>
      </c>
      <c r="C1010" t="s">
        <v>15</v>
      </c>
      <c r="D1010">
        <v>23</v>
      </c>
      <c r="E1010" s="17" t="str">
        <f t="shared" si="30"/>
        <v>23-Nov-1962</v>
      </c>
      <c r="F1010">
        <f t="shared" si="31"/>
        <v>60</v>
      </c>
      <c r="G1010">
        <v>0</v>
      </c>
      <c r="H1010" s="16">
        <v>8188.12</v>
      </c>
      <c r="I1010" t="s">
        <v>12</v>
      </c>
      <c r="J1010" t="s">
        <v>12</v>
      </c>
      <c r="K1010" t="s">
        <v>13</v>
      </c>
    </row>
    <row r="1011" spans="1:11" x14ac:dyDescent="0.35">
      <c r="A1011" t="s">
        <v>1044</v>
      </c>
      <c r="B1011">
        <v>1978</v>
      </c>
      <c r="C1011" t="s">
        <v>37</v>
      </c>
      <c r="D1011">
        <v>24</v>
      </c>
      <c r="E1011" s="17" t="str">
        <f t="shared" si="30"/>
        <v>24-Oct-1978</v>
      </c>
      <c r="F1011">
        <f t="shared" si="31"/>
        <v>44</v>
      </c>
      <c r="G1011">
        <v>2</v>
      </c>
      <c r="H1011" s="16">
        <v>8211.1</v>
      </c>
      <c r="I1011" t="s">
        <v>11</v>
      </c>
      <c r="J1011" t="s">
        <v>12</v>
      </c>
      <c r="K1011" t="s">
        <v>13</v>
      </c>
    </row>
    <row r="1012" spans="1:11" x14ac:dyDescent="0.35">
      <c r="A1012" t="s">
        <v>1045</v>
      </c>
      <c r="B1012">
        <v>1978</v>
      </c>
      <c r="C1012" t="s">
        <v>18</v>
      </c>
      <c r="D1012">
        <v>30</v>
      </c>
      <c r="E1012" s="17" t="str">
        <f t="shared" si="30"/>
        <v>30-Jun-1978</v>
      </c>
      <c r="F1012">
        <f t="shared" si="31"/>
        <v>44</v>
      </c>
      <c r="G1012">
        <v>2</v>
      </c>
      <c r="H1012" s="16">
        <v>8219.2000000000007</v>
      </c>
      <c r="I1012" t="s">
        <v>11</v>
      </c>
      <c r="J1012" t="s">
        <v>11</v>
      </c>
      <c r="K1012" t="s">
        <v>13</v>
      </c>
    </row>
    <row r="1013" spans="1:11" x14ac:dyDescent="0.35">
      <c r="A1013" t="s">
        <v>1046</v>
      </c>
      <c r="B1013">
        <v>1976</v>
      </c>
      <c r="C1013" t="s">
        <v>20</v>
      </c>
      <c r="D1013">
        <v>3</v>
      </c>
      <c r="E1013" s="17" t="str">
        <f t="shared" si="30"/>
        <v>3-Sep-1976</v>
      </c>
      <c r="F1013">
        <f t="shared" si="31"/>
        <v>46</v>
      </c>
      <c r="G1013">
        <v>1</v>
      </c>
      <c r="H1013" s="16">
        <v>8232.64</v>
      </c>
      <c r="I1013" t="s">
        <v>11</v>
      </c>
      <c r="J1013" t="s">
        <v>12</v>
      </c>
      <c r="K1013" t="s">
        <v>13</v>
      </c>
    </row>
    <row r="1014" spans="1:11" x14ac:dyDescent="0.35">
      <c r="A1014" t="s">
        <v>1047</v>
      </c>
      <c r="B1014">
        <v>1976</v>
      </c>
      <c r="C1014" t="s">
        <v>18</v>
      </c>
      <c r="D1014">
        <v>30</v>
      </c>
      <c r="E1014" s="17" t="str">
        <f t="shared" si="30"/>
        <v>30-Jun-1976</v>
      </c>
      <c r="F1014">
        <f t="shared" si="31"/>
        <v>46</v>
      </c>
      <c r="G1014">
        <v>1</v>
      </c>
      <c r="H1014" s="16">
        <v>8233.1</v>
      </c>
      <c r="I1014" t="s">
        <v>11</v>
      </c>
      <c r="J1014" t="s">
        <v>11</v>
      </c>
      <c r="K1014" t="s">
        <v>13</v>
      </c>
    </row>
    <row r="1015" spans="1:11" x14ac:dyDescent="0.35">
      <c r="A1015" t="s">
        <v>1048</v>
      </c>
      <c r="B1015">
        <v>1976</v>
      </c>
      <c r="C1015" t="s">
        <v>20</v>
      </c>
      <c r="D1015">
        <v>2</v>
      </c>
      <c r="E1015" s="17" t="str">
        <f t="shared" si="30"/>
        <v>2-Sep-1976</v>
      </c>
      <c r="F1015">
        <f t="shared" si="31"/>
        <v>46</v>
      </c>
      <c r="G1015">
        <v>1</v>
      </c>
      <c r="H1015" s="16">
        <v>8240.59</v>
      </c>
      <c r="I1015" t="s">
        <v>11</v>
      </c>
      <c r="J1015" t="s">
        <v>11</v>
      </c>
      <c r="K1015" t="s">
        <v>13</v>
      </c>
    </row>
    <row r="1016" spans="1:11" x14ac:dyDescent="0.35">
      <c r="A1016" t="s">
        <v>1049</v>
      </c>
      <c r="B1016">
        <v>1982</v>
      </c>
      <c r="C1016" t="s">
        <v>20</v>
      </c>
      <c r="D1016">
        <v>27</v>
      </c>
      <c r="E1016" s="17" t="str">
        <f t="shared" si="30"/>
        <v>27-Sep-1982</v>
      </c>
      <c r="F1016">
        <f t="shared" si="31"/>
        <v>40</v>
      </c>
      <c r="G1016">
        <v>3</v>
      </c>
      <c r="H1016" s="16">
        <v>8252.2800000000007</v>
      </c>
      <c r="I1016" t="s">
        <v>11</v>
      </c>
      <c r="J1016" t="s">
        <v>11</v>
      </c>
      <c r="K1016" t="s">
        <v>247</v>
      </c>
    </row>
    <row r="1017" spans="1:11" x14ac:dyDescent="0.35">
      <c r="A1017" t="s">
        <v>1050</v>
      </c>
      <c r="B1017">
        <v>1964</v>
      </c>
      <c r="C1017" t="s">
        <v>20</v>
      </c>
      <c r="D1017">
        <v>5</v>
      </c>
      <c r="E1017" s="17" t="str">
        <f t="shared" si="30"/>
        <v>5-Sep-1964</v>
      </c>
      <c r="F1017">
        <f t="shared" si="31"/>
        <v>58</v>
      </c>
      <c r="G1017">
        <v>0</v>
      </c>
      <c r="H1017" s="16">
        <v>8268</v>
      </c>
      <c r="I1017" t="s">
        <v>12</v>
      </c>
      <c r="J1017" t="s">
        <v>12</v>
      </c>
      <c r="K1017" t="s">
        <v>13</v>
      </c>
    </row>
    <row r="1018" spans="1:11" x14ac:dyDescent="0.35">
      <c r="A1018" t="s">
        <v>1051</v>
      </c>
      <c r="B1018">
        <v>1974</v>
      </c>
      <c r="C1018" t="s">
        <v>35</v>
      </c>
      <c r="D1018">
        <v>5</v>
      </c>
      <c r="E1018" s="17" t="str">
        <f t="shared" si="30"/>
        <v>5-Aug-1974</v>
      </c>
      <c r="F1018">
        <f t="shared" si="31"/>
        <v>48</v>
      </c>
      <c r="G1018">
        <v>0</v>
      </c>
      <c r="H1018" s="16">
        <v>8269.0400000000009</v>
      </c>
      <c r="I1018" t="s">
        <v>11</v>
      </c>
      <c r="J1018" t="s">
        <v>16</v>
      </c>
      <c r="K1018" t="s">
        <v>42</v>
      </c>
    </row>
    <row r="1019" spans="1:11" x14ac:dyDescent="0.35">
      <c r="A1019" t="s">
        <v>1052</v>
      </c>
      <c r="B1019">
        <v>2000</v>
      </c>
      <c r="C1019" t="s">
        <v>15</v>
      </c>
      <c r="D1019">
        <v>28</v>
      </c>
      <c r="E1019" s="17" t="str">
        <f t="shared" si="30"/>
        <v>28-Nov-2000</v>
      </c>
      <c r="F1019">
        <f t="shared" si="31"/>
        <v>22</v>
      </c>
      <c r="G1019">
        <v>0</v>
      </c>
      <c r="H1019" s="16">
        <v>8271.4599999999991</v>
      </c>
      <c r="I1019" t="s">
        <v>11</v>
      </c>
      <c r="J1019" t="s">
        <v>16</v>
      </c>
      <c r="K1019" t="s">
        <v>249</v>
      </c>
    </row>
    <row r="1020" spans="1:11" x14ac:dyDescent="0.35">
      <c r="A1020" t="s">
        <v>1053</v>
      </c>
      <c r="B1020">
        <v>1974</v>
      </c>
      <c r="C1020" t="s">
        <v>20</v>
      </c>
      <c r="D1020">
        <v>26</v>
      </c>
      <c r="E1020" s="17" t="str">
        <f t="shared" si="30"/>
        <v>26-Sep-1974</v>
      </c>
      <c r="F1020">
        <f t="shared" si="31"/>
        <v>48</v>
      </c>
      <c r="G1020">
        <v>0</v>
      </c>
      <c r="H1020" s="16">
        <v>8277.52</v>
      </c>
      <c r="I1020" t="s">
        <v>11</v>
      </c>
      <c r="J1020" t="s">
        <v>11</v>
      </c>
      <c r="K1020" t="s">
        <v>42</v>
      </c>
    </row>
    <row r="1021" spans="1:11" x14ac:dyDescent="0.35">
      <c r="A1021" t="s">
        <v>1054</v>
      </c>
      <c r="B1021">
        <v>1974</v>
      </c>
      <c r="C1021" t="s">
        <v>30</v>
      </c>
      <c r="D1021">
        <v>22</v>
      </c>
      <c r="E1021" s="17" t="str">
        <f t="shared" si="30"/>
        <v>22-Dec-1974</v>
      </c>
      <c r="F1021">
        <f t="shared" si="31"/>
        <v>48</v>
      </c>
      <c r="G1021">
        <v>0</v>
      </c>
      <c r="H1021" s="16">
        <v>8280.6200000000008</v>
      </c>
      <c r="I1021" t="s">
        <v>11</v>
      </c>
      <c r="J1021" t="s">
        <v>11</v>
      </c>
      <c r="K1021" t="s">
        <v>13</v>
      </c>
    </row>
    <row r="1022" spans="1:11" x14ac:dyDescent="0.35">
      <c r="A1022" t="s">
        <v>1055</v>
      </c>
      <c r="B1022">
        <v>1974</v>
      </c>
      <c r="C1022" t="s">
        <v>18</v>
      </c>
      <c r="D1022">
        <v>6</v>
      </c>
      <c r="E1022" s="17" t="str">
        <f t="shared" si="30"/>
        <v>6-Jun-1974</v>
      </c>
      <c r="F1022">
        <f t="shared" si="31"/>
        <v>49</v>
      </c>
      <c r="G1022">
        <v>0</v>
      </c>
      <c r="H1022" s="16">
        <v>8283.68</v>
      </c>
      <c r="I1022" t="s">
        <v>11</v>
      </c>
      <c r="J1022" t="s">
        <v>12</v>
      </c>
      <c r="K1022" t="s">
        <v>13</v>
      </c>
    </row>
    <row r="1023" spans="1:11" x14ac:dyDescent="0.35">
      <c r="A1023" t="s">
        <v>1056</v>
      </c>
      <c r="B1023">
        <v>1978</v>
      </c>
      <c r="C1023" t="s">
        <v>18</v>
      </c>
      <c r="D1023">
        <v>26</v>
      </c>
      <c r="E1023" s="17" t="str">
        <f t="shared" si="30"/>
        <v>26-Jun-1978</v>
      </c>
      <c r="F1023">
        <f t="shared" si="31"/>
        <v>44</v>
      </c>
      <c r="G1023">
        <v>2</v>
      </c>
      <c r="H1023" s="16">
        <v>8302.5400000000009</v>
      </c>
      <c r="I1023" t="s">
        <v>12</v>
      </c>
      <c r="J1023" t="s">
        <v>12</v>
      </c>
      <c r="K1023" t="s">
        <v>168</v>
      </c>
    </row>
    <row r="1024" spans="1:11" x14ac:dyDescent="0.35">
      <c r="A1024" t="s">
        <v>1057</v>
      </c>
      <c r="B1024">
        <v>1979</v>
      </c>
      <c r="C1024" t="s">
        <v>35</v>
      </c>
      <c r="D1024">
        <v>7</v>
      </c>
      <c r="E1024" s="17" t="str">
        <f t="shared" si="30"/>
        <v>7-Aug-1979</v>
      </c>
      <c r="F1024">
        <f t="shared" si="31"/>
        <v>43</v>
      </c>
      <c r="G1024">
        <v>2</v>
      </c>
      <c r="H1024" s="16">
        <v>8310.84</v>
      </c>
      <c r="I1024" t="s">
        <v>11</v>
      </c>
      <c r="J1024" t="s">
        <v>11</v>
      </c>
      <c r="K1024" t="s">
        <v>23</v>
      </c>
    </row>
    <row r="1025" spans="1:11" x14ac:dyDescent="0.35">
      <c r="A1025" t="s">
        <v>1058</v>
      </c>
      <c r="B1025">
        <v>1993</v>
      </c>
      <c r="C1025" t="s">
        <v>18</v>
      </c>
      <c r="D1025">
        <v>22</v>
      </c>
      <c r="E1025" s="17" t="str">
        <f t="shared" ref="E1025:E1088" si="32">_xlfn.CONCAT(D1025,"-",C1025,"-",B1025)</f>
        <v>22-Jun-1993</v>
      </c>
      <c r="F1025">
        <f t="shared" ref="F1025:F1088" si="33">DATEDIF(E1025,"08-6-2023","y")</f>
        <v>29</v>
      </c>
      <c r="G1025">
        <v>0</v>
      </c>
      <c r="H1025" s="16">
        <v>8314.65</v>
      </c>
      <c r="I1025" t="s">
        <v>11</v>
      </c>
      <c r="J1025" t="s">
        <v>16</v>
      </c>
      <c r="K1025" t="s">
        <v>23</v>
      </c>
    </row>
    <row r="1026" spans="1:11" x14ac:dyDescent="0.35">
      <c r="A1026" t="s">
        <v>1059</v>
      </c>
      <c r="B1026">
        <v>1976</v>
      </c>
      <c r="C1026" t="s">
        <v>10</v>
      </c>
      <c r="D1026">
        <v>12</v>
      </c>
      <c r="E1026" s="17" t="str">
        <f t="shared" si="32"/>
        <v>12-Jul-1976</v>
      </c>
      <c r="F1026">
        <f t="shared" si="33"/>
        <v>46</v>
      </c>
      <c r="G1026">
        <v>1</v>
      </c>
      <c r="H1026" s="16">
        <v>8334.4599999999991</v>
      </c>
      <c r="I1026" t="s">
        <v>12</v>
      </c>
      <c r="J1026" t="s">
        <v>11</v>
      </c>
      <c r="K1026" t="s">
        <v>168</v>
      </c>
    </row>
    <row r="1027" spans="1:11" x14ac:dyDescent="0.35">
      <c r="A1027" t="s">
        <v>1060</v>
      </c>
      <c r="B1027">
        <v>1976</v>
      </c>
      <c r="C1027" t="s">
        <v>10</v>
      </c>
      <c r="D1027">
        <v>20</v>
      </c>
      <c r="E1027" s="17" t="str">
        <f t="shared" si="32"/>
        <v>20-Jul-1976</v>
      </c>
      <c r="F1027">
        <f t="shared" si="33"/>
        <v>46</v>
      </c>
      <c r="G1027">
        <v>1</v>
      </c>
      <c r="H1027" s="16">
        <v>8334.59</v>
      </c>
      <c r="I1027" t="s">
        <v>12</v>
      </c>
      <c r="J1027" t="s">
        <v>11</v>
      </c>
      <c r="K1027" t="s">
        <v>168</v>
      </c>
    </row>
    <row r="1028" spans="1:11" x14ac:dyDescent="0.35">
      <c r="A1028" t="s">
        <v>1061</v>
      </c>
      <c r="B1028">
        <v>1976</v>
      </c>
      <c r="C1028" t="s">
        <v>10</v>
      </c>
      <c r="D1028">
        <v>7</v>
      </c>
      <c r="E1028" s="17" t="str">
        <f t="shared" si="32"/>
        <v>7-Jul-1976</v>
      </c>
      <c r="F1028">
        <f t="shared" si="33"/>
        <v>46</v>
      </c>
      <c r="G1028">
        <v>1</v>
      </c>
      <c r="H1028" s="16">
        <v>8342.91</v>
      </c>
      <c r="I1028" t="s">
        <v>12</v>
      </c>
      <c r="J1028" t="s">
        <v>16</v>
      </c>
      <c r="K1028" t="s">
        <v>168</v>
      </c>
    </row>
    <row r="1029" spans="1:11" x14ac:dyDescent="0.35">
      <c r="A1029" t="s">
        <v>1062</v>
      </c>
      <c r="B1029">
        <v>1976</v>
      </c>
      <c r="C1029" t="s">
        <v>18</v>
      </c>
      <c r="D1029">
        <v>12</v>
      </c>
      <c r="E1029" s="17" t="str">
        <f t="shared" si="32"/>
        <v>12-Jun-1976</v>
      </c>
      <c r="F1029">
        <f t="shared" si="33"/>
        <v>46</v>
      </c>
      <c r="G1029">
        <v>2</v>
      </c>
      <c r="H1029" s="16">
        <v>8347.16</v>
      </c>
      <c r="I1029" t="s">
        <v>11</v>
      </c>
      <c r="J1029" t="s">
        <v>16</v>
      </c>
      <c r="K1029" t="s">
        <v>13</v>
      </c>
    </row>
    <row r="1030" spans="1:11" x14ac:dyDescent="0.35">
      <c r="A1030" t="s">
        <v>1063</v>
      </c>
      <c r="B1030">
        <v>1963</v>
      </c>
      <c r="C1030" t="s">
        <v>20</v>
      </c>
      <c r="D1030">
        <v>21</v>
      </c>
      <c r="E1030" s="17" t="str">
        <f t="shared" si="32"/>
        <v>21-Sep-1963</v>
      </c>
      <c r="F1030">
        <f t="shared" si="33"/>
        <v>59</v>
      </c>
      <c r="G1030">
        <v>0</v>
      </c>
      <c r="H1030" s="16">
        <v>8355.5400000000009</v>
      </c>
      <c r="I1030" t="s">
        <v>12</v>
      </c>
      <c r="J1030" t="s">
        <v>12</v>
      </c>
      <c r="K1030" t="s">
        <v>23</v>
      </c>
    </row>
    <row r="1031" spans="1:11" x14ac:dyDescent="0.35">
      <c r="A1031" t="s">
        <v>1064</v>
      </c>
      <c r="B1031">
        <v>1971</v>
      </c>
      <c r="C1031" t="s">
        <v>20</v>
      </c>
      <c r="D1031">
        <v>4</v>
      </c>
      <c r="E1031" s="17" t="str">
        <f t="shared" si="32"/>
        <v>4-Sep-1971</v>
      </c>
      <c r="F1031">
        <f t="shared" si="33"/>
        <v>51</v>
      </c>
      <c r="G1031">
        <v>0</v>
      </c>
      <c r="H1031" s="16">
        <v>8396.6200000000008</v>
      </c>
      <c r="I1031" t="s">
        <v>11</v>
      </c>
      <c r="J1031" t="s">
        <v>12</v>
      </c>
      <c r="K1031" t="s">
        <v>13</v>
      </c>
    </row>
    <row r="1032" spans="1:11" x14ac:dyDescent="0.35">
      <c r="A1032" t="s">
        <v>1065</v>
      </c>
      <c r="B1032">
        <v>1971</v>
      </c>
      <c r="C1032" t="s">
        <v>20</v>
      </c>
      <c r="D1032">
        <v>18</v>
      </c>
      <c r="E1032" s="17" t="str">
        <f t="shared" si="32"/>
        <v>18-Sep-1971</v>
      </c>
      <c r="F1032">
        <f t="shared" si="33"/>
        <v>51</v>
      </c>
      <c r="G1032">
        <v>0</v>
      </c>
      <c r="H1032" s="16">
        <v>8400.01</v>
      </c>
      <c r="I1032" t="s">
        <v>11</v>
      </c>
      <c r="J1032" t="s">
        <v>12</v>
      </c>
      <c r="K1032" t="s">
        <v>13</v>
      </c>
    </row>
    <row r="1033" spans="1:11" x14ac:dyDescent="0.35">
      <c r="A1033" t="s">
        <v>1066</v>
      </c>
      <c r="B1033">
        <v>1979</v>
      </c>
      <c r="C1033" t="s">
        <v>18</v>
      </c>
      <c r="D1033">
        <v>11</v>
      </c>
      <c r="E1033" s="17" t="str">
        <f t="shared" si="32"/>
        <v>11-Jun-1979</v>
      </c>
      <c r="F1033">
        <f t="shared" si="33"/>
        <v>43</v>
      </c>
      <c r="G1033">
        <v>3</v>
      </c>
      <c r="H1033" s="16">
        <v>8410.0499999999993</v>
      </c>
      <c r="I1033" t="s">
        <v>11</v>
      </c>
      <c r="J1033" t="s">
        <v>11</v>
      </c>
      <c r="K1033" t="s">
        <v>23</v>
      </c>
    </row>
    <row r="1034" spans="1:11" x14ac:dyDescent="0.35">
      <c r="A1034" t="s">
        <v>1067</v>
      </c>
      <c r="B1034">
        <v>1977</v>
      </c>
      <c r="C1034" t="s">
        <v>20</v>
      </c>
      <c r="D1034">
        <v>4</v>
      </c>
      <c r="E1034" s="17" t="str">
        <f t="shared" si="32"/>
        <v>4-Sep-1977</v>
      </c>
      <c r="F1034">
        <f t="shared" si="33"/>
        <v>45</v>
      </c>
      <c r="G1034">
        <v>2</v>
      </c>
      <c r="H1034" s="16">
        <v>8413.4599999999991</v>
      </c>
      <c r="I1034" t="s">
        <v>12</v>
      </c>
      <c r="J1034" t="s">
        <v>16</v>
      </c>
      <c r="K1034" t="s">
        <v>23</v>
      </c>
    </row>
    <row r="1035" spans="1:11" x14ac:dyDescent="0.35">
      <c r="A1035" t="s">
        <v>1068</v>
      </c>
      <c r="B1035">
        <v>1975</v>
      </c>
      <c r="C1035" t="s">
        <v>20</v>
      </c>
      <c r="D1035">
        <v>28</v>
      </c>
      <c r="E1035" s="17" t="str">
        <f t="shared" si="32"/>
        <v>28-Sep-1975</v>
      </c>
      <c r="F1035">
        <f t="shared" si="33"/>
        <v>47</v>
      </c>
      <c r="G1035">
        <v>1</v>
      </c>
      <c r="H1035" s="16">
        <v>8428.07</v>
      </c>
      <c r="I1035" t="s">
        <v>12</v>
      </c>
      <c r="J1035" t="s">
        <v>11</v>
      </c>
      <c r="K1035" t="s">
        <v>23</v>
      </c>
    </row>
    <row r="1036" spans="1:11" x14ac:dyDescent="0.35">
      <c r="A1036" t="s">
        <v>1069</v>
      </c>
      <c r="B1036">
        <v>1963</v>
      </c>
      <c r="C1036" t="s">
        <v>20</v>
      </c>
      <c r="D1036">
        <v>24</v>
      </c>
      <c r="E1036" s="17" t="str">
        <f t="shared" si="32"/>
        <v>24-Sep-1963</v>
      </c>
      <c r="F1036">
        <f t="shared" si="33"/>
        <v>59</v>
      </c>
      <c r="G1036">
        <v>0</v>
      </c>
      <c r="H1036" s="16">
        <v>8440.0499999999993</v>
      </c>
      <c r="I1036" t="s">
        <v>12</v>
      </c>
      <c r="J1036" t="s">
        <v>11</v>
      </c>
      <c r="K1036" t="s">
        <v>13</v>
      </c>
    </row>
    <row r="1037" spans="1:11" x14ac:dyDescent="0.35">
      <c r="A1037" t="s">
        <v>1070</v>
      </c>
      <c r="B1037">
        <v>1972</v>
      </c>
      <c r="C1037" t="s">
        <v>20</v>
      </c>
      <c r="D1037">
        <v>9</v>
      </c>
      <c r="E1037" s="17" t="str">
        <f t="shared" si="32"/>
        <v>9-Sep-1972</v>
      </c>
      <c r="F1037">
        <f t="shared" si="33"/>
        <v>50</v>
      </c>
      <c r="G1037">
        <v>0</v>
      </c>
      <c r="H1037" s="16">
        <v>8442.67</v>
      </c>
      <c r="I1037" t="s">
        <v>11</v>
      </c>
      <c r="J1037" t="s">
        <v>12</v>
      </c>
      <c r="K1037" t="s">
        <v>13</v>
      </c>
    </row>
    <row r="1038" spans="1:11" x14ac:dyDescent="0.35">
      <c r="A1038" t="s">
        <v>1071</v>
      </c>
      <c r="B1038">
        <v>1972</v>
      </c>
      <c r="C1038" t="s">
        <v>20</v>
      </c>
      <c r="D1038">
        <v>4</v>
      </c>
      <c r="E1038" s="17" t="str">
        <f t="shared" si="32"/>
        <v>4-Sep-1972</v>
      </c>
      <c r="F1038">
        <f t="shared" si="33"/>
        <v>50</v>
      </c>
      <c r="G1038">
        <v>0</v>
      </c>
      <c r="H1038" s="16">
        <v>8444.4699999999993</v>
      </c>
      <c r="I1038" t="s">
        <v>12</v>
      </c>
      <c r="J1038" t="s">
        <v>16</v>
      </c>
      <c r="K1038" t="s">
        <v>42</v>
      </c>
    </row>
    <row r="1039" spans="1:11" x14ac:dyDescent="0.35">
      <c r="A1039" t="s">
        <v>1072</v>
      </c>
      <c r="B1039">
        <v>1966</v>
      </c>
      <c r="C1039" t="s">
        <v>18</v>
      </c>
      <c r="D1039">
        <v>12</v>
      </c>
      <c r="E1039" s="17" t="str">
        <f t="shared" si="32"/>
        <v>12-Jun-1966</v>
      </c>
      <c r="F1039">
        <f t="shared" si="33"/>
        <v>56</v>
      </c>
      <c r="G1039">
        <v>0</v>
      </c>
      <c r="H1039" s="16">
        <v>8448.66</v>
      </c>
      <c r="I1039" t="s">
        <v>12</v>
      </c>
      <c r="J1039" t="s">
        <v>16</v>
      </c>
      <c r="K1039" t="s">
        <v>13</v>
      </c>
    </row>
    <row r="1040" spans="1:11" x14ac:dyDescent="0.35">
      <c r="A1040" t="s">
        <v>1073</v>
      </c>
      <c r="B1040">
        <v>1984</v>
      </c>
      <c r="C1040" t="s">
        <v>18</v>
      </c>
      <c r="D1040">
        <v>19</v>
      </c>
      <c r="E1040" s="17" t="str">
        <f t="shared" si="32"/>
        <v>19-Jun-1984</v>
      </c>
      <c r="F1040">
        <f t="shared" si="33"/>
        <v>38</v>
      </c>
      <c r="G1040">
        <v>3</v>
      </c>
      <c r="H1040" s="16">
        <v>8450.82</v>
      </c>
      <c r="I1040" t="s">
        <v>11</v>
      </c>
      <c r="J1040" t="s">
        <v>11</v>
      </c>
      <c r="K1040" t="s">
        <v>200</v>
      </c>
    </row>
    <row r="1041" spans="1:11" x14ac:dyDescent="0.35">
      <c r="A1041" t="s">
        <v>1074</v>
      </c>
      <c r="B1041">
        <v>1972</v>
      </c>
      <c r="C1041" t="s">
        <v>30</v>
      </c>
      <c r="D1041">
        <v>26</v>
      </c>
      <c r="E1041" s="17" t="str">
        <f t="shared" si="32"/>
        <v>26-Dec-1972</v>
      </c>
      <c r="F1041">
        <f t="shared" si="33"/>
        <v>50</v>
      </c>
      <c r="G1041">
        <v>0</v>
      </c>
      <c r="H1041" s="16">
        <v>8457.82</v>
      </c>
      <c r="I1041" t="s">
        <v>11</v>
      </c>
      <c r="J1041" t="s">
        <v>12</v>
      </c>
      <c r="K1041" t="s">
        <v>42</v>
      </c>
    </row>
    <row r="1042" spans="1:11" x14ac:dyDescent="0.35">
      <c r="A1042" t="s">
        <v>1075</v>
      </c>
      <c r="B1042">
        <v>1992</v>
      </c>
      <c r="C1042" t="s">
        <v>20</v>
      </c>
      <c r="D1042">
        <v>9</v>
      </c>
      <c r="E1042" s="17" t="str">
        <f t="shared" si="32"/>
        <v>9-Sep-1992</v>
      </c>
      <c r="F1042">
        <f t="shared" si="33"/>
        <v>30</v>
      </c>
      <c r="G1042">
        <v>0</v>
      </c>
      <c r="H1042" s="16">
        <v>8466.35</v>
      </c>
      <c r="I1042" t="s">
        <v>11</v>
      </c>
      <c r="J1042" t="s">
        <v>11</v>
      </c>
      <c r="K1042" t="s">
        <v>23</v>
      </c>
    </row>
    <row r="1043" spans="1:11" x14ac:dyDescent="0.35">
      <c r="A1043" t="s">
        <v>1076</v>
      </c>
      <c r="B1043">
        <v>1993</v>
      </c>
      <c r="C1043" t="s">
        <v>15</v>
      </c>
      <c r="D1043">
        <v>10</v>
      </c>
      <c r="E1043" s="17" t="str">
        <f t="shared" si="32"/>
        <v>10-Nov-1993</v>
      </c>
      <c r="F1043">
        <f t="shared" si="33"/>
        <v>29</v>
      </c>
      <c r="G1043">
        <v>0</v>
      </c>
      <c r="H1043" s="16">
        <v>8471.65</v>
      </c>
      <c r="I1043" t="s">
        <v>11</v>
      </c>
      <c r="J1043" t="s">
        <v>16</v>
      </c>
      <c r="K1043" t="s">
        <v>23</v>
      </c>
    </row>
    <row r="1044" spans="1:11" x14ac:dyDescent="0.35">
      <c r="A1044" t="s">
        <v>1077</v>
      </c>
      <c r="B1044">
        <v>1977</v>
      </c>
      <c r="C1044" t="s">
        <v>30</v>
      </c>
      <c r="D1044">
        <v>26</v>
      </c>
      <c r="E1044" s="17" t="str">
        <f t="shared" si="32"/>
        <v>26-Dec-1977</v>
      </c>
      <c r="F1044">
        <f t="shared" si="33"/>
        <v>45</v>
      </c>
      <c r="G1044">
        <v>2</v>
      </c>
      <c r="H1044" s="16">
        <v>8515.76</v>
      </c>
      <c r="I1044" t="s">
        <v>11</v>
      </c>
      <c r="J1044" t="s">
        <v>11</v>
      </c>
      <c r="K1044" t="s">
        <v>13</v>
      </c>
    </row>
    <row r="1045" spans="1:11" x14ac:dyDescent="0.35">
      <c r="A1045" t="s">
        <v>1078</v>
      </c>
      <c r="B1045">
        <v>1977</v>
      </c>
      <c r="C1045" t="s">
        <v>18</v>
      </c>
      <c r="D1045">
        <v>21</v>
      </c>
      <c r="E1045" s="17" t="str">
        <f t="shared" si="32"/>
        <v>21-Jun-1977</v>
      </c>
      <c r="F1045">
        <f t="shared" si="33"/>
        <v>45</v>
      </c>
      <c r="G1045">
        <v>2</v>
      </c>
      <c r="H1045" s="16">
        <v>8516.83</v>
      </c>
      <c r="I1045" t="s">
        <v>11</v>
      </c>
      <c r="J1045" t="s">
        <v>16</v>
      </c>
      <c r="K1045" t="s">
        <v>13</v>
      </c>
    </row>
    <row r="1046" spans="1:11" x14ac:dyDescent="0.35">
      <c r="A1046" t="s">
        <v>1079</v>
      </c>
      <c r="B1046">
        <v>1977</v>
      </c>
      <c r="C1046" t="s">
        <v>30</v>
      </c>
      <c r="D1046">
        <v>29</v>
      </c>
      <c r="E1046" s="17" t="str">
        <f t="shared" si="32"/>
        <v>29-Dec-1977</v>
      </c>
      <c r="F1046">
        <f t="shared" si="33"/>
        <v>45</v>
      </c>
      <c r="G1046">
        <v>2</v>
      </c>
      <c r="H1046" s="16">
        <v>8520.0300000000007</v>
      </c>
      <c r="I1046" t="s">
        <v>11</v>
      </c>
      <c r="J1046" t="s">
        <v>12</v>
      </c>
      <c r="K1046" t="s">
        <v>42</v>
      </c>
    </row>
    <row r="1047" spans="1:11" x14ac:dyDescent="0.35">
      <c r="A1047" t="s">
        <v>1080</v>
      </c>
      <c r="B1047">
        <v>1979</v>
      </c>
      <c r="C1047" t="s">
        <v>35</v>
      </c>
      <c r="D1047">
        <v>13</v>
      </c>
      <c r="E1047" s="17" t="str">
        <f t="shared" si="32"/>
        <v>13-Aug-1979</v>
      </c>
      <c r="F1047">
        <f t="shared" si="33"/>
        <v>43</v>
      </c>
      <c r="G1047">
        <v>3</v>
      </c>
      <c r="H1047" s="16">
        <v>8522</v>
      </c>
      <c r="I1047" t="s">
        <v>11</v>
      </c>
      <c r="J1047" t="s">
        <v>11</v>
      </c>
      <c r="K1047" t="s">
        <v>42</v>
      </c>
    </row>
    <row r="1048" spans="1:11" x14ac:dyDescent="0.35">
      <c r="A1048" t="s">
        <v>1081</v>
      </c>
      <c r="B1048">
        <v>1977</v>
      </c>
      <c r="C1048" t="s">
        <v>10</v>
      </c>
      <c r="D1048">
        <v>26</v>
      </c>
      <c r="E1048" s="17" t="str">
        <f t="shared" si="32"/>
        <v>26-Jul-1977</v>
      </c>
      <c r="F1048">
        <f t="shared" si="33"/>
        <v>45</v>
      </c>
      <c r="G1048">
        <v>2</v>
      </c>
      <c r="H1048" s="16">
        <v>8527.5300000000007</v>
      </c>
      <c r="I1048" t="s">
        <v>11</v>
      </c>
      <c r="J1048" t="s">
        <v>11</v>
      </c>
      <c r="K1048" t="s">
        <v>13</v>
      </c>
    </row>
    <row r="1049" spans="1:11" x14ac:dyDescent="0.35">
      <c r="A1049" t="s">
        <v>1082</v>
      </c>
      <c r="B1049">
        <v>1983</v>
      </c>
      <c r="C1049" t="s">
        <v>10</v>
      </c>
      <c r="D1049">
        <v>24</v>
      </c>
      <c r="E1049" s="17" t="str">
        <f t="shared" si="32"/>
        <v>24-Jul-1983</v>
      </c>
      <c r="F1049">
        <f t="shared" si="33"/>
        <v>39</v>
      </c>
      <c r="G1049">
        <v>0</v>
      </c>
      <c r="H1049" s="16">
        <v>8534.67</v>
      </c>
      <c r="I1049" t="s">
        <v>11</v>
      </c>
      <c r="J1049" t="s">
        <v>12</v>
      </c>
      <c r="K1049" t="s">
        <v>247</v>
      </c>
    </row>
    <row r="1050" spans="1:11" x14ac:dyDescent="0.35">
      <c r="A1050" t="s">
        <v>1083</v>
      </c>
      <c r="B1050">
        <v>1981</v>
      </c>
      <c r="C1050" t="s">
        <v>30</v>
      </c>
      <c r="D1050">
        <v>27</v>
      </c>
      <c r="E1050" s="17" t="str">
        <f t="shared" si="32"/>
        <v>27-Dec-1981</v>
      </c>
      <c r="F1050">
        <f t="shared" si="33"/>
        <v>41</v>
      </c>
      <c r="G1050">
        <v>3</v>
      </c>
      <c r="H1050" s="16">
        <v>8538.2900000000009</v>
      </c>
      <c r="I1050" t="s">
        <v>11</v>
      </c>
      <c r="J1050" t="s">
        <v>12</v>
      </c>
      <c r="K1050" t="s">
        <v>247</v>
      </c>
    </row>
    <row r="1051" spans="1:11" x14ac:dyDescent="0.35">
      <c r="A1051" t="s">
        <v>1084</v>
      </c>
      <c r="B1051">
        <v>1975</v>
      </c>
      <c r="C1051" t="s">
        <v>15</v>
      </c>
      <c r="D1051">
        <v>6</v>
      </c>
      <c r="E1051" s="17" t="str">
        <f t="shared" si="32"/>
        <v>6-Nov-1975</v>
      </c>
      <c r="F1051">
        <f t="shared" si="33"/>
        <v>47</v>
      </c>
      <c r="G1051">
        <v>1</v>
      </c>
      <c r="H1051" s="16">
        <v>8539.67</v>
      </c>
      <c r="I1051" t="s">
        <v>11</v>
      </c>
      <c r="J1051" t="s">
        <v>12</v>
      </c>
      <c r="K1051" t="s">
        <v>42</v>
      </c>
    </row>
    <row r="1052" spans="1:11" x14ac:dyDescent="0.35">
      <c r="A1052" t="s">
        <v>1085</v>
      </c>
      <c r="B1052">
        <v>1983</v>
      </c>
      <c r="C1052" t="s">
        <v>30</v>
      </c>
      <c r="D1052">
        <v>12</v>
      </c>
      <c r="E1052" s="17" t="str">
        <f t="shared" si="32"/>
        <v>12-Dec-1983</v>
      </c>
      <c r="F1052">
        <f t="shared" si="33"/>
        <v>39</v>
      </c>
      <c r="G1052">
        <v>1</v>
      </c>
      <c r="H1052" s="16">
        <v>8547.69</v>
      </c>
      <c r="I1052" t="s">
        <v>11</v>
      </c>
      <c r="J1052" t="s">
        <v>16</v>
      </c>
      <c r="K1052" t="s">
        <v>13</v>
      </c>
    </row>
    <row r="1053" spans="1:11" x14ac:dyDescent="0.35">
      <c r="A1053" t="s">
        <v>1086</v>
      </c>
      <c r="B1053">
        <v>1975</v>
      </c>
      <c r="C1053" t="s">
        <v>35</v>
      </c>
      <c r="D1053">
        <v>6</v>
      </c>
      <c r="E1053" s="17" t="str">
        <f t="shared" si="32"/>
        <v>6-Aug-1975</v>
      </c>
      <c r="F1053">
        <f t="shared" si="33"/>
        <v>47</v>
      </c>
      <c r="G1053">
        <v>1</v>
      </c>
      <c r="H1053" s="16">
        <v>8551.35</v>
      </c>
      <c r="I1053" t="s">
        <v>11</v>
      </c>
      <c r="J1053" t="s">
        <v>11</v>
      </c>
      <c r="K1053" t="s">
        <v>42</v>
      </c>
    </row>
    <row r="1054" spans="1:11" x14ac:dyDescent="0.35">
      <c r="A1054" t="s">
        <v>1087</v>
      </c>
      <c r="B1054">
        <v>1975</v>
      </c>
      <c r="C1054" t="s">
        <v>35</v>
      </c>
      <c r="D1054">
        <v>21</v>
      </c>
      <c r="E1054" s="17" t="str">
        <f t="shared" si="32"/>
        <v>21-Aug-1975</v>
      </c>
      <c r="F1054">
        <f t="shared" si="33"/>
        <v>47</v>
      </c>
      <c r="G1054">
        <v>1</v>
      </c>
      <c r="H1054" s="16">
        <v>8556.91</v>
      </c>
      <c r="I1054" t="s">
        <v>11</v>
      </c>
      <c r="J1054" t="s">
        <v>16</v>
      </c>
      <c r="K1054" t="s">
        <v>42</v>
      </c>
    </row>
    <row r="1055" spans="1:11" x14ac:dyDescent="0.35">
      <c r="A1055" t="s">
        <v>1088</v>
      </c>
      <c r="B1055">
        <v>1988</v>
      </c>
      <c r="C1055" t="s">
        <v>20</v>
      </c>
      <c r="D1055">
        <v>21</v>
      </c>
      <c r="E1055" s="17" t="str">
        <f t="shared" si="32"/>
        <v>21-Sep-1988</v>
      </c>
      <c r="F1055">
        <f t="shared" si="33"/>
        <v>34</v>
      </c>
      <c r="G1055">
        <v>3</v>
      </c>
      <c r="H1055" s="16">
        <v>8567.25</v>
      </c>
      <c r="I1055" t="s">
        <v>11</v>
      </c>
      <c r="J1055" t="s">
        <v>16</v>
      </c>
      <c r="K1055" t="s">
        <v>23</v>
      </c>
    </row>
    <row r="1056" spans="1:11" x14ac:dyDescent="0.35">
      <c r="A1056" t="s">
        <v>1089</v>
      </c>
      <c r="B1056">
        <v>1975</v>
      </c>
      <c r="C1056" t="s">
        <v>20</v>
      </c>
      <c r="D1056">
        <v>26</v>
      </c>
      <c r="E1056" s="17" t="str">
        <f t="shared" si="32"/>
        <v>26-Sep-1975</v>
      </c>
      <c r="F1056">
        <f t="shared" si="33"/>
        <v>47</v>
      </c>
      <c r="G1056">
        <v>1</v>
      </c>
      <c r="H1056" s="16">
        <v>8569.86</v>
      </c>
      <c r="I1056" t="s">
        <v>11</v>
      </c>
      <c r="J1056" t="s">
        <v>12</v>
      </c>
      <c r="K1056" t="s">
        <v>13</v>
      </c>
    </row>
    <row r="1057" spans="1:11" x14ac:dyDescent="0.35">
      <c r="A1057" t="s">
        <v>1090</v>
      </c>
      <c r="B1057">
        <v>1982</v>
      </c>
      <c r="C1057" t="s">
        <v>30</v>
      </c>
      <c r="D1057">
        <v>6</v>
      </c>
      <c r="E1057" s="17" t="str">
        <f t="shared" si="32"/>
        <v>6-Dec-1982</v>
      </c>
      <c r="F1057">
        <f t="shared" si="33"/>
        <v>40</v>
      </c>
      <c r="G1057">
        <v>3</v>
      </c>
      <c r="H1057" s="16">
        <v>8572.0400000000009</v>
      </c>
      <c r="I1057" t="s">
        <v>11</v>
      </c>
      <c r="J1057" t="s">
        <v>11</v>
      </c>
      <c r="K1057" t="s">
        <v>300</v>
      </c>
    </row>
    <row r="1058" spans="1:11" x14ac:dyDescent="0.35">
      <c r="A1058" t="s">
        <v>1091</v>
      </c>
      <c r="B1058">
        <v>1987</v>
      </c>
      <c r="C1058" t="s">
        <v>15</v>
      </c>
      <c r="D1058">
        <v>11</v>
      </c>
      <c r="E1058" s="17" t="str">
        <f t="shared" si="32"/>
        <v>11-Nov-1987</v>
      </c>
      <c r="F1058">
        <f t="shared" si="33"/>
        <v>35</v>
      </c>
      <c r="G1058">
        <v>3</v>
      </c>
      <c r="H1058" s="16">
        <v>8573.2999999999993</v>
      </c>
      <c r="I1058" t="s">
        <v>11</v>
      </c>
      <c r="J1058" t="s">
        <v>11</v>
      </c>
      <c r="K1058" t="s">
        <v>300</v>
      </c>
    </row>
    <row r="1059" spans="1:11" x14ac:dyDescent="0.35">
      <c r="A1059" t="s">
        <v>1092</v>
      </c>
      <c r="B1059">
        <v>1983</v>
      </c>
      <c r="C1059" t="s">
        <v>30</v>
      </c>
      <c r="D1059">
        <v>30</v>
      </c>
      <c r="E1059" s="17" t="str">
        <f t="shared" si="32"/>
        <v>30-Dec-1983</v>
      </c>
      <c r="F1059">
        <f t="shared" si="33"/>
        <v>39</v>
      </c>
      <c r="G1059">
        <v>5</v>
      </c>
      <c r="H1059" s="16">
        <v>8582.2999999999993</v>
      </c>
      <c r="I1059" t="s">
        <v>11</v>
      </c>
      <c r="J1059" t="s">
        <v>16</v>
      </c>
      <c r="K1059" t="s">
        <v>13</v>
      </c>
    </row>
    <row r="1060" spans="1:11" x14ac:dyDescent="0.35">
      <c r="A1060" t="s">
        <v>1093</v>
      </c>
      <c r="B1060">
        <v>1983</v>
      </c>
      <c r="C1060" t="s">
        <v>10</v>
      </c>
      <c r="D1060">
        <v>25</v>
      </c>
      <c r="E1060" s="17" t="str">
        <f t="shared" si="32"/>
        <v>25-Jul-1983</v>
      </c>
      <c r="F1060">
        <f t="shared" si="33"/>
        <v>39</v>
      </c>
      <c r="G1060">
        <v>5</v>
      </c>
      <c r="H1060" s="16">
        <v>8596.83</v>
      </c>
      <c r="I1060" t="s">
        <v>11</v>
      </c>
      <c r="J1060" t="s">
        <v>12</v>
      </c>
      <c r="K1060" t="s">
        <v>13</v>
      </c>
    </row>
    <row r="1061" spans="1:11" x14ac:dyDescent="0.35">
      <c r="A1061" t="s">
        <v>1094</v>
      </c>
      <c r="B1061">
        <v>1973</v>
      </c>
      <c r="C1061" t="s">
        <v>10</v>
      </c>
      <c r="D1061">
        <v>11</v>
      </c>
      <c r="E1061" s="17" t="str">
        <f t="shared" si="32"/>
        <v>11-Jul-1973</v>
      </c>
      <c r="F1061">
        <f t="shared" si="33"/>
        <v>49</v>
      </c>
      <c r="G1061">
        <v>0</v>
      </c>
      <c r="H1061" s="16">
        <v>8601.33</v>
      </c>
      <c r="I1061" t="s">
        <v>11</v>
      </c>
      <c r="J1061" t="s">
        <v>16</v>
      </c>
      <c r="K1061" t="s">
        <v>13</v>
      </c>
    </row>
    <row r="1062" spans="1:11" x14ac:dyDescent="0.35">
      <c r="A1062" t="s">
        <v>1095</v>
      </c>
      <c r="B1062">
        <v>1977</v>
      </c>
      <c r="C1062" t="s">
        <v>20</v>
      </c>
      <c r="D1062">
        <v>24</v>
      </c>
      <c r="E1062" s="17" t="str">
        <f t="shared" si="32"/>
        <v>24-Sep-1977</v>
      </c>
      <c r="F1062">
        <f t="shared" si="33"/>
        <v>45</v>
      </c>
      <c r="G1062">
        <v>2</v>
      </c>
      <c r="H1062" s="16">
        <v>8603.82</v>
      </c>
      <c r="I1062" t="s">
        <v>11</v>
      </c>
      <c r="J1062" t="s">
        <v>16</v>
      </c>
      <c r="K1062" t="s">
        <v>166</v>
      </c>
    </row>
    <row r="1063" spans="1:11" x14ac:dyDescent="0.35">
      <c r="A1063" t="s">
        <v>1096</v>
      </c>
      <c r="B1063">
        <v>1977</v>
      </c>
      <c r="C1063" t="s">
        <v>15</v>
      </c>
      <c r="D1063">
        <v>12</v>
      </c>
      <c r="E1063" s="17" t="str">
        <f t="shared" si="32"/>
        <v>12-Nov-1977</v>
      </c>
      <c r="F1063">
        <f t="shared" si="33"/>
        <v>45</v>
      </c>
      <c r="G1063">
        <v>2</v>
      </c>
      <c r="H1063" s="16">
        <v>8604.48</v>
      </c>
      <c r="I1063" t="s">
        <v>12</v>
      </c>
      <c r="J1063" t="s">
        <v>11</v>
      </c>
      <c r="K1063" t="s">
        <v>168</v>
      </c>
    </row>
    <row r="1064" spans="1:11" x14ac:dyDescent="0.35">
      <c r="A1064" t="s">
        <v>1097</v>
      </c>
      <c r="B1064">
        <v>1977</v>
      </c>
      <c r="C1064" t="s">
        <v>37</v>
      </c>
      <c r="D1064">
        <v>15</v>
      </c>
      <c r="E1064" s="17" t="str">
        <f t="shared" si="32"/>
        <v>15-Oct-1977</v>
      </c>
      <c r="F1064">
        <f t="shared" si="33"/>
        <v>45</v>
      </c>
      <c r="G1064">
        <v>3</v>
      </c>
      <c r="H1064" s="16">
        <v>8605.36</v>
      </c>
      <c r="I1064" t="s">
        <v>11</v>
      </c>
      <c r="J1064" t="s">
        <v>11</v>
      </c>
      <c r="K1064" t="s">
        <v>13</v>
      </c>
    </row>
    <row r="1065" spans="1:11" x14ac:dyDescent="0.35">
      <c r="A1065" t="s">
        <v>1098</v>
      </c>
      <c r="B1065">
        <v>1979</v>
      </c>
      <c r="C1065" t="s">
        <v>10</v>
      </c>
      <c r="D1065">
        <v>17</v>
      </c>
      <c r="E1065" s="17" t="str">
        <f t="shared" si="32"/>
        <v>17-Jul-1979</v>
      </c>
      <c r="F1065">
        <f t="shared" si="33"/>
        <v>43</v>
      </c>
      <c r="G1065">
        <v>3</v>
      </c>
      <c r="H1065" s="16">
        <v>8606.2199999999993</v>
      </c>
      <c r="I1065" t="s">
        <v>16</v>
      </c>
      <c r="J1065" t="s">
        <v>11</v>
      </c>
      <c r="K1065" t="s">
        <v>276</v>
      </c>
    </row>
    <row r="1066" spans="1:11" x14ac:dyDescent="0.35">
      <c r="A1066" t="s">
        <v>1099</v>
      </c>
      <c r="B1066">
        <v>1977</v>
      </c>
      <c r="C1066" t="s">
        <v>20</v>
      </c>
      <c r="D1066">
        <v>2</v>
      </c>
      <c r="E1066" s="17" t="str">
        <f t="shared" si="32"/>
        <v>2-Sep-1977</v>
      </c>
      <c r="F1066">
        <f t="shared" si="33"/>
        <v>45</v>
      </c>
      <c r="G1066">
        <v>3</v>
      </c>
      <c r="H1066" s="16">
        <v>8615.2999999999993</v>
      </c>
      <c r="I1066" t="s">
        <v>11</v>
      </c>
      <c r="J1066" t="s">
        <v>12</v>
      </c>
      <c r="K1066" t="s">
        <v>42</v>
      </c>
    </row>
    <row r="1067" spans="1:11" x14ac:dyDescent="0.35">
      <c r="A1067" t="s">
        <v>1100</v>
      </c>
      <c r="B1067">
        <v>1975</v>
      </c>
      <c r="C1067" t="s">
        <v>35</v>
      </c>
      <c r="D1067">
        <v>3</v>
      </c>
      <c r="E1067" s="17" t="str">
        <f t="shared" si="32"/>
        <v>3-Aug-1975</v>
      </c>
      <c r="F1067">
        <f t="shared" si="33"/>
        <v>47</v>
      </c>
      <c r="G1067">
        <v>1</v>
      </c>
      <c r="H1067" s="16">
        <v>8627.5400000000009</v>
      </c>
      <c r="I1067" t="s">
        <v>11</v>
      </c>
      <c r="J1067" t="s">
        <v>11</v>
      </c>
      <c r="K1067" t="s">
        <v>356</v>
      </c>
    </row>
    <row r="1068" spans="1:11" x14ac:dyDescent="0.35">
      <c r="A1068" t="s">
        <v>1101</v>
      </c>
      <c r="B1068">
        <v>1965</v>
      </c>
      <c r="C1068" t="s">
        <v>37</v>
      </c>
      <c r="D1068">
        <v>21</v>
      </c>
      <c r="E1068" s="17" t="str">
        <f t="shared" si="32"/>
        <v>21-Oct-1965</v>
      </c>
      <c r="F1068">
        <f t="shared" si="33"/>
        <v>57</v>
      </c>
      <c r="G1068">
        <v>0</v>
      </c>
      <c r="H1068" s="16">
        <v>8665.09</v>
      </c>
      <c r="I1068" t="s">
        <v>12</v>
      </c>
      <c r="J1068" t="s">
        <v>11</v>
      </c>
      <c r="K1068" t="s">
        <v>23</v>
      </c>
    </row>
    <row r="1069" spans="1:11" x14ac:dyDescent="0.35">
      <c r="A1069" t="s">
        <v>1102</v>
      </c>
      <c r="B1069">
        <v>1969</v>
      </c>
      <c r="C1069" t="s">
        <v>35</v>
      </c>
      <c r="D1069">
        <v>10</v>
      </c>
      <c r="E1069" s="17" t="str">
        <f t="shared" si="32"/>
        <v>10-Aug-1969</v>
      </c>
      <c r="F1069">
        <f t="shared" si="33"/>
        <v>53</v>
      </c>
      <c r="G1069">
        <v>0</v>
      </c>
      <c r="H1069" s="16">
        <v>8665.14</v>
      </c>
      <c r="I1069" t="s">
        <v>11</v>
      </c>
      <c r="J1069" t="s">
        <v>12</v>
      </c>
      <c r="K1069" t="s">
        <v>13</v>
      </c>
    </row>
    <row r="1070" spans="1:11" x14ac:dyDescent="0.35">
      <c r="A1070" t="s">
        <v>1103</v>
      </c>
      <c r="B1070">
        <v>1974</v>
      </c>
      <c r="C1070" t="s">
        <v>35</v>
      </c>
      <c r="D1070">
        <v>16</v>
      </c>
      <c r="E1070" s="17" t="str">
        <f t="shared" si="32"/>
        <v>16-Aug-1974</v>
      </c>
      <c r="F1070">
        <f t="shared" si="33"/>
        <v>48</v>
      </c>
      <c r="G1070">
        <v>0</v>
      </c>
      <c r="H1070" s="16">
        <v>8671.19</v>
      </c>
      <c r="I1070" t="s">
        <v>11</v>
      </c>
      <c r="J1070" t="s">
        <v>16</v>
      </c>
      <c r="K1070" t="s">
        <v>23</v>
      </c>
    </row>
    <row r="1071" spans="1:11" x14ac:dyDescent="0.35">
      <c r="A1071" t="s">
        <v>1104</v>
      </c>
      <c r="B1071">
        <v>1973</v>
      </c>
      <c r="C1071" t="s">
        <v>37</v>
      </c>
      <c r="D1071">
        <v>11</v>
      </c>
      <c r="E1071" s="17" t="str">
        <f t="shared" si="32"/>
        <v>11-Oct-1973</v>
      </c>
      <c r="F1071">
        <f t="shared" si="33"/>
        <v>49</v>
      </c>
      <c r="G1071">
        <v>0</v>
      </c>
      <c r="H1071" s="16">
        <v>8688.86</v>
      </c>
      <c r="I1071" t="s">
        <v>11</v>
      </c>
      <c r="J1071" t="s">
        <v>16</v>
      </c>
      <c r="K1071" t="s">
        <v>356</v>
      </c>
    </row>
    <row r="1072" spans="1:11" x14ac:dyDescent="0.35">
      <c r="A1072" t="s">
        <v>1105</v>
      </c>
      <c r="B1072">
        <v>1980</v>
      </c>
      <c r="C1072" t="s">
        <v>37</v>
      </c>
      <c r="D1072">
        <v>28</v>
      </c>
      <c r="E1072" s="17" t="str">
        <f t="shared" si="32"/>
        <v>28-Oct-1980</v>
      </c>
      <c r="F1072">
        <f t="shared" si="33"/>
        <v>42</v>
      </c>
      <c r="G1072">
        <v>2</v>
      </c>
      <c r="H1072" s="16">
        <v>8701.84</v>
      </c>
      <c r="I1072" t="s">
        <v>11</v>
      </c>
      <c r="J1072" t="s">
        <v>12</v>
      </c>
      <c r="K1072" t="s">
        <v>300</v>
      </c>
    </row>
    <row r="1073" spans="1:11" x14ac:dyDescent="0.35">
      <c r="A1073" t="s">
        <v>1106</v>
      </c>
      <c r="B1073">
        <v>1973</v>
      </c>
      <c r="C1073" t="s">
        <v>18</v>
      </c>
      <c r="D1073">
        <v>25</v>
      </c>
      <c r="E1073" s="17" t="str">
        <f t="shared" si="32"/>
        <v>25-Jun-1973</v>
      </c>
      <c r="F1073">
        <f t="shared" si="33"/>
        <v>49</v>
      </c>
      <c r="G1073">
        <v>1</v>
      </c>
      <c r="H1073" s="16">
        <v>8703.4599999999991</v>
      </c>
      <c r="I1073" t="s">
        <v>12</v>
      </c>
      <c r="J1073" t="s">
        <v>12</v>
      </c>
      <c r="K1073" t="s">
        <v>42</v>
      </c>
    </row>
    <row r="1074" spans="1:11" x14ac:dyDescent="0.35">
      <c r="A1074" t="s">
        <v>1107</v>
      </c>
      <c r="B1074">
        <v>1976</v>
      </c>
      <c r="C1074" t="s">
        <v>18</v>
      </c>
      <c r="D1074">
        <v>17</v>
      </c>
      <c r="E1074" s="17" t="str">
        <f t="shared" si="32"/>
        <v>17-Jun-1976</v>
      </c>
      <c r="F1074">
        <f t="shared" si="33"/>
        <v>46</v>
      </c>
      <c r="G1074">
        <v>2</v>
      </c>
      <c r="H1074" s="16">
        <v>8733.23</v>
      </c>
      <c r="I1074" t="s">
        <v>11</v>
      </c>
      <c r="J1074" t="s">
        <v>12</v>
      </c>
      <c r="K1074" t="s">
        <v>23</v>
      </c>
    </row>
    <row r="1075" spans="1:11" x14ac:dyDescent="0.35">
      <c r="A1075" t="s">
        <v>1108</v>
      </c>
      <c r="B1075">
        <v>1999</v>
      </c>
      <c r="C1075" t="s">
        <v>35</v>
      </c>
      <c r="D1075">
        <v>23</v>
      </c>
      <c r="E1075" s="17" t="str">
        <f t="shared" si="32"/>
        <v>23-Aug-1999</v>
      </c>
      <c r="F1075">
        <f t="shared" si="33"/>
        <v>23</v>
      </c>
      <c r="G1075">
        <v>0</v>
      </c>
      <c r="H1075" s="16">
        <v>8747.68</v>
      </c>
      <c r="I1075" t="s">
        <v>11</v>
      </c>
      <c r="J1075" t="s">
        <v>12</v>
      </c>
      <c r="K1075" t="s">
        <v>42</v>
      </c>
    </row>
    <row r="1076" spans="1:11" x14ac:dyDescent="0.35">
      <c r="A1076" t="s">
        <v>1109</v>
      </c>
      <c r="B1076">
        <v>1969</v>
      </c>
      <c r="C1076" t="s">
        <v>20</v>
      </c>
      <c r="D1076">
        <v>9</v>
      </c>
      <c r="E1076" s="17" t="str">
        <f t="shared" si="32"/>
        <v>9-Sep-1969</v>
      </c>
      <c r="F1076">
        <f t="shared" si="33"/>
        <v>53</v>
      </c>
      <c r="G1076">
        <v>0</v>
      </c>
      <c r="H1076" s="16">
        <v>8760.1200000000008</v>
      </c>
      <c r="I1076" t="s">
        <v>11</v>
      </c>
      <c r="J1076" t="s">
        <v>16</v>
      </c>
      <c r="K1076" t="s">
        <v>13</v>
      </c>
    </row>
    <row r="1077" spans="1:11" x14ac:dyDescent="0.35">
      <c r="A1077" t="s">
        <v>1110</v>
      </c>
      <c r="B1077">
        <v>1974</v>
      </c>
      <c r="C1077" t="s">
        <v>20</v>
      </c>
      <c r="D1077">
        <v>6</v>
      </c>
      <c r="E1077" s="17" t="str">
        <f t="shared" si="32"/>
        <v>6-Sep-1974</v>
      </c>
      <c r="F1077">
        <f t="shared" si="33"/>
        <v>48</v>
      </c>
      <c r="G1077">
        <v>1</v>
      </c>
      <c r="H1077" s="16">
        <v>8765.25</v>
      </c>
      <c r="I1077" t="s">
        <v>11</v>
      </c>
      <c r="J1077" t="s">
        <v>12</v>
      </c>
      <c r="K1077" t="s">
        <v>23</v>
      </c>
    </row>
    <row r="1078" spans="1:11" x14ac:dyDescent="0.35">
      <c r="A1078" t="s">
        <v>1111</v>
      </c>
      <c r="B1078">
        <v>1971</v>
      </c>
      <c r="C1078" t="s">
        <v>35</v>
      </c>
      <c r="D1078">
        <v>23</v>
      </c>
      <c r="E1078" s="17" t="str">
        <f t="shared" si="32"/>
        <v>23-Aug-1971</v>
      </c>
      <c r="F1078">
        <f t="shared" si="33"/>
        <v>51</v>
      </c>
      <c r="G1078">
        <v>0</v>
      </c>
      <c r="H1078" s="16">
        <v>8782.4699999999993</v>
      </c>
      <c r="I1078" t="s">
        <v>11</v>
      </c>
      <c r="J1078" t="s">
        <v>12</v>
      </c>
      <c r="K1078" t="s">
        <v>42</v>
      </c>
    </row>
    <row r="1079" spans="1:11" x14ac:dyDescent="0.35">
      <c r="A1079" t="s">
        <v>1112</v>
      </c>
      <c r="B1079">
        <v>1971</v>
      </c>
      <c r="C1079" t="s">
        <v>18</v>
      </c>
      <c r="D1079">
        <v>18</v>
      </c>
      <c r="E1079" s="17" t="str">
        <f t="shared" si="32"/>
        <v>18-Jun-1971</v>
      </c>
      <c r="F1079">
        <f t="shared" si="33"/>
        <v>51</v>
      </c>
      <c r="G1079">
        <v>0</v>
      </c>
      <c r="H1079" s="16">
        <v>8798.59</v>
      </c>
      <c r="I1079" t="s">
        <v>11</v>
      </c>
      <c r="J1079" t="s">
        <v>16</v>
      </c>
      <c r="K1079" t="s">
        <v>42</v>
      </c>
    </row>
    <row r="1080" spans="1:11" x14ac:dyDescent="0.35">
      <c r="A1080" t="s">
        <v>1113</v>
      </c>
      <c r="B1080">
        <v>1965</v>
      </c>
      <c r="C1080" t="s">
        <v>35</v>
      </c>
      <c r="D1080">
        <v>29</v>
      </c>
      <c r="E1080" s="17" t="str">
        <f t="shared" si="32"/>
        <v>29-Aug-1965</v>
      </c>
      <c r="F1080">
        <f t="shared" si="33"/>
        <v>57</v>
      </c>
      <c r="G1080">
        <v>0</v>
      </c>
      <c r="H1080" s="16">
        <v>8800.49</v>
      </c>
      <c r="I1080" t="s">
        <v>12</v>
      </c>
      <c r="J1080" t="s">
        <v>11</v>
      </c>
      <c r="K1080" t="s">
        <v>13</v>
      </c>
    </row>
    <row r="1081" spans="1:11" x14ac:dyDescent="0.35">
      <c r="A1081" t="s">
        <v>1114</v>
      </c>
      <c r="B1081">
        <v>2001</v>
      </c>
      <c r="C1081" t="s">
        <v>15</v>
      </c>
      <c r="D1081">
        <v>7</v>
      </c>
      <c r="E1081" s="17" t="str">
        <f t="shared" si="32"/>
        <v>7-Nov-2001</v>
      </c>
      <c r="F1081">
        <f t="shared" si="33"/>
        <v>21</v>
      </c>
      <c r="G1081">
        <v>0</v>
      </c>
      <c r="H1081" s="16">
        <v>8821.8799999999992</v>
      </c>
      <c r="I1081" t="s">
        <v>11</v>
      </c>
      <c r="J1081" t="s">
        <v>12</v>
      </c>
      <c r="K1081" t="s">
        <v>249</v>
      </c>
    </row>
    <row r="1082" spans="1:11" x14ac:dyDescent="0.35">
      <c r="A1082" t="s">
        <v>1115</v>
      </c>
      <c r="B1082">
        <v>1976</v>
      </c>
      <c r="C1082" t="s">
        <v>18</v>
      </c>
      <c r="D1082">
        <v>14</v>
      </c>
      <c r="E1082" s="17" t="str">
        <f t="shared" si="32"/>
        <v>14-Jun-1976</v>
      </c>
      <c r="F1082">
        <f t="shared" si="33"/>
        <v>46</v>
      </c>
      <c r="G1082">
        <v>2</v>
      </c>
      <c r="H1082" s="16">
        <v>8823.2800000000007</v>
      </c>
      <c r="I1082" t="s">
        <v>11</v>
      </c>
      <c r="J1082" t="s">
        <v>16</v>
      </c>
      <c r="K1082" t="s">
        <v>42</v>
      </c>
    </row>
    <row r="1083" spans="1:11" x14ac:dyDescent="0.35">
      <c r="A1083" t="s">
        <v>1116</v>
      </c>
      <c r="B1083">
        <v>1976</v>
      </c>
      <c r="C1083" t="s">
        <v>37</v>
      </c>
      <c r="D1083">
        <v>19</v>
      </c>
      <c r="E1083" s="17" t="str">
        <f t="shared" si="32"/>
        <v>19-Oct-1976</v>
      </c>
      <c r="F1083">
        <f t="shared" si="33"/>
        <v>46</v>
      </c>
      <c r="G1083">
        <v>1</v>
      </c>
      <c r="H1083" s="16">
        <v>8823.99</v>
      </c>
      <c r="I1083" t="s">
        <v>11</v>
      </c>
      <c r="J1083" t="s">
        <v>12</v>
      </c>
      <c r="K1083" t="s">
        <v>247</v>
      </c>
    </row>
    <row r="1084" spans="1:11" x14ac:dyDescent="0.35">
      <c r="A1084" t="s">
        <v>1117</v>
      </c>
      <c r="B1084">
        <v>1988</v>
      </c>
      <c r="C1084" t="s">
        <v>35</v>
      </c>
      <c r="D1084">
        <v>22</v>
      </c>
      <c r="E1084" s="17" t="str">
        <f t="shared" si="32"/>
        <v>22-Aug-1988</v>
      </c>
      <c r="F1084">
        <f t="shared" si="33"/>
        <v>34</v>
      </c>
      <c r="G1084">
        <v>3</v>
      </c>
      <c r="H1084" s="16">
        <v>8824.27</v>
      </c>
      <c r="I1084" t="s">
        <v>11</v>
      </c>
      <c r="J1084" t="s">
        <v>16</v>
      </c>
      <c r="K1084" t="s">
        <v>200</v>
      </c>
    </row>
    <row r="1085" spans="1:11" x14ac:dyDescent="0.35">
      <c r="A1085" t="s">
        <v>1118</v>
      </c>
      <c r="B1085">
        <v>1976</v>
      </c>
      <c r="C1085" t="s">
        <v>10</v>
      </c>
      <c r="D1085">
        <v>14</v>
      </c>
      <c r="E1085" s="17" t="str">
        <f t="shared" si="32"/>
        <v>14-Jul-1976</v>
      </c>
      <c r="F1085">
        <f t="shared" si="33"/>
        <v>46</v>
      </c>
      <c r="G1085">
        <v>2</v>
      </c>
      <c r="H1085" s="16">
        <v>8825.09</v>
      </c>
      <c r="I1085" t="s">
        <v>11</v>
      </c>
      <c r="J1085" t="s">
        <v>12</v>
      </c>
      <c r="K1085" t="s">
        <v>42</v>
      </c>
    </row>
    <row r="1086" spans="1:11" x14ac:dyDescent="0.35">
      <c r="A1086" t="s">
        <v>1119</v>
      </c>
      <c r="B1086">
        <v>1972</v>
      </c>
      <c r="C1086" t="s">
        <v>15</v>
      </c>
      <c r="D1086">
        <v>14</v>
      </c>
      <c r="E1086" s="17" t="str">
        <f t="shared" si="32"/>
        <v>14-Nov-1972</v>
      </c>
      <c r="F1086">
        <f t="shared" si="33"/>
        <v>50</v>
      </c>
      <c r="G1086">
        <v>0</v>
      </c>
      <c r="H1086" s="16">
        <v>8827.2099999999991</v>
      </c>
      <c r="I1086" t="s">
        <v>12</v>
      </c>
      <c r="J1086" t="s">
        <v>16</v>
      </c>
      <c r="K1086" t="s">
        <v>23</v>
      </c>
    </row>
    <row r="1087" spans="1:11" x14ac:dyDescent="0.35">
      <c r="A1087" t="s">
        <v>1120</v>
      </c>
      <c r="B1087">
        <v>1972</v>
      </c>
      <c r="C1087" t="s">
        <v>15</v>
      </c>
      <c r="D1087">
        <v>22</v>
      </c>
      <c r="E1087" s="17" t="str">
        <f t="shared" si="32"/>
        <v>22-Nov-1972</v>
      </c>
      <c r="F1087">
        <f t="shared" si="33"/>
        <v>50</v>
      </c>
      <c r="G1087">
        <v>0</v>
      </c>
      <c r="H1087" s="16">
        <v>8835.26</v>
      </c>
      <c r="I1087" t="s">
        <v>12</v>
      </c>
      <c r="J1087" t="s">
        <v>11</v>
      </c>
      <c r="K1087" t="s">
        <v>23</v>
      </c>
    </row>
    <row r="1088" spans="1:11" x14ac:dyDescent="0.35">
      <c r="A1088" t="s">
        <v>1121</v>
      </c>
      <c r="B1088">
        <v>1974</v>
      </c>
      <c r="C1088" t="s">
        <v>18</v>
      </c>
      <c r="D1088">
        <v>18</v>
      </c>
      <c r="E1088" s="17" t="str">
        <f t="shared" si="32"/>
        <v>18-Jun-1974</v>
      </c>
      <c r="F1088">
        <f t="shared" si="33"/>
        <v>48</v>
      </c>
      <c r="G1088">
        <v>1</v>
      </c>
      <c r="H1088" s="16">
        <v>8871.15</v>
      </c>
      <c r="I1088" t="s">
        <v>11</v>
      </c>
      <c r="J1088" t="s">
        <v>12</v>
      </c>
      <c r="K1088" t="s">
        <v>13</v>
      </c>
    </row>
    <row r="1089" spans="1:11" x14ac:dyDescent="0.35">
      <c r="A1089" t="s">
        <v>1122</v>
      </c>
      <c r="B1089">
        <v>1973</v>
      </c>
      <c r="C1089" t="s">
        <v>20</v>
      </c>
      <c r="D1089">
        <v>9</v>
      </c>
      <c r="E1089" s="17" t="str">
        <f t="shared" ref="E1089:E1152" si="34">_xlfn.CONCAT(D1089,"-",C1089,"-",B1089)</f>
        <v>9-Sep-1973</v>
      </c>
      <c r="F1089">
        <f t="shared" ref="F1089:F1152" si="35">DATEDIF(E1089,"08-6-2023","y")</f>
        <v>49</v>
      </c>
      <c r="G1089">
        <v>0</v>
      </c>
      <c r="H1089" s="16">
        <v>8890.59</v>
      </c>
      <c r="I1089" t="s">
        <v>11</v>
      </c>
      <c r="J1089" t="s">
        <v>12</v>
      </c>
      <c r="K1089" t="s">
        <v>23</v>
      </c>
    </row>
    <row r="1090" spans="1:11" x14ac:dyDescent="0.35">
      <c r="A1090" t="s">
        <v>1123</v>
      </c>
      <c r="B1090">
        <v>1978</v>
      </c>
      <c r="C1090" t="s">
        <v>30</v>
      </c>
      <c r="D1090">
        <v>16</v>
      </c>
      <c r="E1090" s="17" t="str">
        <f t="shared" si="34"/>
        <v>16-Dec-1978</v>
      </c>
      <c r="F1090">
        <f t="shared" si="35"/>
        <v>44</v>
      </c>
      <c r="G1090">
        <v>3</v>
      </c>
      <c r="H1090" s="16">
        <v>8891.14</v>
      </c>
      <c r="I1090" t="s">
        <v>11</v>
      </c>
      <c r="J1090" t="s">
        <v>12</v>
      </c>
      <c r="K1090" t="s">
        <v>356</v>
      </c>
    </row>
    <row r="1091" spans="1:11" x14ac:dyDescent="0.35">
      <c r="A1091" t="s">
        <v>1124</v>
      </c>
      <c r="B1091">
        <v>1997</v>
      </c>
      <c r="C1091" t="s">
        <v>15</v>
      </c>
      <c r="D1091">
        <v>28</v>
      </c>
      <c r="E1091" s="17" t="str">
        <f t="shared" si="34"/>
        <v>28-Nov-1997</v>
      </c>
      <c r="F1091">
        <f t="shared" si="35"/>
        <v>25</v>
      </c>
      <c r="G1091">
        <v>0</v>
      </c>
      <c r="H1091" s="16">
        <v>8906.14</v>
      </c>
      <c r="I1091" t="s">
        <v>11</v>
      </c>
      <c r="J1091" t="s">
        <v>11</v>
      </c>
      <c r="K1091" t="s">
        <v>23</v>
      </c>
    </row>
    <row r="1092" spans="1:11" x14ac:dyDescent="0.35">
      <c r="A1092" t="s">
        <v>1125</v>
      </c>
      <c r="B1092">
        <v>1967</v>
      </c>
      <c r="C1092" t="s">
        <v>20</v>
      </c>
      <c r="D1092">
        <v>6</v>
      </c>
      <c r="E1092" s="17" t="str">
        <f t="shared" si="34"/>
        <v>6-Sep-1967</v>
      </c>
      <c r="F1092">
        <f t="shared" si="35"/>
        <v>55</v>
      </c>
      <c r="G1092">
        <v>0</v>
      </c>
      <c r="H1092" s="16">
        <v>8908.4699999999993</v>
      </c>
      <c r="I1092" t="s">
        <v>12</v>
      </c>
      <c r="J1092" t="s">
        <v>11</v>
      </c>
      <c r="K1092" t="s">
        <v>13</v>
      </c>
    </row>
    <row r="1093" spans="1:11" x14ac:dyDescent="0.35">
      <c r="A1093" t="s">
        <v>1126</v>
      </c>
      <c r="B1093">
        <v>1975</v>
      </c>
      <c r="C1093" t="s">
        <v>10</v>
      </c>
      <c r="D1093">
        <v>7</v>
      </c>
      <c r="E1093" s="17" t="str">
        <f t="shared" si="34"/>
        <v>7-Jul-1975</v>
      </c>
      <c r="F1093">
        <f t="shared" si="35"/>
        <v>47</v>
      </c>
      <c r="G1093">
        <v>1</v>
      </c>
      <c r="H1093" s="16">
        <v>8930.93</v>
      </c>
      <c r="I1093" t="s">
        <v>11</v>
      </c>
      <c r="J1093" t="s">
        <v>11</v>
      </c>
      <c r="K1093" t="s">
        <v>23</v>
      </c>
    </row>
    <row r="1094" spans="1:11" x14ac:dyDescent="0.35">
      <c r="A1094" t="s">
        <v>1127</v>
      </c>
      <c r="B1094">
        <v>1972</v>
      </c>
      <c r="C1094" t="s">
        <v>18</v>
      </c>
      <c r="D1094">
        <v>6</v>
      </c>
      <c r="E1094" s="17" t="str">
        <f t="shared" si="34"/>
        <v>6-Jun-1972</v>
      </c>
      <c r="F1094">
        <f t="shared" si="35"/>
        <v>51</v>
      </c>
      <c r="G1094">
        <v>0</v>
      </c>
      <c r="H1094" s="16">
        <v>8932.08</v>
      </c>
      <c r="I1094" t="s">
        <v>11</v>
      </c>
      <c r="J1094" t="s">
        <v>16</v>
      </c>
      <c r="K1094" t="s">
        <v>42</v>
      </c>
    </row>
    <row r="1095" spans="1:11" x14ac:dyDescent="0.35">
      <c r="A1095" t="s">
        <v>1128</v>
      </c>
      <c r="B1095">
        <v>1976</v>
      </c>
      <c r="C1095" t="s">
        <v>30</v>
      </c>
      <c r="D1095">
        <v>25</v>
      </c>
      <c r="E1095" s="17" t="str">
        <f t="shared" si="34"/>
        <v>25-Dec-1976</v>
      </c>
      <c r="F1095">
        <f t="shared" si="35"/>
        <v>46</v>
      </c>
      <c r="G1095">
        <v>3</v>
      </c>
      <c r="H1095" s="16">
        <v>8944.1200000000008</v>
      </c>
      <c r="I1095" t="s">
        <v>12</v>
      </c>
      <c r="J1095" t="s">
        <v>11</v>
      </c>
      <c r="K1095" t="s">
        <v>13</v>
      </c>
    </row>
    <row r="1096" spans="1:11" x14ac:dyDescent="0.35">
      <c r="A1096" t="s">
        <v>1129</v>
      </c>
      <c r="B1096">
        <v>1992</v>
      </c>
      <c r="C1096" t="s">
        <v>20</v>
      </c>
      <c r="D1096">
        <v>27</v>
      </c>
      <c r="E1096" s="17" t="str">
        <f t="shared" si="34"/>
        <v>27-Sep-1992</v>
      </c>
      <c r="F1096">
        <f t="shared" si="35"/>
        <v>30</v>
      </c>
      <c r="G1096">
        <v>0</v>
      </c>
      <c r="H1096" s="16">
        <v>8954.99</v>
      </c>
      <c r="I1096" t="s">
        <v>11</v>
      </c>
      <c r="J1096" t="s">
        <v>12</v>
      </c>
      <c r="K1096" t="s">
        <v>535</v>
      </c>
    </row>
    <row r="1097" spans="1:11" x14ac:dyDescent="0.35">
      <c r="A1097" t="s">
        <v>1130</v>
      </c>
      <c r="B1097">
        <v>1974</v>
      </c>
      <c r="C1097" t="s">
        <v>35</v>
      </c>
      <c r="D1097">
        <v>17</v>
      </c>
      <c r="E1097" s="17" t="str">
        <f t="shared" si="34"/>
        <v>17-Aug-1974</v>
      </c>
      <c r="F1097">
        <f t="shared" si="35"/>
        <v>48</v>
      </c>
      <c r="G1097">
        <v>1</v>
      </c>
      <c r="H1097" s="16">
        <v>8964.06</v>
      </c>
      <c r="I1097" t="s">
        <v>12</v>
      </c>
      <c r="J1097" t="s">
        <v>11</v>
      </c>
      <c r="K1097" t="s">
        <v>168</v>
      </c>
    </row>
    <row r="1098" spans="1:11" x14ac:dyDescent="0.35">
      <c r="A1098" t="s">
        <v>1131</v>
      </c>
      <c r="B1098">
        <v>1983</v>
      </c>
      <c r="C1098" t="s">
        <v>10</v>
      </c>
      <c r="D1098">
        <v>15</v>
      </c>
      <c r="E1098" s="17" t="str">
        <f t="shared" si="34"/>
        <v>15-Jul-1983</v>
      </c>
      <c r="F1098">
        <f t="shared" si="35"/>
        <v>39</v>
      </c>
      <c r="G1098">
        <v>5</v>
      </c>
      <c r="H1098" s="16">
        <v>8965.7999999999993</v>
      </c>
      <c r="I1098" t="s">
        <v>11</v>
      </c>
      <c r="J1098" t="s">
        <v>12</v>
      </c>
      <c r="K1098" t="s">
        <v>23</v>
      </c>
    </row>
    <row r="1099" spans="1:11" x14ac:dyDescent="0.35">
      <c r="A1099" t="s">
        <v>1132</v>
      </c>
      <c r="B1099">
        <v>1974</v>
      </c>
      <c r="C1099" t="s">
        <v>20</v>
      </c>
      <c r="D1099">
        <v>8</v>
      </c>
      <c r="E1099" s="17" t="str">
        <f t="shared" si="34"/>
        <v>8-Sep-1974</v>
      </c>
      <c r="F1099">
        <f t="shared" si="35"/>
        <v>48</v>
      </c>
      <c r="G1099">
        <v>2</v>
      </c>
      <c r="H1099" s="16">
        <v>8968.33</v>
      </c>
      <c r="I1099" t="s">
        <v>12</v>
      </c>
      <c r="J1099" t="s">
        <v>11</v>
      </c>
      <c r="K1099" t="s">
        <v>42</v>
      </c>
    </row>
    <row r="1100" spans="1:11" x14ac:dyDescent="0.35">
      <c r="A1100" t="s">
        <v>1133</v>
      </c>
      <c r="B1100">
        <v>1974</v>
      </c>
      <c r="C1100" t="s">
        <v>10</v>
      </c>
      <c r="D1100">
        <v>21</v>
      </c>
      <c r="E1100" s="17" t="str">
        <f t="shared" si="34"/>
        <v>21-Jul-1974</v>
      </c>
      <c r="F1100">
        <f t="shared" si="35"/>
        <v>48</v>
      </c>
      <c r="G1100">
        <v>2</v>
      </c>
      <c r="H1100" s="16">
        <v>8978.19</v>
      </c>
      <c r="I1100" t="s">
        <v>11</v>
      </c>
      <c r="J1100" t="s">
        <v>11</v>
      </c>
      <c r="K1100" t="s">
        <v>13</v>
      </c>
    </row>
    <row r="1101" spans="1:11" x14ac:dyDescent="0.35">
      <c r="A1101" t="s">
        <v>1134</v>
      </c>
      <c r="B1101">
        <v>1973</v>
      </c>
      <c r="C1101" t="s">
        <v>37</v>
      </c>
      <c r="D1101">
        <v>11</v>
      </c>
      <c r="E1101" s="17" t="str">
        <f t="shared" si="34"/>
        <v>11-Oct-1973</v>
      </c>
      <c r="F1101">
        <f t="shared" si="35"/>
        <v>49</v>
      </c>
      <c r="G1101">
        <v>0</v>
      </c>
      <c r="H1101" s="16">
        <v>8988.16</v>
      </c>
      <c r="I1101" t="s">
        <v>11</v>
      </c>
      <c r="J1101" t="s">
        <v>16</v>
      </c>
      <c r="K1101" t="s">
        <v>23</v>
      </c>
    </row>
    <row r="1102" spans="1:11" x14ac:dyDescent="0.35">
      <c r="A1102" t="s">
        <v>1135</v>
      </c>
      <c r="B1102">
        <v>1979</v>
      </c>
      <c r="C1102" t="s">
        <v>30</v>
      </c>
      <c r="D1102">
        <v>16</v>
      </c>
      <c r="E1102" s="17" t="str">
        <f t="shared" si="34"/>
        <v>16-Dec-1979</v>
      </c>
      <c r="F1102">
        <f t="shared" si="35"/>
        <v>43</v>
      </c>
      <c r="G1102">
        <v>2</v>
      </c>
      <c r="H1102" s="16">
        <v>8998.43</v>
      </c>
      <c r="I1102" t="s">
        <v>11</v>
      </c>
      <c r="J1102" t="s">
        <v>16</v>
      </c>
      <c r="K1102" t="s">
        <v>200</v>
      </c>
    </row>
    <row r="1103" spans="1:11" x14ac:dyDescent="0.35">
      <c r="A1103" t="s">
        <v>1136</v>
      </c>
      <c r="B1103">
        <v>1993</v>
      </c>
      <c r="C1103" t="s">
        <v>30</v>
      </c>
      <c r="D1103">
        <v>1</v>
      </c>
      <c r="E1103" s="17" t="str">
        <f t="shared" si="34"/>
        <v>1-Dec-1993</v>
      </c>
      <c r="F1103">
        <f t="shared" si="35"/>
        <v>29</v>
      </c>
      <c r="G1103">
        <v>0</v>
      </c>
      <c r="H1103" s="16">
        <v>9010.2000000000007</v>
      </c>
      <c r="I1103" t="s">
        <v>11</v>
      </c>
      <c r="J1103" t="s">
        <v>12</v>
      </c>
      <c r="K1103" t="s">
        <v>535</v>
      </c>
    </row>
    <row r="1104" spans="1:11" x14ac:dyDescent="0.35">
      <c r="A1104" t="s">
        <v>1137</v>
      </c>
      <c r="B1104">
        <v>1972</v>
      </c>
      <c r="C1104" t="s">
        <v>30</v>
      </c>
      <c r="D1104">
        <v>7</v>
      </c>
      <c r="E1104" s="17" t="str">
        <f t="shared" si="34"/>
        <v>7-Dec-1972</v>
      </c>
      <c r="F1104">
        <f t="shared" si="35"/>
        <v>50</v>
      </c>
      <c r="G1104">
        <v>1</v>
      </c>
      <c r="H1104" s="16">
        <v>9048.0300000000007</v>
      </c>
      <c r="I1104" t="s">
        <v>11</v>
      </c>
      <c r="J1104" t="s">
        <v>11</v>
      </c>
      <c r="K1104" t="s">
        <v>13</v>
      </c>
    </row>
    <row r="1105" spans="1:11" x14ac:dyDescent="0.35">
      <c r="A1105" t="s">
        <v>1138</v>
      </c>
      <c r="B1105">
        <v>1972</v>
      </c>
      <c r="C1105" t="s">
        <v>30</v>
      </c>
      <c r="D1105">
        <v>2</v>
      </c>
      <c r="E1105" s="17" t="str">
        <f t="shared" si="34"/>
        <v>2-Dec-1972</v>
      </c>
      <c r="F1105">
        <f t="shared" si="35"/>
        <v>50</v>
      </c>
      <c r="G1105">
        <v>1</v>
      </c>
      <c r="H1105" s="16">
        <v>9058.73</v>
      </c>
      <c r="I1105" t="s">
        <v>12</v>
      </c>
      <c r="J1105" t="s">
        <v>11</v>
      </c>
      <c r="K1105" t="s">
        <v>13</v>
      </c>
    </row>
    <row r="1106" spans="1:11" x14ac:dyDescent="0.35">
      <c r="A1106" t="s">
        <v>1139</v>
      </c>
      <c r="B1106">
        <v>1977</v>
      </c>
      <c r="C1106" t="s">
        <v>15</v>
      </c>
      <c r="D1106">
        <v>4</v>
      </c>
      <c r="E1106" s="17" t="str">
        <f t="shared" si="34"/>
        <v>4-Nov-1977</v>
      </c>
      <c r="F1106">
        <f t="shared" si="35"/>
        <v>45</v>
      </c>
      <c r="G1106">
        <v>2</v>
      </c>
      <c r="H1106" s="16">
        <v>9095.07</v>
      </c>
      <c r="I1106" t="s">
        <v>11</v>
      </c>
      <c r="J1106" t="s">
        <v>11</v>
      </c>
      <c r="K1106" t="s">
        <v>247</v>
      </c>
    </row>
    <row r="1107" spans="1:11" x14ac:dyDescent="0.35">
      <c r="A1107" t="s">
        <v>1140</v>
      </c>
      <c r="B1107">
        <v>1965</v>
      </c>
      <c r="C1107" t="s">
        <v>15</v>
      </c>
      <c r="D1107">
        <v>9</v>
      </c>
      <c r="E1107" s="17" t="str">
        <f t="shared" si="34"/>
        <v>9-Nov-1965</v>
      </c>
      <c r="F1107">
        <f t="shared" si="35"/>
        <v>57</v>
      </c>
      <c r="G1107">
        <v>0</v>
      </c>
      <c r="H1107" s="16">
        <v>9095.94</v>
      </c>
      <c r="I1107" t="s">
        <v>12</v>
      </c>
      <c r="J1107" t="s">
        <v>16</v>
      </c>
      <c r="K1107" t="s">
        <v>42</v>
      </c>
    </row>
    <row r="1108" spans="1:11" x14ac:dyDescent="0.35">
      <c r="A1108" t="s">
        <v>1141</v>
      </c>
      <c r="B1108">
        <v>1977</v>
      </c>
      <c r="C1108" t="s">
        <v>30</v>
      </c>
      <c r="D1108">
        <v>2</v>
      </c>
      <c r="E1108" s="17" t="str">
        <f t="shared" si="34"/>
        <v>2-Dec-1977</v>
      </c>
      <c r="F1108">
        <f t="shared" si="35"/>
        <v>45</v>
      </c>
      <c r="G1108">
        <v>3</v>
      </c>
      <c r="H1108" s="16">
        <v>9101.7999999999993</v>
      </c>
      <c r="I1108" t="s">
        <v>11</v>
      </c>
      <c r="J1108" t="s">
        <v>16</v>
      </c>
      <c r="K1108" t="s">
        <v>42</v>
      </c>
    </row>
    <row r="1109" spans="1:11" x14ac:dyDescent="0.35">
      <c r="A1109" t="s">
        <v>1142</v>
      </c>
      <c r="B1109">
        <v>1970</v>
      </c>
      <c r="C1109" t="s">
        <v>35</v>
      </c>
      <c r="D1109">
        <v>12</v>
      </c>
      <c r="E1109" s="17" t="str">
        <f t="shared" si="34"/>
        <v>12-Aug-1970</v>
      </c>
      <c r="F1109">
        <f t="shared" si="35"/>
        <v>52</v>
      </c>
      <c r="G1109">
        <v>0</v>
      </c>
      <c r="H1109" s="16">
        <v>9140.9500000000007</v>
      </c>
      <c r="I1109" t="s">
        <v>12</v>
      </c>
      <c r="J1109" t="s">
        <v>12</v>
      </c>
      <c r="K1109" t="s">
        <v>13</v>
      </c>
    </row>
    <row r="1110" spans="1:11" x14ac:dyDescent="0.35">
      <c r="A1110" t="s">
        <v>1143</v>
      </c>
      <c r="B1110">
        <v>1970</v>
      </c>
      <c r="C1110" t="s">
        <v>37</v>
      </c>
      <c r="D1110">
        <v>18</v>
      </c>
      <c r="E1110" s="17" t="str">
        <f t="shared" si="34"/>
        <v>18-Oct-1970</v>
      </c>
      <c r="F1110">
        <f t="shared" si="35"/>
        <v>52</v>
      </c>
      <c r="G1110">
        <v>0</v>
      </c>
      <c r="H1110" s="16">
        <v>9144.57</v>
      </c>
      <c r="I1110" t="s">
        <v>12</v>
      </c>
      <c r="J1110" t="s">
        <v>11</v>
      </c>
      <c r="K1110" t="s">
        <v>42</v>
      </c>
    </row>
    <row r="1111" spans="1:11" x14ac:dyDescent="0.35">
      <c r="A1111" t="s">
        <v>1144</v>
      </c>
      <c r="B1111">
        <v>1982</v>
      </c>
      <c r="C1111" t="s">
        <v>30</v>
      </c>
      <c r="D1111">
        <v>8</v>
      </c>
      <c r="E1111" s="17" t="str">
        <f t="shared" si="34"/>
        <v>8-Dec-1982</v>
      </c>
      <c r="F1111">
        <f t="shared" si="35"/>
        <v>40</v>
      </c>
      <c r="G1111">
        <v>3</v>
      </c>
      <c r="H1111" s="16">
        <v>9147.5</v>
      </c>
      <c r="I1111" t="s">
        <v>11</v>
      </c>
      <c r="J1111" t="s">
        <v>16</v>
      </c>
      <c r="K1111" t="s">
        <v>23</v>
      </c>
    </row>
    <row r="1112" spans="1:11" x14ac:dyDescent="0.35">
      <c r="A1112" t="s">
        <v>1145</v>
      </c>
      <c r="B1112">
        <v>1990</v>
      </c>
      <c r="C1112" t="s">
        <v>35</v>
      </c>
      <c r="D1112">
        <v>23</v>
      </c>
      <c r="E1112" s="17" t="str">
        <f t="shared" si="34"/>
        <v>23-Aug-1990</v>
      </c>
      <c r="F1112">
        <f t="shared" si="35"/>
        <v>32</v>
      </c>
      <c r="G1112">
        <v>3</v>
      </c>
      <c r="H1112" s="16">
        <v>9159.51</v>
      </c>
      <c r="I1112" t="s">
        <v>11</v>
      </c>
      <c r="J1112" t="s">
        <v>11</v>
      </c>
      <c r="K1112" t="s">
        <v>300</v>
      </c>
    </row>
    <row r="1113" spans="1:11" x14ac:dyDescent="0.35">
      <c r="A1113" t="s">
        <v>1146</v>
      </c>
      <c r="B1113">
        <v>1970</v>
      </c>
      <c r="C1113" t="s">
        <v>37</v>
      </c>
      <c r="D1113">
        <v>24</v>
      </c>
      <c r="E1113" s="17" t="str">
        <f t="shared" si="34"/>
        <v>24-Oct-1970</v>
      </c>
      <c r="F1113">
        <f t="shared" si="35"/>
        <v>52</v>
      </c>
      <c r="G1113">
        <v>0</v>
      </c>
      <c r="H1113" s="16">
        <v>9171.75</v>
      </c>
      <c r="I1113" t="s">
        <v>11</v>
      </c>
      <c r="J1113" t="s">
        <v>11</v>
      </c>
      <c r="K1113" t="s">
        <v>23</v>
      </c>
    </row>
    <row r="1114" spans="1:11" x14ac:dyDescent="0.35">
      <c r="A1114" t="s">
        <v>1147</v>
      </c>
      <c r="B1114">
        <v>1971</v>
      </c>
      <c r="C1114" t="s">
        <v>30</v>
      </c>
      <c r="D1114">
        <v>29</v>
      </c>
      <c r="E1114" s="17" t="str">
        <f t="shared" si="34"/>
        <v>29-Dec-1971</v>
      </c>
      <c r="F1114">
        <f t="shared" si="35"/>
        <v>51</v>
      </c>
      <c r="G1114">
        <v>0</v>
      </c>
      <c r="H1114" s="16">
        <v>9174.14</v>
      </c>
      <c r="I1114" t="s">
        <v>12</v>
      </c>
      <c r="J1114" t="s">
        <v>16</v>
      </c>
      <c r="K1114" t="s">
        <v>23</v>
      </c>
    </row>
    <row r="1115" spans="1:11" x14ac:dyDescent="0.35">
      <c r="A1115" t="s">
        <v>1148</v>
      </c>
      <c r="B1115">
        <v>1973</v>
      </c>
      <c r="C1115" t="s">
        <v>30</v>
      </c>
      <c r="D1115">
        <v>25</v>
      </c>
      <c r="E1115" s="17" t="str">
        <f t="shared" si="34"/>
        <v>25-Dec-1973</v>
      </c>
      <c r="F1115">
        <f t="shared" si="35"/>
        <v>49</v>
      </c>
      <c r="G1115">
        <v>1</v>
      </c>
      <c r="H1115" s="16">
        <v>9182.17</v>
      </c>
      <c r="I1115" t="s">
        <v>11</v>
      </c>
      <c r="J1115" t="s">
        <v>12</v>
      </c>
      <c r="K1115" t="s">
        <v>42</v>
      </c>
    </row>
    <row r="1116" spans="1:11" x14ac:dyDescent="0.35">
      <c r="A1116" t="s">
        <v>1149</v>
      </c>
      <c r="B1116">
        <v>1976</v>
      </c>
      <c r="C1116" t="s">
        <v>20</v>
      </c>
      <c r="D1116">
        <v>10</v>
      </c>
      <c r="E1116" s="17" t="str">
        <f t="shared" si="34"/>
        <v>10-Sep-1976</v>
      </c>
      <c r="F1116">
        <f t="shared" si="35"/>
        <v>46</v>
      </c>
      <c r="G1116">
        <v>2</v>
      </c>
      <c r="H1116" s="16">
        <v>9193.84</v>
      </c>
      <c r="I1116" t="s">
        <v>11</v>
      </c>
      <c r="J1116" t="s">
        <v>16</v>
      </c>
      <c r="K1116" t="s">
        <v>23</v>
      </c>
    </row>
    <row r="1117" spans="1:11" x14ac:dyDescent="0.35">
      <c r="A1117" t="s">
        <v>1150</v>
      </c>
      <c r="B1117">
        <v>1986</v>
      </c>
      <c r="C1117" t="s">
        <v>30</v>
      </c>
      <c r="D1117">
        <v>25</v>
      </c>
      <c r="E1117" s="17" t="str">
        <f t="shared" si="34"/>
        <v>25-Dec-1986</v>
      </c>
      <c r="F1117">
        <f t="shared" si="35"/>
        <v>36</v>
      </c>
      <c r="G1117">
        <v>3</v>
      </c>
      <c r="H1117" s="16">
        <v>9210.06</v>
      </c>
      <c r="I1117" t="s">
        <v>11</v>
      </c>
      <c r="J1117" t="s">
        <v>12</v>
      </c>
      <c r="K1117" t="s">
        <v>300</v>
      </c>
    </row>
    <row r="1118" spans="1:11" x14ac:dyDescent="0.35">
      <c r="A1118" t="s">
        <v>1151</v>
      </c>
      <c r="B1118">
        <v>1981</v>
      </c>
      <c r="C1118" t="s">
        <v>30</v>
      </c>
      <c r="D1118">
        <v>5</v>
      </c>
      <c r="E1118" s="17" t="str">
        <f t="shared" si="34"/>
        <v>5-Dec-1981</v>
      </c>
      <c r="F1118">
        <f t="shared" si="35"/>
        <v>41</v>
      </c>
      <c r="G1118">
        <v>5</v>
      </c>
      <c r="H1118" s="16">
        <v>9222.4</v>
      </c>
      <c r="I1118" t="s">
        <v>11</v>
      </c>
      <c r="J1118" t="s">
        <v>12</v>
      </c>
      <c r="K1118" t="s">
        <v>166</v>
      </c>
    </row>
    <row r="1119" spans="1:11" x14ac:dyDescent="0.35">
      <c r="A1119" t="s">
        <v>1152</v>
      </c>
      <c r="B1119">
        <v>1975</v>
      </c>
      <c r="C1119" t="s">
        <v>30</v>
      </c>
      <c r="D1119">
        <v>6</v>
      </c>
      <c r="E1119" s="17" t="str">
        <f t="shared" si="34"/>
        <v>6-Dec-1975</v>
      </c>
      <c r="F1119">
        <f t="shared" si="35"/>
        <v>47</v>
      </c>
      <c r="G1119">
        <v>2</v>
      </c>
      <c r="H1119" s="16">
        <v>9225.26</v>
      </c>
      <c r="I1119" t="s">
        <v>12</v>
      </c>
      <c r="J1119" t="s">
        <v>12</v>
      </c>
      <c r="K1119" t="s">
        <v>164</v>
      </c>
    </row>
    <row r="1120" spans="1:11" x14ac:dyDescent="0.35">
      <c r="A1120" t="s">
        <v>1153</v>
      </c>
      <c r="B1120">
        <v>1980</v>
      </c>
      <c r="C1120" t="s">
        <v>37</v>
      </c>
      <c r="D1120">
        <v>5</v>
      </c>
      <c r="E1120" s="17" t="str">
        <f t="shared" si="34"/>
        <v>5-Oct-1980</v>
      </c>
      <c r="F1120">
        <f t="shared" si="35"/>
        <v>42</v>
      </c>
      <c r="G1120">
        <v>2</v>
      </c>
      <c r="H1120" s="16">
        <v>9247.94</v>
      </c>
      <c r="I1120" t="s">
        <v>11</v>
      </c>
      <c r="J1120" t="s">
        <v>16</v>
      </c>
      <c r="K1120" t="s">
        <v>300</v>
      </c>
    </row>
    <row r="1121" spans="1:11" x14ac:dyDescent="0.35">
      <c r="A1121" t="s">
        <v>1154</v>
      </c>
      <c r="B1121">
        <v>1974</v>
      </c>
      <c r="C1121" t="s">
        <v>35</v>
      </c>
      <c r="D1121">
        <v>21</v>
      </c>
      <c r="E1121" s="17" t="str">
        <f t="shared" si="34"/>
        <v>21-Aug-1974</v>
      </c>
      <c r="F1121">
        <f t="shared" si="35"/>
        <v>48</v>
      </c>
      <c r="G1121">
        <v>1</v>
      </c>
      <c r="H1121" s="16">
        <v>9249.5</v>
      </c>
      <c r="I1121" t="s">
        <v>11</v>
      </c>
      <c r="J1121" t="s">
        <v>16</v>
      </c>
      <c r="K1121" t="s">
        <v>23</v>
      </c>
    </row>
    <row r="1122" spans="1:11" x14ac:dyDescent="0.35">
      <c r="A1122" t="s">
        <v>1155</v>
      </c>
      <c r="B1122">
        <v>1971</v>
      </c>
      <c r="C1122" t="s">
        <v>35</v>
      </c>
      <c r="D1122">
        <v>6</v>
      </c>
      <c r="E1122" s="17" t="str">
        <f t="shared" si="34"/>
        <v>6-Aug-1971</v>
      </c>
      <c r="F1122">
        <f t="shared" si="35"/>
        <v>51</v>
      </c>
      <c r="G1122">
        <v>0</v>
      </c>
      <c r="H1122" s="16">
        <v>9264.7999999999993</v>
      </c>
      <c r="I1122" t="s">
        <v>11</v>
      </c>
      <c r="J1122" t="s">
        <v>16</v>
      </c>
      <c r="K1122" t="s">
        <v>42</v>
      </c>
    </row>
    <row r="1123" spans="1:11" x14ac:dyDescent="0.35">
      <c r="A1123" t="s">
        <v>1156</v>
      </c>
      <c r="B1123">
        <v>1973</v>
      </c>
      <c r="C1123" t="s">
        <v>37</v>
      </c>
      <c r="D1123">
        <v>27</v>
      </c>
      <c r="E1123" s="17" t="str">
        <f t="shared" si="34"/>
        <v>27-Oct-1973</v>
      </c>
      <c r="F1123">
        <f t="shared" si="35"/>
        <v>49</v>
      </c>
      <c r="G1123">
        <v>1</v>
      </c>
      <c r="H1123" s="16">
        <v>9282.48</v>
      </c>
      <c r="I1123" t="s">
        <v>12</v>
      </c>
      <c r="J1123" t="s">
        <v>11</v>
      </c>
      <c r="K1123" t="s">
        <v>168</v>
      </c>
    </row>
    <row r="1124" spans="1:11" x14ac:dyDescent="0.35">
      <c r="A1124" t="s">
        <v>1157</v>
      </c>
      <c r="B1124">
        <v>1971</v>
      </c>
      <c r="C1124" t="s">
        <v>10</v>
      </c>
      <c r="D1124">
        <v>2</v>
      </c>
      <c r="E1124" s="17" t="str">
        <f t="shared" si="34"/>
        <v>2-Jul-1971</v>
      </c>
      <c r="F1124">
        <f t="shared" si="35"/>
        <v>51</v>
      </c>
      <c r="G1124">
        <v>0</v>
      </c>
      <c r="H1124" s="16">
        <v>9283.56</v>
      </c>
      <c r="I1124" t="s">
        <v>11</v>
      </c>
      <c r="J1124" t="s">
        <v>12</v>
      </c>
      <c r="K1124" t="s">
        <v>13</v>
      </c>
    </row>
    <row r="1125" spans="1:11" x14ac:dyDescent="0.35">
      <c r="A1125" t="s">
        <v>1158</v>
      </c>
      <c r="B1125">
        <v>1969</v>
      </c>
      <c r="C1125" t="s">
        <v>15</v>
      </c>
      <c r="D1125">
        <v>26</v>
      </c>
      <c r="E1125" s="17" t="str">
        <f t="shared" si="34"/>
        <v>26-Nov-1969</v>
      </c>
      <c r="F1125">
        <f t="shared" si="35"/>
        <v>53</v>
      </c>
      <c r="G1125">
        <v>0</v>
      </c>
      <c r="H1125" s="16">
        <v>9285.8700000000008</v>
      </c>
      <c r="I1125" t="s">
        <v>11</v>
      </c>
      <c r="J1125" t="s">
        <v>12</v>
      </c>
      <c r="K1125" t="s">
        <v>13</v>
      </c>
    </row>
    <row r="1126" spans="1:11" x14ac:dyDescent="0.35">
      <c r="A1126" t="s">
        <v>1159</v>
      </c>
      <c r="B1126">
        <v>1973</v>
      </c>
      <c r="C1126" t="s">
        <v>37</v>
      </c>
      <c r="D1126">
        <v>16</v>
      </c>
      <c r="E1126" s="17" t="str">
        <f t="shared" si="34"/>
        <v>16-Oct-1973</v>
      </c>
      <c r="F1126">
        <f t="shared" si="35"/>
        <v>49</v>
      </c>
      <c r="G1126">
        <v>1</v>
      </c>
      <c r="H1126" s="16">
        <v>9288.0300000000007</v>
      </c>
      <c r="I1126" t="s">
        <v>11</v>
      </c>
      <c r="J1126" t="s">
        <v>12</v>
      </c>
      <c r="K1126" t="s">
        <v>170</v>
      </c>
    </row>
    <row r="1127" spans="1:11" x14ac:dyDescent="0.35">
      <c r="A1127" t="s">
        <v>1160</v>
      </c>
      <c r="B1127">
        <v>1973</v>
      </c>
      <c r="C1127" t="s">
        <v>20</v>
      </c>
      <c r="D1127">
        <v>18</v>
      </c>
      <c r="E1127" s="17" t="str">
        <f t="shared" si="34"/>
        <v>18-Sep-1973</v>
      </c>
      <c r="F1127">
        <f t="shared" si="35"/>
        <v>49</v>
      </c>
      <c r="G1127">
        <v>1</v>
      </c>
      <c r="H1127" s="16">
        <v>9290.14</v>
      </c>
      <c r="I1127" t="s">
        <v>12</v>
      </c>
      <c r="J1127" t="s">
        <v>12</v>
      </c>
      <c r="K1127" t="s">
        <v>168</v>
      </c>
    </row>
    <row r="1128" spans="1:11" x14ac:dyDescent="0.35">
      <c r="A1128" t="s">
        <v>1161</v>
      </c>
      <c r="B1128">
        <v>1976</v>
      </c>
      <c r="C1128" t="s">
        <v>15</v>
      </c>
      <c r="D1128">
        <v>3</v>
      </c>
      <c r="E1128" s="17" t="str">
        <f t="shared" si="34"/>
        <v>3-Nov-1976</v>
      </c>
      <c r="F1128">
        <f t="shared" si="35"/>
        <v>46</v>
      </c>
      <c r="G1128">
        <v>3</v>
      </c>
      <c r="H1128" s="16">
        <v>9301.89</v>
      </c>
      <c r="I1128" t="s">
        <v>11</v>
      </c>
      <c r="J1128" t="s">
        <v>16</v>
      </c>
      <c r="K1128" t="s">
        <v>23</v>
      </c>
    </row>
    <row r="1129" spans="1:11" x14ac:dyDescent="0.35">
      <c r="A1129" t="s">
        <v>1162</v>
      </c>
      <c r="B1129">
        <v>1973</v>
      </c>
      <c r="C1129" t="s">
        <v>37</v>
      </c>
      <c r="D1129">
        <v>16</v>
      </c>
      <c r="E1129" s="17" t="str">
        <f t="shared" si="34"/>
        <v>16-Oct-1973</v>
      </c>
      <c r="F1129">
        <f t="shared" si="35"/>
        <v>49</v>
      </c>
      <c r="G1129">
        <v>2</v>
      </c>
      <c r="H1129" s="16">
        <v>9304.7000000000007</v>
      </c>
      <c r="I1129" t="s">
        <v>12</v>
      </c>
      <c r="J1129" t="s">
        <v>12</v>
      </c>
      <c r="K1129" t="s">
        <v>13</v>
      </c>
    </row>
    <row r="1130" spans="1:11" x14ac:dyDescent="0.35">
      <c r="A1130" t="s">
        <v>1163</v>
      </c>
      <c r="B1130">
        <v>1963</v>
      </c>
      <c r="C1130" t="s">
        <v>18</v>
      </c>
      <c r="D1130">
        <v>8</v>
      </c>
      <c r="E1130" s="17" t="str">
        <f t="shared" si="34"/>
        <v>8-Jun-1963</v>
      </c>
      <c r="F1130">
        <f t="shared" si="35"/>
        <v>60</v>
      </c>
      <c r="G1130">
        <v>0</v>
      </c>
      <c r="H1130" s="16">
        <v>9310.81</v>
      </c>
      <c r="I1130" t="s">
        <v>12</v>
      </c>
      <c r="J1130" t="s">
        <v>16</v>
      </c>
      <c r="K1130" t="s">
        <v>13</v>
      </c>
    </row>
    <row r="1131" spans="1:11" x14ac:dyDescent="0.35">
      <c r="A1131" t="s">
        <v>1164</v>
      </c>
      <c r="B1131">
        <v>1977</v>
      </c>
      <c r="C1131" t="s">
        <v>37</v>
      </c>
      <c r="D1131">
        <v>12</v>
      </c>
      <c r="E1131" s="17" t="str">
        <f t="shared" si="34"/>
        <v>12-Oct-1977</v>
      </c>
      <c r="F1131">
        <f t="shared" si="35"/>
        <v>45</v>
      </c>
      <c r="G1131">
        <v>2</v>
      </c>
      <c r="H1131" s="16">
        <v>9315.41</v>
      </c>
      <c r="I1131" t="s">
        <v>11</v>
      </c>
      <c r="J1131" t="s">
        <v>16</v>
      </c>
      <c r="K1131" t="s">
        <v>247</v>
      </c>
    </row>
    <row r="1132" spans="1:11" x14ac:dyDescent="0.35">
      <c r="A1132" t="s">
        <v>1165</v>
      </c>
      <c r="B1132">
        <v>1988</v>
      </c>
      <c r="C1132" t="s">
        <v>10</v>
      </c>
      <c r="D1132">
        <v>9</v>
      </c>
      <c r="E1132" s="17" t="str">
        <f t="shared" si="34"/>
        <v>9-Jul-1988</v>
      </c>
      <c r="F1132">
        <f t="shared" si="35"/>
        <v>34</v>
      </c>
      <c r="G1132">
        <v>3</v>
      </c>
      <c r="H1132" s="16">
        <v>9320.26</v>
      </c>
      <c r="I1132" t="s">
        <v>11</v>
      </c>
      <c r="J1132" t="s">
        <v>16</v>
      </c>
      <c r="K1132" t="s">
        <v>23</v>
      </c>
    </row>
    <row r="1133" spans="1:11" x14ac:dyDescent="0.35">
      <c r="A1133" t="s">
        <v>1166</v>
      </c>
      <c r="B1133">
        <v>1996</v>
      </c>
      <c r="C1133" t="s">
        <v>37</v>
      </c>
      <c r="D1133">
        <v>12</v>
      </c>
      <c r="E1133" s="17" t="str">
        <f t="shared" si="34"/>
        <v>12-Oct-1996</v>
      </c>
      <c r="F1133">
        <f t="shared" si="35"/>
        <v>26</v>
      </c>
      <c r="G1133">
        <v>0</v>
      </c>
      <c r="H1133" s="16">
        <v>9338.61</v>
      </c>
      <c r="I1133" t="s">
        <v>11</v>
      </c>
      <c r="J1133" t="s">
        <v>16</v>
      </c>
      <c r="K1133" t="s">
        <v>535</v>
      </c>
    </row>
    <row r="1134" spans="1:11" x14ac:dyDescent="0.35">
      <c r="A1134" t="s">
        <v>1167</v>
      </c>
      <c r="B1134">
        <v>1988</v>
      </c>
      <c r="C1134" t="s">
        <v>10</v>
      </c>
      <c r="D1134">
        <v>1</v>
      </c>
      <c r="E1134" s="17" t="str">
        <f t="shared" si="34"/>
        <v>1-Jul-1988</v>
      </c>
      <c r="F1134">
        <f t="shared" si="35"/>
        <v>34</v>
      </c>
      <c r="G1134">
        <v>3</v>
      </c>
      <c r="H1134" s="16">
        <v>9344.2000000000007</v>
      </c>
      <c r="I1134" t="s">
        <v>11</v>
      </c>
      <c r="J1134" t="s">
        <v>16</v>
      </c>
      <c r="K1134" t="s">
        <v>300</v>
      </c>
    </row>
    <row r="1135" spans="1:11" x14ac:dyDescent="0.35">
      <c r="A1135" t="s">
        <v>1168</v>
      </c>
      <c r="B1135">
        <v>1971</v>
      </c>
      <c r="C1135" t="s">
        <v>37</v>
      </c>
      <c r="D1135">
        <v>8</v>
      </c>
      <c r="E1135" s="17" t="str">
        <f t="shared" si="34"/>
        <v>8-Oct-1971</v>
      </c>
      <c r="F1135">
        <f t="shared" si="35"/>
        <v>51</v>
      </c>
      <c r="G1135">
        <v>0</v>
      </c>
      <c r="H1135" s="16">
        <v>9361.33</v>
      </c>
      <c r="I1135" t="s">
        <v>12</v>
      </c>
      <c r="J1135" t="s">
        <v>16</v>
      </c>
      <c r="K1135" t="s">
        <v>168</v>
      </c>
    </row>
    <row r="1136" spans="1:11" x14ac:dyDescent="0.35">
      <c r="A1136" t="s">
        <v>1169</v>
      </c>
      <c r="B1136">
        <v>1969</v>
      </c>
      <c r="C1136" t="s">
        <v>15</v>
      </c>
      <c r="D1136">
        <v>24</v>
      </c>
      <c r="E1136" s="17" t="str">
        <f t="shared" si="34"/>
        <v>24-Nov-1969</v>
      </c>
      <c r="F1136">
        <f t="shared" si="35"/>
        <v>53</v>
      </c>
      <c r="G1136">
        <v>0</v>
      </c>
      <c r="H1136" s="16">
        <v>9377.4500000000007</v>
      </c>
      <c r="I1136" t="s">
        <v>11</v>
      </c>
      <c r="J1136" t="s">
        <v>12</v>
      </c>
      <c r="K1136" t="s">
        <v>13</v>
      </c>
    </row>
    <row r="1137" spans="1:11" x14ac:dyDescent="0.35">
      <c r="A1137" t="s">
        <v>1170</v>
      </c>
      <c r="B1137">
        <v>1971</v>
      </c>
      <c r="C1137" t="s">
        <v>15</v>
      </c>
      <c r="D1137">
        <v>26</v>
      </c>
      <c r="E1137" s="17" t="str">
        <f t="shared" si="34"/>
        <v>26-Nov-1971</v>
      </c>
      <c r="F1137">
        <f t="shared" si="35"/>
        <v>51</v>
      </c>
      <c r="G1137">
        <v>1</v>
      </c>
      <c r="H1137" s="16">
        <v>9377.9</v>
      </c>
      <c r="I1137" t="s">
        <v>11</v>
      </c>
      <c r="J1137" t="s">
        <v>16</v>
      </c>
      <c r="K1137" t="s">
        <v>13</v>
      </c>
    </row>
    <row r="1138" spans="1:11" x14ac:dyDescent="0.35">
      <c r="A1138" t="s">
        <v>1171</v>
      </c>
      <c r="B1138">
        <v>1975</v>
      </c>
      <c r="C1138" t="s">
        <v>30</v>
      </c>
      <c r="D1138">
        <v>2</v>
      </c>
      <c r="E1138" s="17" t="str">
        <f t="shared" si="34"/>
        <v>2-Dec-1975</v>
      </c>
      <c r="F1138">
        <f t="shared" si="35"/>
        <v>47</v>
      </c>
      <c r="G1138">
        <v>1</v>
      </c>
      <c r="H1138" s="16">
        <v>9380.75</v>
      </c>
      <c r="I1138" t="s">
        <v>11</v>
      </c>
      <c r="J1138" t="s">
        <v>11</v>
      </c>
      <c r="K1138" t="s">
        <v>247</v>
      </c>
    </row>
    <row r="1139" spans="1:11" x14ac:dyDescent="0.35">
      <c r="A1139" t="s">
        <v>1172</v>
      </c>
      <c r="B1139">
        <v>1971</v>
      </c>
      <c r="C1139" t="s">
        <v>30</v>
      </c>
      <c r="D1139">
        <v>29</v>
      </c>
      <c r="E1139" s="17" t="str">
        <f t="shared" si="34"/>
        <v>29-Dec-1971</v>
      </c>
      <c r="F1139">
        <f t="shared" si="35"/>
        <v>51</v>
      </c>
      <c r="G1139">
        <v>1</v>
      </c>
      <c r="H1139" s="16">
        <v>9386.16</v>
      </c>
      <c r="I1139" t="s">
        <v>12</v>
      </c>
      <c r="J1139" t="s">
        <v>11</v>
      </c>
      <c r="K1139" t="s">
        <v>13</v>
      </c>
    </row>
    <row r="1140" spans="1:11" x14ac:dyDescent="0.35">
      <c r="A1140" t="s">
        <v>1173</v>
      </c>
      <c r="B1140">
        <v>1971</v>
      </c>
      <c r="C1140" t="s">
        <v>37</v>
      </c>
      <c r="D1140">
        <v>20</v>
      </c>
      <c r="E1140" s="17" t="str">
        <f t="shared" si="34"/>
        <v>20-Oct-1971</v>
      </c>
      <c r="F1140">
        <f t="shared" si="35"/>
        <v>51</v>
      </c>
      <c r="G1140">
        <v>1</v>
      </c>
      <c r="H1140" s="16">
        <v>9391.35</v>
      </c>
      <c r="I1140" t="s">
        <v>12</v>
      </c>
      <c r="J1140" t="s">
        <v>12</v>
      </c>
      <c r="K1140" t="s">
        <v>42</v>
      </c>
    </row>
    <row r="1141" spans="1:11" x14ac:dyDescent="0.35">
      <c r="A1141" t="s">
        <v>1174</v>
      </c>
      <c r="B1141">
        <v>1976</v>
      </c>
      <c r="C1141" t="s">
        <v>37</v>
      </c>
      <c r="D1141">
        <v>17</v>
      </c>
      <c r="E1141" s="17" t="str">
        <f t="shared" si="34"/>
        <v>17-Oct-1976</v>
      </c>
      <c r="F1141">
        <f t="shared" si="35"/>
        <v>46</v>
      </c>
      <c r="G1141">
        <v>2</v>
      </c>
      <c r="H1141" s="16">
        <v>9411.01</v>
      </c>
      <c r="I1141" t="s">
        <v>11</v>
      </c>
      <c r="J1141" t="s">
        <v>12</v>
      </c>
      <c r="K1141" t="s">
        <v>247</v>
      </c>
    </row>
    <row r="1142" spans="1:11" x14ac:dyDescent="0.35">
      <c r="A1142" t="s">
        <v>1175</v>
      </c>
      <c r="B1142">
        <v>1976</v>
      </c>
      <c r="C1142" t="s">
        <v>37</v>
      </c>
      <c r="D1142">
        <v>30</v>
      </c>
      <c r="E1142" s="17" t="str">
        <f t="shared" si="34"/>
        <v>30-Oct-1976</v>
      </c>
      <c r="F1142">
        <f t="shared" si="35"/>
        <v>46</v>
      </c>
      <c r="G1142">
        <v>3</v>
      </c>
      <c r="H1142" s="16">
        <v>9414.92</v>
      </c>
      <c r="I1142" t="s">
        <v>11</v>
      </c>
      <c r="J1142" t="s">
        <v>11</v>
      </c>
      <c r="K1142" t="s">
        <v>42</v>
      </c>
    </row>
    <row r="1143" spans="1:11" x14ac:dyDescent="0.35">
      <c r="A1143" t="s">
        <v>1176</v>
      </c>
      <c r="B1143">
        <v>1976</v>
      </c>
      <c r="C1143" t="s">
        <v>15</v>
      </c>
      <c r="D1143">
        <v>3</v>
      </c>
      <c r="E1143" s="17" t="str">
        <f t="shared" si="34"/>
        <v>3-Nov-1976</v>
      </c>
      <c r="F1143">
        <f t="shared" si="35"/>
        <v>46</v>
      </c>
      <c r="G1143">
        <v>2</v>
      </c>
      <c r="H1143" s="16">
        <v>9432.93</v>
      </c>
      <c r="I1143" t="s">
        <v>11</v>
      </c>
      <c r="J1143" t="s">
        <v>16</v>
      </c>
      <c r="K1143" t="s">
        <v>247</v>
      </c>
    </row>
    <row r="1144" spans="1:11" x14ac:dyDescent="0.35">
      <c r="A1144" t="s">
        <v>1177</v>
      </c>
      <c r="B1144">
        <v>1974</v>
      </c>
      <c r="C1144" t="s">
        <v>15</v>
      </c>
      <c r="D1144">
        <v>27</v>
      </c>
      <c r="E1144" s="17" t="str">
        <f t="shared" si="34"/>
        <v>27-Nov-1974</v>
      </c>
      <c r="F1144">
        <f t="shared" si="35"/>
        <v>48</v>
      </c>
      <c r="G1144">
        <v>1</v>
      </c>
      <c r="H1144" s="16">
        <v>9447.25</v>
      </c>
      <c r="I1144" t="s">
        <v>11</v>
      </c>
      <c r="J1144" t="s">
        <v>16</v>
      </c>
      <c r="K1144" t="s">
        <v>247</v>
      </c>
    </row>
    <row r="1145" spans="1:11" x14ac:dyDescent="0.35">
      <c r="A1145" t="s">
        <v>1178</v>
      </c>
      <c r="B1145">
        <v>1974</v>
      </c>
      <c r="C1145" t="s">
        <v>18</v>
      </c>
      <c r="D1145">
        <v>8</v>
      </c>
      <c r="E1145" s="17" t="str">
        <f t="shared" si="34"/>
        <v>8-Jun-1974</v>
      </c>
      <c r="F1145">
        <f t="shared" si="35"/>
        <v>49</v>
      </c>
      <c r="G1145">
        <v>1</v>
      </c>
      <c r="H1145" s="16">
        <v>9447.3799999999992</v>
      </c>
      <c r="I1145" t="s">
        <v>11</v>
      </c>
      <c r="J1145" t="s">
        <v>12</v>
      </c>
      <c r="K1145" t="s">
        <v>247</v>
      </c>
    </row>
    <row r="1146" spans="1:11" x14ac:dyDescent="0.35">
      <c r="A1146" t="s">
        <v>1179</v>
      </c>
      <c r="B1146">
        <v>1987</v>
      </c>
      <c r="C1146" t="s">
        <v>15</v>
      </c>
      <c r="D1146">
        <v>14</v>
      </c>
      <c r="E1146" s="17" t="str">
        <f t="shared" si="34"/>
        <v>14-Nov-1987</v>
      </c>
      <c r="F1146">
        <f t="shared" si="35"/>
        <v>35</v>
      </c>
      <c r="G1146">
        <v>3</v>
      </c>
      <c r="H1146" s="16">
        <v>9448.42</v>
      </c>
      <c r="I1146" t="s">
        <v>11</v>
      </c>
      <c r="J1146" t="s">
        <v>12</v>
      </c>
      <c r="K1146" t="s">
        <v>300</v>
      </c>
    </row>
    <row r="1147" spans="1:11" x14ac:dyDescent="0.35">
      <c r="A1147" t="s">
        <v>1180</v>
      </c>
      <c r="B1147">
        <v>1979</v>
      </c>
      <c r="C1147" t="s">
        <v>10</v>
      </c>
      <c r="D1147">
        <v>17</v>
      </c>
      <c r="E1147" s="17" t="str">
        <f t="shared" si="34"/>
        <v>17-Jul-1979</v>
      </c>
      <c r="F1147">
        <f t="shared" si="35"/>
        <v>43</v>
      </c>
      <c r="G1147">
        <v>2</v>
      </c>
      <c r="H1147" s="16">
        <v>9453.92</v>
      </c>
      <c r="I1147" t="s">
        <v>11</v>
      </c>
      <c r="J1147" t="s">
        <v>11</v>
      </c>
      <c r="K1147" t="s">
        <v>300</v>
      </c>
    </row>
    <row r="1148" spans="1:11" x14ac:dyDescent="0.35">
      <c r="A1148" t="s">
        <v>1181</v>
      </c>
      <c r="B1148">
        <v>1969</v>
      </c>
      <c r="C1148" t="s">
        <v>18</v>
      </c>
      <c r="D1148">
        <v>4</v>
      </c>
      <c r="E1148" s="17" t="str">
        <f t="shared" si="34"/>
        <v>4-Jun-1969</v>
      </c>
      <c r="F1148">
        <f t="shared" si="35"/>
        <v>54</v>
      </c>
      <c r="G1148">
        <v>0</v>
      </c>
      <c r="H1148" s="16">
        <v>9487.64</v>
      </c>
      <c r="I1148" t="s">
        <v>11</v>
      </c>
      <c r="J1148" t="s">
        <v>11</v>
      </c>
      <c r="K1148" t="s">
        <v>13</v>
      </c>
    </row>
    <row r="1149" spans="1:11" x14ac:dyDescent="0.35">
      <c r="A1149" t="s">
        <v>1182</v>
      </c>
      <c r="B1149">
        <v>1976</v>
      </c>
      <c r="C1149" t="s">
        <v>15</v>
      </c>
      <c r="D1149">
        <v>28</v>
      </c>
      <c r="E1149" s="17" t="str">
        <f t="shared" si="34"/>
        <v>28-Nov-1976</v>
      </c>
      <c r="F1149">
        <f t="shared" si="35"/>
        <v>46</v>
      </c>
      <c r="G1149">
        <v>3</v>
      </c>
      <c r="H1149" s="16">
        <v>9500.57</v>
      </c>
      <c r="I1149" t="s">
        <v>11</v>
      </c>
      <c r="J1149" t="s">
        <v>12</v>
      </c>
      <c r="K1149" t="s">
        <v>356</v>
      </c>
    </row>
    <row r="1150" spans="1:11" x14ac:dyDescent="0.35">
      <c r="A1150" t="s">
        <v>1183</v>
      </c>
      <c r="B1150">
        <v>1969</v>
      </c>
      <c r="C1150" t="s">
        <v>35</v>
      </c>
      <c r="D1150">
        <v>24</v>
      </c>
      <c r="E1150" s="17" t="str">
        <f t="shared" si="34"/>
        <v>24-Aug-1969</v>
      </c>
      <c r="F1150">
        <f t="shared" si="35"/>
        <v>53</v>
      </c>
      <c r="G1150">
        <v>0</v>
      </c>
      <c r="H1150" s="16">
        <v>9504.31</v>
      </c>
      <c r="I1150" t="s">
        <v>12</v>
      </c>
      <c r="J1150" t="s">
        <v>11</v>
      </c>
      <c r="K1150" t="s">
        <v>13</v>
      </c>
    </row>
    <row r="1151" spans="1:11" x14ac:dyDescent="0.35">
      <c r="A1151" t="s">
        <v>1184</v>
      </c>
      <c r="B1151">
        <v>1992</v>
      </c>
      <c r="C1151" t="s">
        <v>35</v>
      </c>
      <c r="D1151">
        <v>22</v>
      </c>
      <c r="E1151" s="17" t="str">
        <f t="shared" si="34"/>
        <v>22-Aug-1992</v>
      </c>
      <c r="F1151">
        <f t="shared" si="35"/>
        <v>30</v>
      </c>
      <c r="G1151">
        <v>0</v>
      </c>
      <c r="H1151" s="16">
        <v>9507.68</v>
      </c>
      <c r="I1151" t="s">
        <v>11</v>
      </c>
      <c r="J1151" t="s">
        <v>16</v>
      </c>
      <c r="K1151" t="s">
        <v>23</v>
      </c>
    </row>
    <row r="1152" spans="1:11" x14ac:dyDescent="0.35">
      <c r="A1152" t="s">
        <v>1185</v>
      </c>
      <c r="B1152">
        <v>1971</v>
      </c>
      <c r="C1152" t="s">
        <v>15</v>
      </c>
      <c r="D1152">
        <v>29</v>
      </c>
      <c r="E1152" s="17" t="str">
        <f t="shared" si="34"/>
        <v>29-Nov-1971</v>
      </c>
      <c r="F1152">
        <f t="shared" si="35"/>
        <v>51</v>
      </c>
      <c r="G1152">
        <v>0</v>
      </c>
      <c r="H1152" s="16">
        <v>9528.9</v>
      </c>
      <c r="I1152" t="s">
        <v>11</v>
      </c>
      <c r="J1152" t="s">
        <v>11</v>
      </c>
      <c r="K1152" t="s">
        <v>42</v>
      </c>
    </row>
    <row r="1153" spans="1:11" x14ac:dyDescent="0.35">
      <c r="A1153" t="s">
        <v>1186</v>
      </c>
      <c r="B1153">
        <v>1973</v>
      </c>
      <c r="C1153" t="s">
        <v>30</v>
      </c>
      <c r="D1153">
        <v>21</v>
      </c>
      <c r="E1153" s="17" t="str">
        <f t="shared" ref="E1153:E1216" si="36">_xlfn.CONCAT(D1153,"-",C1153,"-",B1153)</f>
        <v>21-Dec-1973</v>
      </c>
      <c r="F1153">
        <f t="shared" ref="F1153:F1216" si="37">DATEDIF(E1153,"08-6-2023","y")</f>
        <v>49</v>
      </c>
      <c r="G1153">
        <v>0</v>
      </c>
      <c r="H1153" s="16">
        <v>9538.65</v>
      </c>
      <c r="I1153" t="s">
        <v>11</v>
      </c>
      <c r="J1153" t="s">
        <v>12</v>
      </c>
      <c r="K1153" t="s">
        <v>300</v>
      </c>
    </row>
    <row r="1154" spans="1:11" x14ac:dyDescent="0.35">
      <c r="A1154" t="s">
        <v>1187</v>
      </c>
      <c r="B1154">
        <v>1975</v>
      </c>
      <c r="C1154" t="s">
        <v>10</v>
      </c>
      <c r="D1154">
        <v>28</v>
      </c>
      <c r="E1154" s="17" t="str">
        <f t="shared" si="36"/>
        <v>28-Jul-1975</v>
      </c>
      <c r="F1154">
        <f t="shared" si="37"/>
        <v>47</v>
      </c>
      <c r="G1154">
        <v>1</v>
      </c>
      <c r="H1154" s="16">
        <v>9540.17</v>
      </c>
      <c r="I1154" t="s">
        <v>11</v>
      </c>
      <c r="J1154" t="s">
        <v>11</v>
      </c>
      <c r="K1154" t="s">
        <v>247</v>
      </c>
    </row>
    <row r="1155" spans="1:11" x14ac:dyDescent="0.35">
      <c r="A1155" t="s">
        <v>1188</v>
      </c>
      <c r="B1155">
        <v>1972</v>
      </c>
      <c r="C1155" t="s">
        <v>20</v>
      </c>
      <c r="D1155">
        <v>22</v>
      </c>
      <c r="E1155" s="17" t="str">
        <f t="shared" si="36"/>
        <v>22-Sep-1972</v>
      </c>
      <c r="F1155">
        <f t="shared" si="37"/>
        <v>50</v>
      </c>
      <c r="G1155">
        <v>0</v>
      </c>
      <c r="H1155" s="16">
        <v>9541.7000000000007</v>
      </c>
      <c r="I1155" t="s">
        <v>11</v>
      </c>
      <c r="J1155" t="s">
        <v>16</v>
      </c>
      <c r="K1155" t="s">
        <v>247</v>
      </c>
    </row>
    <row r="1156" spans="1:11" x14ac:dyDescent="0.35">
      <c r="A1156" t="s">
        <v>1189</v>
      </c>
      <c r="B1156">
        <v>1972</v>
      </c>
      <c r="C1156" t="s">
        <v>20</v>
      </c>
      <c r="D1156">
        <v>22</v>
      </c>
      <c r="E1156" s="17" t="str">
        <f t="shared" si="36"/>
        <v>22-Sep-1972</v>
      </c>
      <c r="F1156">
        <f t="shared" si="37"/>
        <v>50</v>
      </c>
      <c r="G1156">
        <v>1</v>
      </c>
      <c r="H1156" s="16">
        <v>9549.57</v>
      </c>
      <c r="I1156" t="s">
        <v>11</v>
      </c>
      <c r="J1156" t="s">
        <v>16</v>
      </c>
      <c r="K1156" t="s">
        <v>13</v>
      </c>
    </row>
    <row r="1157" spans="1:11" x14ac:dyDescent="0.35">
      <c r="A1157" t="s">
        <v>1190</v>
      </c>
      <c r="B1157">
        <v>1974</v>
      </c>
      <c r="C1157" t="s">
        <v>35</v>
      </c>
      <c r="D1157">
        <v>14</v>
      </c>
      <c r="E1157" s="17" t="str">
        <f t="shared" si="36"/>
        <v>14-Aug-1974</v>
      </c>
      <c r="F1157">
        <f t="shared" si="37"/>
        <v>48</v>
      </c>
      <c r="G1157">
        <v>3</v>
      </c>
      <c r="H1157" s="16">
        <v>9563.0300000000007</v>
      </c>
      <c r="I1157" t="s">
        <v>12</v>
      </c>
      <c r="J1157" t="s">
        <v>16</v>
      </c>
      <c r="K1157" t="s">
        <v>42</v>
      </c>
    </row>
    <row r="1158" spans="1:11" x14ac:dyDescent="0.35">
      <c r="A1158" t="s">
        <v>1191</v>
      </c>
      <c r="B1158">
        <v>1973</v>
      </c>
      <c r="C1158" t="s">
        <v>30</v>
      </c>
      <c r="D1158">
        <v>1</v>
      </c>
      <c r="E1158" s="17" t="str">
        <f t="shared" si="36"/>
        <v>1-Dec-1973</v>
      </c>
      <c r="F1158">
        <f t="shared" si="37"/>
        <v>49</v>
      </c>
      <c r="G1158">
        <v>1</v>
      </c>
      <c r="H1158" s="16">
        <v>9566.99</v>
      </c>
      <c r="I1158" t="s">
        <v>11</v>
      </c>
      <c r="J1158" t="s">
        <v>16</v>
      </c>
      <c r="K1158" t="s">
        <v>23</v>
      </c>
    </row>
    <row r="1159" spans="1:11" x14ac:dyDescent="0.35">
      <c r="A1159" t="s">
        <v>1192</v>
      </c>
      <c r="B1159">
        <v>1966</v>
      </c>
      <c r="C1159" t="s">
        <v>30</v>
      </c>
      <c r="D1159">
        <v>4</v>
      </c>
      <c r="E1159" s="17" t="str">
        <f t="shared" si="36"/>
        <v>4-Dec-1966</v>
      </c>
      <c r="F1159">
        <f t="shared" si="37"/>
        <v>56</v>
      </c>
      <c r="G1159">
        <v>0</v>
      </c>
      <c r="H1159" s="16">
        <v>9582.5400000000009</v>
      </c>
      <c r="I1159" t="s">
        <v>12</v>
      </c>
      <c r="J1159" t="s">
        <v>11</v>
      </c>
      <c r="K1159" t="s">
        <v>13</v>
      </c>
    </row>
    <row r="1160" spans="1:11" x14ac:dyDescent="0.35">
      <c r="A1160" t="s">
        <v>1193</v>
      </c>
      <c r="B1160">
        <v>1973</v>
      </c>
      <c r="C1160" t="s">
        <v>15</v>
      </c>
      <c r="D1160">
        <v>28</v>
      </c>
      <c r="E1160" s="17" t="str">
        <f t="shared" si="36"/>
        <v>28-Nov-1973</v>
      </c>
      <c r="F1160">
        <f t="shared" si="37"/>
        <v>49</v>
      </c>
      <c r="G1160">
        <v>1</v>
      </c>
      <c r="H1160" s="16">
        <v>9583.89</v>
      </c>
      <c r="I1160" t="s">
        <v>11</v>
      </c>
      <c r="J1160" t="s">
        <v>12</v>
      </c>
      <c r="K1160" t="s">
        <v>23</v>
      </c>
    </row>
    <row r="1161" spans="1:11" x14ac:dyDescent="0.35">
      <c r="A1161" t="s">
        <v>1194</v>
      </c>
      <c r="B1161">
        <v>1981</v>
      </c>
      <c r="C1161" t="s">
        <v>37</v>
      </c>
      <c r="D1161">
        <v>18</v>
      </c>
      <c r="E1161" s="17" t="str">
        <f t="shared" si="36"/>
        <v>18-Oct-1981</v>
      </c>
      <c r="F1161">
        <f t="shared" si="37"/>
        <v>41</v>
      </c>
      <c r="G1161">
        <v>1</v>
      </c>
      <c r="H1161" s="16">
        <v>9584.0400000000009</v>
      </c>
      <c r="I1161" t="s">
        <v>11</v>
      </c>
      <c r="J1161" t="s">
        <v>16</v>
      </c>
      <c r="K1161" t="s">
        <v>300</v>
      </c>
    </row>
    <row r="1162" spans="1:11" x14ac:dyDescent="0.35">
      <c r="A1162" t="s">
        <v>1195</v>
      </c>
      <c r="B1162">
        <v>1964</v>
      </c>
      <c r="C1162" t="s">
        <v>30</v>
      </c>
      <c r="D1162">
        <v>15</v>
      </c>
      <c r="E1162" s="17" t="str">
        <f t="shared" si="36"/>
        <v>15-Dec-1964</v>
      </c>
      <c r="F1162">
        <f t="shared" si="37"/>
        <v>58</v>
      </c>
      <c r="G1162">
        <v>0</v>
      </c>
      <c r="H1162" s="16">
        <v>9597.6299999999992</v>
      </c>
      <c r="I1162" t="s">
        <v>12</v>
      </c>
      <c r="J1162" t="s">
        <v>12</v>
      </c>
      <c r="K1162" t="s">
        <v>13</v>
      </c>
    </row>
    <row r="1163" spans="1:11" x14ac:dyDescent="0.35">
      <c r="A1163" t="s">
        <v>1196</v>
      </c>
      <c r="B1163">
        <v>1972</v>
      </c>
      <c r="C1163" t="s">
        <v>30</v>
      </c>
      <c r="D1163">
        <v>27</v>
      </c>
      <c r="E1163" s="17" t="str">
        <f t="shared" si="36"/>
        <v>27-Dec-1972</v>
      </c>
      <c r="F1163">
        <f t="shared" si="37"/>
        <v>50</v>
      </c>
      <c r="G1163">
        <v>1</v>
      </c>
      <c r="H1163" s="16">
        <v>9617.66</v>
      </c>
      <c r="I1163" t="s">
        <v>12</v>
      </c>
      <c r="J1163" t="s">
        <v>12</v>
      </c>
      <c r="K1163" t="s">
        <v>168</v>
      </c>
    </row>
    <row r="1164" spans="1:11" x14ac:dyDescent="0.35">
      <c r="A1164" t="s">
        <v>1197</v>
      </c>
      <c r="B1164">
        <v>1982</v>
      </c>
      <c r="C1164" t="s">
        <v>35</v>
      </c>
      <c r="D1164">
        <v>29</v>
      </c>
      <c r="E1164" s="17" t="str">
        <f t="shared" si="36"/>
        <v>29-Aug-1982</v>
      </c>
      <c r="F1164">
        <f t="shared" si="37"/>
        <v>40</v>
      </c>
      <c r="G1164">
        <v>3</v>
      </c>
      <c r="H1164" s="16">
        <v>9619.18</v>
      </c>
      <c r="I1164" t="s">
        <v>11</v>
      </c>
      <c r="J1164" t="s">
        <v>16</v>
      </c>
      <c r="K1164" t="s">
        <v>200</v>
      </c>
    </row>
    <row r="1165" spans="1:11" x14ac:dyDescent="0.35">
      <c r="A1165" t="s">
        <v>1198</v>
      </c>
      <c r="B1165">
        <v>1975</v>
      </c>
      <c r="C1165" t="s">
        <v>37</v>
      </c>
      <c r="D1165">
        <v>29</v>
      </c>
      <c r="E1165" s="17" t="str">
        <f t="shared" si="36"/>
        <v>29-Oct-1975</v>
      </c>
      <c r="F1165">
        <f t="shared" si="37"/>
        <v>47</v>
      </c>
      <c r="G1165">
        <v>3</v>
      </c>
      <c r="H1165" s="16">
        <v>9620.33</v>
      </c>
      <c r="I1165" t="s">
        <v>12</v>
      </c>
      <c r="J1165" t="s">
        <v>12</v>
      </c>
      <c r="K1165" t="s">
        <v>23</v>
      </c>
    </row>
    <row r="1166" spans="1:11" x14ac:dyDescent="0.35">
      <c r="A1166" t="s">
        <v>1199</v>
      </c>
      <c r="B1166">
        <v>1970</v>
      </c>
      <c r="C1166" t="s">
        <v>30</v>
      </c>
      <c r="D1166">
        <v>16</v>
      </c>
      <c r="E1166" s="17" t="str">
        <f t="shared" si="36"/>
        <v>16-Dec-1970</v>
      </c>
      <c r="F1166">
        <f t="shared" si="37"/>
        <v>52</v>
      </c>
      <c r="G1166">
        <v>0</v>
      </c>
      <c r="H1166" s="16">
        <v>9625.92</v>
      </c>
      <c r="I1166" t="s">
        <v>11</v>
      </c>
      <c r="J1166" t="s">
        <v>12</v>
      </c>
      <c r="K1166" t="s">
        <v>42</v>
      </c>
    </row>
    <row r="1167" spans="1:11" x14ac:dyDescent="0.35">
      <c r="A1167" t="s">
        <v>1200</v>
      </c>
      <c r="B1167">
        <v>1998</v>
      </c>
      <c r="C1167" t="s">
        <v>18</v>
      </c>
      <c r="D1167">
        <v>23</v>
      </c>
      <c r="E1167" s="17" t="str">
        <f t="shared" si="36"/>
        <v>23-Jun-1998</v>
      </c>
      <c r="F1167">
        <f t="shared" si="37"/>
        <v>24</v>
      </c>
      <c r="G1167">
        <v>0</v>
      </c>
      <c r="H1167" s="16">
        <v>9628.7900000000009</v>
      </c>
      <c r="I1167" t="s">
        <v>11</v>
      </c>
      <c r="J1167" t="s">
        <v>11</v>
      </c>
      <c r="K1167" t="s">
        <v>535</v>
      </c>
    </row>
    <row r="1168" spans="1:11" x14ac:dyDescent="0.35">
      <c r="A1168" t="s">
        <v>1201</v>
      </c>
      <c r="B1168">
        <v>1979</v>
      </c>
      <c r="C1168" t="s">
        <v>30</v>
      </c>
      <c r="D1168">
        <v>19</v>
      </c>
      <c r="E1168" s="17" t="str">
        <f t="shared" si="36"/>
        <v>19-Dec-1979</v>
      </c>
      <c r="F1168">
        <f t="shared" si="37"/>
        <v>43</v>
      </c>
      <c r="G1168">
        <v>2</v>
      </c>
      <c r="H1168" s="16">
        <v>9630.2999999999993</v>
      </c>
      <c r="I1168" t="s">
        <v>11</v>
      </c>
      <c r="J1168" t="s">
        <v>11</v>
      </c>
      <c r="K1168" t="s">
        <v>300</v>
      </c>
    </row>
    <row r="1169" spans="1:11" x14ac:dyDescent="0.35">
      <c r="A1169" t="s">
        <v>1202</v>
      </c>
      <c r="B1169">
        <v>1972</v>
      </c>
      <c r="C1169" t="s">
        <v>37</v>
      </c>
      <c r="D1169">
        <v>23</v>
      </c>
      <c r="E1169" s="17" t="str">
        <f t="shared" si="36"/>
        <v>23-Oct-1972</v>
      </c>
      <c r="F1169">
        <f t="shared" si="37"/>
        <v>50</v>
      </c>
      <c r="G1169">
        <v>2</v>
      </c>
      <c r="H1169" s="16">
        <v>9630.4</v>
      </c>
      <c r="I1169" t="s">
        <v>11</v>
      </c>
      <c r="J1169" t="s">
        <v>11</v>
      </c>
      <c r="K1169" t="s">
        <v>42</v>
      </c>
    </row>
    <row r="1170" spans="1:11" x14ac:dyDescent="0.35">
      <c r="A1170" t="s">
        <v>1203</v>
      </c>
      <c r="B1170">
        <v>1968</v>
      </c>
      <c r="C1170" t="s">
        <v>18</v>
      </c>
      <c r="D1170">
        <v>22</v>
      </c>
      <c r="E1170" s="17" t="str">
        <f t="shared" si="36"/>
        <v>22-Jun-1968</v>
      </c>
      <c r="F1170">
        <f t="shared" si="37"/>
        <v>54</v>
      </c>
      <c r="G1170">
        <v>0</v>
      </c>
      <c r="H1170" s="16">
        <v>9630.91</v>
      </c>
      <c r="I1170" t="s">
        <v>12</v>
      </c>
      <c r="J1170" t="s">
        <v>11</v>
      </c>
      <c r="K1170" t="s">
        <v>13</v>
      </c>
    </row>
    <row r="1171" spans="1:11" x14ac:dyDescent="0.35">
      <c r="A1171" t="s">
        <v>1204</v>
      </c>
      <c r="B1171">
        <v>1970</v>
      </c>
      <c r="C1171" t="s">
        <v>20</v>
      </c>
      <c r="D1171">
        <v>30</v>
      </c>
      <c r="E1171" s="17" t="str">
        <f t="shared" si="36"/>
        <v>30-Sep-1970</v>
      </c>
      <c r="F1171">
        <f t="shared" si="37"/>
        <v>52</v>
      </c>
      <c r="G1171">
        <v>0</v>
      </c>
      <c r="H1171" s="16">
        <v>9634.5400000000009</v>
      </c>
      <c r="I1171" t="s">
        <v>11</v>
      </c>
      <c r="J1171" t="s">
        <v>11</v>
      </c>
      <c r="K1171" t="s">
        <v>42</v>
      </c>
    </row>
    <row r="1172" spans="1:11" x14ac:dyDescent="0.35">
      <c r="A1172" t="s">
        <v>1205</v>
      </c>
      <c r="B1172">
        <v>1971</v>
      </c>
      <c r="C1172" t="s">
        <v>10</v>
      </c>
      <c r="D1172">
        <v>19</v>
      </c>
      <c r="E1172" s="17" t="str">
        <f t="shared" si="36"/>
        <v>19-Jul-1971</v>
      </c>
      <c r="F1172">
        <f t="shared" si="37"/>
        <v>51</v>
      </c>
      <c r="G1172">
        <v>0</v>
      </c>
      <c r="H1172" s="16">
        <v>9644.25</v>
      </c>
      <c r="I1172" t="s">
        <v>11</v>
      </c>
      <c r="J1172" t="s">
        <v>16</v>
      </c>
      <c r="K1172" t="s">
        <v>23</v>
      </c>
    </row>
    <row r="1173" spans="1:11" x14ac:dyDescent="0.35">
      <c r="A1173" t="s">
        <v>1206</v>
      </c>
      <c r="B1173">
        <v>1974</v>
      </c>
      <c r="C1173" t="s">
        <v>10</v>
      </c>
      <c r="D1173">
        <v>8</v>
      </c>
      <c r="E1173" s="17" t="str">
        <f t="shared" si="36"/>
        <v>8-Jul-1974</v>
      </c>
      <c r="F1173">
        <f t="shared" si="37"/>
        <v>48</v>
      </c>
      <c r="G1173">
        <v>0</v>
      </c>
      <c r="H1173" s="16">
        <v>9653.81</v>
      </c>
      <c r="I1173" t="s">
        <v>11</v>
      </c>
      <c r="J1173" t="s">
        <v>11</v>
      </c>
      <c r="K1173" t="s">
        <v>42</v>
      </c>
    </row>
    <row r="1174" spans="1:11" x14ac:dyDescent="0.35">
      <c r="A1174" t="s">
        <v>1207</v>
      </c>
      <c r="B1174">
        <v>1981</v>
      </c>
      <c r="C1174" t="s">
        <v>35</v>
      </c>
      <c r="D1174">
        <v>8</v>
      </c>
      <c r="E1174" s="17" t="str">
        <f t="shared" si="36"/>
        <v>8-Aug-1981</v>
      </c>
      <c r="F1174">
        <f t="shared" si="37"/>
        <v>41</v>
      </c>
      <c r="G1174">
        <v>1</v>
      </c>
      <c r="H1174" s="16">
        <v>9664.34</v>
      </c>
      <c r="I1174" t="s">
        <v>11</v>
      </c>
      <c r="J1174" t="s">
        <v>12</v>
      </c>
      <c r="K1174" t="s">
        <v>42</v>
      </c>
    </row>
    <row r="1175" spans="1:11" x14ac:dyDescent="0.35">
      <c r="A1175" t="s">
        <v>1208</v>
      </c>
      <c r="B1175">
        <v>1966</v>
      </c>
      <c r="C1175" t="s">
        <v>20</v>
      </c>
      <c r="D1175">
        <v>16</v>
      </c>
      <c r="E1175" s="17" t="str">
        <f t="shared" si="36"/>
        <v>16-Sep-1966</v>
      </c>
      <c r="F1175">
        <f t="shared" si="37"/>
        <v>56</v>
      </c>
      <c r="G1175">
        <v>0</v>
      </c>
      <c r="H1175" s="16">
        <v>9684.2900000000009</v>
      </c>
      <c r="I1175" t="s">
        <v>12</v>
      </c>
      <c r="J1175" t="s">
        <v>11</v>
      </c>
      <c r="K1175" t="s">
        <v>13</v>
      </c>
    </row>
    <row r="1176" spans="1:11" x14ac:dyDescent="0.35">
      <c r="A1176" t="s">
        <v>1209</v>
      </c>
      <c r="B1176">
        <v>1964</v>
      </c>
      <c r="C1176" t="s">
        <v>15</v>
      </c>
      <c r="D1176">
        <v>7</v>
      </c>
      <c r="E1176" s="17" t="str">
        <f t="shared" si="36"/>
        <v>7-Nov-1964</v>
      </c>
      <c r="F1176">
        <f t="shared" si="37"/>
        <v>58</v>
      </c>
      <c r="G1176">
        <v>0</v>
      </c>
      <c r="H1176" s="16">
        <v>9698.42</v>
      </c>
      <c r="I1176" t="s">
        <v>12</v>
      </c>
      <c r="J1176" t="s">
        <v>12</v>
      </c>
      <c r="K1176" t="s">
        <v>13</v>
      </c>
    </row>
    <row r="1177" spans="1:11" x14ac:dyDescent="0.35">
      <c r="A1177" t="s">
        <v>1210</v>
      </c>
      <c r="B1177">
        <v>1977</v>
      </c>
      <c r="C1177" t="s">
        <v>20</v>
      </c>
      <c r="D1177">
        <v>19</v>
      </c>
      <c r="E1177" s="17" t="str">
        <f t="shared" si="36"/>
        <v>19-Sep-1977</v>
      </c>
      <c r="F1177">
        <f t="shared" si="37"/>
        <v>45</v>
      </c>
      <c r="G1177">
        <v>3</v>
      </c>
      <c r="H1177" s="16">
        <v>9704.67</v>
      </c>
      <c r="I1177" t="s">
        <v>11</v>
      </c>
      <c r="J1177" t="s">
        <v>12</v>
      </c>
      <c r="K1177" t="s">
        <v>247</v>
      </c>
    </row>
    <row r="1178" spans="1:11" x14ac:dyDescent="0.35">
      <c r="A1178" t="s">
        <v>1211</v>
      </c>
      <c r="B1178">
        <v>1972</v>
      </c>
      <c r="C1178" t="s">
        <v>10</v>
      </c>
      <c r="D1178">
        <v>10</v>
      </c>
      <c r="E1178" s="17" t="str">
        <f t="shared" si="36"/>
        <v>10-Jul-1972</v>
      </c>
      <c r="F1178">
        <f t="shared" si="37"/>
        <v>50</v>
      </c>
      <c r="G1178">
        <v>0</v>
      </c>
      <c r="H1178" s="16">
        <v>9710.7099999999991</v>
      </c>
      <c r="I1178" t="s">
        <v>11</v>
      </c>
      <c r="J1178" t="s">
        <v>16</v>
      </c>
      <c r="K1178" t="s">
        <v>300</v>
      </c>
    </row>
    <row r="1179" spans="1:11" x14ac:dyDescent="0.35">
      <c r="A1179" t="s">
        <v>1212</v>
      </c>
      <c r="B1179">
        <v>1975</v>
      </c>
      <c r="C1179" t="s">
        <v>18</v>
      </c>
      <c r="D1179">
        <v>27</v>
      </c>
      <c r="E1179" s="17" t="str">
        <f t="shared" si="36"/>
        <v>27-Jun-1975</v>
      </c>
      <c r="F1179">
        <f t="shared" si="37"/>
        <v>47</v>
      </c>
      <c r="G1179">
        <v>2</v>
      </c>
      <c r="H1179" s="16">
        <v>9715.84</v>
      </c>
      <c r="I1179" t="s">
        <v>11</v>
      </c>
      <c r="J1179" t="s">
        <v>16</v>
      </c>
      <c r="K1179" t="s">
        <v>247</v>
      </c>
    </row>
    <row r="1180" spans="1:11" x14ac:dyDescent="0.35">
      <c r="A1180" t="s">
        <v>1213</v>
      </c>
      <c r="B1180">
        <v>1970</v>
      </c>
      <c r="C1180" t="s">
        <v>20</v>
      </c>
      <c r="D1180">
        <v>12</v>
      </c>
      <c r="E1180" s="17" t="str">
        <f t="shared" si="36"/>
        <v>12-Sep-1970</v>
      </c>
      <c r="F1180">
        <f t="shared" si="37"/>
        <v>52</v>
      </c>
      <c r="G1180">
        <v>0</v>
      </c>
      <c r="H1180" s="16">
        <v>9722.77</v>
      </c>
      <c r="I1180" t="s">
        <v>12</v>
      </c>
      <c r="J1180" t="s">
        <v>16</v>
      </c>
      <c r="K1180" t="s">
        <v>168</v>
      </c>
    </row>
    <row r="1181" spans="1:11" x14ac:dyDescent="0.35">
      <c r="A1181" t="s">
        <v>1214</v>
      </c>
      <c r="B1181">
        <v>1970</v>
      </c>
      <c r="C1181" t="s">
        <v>35</v>
      </c>
      <c r="D1181">
        <v>18</v>
      </c>
      <c r="E1181" s="17" t="str">
        <f t="shared" si="36"/>
        <v>18-Aug-1970</v>
      </c>
      <c r="F1181">
        <f t="shared" si="37"/>
        <v>52</v>
      </c>
      <c r="G1181">
        <v>1</v>
      </c>
      <c r="H1181" s="16">
        <v>9724.5300000000007</v>
      </c>
      <c r="I1181" t="s">
        <v>12</v>
      </c>
      <c r="J1181" t="s">
        <v>16</v>
      </c>
      <c r="K1181" t="s">
        <v>42</v>
      </c>
    </row>
    <row r="1182" spans="1:11" x14ac:dyDescent="0.35">
      <c r="A1182" t="s">
        <v>1215</v>
      </c>
      <c r="B1182">
        <v>1970</v>
      </c>
      <c r="C1182" t="s">
        <v>10</v>
      </c>
      <c r="D1182">
        <v>4</v>
      </c>
      <c r="E1182" s="17" t="str">
        <f t="shared" si="36"/>
        <v>4-Jul-1970</v>
      </c>
      <c r="F1182">
        <f t="shared" si="37"/>
        <v>52</v>
      </c>
      <c r="G1182">
        <v>1</v>
      </c>
      <c r="H1182" s="16">
        <v>9748.91</v>
      </c>
      <c r="I1182" t="s">
        <v>11</v>
      </c>
      <c r="J1182" t="s">
        <v>16</v>
      </c>
      <c r="K1182" t="s">
        <v>13</v>
      </c>
    </row>
    <row r="1183" spans="1:11" x14ac:dyDescent="0.35">
      <c r="A1183" t="s">
        <v>1216</v>
      </c>
      <c r="B1183">
        <v>2001</v>
      </c>
      <c r="C1183" t="s">
        <v>10</v>
      </c>
      <c r="D1183">
        <v>14</v>
      </c>
      <c r="E1183" s="17" t="str">
        <f t="shared" si="36"/>
        <v>14-Jul-2001</v>
      </c>
      <c r="F1183">
        <f t="shared" si="37"/>
        <v>21</v>
      </c>
      <c r="G1183">
        <v>0</v>
      </c>
      <c r="H1183" s="16">
        <v>9753.49</v>
      </c>
      <c r="I1183" t="s">
        <v>11</v>
      </c>
      <c r="J1183" t="s">
        <v>11</v>
      </c>
      <c r="K1183" t="s">
        <v>23</v>
      </c>
    </row>
    <row r="1184" spans="1:11" x14ac:dyDescent="0.35">
      <c r="A1184" t="s">
        <v>1217</v>
      </c>
      <c r="B1184">
        <v>1965</v>
      </c>
      <c r="C1184" t="s">
        <v>20</v>
      </c>
      <c r="D1184">
        <v>5</v>
      </c>
      <c r="E1184" s="17" t="str">
        <f t="shared" si="36"/>
        <v>5-Sep-1965</v>
      </c>
      <c r="F1184">
        <f t="shared" si="37"/>
        <v>57</v>
      </c>
      <c r="G1184">
        <v>0</v>
      </c>
      <c r="H1184" s="16">
        <v>9764.08</v>
      </c>
      <c r="I1184" t="s">
        <v>12</v>
      </c>
      <c r="J1184" t="s">
        <v>16</v>
      </c>
      <c r="K1184" t="s">
        <v>23</v>
      </c>
    </row>
    <row r="1185" spans="1:11" x14ac:dyDescent="0.35">
      <c r="A1185" t="s">
        <v>1218</v>
      </c>
      <c r="B1185">
        <v>1973</v>
      </c>
      <c r="C1185" t="s">
        <v>10</v>
      </c>
      <c r="D1185">
        <v>7</v>
      </c>
      <c r="E1185" s="17" t="str">
        <f t="shared" si="36"/>
        <v>7-Jul-1973</v>
      </c>
      <c r="F1185">
        <f t="shared" si="37"/>
        <v>49</v>
      </c>
      <c r="G1185">
        <v>1</v>
      </c>
      <c r="H1185" s="16">
        <v>9778.35</v>
      </c>
      <c r="I1185" t="s">
        <v>11</v>
      </c>
      <c r="J1185" t="s">
        <v>11</v>
      </c>
      <c r="K1185" t="s">
        <v>247</v>
      </c>
    </row>
    <row r="1186" spans="1:11" x14ac:dyDescent="0.35">
      <c r="A1186" t="s">
        <v>1219</v>
      </c>
      <c r="B1186">
        <v>1996</v>
      </c>
      <c r="C1186" t="s">
        <v>35</v>
      </c>
      <c r="D1186">
        <v>8</v>
      </c>
      <c r="E1186" s="17" t="str">
        <f t="shared" si="36"/>
        <v>8-Aug-1996</v>
      </c>
      <c r="F1186">
        <f t="shared" si="37"/>
        <v>26</v>
      </c>
      <c r="G1186">
        <v>0</v>
      </c>
      <c r="H1186" s="16">
        <v>9787.32</v>
      </c>
      <c r="I1186" t="s">
        <v>11</v>
      </c>
      <c r="J1186" t="s">
        <v>12</v>
      </c>
      <c r="K1186" t="s">
        <v>249</v>
      </c>
    </row>
    <row r="1187" spans="1:11" x14ac:dyDescent="0.35">
      <c r="A1187" t="s">
        <v>1220</v>
      </c>
      <c r="B1187">
        <v>1977</v>
      </c>
      <c r="C1187" t="s">
        <v>18</v>
      </c>
      <c r="D1187">
        <v>7</v>
      </c>
      <c r="E1187" s="17" t="str">
        <f t="shared" si="36"/>
        <v>7-Jun-1977</v>
      </c>
      <c r="F1187">
        <f t="shared" si="37"/>
        <v>46</v>
      </c>
      <c r="G1187">
        <v>5</v>
      </c>
      <c r="H1187" s="16">
        <v>9788.8700000000008</v>
      </c>
      <c r="I1187" t="s">
        <v>12</v>
      </c>
      <c r="J1187" t="s">
        <v>11</v>
      </c>
      <c r="K1187" t="s">
        <v>13</v>
      </c>
    </row>
    <row r="1188" spans="1:11" x14ac:dyDescent="0.35">
      <c r="A1188" t="s">
        <v>1221</v>
      </c>
      <c r="B1188">
        <v>1973</v>
      </c>
      <c r="C1188" t="s">
        <v>20</v>
      </c>
      <c r="D1188">
        <v>17</v>
      </c>
      <c r="E1188" s="17" t="str">
        <f t="shared" si="36"/>
        <v>17-Sep-1973</v>
      </c>
      <c r="F1188">
        <f t="shared" si="37"/>
        <v>49</v>
      </c>
      <c r="G1188">
        <v>2</v>
      </c>
      <c r="H1188" s="16">
        <v>9800.89</v>
      </c>
      <c r="I1188" t="s">
        <v>11</v>
      </c>
      <c r="J1188" t="s">
        <v>16</v>
      </c>
      <c r="K1188" t="s">
        <v>13</v>
      </c>
    </row>
    <row r="1189" spans="1:11" x14ac:dyDescent="0.35">
      <c r="A1189" t="s">
        <v>1222</v>
      </c>
      <c r="B1189">
        <v>1972</v>
      </c>
      <c r="C1189" t="s">
        <v>18</v>
      </c>
      <c r="D1189">
        <v>28</v>
      </c>
      <c r="E1189" s="17" t="str">
        <f t="shared" si="36"/>
        <v>28-Jun-1972</v>
      </c>
      <c r="F1189">
        <f t="shared" si="37"/>
        <v>50</v>
      </c>
      <c r="G1189">
        <v>0</v>
      </c>
      <c r="H1189" s="16">
        <v>9819.25</v>
      </c>
      <c r="I1189" t="s">
        <v>11</v>
      </c>
      <c r="J1189" t="s">
        <v>11</v>
      </c>
      <c r="K1189" t="s">
        <v>300</v>
      </c>
    </row>
    <row r="1190" spans="1:11" x14ac:dyDescent="0.35">
      <c r="A1190" t="s">
        <v>1223</v>
      </c>
      <c r="B1190">
        <v>1972</v>
      </c>
      <c r="C1190" t="s">
        <v>20</v>
      </c>
      <c r="D1190">
        <v>26</v>
      </c>
      <c r="E1190" s="17" t="str">
        <f t="shared" si="36"/>
        <v>26-Sep-1972</v>
      </c>
      <c r="F1190">
        <f t="shared" si="37"/>
        <v>50</v>
      </c>
      <c r="G1190">
        <v>0</v>
      </c>
      <c r="H1190" s="16">
        <v>9836.2099999999991</v>
      </c>
      <c r="I1190" t="s">
        <v>11</v>
      </c>
      <c r="J1190" t="s">
        <v>12</v>
      </c>
      <c r="K1190" t="s">
        <v>300</v>
      </c>
    </row>
    <row r="1191" spans="1:11" x14ac:dyDescent="0.35">
      <c r="A1191" t="s">
        <v>1224</v>
      </c>
      <c r="B1191">
        <v>1992</v>
      </c>
      <c r="C1191" t="s">
        <v>35</v>
      </c>
      <c r="D1191">
        <v>13</v>
      </c>
      <c r="E1191" s="17" t="str">
        <f t="shared" si="36"/>
        <v>13-Aug-1992</v>
      </c>
      <c r="F1191">
        <f t="shared" si="37"/>
        <v>30</v>
      </c>
      <c r="G1191">
        <v>0</v>
      </c>
      <c r="H1191" s="16">
        <v>9844.4500000000007</v>
      </c>
      <c r="I1191" t="s">
        <v>11</v>
      </c>
      <c r="J1191" t="s">
        <v>16</v>
      </c>
      <c r="K1191" t="s">
        <v>23</v>
      </c>
    </row>
    <row r="1192" spans="1:11" x14ac:dyDescent="0.35">
      <c r="A1192" t="s">
        <v>1225</v>
      </c>
      <c r="B1192">
        <v>1968</v>
      </c>
      <c r="C1192" t="s">
        <v>15</v>
      </c>
      <c r="D1192">
        <v>4</v>
      </c>
      <c r="E1192" s="17" t="str">
        <f t="shared" si="36"/>
        <v>4-Nov-1968</v>
      </c>
      <c r="F1192">
        <f t="shared" si="37"/>
        <v>54</v>
      </c>
      <c r="G1192">
        <v>0</v>
      </c>
      <c r="H1192" s="16">
        <v>9850.43</v>
      </c>
      <c r="I1192" t="s">
        <v>12</v>
      </c>
      <c r="J1192" t="s">
        <v>12</v>
      </c>
      <c r="K1192" t="s">
        <v>42</v>
      </c>
    </row>
    <row r="1193" spans="1:11" x14ac:dyDescent="0.35">
      <c r="A1193" t="s">
        <v>1226</v>
      </c>
      <c r="B1193">
        <v>1971</v>
      </c>
      <c r="C1193" t="s">
        <v>37</v>
      </c>
      <c r="D1193">
        <v>23</v>
      </c>
      <c r="E1193" s="17" t="str">
        <f t="shared" si="36"/>
        <v>23-Oct-1971</v>
      </c>
      <c r="F1193">
        <f t="shared" si="37"/>
        <v>51</v>
      </c>
      <c r="G1193">
        <v>1</v>
      </c>
      <c r="H1193" s="16">
        <v>9855.1299999999992</v>
      </c>
      <c r="I1193" t="s">
        <v>11</v>
      </c>
      <c r="J1193" t="s">
        <v>12</v>
      </c>
      <c r="K1193" t="s">
        <v>13</v>
      </c>
    </row>
    <row r="1194" spans="1:11" x14ac:dyDescent="0.35">
      <c r="A1194" t="s">
        <v>1227</v>
      </c>
      <c r="B1194">
        <v>1971</v>
      </c>
      <c r="C1194" t="s">
        <v>10</v>
      </c>
      <c r="D1194">
        <v>17</v>
      </c>
      <c r="E1194" s="17" t="str">
        <f t="shared" si="36"/>
        <v>17-Jul-1971</v>
      </c>
      <c r="F1194">
        <f t="shared" si="37"/>
        <v>51</v>
      </c>
      <c r="G1194">
        <v>1</v>
      </c>
      <c r="H1194" s="16">
        <v>9861.0300000000007</v>
      </c>
      <c r="I1194" t="s">
        <v>11</v>
      </c>
      <c r="J1194" t="s">
        <v>11</v>
      </c>
      <c r="K1194" t="s">
        <v>42</v>
      </c>
    </row>
    <row r="1195" spans="1:11" x14ac:dyDescent="0.35">
      <c r="A1195" t="s">
        <v>1228</v>
      </c>
      <c r="B1195">
        <v>1969</v>
      </c>
      <c r="C1195" t="s">
        <v>37</v>
      </c>
      <c r="D1195">
        <v>20</v>
      </c>
      <c r="E1195" s="17" t="str">
        <f t="shared" si="36"/>
        <v>20-Oct-1969</v>
      </c>
      <c r="F1195">
        <f t="shared" si="37"/>
        <v>53</v>
      </c>
      <c r="G1195">
        <v>0</v>
      </c>
      <c r="H1195" s="16">
        <v>9863.4699999999993</v>
      </c>
      <c r="I1195" t="s">
        <v>12</v>
      </c>
      <c r="J1195" t="s">
        <v>12</v>
      </c>
      <c r="K1195" t="s">
        <v>23</v>
      </c>
    </row>
    <row r="1196" spans="1:11" x14ac:dyDescent="0.35">
      <c r="A1196" t="s">
        <v>1229</v>
      </c>
      <c r="B1196">
        <v>1971</v>
      </c>
      <c r="C1196" t="s">
        <v>15</v>
      </c>
      <c r="D1196">
        <v>9</v>
      </c>
      <c r="E1196" s="17" t="str">
        <f t="shared" si="36"/>
        <v>9-Nov-1971</v>
      </c>
      <c r="F1196">
        <f t="shared" si="37"/>
        <v>51</v>
      </c>
      <c r="G1196">
        <v>0</v>
      </c>
      <c r="H1196" s="16">
        <v>9866.2999999999993</v>
      </c>
      <c r="I1196" t="s">
        <v>11</v>
      </c>
      <c r="J1196" t="s">
        <v>12</v>
      </c>
      <c r="K1196" t="s">
        <v>247</v>
      </c>
    </row>
    <row r="1197" spans="1:11" x14ac:dyDescent="0.35">
      <c r="A1197" t="s">
        <v>1230</v>
      </c>
      <c r="B1197">
        <v>1969</v>
      </c>
      <c r="C1197" t="s">
        <v>35</v>
      </c>
      <c r="D1197">
        <v>13</v>
      </c>
      <c r="E1197" s="17" t="str">
        <f t="shared" si="36"/>
        <v>13-Aug-1969</v>
      </c>
      <c r="F1197">
        <f t="shared" si="37"/>
        <v>53</v>
      </c>
      <c r="G1197">
        <v>0</v>
      </c>
      <c r="H1197" s="16">
        <v>9869.81</v>
      </c>
      <c r="I1197" t="s">
        <v>12</v>
      </c>
      <c r="J1197" t="s">
        <v>12</v>
      </c>
      <c r="K1197" t="s">
        <v>23</v>
      </c>
    </row>
    <row r="1198" spans="1:11" x14ac:dyDescent="0.35">
      <c r="A1198" t="s">
        <v>1231</v>
      </c>
      <c r="B1198">
        <v>1998</v>
      </c>
      <c r="C1198" t="s">
        <v>10</v>
      </c>
      <c r="D1198">
        <v>6</v>
      </c>
      <c r="E1198" s="17" t="str">
        <f t="shared" si="36"/>
        <v>6-Jul-1998</v>
      </c>
      <c r="F1198">
        <f t="shared" si="37"/>
        <v>24</v>
      </c>
      <c r="G1198">
        <v>0</v>
      </c>
      <c r="H1198" s="16">
        <v>9870.59</v>
      </c>
      <c r="I1198" t="s">
        <v>11</v>
      </c>
      <c r="J1198" t="s">
        <v>11</v>
      </c>
      <c r="K1198" t="s">
        <v>249</v>
      </c>
    </row>
    <row r="1199" spans="1:11" x14ac:dyDescent="0.35">
      <c r="A1199" t="s">
        <v>1232</v>
      </c>
      <c r="B1199">
        <v>1971</v>
      </c>
      <c r="C1199" t="s">
        <v>30</v>
      </c>
      <c r="D1199">
        <v>22</v>
      </c>
      <c r="E1199" s="17" t="str">
        <f t="shared" si="36"/>
        <v>22-Dec-1971</v>
      </c>
      <c r="F1199">
        <f t="shared" si="37"/>
        <v>51</v>
      </c>
      <c r="G1199">
        <v>1</v>
      </c>
      <c r="H1199" s="16">
        <v>9872.7000000000007</v>
      </c>
      <c r="I1199" t="s">
        <v>11</v>
      </c>
      <c r="J1199" t="s">
        <v>11</v>
      </c>
      <c r="K1199" t="s">
        <v>42</v>
      </c>
    </row>
    <row r="1200" spans="1:11" x14ac:dyDescent="0.35">
      <c r="A1200" t="s">
        <v>1233</v>
      </c>
      <c r="B1200">
        <v>1971</v>
      </c>
      <c r="C1200" t="s">
        <v>10</v>
      </c>
      <c r="D1200">
        <v>3</v>
      </c>
      <c r="E1200" s="17" t="str">
        <f t="shared" si="36"/>
        <v>3-Jul-1971</v>
      </c>
      <c r="F1200">
        <f t="shared" si="37"/>
        <v>51</v>
      </c>
      <c r="G1200">
        <v>0</v>
      </c>
      <c r="H1200" s="16">
        <v>9875.68</v>
      </c>
      <c r="I1200" t="s">
        <v>11</v>
      </c>
      <c r="J1200" t="s">
        <v>12</v>
      </c>
      <c r="K1200" t="s">
        <v>247</v>
      </c>
    </row>
    <row r="1201" spans="1:11" x14ac:dyDescent="0.35">
      <c r="A1201" t="s">
        <v>1234</v>
      </c>
      <c r="B1201">
        <v>1971</v>
      </c>
      <c r="C1201" t="s">
        <v>37</v>
      </c>
      <c r="D1201">
        <v>3</v>
      </c>
      <c r="E1201" s="17" t="str">
        <f t="shared" si="36"/>
        <v>3-Oct-1971</v>
      </c>
      <c r="F1201">
        <f t="shared" si="37"/>
        <v>51</v>
      </c>
      <c r="G1201">
        <v>1</v>
      </c>
      <c r="H1201" s="16">
        <v>9877.61</v>
      </c>
      <c r="I1201" t="s">
        <v>11</v>
      </c>
      <c r="J1201" t="s">
        <v>16</v>
      </c>
      <c r="K1201" t="s">
        <v>13</v>
      </c>
    </row>
    <row r="1202" spans="1:11" x14ac:dyDescent="0.35">
      <c r="A1202" t="s">
        <v>1235</v>
      </c>
      <c r="B1202">
        <v>1971</v>
      </c>
      <c r="C1202" t="s">
        <v>15</v>
      </c>
      <c r="D1202">
        <v>8</v>
      </c>
      <c r="E1202" s="17" t="str">
        <f t="shared" si="36"/>
        <v>8-Nov-1971</v>
      </c>
      <c r="F1202">
        <f t="shared" si="37"/>
        <v>51</v>
      </c>
      <c r="G1202">
        <v>1</v>
      </c>
      <c r="H1202" s="16">
        <v>9880.07</v>
      </c>
      <c r="I1202" t="s">
        <v>11</v>
      </c>
      <c r="J1202" t="s">
        <v>12</v>
      </c>
      <c r="K1202" t="s">
        <v>42</v>
      </c>
    </row>
    <row r="1203" spans="1:11" x14ac:dyDescent="0.35">
      <c r="A1203" t="s">
        <v>1236</v>
      </c>
      <c r="B1203">
        <v>1966</v>
      </c>
      <c r="C1203" t="s">
        <v>15</v>
      </c>
      <c r="D1203">
        <v>5</v>
      </c>
      <c r="E1203" s="17" t="str">
        <f t="shared" si="36"/>
        <v>5-Nov-1966</v>
      </c>
      <c r="F1203">
        <f t="shared" si="37"/>
        <v>56</v>
      </c>
      <c r="G1203">
        <v>0</v>
      </c>
      <c r="H1203" s="16">
        <v>9890.23</v>
      </c>
      <c r="I1203" t="s">
        <v>12</v>
      </c>
      <c r="J1203" t="s">
        <v>12</v>
      </c>
      <c r="K1203" t="s">
        <v>13</v>
      </c>
    </row>
    <row r="1204" spans="1:11" x14ac:dyDescent="0.35">
      <c r="A1204" t="s">
        <v>1237</v>
      </c>
      <c r="B1204">
        <v>1996</v>
      </c>
      <c r="C1204" t="s">
        <v>10</v>
      </c>
      <c r="D1204">
        <v>8</v>
      </c>
      <c r="E1204" s="17" t="str">
        <f t="shared" si="36"/>
        <v>8-Jul-1996</v>
      </c>
      <c r="F1204">
        <f t="shared" si="37"/>
        <v>26</v>
      </c>
      <c r="G1204">
        <v>0</v>
      </c>
      <c r="H1204" s="16">
        <v>9894.69</v>
      </c>
      <c r="I1204" t="s">
        <v>11</v>
      </c>
      <c r="J1204" t="s">
        <v>12</v>
      </c>
      <c r="K1204" t="s">
        <v>23</v>
      </c>
    </row>
    <row r="1205" spans="1:11" x14ac:dyDescent="0.35">
      <c r="A1205" t="s">
        <v>1238</v>
      </c>
      <c r="B1205">
        <v>1962</v>
      </c>
      <c r="C1205" t="s">
        <v>35</v>
      </c>
      <c r="D1205">
        <v>17</v>
      </c>
      <c r="E1205" s="17" t="str">
        <f t="shared" si="36"/>
        <v>17-Aug-1962</v>
      </c>
      <c r="F1205">
        <f t="shared" si="37"/>
        <v>60</v>
      </c>
      <c r="G1205">
        <v>0</v>
      </c>
      <c r="H1205" s="16">
        <v>9907.83</v>
      </c>
      <c r="I1205" t="s">
        <v>12</v>
      </c>
      <c r="J1205" t="s">
        <v>11</v>
      </c>
      <c r="K1205" t="s">
        <v>13</v>
      </c>
    </row>
    <row r="1206" spans="1:11" x14ac:dyDescent="0.35">
      <c r="A1206" t="s">
        <v>1239</v>
      </c>
      <c r="B1206">
        <v>1972</v>
      </c>
      <c r="C1206" t="s">
        <v>20</v>
      </c>
      <c r="D1206">
        <v>14</v>
      </c>
      <c r="E1206" s="17" t="str">
        <f t="shared" si="36"/>
        <v>14-Sep-1972</v>
      </c>
      <c r="F1206">
        <f t="shared" si="37"/>
        <v>50</v>
      </c>
      <c r="G1206">
        <v>1</v>
      </c>
      <c r="H1206" s="16">
        <v>9910.36</v>
      </c>
      <c r="I1206" t="s">
        <v>11</v>
      </c>
      <c r="J1206" t="s">
        <v>12</v>
      </c>
      <c r="K1206" t="s">
        <v>23</v>
      </c>
    </row>
    <row r="1207" spans="1:11" x14ac:dyDescent="0.35">
      <c r="A1207" t="s">
        <v>1240</v>
      </c>
      <c r="B1207">
        <v>1985</v>
      </c>
      <c r="C1207" t="s">
        <v>35</v>
      </c>
      <c r="D1207">
        <v>19</v>
      </c>
      <c r="E1207" s="17" t="str">
        <f t="shared" si="36"/>
        <v>19-Aug-1985</v>
      </c>
      <c r="F1207">
        <f t="shared" si="37"/>
        <v>37</v>
      </c>
      <c r="G1207">
        <v>3</v>
      </c>
      <c r="H1207" s="16">
        <v>9930.64</v>
      </c>
      <c r="I1207" t="s">
        <v>11</v>
      </c>
      <c r="J1207" t="s">
        <v>12</v>
      </c>
      <c r="K1207" t="s">
        <v>200</v>
      </c>
    </row>
    <row r="1208" spans="1:11" x14ac:dyDescent="0.35">
      <c r="A1208" t="s">
        <v>1241</v>
      </c>
      <c r="B1208">
        <v>1983</v>
      </c>
      <c r="C1208" t="s">
        <v>30</v>
      </c>
      <c r="D1208">
        <v>3</v>
      </c>
      <c r="E1208" s="17" t="str">
        <f t="shared" si="36"/>
        <v>3-Dec-1983</v>
      </c>
      <c r="F1208">
        <f t="shared" si="37"/>
        <v>39</v>
      </c>
      <c r="G1208">
        <v>3</v>
      </c>
      <c r="H1208" s="16">
        <v>9931.9599999999991</v>
      </c>
      <c r="I1208" t="s">
        <v>11</v>
      </c>
      <c r="J1208" t="s">
        <v>11</v>
      </c>
      <c r="K1208" t="s">
        <v>23</v>
      </c>
    </row>
    <row r="1209" spans="1:11" x14ac:dyDescent="0.35">
      <c r="A1209" t="s">
        <v>1242</v>
      </c>
      <c r="B1209">
        <v>1964</v>
      </c>
      <c r="C1209" t="s">
        <v>20</v>
      </c>
      <c r="D1209">
        <v>11</v>
      </c>
      <c r="E1209" s="17" t="str">
        <f t="shared" si="36"/>
        <v>11-Sep-1964</v>
      </c>
      <c r="F1209">
        <f t="shared" si="37"/>
        <v>58</v>
      </c>
      <c r="G1209">
        <v>0</v>
      </c>
      <c r="H1209" s="16">
        <v>9933.44</v>
      </c>
      <c r="I1209" t="s">
        <v>12</v>
      </c>
      <c r="J1209" t="s">
        <v>12</v>
      </c>
      <c r="K1209" t="s">
        <v>13</v>
      </c>
    </row>
    <row r="1210" spans="1:11" x14ac:dyDescent="0.35">
      <c r="A1210" t="s">
        <v>1243</v>
      </c>
      <c r="B1210">
        <v>1971</v>
      </c>
      <c r="C1210" t="s">
        <v>30</v>
      </c>
      <c r="D1210">
        <v>26</v>
      </c>
      <c r="E1210" s="17" t="str">
        <f t="shared" si="36"/>
        <v>26-Dec-1971</v>
      </c>
      <c r="F1210">
        <f t="shared" si="37"/>
        <v>51</v>
      </c>
      <c r="G1210">
        <v>1</v>
      </c>
      <c r="H1210" s="16">
        <v>9957.7199999999993</v>
      </c>
      <c r="I1210" t="s">
        <v>11</v>
      </c>
      <c r="J1210" t="s">
        <v>12</v>
      </c>
      <c r="K1210" t="s">
        <v>170</v>
      </c>
    </row>
    <row r="1211" spans="1:11" x14ac:dyDescent="0.35">
      <c r="A1211" t="s">
        <v>1244</v>
      </c>
      <c r="B1211">
        <v>1971</v>
      </c>
      <c r="C1211" t="s">
        <v>37</v>
      </c>
      <c r="D1211">
        <v>6</v>
      </c>
      <c r="E1211" s="17" t="str">
        <f t="shared" si="36"/>
        <v>6-Oct-1971</v>
      </c>
      <c r="F1211">
        <f t="shared" si="37"/>
        <v>51</v>
      </c>
      <c r="G1211">
        <v>1</v>
      </c>
      <c r="H1211" s="16">
        <v>9964.06</v>
      </c>
      <c r="I1211" t="s">
        <v>11</v>
      </c>
      <c r="J1211" t="s">
        <v>11</v>
      </c>
      <c r="K1211" t="s">
        <v>166</v>
      </c>
    </row>
    <row r="1212" spans="1:11" x14ac:dyDescent="0.35">
      <c r="A1212" t="s">
        <v>1245</v>
      </c>
      <c r="B1212">
        <v>1970</v>
      </c>
      <c r="C1212" t="s">
        <v>35</v>
      </c>
      <c r="D1212">
        <v>11</v>
      </c>
      <c r="E1212" s="17" t="str">
        <f t="shared" si="36"/>
        <v>11-Aug-1970</v>
      </c>
      <c r="F1212">
        <f t="shared" si="37"/>
        <v>52</v>
      </c>
      <c r="G1212">
        <v>0</v>
      </c>
      <c r="H1212" s="16">
        <v>9991.0400000000009</v>
      </c>
      <c r="I1212" t="s">
        <v>11</v>
      </c>
      <c r="J1212" t="s">
        <v>12</v>
      </c>
      <c r="K1212" t="s">
        <v>23</v>
      </c>
    </row>
    <row r="1213" spans="1:11" x14ac:dyDescent="0.35">
      <c r="A1213" t="s">
        <v>1246</v>
      </c>
      <c r="B1213">
        <v>1988</v>
      </c>
      <c r="C1213" t="s">
        <v>10</v>
      </c>
      <c r="D1213">
        <v>3</v>
      </c>
      <c r="E1213" s="17" t="str">
        <f t="shared" si="36"/>
        <v>3-Jul-1988</v>
      </c>
      <c r="F1213">
        <f t="shared" si="37"/>
        <v>34</v>
      </c>
      <c r="G1213">
        <v>3</v>
      </c>
      <c r="H1213" s="16">
        <v>10011.44</v>
      </c>
      <c r="I1213" t="s">
        <v>12</v>
      </c>
      <c r="J1213" t="s">
        <v>12</v>
      </c>
      <c r="K1213" t="s">
        <v>535</v>
      </c>
    </row>
    <row r="1214" spans="1:11" x14ac:dyDescent="0.35">
      <c r="A1214" t="s">
        <v>1247</v>
      </c>
      <c r="B1214">
        <v>1979</v>
      </c>
      <c r="C1214" t="s">
        <v>30</v>
      </c>
      <c r="D1214">
        <v>28</v>
      </c>
      <c r="E1214" s="17" t="str">
        <f t="shared" si="36"/>
        <v>28-Dec-1979</v>
      </c>
      <c r="F1214">
        <f t="shared" si="37"/>
        <v>43</v>
      </c>
      <c r="G1214">
        <v>2</v>
      </c>
      <c r="H1214" s="16">
        <v>10027.15</v>
      </c>
      <c r="I1214" t="s">
        <v>12</v>
      </c>
      <c r="J1214" t="s">
        <v>16</v>
      </c>
      <c r="K1214" t="s">
        <v>300</v>
      </c>
    </row>
    <row r="1215" spans="1:11" x14ac:dyDescent="0.35">
      <c r="A1215" t="s">
        <v>1248</v>
      </c>
      <c r="B1215">
        <v>1974</v>
      </c>
      <c r="C1215" t="s">
        <v>35</v>
      </c>
      <c r="D1215">
        <v>30</v>
      </c>
      <c r="E1215" s="17" t="str">
        <f t="shared" si="36"/>
        <v>30-Aug-1974</v>
      </c>
      <c r="F1215">
        <f t="shared" si="37"/>
        <v>48</v>
      </c>
      <c r="G1215">
        <v>2</v>
      </c>
      <c r="H1215" s="16">
        <v>10043.25</v>
      </c>
      <c r="I1215" t="s">
        <v>12</v>
      </c>
      <c r="J1215" t="s">
        <v>11</v>
      </c>
      <c r="K1215" t="s">
        <v>247</v>
      </c>
    </row>
    <row r="1216" spans="1:11" x14ac:dyDescent="0.35">
      <c r="A1216" t="s">
        <v>1249</v>
      </c>
      <c r="B1216">
        <v>1969</v>
      </c>
      <c r="C1216" t="s">
        <v>35</v>
      </c>
      <c r="D1216">
        <v>22</v>
      </c>
      <c r="E1216" s="17" t="str">
        <f t="shared" si="36"/>
        <v>22-Aug-1969</v>
      </c>
      <c r="F1216">
        <f t="shared" si="37"/>
        <v>53</v>
      </c>
      <c r="G1216">
        <v>1</v>
      </c>
      <c r="H1216" s="16">
        <v>10065.41</v>
      </c>
      <c r="I1216" t="s">
        <v>12</v>
      </c>
      <c r="J1216" t="s">
        <v>11</v>
      </c>
      <c r="K1216" t="s">
        <v>42</v>
      </c>
    </row>
    <row r="1217" spans="1:11" x14ac:dyDescent="0.35">
      <c r="A1217" t="s">
        <v>1250</v>
      </c>
      <c r="B1217">
        <v>1969</v>
      </c>
      <c r="C1217" t="s">
        <v>37</v>
      </c>
      <c r="D1217">
        <v>27</v>
      </c>
      <c r="E1217" s="17" t="str">
        <f t="shared" ref="E1217:E1280" si="38">_xlfn.CONCAT(D1217,"-",C1217,"-",B1217)</f>
        <v>27-Oct-1969</v>
      </c>
      <c r="F1217">
        <f t="shared" ref="F1217:F1280" si="39">DATEDIF(E1217,"08-6-2023","y")</f>
        <v>53</v>
      </c>
      <c r="G1217">
        <v>0</v>
      </c>
      <c r="H1217" s="16">
        <v>10072.06</v>
      </c>
      <c r="I1217" t="s">
        <v>12</v>
      </c>
      <c r="J1217" t="s">
        <v>16</v>
      </c>
      <c r="K1217" t="s">
        <v>356</v>
      </c>
    </row>
    <row r="1218" spans="1:11" x14ac:dyDescent="0.35">
      <c r="A1218" t="s">
        <v>1251</v>
      </c>
      <c r="B1218">
        <v>1969</v>
      </c>
      <c r="C1218" t="s">
        <v>10</v>
      </c>
      <c r="D1218">
        <v>3</v>
      </c>
      <c r="E1218" s="17" t="str">
        <f t="shared" si="38"/>
        <v>3-Jul-1969</v>
      </c>
      <c r="F1218">
        <f t="shared" si="39"/>
        <v>53</v>
      </c>
      <c r="G1218">
        <v>1</v>
      </c>
      <c r="H1218" s="16">
        <v>10085.85</v>
      </c>
      <c r="I1218" t="s">
        <v>12</v>
      </c>
      <c r="J1218" t="s">
        <v>12</v>
      </c>
      <c r="K1218" t="s">
        <v>42</v>
      </c>
    </row>
    <row r="1219" spans="1:11" x14ac:dyDescent="0.35">
      <c r="A1219" t="s">
        <v>1252</v>
      </c>
      <c r="B1219">
        <v>1976</v>
      </c>
      <c r="C1219" t="s">
        <v>30</v>
      </c>
      <c r="D1219">
        <v>19</v>
      </c>
      <c r="E1219" s="17" t="str">
        <f t="shared" si="38"/>
        <v>19-Dec-1976</v>
      </c>
      <c r="F1219">
        <f t="shared" si="39"/>
        <v>46</v>
      </c>
      <c r="G1219">
        <v>5</v>
      </c>
      <c r="H1219" s="16">
        <v>10096.969999999999</v>
      </c>
      <c r="I1219" t="s">
        <v>12</v>
      </c>
      <c r="J1219" t="s">
        <v>11</v>
      </c>
      <c r="K1219" t="s">
        <v>42</v>
      </c>
    </row>
    <row r="1220" spans="1:11" x14ac:dyDescent="0.35">
      <c r="A1220" t="s">
        <v>1253</v>
      </c>
      <c r="B1220">
        <v>1972</v>
      </c>
      <c r="C1220" t="s">
        <v>37</v>
      </c>
      <c r="D1220">
        <v>19</v>
      </c>
      <c r="E1220" s="17" t="str">
        <f t="shared" si="38"/>
        <v>19-Oct-1972</v>
      </c>
      <c r="F1220">
        <f t="shared" si="39"/>
        <v>50</v>
      </c>
      <c r="G1220">
        <v>1</v>
      </c>
      <c r="H1220" s="16">
        <v>10106.129999999999</v>
      </c>
      <c r="I1220" t="s">
        <v>12</v>
      </c>
      <c r="J1220" t="s">
        <v>16</v>
      </c>
      <c r="K1220" t="s">
        <v>247</v>
      </c>
    </row>
    <row r="1221" spans="1:11" x14ac:dyDescent="0.35">
      <c r="A1221" t="s">
        <v>1254</v>
      </c>
      <c r="B1221">
        <v>1972</v>
      </c>
      <c r="C1221" t="s">
        <v>35</v>
      </c>
      <c r="D1221">
        <v>8</v>
      </c>
      <c r="E1221" s="17" t="str">
        <f t="shared" si="38"/>
        <v>8-Aug-1972</v>
      </c>
      <c r="F1221">
        <f t="shared" si="39"/>
        <v>50</v>
      </c>
      <c r="G1221">
        <v>2</v>
      </c>
      <c r="H1221" s="16">
        <v>10107.219999999999</v>
      </c>
      <c r="I1221" t="s">
        <v>12</v>
      </c>
      <c r="J1221" t="s">
        <v>16</v>
      </c>
      <c r="K1221" t="s">
        <v>13</v>
      </c>
    </row>
    <row r="1222" spans="1:11" x14ac:dyDescent="0.35">
      <c r="A1222" t="s">
        <v>1255</v>
      </c>
      <c r="B1222">
        <v>1975</v>
      </c>
      <c r="C1222" t="s">
        <v>10</v>
      </c>
      <c r="D1222">
        <v>2</v>
      </c>
      <c r="E1222" s="17" t="str">
        <f t="shared" si="38"/>
        <v>2-Jul-1975</v>
      </c>
      <c r="F1222">
        <f t="shared" si="39"/>
        <v>47</v>
      </c>
      <c r="G1222">
        <v>3</v>
      </c>
      <c r="H1222" s="16">
        <v>10115.01</v>
      </c>
      <c r="I1222" t="s">
        <v>12</v>
      </c>
      <c r="J1222" t="s">
        <v>12</v>
      </c>
      <c r="K1222" t="s">
        <v>23</v>
      </c>
    </row>
    <row r="1223" spans="1:11" x14ac:dyDescent="0.35">
      <c r="A1223" t="s">
        <v>1256</v>
      </c>
      <c r="B1223">
        <v>1972</v>
      </c>
      <c r="C1223" t="s">
        <v>15</v>
      </c>
      <c r="D1223">
        <v>16</v>
      </c>
      <c r="E1223" s="17" t="str">
        <f t="shared" si="38"/>
        <v>16-Nov-1972</v>
      </c>
      <c r="F1223">
        <f t="shared" si="39"/>
        <v>50</v>
      </c>
      <c r="G1223">
        <v>2</v>
      </c>
      <c r="H1223" s="16">
        <v>10118.42</v>
      </c>
      <c r="I1223" t="s">
        <v>12</v>
      </c>
      <c r="J1223" t="s">
        <v>12</v>
      </c>
      <c r="K1223" t="s">
        <v>42</v>
      </c>
    </row>
    <row r="1224" spans="1:11" x14ac:dyDescent="0.35">
      <c r="A1224" t="s">
        <v>1257</v>
      </c>
      <c r="B1224">
        <v>1997</v>
      </c>
      <c r="C1224" t="s">
        <v>20</v>
      </c>
      <c r="D1224">
        <v>5</v>
      </c>
      <c r="E1224" s="17" t="str">
        <f t="shared" si="38"/>
        <v>5-Sep-1997</v>
      </c>
      <c r="F1224">
        <f t="shared" si="39"/>
        <v>25</v>
      </c>
      <c r="G1224">
        <v>0</v>
      </c>
      <c r="H1224" s="16">
        <v>10139.84</v>
      </c>
      <c r="I1224" t="s">
        <v>12</v>
      </c>
      <c r="J1224" t="s">
        <v>11</v>
      </c>
      <c r="K1224" t="s">
        <v>23</v>
      </c>
    </row>
    <row r="1225" spans="1:11" x14ac:dyDescent="0.35">
      <c r="A1225" t="s">
        <v>1258</v>
      </c>
      <c r="B1225">
        <v>1974</v>
      </c>
      <c r="C1225" t="s">
        <v>30</v>
      </c>
      <c r="D1225">
        <v>30</v>
      </c>
      <c r="E1225" s="17" t="str">
        <f t="shared" si="38"/>
        <v>30-Dec-1974</v>
      </c>
      <c r="F1225">
        <f t="shared" si="39"/>
        <v>48</v>
      </c>
      <c r="G1225">
        <v>3</v>
      </c>
      <c r="H1225" s="16">
        <v>10141.14</v>
      </c>
      <c r="I1225" t="s">
        <v>12</v>
      </c>
      <c r="J1225" t="s">
        <v>16</v>
      </c>
      <c r="K1225" t="s">
        <v>168</v>
      </c>
    </row>
    <row r="1226" spans="1:11" x14ac:dyDescent="0.35">
      <c r="A1226" t="s">
        <v>1259</v>
      </c>
      <c r="B1226">
        <v>1981</v>
      </c>
      <c r="C1226" t="s">
        <v>18</v>
      </c>
      <c r="D1226">
        <v>12</v>
      </c>
      <c r="E1226" s="17" t="str">
        <f t="shared" si="38"/>
        <v>12-Jun-1981</v>
      </c>
      <c r="F1226">
        <f t="shared" si="39"/>
        <v>41</v>
      </c>
      <c r="G1226">
        <v>1</v>
      </c>
      <c r="H1226" s="16">
        <v>10146.129999999999</v>
      </c>
      <c r="I1226" t="s">
        <v>12</v>
      </c>
      <c r="J1226" t="s">
        <v>16</v>
      </c>
      <c r="K1226" t="s">
        <v>200</v>
      </c>
    </row>
    <row r="1227" spans="1:11" x14ac:dyDescent="0.35">
      <c r="A1227" t="s">
        <v>1260</v>
      </c>
      <c r="B1227">
        <v>1973</v>
      </c>
      <c r="C1227" t="s">
        <v>37</v>
      </c>
      <c r="D1227">
        <v>13</v>
      </c>
      <c r="E1227" s="17" t="str">
        <f t="shared" si="38"/>
        <v>13-Oct-1973</v>
      </c>
      <c r="F1227">
        <f t="shared" si="39"/>
        <v>49</v>
      </c>
      <c r="G1227">
        <v>2</v>
      </c>
      <c r="H1227" s="16">
        <v>10156.780000000001</v>
      </c>
      <c r="I1227" t="s">
        <v>12</v>
      </c>
      <c r="J1227" t="s">
        <v>11</v>
      </c>
      <c r="K1227" t="s">
        <v>23</v>
      </c>
    </row>
    <row r="1228" spans="1:11" x14ac:dyDescent="0.35">
      <c r="A1228" t="s">
        <v>1261</v>
      </c>
      <c r="B1228">
        <v>1972</v>
      </c>
      <c r="C1228" t="s">
        <v>10</v>
      </c>
      <c r="D1228">
        <v>10</v>
      </c>
      <c r="E1228" s="17" t="str">
        <f t="shared" si="38"/>
        <v>10-Jul-1972</v>
      </c>
      <c r="F1228">
        <f t="shared" si="39"/>
        <v>50</v>
      </c>
      <c r="G1228">
        <v>0</v>
      </c>
      <c r="H1228" s="16">
        <v>10160.870000000001</v>
      </c>
      <c r="I1228" t="s">
        <v>12</v>
      </c>
      <c r="J1228" t="s">
        <v>12</v>
      </c>
      <c r="K1228" t="s">
        <v>200</v>
      </c>
    </row>
    <row r="1229" spans="1:11" x14ac:dyDescent="0.35">
      <c r="A1229" t="s">
        <v>1262</v>
      </c>
      <c r="B1229">
        <v>1985</v>
      </c>
      <c r="C1229" t="s">
        <v>37</v>
      </c>
      <c r="D1229">
        <v>16</v>
      </c>
      <c r="E1229" s="17" t="str">
        <f t="shared" si="38"/>
        <v>16-Oct-1985</v>
      </c>
      <c r="F1229">
        <f t="shared" si="39"/>
        <v>37</v>
      </c>
      <c r="G1229">
        <v>3</v>
      </c>
      <c r="H1229" s="16">
        <v>10191.82</v>
      </c>
      <c r="I1229" t="s">
        <v>12</v>
      </c>
      <c r="J1229" t="s">
        <v>11</v>
      </c>
      <c r="K1229" t="s">
        <v>535</v>
      </c>
    </row>
    <row r="1230" spans="1:11" x14ac:dyDescent="0.35">
      <c r="A1230" t="s">
        <v>1263</v>
      </c>
      <c r="B1230">
        <v>1970</v>
      </c>
      <c r="C1230" t="s">
        <v>30</v>
      </c>
      <c r="D1230">
        <v>24</v>
      </c>
      <c r="E1230" s="17" t="str">
        <f t="shared" si="38"/>
        <v>24-Dec-1970</v>
      </c>
      <c r="F1230">
        <f t="shared" si="39"/>
        <v>52</v>
      </c>
      <c r="G1230">
        <v>0</v>
      </c>
      <c r="H1230" s="16">
        <v>10197.77</v>
      </c>
      <c r="I1230" t="s">
        <v>12</v>
      </c>
      <c r="J1230" t="s">
        <v>16</v>
      </c>
      <c r="K1230" t="s">
        <v>247</v>
      </c>
    </row>
    <row r="1231" spans="1:11" x14ac:dyDescent="0.35">
      <c r="A1231" t="s">
        <v>1264</v>
      </c>
      <c r="B1231">
        <v>1967</v>
      </c>
      <c r="C1231" t="s">
        <v>20</v>
      </c>
      <c r="D1231">
        <v>26</v>
      </c>
      <c r="E1231" s="17" t="str">
        <f t="shared" si="38"/>
        <v>26-Sep-1967</v>
      </c>
      <c r="F1231">
        <f t="shared" si="39"/>
        <v>55</v>
      </c>
      <c r="G1231">
        <v>0</v>
      </c>
      <c r="H1231" s="16">
        <v>10214.64</v>
      </c>
      <c r="I1231" t="s">
        <v>12</v>
      </c>
      <c r="J1231" t="s">
        <v>11</v>
      </c>
      <c r="K1231" t="s">
        <v>42</v>
      </c>
    </row>
    <row r="1232" spans="1:11" x14ac:dyDescent="0.35">
      <c r="A1232" t="s">
        <v>1265</v>
      </c>
      <c r="B1232">
        <v>1967</v>
      </c>
      <c r="C1232" t="s">
        <v>18</v>
      </c>
      <c r="D1232">
        <v>28</v>
      </c>
      <c r="E1232" s="17" t="str">
        <f t="shared" si="38"/>
        <v>28-Jun-1967</v>
      </c>
      <c r="F1232">
        <f t="shared" si="39"/>
        <v>55</v>
      </c>
      <c r="G1232">
        <v>0</v>
      </c>
      <c r="H1232" s="16">
        <v>10226.280000000001</v>
      </c>
      <c r="I1232" t="s">
        <v>12</v>
      </c>
      <c r="J1232" t="s">
        <v>12</v>
      </c>
      <c r="K1232" t="s">
        <v>13</v>
      </c>
    </row>
    <row r="1233" spans="1:11" x14ac:dyDescent="0.35">
      <c r="A1233" t="s">
        <v>1266</v>
      </c>
      <c r="B1233">
        <v>1968</v>
      </c>
      <c r="C1233" t="s">
        <v>20</v>
      </c>
      <c r="D1233">
        <v>23</v>
      </c>
      <c r="E1233" s="17" t="str">
        <f t="shared" si="38"/>
        <v>23-Sep-1968</v>
      </c>
      <c r="F1233">
        <f t="shared" si="39"/>
        <v>54</v>
      </c>
      <c r="G1233">
        <v>0</v>
      </c>
      <c r="H1233" s="16">
        <v>10231.5</v>
      </c>
      <c r="I1233" t="s">
        <v>12</v>
      </c>
      <c r="J1233" t="s">
        <v>16</v>
      </c>
      <c r="K1233" t="s">
        <v>23</v>
      </c>
    </row>
    <row r="1234" spans="1:11" x14ac:dyDescent="0.35">
      <c r="A1234" t="s">
        <v>1267</v>
      </c>
      <c r="B1234">
        <v>1975</v>
      </c>
      <c r="C1234" t="s">
        <v>35</v>
      </c>
      <c r="D1234">
        <v>15</v>
      </c>
      <c r="E1234" s="17" t="str">
        <f t="shared" si="38"/>
        <v>15-Aug-1975</v>
      </c>
      <c r="F1234">
        <f t="shared" si="39"/>
        <v>47</v>
      </c>
      <c r="G1234">
        <v>1</v>
      </c>
      <c r="H1234" s="16">
        <v>10259.129999999999</v>
      </c>
      <c r="I1234" t="s">
        <v>12</v>
      </c>
      <c r="J1234" t="s">
        <v>11</v>
      </c>
      <c r="K1234" t="s">
        <v>42</v>
      </c>
    </row>
    <row r="1235" spans="1:11" x14ac:dyDescent="0.35">
      <c r="A1235" t="s">
        <v>1268</v>
      </c>
      <c r="B1235">
        <v>1973</v>
      </c>
      <c r="C1235" t="s">
        <v>20</v>
      </c>
      <c r="D1235">
        <v>5</v>
      </c>
      <c r="E1235" s="17" t="str">
        <f t="shared" si="38"/>
        <v>5-Sep-1973</v>
      </c>
      <c r="F1235">
        <f t="shared" si="39"/>
        <v>49</v>
      </c>
      <c r="G1235">
        <v>3</v>
      </c>
      <c r="H1235" s="16">
        <v>10264.44</v>
      </c>
      <c r="I1235" t="s">
        <v>12</v>
      </c>
      <c r="J1235" t="s">
        <v>11</v>
      </c>
      <c r="K1235" t="s">
        <v>23</v>
      </c>
    </row>
    <row r="1236" spans="1:11" x14ac:dyDescent="0.35">
      <c r="A1236" t="s">
        <v>1269</v>
      </c>
      <c r="B1236">
        <v>1973</v>
      </c>
      <c r="C1236" t="s">
        <v>15</v>
      </c>
      <c r="D1236">
        <v>27</v>
      </c>
      <c r="E1236" s="17" t="str">
        <f t="shared" si="38"/>
        <v>27-Nov-1973</v>
      </c>
      <c r="F1236">
        <f t="shared" si="39"/>
        <v>49</v>
      </c>
      <c r="G1236">
        <v>3</v>
      </c>
      <c r="H1236" s="16">
        <v>10269.459999999999</v>
      </c>
      <c r="I1236" t="s">
        <v>12</v>
      </c>
      <c r="J1236" t="s">
        <v>12</v>
      </c>
      <c r="K1236" t="s">
        <v>23</v>
      </c>
    </row>
    <row r="1237" spans="1:11" x14ac:dyDescent="0.35">
      <c r="A1237" t="s">
        <v>1270</v>
      </c>
      <c r="B1237">
        <v>1970</v>
      </c>
      <c r="C1237" t="s">
        <v>18</v>
      </c>
      <c r="D1237">
        <v>21</v>
      </c>
      <c r="E1237" s="17" t="str">
        <f t="shared" si="38"/>
        <v>21-Jun-1970</v>
      </c>
      <c r="F1237">
        <f t="shared" si="39"/>
        <v>52</v>
      </c>
      <c r="G1237">
        <v>0</v>
      </c>
      <c r="H1237" s="16">
        <v>10274.33</v>
      </c>
      <c r="I1237" t="s">
        <v>12</v>
      </c>
      <c r="J1237" t="s">
        <v>16</v>
      </c>
      <c r="K1237" t="s">
        <v>247</v>
      </c>
    </row>
    <row r="1238" spans="1:11" x14ac:dyDescent="0.35">
      <c r="A1238" t="s">
        <v>1271</v>
      </c>
      <c r="B1238">
        <v>1988</v>
      </c>
      <c r="C1238" t="s">
        <v>20</v>
      </c>
      <c r="D1238">
        <v>14</v>
      </c>
      <c r="E1238" s="17" t="str">
        <f t="shared" si="38"/>
        <v>14-Sep-1988</v>
      </c>
      <c r="F1238">
        <f t="shared" si="39"/>
        <v>34</v>
      </c>
      <c r="G1238">
        <v>3</v>
      </c>
      <c r="H1238" s="16">
        <v>10276.99</v>
      </c>
      <c r="I1238" t="s">
        <v>12</v>
      </c>
      <c r="J1238" t="s">
        <v>16</v>
      </c>
      <c r="K1238" t="s">
        <v>300</v>
      </c>
    </row>
    <row r="1239" spans="1:11" x14ac:dyDescent="0.35">
      <c r="A1239" t="s">
        <v>1272</v>
      </c>
      <c r="B1239">
        <v>1963</v>
      </c>
      <c r="C1239" t="s">
        <v>20</v>
      </c>
      <c r="D1239">
        <v>24</v>
      </c>
      <c r="E1239" s="17" t="str">
        <f t="shared" si="38"/>
        <v>24-Sep-1963</v>
      </c>
      <c r="F1239">
        <f t="shared" si="39"/>
        <v>59</v>
      </c>
      <c r="G1239">
        <v>0</v>
      </c>
      <c r="H1239" s="16">
        <v>10308.040000000001</v>
      </c>
      <c r="I1239" t="s">
        <v>12</v>
      </c>
      <c r="J1239" t="s">
        <v>16</v>
      </c>
      <c r="K1239" t="s">
        <v>13</v>
      </c>
    </row>
    <row r="1240" spans="1:11" x14ac:dyDescent="0.35">
      <c r="A1240" t="s">
        <v>1273</v>
      </c>
      <c r="B1240">
        <v>1962</v>
      </c>
      <c r="C1240" t="s">
        <v>10</v>
      </c>
      <c r="D1240">
        <v>12</v>
      </c>
      <c r="E1240" s="17" t="str">
        <f t="shared" si="38"/>
        <v>12-Jul-1962</v>
      </c>
      <c r="F1240">
        <f t="shared" si="39"/>
        <v>60</v>
      </c>
      <c r="G1240">
        <v>0</v>
      </c>
      <c r="H1240" s="16">
        <v>10310.780000000001</v>
      </c>
      <c r="I1240" t="s">
        <v>12</v>
      </c>
      <c r="J1240" t="s">
        <v>12</v>
      </c>
      <c r="K1240" t="s">
        <v>23</v>
      </c>
    </row>
    <row r="1241" spans="1:11" x14ac:dyDescent="0.35">
      <c r="A1241" t="s">
        <v>1274</v>
      </c>
      <c r="B1241">
        <v>1991</v>
      </c>
      <c r="C1241" t="s">
        <v>15</v>
      </c>
      <c r="D1241">
        <v>17</v>
      </c>
      <c r="E1241" s="17" t="str">
        <f t="shared" si="38"/>
        <v>17-Nov-1991</v>
      </c>
      <c r="F1241">
        <f t="shared" si="39"/>
        <v>31</v>
      </c>
      <c r="G1241">
        <v>3</v>
      </c>
      <c r="H1241" s="16">
        <v>10315.91</v>
      </c>
      <c r="I1241" t="s">
        <v>12</v>
      </c>
      <c r="J1241" t="s">
        <v>11</v>
      </c>
      <c r="K1241" t="s">
        <v>23</v>
      </c>
    </row>
    <row r="1242" spans="1:11" x14ac:dyDescent="0.35">
      <c r="A1242" t="s">
        <v>1275</v>
      </c>
      <c r="B1242">
        <v>1991</v>
      </c>
      <c r="C1242" t="s">
        <v>35</v>
      </c>
      <c r="D1242">
        <v>21</v>
      </c>
      <c r="E1242" s="17" t="str">
        <f t="shared" si="38"/>
        <v>21-Aug-1991</v>
      </c>
      <c r="F1242">
        <f t="shared" si="39"/>
        <v>31</v>
      </c>
      <c r="G1242">
        <v>3</v>
      </c>
      <c r="H1242" s="16">
        <v>10322.9</v>
      </c>
      <c r="I1242" t="s">
        <v>12</v>
      </c>
      <c r="J1242" t="s">
        <v>16</v>
      </c>
      <c r="K1242" t="s">
        <v>535</v>
      </c>
    </row>
    <row r="1243" spans="1:11" x14ac:dyDescent="0.35">
      <c r="A1243" t="s">
        <v>1276</v>
      </c>
      <c r="B1243">
        <v>1970</v>
      </c>
      <c r="C1243" t="s">
        <v>30</v>
      </c>
      <c r="D1243">
        <v>1</v>
      </c>
      <c r="E1243" s="17" t="str">
        <f t="shared" si="38"/>
        <v>1-Dec-1970</v>
      </c>
      <c r="F1243">
        <f t="shared" si="39"/>
        <v>52</v>
      </c>
      <c r="G1243">
        <v>2</v>
      </c>
      <c r="H1243" s="16">
        <v>10325.209999999999</v>
      </c>
      <c r="I1243" t="s">
        <v>12</v>
      </c>
      <c r="J1243" t="s">
        <v>12</v>
      </c>
      <c r="K1243" t="s">
        <v>42</v>
      </c>
    </row>
    <row r="1244" spans="1:11" x14ac:dyDescent="0.35">
      <c r="A1244" t="s">
        <v>1277</v>
      </c>
      <c r="B1244">
        <v>1982</v>
      </c>
      <c r="C1244" t="s">
        <v>10</v>
      </c>
      <c r="D1244">
        <v>21</v>
      </c>
      <c r="E1244" s="17" t="str">
        <f t="shared" si="38"/>
        <v>21-Jul-1982</v>
      </c>
      <c r="F1244">
        <f t="shared" si="39"/>
        <v>40</v>
      </c>
      <c r="G1244">
        <v>3</v>
      </c>
      <c r="H1244" s="16">
        <v>10329.06</v>
      </c>
      <c r="I1244" t="s">
        <v>12</v>
      </c>
      <c r="J1244" t="s">
        <v>16</v>
      </c>
      <c r="K1244" t="s">
        <v>300</v>
      </c>
    </row>
    <row r="1245" spans="1:11" x14ac:dyDescent="0.35">
      <c r="A1245" t="s">
        <v>1278</v>
      </c>
      <c r="B1245">
        <v>1968</v>
      </c>
      <c r="C1245" t="s">
        <v>10</v>
      </c>
      <c r="D1245">
        <v>19</v>
      </c>
      <c r="E1245" s="17" t="str">
        <f t="shared" si="38"/>
        <v>19-Jul-1968</v>
      </c>
      <c r="F1245">
        <f t="shared" si="39"/>
        <v>54</v>
      </c>
      <c r="G1245">
        <v>0</v>
      </c>
      <c r="H1245" s="16">
        <v>10338.93</v>
      </c>
      <c r="I1245" t="s">
        <v>12</v>
      </c>
      <c r="J1245" t="s">
        <v>16</v>
      </c>
      <c r="K1245" t="s">
        <v>13</v>
      </c>
    </row>
    <row r="1246" spans="1:11" x14ac:dyDescent="0.35">
      <c r="A1246" t="s">
        <v>1279</v>
      </c>
      <c r="B1246">
        <v>1973</v>
      </c>
      <c r="C1246" t="s">
        <v>35</v>
      </c>
      <c r="D1246">
        <v>8</v>
      </c>
      <c r="E1246" s="17" t="str">
        <f t="shared" si="38"/>
        <v>8-Aug-1973</v>
      </c>
      <c r="F1246">
        <f t="shared" si="39"/>
        <v>49</v>
      </c>
      <c r="G1246">
        <v>0</v>
      </c>
      <c r="H1246" s="16">
        <v>10345.93</v>
      </c>
      <c r="I1246" t="s">
        <v>12</v>
      </c>
      <c r="J1246" t="s">
        <v>11</v>
      </c>
      <c r="K1246" t="s">
        <v>300</v>
      </c>
    </row>
    <row r="1247" spans="1:11" x14ac:dyDescent="0.35">
      <c r="A1247" t="s">
        <v>1280</v>
      </c>
      <c r="B1247">
        <v>1974</v>
      </c>
      <c r="C1247" t="s">
        <v>20</v>
      </c>
      <c r="D1247">
        <v>29</v>
      </c>
      <c r="E1247" s="17" t="str">
        <f t="shared" si="38"/>
        <v>29-Sep-1974</v>
      </c>
      <c r="F1247">
        <f t="shared" si="39"/>
        <v>48</v>
      </c>
      <c r="G1247">
        <v>0</v>
      </c>
      <c r="H1247" s="16">
        <v>10352.48</v>
      </c>
      <c r="I1247" t="s">
        <v>12</v>
      </c>
      <c r="J1247" t="s">
        <v>16</v>
      </c>
      <c r="K1247" t="s">
        <v>23</v>
      </c>
    </row>
    <row r="1248" spans="1:11" x14ac:dyDescent="0.35">
      <c r="A1248" t="s">
        <v>1281</v>
      </c>
      <c r="B1248">
        <v>1969</v>
      </c>
      <c r="C1248" t="s">
        <v>18</v>
      </c>
      <c r="D1248">
        <v>17</v>
      </c>
      <c r="E1248" s="17" t="str">
        <f t="shared" si="38"/>
        <v>17-Jun-1969</v>
      </c>
      <c r="F1248">
        <f t="shared" si="39"/>
        <v>53</v>
      </c>
      <c r="G1248">
        <v>0</v>
      </c>
      <c r="H1248" s="16">
        <v>10355.64</v>
      </c>
      <c r="I1248" t="s">
        <v>12</v>
      </c>
      <c r="J1248" t="s">
        <v>16</v>
      </c>
      <c r="K1248" t="s">
        <v>23</v>
      </c>
    </row>
    <row r="1249" spans="1:11" x14ac:dyDescent="0.35">
      <c r="A1249" t="s">
        <v>1282</v>
      </c>
      <c r="B1249">
        <v>1971</v>
      </c>
      <c r="C1249" t="s">
        <v>20</v>
      </c>
      <c r="D1249">
        <v>6</v>
      </c>
      <c r="E1249" s="17" t="str">
        <f t="shared" si="38"/>
        <v>6-Sep-1971</v>
      </c>
      <c r="F1249">
        <f t="shared" si="39"/>
        <v>51</v>
      </c>
      <c r="G1249">
        <v>0</v>
      </c>
      <c r="H1249" s="16">
        <v>10356.67</v>
      </c>
      <c r="I1249" t="s">
        <v>12</v>
      </c>
      <c r="J1249" t="s">
        <v>16</v>
      </c>
      <c r="K1249" t="s">
        <v>200</v>
      </c>
    </row>
    <row r="1250" spans="1:11" x14ac:dyDescent="0.35">
      <c r="A1250" t="s">
        <v>1283</v>
      </c>
      <c r="B1250">
        <v>1973</v>
      </c>
      <c r="C1250" t="s">
        <v>20</v>
      </c>
      <c r="D1250">
        <v>29</v>
      </c>
      <c r="E1250" s="17" t="str">
        <f t="shared" si="38"/>
        <v>29-Sep-1973</v>
      </c>
      <c r="F1250">
        <f t="shared" si="39"/>
        <v>49</v>
      </c>
      <c r="G1250">
        <v>2</v>
      </c>
      <c r="H1250" s="16">
        <v>10370.91</v>
      </c>
      <c r="I1250" t="s">
        <v>12</v>
      </c>
      <c r="J1250" t="s">
        <v>12</v>
      </c>
      <c r="K1250" t="s">
        <v>247</v>
      </c>
    </row>
    <row r="1251" spans="1:11" x14ac:dyDescent="0.35">
      <c r="A1251" t="s">
        <v>1284</v>
      </c>
      <c r="B1251">
        <v>1973</v>
      </c>
      <c r="C1251" t="s">
        <v>20</v>
      </c>
      <c r="D1251">
        <v>19</v>
      </c>
      <c r="E1251" s="17" t="str">
        <f t="shared" si="38"/>
        <v>19-Sep-1973</v>
      </c>
      <c r="F1251">
        <f t="shared" si="39"/>
        <v>49</v>
      </c>
      <c r="G1251">
        <v>3</v>
      </c>
      <c r="H1251" s="16">
        <v>10381.48</v>
      </c>
      <c r="I1251" t="s">
        <v>12</v>
      </c>
      <c r="J1251" t="s">
        <v>12</v>
      </c>
      <c r="K1251" t="s">
        <v>13</v>
      </c>
    </row>
    <row r="1252" spans="1:11" x14ac:dyDescent="0.35">
      <c r="A1252" t="s">
        <v>1285</v>
      </c>
      <c r="B1252">
        <v>1969</v>
      </c>
      <c r="C1252" t="s">
        <v>10</v>
      </c>
      <c r="D1252">
        <v>7</v>
      </c>
      <c r="E1252" s="17" t="str">
        <f t="shared" si="38"/>
        <v>7-Jul-1969</v>
      </c>
      <c r="F1252">
        <f t="shared" si="39"/>
        <v>53</v>
      </c>
      <c r="G1252">
        <v>0</v>
      </c>
      <c r="H1252" s="16">
        <v>10403.27</v>
      </c>
      <c r="I1252" t="s">
        <v>12</v>
      </c>
      <c r="J1252" t="s">
        <v>11</v>
      </c>
      <c r="K1252" t="s">
        <v>516</v>
      </c>
    </row>
    <row r="1253" spans="1:11" x14ac:dyDescent="0.35">
      <c r="A1253" t="s">
        <v>1286</v>
      </c>
      <c r="B1253">
        <v>1975</v>
      </c>
      <c r="C1253" t="s">
        <v>18</v>
      </c>
      <c r="D1253">
        <v>5</v>
      </c>
      <c r="E1253" s="17" t="str">
        <f t="shared" si="38"/>
        <v>5-Jun-1975</v>
      </c>
      <c r="F1253">
        <f t="shared" si="39"/>
        <v>48</v>
      </c>
      <c r="G1253">
        <v>4</v>
      </c>
      <c r="H1253" s="16">
        <v>10407.09</v>
      </c>
      <c r="I1253" t="s">
        <v>12</v>
      </c>
      <c r="J1253" t="s">
        <v>16</v>
      </c>
      <c r="K1253" t="s">
        <v>164</v>
      </c>
    </row>
    <row r="1254" spans="1:11" x14ac:dyDescent="0.35">
      <c r="A1254" t="s">
        <v>1287</v>
      </c>
      <c r="B1254">
        <v>1980</v>
      </c>
      <c r="C1254" t="s">
        <v>37</v>
      </c>
      <c r="D1254">
        <v>24</v>
      </c>
      <c r="E1254" s="17" t="str">
        <f t="shared" si="38"/>
        <v>24-Oct-1980</v>
      </c>
      <c r="F1254">
        <f t="shared" si="39"/>
        <v>42</v>
      </c>
      <c r="G1254">
        <v>2</v>
      </c>
      <c r="H1254" s="16">
        <v>10407.98</v>
      </c>
      <c r="I1254" t="s">
        <v>12</v>
      </c>
      <c r="J1254" t="s">
        <v>16</v>
      </c>
      <c r="K1254" t="s">
        <v>300</v>
      </c>
    </row>
    <row r="1255" spans="1:11" x14ac:dyDescent="0.35">
      <c r="A1255" t="s">
        <v>1288</v>
      </c>
      <c r="B1255">
        <v>1973</v>
      </c>
      <c r="C1255" t="s">
        <v>37</v>
      </c>
      <c r="D1255">
        <v>11</v>
      </c>
      <c r="E1255" s="17" t="str">
        <f t="shared" si="38"/>
        <v>11-Oct-1973</v>
      </c>
      <c r="F1255">
        <f t="shared" si="39"/>
        <v>49</v>
      </c>
      <c r="G1255">
        <v>0</v>
      </c>
      <c r="H1255" s="16">
        <v>10419.59</v>
      </c>
      <c r="I1255" t="s">
        <v>12</v>
      </c>
      <c r="J1255" t="s">
        <v>11</v>
      </c>
      <c r="K1255" t="s">
        <v>200</v>
      </c>
    </row>
    <row r="1256" spans="1:11" x14ac:dyDescent="0.35">
      <c r="A1256" t="s">
        <v>1289</v>
      </c>
      <c r="B1256">
        <v>1979</v>
      </c>
      <c r="C1256" t="s">
        <v>15</v>
      </c>
      <c r="D1256">
        <v>25</v>
      </c>
      <c r="E1256" s="17" t="str">
        <f t="shared" si="38"/>
        <v>25-Nov-1979</v>
      </c>
      <c r="F1256">
        <f t="shared" si="39"/>
        <v>43</v>
      </c>
      <c r="G1256">
        <v>2</v>
      </c>
      <c r="H1256" s="16">
        <v>10419.65</v>
      </c>
      <c r="I1256" t="s">
        <v>12</v>
      </c>
      <c r="J1256" t="s">
        <v>11</v>
      </c>
      <c r="K1256" t="s">
        <v>200</v>
      </c>
    </row>
    <row r="1257" spans="1:11" x14ac:dyDescent="0.35">
      <c r="A1257" t="s">
        <v>1290</v>
      </c>
      <c r="B1257">
        <v>1968</v>
      </c>
      <c r="C1257" t="s">
        <v>30</v>
      </c>
      <c r="D1257">
        <v>27</v>
      </c>
      <c r="E1257" s="17" t="str">
        <f t="shared" si="38"/>
        <v>27-Dec-1968</v>
      </c>
      <c r="F1257">
        <f t="shared" si="39"/>
        <v>54</v>
      </c>
      <c r="G1257">
        <v>0</v>
      </c>
      <c r="H1257" s="16">
        <v>10422.92</v>
      </c>
      <c r="I1257" t="s">
        <v>12</v>
      </c>
      <c r="J1257" t="s">
        <v>16</v>
      </c>
      <c r="K1257" t="s">
        <v>356</v>
      </c>
    </row>
    <row r="1258" spans="1:11" x14ac:dyDescent="0.35">
      <c r="A1258" t="s">
        <v>1291</v>
      </c>
      <c r="B1258">
        <v>1968</v>
      </c>
      <c r="C1258" t="s">
        <v>35</v>
      </c>
      <c r="D1258">
        <v>23</v>
      </c>
      <c r="E1258" s="17" t="str">
        <f t="shared" si="38"/>
        <v>23-Aug-1968</v>
      </c>
      <c r="F1258">
        <f t="shared" si="39"/>
        <v>54</v>
      </c>
      <c r="G1258">
        <v>0</v>
      </c>
      <c r="H1258" s="16">
        <v>10435.07</v>
      </c>
      <c r="I1258" t="s">
        <v>12</v>
      </c>
      <c r="J1258" t="s">
        <v>16</v>
      </c>
      <c r="K1258" t="s">
        <v>168</v>
      </c>
    </row>
    <row r="1259" spans="1:11" x14ac:dyDescent="0.35">
      <c r="A1259" t="s">
        <v>1292</v>
      </c>
      <c r="B1259">
        <v>1968</v>
      </c>
      <c r="C1259" t="s">
        <v>35</v>
      </c>
      <c r="D1259">
        <v>29</v>
      </c>
      <c r="E1259" s="17" t="str">
        <f t="shared" si="38"/>
        <v>29-Aug-1968</v>
      </c>
      <c r="F1259">
        <f t="shared" si="39"/>
        <v>54</v>
      </c>
      <c r="G1259">
        <v>1</v>
      </c>
      <c r="H1259" s="16">
        <v>10436.1</v>
      </c>
      <c r="I1259" t="s">
        <v>12</v>
      </c>
      <c r="J1259" t="s">
        <v>12</v>
      </c>
      <c r="K1259" t="s">
        <v>42</v>
      </c>
    </row>
    <row r="1260" spans="1:11" x14ac:dyDescent="0.35">
      <c r="A1260" t="s">
        <v>1293</v>
      </c>
      <c r="B1260">
        <v>1968</v>
      </c>
      <c r="C1260" t="s">
        <v>15</v>
      </c>
      <c r="D1260">
        <v>8</v>
      </c>
      <c r="E1260" s="17" t="str">
        <f t="shared" si="38"/>
        <v>8-Nov-1968</v>
      </c>
      <c r="F1260">
        <f t="shared" si="39"/>
        <v>54</v>
      </c>
      <c r="G1260">
        <v>1</v>
      </c>
      <c r="H1260" s="16">
        <v>10450.549999999999</v>
      </c>
      <c r="I1260" t="s">
        <v>12</v>
      </c>
      <c r="J1260" t="s">
        <v>16</v>
      </c>
      <c r="K1260" t="s">
        <v>42</v>
      </c>
    </row>
    <row r="1261" spans="1:11" x14ac:dyDescent="0.35">
      <c r="A1261" t="s">
        <v>1294</v>
      </c>
      <c r="B1261">
        <v>1964</v>
      </c>
      <c r="C1261" t="s">
        <v>37</v>
      </c>
      <c r="D1261">
        <v>14</v>
      </c>
      <c r="E1261" s="17" t="str">
        <f t="shared" si="38"/>
        <v>14-Oct-1964</v>
      </c>
      <c r="F1261">
        <f t="shared" si="39"/>
        <v>58</v>
      </c>
      <c r="G1261">
        <v>0</v>
      </c>
      <c r="H1261" s="16">
        <v>10455.1</v>
      </c>
      <c r="I1261" t="s">
        <v>12</v>
      </c>
      <c r="J1261" t="s">
        <v>16</v>
      </c>
      <c r="K1261" t="s">
        <v>23</v>
      </c>
    </row>
    <row r="1262" spans="1:11" x14ac:dyDescent="0.35">
      <c r="A1262" t="s">
        <v>1295</v>
      </c>
      <c r="B1262">
        <v>1976</v>
      </c>
      <c r="C1262" t="s">
        <v>35</v>
      </c>
      <c r="D1262">
        <v>3</v>
      </c>
      <c r="E1262" s="17" t="str">
        <f t="shared" si="38"/>
        <v>3-Aug-1976</v>
      </c>
      <c r="F1262">
        <f t="shared" si="39"/>
        <v>46</v>
      </c>
      <c r="G1262">
        <v>2</v>
      </c>
      <c r="H1262" s="16">
        <v>10455.14</v>
      </c>
      <c r="I1262" t="s">
        <v>12</v>
      </c>
      <c r="J1262" t="s">
        <v>11</v>
      </c>
      <c r="K1262" t="s">
        <v>300</v>
      </c>
    </row>
    <row r="1263" spans="1:11" x14ac:dyDescent="0.35">
      <c r="A1263" t="s">
        <v>1296</v>
      </c>
      <c r="B1263">
        <v>1964</v>
      </c>
      <c r="C1263" t="s">
        <v>10</v>
      </c>
      <c r="D1263">
        <v>27</v>
      </c>
      <c r="E1263" s="17" t="str">
        <f t="shared" si="38"/>
        <v>27-Jul-1964</v>
      </c>
      <c r="F1263">
        <f t="shared" si="39"/>
        <v>58</v>
      </c>
      <c r="G1263">
        <v>0</v>
      </c>
      <c r="H1263" s="16">
        <v>10459.19</v>
      </c>
      <c r="I1263" t="s">
        <v>12</v>
      </c>
      <c r="J1263" t="s">
        <v>16</v>
      </c>
      <c r="K1263" t="s">
        <v>13</v>
      </c>
    </row>
    <row r="1264" spans="1:11" x14ac:dyDescent="0.35">
      <c r="A1264" t="s">
        <v>1297</v>
      </c>
      <c r="B1264">
        <v>1969</v>
      </c>
      <c r="C1264" t="s">
        <v>20</v>
      </c>
      <c r="D1264">
        <v>22</v>
      </c>
      <c r="E1264" s="17" t="str">
        <f t="shared" si="38"/>
        <v>22-Sep-1969</v>
      </c>
      <c r="F1264">
        <f t="shared" si="39"/>
        <v>53</v>
      </c>
      <c r="G1264">
        <v>1</v>
      </c>
      <c r="H1264" s="16">
        <v>10461.98</v>
      </c>
      <c r="I1264" t="s">
        <v>12</v>
      </c>
      <c r="J1264" t="s">
        <v>16</v>
      </c>
      <c r="K1264" t="s">
        <v>23</v>
      </c>
    </row>
    <row r="1265" spans="1:11" x14ac:dyDescent="0.35">
      <c r="A1265" t="s">
        <v>1298</v>
      </c>
      <c r="B1265">
        <v>1987</v>
      </c>
      <c r="C1265" t="s">
        <v>18</v>
      </c>
      <c r="D1265">
        <v>28</v>
      </c>
      <c r="E1265" s="17" t="str">
        <f t="shared" si="38"/>
        <v>28-Jun-1987</v>
      </c>
      <c r="F1265">
        <f t="shared" si="39"/>
        <v>35</v>
      </c>
      <c r="G1265">
        <v>3</v>
      </c>
      <c r="H1265" s="16">
        <v>10464.83</v>
      </c>
      <c r="I1265" t="s">
        <v>12</v>
      </c>
      <c r="J1265" t="s">
        <v>16</v>
      </c>
      <c r="K1265" t="s">
        <v>23</v>
      </c>
    </row>
    <row r="1266" spans="1:11" x14ac:dyDescent="0.35">
      <c r="A1266" t="s">
        <v>1299</v>
      </c>
      <c r="B1266">
        <v>1978</v>
      </c>
      <c r="C1266" t="s">
        <v>35</v>
      </c>
      <c r="D1266">
        <v>21</v>
      </c>
      <c r="E1266" s="17" t="str">
        <f t="shared" si="38"/>
        <v>21-Aug-1978</v>
      </c>
      <c r="F1266">
        <f t="shared" si="39"/>
        <v>44</v>
      </c>
      <c r="G1266">
        <v>2</v>
      </c>
      <c r="H1266" s="16">
        <v>10486.55</v>
      </c>
      <c r="I1266" t="s">
        <v>12</v>
      </c>
      <c r="J1266" t="s">
        <v>12</v>
      </c>
      <c r="K1266" t="s">
        <v>200</v>
      </c>
    </row>
    <row r="1267" spans="1:11" x14ac:dyDescent="0.35">
      <c r="A1267" t="s">
        <v>1300</v>
      </c>
      <c r="B1267">
        <v>1972</v>
      </c>
      <c r="C1267" t="s">
        <v>37</v>
      </c>
      <c r="D1267">
        <v>19</v>
      </c>
      <c r="E1267" s="17" t="str">
        <f t="shared" si="38"/>
        <v>19-Oct-1972</v>
      </c>
      <c r="F1267">
        <f t="shared" si="39"/>
        <v>50</v>
      </c>
      <c r="G1267">
        <v>2</v>
      </c>
      <c r="H1267" s="16">
        <v>10493.95</v>
      </c>
      <c r="I1267" t="s">
        <v>12</v>
      </c>
      <c r="J1267" t="s">
        <v>16</v>
      </c>
      <c r="K1267" t="s">
        <v>23</v>
      </c>
    </row>
    <row r="1268" spans="1:11" x14ac:dyDescent="0.35">
      <c r="A1268" t="s">
        <v>1301</v>
      </c>
      <c r="B1268">
        <v>1977</v>
      </c>
      <c r="C1268" t="s">
        <v>37</v>
      </c>
      <c r="D1268">
        <v>25</v>
      </c>
      <c r="E1268" s="17" t="str">
        <f t="shared" si="38"/>
        <v>25-Oct-1977</v>
      </c>
      <c r="F1268">
        <f t="shared" si="39"/>
        <v>45</v>
      </c>
      <c r="G1268">
        <v>2</v>
      </c>
      <c r="H1268" s="16">
        <v>10495.6</v>
      </c>
      <c r="I1268" t="s">
        <v>12</v>
      </c>
      <c r="J1268" t="s">
        <v>16</v>
      </c>
      <c r="K1268" t="s">
        <v>23</v>
      </c>
    </row>
    <row r="1269" spans="1:11" x14ac:dyDescent="0.35">
      <c r="A1269" t="s">
        <v>1302</v>
      </c>
      <c r="B1269">
        <v>1971</v>
      </c>
      <c r="C1269" t="s">
        <v>20</v>
      </c>
      <c r="D1269">
        <v>26</v>
      </c>
      <c r="E1269" s="17" t="str">
        <f t="shared" si="38"/>
        <v>26-Sep-1971</v>
      </c>
      <c r="F1269">
        <f t="shared" si="39"/>
        <v>51</v>
      </c>
      <c r="G1269">
        <v>0</v>
      </c>
      <c r="H1269" s="16">
        <v>10546.48</v>
      </c>
      <c r="I1269" t="s">
        <v>12</v>
      </c>
      <c r="J1269" t="s">
        <v>12</v>
      </c>
      <c r="K1269" t="s">
        <v>42</v>
      </c>
    </row>
    <row r="1270" spans="1:11" x14ac:dyDescent="0.35">
      <c r="A1270" t="s">
        <v>1303</v>
      </c>
      <c r="B1270">
        <v>1971</v>
      </c>
      <c r="C1270" t="s">
        <v>18</v>
      </c>
      <c r="D1270">
        <v>29</v>
      </c>
      <c r="E1270" s="17" t="str">
        <f t="shared" si="38"/>
        <v>29-Jun-1971</v>
      </c>
      <c r="F1270">
        <f t="shared" si="39"/>
        <v>51</v>
      </c>
      <c r="G1270">
        <v>3</v>
      </c>
      <c r="H1270" s="16">
        <v>10560.49</v>
      </c>
      <c r="I1270" t="s">
        <v>12</v>
      </c>
      <c r="J1270" t="s">
        <v>11</v>
      </c>
      <c r="K1270" t="s">
        <v>13</v>
      </c>
    </row>
    <row r="1271" spans="1:11" x14ac:dyDescent="0.35">
      <c r="A1271" t="s">
        <v>1304</v>
      </c>
      <c r="B1271">
        <v>1969</v>
      </c>
      <c r="C1271" t="s">
        <v>10</v>
      </c>
      <c r="D1271">
        <v>17</v>
      </c>
      <c r="E1271" s="17" t="str">
        <f t="shared" si="38"/>
        <v>17-Jul-1969</v>
      </c>
      <c r="F1271">
        <f t="shared" si="39"/>
        <v>53</v>
      </c>
      <c r="G1271">
        <v>0</v>
      </c>
      <c r="H1271" s="16">
        <v>10564.88</v>
      </c>
      <c r="I1271" t="s">
        <v>12</v>
      </c>
      <c r="J1271" t="s">
        <v>16</v>
      </c>
      <c r="K1271" t="s">
        <v>247</v>
      </c>
    </row>
    <row r="1272" spans="1:11" x14ac:dyDescent="0.35">
      <c r="A1272" t="s">
        <v>1305</v>
      </c>
      <c r="B1272">
        <v>1966</v>
      </c>
      <c r="C1272" t="s">
        <v>30</v>
      </c>
      <c r="D1272">
        <v>11</v>
      </c>
      <c r="E1272" s="17" t="str">
        <f t="shared" si="38"/>
        <v>11-Dec-1966</v>
      </c>
      <c r="F1272">
        <f t="shared" si="39"/>
        <v>56</v>
      </c>
      <c r="G1272">
        <v>0</v>
      </c>
      <c r="H1272" s="16">
        <v>10577.09</v>
      </c>
      <c r="I1272" t="s">
        <v>12</v>
      </c>
      <c r="J1272" t="s">
        <v>12</v>
      </c>
      <c r="K1272" t="s">
        <v>42</v>
      </c>
    </row>
    <row r="1273" spans="1:11" x14ac:dyDescent="0.35">
      <c r="A1273" t="s">
        <v>1306</v>
      </c>
      <c r="B1273">
        <v>1969</v>
      </c>
      <c r="C1273" t="s">
        <v>30</v>
      </c>
      <c r="D1273">
        <v>25</v>
      </c>
      <c r="E1273" s="17" t="str">
        <f t="shared" si="38"/>
        <v>25-Dec-1969</v>
      </c>
      <c r="F1273">
        <f t="shared" si="39"/>
        <v>53</v>
      </c>
      <c r="G1273">
        <v>1</v>
      </c>
      <c r="H1273" s="16">
        <v>10579.71</v>
      </c>
      <c r="I1273" t="s">
        <v>12</v>
      </c>
      <c r="J1273" t="s">
        <v>12</v>
      </c>
      <c r="K1273" t="s">
        <v>13</v>
      </c>
    </row>
    <row r="1274" spans="1:11" x14ac:dyDescent="0.35">
      <c r="A1274" t="s">
        <v>1307</v>
      </c>
      <c r="B1274">
        <v>1966</v>
      </c>
      <c r="C1274" t="s">
        <v>15</v>
      </c>
      <c r="D1274">
        <v>3</v>
      </c>
      <c r="E1274" s="17" t="str">
        <f t="shared" si="38"/>
        <v>3-Nov-1966</v>
      </c>
      <c r="F1274">
        <f t="shared" si="39"/>
        <v>56</v>
      </c>
      <c r="G1274">
        <v>0</v>
      </c>
      <c r="H1274" s="16">
        <v>10594.23</v>
      </c>
      <c r="I1274" t="s">
        <v>12</v>
      </c>
      <c r="J1274" t="s">
        <v>12</v>
      </c>
      <c r="K1274" t="s">
        <v>13</v>
      </c>
    </row>
    <row r="1275" spans="1:11" x14ac:dyDescent="0.35">
      <c r="A1275" t="s">
        <v>1308</v>
      </c>
      <c r="B1275">
        <v>1967</v>
      </c>
      <c r="C1275" t="s">
        <v>15</v>
      </c>
      <c r="D1275">
        <v>29</v>
      </c>
      <c r="E1275" s="17" t="str">
        <f t="shared" si="38"/>
        <v>29-Nov-1967</v>
      </c>
      <c r="F1275">
        <f t="shared" si="39"/>
        <v>55</v>
      </c>
      <c r="G1275">
        <v>0</v>
      </c>
      <c r="H1275" s="16">
        <v>10594.5</v>
      </c>
      <c r="I1275" t="s">
        <v>12</v>
      </c>
      <c r="J1275" t="s">
        <v>16</v>
      </c>
      <c r="K1275" t="s">
        <v>23</v>
      </c>
    </row>
    <row r="1276" spans="1:11" x14ac:dyDescent="0.35">
      <c r="A1276" t="s">
        <v>1309</v>
      </c>
      <c r="B1276">
        <v>1972</v>
      </c>
      <c r="C1276" t="s">
        <v>30</v>
      </c>
      <c r="D1276">
        <v>14</v>
      </c>
      <c r="E1276" s="17" t="str">
        <f t="shared" si="38"/>
        <v>14-Dec-1972</v>
      </c>
      <c r="F1276">
        <f t="shared" si="39"/>
        <v>50</v>
      </c>
      <c r="G1276">
        <v>3</v>
      </c>
      <c r="H1276" s="16">
        <v>10600.55</v>
      </c>
      <c r="I1276" t="s">
        <v>12</v>
      </c>
      <c r="J1276" t="s">
        <v>16</v>
      </c>
      <c r="K1276" t="s">
        <v>23</v>
      </c>
    </row>
    <row r="1277" spans="1:11" x14ac:dyDescent="0.35">
      <c r="A1277" t="s">
        <v>1310</v>
      </c>
      <c r="B1277">
        <v>1966</v>
      </c>
      <c r="C1277" t="s">
        <v>10</v>
      </c>
      <c r="D1277">
        <v>20</v>
      </c>
      <c r="E1277" s="17" t="str">
        <f t="shared" si="38"/>
        <v>20-Jul-1966</v>
      </c>
      <c r="F1277">
        <f t="shared" si="39"/>
        <v>56</v>
      </c>
      <c r="G1277">
        <v>0</v>
      </c>
      <c r="H1277" s="16">
        <v>10601.41</v>
      </c>
      <c r="I1277" t="s">
        <v>12</v>
      </c>
      <c r="J1277" t="s">
        <v>11</v>
      </c>
      <c r="K1277" t="s">
        <v>42</v>
      </c>
    </row>
    <row r="1278" spans="1:11" x14ac:dyDescent="0.35">
      <c r="A1278" t="s">
        <v>1311</v>
      </c>
      <c r="B1278">
        <v>1967</v>
      </c>
      <c r="C1278" t="s">
        <v>18</v>
      </c>
      <c r="D1278">
        <v>23</v>
      </c>
      <c r="E1278" s="17" t="str">
        <f t="shared" si="38"/>
        <v>23-Jun-1967</v>
      </c>
      <c r="F1278">
        <f t="shared" si="39"/>
        <v>55</v>
      </c>
      <c r="G1278">
        <v>0</v>
      </c>
      <c r="H1278" s="16">
        <v>10601.63</v>
      </c>
      <c r="I1278" t="s">
        <v>12</v>
      </c>
      <c r="J1278" t="s">
        <v>11</v>
      </c>
      <c r="K1278" t="s">
        <v>23</v>
      </c>
    </row>
    <row r="1279" spans="1:11" x14ac:dyDescent="0.35">
      <c r="A1279" t="s">
        <v>1312</v>
      </c>
      <c r="B1279">
        <v>1966</v>
      </c>
      <c r="C1279" t="s">
        <v>10</v>
      </c>
      <c r="D1279">
        <v>2</v>
      </c>
      <c r="E1279" s="17" t="str">
        <f t="shared" si="38"/>
        <v>2-Jul-1966</v>
      </c>
      <c r="F1279">
        <f t="shared" si="39"/>
        <v>56</v>
      </c>
      <c r="G1279">
        <v>0</v>
      </c>
      <c r="H1279" s="16">
        <v>10602.39</v>
      </c>
      <c r="I1279" t="s">
        <v>12</v>
      </c>
      <c r="J1279" t="s">
        <v>12</v>
      </c>
      <c r="K1279" t="s">
        <v>42</v>
      </c>
    </row>
    <row r="1280" spans="1:11" x14ac:dyDescent="0.35">
      <c r="A1280" t="s">
        <v>1313</v>
      </c>
      <c r="B1280">
        <v>1965</v>
      </c>
      <c r="C1280" t="s">
        <v>18</v>
      </c>
      <c r="D1280">
        <v>27</v>
      </c>
      <c r="E1280" s="17" t="str">
        <f t="shared" si="38"/>
        <v>27-Jun-1965</v>
      </c>
      <c r="F1280">
        <f t="shared" si="39"/>
        <v>57</v>
      </c>
      <c r="G1280">
        <v>0</v>
      </c>
      <c r="H1280" s="16">
        <v>10608.67</v>
      </c>
      <c r="I1280" t="s">
        <v>12</v>
      </c>
      <c r="J1280" t="s">
        <v>12</v>
      </c>
      <c r="K1280" t="s">
        <v>23</v>
      </c>
    </row>
    <row r="1281" spans="1:11" x14ac:dyDescent="0.35">
      <c r="A1281" t="s">
        <v>1314</v>
      </c>
      <c r="B1281">
        <v>1992</v>
      </c>
      <c r="C1281" t="s">
        <v>10</v>
      </c>
      <c r="D1281">
        <v>23</v>
      </c>
      <c r="E1281" s="17" t="str">
        <f t="shared" ref="E1281:E1344" si="40">_xlfn.CONCAT(D1281,"-",C1281,"-",B1281)</f>
        <v>23-Jul-1992</v>
      </c>
      <c r="F1281">
        <f t="shared" ref="F1281:F1344" si="41">DATEDIF(E1281,"08-6-2023","y")</f>
        <v>30</v>
      </c>
      <c r="G1281">
        <v>0</v>
      </c>
      <c r="H1281" s="16">
        <v>10617.04</v>
      </c>
      <c r="I1281" t="s">
        <v>12</v>
      </c>
      <c r="J1281" t="s">
        <v>12</v>
      </c>
      <c r="K1281" t="s">
        <v>535</v>
      </c>
    </row>
    <row r="1282" spans="1:11" x14ac:dyDescent="0.35">
      <c r="A1282" t="s">
        <v>1315</v>
      </c>
      <c r="B1282">
        <v>1990</v>
      </c>
      <c r="C1282" t="s">
        <v>10</v>
      </c>
      <c r="D1282">
        <v>6</v>
      </c>
      <c r="E1282" s="17" t="str">
        <f t="shared" si="40"/>
        <v>6-Jul-1990</v>
      </c>
      <c r="F1282">
        <f t="shared" si="41"/>
        <v>32</v>
      </c>
      <c r="G1282">
        <v>3</v>
      </c>
      <c r="H1282" s="16">
        <v>10620.26</v>
      </c>
      <c r="I1282" t="s">
        <v>12</v>
      </c>
      <c r="J1282" t="s">
        <v>12</v>
      </c>
      <c r="K1282" t="s">
        <v>23</v>
      </c>
    </row>
    <row r="1283" spans="1:11" x14ac:dyDescent="0.35">
      <c r="A1283" t="s">
        <v>1316</v>
      </c>
      <c r="B1283">
        <v>1964</v>
      </c>
      <c r="C1283" t="s">
        <v>35</v>
      </c>
      <c r="D1283">
        <v>8</v>
      </c>
      <c r="E1283" s="17" t="str">
        <f t="shared" si="40"/>
        <v>8-Aug-1964</v>
      </c>
      <c r="F1283">
        <f t="shared" si="41"/>
        <v>58</v>
      </c>
      <c r="G1283">
        <v>0</v>
      </c>
      <c r="H1283" s="16">
        <v>10627.81</v>
      </c>
      <c r="I1283" t="s">
        <v>12</v>
      </c>
      <c r="J1283" t="s">
        <v>12</v>
      </c>
      <c r="K1283" t="s">
        <v>13</v>
      </c>
    </row>
    <row r="1284" spans="1:11" x14ac:dyDescent="0.35">
      <c r="A1284" t="s">
        <v>1317</v>
      </c>
      <c r="B1284">
        <v>1976</v>
      </c>
      <c r="C1284" t="s">
        <v>15</v>
      </c>
      <c r="D1284">
        <v>22</v>
      </c>
      <c r="E1284" s="17" t="str">
        <f t="shared" si="40"/>
        <v>22-Nov-1976</v>
      </c>
      <c r="F1284">
        <f t="shared" si="41"/>
        <v>46</v>
      </c>
      <c r="G1284">
        <v>2</v>
      </c>
      <c r="H1284" s="16">
        <v>10665.44</v>
      </c>
      <c r="I1284" t="s">
        <v>12</v>
      </c>
      <c r="J1284" t="s">
        <v>11</v>
      </c>
      <c r="K1284" t="s">
        <v>300</v>
      </c>
    </row>
    <row r="1285" spans="1:11" x14ac:dyDescent="0.35">
      <c r="A1285" t="s">
        <v>1318</v>
      </c>
      <c r="B1285">
        <v>1962</v>
      </c>
      <c r="C1285" t="s">
        <v>20</v>
      </c>
      <c r="D1285">
        <v>7</v>
      </c>
      <c r="E1285" s="17" t="str">
        <f t="shared" si="40"/>
        <v>7-Sep-1962</v>
      </c>
      <c r="F1285">
        <f t="shared" si="41"/>
        <v>60</v>
      </c>
      <c r="G1285">
        <v>0</v>
      </c>
      <c r="H1285" s="16">
        <v>10676.83</v>
      </c>
      <c r="I1285" t="s">
        <v>12</v>
      </c>
      <c r="J1285" t="s">
        <v>12</v>
      </c>
      <c r="K1285" t="s">
        <v>13</v>
      </c>
    </row>
    <row r="1286" spans="1:11" x14ac:dyDescent="0.35">
      <c r="A1286" t="s">
        <v>1319</v>
      </c>
      <c r="B1286">
        <v>1977</v>
      </c>
      <c r="C1286" t="s">
        <v>35</v>
      </c>
      <c r="D1286">
        <v>2</v>
      </c>
      <c r="E1286" s="17" t="str">
        <f t="shared" si="40"/>
        <v>2-Aug-1977</v>
      </c>
      <c r="F1286">
        <f t="shared" si="41"/>
        <v>45</v>
      </c>
      <c r="G1286">
        <v>2</v>
      </c>
      <c r="H1286" s="16">
        <v>10690.11</v>
      </c>
      <c r="I1286" t="s">
        <v>12</v>
      </c>
      <c r="J1286" t="s">
        <v>11</v>
      </c>
      <c r="K1286" t="s">
        <v>300</v>
      </c>
    </row>
    <row r="1287" spans="1:11" x14ac:dyDescent="0.35">
      <c r="A1287" t="s">
        <v>1320</v>
      </c>
      <c r="B1287">
        <v>1976</v>
      </c>
      <c r="C1287" t="s">
        <v>20</v>
      </c>
      <c r="D1287">
        <v>30</v>
      </c>
      <c r="E1287" s="17" t="str">
        <f t="shared" si="40"/>
        <v>30-Sep-1976</v>
      </c>
      <c r="F1287">
        <f t="shared" si="41"/>
        <v>46</v>
      </c>
      <c r="G1287">
        <v>2</v>
      </c>
      <c r="H1287" s="16">
        <v>10698.38</v>
      </c>
      <c r="I1287" t="s">
        <v>12</v>
      </c>
      <c r="J1287" t="s">
        <v>16</v>
      </c>
      <c r="K1287" t="s">
        <v>200</v>
      </c>
    </row>
    <row r="1288" spans="1:11" x14ac:dyDescent="0.35">
      <c r="A1288" t="s">
        <v>1321</v>
      </c>
      <c r="B1288">
        <v>1972</v>
      </c>
      <c r="C1288" t="s">
        <v>37</v>
      </c>
      <c r="D1288">
        <v>24</v>
      </c>
      <c r="E1288" s="17" t="str">
        <f t="shared" si="40"/>
        <v>24-Oct-1972</v>
      </c>
      <c r="F1288">
        <f t="shared" si="41"/>
        <v>50</v>
      </c>
      <c r="G1288">
        <v>3</v>
      </c>
      <c r="H1288" s="16">
        <v>10702.64</v>
      </c>
      <c r="I1288" t="s">
        <v>12</v>
      </c>
      <c r="J1288" t="s">
        <v>12</v>
      </c>
      <c r="K1288" t="s">
        <v>13</v>
      </c>
    </row>
    <row r="1289" spans="1:11" x14ac:dyDescent="0.35">
      <c r="A1289" t="s">
        <v>1322</v>
      </c>
      <c r="B1289">
        <v>1967</v>
      </c>
      <c r="C1289" t="s">
        <v>10</v>
      </c>
      <c r="D1289">
        <v>30</v>
      </c>
      <c r="E1289" s="17" t="str">
        <f t="shared" si="40"/>
        <v>30-Jul-1967</v>
      </c>
      <c r="F1289">
        <f t="shared" si="41"/>
        <v>55</v>
      </c>
      <c r="G1289">
        <v>0</v>
      </c>
      <c r="H1289" s="16">
        <v>10704.47</v>
      </c>
      <c r="I1289" t="s">
        <v>12</v>
      </c>
      <c r="J1289" t="s">
        <v>11</v>
      </c>
      <c r="K1289" t="s">
        <v>42</v>
      </c>
    </row>
    <row r="1290" spans="1:11" x14ac:dyDescent="0.35">
      <c r="A1290" t="s">
        <v>1323</v>
      </c>
      <c r="B1290">
        <v>1967</v>
      </c>
      <c r="C1290" t="s">
        <v>37</v>
      </c>
      <c r="D1290">
        <v>5</v>
      </c>
      <c r="E1290" s="17" t="str">
        <f t="shared" si="40"/>
        <v>5-Oct-1967</v>
      </c>
      <c r="F1290">
        <f t="shared" si="41"/>
        <v>55</v>
      </c>
      <c r="G1290">
        <v>0</v>
      </c>
      <c r="H1290" s="16">
        <v>10713.64</v>
      </c>
      <c r="I1290" t="s">
        <v>12</v>
      </c>
      <c r="J1290" t="s">
        <v>12</v>
      </c>
      <c r="K1290" t="s">
        <v>42</v>
      </c>
    </row>
    <row r="1291" spans="1:11" x14ac:dyDescent="0.35">
      <c r="A1291" t="s">
        <v>1324</v>
      </c>
      <c r="B1291">
        <v>1992</v>
      </c>
      <c r="C1291" t="s">
        <v>18</v>
      </c>
      <c r="D1291">
        <v>25</v>
      </c>
      <c r="E1291" s="17" t="str">
        <f t="shared" si="40"/>
        <v>25-Jun-1992</v>
      </c>
      <c r="F1291">
        <f t="shared" si="41"/>
        <v>30</v>
      </c>
      <c r="G1291">
        <v>0</v>
      </c>
      <c r="H1291" s="16">
        <v>10719.57</v>
      </c>
      <c r="I1291" t="s">
        <v>12</v>
      </c>
      <c r="J1291" t="s">
        <v>16</v>
      </c>
      <c r="K1291" t="s">
        <v>23</v>
      </c>
    </row>
    <row r="1292" spans="1:11" x14ac:dyDescent="0.35">
      <c r="A1292" t="s">
        <v>1325</v>
      </c>
      <c r="B1292">
        <v>1974</v>
      </c>
      <c r="C1292" t="s">
        <v>30</v>
      </c>
      <c r="D1292">
        <v>9</v>
      </c>
      <c r="E1292" s="17" t="str">
        <f t="shared" si="40"/>
        <v>9-Dec-1974</v>
      </c>
      <c r="F1292">
        <f t="shared" si="41"/>
        <v>48</v>
      </c>
      <c r="G1292">
        <v>4</v>
      </c>
      <c r="H1292" s="16">
        <v>10736.87</v>
      </c>
      <c r="I1292" t="s">
        <v>12</v>
      </c>
      <c r="J1292" t="s">
        <v>16</v>
      </c>
      <c r="K1292" t="s">
        <v>168</v>
      </c>
    </row>
    <row r="1293" spans="1:11" x14ac:dyDescent="0.35">
      <c r="A1293" t="s">
        <v>1326</v>
      </c>
      <c r="B1293">
        <v>1986</v>
      </c>
      <c r="C1293" t="s">
        <v>35</v>
      </c>
      <c r="D1293">
        <v>29</v>
      </c>
      <c r="E1293" s="17" t="str">
        <f t="shared" si="40"/>
        <v>29-Aug-1986</v>
      </c>
      <c r="F1293">
        <f t="shared" si="41"/>
        <v>36</v>
      </c>
      <c r="G1293">
        <v>3</v>
      </c>
      <c r="H1293" s="16">
        <v>10749.02</v>
      </c>
      <c r="I1293" t="s">
        <v>12</v>
      </c>
      <c r="J1293" t="s">
        <v>16</v>
      </c>
      <c r="K1293" t="s">
        <v>535</v>
      </c>
    </row>
    <row r="1294" spans="1:11" x14ac:dyDescent="0.35">
      <c r="A1294" t="s">
        <v>1327</v>
      </c>
      <c r="B1294">
        <v>1989</v>
      </c>
      <c r="C1294" t="s">
        <v>15</v>
      </c>
      <c r="D1294">
        <v>25</v>
      </c>
      <c r="E1294" s="17" t="str">
        <f t="shared" si="40"/>
        <v>25-Nov-1989</v>
      </c>
      <c r="F1294">
        <f t="shared" si="41"/>
        <v>33</v>
      </c>
      <c r="G1294">
        <v>3</v>
      </c>
      <c r="H1294" s="16">
        <v>10769.75</v>
      </c>
      <c r="I1294" t="s">
        <v>12</v>
      </c>
      <c r="J1294" t="s">
        <v>11</v>
      </c>
      <c r="K1294" t="s">
        <v>632</v>
      </c>
    </row>
    <row r="1295" spans="1:11" x14ac:dyDescent="0.35">
      <c r="A1295" t="s">
        <v>1328</v>
      </c>
      <c r="B1295">
        <v>1967</v>
      </c>
      <c r="C1295" t="s">
        <v>15</v>
      </c>
      <c r="D1295">
        <v>11</v>
      </c>
      <c r="E1295" s="17" t="str">
        <f t="shared" si="40"/>
        <v>11-Nov-1967</v>
      </c>
      <c r="F1295">
        <f t="shared" si="41"/>
        <v>55</v>
      </c>
      <c r="G1295">
        <v>1</v>
      </c>
      <c r="H1295" s="16">
        <v>10791.96</v>
      </c>
      <c r="I1295" t="s">
        <v>12</v>
      </c>
      <c r="J1295" t="s">
        <v>11</v>
      </c>
      <c r="K1295" t="s">
        <v>42</v>
      </c>
    </row>
    <row r="1296" spans="1:11" x14ac:dyDescent="0.35">
      <c r="A1296" t="s">
        <v>1329</v>
      </c>
      <c r="B1296">
        <v>1999</v>
      </c>
      <c r="C1296" t="s">
        <v>30</v>
      </c>
      <c r="D1296">
        <v>24</v>
      </c>
      <c r="E1296" s="17" t="str">
        <f t="shared" si="40"/>
        <v>24-Dec-1999</v>
      </c>
      <c r="F1296">
        <f t="shared" si="41"/>
        <v>23</v>
      </c>
      <c r="G1296">
        <v>0</v>
      </c>
      <c r="H1296" s="16">
        <v>10795.94</v>
      </c>
      <c r="I1296" t="s">
        <v>12</v>
      </c>
      <c r="J1296" t="s">
        <v>16</v>
      </c>
      <c r="K1296" t="s">
        <v>42</v>
      </c>
    </row>
    <row r="1297" spans="1:11" x14ac:dyDescent="0.35">
      <c r="A1297" t="s">
        <v>1330</v>
      </c>
      <c r="B1297">
        <v>1967</v>
      </c>
      <c r="C1297" t="s">
        <v>37</v>
      </c>
      <c r="D1297">
        <v>23</v>
      </c>
      <c r="E1297" s="17" t="str">
        <f t="shared" si="40"/>
        <v>23-Oct-1967</v>
      </c>
      <c r="F1297">
        <f t="shared" si="41"/>
        <v>55</v>
      </c>
      <c r="G1297">
        <v>0</v>
      </c>
      <c r="H1297" s="16">
        <v>10796.35</v>
      </c>
      <c r="I1297" t="s">
        <v>12</v>
      </c>
      <c r="J1297" t="s">
        <v>16</v>
      </c>
      <c r="K1297" t="s">
        <v>166</v>
      </c>
    </row>
    <row r="1298" spans="1:11" x14ac:dyDescent="0.35">
      <c r="A1298" t="s">
        <v>1331</v>
      </c>
      <c r="B1298">
        <v>1970</v>
      </c>
      <c r="C1298" t="s">
        <v>37</v>
      </c>
      <c r="D1298">
        <v>28</v>
      </c>
      <c r="E1298" s="17" t="str">
        <f t="shared" si="40"/>
        <v>28-Oct-1970</v>
      </c>
      <c r="F1298">
        <f t="shared" si="41"/>
        <v>52</v>
      </c>
      <c r="G1298">
        <v>1</v>
      </c>
      <c r="H1298" s="16">
        <v>10797.34</v>
      </c>
      <c r="I1298" t="s">
        <v>12</v>
      </c>
      <c r="J1298" t="s">
        <v>11</v>
      </c>
      <c r="K1298" t="s">
        <v>249</v>
      </c>
    </row>
    <row r="1299" spans="1:11" x14ac:dyDescent="0.35">
      <c r="A1299" t="s">
        <v>1332</v>
      </c>
      <c r="B1299">
        <v>1970</v>
      </c>
      <c r="C1299" t="s">
        <v>30</v>
      </c>
      <c r="D1299">
        <v>18</v>
      </c>
      <c r="E1299" s="17" t="str">
        <f t="shared" si="40"/>
        <v>18-Dec-1970</v>
      </c>
      <c r="F1299">
        <f t="shared" si="41"/>
        <v>52</v>
      </c>
      <c r="G1299">
        <v>2</v>
      </c>
      <c r="H1299" s="16">
        <v>10806.84</v>
      </c>
      <c r="I1299" t="s">
        <v>12</v>
      </c>
      <c r="J1299" t="s">
        <v>11</v>
      </c>
      <c r="K1299" t="s">
        <v>42</v>
      </c>
    </row>
    <row r="1300" spans="1:11" x14ac:dyDescent="0.35">
      <c r="A1300" t="s">
        <v>1333</v>
      </c>
      <c r="B1300">
        <v>1967</v>
      </c>
      <c r="C1300" t="s">
        <v>37</v>
      </c>
      <c r="D1300">
        <v>2</v>
      </c>
      <c r="E1300" s="17" t="str">
        <f t="shared" si="40"/>
        <v>2-Oct-1967</v>
      </c>
      <c r="F1300">
        <f t="shared" si="41"/>
        <v>55</v>
      </c>
      <c r="G1300">
        <v>1</v>
      </c>
      <c r="H1300" s="16">
        <v>10807.49</v>
      </c>
      <c r="I1300" t="s">
        <v>12</v>
      </c>
      <c r="J1300" t="s">
        <v>11</v>
      </c>
      <c r="K1300" t="s">
        <v>13</v>
      </c>
    </row>
    <row r="1301" spans="1:11" x14ac:dyDescent="0.35">
      <c r="A1301" t="s">
        <v>1334</v>
      </c>
      <c r="B1301">
        <v>1968</v>
      </c>
      <c r="C1301" t="s">
        <v>10</v>
      </c>
      <c r="D1301">
        <v>28</v>
      </c>
      <c r="E1301" s="17" t="str">
        <f t="shared" si="40"/>
        <v>28-Jul-1968</v>
      </c>
      <c r="F1301">
        <f t="shared" si="41"/>
        <v>54</v>
      </c>
      <c r="G1301">
        <v>1</v>
      </c>
      <c r="H1301" s="16">
        <v>10825.25</v>
      </c>
      <c r="I1301" t="s">
        <v>12</v>
      </c>
      <c r="J1301" t="s">
        <v>12</v>
      </c>
      <c r="K1301" t="s">
        <v>23</v>
      </c>
    </row>
    <row r="1302" spans="1:11" x14ac:dyDescent="0.35">
      <c r="A1302" t="s">
        <v>1335</v>
      </c>
      <c r="B1302">
        <v>1971</v>
      </c>
      <c r="C1302" t="s">
        <v>30</v>
      </c>
      <c r="D1302">
        <v>20</v>
      </c>
      <c r="E1302" s="17" t="str">
        <f t="shared" si="40"/>
        <v>20-Dec-1971</v>
      </c>
      <c r="F1302">
        <f t="shared" si="41"/>
        <v>51</v>
      </c>
      <c r="G1302">
        <v>2</v>
      </c>
      <c r="H1302" s="16">
        <v>10848.13</v>
      </c>
      <c r="I1302" t="s">
        <v>12</v>
      </c>
      <c r="J1302" t="s">
        <v>12</v>
      </c>
      <c r="K1302" t="s">
        <v>23</v>
      </c>
    </row>
    <row r="1303" spans="1:11" x14ac:dyDescent="0.35">
      <c r="A1303" t="s">
        <v>1336</v>
      </c>
      <c r="B1303">
        <v>1994</v>
      </c>
      <c r="C1303" t="s">
        <v>20</v>
      </c>
      <c r="D1303">
        <v>6</v>
      </c>
      <c r="E1303" s="17" t="str">
        <f t="shared" si="40"/>
        <v>6-Sep-1994</v>
      </c>
      <c r="F1303">
        <f t="shared" si="41"/>
        <v>28</v>
      </c>
      <c r="G1303">
        <v>0</v>
      </c>
      <c r="H1303" s="16">
        <v>10886.66</v>
      </c>
      <c r="I1303" t="s">
        <v>12</v>
      </c>
      <c r="J1303" t="s">
        <v>12</v>
      </c>
      <c r="K1303" t="s">
        <v>23</v>
      </c>
    </row>
    <row r="1304" spans="1:11" x14ac:dyDescent="0.35">
      <c r="A1304" t="s">
        <v>1337</v>
      </c>
      <c r="B1304">
        <v>1968</v>
      </c>
      <c r="C1304" t="s">
        <v>15</v>
      </c>
      <c r="D1304">
        <v>13</v>
      </c>
      <c r="E1304" s="17" t="str">
        <f t="shared" si="40"/>
        <v>13-Nov-1968</v>
      </c>
      <c r="F1304">
        <f t="shared" si="41"/>
        <v>54</v>
      </c>
      <c r="G1304">
        <v>0</v>
      </c>
      <c r="H1304" s="16">
        <v>10923.93</v>
      </c>
      <c r="I1304" t="s">
        <v>12</v>
      </c>
      <c r="J1304" t="s">
        <v>16</v>
      </c>
      <c r="K1304" t="s">
        <v>247</v>
      </c>
    </row>
    <row r="1305" spans="1:11" x14ac:dyDescent="0.35">
      <c r="A1305" t="s">
        <v>1338</v>
      </c>
      <c r="B1305">
        <v>1968</v>
      </c>
      <c r="C1305" t="s">
        <v>15</v>
      </c>
      <c r="D1305">
        <v>12</v>
      </c>
      <c r="E1305" s="17" t="str">
        <f t="shared" si="40"/>
        <v>12-Nov-1968</v>
      </c>
      <c r="F1305">
        <f t="shared" si="41"/>
        <v>54</v>
      </c>
      <c r="G1305">
        <v>1</v>
      </c>
      <c r="H1305" s="16">
        <v>10928.85</v>
      </c>
      <c r="I1305" t="s">
        <v>12</v>
      </c>
      <c r="J1305" t="s">
        <v>12</v>
      </c>
      <c r="K1305" t="s">
        <v>13</v>
      </c>
    </row>
    <row r="1306" spans="1:11" x14ac:dyDescent="0.35">
      <c r="A1306" t="s">
        <v>1339</v>
      </c>
      <c r="B1306">
        <v>1969</v>
      </c>
      <c r="C1306" t="s">
        <v>15</v>
      </c>
      <c r="D1306">
        <v>10</v>
      </c>
      <c r="E1306" s="17" t="str">
        <f t="shared" si="40"/>
        <v>10-Nov-1969</v>
      </c>
      <c r="F1306">
        <f t="shared" si="41"/>
        <v>53</v>
      </c>
      <c r="G1306">
        <v>1</v>
      </c>
      <c r="H1306" s="16">
        <v>10942.13</v>
      </c>
      <c r="I1306" t="s">
        <v>12</v>
      </c>
      <c r="J1306" t="s">
        <v>12</v>
      </c>
      <c r="K1306" t="s">
        <v>23</v>
      </c>
    </row>
    <row r="1307" spans="1:11" x14ac:dyDescent="0.35">
      <c r="A1307" t="s">
        <v>1340</v>
      </c>
      <c r="B1307">
        <v>1965</v>
      </c>
      <c r="C1307" t="s">
        <v>30</v>
      </c>
      <c r="D1307">
        <v>4</v>
      </c>
      <c r="E1307" s="17" t="str">
        <f t="shared" si="40"/>
        <v>4-Dec-1965</v>
      </c>
      <c r="F1307">
        <f t="shared" si="41"/>
        <v>57</v>
      </c>
      <c r="G1307">
        <v>0</v>
      </c>
      <c r="H1307" s="16">
        <v>10959.33</v>
      </c>
      <c r="I1307" t="s">
        <v>12</v>
      </c>
      <c r="J1307" t="s">
        <v>12</v>
      </c>
      <c r="K1307" t="s">
        <v>42</v>
      </c>
    </row>
    <row r="1308" spans="1:11" x14ac:dyDescent="0.35">
      <c r="A1308" t="s">
        <v>1341</v>
      </c>
      <c r="B1308">
        <v>1969</v>
      </c>
      <c r="C1308" t="s">
        <v>35</v>
      </c>
      <c r="D1308">
        <v>14</v>
      </c>
      <c r="E1308" s="17" t="str">
        <f t="shared" si="40"/>
        <v>14-Aug-1969</v>
      </c>
      <c r="F1308">
        <f t="shared" si="41"/>
        <v>53</v>
      </c>
      <c r="G1308">
        <v>1</v>
      </c>
      <c r="H1308" s="16">
        <v>10959.69</v>
      </c>
      <c r="I1308" t="s">
        <v>12</v>
      </c>
      <c r="J1308" t="s">
        <v>12</v>
      </c>
      <c r="K1308" t="s">
        <v>23</v>
      </c>
    </row>
    <row r="1309" spans="1:11" x14ac:dyDescent="0.35">
      <c r="A1309" t="s">
        <v>1342</v>
      </c>
      <c r="B1309">
        <v>1965</v>
      </c>
      <c r="C1309" t="s">
        <v>18</v>
      </c>
      <c r="D1309">
        <v>19</v>
      </c>
      <c r="E1309" s="17" t="str">
        <f t="shared" si="40"/>
        <v>19-Jun-1965</v>
      </c>
      <c r="F1309">
        <f t="shared" si="41"/>
        <v>57</v>
      </c>
      <c r="G1309">
        <v>0</v>
      </c>
      <c r="H1309" s="16">
        <v>10965.45</v>
      </c>
      <c r="I1309" t="s">
        <v>12</v>
      </c>
      <c r="J1309" t="s">
        <v>11</v>
      </c>
      <c r="K1309" t="s">
        <v>42</v>
      </c>
    </row>
    <row r="1310" spans="1:11" x14ac:dyDescent="0.35">
      <c r="A1310" t="s">
        <v>1343</v>
      </c>
      <c r="B1310">
        <v>1966</v>
      </c>
      <c r="C1310" t="s">
        <v>10</v>
      </c>
      <c r="D1310">
        <v>9</v>
      </c>
      <c r="E1310" s="17" t="str">
        <f t="shared" si="40"/>
        <v>9-Jul-1966</v>
      </c>
      <c r="F1310">
        <f t="shared" si="41"/>
        <v>56</v>
      </c>
      <c r="G1310">
        <v>0</v>
      </c>
      <c r="H1310" s="16">
        <v>10976.25</v>
      </c>
      <c r="I1310" t="s">
        <v>12</v>
      </c>
      <c r="J1310" t="s">
        <v>11</v>
      </c>
      <c r="K1310" t="s">
        <v>23</v>
      </c>
    </row>
    <row r="1311" spans="1:11" x14ac:dyDescent="0.35">
      <c r="A1311" t="s">
        <v>1344</v>
      </c>
      <c r="B1311">
        <v>1973</v>
      </c>
      <c r="C1311" t="s">
        <v>37</v>
      </c>
      <c r="D1311">
        <v>21</v>
      </c>
      <c r="E1311" s="17" t="str">
        <f t="shared" si="40"/>
        <v>21-Oct-1973</v>
      </c>
      <c r="F1311">
        <f t="shared" si="41"/>
        <v>49</v>
      </c>
      <c r="G1311">
        <v>4</v>
      </c>
      <c r="H1311" s="16">
        <v>10977.21</v>
      </c>
      <c r="I1311" t="s">
        <v>12</v>
      </c>
      <c r="J1311" t="s">
        <v>16</v>
      </c>
      <c r="K1311" t="s">
        <v>13</v>
      </c>
    </row>
    <row r="1312" spans="1:11" x14ac:dyDescent="0.35">
      <c r="A1312" t="s">
        <v>1345</v>
      </c>
      <c r="B1312">
        <v>1965</v>
      </c>
      <c r="C1312" t="s">
        <v>30</v>
      </c>
      <c r="D1312">
        <v>18</v>
      </c>
      <c r="E1312" s="17" t="str">
        <f t="shared" si="40"/>
        <v>18-Dec-1965</v>
      </c>
      <c r="F1312">
        <f t="shared" si="41"/>
        <v>57</v>
      </c>
      <c r="G1312">
        <v>0</v>
      </c>
      <c r="H1312" s="16">
        <v>10982.5</v>
      </c>
      <c r="I1312" t="s">
        <v>12</v>
      </c>
      <c r="J1312" t="s">
        <v>12</v>
      </c>
      <c r="K1312" t="s">
        <v>13</v>
      </c>
    </row>
    <row r="1313" spans="1:11" x14ac:dyDescent="0.35">
      <c r="A1313" t="s">
        <v>1346</v>
      </c>
      <c r="B1313">
        <v>2000</v>
      </c>
      <c r="C1313" t="s">
        <v>20</v>
      </c>
      <c r="D1313">
        <v>17</v>
      </c>
      <c r="E1313" s="17" t="str">
        <f t="shared" si="40"/>
        <v>17-Sep-2000</v>
      </c>
      <c r="F1313">
        <f t="shared" si="41"/>
        <v>22</v>
      </c>
      <c r="G1313">
        <v>0</v>
      </c>
      <c r="H1313" s="16">
        <v>10991.58</v>
      </c>
      <c r="I1313" t="s">
        <v>12</v>
      </c>
      <c r="J1313" t="s">
        <v>12</v>
      </c>
      <c r="K1313" t="s">
        <v>23</v>
      </c>
    </row>
    <row r="1314" spans="1:11" x14ac:dyDescent="0.35">
      <c r="A1314" t="s">
        <v>1347</v>
      </c>
      <c r="B1314">
        <v>1968</v>
      </c>
      <c r="C1314" t="s">
        <v>37</v>
      </c>
      <c r="D1314">
        <v>24</v>
      </c>
      <c r="E1314" s="17" t="str">
        <f t="shared" si="40"/>
        <v>24-Oct-1968</v>
      </c>
      <c r="F1314">
        <f t="shared" si="41"/>
        <v>54</v>
      </c>
      <c r="G1314">
        <v>2</v>
      </c>
      <c r="H1314" s="16">
        <v>11013.71</v>
      </c>
      <c r="I1314" t="s">
        <v>12</v>
      </c>
      <c r="J1314" t="s">
        <v>16</v>
      </c>
      <c r="K1314" t="s">
        <v>13</v>
      </c>
    </row>
    <row r="1315" spans="1:11" x14ac:dyDescent="0.35">
      <c r="A1315" t="s">
        <v>1348</v>
      </c>
      <c r="B1315">
        <v>1974</v>
      </c>
      <c r="C1315" t="s">
        <v>30</v>
      </c>
      <c r="D1315">
        <v>15</v>
      </c>
      <c r="E1315" s="17" t="str">
        <f t="shared" si="40"/>
        <v>15-Dec-1974</v>
      </c>
      <c r="F1315">
        <f t="shared" si="41"/>
        <v>48</v>
      </c>
      <c r="G1315">
        <v>4</v>
      </c>
      <c r="H1315" s="16">
        <v>11015.17</v>
      </c>
      <c r="I1315" t="s">
        <v>12</v>
      </c>
      <c r="J1315" t="s">
        <v>16</v>
      </c>
      <c r="K1315" t="s">
        <v>23</v>
      </c>
    </row>
    <row r="1316" spans="1:11" x14ac:dyDescent="0.35">
      <c r="A1316" t="s">
        <v>1349</v>
      </c>
      <c r="B1316">
        <v>1991</v>
      </c>
      <c r="C1316" t="s">
        <v>18</v>
      </c>
      <c r="D1316">
        <v>26</v>
      </c>
      <c r="E1316" s="17" t="str">
        <f t="shared" si="40"/>
        <v>26-Jun-1991</v>
      </c>
      <c r="F1316">
        <f t="shared" si="41"/>
        <v>31</v>
      </c>
      <c r="G1316">
        <v>3</v>
      </c>
      <c r="H1316" s="16">
        <v>11018.05</v>
      </c>
      <c r="I1316" t="s">
        <v>12</v>
      </c>
      <c r="J1316" t="s">
        <v>11</v>
      </c>
      <c r="K1316" t="s">
        <v>23</v>
      </c>
    </row>
    <row r="1317" spans="1:11" x14ac:dyDescent="0.35">
      <c r="A1317" t="s">
        <v>1350</v>
      </c>
      <c r="B1317">
        <v>1996</v>
      </c>
      <c r="C1317" t="s">
        <v>10</v>
      </c>
      <c r="D1317">
        <v>21</v>
      </c>
      <c r="E1317" s="17" t="str">
        <f t="shared" si="40"/>
        <v>21-Jul-1996</v>
      </c>
      <c r="F1317">
        <f t="shared" si="41"/>
        <v>26</v>
      </c>
      <c r="G1317">
        <v>0</v>
      </c>
      <c r="H1317" s="16">
        <v>11028.56</v>
      </c>
      <c r="I1317" t="s">
        <v>12</v>
      </c>
      <c r="J1317" t="s">
        <v>12</v>
      </c>
      <c r="K1317" t="s">
        <v>23</v>
      </c>
    </row>
    <row r="1318" spans="1:11" x14ac:dyDescent="0.35">
      <c r="A1318" t="s">
        <v>1351</v>
      </c>
      <c r="B1318">
        <v>1974</v>
      </c>
      <c r="C1318" t="s">
        <v>30</v>
      </c>
      <c r="D1318">
        <v>10</v>
      </c>
      <c r="E1318" s="17" t="str">
        <f t="shared" si="40"/>
        <v>10-Dec-1974</v>
      </c>
      <c r="F1318">
        <f t="shared" si="41"/>
        <v>48</v>
      </c>
      <c r="G1318">
        <v>4</v>
      </c>
      <c r="H1318" s="16">
        <v>11033.66</v>
      </c>
      <c r="I1318" t="s">
        <v>12</v>
      </c>
      <c r="J1318" t="s">
        <v>12</v>
      </c>
      <c r="K1318" t="s">
        <v>23</v>
      </c>
    </row>
    <row r="1319" spans="1:11" x14ac:dyDescent="0.35">
      <c r="A1319" t="s">
        <v>1352</v>
      </c>
      <c r="B1319">
        <v>1989</v>
      </c>
      <c r="C1319" t="s">
        <v>37</v>
      </c>
      <c r="D1319">
        <v>25</v>
      </c>
      <c r="E1319" s="17" t="str">
        <f t="shared" si="40"/>
        <v>25-Oct-1989</v>
      </c>
      <c r="F1319">
        <f t="shared" si="41"/>
        <v>33</v>
      </c>
      <c r="G1319">
        <v>3</v>
      </c>
      <c r="H1319" s="16">
        <v>11037.51</v>
      </c>
      <c r="I1319" t="s">
        <v>12</v>
      </c>
      <c r="J1319" t="s">
        <v>16</v>
      </c>
      <c r="K1319" t="s">
        <v>23</v>
      </c>
    </row>
    <row r="1320" spans="1:11" x14ac:dyDescent="0.35">
      <c r="A1320" t="s">
        <v>1353</v>
      </c>
      <c r="B1320">
        <v>1974</v>
      </c>
      <c r="C1320" t="s">
        <v>35</v>
      </c>
      <c r="D1320">
        <v>30</v>
      </c>
      <c r="E1320" s="17" t="str">
        <f t="shared" si="40"/>
        <v>30-Aug-1974</v>
      </c>
      <c r="F1320">
        <f t="shared" si="41"/>
        <v>48</v>
      </c>
      <c r="G1320">
        <v>0</v>
      </c>
      <c r="H1320" s="16">
        <v>11037.85</v>
      </c>
      <c r="I1320" t="s">
        <v>12</v>
      </c>
      <c r="J1320" t="s">
        <v>11</v>
      </c>
      <c r="K1320" t="s">
        <v>200</v>
      </c>
    </row>
    <row r="1321" spans="1:11" x14ac:dyDescent="0.35">
      <c r="A1321" t="s">
        <v>1354</v>
      </c>
      <c r="B1321">
        <v>2001</v>
      </c>
      <c r="C1321" t="s">
        <v>30</v>
      </c>
      <c r="D1321">
        <v>17</v>
      </c>
      <c r="E1321" s="17" t="str">
        <f t="shared" si="40"/>
        <v>17-Dec-2001</v>
      </c>
      <c r="F1321">
        <f t="shared" si="41"/>
        <v>21</v>
      </c>
      <c r="G1321">
        <v>0</v>
      </c>
      <c r="H1321" s="16">
        <v>11046.02</v>
      </c>
      <c r="I1321" t="s">
        <v>12</v>
      </c>
      <c r="J1321" t="s">
        <v>16</v>
      </c>
      <c r="K1321" t="s">
        <v>535</v>
      </c>
    </row>
    <row r="1322" spans="1:11" x14ac:dyDescent="0.35">
      <c r="A1322" t="s">
        <v>1355</v>
      </c>
      <c r="B1322">
        <v>2000</v>
      </c>
      <c r="C1322" t="s">
        <v>20</v>
      </c>
      <c r="D1322">
        <v>18</v>
      </c>
      <c r="E1322" s="17" t="str">
        <f t="shared" si="40"/>
        <v>18-Sep-2000</v>
      </c>
      <c r="F1322">
        <f t="shared" si="41"/>
        <v>22</v>
      </c>
      <c r="G1322">
        <v>0</v>
      </c>
      <c r="H1322" s="16">
        <v>11068.7</v>
      </c>
      <c r="I1322" t="s">
        <v>12</v>
      </c>
      <c r="J1322" t="s">
        <v>16</v>
      </c>
      <c r="K1322" t="s">
        <v>42</v>
      </c>
    </row>
    <row r="1323" spans="1:11" x14ac:dyDescent="0.35">
      <c r="A1323" t="s">
        <v>1356</v>
      </c>
      <c r="B1323">
        <v>1971</v>
      </c>
      <c r="C1323" t="s">
        <v>15</v>
      </c>
      <c r="D1323">
        <v>9</v>
      </c>
      <c r="E1323" s="17" t="str">
        <f t="shared" si="40"/>
        <v>9-Nov-1971</v>
      </c>
      <c r="F1323">
        <f t="shared" si="41"/>
        <v>51</v>
      </c>
      <c r="G1323">
        <v>0</v>
      </c>
      <c r="H1323" s="16">
        <v>11068.77</v>
      </c>
      <c r="I1323" t="s">
        <v>12</v>
      </c>
      <c r="J1323" t="s">
        <v>11</v>
      </c>
      <c r="K1323" t="s">
        <v>23</v>
      </c>
    </row>
    <row r="1324" spans="1:11" x14ac:dyDescent="0.35">
      <c r="A1324" t="s">
        <v>1357</v>
      </c>
      <c r="B1324">
        <v>1966</v>
      </c>
      <c r="C1324" t="s">
        <v>15</v>
      </c>
      <c r="D1324">
        <v>7</v>
      </c>
      <c r="E1324" s="17" t="str">
        <f t="shared" si="40"/>
        <v>7-Nov-1966</v>
      </c>
      <c r="F1324">
        <f t="shared" si="41"/>
        <v>56</v>
      </c>
      <c r="G1324">
        <v>0</v>
      </c>
      <c r="H1324" s="16">
        <v>11070.54</v>
      </c>
      <c r="I1324" t="s">
        <v>12</v>
      </c>
      <c r="J1324" t="s">
        <v>12</v>
      </c>
      <c r="K1324" t="s">
        <v>42</v>
      </c>
    </row>
    <row r="1325" spans="1:11" x14ac:dyDescent="0.35">
      <c r="A1325" t="s">
        <v>1358</v>
      </c>
      <c r="B1325">
        <v>1966</v>
      </c>
      <c r="C1325" t="s">
        <v>15</v>
      </c>
      <c r="D1325">
        <v>20</v>
      </c>
      <c r="E1325" s="17" t="str">
        <f t="shared" si="40"/>
        <v>20-Nov-1966</v>
      </c>
      <c r="F1325">
        <f t="shared" si="41"/>
        <v>56</v>
      </c>
      <c r="G1325">
        <v>0</v>
      </c>
      <c r="H1325" s="16">
        <v>11073.18</v>
      </c>
      <c r="I1325" t="s">
        <v>12</v>
      </c>
      <c r="J1325" t="s">
        <v>12</v>
      </c>
      <c r="K1325" t="s">
        <v>42</v>
      </c>
    </row>
    <row r="1326" spans="1:11" x14ac:dyDescent="0.35">
      <c r="A1326" t="s">
        <v>1359</v>
      </c>
      <c r="B1326">
        <v>1967</v>
      </c>
      <c r="C1326" t="s">
        <v>20</v>
      </c>
      <c r="D1326">
        <v>4</v>
      </c>
      <c r="E1326" s="17" t="str">
        <f t="shared" si="40"/>
        <v>4-Sep-1967</v>
      </c>
      <c r="F1326">
        <f t="shared" si="41"/>
        <v>55</v>
      </c>
      <c r="G1326">
        <v>0</v>
      </c>
      <c r="H1326" s="16">
        <v>11082.58</v>
      </c>
      <c r="I1326" t="s">
        <v>12</v>
      </c>
      <c r="J1326" t="s">
        <v>11</v>
      </c>
      <c r="K1326" t="s">
        <v>23</v>
      </c>
    </row>
    <row r="1327" spans="1:11" x14ac:dyDescent="0.35">
      <c r="A1327" t="s">
        <v>1360</v>
      </c>
      <c r="B1327">
        <v>1972</v>
      </c>
      <c r="C1327" t="s">
        <v>37</v>
      </c>
      <c r="D1327">
        <v>7</v>
      </c>
      <c r="E1327" s="17" t="str">
        <f t="shared" si="40"/>
        <v>7-Oct-1972</v>
      </c>
      <c r="F1327">
        <f t="shared" si="41"/>
        <v>50</v>
      </c>
      <c r="G1327">
        <v>3</v>
      </c>
      <c r="H1327" s="16">
        <v>11085.59</v>
      </c>
      <c r="I1327" t="s">
        <v>12</v>
      </c>
      <c r="J1327" t="s">
        <v>11</v>
      </c>
      <c r="K1327" t="s">
        <v>23</v>
      </c>
    </row>
    <row r="1328" spans="1:11" x14ac:dyDescent="0.35">
      <c r="A1328" t="s">
        <v>1361</v>
      </c>
      <c r="B1328">
        <v>1966</v>
      </c>
      <c r="C1328" t="s">
        <v>20</v>
      </c>
      <c r="D1328">
        <v>9</v>
      </c>
      <c r="E1328" s="17" t="str">
        <f t="shared" si="40"/>
        <v>9-Sep-1966</v>
      </c>
      <c r="F1328">
        <f t="shared" si="41"/>
        <v>56</v>
      </c>
      <c r="G1328">
        <v>0</v>
      </c>
      <c r="H1328" s="16">
        <v>11090.72</v>
      </c>
      <c r="I1328" t="s">
        <v>12</v>
      </c>
      <c r="J1328" t="s">
        <v>16</v>
      </c>
      <c r="K1328" t="s">
        <v>13</v>
      </c>
    </row>
    <row r="1329" spans="1:11" x14ac:dyDescent="0.35">
      <c r="A1329" t="s">
        <v>1362</v>
      </c>
      <c r="B1329">
        <v>1966</v>
      </c>
      <c r="C1329" t="s">
        <v>10</v>
      </c>
      <c r="D1329">
        <v>5</v>
      </c>
      <c r="E1329" s="17" t="str">
        <f t="shared" si="40"/>
        <v>5-Jul-1966</v>
      </c>
      <c r="F1329">
        <f t="shared" si="41"/>
        <v>56</v>
      </c>
      <c r="G1329">
        <v>0</v>
      </c>
      <c r="H1329" s="16">
        <v>11093.62</v>
      </c>
      <c r="I1329" t="s">
        <v>12</v>
      </c>
      <c r="J1329" t="s">
        <v>16</v>
      </c>
      <c r="K1329" t="s">
        <v>13</v>
      </c>
    </row>
    <row r="1330" spans="1:11" x14ac:dyDescent="0.35">
      <c r="A1330" t="s">
        <v>1363</v>
      </c>
      <c r="B1330">
        <v>1980</v>
      </c>
      <c r="C1330" t="s">
        <v>35</v>
      </c>
      <c r="D1330">
        <v>20</v>
      </c>
      <c r="E1330" s="17" t="str">
        <f t="shared" si="40"/>
        <v>20-Aug-1980</v>
      </c>
      <c r="F1330">
        <f t="shared" si="41"/>
        <v>42</v>
      </c>
      <c r="G1330">
        <v>2</v>
      </c>
      <c r="H1330" s="16">
        <v>11103.33</v>
      </c>
      <c r="I1330" t="s">
        <v>12</v>
      </c>
      <c r="J1330" t="s">
        <v>16</v>
      </c>
      <c r="K1330" t="s">
        <v>300</v>
      </c>
    </row>
    <row r="1331" spans="1:11" x14ac:dyDescent="0.35">
      <c r="A1331" t="s">
        <v>1364</v>
      </c>
      <c r="B1331">
        <v>1969</v>
      </c>
      <c r="C1331" t="s">
        <v>15</v>
      </c>
      <c r="D1331">
        <v>30</v>
      </c>
      <c r="E1331" s="17" t="str">
        <f t="shared" si="40"/>
        <v>30-Nov-1969</v>
      </c>
      <c r="F1331">
        <f t="shared" si="41"/>
        <v>53</v>
      </c>
      <c r="G1331">
        <v>2</v>
      </c>
      <c r="H1331" s="16">
        <v>11150.78</v>
      </c>
      <c r="I1331" t="s">
        <v>12</v>
      </c>
      <c r="J1331" t="s">
        <v>11</v>
      </c>
      <c r="K1331" t="s">
        <v>42</v>
      </c>
    </row>
    <row r="1332" spans="1:11" x14ac:dyDescent="0.35">
      <c r="A1332" t="s">
        <v>1365</v>
      </c>
      <c r="B1332">
        <v>1969</v>
      </c>
      <c r="C1332" t="s">
        <v>18</v>
      </c>
      <c r="D1332">
        <v>25</v>
      </c>
      <c r="E1332" s="17" t="str">
        <f t="shared" si="40"/>
        <v>25-Jun-1969</v>
      </c>
      <c r="F1332">
        <f t="shared" si="41"/>
        <v>53</v>
      </c>
      <c r="G1332">
        <v>2</v>
      </c>
      <c r="H1332" s="16">
        <v>11163.57</v>
      </c>
      <c r="I1332" t="s">
        <v>12</v>
      </c>
      <c r="J1332" t="s">
        <v>11</v>
      </c>
      <c r="K1332" t="s">
        <v>42</v>
      </c>
    </row>
    <row r="1333" spans="1:11" x14ac:dyDescent="0.35">
      <c r="A1333" t="s">
        <v>1366</v>
      </c>
      <c r="B1333">
        <v>1966</v>
      </c>
      <c r="C1333" t="s">
        <v>35</v>
      </c>
      <c r="D1333">
        <v>6</v>
      </c>
      <c r="E1333" s="17" t="str">
        <f t="shared" si="40"/>
        <v>6-Aug-1966</v>
      </c>
      <c r="F1333">
        <f t="shared" si="41"/>
        <v>56</v>
      </c>
      <c r="G1333">
        <v>0</v>
      </c>
      <c r="H1333" s="16">
        <v>11165.42</v>
      </c>
      <c r="I1333" t="s">
        <v>12</v>
      </c>
      <c r="J1333" t="s">
        <v>16</v>
      </c>
      <c r="K1333" t="s">
        <v>168</v>
      </c>
    </row>
    <row r="1334" spans="1:11" x14ac:dyDescent="0.35">
      <c r="A1334" t="s">
        <v>1367</v>
      </c>
      <c r="B1334">
        <v>1972</v>
      </c>
      <c r="C1334" t="s">
        <v>20</v>
      </c>
      <c r="D1334">
        <v>3</v>
      </c>
      <c r="E1334" s="17" t="str">
        <f t="shared" si="40"/>
        <v>3-Sep-1972</v>
      </c>
      <c r="F1334">
        <f t="shared" si="41"/>
        <v>50</v>
      </c>
      <c r="G1334">
        <v>0</v>
      </c>
      <c r="H1334" s="16">
        <v>11186.2</v>
      </c>
      <c r="I1334" t="s">
        <v>12</v>
      </c>
      <c r="J1334" t="s">
        <v>11</v>
      </c>
      <c r="K1334" t="s">
        <v>300</v>
      </c>
    </row>
    <row r="1335" spans="1:11" x14ac:dyDescent="0.35">
      <c r="A1335" t="s">
        <v>1368</v>
      </c>
      <c r="B1335">
        <v>1970</v>
      </c>
      <c r="C1335" t="s">
        <v>18</v>
      </c>
      <c r="D1335">
        <v>14</v>
      </c>
      <c r="E1335" s="17" t="str">
        <f t="shared" si="40"/>
        <v>14-Jun-1970</v>
      </c>
      <c r="F1335">
        <f t="shared" si="41"/>
        <v>52</v>
      </c>
      <c r="G1335">
        <v>2</v>
      </c>
      <c r="H1335" s="16">
        <v>11187.66</v>
      </c>
      <c r="I1335" t="s">
        <v>12</v>
      </c>
      <c r="J1335" t="s">
        <v>11</v>
      </c>
      <c r="K1335" t="s">
        <v>23</v>
      </c>
    </row>
    <row r="1336" spans="1:11" x14ac:dyDescent="0.35">
      <c r="A1336" t="s">
        <v>1369</v>
      </c>
      <c r="B1336">
        <v>1976</v>
      </c>
      <c r="C1336" t="s">
        <v>18</v>
      </c>
      <c r="D1336">
        <v>28</v>
      </c>
      <c r="E1336" s="17" t="str">
        <f t="shared" si="40"/>
        <v>28-Jun-1976</v>
      </c>
      <c r="F1336">
        <f t="shared" si="41"/>
        <v>46</v>
      </c>
      <c r="G1336">
        <v>2</v>
      </c>
      <c r="H1336" s="16">
        <v>11217.35</v>
      </c>
      <c r="I1336" t="s">
        <v>12</v>
      </c>
      <c r="J1336" t="s">
        <v>11</v>
      </c>
      <c r="K1336" t="s">
        <v>200</v>
      </c>
    </row>
    <row r="1337" spans="1:11" x14ac:dyDescent="0.35">
      <c r="A1337" t="s">
        <v>1370</v>
      </c>
      <c r="B1337">
        <v>1969</v>
      </c>
      <c r="C1337" t="s">
        <v>30</v>
      </c>
      <c r="D1337">
        <v>30</v>
      </c>
      <c r="E1337" s="17" t="str">
        <f t="shared" si="40"/>
        <v>30-Dec-1969</v>
      </c>
      <c r="F1337">
        <f t="shared" si="41"/>
        <v>53</v>
      </c>
      <c r="G1337">
        <v>2</v>
      </c>
      <c r="H1337" s="16">
        <v>11244.38</v>
      </c>
      <c r="I1337" t="s">
        <v>12</v>
      </c>
      <c r="J1337" t="s">
        <v>16</v>
      </c>
      <c r="K1337" t="s">
        <v>168</v>
      </c>
    </row>
    <row r="1338" spans="1:11" x14ac:dyDescent="0.35">
      <c r="A1338" t="s">
        <v>1371</v>
      </c>
      <c r="B1338">
        <v>1989</v>
      </c>
      <c r="C1338" t="s">
        <v>30</v>
      </c>
      <c r="D1338">
        <v>17</v>
      </c>
      <c r="E1338" s="17" t="str">
        <f t="shared" si="40"/>
        <v>17-Dec-1989</v>
      </c>
      <c r="F1338">
        <f t="shared" si="41"/>
        <v>33</v>
      </c>
      <c r="G1338">
        <v>3</v>
      </c>
      <c r="H1338" s="16">
        <v>11250.43</v>
      </c>
      <c r="I1338" t="s">
        <v>12</v>
      </c>
      <c r="J1338" t="s">
        <v>11</v>
      </c>
      <c r="K1338" t="s">
        <v>535</v>
      </c>
    </row>
    <row r="1339" spans="1:11" x14ac:dyDescent="0.35">
      <c r="A1339" t="s">
        <v>1372</v>
      </c>
      <c r="B1339">
        <v>1969</v>
      </c>
      <c r="C1339" t="s">
        <v>35</v>
      </c>
      <c r="D1339">
        <v>20</v>
      </c>
      <c r="E1339" s="17" t="str">
        <f t="shared" si="40"/>
        <v>20-Aug-1969</v>
      </c>
      <c r="F1339">
        <f t="shared" si="41"/>
        <v>53</v>
      </c>
      <c r="G1339">
        <v>3</v>
      </c>
      <c r="H1339" s="16">
        <v>11253.42</v>
      </c>
      <c r="I1339" t="s">
        <v>12</v>
      </c>
      <c r="J1339" t="s">
        <v>16</v>
      </c>
      <c r="K1339" t="s">
        <v>42</v>
      </c>
    </row>
    <row r="1340" spans="1:11" x14ac:dyDescent="0.35">
      <c r="A1340" t="s">
        <v>1373</v>
      </c>
      <c r="B1340">
        <v>1981</v>
      </c>
      <c r="C1340" t="s">
        <v>37</v>
      </c>
      <c r="D1340">
        <v>2</v>
      </c>
      <c r="E1340" s="17" t="str">
        <f t="shared" si="40"/>
        <v>2-Oct-1981</v>
      </c>
      <c r="F1340">
        <f t="shared" si="41"/>
        <v>41</v>
      </c>
      <c r="G1340">
        <v>1</v>
      </c>
      <c r="H1340" s="16">
        <v>11255.29</v>
      </c>
      <c r="I1340" t="s">
        <v>12</v>
      </c>
      <c r="J1340" t="s">
        <v>16</v>
      </c>
      <c r="K1340" t="s">
        <v>535</v>
      </c>
    </row>
    <row r="1341" spans="1:11" x14ac:dyDescent="0.35">
      <c r="A1341" t="s">
        <v>1374</v>
      </c>
      <c r="B1341">
        <v>1969</v>
      </c>
      <c r="C1341" t="s">
        <v>37</v>
      </c>
      <c r="D1341">
        <v>11</v>
      </c>
      <c r="E1341" s="17" t="str">
        <f t="shared" si="40"/>
        <v>11-Oct-1969</v>
      </c>
      <c r="F1341">
        <f t="shared" si="41"/>
        <v>53</v>
      </c>
      <c r="G1341">
        <v>3</v>
      </c>
      <c r="H1341" s="16">
        <v>11264.54</v>
      </c>
      <c r="I1341" t="s">
        <v>12</v>
      </c>
      <c r="J1341" t="s">
        <v>11</v>
      </c>
      <c r="K1341" t="s">
        <v>42</v>
      </c>
    </row>
    <row r="1342" spans="1:11" x14ac:dyDescent="0.35">
      <c r="A1342" t="s">
        <v>1375</v>
      </c>
      <c r="B1342">
        <v>1971</v>
      </c>
      <c r="C1342" t="s">
        <v>30</v>
      </c>
      <c r="D1342">
        <v>26</v>
      </c>
      <c r="E1342" s="17" t="str">
        <f t="shared" si="40"/>
        <v>26-Dec-1971</v>
      </c>
      <c r="F1342">
        <f t="shared" si="41"/>
        <v>51</v>
      </c>
      <c r="G1342">
        <v>0</v>
      </c>
      <c r="H1342" s="16">
        <v>11265.71</v>
      </c>
      <c r="I1342" t="s">
        <v>12</v>
      </c>
      <c r="J1342" t="s">
        <v>16</v>
      </c>
      <c r="K1342" t="s">
        <v>200</v>
      </c>
    </row>
    <row r="1343" spans="1:11" x14ac:dyDescent="0.35">
      <c r="A1343" t="s">
        <v>1376</v>
      </c>
      <c r="B1343">
        <v>2004</v>
      </c>
      <c r="C1343" t="s">
        <v>37</v>
      </c>
      <c r="D1343">
        <v>4</v>
      </c>
      <c r="E1343" s="17" t="str">
        <f t="shared" si="40"/>
        <v>4-Oct-2004</v>
      </c>
      <c r="F1343">
        <f t="shared" si="41"/>
        <v>18</v>
      </c>
      <c r="G1343">
        <v>1</v>
      </c>
      <c r="H1343" s="16">
        <v>11272.33</v>
      </c>
      <c r="I1343" t="s">
        <v>12</v>
      </c>
      <c r="J1343" t="s">
        <v>11</v>
      </c>
      <c r="K1343" t="s">
        <v>166</v>
      </c>
    </row>
    <row r="1344" spans="1:11" x14ac:dyDescent="0.35">
      <c r="A1344" t="s">
        <v>1377</v>
      </c>
      <c r="B1344">
        <v>1967</v>
      </c>
      <c r="C1344" t="s">
        <v>18</v>
      </c>
      <c r="D1344">
        <v>14</v>
      </c>
      <c r="E1344" s="17" t="str">
        <f t="shared" si="40"/>
        <v>14-Jun-1967</v>
      </c>
      <c r="F1344">
        <f t="shared" si="41"/>
        <v>55</v>
      </c>
      <c r="G1344">
        <v>0</v>
      </c>
      <c r="H1344" s="16">
        <v>11286.54</v>
      </c>
      <c r="I1344" t="s">
        <v>12</v>
      </c>
      <c r="J1344" t="s">
        <v>12</v>
      </c>
      <c r="K1344" t="s">
        <v>247</v>
      </c>
    </row>
    <row r="1345" spans="1:11" x14ac:dyDescent="0.35">
      <c r="A1345" t="s">
        <v>1378</v>
      </c>
      <c r="B1345">
        <v>1970</v>
      </c>
      <c r="C1345" t="s">
        <v>18</v>
      </c>
      <c r="D1345">
        <v>22</v>
      </c>
      <c r="E1345" s="17" t="str">
        <f t="shared" ref="E1345:E1408" si="42">_xlfn.CONCAT(D1345,"-",C1345,"-",B1345)</f>
        <v>22-Jun-1970</v>
      </c>
      <c r="F1345">
        <f t="shared" ref="F1345:F1408" si="43">DATEDIF(E1345,"08-6-2023","y")</f>
        <v>52</v>
      </c>
      <c r="G1345">
        <v>3</v>
      </c>
      <c r="H1345" s="16">
        <v>11289.11</v>
      </c>
      <c r="I1345" t="s">
        <v>12</v>
      </c>
      <c r="J1345" t="s">
        <v>16</v>
      </c>
      <c r="K1345" t="s">
        <v>23</v>
      </c>
    </row>
    <row r="1346" spans="1:11" x14ac:dyDescent="0.35">
      <c r="A1346" t="s">
        <v>1379</v>
      </c>
      <c r="B1346">
        <v>1988</v>
      </c>
      <c r="C1346" t="s">
        <v>15</v>
      </c>
      <c r="D1346">
        <v>14</v>
      </c>
      <c r="E1346" s="17" t="str">
        <f t="shared" si="42"/>
        <v>14-Nov-1988</v>
      </c>
      <c r="F1346">
        <f t="shared" si="43"/>
        <v>34</v>
      </c>
      <c r="G1346">
        <v>3</v>
      </c>
      <c r="H1346" s="16">
        <v>11294.57</v>
      </c>
      <c r="I1346" t="s">
        <v>12</v>
      </c>
      <c r="J1346" t="s">
        <v>16</v>
      </c>
      <c r="K1346" t="s">
        <v>632</v>
      </c>
    </row>
    <row r="1347" spans="1:11" x14ac:dyDescent="0.35">
      <c r="A1347" t="s">
        <v>1380</v>
      </c>
      <c r="B1347">
        <v>1972</v>
      </c>
      <c r="C1347" t="s">
        <v>20</v>
      </c>
      <c r="D1347">
        <v>25</v>
      </c>
      <c r="E1347" s="17" t="str">
        <f t="shared" si="42"/>
        <v>25-Sep-1972</v>
      </c>
      <c r="F1347">
        <f t="shared" si="43"/>
        <v>50</v>
      </c>
      <c r="G1347">
        <v>4</v>
      </c>
      <c r="H1347" s="16">
        <v>11299.34</v>
      </c>
      <c r="I1347" t="s">
        <v>12</v>
      </c>
      <c r="J1347" t="s">
        <v>11</v>
      </c>
      <c r="K1347" t="s">
        <v>42</v>
      </c>
    </row>
    <row r="1348" spans="1:11" x14ac:dyDescent="0.35">
      <c r="A1348" t="s">
        <v>1381</v>
      </c>
      <c r="B1348">
        <v>1968</v>
      </c>
      <c r="C1348" t="s">
        <v>37</v>
      </c>
      <c r="D1348">
        <v>6</v>
      </c>
      <c r="E1348" s="17" t="str">
        <f t="shared" si="42"/>
        <v>6-Oct-1968</v>
      </c>
      <c r="F1348">
        <f t="shared" si="43"/>
        <v>54</v>
      </c>
      <c r="G1348">
        <v>1</v>
      </c>
      <c r="H1348" s="16">
        <v>11305.93</v>
      </c>
      <c r="I1348" t="s">
        <v>12</v>
      </c>
      <c r="J1348" t="s">
        <v>16</v>
      </c>
      <c r="K1348" t="s">
        <v>23</v>
      </c>
    </row>
    <row r="1349" spans="1:11" x14ac:dyDescent="0.35">
      <c r="A1349" t="s">
        <v>1382</v>
      </c>
      <c r="B1349">
        <v>1963</v>
      </c>
      <c r="C1349" t="s">
        <v>15</v>
      </c>
      <c r="D1349">
        <v>22</v>
      </c>
      <c r="E1349" s="17" t="str">
        <f t="shared" si="42"/>
        <v>22-Nov-1963</v>
      </c>
      <c r="F1349">
        <f t="shared" si="43"/>
        <v>59</v>
      </c>
      <c r="G1349">
        <v>0</v>
      </c>
      <c r="H1349" s="16">
        <v>11312.33</v>
      </c>
      <c r="I1349" t="s">
        <v>12</v>
      </c>
      <c r="J1349" t="s">
        <v>12</v>
      </c>
      <c r="K1349" t="s">
        <v>23</v>
      </c>
    </row>
    <row r="1350" spans="1:11" x14ac:dyDescent="0.35">
      <c r="A1350" t="s">
        <v>1383</v>
      </c>
      <c r="B1350">
        <v>1995</v>
      </c>
      <c r="C1350" t="s">
        <v>30</v>
      </c>
      <c r="D1350">
        <v>10</v>
      </c>
      <c r="E1350" s="17" t="str">
        <f t="shared" si="42"/>
        <v>10-Dec-1995</v>
      </c>
      <c r="F1350">
        <f t="shared" si="43"/>
        <v>27</v>
      </c>
      <c r="G1350">
        <v>0</v>
      </c>
      <c r="H1350" s="16">
        <v>11318.57</v>
      </c>
      <c r="I1350" t="s">
        <v>12</v>
      </c>
      <c r="J1350" t="s">
        <v>11</v>
      </c>
      <c r="K1350" t="s">
        <v>535</v>
      </c>
    </row>
    <row r="1351" spans="1:11" x14ac:dyDescent="0.35">
      <c r="A1351" t="s">
        <v>1384</v>
      </c>
      <c r="B1351">
        <v>1963</v>
      </c>
      <c r="C1351" t="s">
        <v>10</v>
      </c>
      <c r="D1351">
        <v>11</v>
      </c>
      <c r="E1351" s="17" t="str">
        <f t="shared" si="42"/>
        <v>11-Jul-1963</v>
      </c>
      <c r="F1351">
        <f t="shared" si="43"/>
        <v>59</v>
      </c>
      <c r="G1351">
        <v>0</v>
      </c>
      <c r="H1351" s="16">
        <v>11319.12</v>
      </c>
      <c r="I1351" t="s">
        <v>12</v>
      </c>
      <c r="J1351" t="s">
        <v>16</v>
      </c>
      <c r="K1351" t="s">
        <v>23</v>
      </c>
    </row>
    <row r="1352" spans="1:11" x14ac:dyDescent="0.35">
      <c r="A1352" t="s">
        <v>1385</v>
      </c>
      <c r="B1352">
        <v>2002</v>
      </c>
      <c r="C1352" t="s">
        <v>20</v>
      </c>
      <c r="D1352">
        <v>20</v>
      </c>
      <c r="E1352" s="17" t="str">
        <f t="shared" si="42"/>
        <v>20-Sep-2002</v>
      </c>
      <c r="F1352">
        <f t="shared" si="43"/>
        <v>20</v>
      </c>
      <c r="G1352">
        <v>0</v>
      </c>
      <c r="H1352" s="16">
        <v>11321.49</v>
      </c>
      <c r="I1352" t="s">
        <v>12</v>
      </c>
      <c r="J1352" t="s">
        <v>12</v>
      </c>
      <c r="K1352" t="s">
        <v>23</v>
      </c>
    </row>
    <row r="1353" spans="1:11" x14ac:dyDescent="0.35">
      <c r="A1353" t="s">
        <v>1386</v>
      </c>
      <c r="B1353">
        <v>1989</v>
      </c>
      <c r="C1353" t="s">
        <v>35</v>
      </c>
      <c r="D1353">
        <v>19</v>
      </c>
      <c r="E1353" s="17" t="str">
        <f t="shared" si="42"/>
        <v>19-Aug-1989</v>
      </c>
      <c r="F1353">
        <f t="shared" si="43"/>
        <v>33</v>
      </c>
      <c r="G1353">
        <v>1</v>
      </c>
      <c r="H1353" s="16">
        <v>11326.71</v>
      </c>
      <c r="I1353" t="s">
        <v>12</v>
      </c>
      <c r="J1353" t="s">
        <v>12</v>
      </c>
      <c r="K1353" t="s">
        <v>13</v>
      </c>
    </row>
    <row r="1354" spans="1:11" x14ac:dyDescent="0.35">
      <c r="A1354" t="s">
        <v>1387</v>
      </c>
      <c r="B1354">
        <v>1968</v>
      </c>
      <c r="C1354" t="s">
        <v>15</v>
      </c>
      <c r="D1354">
        <v>2</v>
      </c>
      <c r="E1354" s="17" t="str">
        <f t="shared" si="42"/>
        <v>2-Nov-1968</v>
      </c>
      <c r="F1354">
        <f t="shared" si="43"/>
        <v>54</v>
      </c>
      <c r="G1354">
        <v>0</v>
      </c>
      <c r="H1354" s="16">
        <v>11344.32</v>
      </c>
      <c r="I1354" t="s">
        <v>12</v>
      </c>
      <c r="J1354" t="s">
        <v>11</v>
      </c>
      <c r="K1354" t="s">
        <v>200</v>
      </c>
    </row>
    <row r="1355" spans="1:11" x14ac:dyDescent="0.35">
      <c r="A1355" t="s">
        <v>1388</v>
      </c>
      <c r="B1355">
        <v>1964</v>
      </c>
      <c r="C1355" t="s">
        <v>10</v>
      </c>
      <c r="D1355">
        <v>12</v>
      </c>
      <c r="E1355" s="17" t="str">
        <f t="shared" si="42"/>
        <v>12-Jul-1964</v>
      </c>
      <c r="F1355">
        <f t="shared" si="43"/>
        <v>58</v>
      </c>
      <c r="G1355">
        <v>0</v>
      </c>
      <c r="H1355" s="16">
        <v>11345.52</v>
      </c>
      <c r="I1355" t="s">
        <v>12</v>
      </c>
      <c r="J1355" t="s">
        <v>12</v>
      </c>
      <c r="K1355" t="s">
        <v>42</v>
      </c>
    </row>
    <row r="1356" spans="1:11" x14ac:dyDescent="0.35">
      <c r="A1356" t="s">
        <v>1389</v>
      </c>
      <c r="B1356">
        <v>1965</v>
      </c>
      <c r="C1356" t="s">
        <v>15</v>
      </c>
      <c r="D1356">
        <v>29</v>
      </c>
      <c r="E1356" s="17" t="str">
        <f t="shared" si="42"/>
        <v>29-Nov-1965</v>
      </c>
      <c r="F1356">
        <f t="shared" si="43"/>
        <v>57</v>
      </c>
      <c r="G1356">
        <v>0</v>
      </c>
      <c r="H1356" s="16">
        <v>11353.23</v>
      </c>
      <c r="I1356" t="s">
        <v>12</v>
      </c>
      <c r="J1356" t="s">
        <v>16</v>
      </c>
      <c r="K1356" t="s">
        <v>23</v>
      </c>
    </row>
    <row r="1357" spans="1:11" x14ac:dyDescent="0.35">
      <c r="A1357" t="s">
        <v>1390</v>
      </c>
      <c r="B1357">
        <v>1965</v>
      </c>
      <c r="C1357" t="s">
        <v>20</v>
      </c>
      <c r="D1357">
        <v>26</v>
      </c>
      <c r="E1357" s="17" t="str">
        <f t="shared" si="42"/>
        <v>26-Sep-1965</v>
      </c>
      <c r="F1357">
        <f t="shared" si="43"/>
        <v>57</v>
      </c>
      <c r="G1357">
        <v>0</v>
      </c>
      <c r="H1357" s="16">
        <v>11356.66</v>
      </c>
      <c r="I1357" t="s">
        <v>12</v>
      </c>
      <c r="J1357" t="s">
        <v>12</v>
      </c>
      <c r="K1357" t="s">
        <v>23</v>
      </c>
    </row>
    <row r="1358" spans="1:11" x14ac:dyDescent="0.35">
      <c r="A1358" t="s">
        <v>1391</v>
      </c>
      <c r="B1358">
        <v>1964</v>
      </c>
      <c r="C1358" t="s">
        <v>10</v>
      </c>
      <c r="D1358">
        <v>4</v>
      </c>
      <c r="E1358" s="17" t="str">
        <f t="shared" si="42"/>
        <v>4-Jul-1964</v>
      </c>
      <c r="F1358">
        <f t="shared" si="43"/>
        <v>58</v>
      </c>
      <c r="G1358">
        <v>0</v>
      </c>
      <c r="H1358" s="16">
        <v>11362.76</v>
      </c>
      <c r="I1358" t="s">
        <v>12</v>
      </c>
      <c r="J1358" t="s">
        <v>16</v>
      </c>
      <c r="K1358" t="s">
        <v>42</v>
      </c>
    </row>
    <row r="1359" spans="1:11" x14ac:dyDescent="0.35">
      <c r="A1359" t="s">
        <v>1392</v>
      </c>
      <c r="B1359">
        <v>1964</v>
      </c>
      <c r="C1359" t="s">
        <v>10</v>
      </c>
      <c r="D1359">
        <v>3</v>
      </c>
      <c r="E1359" s="17" t="str">
        <f t="shared" si="42"/>
        <v>3-Jul-1964</v>
      </c>
      <c r="F1359">
        <f t="shared" si="43"/>
        <v>58</v>
      </c>
      <c r="G1359">
        <v>0</v>
      </c>
      <c r="H1359" s="16">
        <v>11363.28</v>
      </c>
      <c r="I1359" t="s">
        <v>12</v>
      </c>
      <c r="J1359" t="s">
        <v>16</v>
      </c>
      <c r="K1359" t="s">
        <v>13</v>
      </c>
    </row>
    <row r="1360" spans="1:11" x14ac:dyDescent="0.35">
      <c r="A1360" t="s">
        <v>1393</v>
      </c>
      <c r="B1360">
        <v>1964</v>
      </c>
      <c r="C1360" t="s">
        <v>30</v>
      </c>
      <c r="D1360">
        <v>13</v>
      </c>
      <c r="E1360" s="17" t="str">
        <f t="shared" si="42"/>
        <v>13-Dec-1964</v>
      </c>
      <c r="F1360">
        <f t="shared" si="43"/>
        <v>58</v>
      </c>
      <c r="G1360">
        <v>0</v>
      </c>
      <c r="H1360" s="16">
        <v>11365.95</v>
      </c>
      <c r="I1360" t="s">
        <v>12</v>
      </c>
      <c r="J1360" t="s">
        <v>11</v>
      </c>
      <c r="K1360" t="s">
        <v>42</v>
      </c>
    </row>
    <row r="1361" spans="1:11" x14ac:dyDescent="0.35">
      <c r="A1361" t="s">
        <v>1394</v>
      </c>
      <c r="B1361">
        <v>1979</v>
      </c>
      <c r="C1361" t="s">
        <v>18</v>
      </c>
      <c r="D1361">
        <v>7</v>
      </c>
      <c r="E1361" s="17" t="str">
        <f t="shared" si="42"/>
        <v>7-Jun-1979</v>
      </c>
      <c r="F1361">
        <f t="shared" si="43"/>
        <v>44</v>
      </c>
      <c r="G1361">
        <v>2</v>
      </c>
      <c r="H1361" s="16">
        <v>11369.39</v>
      </c>
      <c r="I1361" t="s">
        <v>12</v>
      </c>
      <c r="J1361" t="s">
        <v>16</v>
      </c>
      <c r="K1361" t="s">
        <v>535</v>
      </c>
    </row>
    <row r="1362" spans="1:11" x14ac:dyDescent="0.35">
      <c r="A1362" t="s">
        <v>1395</v>
      </c>
      <c r="B1362">
        <v>1972</v>
      </c>
      <c r="C1362" t="s">
        <v>30</v>
      </c>
      <c r="D1362">
        <v>6</v>
      </c>
      <c r="E1362" s="17" t="str">
        <f t="shared" si="42"/>
        <v>6-Dec-1972</v>
      </c>
      <c r="F1362">
        <f t="shared" si="43"/>
        <v>50</v>
      </c>
      <c r="G1362">
        <v>0</v>
      </c>
      <c r="H1362" s="16">
        <v>11378.57</v>
      </c>
      <c r="I1362" t="s">
        <v>12</v>
      </c>
      <c r="J1362" t="s">
        <v>11</v>
      </c>
      <c r="K1362" t="s">
        <v>200</v>
      </c>
    </row>
    <row r="1363" spans="1:11" x14ac:dyDescent="0.35">
      <c r="A1363" t="s">
        <v>1396</v>
      </c>
      <c r="B1363">
        <v>1964</v>
      </c>
      <c r="C1363" t="s">
        <v>18</v>
      </c>
      <c r="D1363">
        <v>13</v>
      </c>
      <c r="E1363" s="17" t="str">
        <f t="shared" si="42"/>
        <v>13-Jun-1964</v>
      </c>
      <c r="F1363">
        <f t="shared" si="43"/>
        <v>58</v>
      </c>
      <c r="G1363">
        <v>0</v>
      </c>
      <c r="H1363" s="16">
        <v>11381.33</v>
      </c>
      <c r="I1363" t="s">
        <v>12</v>
      </c>
      <c r="J1363" t="s">
        <v>11</v>
      </c>
      <c r="K1363" t="s">
        <v>13</v>
      </c>
    </row>
    <row r="1364" spans="1:11" x14ac:dyDescent="0.35">
      <c r="A1364" t="s">
        <v>1397</v>
      </c>
      <c r="B1364">
        <v>1997</v>
      </c>
      <c r="C1364" t="s">
        <v>10</v>
      </c>
      <c r="D1364">
        <v>28</v>
      </c>
      <c r="E1364" s="17" t="str">
        <f t="shared" si="42"/>
        <v>28-Jul-1997</v>
      </c>
      <c r="F1364">
        <f t="shared" si="43"/>
        <v>25</v>
      </c>
      <c r="G1364">
        <v>0</v>
      </c>
      <c r="H1364" s="16">
        <v>11388.27</v>
      </c>
      <c r="I1364" t="s">
        <v>12</v>
      </c>
      <c r="J1364" t="s">
        <v>11</v>
      </c>
      <c r="K1364" t="s">
        <v>535</v>
      </c>
    </row>
    <row r="1365" spans="1:11" x14ac:dyDescent="0.35">
      <c r="A1365" t="s">
        <v>1398</v>
      </c>
      <c r="B1365">
        <v>1967</v>
      </c>
      <c r="C1365" t="s">
        <v>30</v>
      </c>
      <c r="D1365">
        <v>19</v>
      </c>
      <c r="E1365" s="17" t="str">
        <f t="shared" si="42"/>
        <v>19-Dec-1967</v>
      </c>
      <c r="F1365">
        <f t="shared" si="43"/>
        <v>55</v>
      </c>
      <c r="G1365">
        <v>1</v>
      </c>
      <c r="H1365" s="16">
        <v>11394.07</v>
      </c>
      <c r="I1365" t="s">
        <v>12</v>
      </c>
      <c r="J1365" t="s">
        <v>16</v>
      </c>
      <c r="K1365" t="s">
        <v>170</v>
      </c>
    </row>
    <row r="1366" spans="1:11" x14ac:dyDescent="0.35">
      <c r="A1366" t="s">
        <v>1399</v>
      </c>
      <c r="B1366">
        <v>1970</v>
      </c>
      <c r="C1366" t="s">
        <v>37</v>
      </c>
      <c r="D1366">
        <v>2</v>
      </c>
      <c r="E1366" s="17" t="str">
        <f t="shared" si="42"/>
        <v>2-Oct-1970</v>
      </c>
      <c r="F1366">
        <f t="shared" si="43"/>
        <v>52</v>
      </c>
      <c r="G1366">
        <v>2</v>
      </c>
      <c r="H1366" s="16">
        <v>11396.9</v>
      </c>
      <c r="I1366" t="s">
        <v>12</v>
      </c>
      <c r="J1366" t="s">
        <v>12</v>
      </c>
      <c r="K1366" t="s">
        <v>247</v>
      </c>
    </row>
    <row r="1367" spans="1:11" x14ac:dyDescent="0.35">
      <c r="A1367" t="s">
        <v>1400</v>
      </c>
      <c r="B1367">
        <v>1970</v>
      </c>
      <c r="C1367" t="s">
        <v>37</v>
      </c>
      <c r="D1367">
        <v>7</v>
      </c>
      <c r="E1367" s="17" t="str">
        <f t="shared" si="42"/>
        <v>7-Oct-1970</v>
      </c>
      <c r="F1367">
        <f t="shared" si="43"/>
        <v>52</v>
      </c>
      <c r="G1367">
        <v>3</v>
      </c>
      <c r="H1367" s="16">
        <v>11411.69</v>
      </c>
      <c r="I1367" t="s">
        <v>12</v>
      </c>
      <c r="J1367" t="s">
        <v>11</v>
      </c>
      <c r="K1367" t="s">
        <v>42</v>
      </c>
    </row>
    <row r="1368" spans="1:11" x14ac:dyDescent="0.35">
      <c r="A1368" t="s">
        <v>1401</v>
      </c>
      <c r="B1368">
        <v>1983</v>
      </c>
      <c r="C1368" t="s">
        <v>37</v>
      </c>
      <c r="D1368">
        <v>23</v>
      </c>
      <c r="E1368" s="17" t="str">
        <f t="shared" si="42"/>
        <v>23-Oct-1983</v>
      </c>
      <c r="F1368">
        <f t="shared" si="43"/>
        <v>39</v>
      </c>
      <c r="G1368">
        <v>3</v>
      </c>
      <c r="H1368" s="16">
        <v>11412.02</v>
      </c>
      <c r="I1368" t="s">
        <v>12</v>
      </c>
      <c r="J1368" t="s">
        <v>16</v>
      </c>
      <c r="K1368" t="s">
        <v>300</v>
      </c>
    </row>
    <row r="1369" spans="1:11" x14ac:dyDescent="0.35">
      <c r="A1369" t="s">
        <v>1402</v>
      </c>
      <c r="B1369">
        <v>1985</v>
      </c>
      <c r="C1369" t="s">
        <v>18</v>
      </c>
      <c r="D1369">
        <v>9</v>
      </c>
      <c r="E1369" s="17" t="str">
        <f t="shared" si="42"/>
        <v>9-Jun-1985</v>
      </c>
      <c r="F1369">
        <f t="shared" si="43"/>
        <v>37</v>
      </c>
      <c r="G1369">
        <v>3</v>
      </c>
      <c r="H1369" s="16">
        <v>11419.49</v>
      </c>
      <c r="I1369" t="s">
        <v>12</v>
      </c>
      <c r="J1369" t="s">
        <v>16</v>
      </c>
      <c r="K1369" t="s">
        <v>23</v>
      </c>
    </row>
    <row r="1370" spans="1:11" x14ac:dyDescent="0.35">
      <c r="A1370" t="s">
        <v>1403</v>
      </c>
      <c r="B1370">
        <v>1980</v>
      </c>
      <c r="C1370" t="s">
        <v>10</v>
      </c>
      <c r="D1370">
        <v>17</v>
      </c>
      <c r="E1370" s="17" t="str">
        <f t="shared" si="42"/>
        <v>17-Jul-1980</v>
      </c>
      <c r="F1370">
        <f t="shared" si="43"/>
        <v>42</v>
      </c>
      <c r="G1370">
        <v>2</v>
      </c>
      <c r="H1370" s="16">
        <v>11435.74</v>
      </c>
      <c r="I1370" t="s">
        <v>12</v>
      </c>
      <c r="J1370" t="s">
        <v>12</v>
      </c>
      <c r="K1370" t="s">
        <v>300</v>
      </c>
    </row>
    <row r="1371" spans="1:11" x14ac:dyDescent="0.35">
      <c r="A1371" t="s">
        <v>1404</v>
      </c>
      <c r="B1371">
        <v>1971</v>
      </c>
      <c r="C1371" t="s">
        <v>20</v>
      </c>
      <c r="D1371">
        <v>12</v>
      </c>
      <c r="E1371" s="17" t="str">
        <f t="shared" si="42"/>
        <v>12-Sep-1971</v>
      </c>
      <c r="F1371">
        <f t="shared" si="43"/>
        <v>51</v>
      </c>
      <c r="G1371">
        <v>3</v>
      </c>
      <c r="H1371" s="16">
        <v>11436.74</v>
      </c>
      <c r="I1371" t="s">
        <v>12</v>
      </c>
      <c r="J1371" t="s">
        <v>12</v>
      </c>
      <c r="K1371" t="s">
        <v>23</v>
      </c>
    </row>
    <row r="1372" spans="1:11" x14ac:dyDescent="0.35">
      <c r="A1372" t="s">
        <v>1405</v>
      </c>
      <c r="B1372">
        <v>1966</v>
      </c>
      <c r="C1372" t="s">
        <v>18</v>
      </c>
      <c r="D1372">
        <v>14</v>
      </c>
      <c r="E1372" s="17" t="str">
        <f t="shared" si="42"/>
        <v>14-Jun-1966</v>
      </c>
      <c r="F1372">
        <f t="shared" si="43"/>
        <v>56</v>
      </c>
      <c r="G1372">
        <v>0</v>
      </c>
      <c r="H1372" s="16">
        <v>11454.02</v>
      </c>
      <c r="I1372" t="s">
        <v>12</v>
      </c>
      <c r="J1372" t="s">
        <v>16</v>
      </c>
      <c r="K1372" t="s">
        <v>23</v>
      </c>
    </row>
    <row r="1373" spans="1:11" x14ac:dyDescent="0.35">
      <c r="A1373" t="s">
        <v>1406</v>
      </c>
      <c r="B1373">
        <v>1965</v>
      </c>
      <c r="C1373" t="s">
        <v>18</v>
      </c>
      <c r="D1373">
        <v>23</v>
      </c>
      <c r="E1373" s="17" t="str">
        <f t="shared" si="42"/>
        <v>23-Jun-1965</v>
      </c>
      <c r="F1373">
        <f t="shared" si="43"/>
        <v>57</v>
      </c>
      <c r="G1373">
        <v>0</v>
      </c>
      <c r="H1373" s="16">
        <v>11455.28</v>
      </c>
      <c r="I1373" t="s">
        <v>12</v>
      </c>
      <c r="J1373" t="s">
        <v>11</v>
      </c>
      <c r="K1373" t="s">
        <v>42</v>
      </c>
    </row>
    <row r="1374" spans="1:11" x14ac:dyDescent="0.35">
      <c r="A1374" t="s">
        <v>1407</v>
      </c>
      <c r="B1374">
        <v>1966</v>
      </c>
      <c r="C1374" t="s">
        <v>20</v>
      </c>
      <c r="D1374">
        <v>7</v>
      </c>
      <c r="E1374" s="17" t="str">
        <f t="shared" si="42"/>
        <v>7-Sep-1966</v>
      </c>
      <c r="F1374">
        <f t="shared" si="43"/>
        <v>56</v>
      </c>
      <c r="G1374">
        <v>0</v>
      </c>
      <c r="H1374" s="16">
        <v>11478.14</v>
      </c>
      <c r="I1374" t="s">
        <v>12</v>
      </c>
      <c r="J1374" t="s">
        <v>11</v>
      </c>
      <c r="K1374" t="s">
        <v>200</v>
      </c>
    </row>
    <row r="1375" spans="1:11" x14ac:dyDescent="0.35">
      <c r="A1375" t="s">
        <v>1408</v>
      </c>
      <c r="B1375">
        <v>2004</v>
      </c>
      <c r="C1375" t="s">
        <v>20</v>
      </c>
      <c r="D1375">
        <v>10</v>
      </c>
      <c r="E1375" s="17" t="str">
        <f t="shared" si="42"/>
        <v>10-Sep-2004</v>
      </c>
      <c r="F1375">
        <f t="shared" si="43"/>
        <v>18</v>
      </c>
      <c r="G1375">
        <v>0</v>
      </c>
      <c r="H1375" s="16">
        <v>11482.63</v>
      </c>
      <c r="I1375" t="s">
        <v>12</v>
      </c>
      <c r="J1375" t="s">
        <v>11</v>
      </c>
      <c r="K1375" t="s">
        <v>13</v>
      </c>
    </row>
    <row r="1376" spans="1:11" x14ac:dyDescent="0.35">
      <c r="A1376" t="s">
        <v>1409</v>
      </c>
      <c r="B1376">
        <v>1970</v>
      </c>
      <c r="C1376" t="s">
        <v>37</v>
      </c>
      <c r="D1376">
        <v>13</v>
      </c>
      <c r="E1376" s="17" t="str">
        <f t="shared" si="42"/>
        <v>13-Oct-1970</v>
      </c>
      <c r="F1376">
        <f t="shared" si="43"/>
        <v>52</v>
      </c>
      <c r="G1376">
        <v>3</v>
      </c>
      <c r="H1376" s="16">
        <v>11488.32</v>
      </c>
      <c r="I1376" t="s">
        <v>12</v>
      </c>
      <c r="J1376" t="s">
        <v>16</v>
      </c>
      <c r="K1376" t="s">
        <v>276</v>
      </c>
    </row>
    <row r="1377" spans="1:11" x14ac:dyDescent="0.35">
      <c r="A1377" t="s">
        <v>1410</v>
      </c>
      <c r="B1377">
        <v>1983</v>
      </c>
      <c r="C1377" t="s">
        <v>18</v>
      </c>
      <c r="D1377">
        <v>7</v>
      </c>
      <c r="E1377" s="17" t="str">
        <f t="shared" si="42"/>
        <v>7-Jun-1983</v>
      </c>
      <c r="F1377">
        <f t="shared" si="43"/>
        <v>40</v>
      </c>
      <c r="G1377">
        <v>3</v>
      </c>
      <c r="H1377" s="16">
        <v>11492.46</v>
      </c>
      <c r="I1377" t="s">
        <v>12</v>
      </c>
      <c r="J1377" t="s">
        <v>12</v>
      </c>
      <c r="K1377" t="s">
        <v>535</v>
      </c>
    </row>
    <row r="1378" spans="1:11" x14ac:dyDescent="0.35">
      <c r="A1378" t="s">
        <v>1411</v>
      </c>
      <c r="B1378">
        <v>1969</v>
      </c>
      <c r="C1378" t="s">
        <v>35</v>
      </c>
      <c r="D1378">
        <v>11</v>
      </c>
      <c r="E1378" s="17" t="str">
        <f t="shared" si="42"/>
        <v>11-Aug-1969</v>
      </c>
      <c r="F1378">
        <f t="shared" si="43"/>
        <v>53</v>
      </c>
      <c r="G1378">
        <v>0</v>
      </c>
      <c r="H1378" s="16">
        <v>11497.69</v>
      </c>
      <c r="I1378" t="s">
        <v>12</v>
      </c>
      <c r="J1378" t="s">
        <v>16</v>
      </c>
      <c r="K1378" t="s">
        <v>23</v>
      </c>
    </row>
    <row r="1379" spans="1:11" x14ac:dyDescent="0.35">
      <c r="A1379" t="s">
        <v>1412</v>
      </c>
      <c r="B1379">
        <v>1989</v>
      </c>
      <c r="C1379" t="s">
        <v>37</v>
      </c>
      <c r="D1379">
        <v>6</v>
      </c>
      <c r="E1379" s="17" t="str">
        <f t="shared" si="42"/>
        <v>6-Oct-1989</v>
      </c>
      <c r="F1379">
        <f t="shared" si="43"/>
        <v>33</v>
      </c>
      <c r="G1379">
        <v>3</v>
      </c>
      <c r="H1379" s="16">
        <v>11511.61</v>
      </c>
      <c r="I1379" t="s">
        <v>12</v>
      </c>
      <c r="J1379" t="s">
        <v>12</v>
      </c>
      <c r="K1379" t="s">
        <v>535</v>
      </c>
    </row>
    <row r="1380" spans="1:11" x14ac:dyDescent="0.35">
      <c r="A1380" t="s">
        <v>1413</v>
      </c>
      <c r="B1380">
        <v>1968</v>
      </c>
      <c r="C1380" t="s">
        <v>18</v>
      </c>
      <c r="D1380">
        <v>24</v>
      </c>
      <c r="E1380" s="17" t="str">
        <f t="shared" si="42"/>
        <v>24-Jun-1968</v>
      </c>
      <c r="F1380">
        <f t="shared" si="43"/>
        <v>54</v>
      </c>
      <c r="G1380">
        <v>1</v>
      </c>
      <c r="H1380" s="16">
        <v>11512.41</v>
      </c>
      <c r="I1380" t="s">
        <v>12</v>
      </c>
      <c r="J1380" t="s">
        <v>16</v>
      </c>
      <c r="K1380" t="s">
        <v>247</v>
      </c>
    </row>
    <row r="1381" spans="1:11" x14ac:dyDescent="0.35">
      <c r="A1381" t="s">
        <v>1414</v>
      </c>
      <c r="B1381">
        <v>1971</v>
      </c>
      <c r="C1381" t="s">
        <v>30</v>
      </c>
      <c r="D1381">
        <v>19</v>
      </c>
      <c r="E1381" s="17" t="str">
        <f t="shared" si="42"/>
        <v>19-Dec-1971</v>
      </c>
      <c r="F1381">
        <f t="shared" si="43"/>
        <v>51</v>
      </c>
      <c r="G1381">
        <v>4</v>
      </c>
      <c r="H1381" s="16">
        <v>11520.1</v>
      </c>
      <c r="I1381" t="s">
        <v>12</v>
      </c>
      <c r="J1381" t="s">
        <v>16</v>
      </c>
      <c r="K1381" t="s">
        <v>23</v>
      </c>
    </row>
    <row r="1382" spans="1:11" x14ac:dyDescent="0.35">
      <c r="A1382" t="s">
        <v>1415</v>
      </c>
      <c r="B1382">
        <v>1988</v>
      </c>
      <c r="C1382" t="s">
        <v>18</v>
      </c>
      <c r="D1382">
        <v>12</v>
      </c>
      <c r="E1382" s="17" t="str">
        <f t="shared" si="42"/>
        <v>12-Jun-1988</v>
      </c>
      <c r="F1382">
        <f t="shared" si="43"/>
        <v>34</v>
      </c>
      <c r="G1382">
        <v>3</v>
      </c>
      <c r="H1382" s="16">
        <v>11524.25</v>
      </c>
      <c r="I1382" t="s">
        <v>12</v>
      </c>
      <c r="J1382" t="s">
        <v>16</v>
      </c>
      <c r="K1382" t="s">
        <v>535</v>
      </c>
    </row>
    <row r="1383" spans="1:11" x14ac:dyDescent="0.35">
      <c r="A1383" t="s">
        <v>1416</v>
      </c>
      <c r="B1383">
        <v>1970</v>
      </c>
      <c r="C1383" t="s">
        <v>10</v>
      </c>
      <c r="D1383">
        <v>23</v>
      </c>
      <c r="E1383" s="17" t="str">
        <f t="shared" si="42"/>
        <v>23-Jul-1970</v>
      </c>
      <c r="F1383">
        <f t="shared" si="43"/>
        <v>52</v>
      </c>
      <c r="G1383">
        <v>0</v>
      </c>
      <c r="H1383" s="16">
        <v>11530.12</v>
      </c>
      <c r="I1383" t="s">
        <v>12</v>
      </c>
      <c r="J1383" t="s">
        <v>16</v>
      </c>
      <c r="K1383" t="s">
        <v>23</v>
      </c>
    </row>
    <row r="1384" spans="1:11" x14ac:dyDescent="0.35">
      <c r="A1384" t="s">
        <v>1417</v>
      </c>
      <c r="B1384">
        <v>1965</v>
      </c>
      <c r="C1384" t="s">
        <v>37</v>
      </c>
      <c r="D1384">
        <v>3</v>
      </c>
      <c r="E1384" s="17" t="str">
        <f t="shared" si="42"/>
        <v>3-Oct-1965</v>
      </c>
      <c r="F1384">
        <f t="shared" si="43"/>
        <v>57</v>
      </c>
      <c r="G1384">
        <v>0</v>
      </c>
      <c r="H1384" s="16">
        <v>11534.87</v>
      </c>
      <c r="I1384" t="s">
        <v>12</v>
      </c>
      <c r="J1384" t="s">
        <v>16</v>
      </c>
      <c r="K1384" t="s">
        <v>356</v>
      </c>
    </row>
    <row r="1385" spans="1:11" x14ac:dyDescent="0.35">
      <c r="A1385" t="s">
        <v>1418</v>
      </c>
      <c r="B1385">
        <v>1968</v>
      </c>
      <c r="C1385" t="s">
        <v>15</v>
      </c>
      <c r="D1385">
        <v>14</v>
      </c>
      <c r="E1385" s="17" t="str">
        <f t="shared" si="42"/>
        <v>14-Nov-1968</v>
      </c>
      <c r="F1385">
        <f t="shared" si="43"/>
        <v>54</v>
      </c>
      <c r="G1385">
        <v>2</v>
      </c>
      <c r="H1385" s="16">
        <v>11538.42</v>
      </c>
      <c r="I1385" t="s">
        <v>12</v>
      </c>
      <c r="J1385" t="s">
        <v>16</v>
      </c>
      <c r="K1385" t="s">
        <v>42</v>
      </c>
    </row>
    <row r="1386" spans="1:11" x14ac:dyDescent="0.35">
      <c r="A1386" t="s">
        <v>1419</v>
      </c>
      <c r="B1386">
        <v>1971</v>
      </c>
      <c r="C1386" t="s">
        <v>30</v>
      </c>
      <c r="D1386">
        <v>1</v>
      </c>
      <c r="E1386" s="17" t="str">
        <f t="shared" si="42"/>
        <v>1-Dec-1971</v>
      </c>
      <c r="F1386">
        <f t="shared" si="43"/>
        <v>51</v>
      </c>
      <c r="G1386">
        <v>0</v>
      </c>
      <c r="H1386" s="16">
        <v>11540.25</v>
      </c>
      <c r="I1386" t="s">
        <v>12</v>
      </c>
      <c r="J1386" t="s">
        <v>16</v>
      </c>
      <c r="K1386" t="s">
        <v>23</v>
      </c>
    </row>
    <row r="1387" spans="1:11" x14ac:dyDescent="0.35">
      <c r="A1387" t="s">
        <v>1420</v>
      </c>
      <c r="B1387">
        <v>1973</v>
      </c>
      <c r="C1387" t="s">
        <v>10</v>
      </c>
      <c r="D1387">
        <v>23</v>
      </c>
      <c r="E1387" s="17" t="str">
        <f t="shared" si="42"/>
        <v>23-Jul-1973</v>
      </c>
      <c r="F1387">
        <f t="shared" si="43"/>
        <v>49</v>
      </c>
      <c r="G1387">
        <v>5</v>
      </c>
      <c r="H1387" s="16">
        <v>11552.9</v>
      </c>
      <c r="I1387" t="s">
        <v>12</v>
      </c>
      <c r="J1387" t="s">
        <v>11</v>
      </c>
      <c r="K1387" t="s">
        <v>42</v>
      </c>
    </row>
    <row r="1388" spans="1:11" x14ac:dyDescent="0.35">
      <c r="A1388" t="s">
        <v>1421</v>
      </c>
      <c r="B1388">
        <v>1965</v>
      </c>
      <c r="C1388" t="s">
        <v>37</v>
      </c>
      <c r="D1388">
        <v>27</v>
      </c>
      <c r="E1388" s="17" t="str">
        <f t="shared" si="42"/>
        <v>27-Oct-1965</v>
      </c>
      <c r="F1388">
        <f t="shared" si="43"/>
        <v>57</v>
      </c>
      <c r="G1388">
        <v>1</v>
      </c>
      <c r="H1388" s="16">
        <v>11554.22</v>
      </c>
      <c r="I1388" t="s">
        <v>12</v>
      </c>
      <c r="J1388" t="s">
        <v>16</v>
      </c>
      <c r="K1388" t="s">
        <v>13</v>
      </c>
    </row>
    <row r="1389" spans="1:11" x14ac:dyDescent="0.35">
      <c r="A1389" t="s">
        <v>1422</v>
      </c>
      <c r="B1389">
        <v>1965</v>
      </c>
      <c r="C1389" t="s">
        <v>30</v>
      </c>
      <c r="D1389">
        <v>25</v>
      </c>
      <c r="E1389" s="17" t="str">
        <f t="shared" si="42"/>
        <v>25-Dec-1965</v>
      </c>
      <c r="F1389">
        <f t="shared" si="43"/>
        <v>57</v>
      </c>
      <c r="G1389">
        <v>0</v>
      </c>
      <c r="H1389" s="16">
        <v>11566.3</v>
      </c>
      <c r="I1389" t="s">
        <v>12</v>
      </c>
      <c r="J1389" t="s">
        <v>12</v>
      </c>
      <c r="K1389" t="s">
        <v>168</v>
      </c>
    </row>
    <row r="1390" spans="1:11" x14ac:dyDescent="0.35">
      <c r="A1390" t="s">
        <v>1423</v>
      </c>
      <c r="B1390">
        <v>1965</v>
      </c>
      <c r="C1390" t="s">
        <v>15</v>
      </c>
      <c r="D1390">
        <v>6</v>
      </c>
      <c r="E1390" s="17" t="str">
        <f t="shared" si="42"/>
        <v>6-Nov-1965</v>
      </c>
      <c r="F1390">
        <f t="shared" si="43"/>
        <v>57</v>
      </c>
      <c r="G1390">
        <v>1</v>
      </c>
      <c r="H1390" s="16">
        <v>11576.13</v>
      </c>
      <c r="I1390" t="s">
        <v>12</v>
      </c>
      <c r="J1390" t="s">
        <v>12</v>
      </c>
      <c r="K1390" t="s">
        <v>42</v>
      </c>
    </row>
    <row r="1391" spans="1:11" x14ac:dyDescent="0.35">
      <c r="A1391" t="s">
        <v>1424</v>
      </c>
      <c r="B1391">
        <v>1964</v>
      </c>
      <c r="C1391" t="s">
        <v>18</v>
      </c>
      <c r="D1391">
        <v>20</v>
      </c>
      <c r="E1391" s="17" t="str">
        <f t="shared" si="42"/>
        <v>20-Jun-1964</v>
      </c>
      <c r="F1391">
        <f t="shared" si="43"/>
        <v>58</v>
      </c>
      <c r="G1391">
        <v>0</v>
      </c>
      <c r="H1391" s="16">
        <v>11602.75</v>
      </c>
      <c r="I1391" t="s">
        <v>12</v>
      </c>
      <c r="J1391" t="s">
        <v>16</v>
      </c>
      <c r="K1391" t="s">
        <v>516</v>
      </c>
    </row>
    <row r="1392" spans="1:11" x14ac:dyDescent="0.35">
      <c r="A1392" t="s">
        <v>1425</v>
      </c>
      <c r="B1392">
        <v>1986</v>
      </c>
      <c r="C1392" t="s">
        <v>10</v>
      </c>
      <c r="D1392">
        <v>17</v>
      </c>
      <c r="E1392" s="17" t="str">
        <f t="shared" si="42"/>
        <v>17-Jul-1986</v>
      </c>
      <c r="F1392">
        <f t="shared" si="43"/>
        <v>36</v>
      </c>
      <c r="G1392">
        <v>3</v>
      </c>
      <c r="H1392" s="16">
        <v>11625.11</v>
      </c>
      <c r="I1392" t="s">
        <v>12</v>
      </c>
      <c r="J1392" t="s">
        <v>12</v>
      </c>
      <c r="K1392" t="s">
        <v>632</v>
      </c>
    </row>
    <row r="1393" spans="1:11" x14ac:dyDescent="0.35">
      <c r="A1393" t="s">
        <v>1426</v>
      </c>
      <c r="B1393">
        <v>1966</v>
      </c>
      <c r="C1393" t="s">
        <v>37</v>
      </c>
      <c r="D1393">
        <v>4</v>
      </c>
      <c r="E1393" s="17" t="str">
        <f t="shared" si="42"/>
        <v>4-Oct-1966</v>
      </c>
      <c r="F1393">
        <f t="shared" si="43"/>
        <v>56</v>
      </c>
      <c r="G1393">
        <v>0</v>
      </c>
      <c r="H1393" s="16">
        <v>11657.72</v>
      </c>
      <c r="I1393" t="s">
        <v>12</v>
      </c>
      <c r="J1393" t="s">
        <v>11</v>
      </c>
      <c r="K1393" t="s">
        <v>247</v>
      </c>
    </row>
    <row r="1394" spans="1:11" x14ac:dyDescent="0.35">
      <c r="A1394" t="s">
        <v>1427</v>
      </c>
      <c r="B1394">
        <v>1994</v>
      </c>
      <c r="C1394" t="s">
        <v>10</v>
      </c>
      <c r="D1394">
        <v>20</v>
      </c>
      <c r="E1394" s="17" t="str">
        <f t="shared" si="42"/>
        <v>20-Jul-1994</v>
      </c>
      <c r="F1394">
        <f t="shared" si="43"/>
        <v>28</v>
      </c>
      <c r="G1394">
        <v>0</v>
      </c>
      <c r="H1394" s="16">
        <v>11657.81</v>
      </c>
      <c r="I1394" t="s">
        <v>12</v>
      </c>
      <c r="J1394" t="s">
        <v>11</v>
      </c>
      <c r="K1394" t="s">
        <v>249</v>
      </c>
    </row>
    <row r="1395" spans="1:11" x14ac:dyDescent="0.35">
      <c r="A1395" t="s">
        <v>1428</v>
      </c>
      <c r="B1395">
        <v>1966</v>
      </c>
      <c r="C1395" t="s">
        <v>10</v>
      </c>
      <c r="D1395">
        <v>6</v>
      </c>
      <c r="E1395" s="17" t="str">
        <f t="shared" si="42"/>
        <v>6-Jul-1966</v>
      </c>
      <c r="F1395">
        <f t="shared" si="43"/>
        <v>56</v>
      </c>
      <c r="G1395">
        <v>0</v>
      </c>
      <c r="H1395" s="16">
        <v>11658.12</v>
      </c>
      <c r="I1395" t="s">
        <v>12</v>
      </c>
      <c r="J1395" t="s">
        <v>16</v>
      </c>
      <c r="K1395" t="s">
        <v>247</v>
      </c>
    </row>
    <row r="1396" spans="1:11" x14ac:dyDescent="0.35">
      <c r="A1396" t="s">
        <v>1429</v>
      </c>
      <c r="B1396">
        <v>1966</v>
      </c>
      <c r="C1396" t="s">
        <v>35</v>
      </c>
      <c r="D1396">
        <v>23</v>
      </c>
      <c r="E1396" s="17" t="str">
        <f t="shared" si="42"/>
        <v>23-Aug-1966</v>
      </c>
      <c r="F1396">
        <f t="shared" si="43"/>
        <v>56</v>
      </c>
      <c r="G1396">
        <v>0</v>
      </c>
      <c r="H1396" s="16">
        <v>11658.38</v>
      </c>
      <c r="I1396" t="s">
        <v>12</v>
      </c>
      <c r="J1396" t="s">
        <v>12</v>
      </c>
      <c r="K1396" t="s">
        <v>247</v>
      </c>
    </row>
    <row r="1397" spans="1:11" x14ac:dyDescent="0.35">
      <c r="A1397" t="s">
        <v>1430</v>
      </c>
      <c r="B1397">
        <v>1966</v>
      </c>
      <c r="C1397" t="s">
        <v>15</v>
      </c>
      <c r="D1397">
        <v>9</v>
      </c>
      <c r="E1397" s="17" t="str">
        <f t="shared" si="42"/>
        <v>9-Nov-1966</v>
      </c>
      <c r="F1397">
        <f t="shared" si="43"/>
        <v>56</v>
      </c>
      <c r="G1397">
        <v>1</v>
      </c>
      <c r="H1397" s="16">
        <v>11674.13</v>
      </c>
      <c r="I1397" t="s">
        <v>12</v>
      </c>
      <c r="J1397" t="s">
        <v>16</v>
      </c>
      <c r="K1397" t="s">
        <v>42</v>
      </c>
    </row>
    <row r="1398" spans="1:11" x14ac:dyDescent="0.35">
      <c r="A1398" t="s">
        <v>1431</v>
      </c>
      <c r="B1398">
        <v>1970</v>
      </c>
      <c r="C1398" t="s">
        <v>30</v>
      </c>
      <c r="D1398">
        <v>1</v>
      </c>
      <c r="E1398" s="17" t="str">
        <f t="shared" si="42"/>
        <v>1-Dec-1970</v>
      </c>
      <c r="F1398">
        <f t="shared" si="43"/>
        <v>52</v>
      </c>
      <c r="G1398">
        <v>0</v>
      </c>
      <c r="H1398" s="16">
        <v>11696.52</v>
      </c>
      <c r="I1398" t="s">
        <v>12</v>
      </c>
      <c r="J1398" t="s">
        <v>16</v>
      </c>
      <c r="K1398" t="s">
        <v>300</v>
      </c>
    </row>
    <row r="1399" spans="1:11" x14ac:dyDescent="0.35">
      <c r="A1399" t="s">
        <v>1432</v>
      </c>
      <c r="B1399">
        <v>1982</v>
      </c>
      <c r="C1399" t="s">
        <v>37</v>
      </c>
      <c r="D1399">
        <v>21</v>
      </c>
      <c r="E1399" s="17" t="str">
        <f t="shared" si="42"/>
        <v>21-Oct-1982</v>
      </c>
      <c r="F1399">
        <f t="shared" si="43"/>
        <v>40</v>
      </c>
      <c r="G1399">
        <v>3</v>
      </c>
      <c r="H1399" s="16">
        <v>11712.97</v>
      </c>
      <c r="I1399" t="s">
        <v>12</v>
      </c>
      <c r="J1399" t="s">
        <v>11</v>
      </c>
      <c r="K1399" t="s">
        <v>300</v>
      </c>
    </row>
    <row r="1400" spans="1:11" x14ac:dyDescent="0.35">
      <c r="A1400" t="s">
        <v>1433</v>
      </c>
      <c r="B1400">
        <v>1969</v>
      </c>
      <c r="C1400" t="s">
        <v>37</v>
      </c>
      <c r="D1400">
        <v>12</v>
      </c>
      <c r="E1400" s="17" t="str">
        <f t="shared" si="42"/>
        <v>12-Oct-1969</v>
      </c>
      <c r="F1400">
        <f t="shared" si="43"/>
        <v>53</v>
      </c>
      <c r="G1400">
        <v>2</v>
      </c>
      <c r="H1400" s="16">
        <v>11729.68</v>
      </c>
      <c r="I1400" t="s">
        <v>12</v>
      </c>
      <c r="J1400" t="s">
        <v>16</v>
      </c>
      <c r="K1400" t="s">
        <v>247</v>
      </c>
    </row>
    <row r="1401" spans="1:11" x14ac:dyDescent="0.35">
      <c r="A1401" t="s">
        <v>1434</v>
      </c>
      <c r="B1401">
        <v>1984</v>
      </c>
      <c r="C1401" t="s">
        <v>15</v>
      </c>
      <c r="D1401">
        <v>26</v>
      </c>
      <c r="E1401" s="17" t="str">
        <f t="shared" si="42"/>
        <v>26-Nov-1984</v>
      </c>
      <c r="F1401">
        <f t="shared" si="43"/>
        <v>38</v>
      </c>
      <c r="G1401">
        <v>3</v>
      </c>
      <c r="H1401" s="16">
        <v>11730.82</v>
      </c>
      <c r="I1401" t="s">
        <v>12</v>
      </c>
      <c r="J1401" t="s">
        <v>12</v>
      </c>
      <c r="K1401" t="s">
        <v>535</v>
      </c>
    </row>
    <row r="1402" spans="1:11" x14ac:dyDescent="0.35">
      <c r="A1402" t="s">
        <v>1435</v>
      </c>
      <c r="B1402">
        <v>1964</v>
      </c>
      <c r="C1402" t="s">
        <v>15</v>
      </c>
      <c r="D1402">
        <v>9</v>
      </c>
      <c r="E1402" s="17" t="str">
        <f t="shared" si="42"/>
        <v>9-Nov-1964</v>
      </c>
      <c r="F1402">
        <f t="shared" si="43"/>
        <v>58</v>
      </c>
      <c r="G1402">
        <v>0</v>
      </c>
      <c r="H1402" s="16">
        <v>11735.88</v>
      </c>
      <c r="I1402" t="s">
        <v>12</v>
      </c>
      <c r="J1402" t="s">
        <v>16</v>
      </c>
      <c r="K1402" t="s">
        <v>23</v>
      </c>
    </row>
    <row r="1403" spans="1:11" x14ac:dyDescent="0.35">
      <c r="A1403" t="s">
        <v>1436</v>
      </c>
      <c r="B1403">
        <v>1988</v>
      </c>
      <c r="C1403" t="s">
        <v>20</v>
      </c>
      <c r="D1403">
        <v>5</v>
      </c>
      <c r="E1403" s="17" t="str">
        <f t="shared" si="42"/>
        <v>5-Sep-1988</v>
      </c>
      <c r="F1403">
        <f t="shared" si="43"/>
        <v>34</v>
      </c>
      <c r="G1403">
        <v>2</v>
      </c>
      <c r="H1403" s="16">
        <v>11737.85</v>
      </c>
      <c r="I1403" t="s">
        <v>12</v>
      </c>
      <c r="J1403" t="s">
        <v>16</v>
      </c>
      <c r="K1403" t="s">
        <v>42</v>
      </c>
    </row>
    <row r="1404" spans="1:11" x14ac:dyDescent="0.35">
      <c r="A1404" t="s">
        <v>1437</v>
      </c>
      <c r="B1404">
        <v>1969</v>
      </c>
      <c r="C1404" t="s">
        <v>15</v>
      </c>
      <c r="D1404">
        <v>12</v>
      </c>
      <c r="E1404" s="17" t="str">
        <f t="shared" si="42"/>
        <v>12-Nov-1969</v>
      </c>
      <c r="F1404">
        <f t="shared" si="43"/>
        <v>53</v>
      </c>
      <c r="G1404">
        <v>3</v>
      </c>
      <c r="H1404" s="16">
        <v>11741.73</v>
      </c>
      <c r="I1404" t="s">
        <v>12</v>
      </c>
      <c r="J1404" t="s">
        <v>16</v>
      </c>
      <c r="K1404" t="s">
        <v>42</v>
      </c>
    </row>
    <row r="1405" spans="1:11" x14ac:dyDescent="0.35">
      <c r="A1405" t="s">
        <v>1438</v>
      </c>
      <c r="B1405">
        <v>1963</v>
      </c>
      <c r="C1405" t="s">
        <v>18</v>
      </c>
      <c r="D1405">
        <v>9</v>
      </c>
      <c r="E1405" s="17" t="str">
        <f t="shared" si="42"/>
        <v>9-Jun-1963</v>
      </c>
      <c r="F1405">
        <f t="shared" si="43"/>
        <v>59</v>
      </c>
      <c r="G1405">
        <v>0</v>
      </c>
      <c r="H1405" s="16">
        <v>11743.3</v>
      </c>
      <c r="I1405" t="s">
        <v>12</v>
      </c>
      <c r="J1405" t="s">
        <v>12</v>
      </c>
      <c r="K1405" t="s">
        <v>13</v>
      </c>
    </row>
    <row r="1406" spans="1:11" x14ac:dyDescent="0.35">
      <c r="A1406" t="s">
        <v>1439</v>
      </c>
      <c r="B1406">
        <v>1964</v>
      </c>
      <c r="C1406" t="s">
        <v>30</v>
      </c>
      <c r="D1406">
        <v>2</v>
      </c>
      <c r="E1406" s="17" t="str">
        <f t="shared" si="42"/>
        <v>2-Dec-1964</v>
      </c>
      <c r="F1406">
        <f t="shared" si="43"/>
        <v>58</v>
      </c>
      <c r="G1406">
        <v>0</v>
      </c>
      <c r="H1406" s="16">
        <v>11743.93</v>
      </c>
      <c r="I1406" t="s">
        <v>12</v>
      </c>
      <c r="J1406" t="s">
        <v>16</v>
      </c>
      <c r="K1406" t="s">
        <v>23</v>
      </c>
    </row>
    <row r="1407" spans="1:11" x14ac:dyDescent="0.35">
      <c r="A1407" t="s">
        <v>1440</v>
      </c>
      <c r="B1407">
        <v>1979</v>
      </c>
      <c r="C1407" t="s">
        <v>15</v>
      </c>
      <c r="D1407">
        <v>6</v>
      </c>
      <c r="E1407" s="17" t="str">
        <f t="shared" si="42"/>
        <v>6-Nov-1979</v>
      </c>
      <c r="F1407">
        <f t="shared" si="43"/>
        <v>43</v>
      </c>
      <c r="G1407">
        <v>2</v>
      </c>
      <c r="H1407" s="16">
        <v>11752.68</v>
      </c>
      <c r="I1407" t="s">
        <v>12</v>
      </c>
      <c r="J1407" t="s">
        <v>16</v>
      </c>
      <c r="K1407" t="s">
        <v>535</v>
      </c>
    </row>
    <row r="1408" spans="1:11" x14ac:dyDescent="0.35">
      <c r="A1408" t="s">
        <v>1441</v>
      </c>
      <c r="B1408">
        <v>1966</v>
      </c>
      <c r="C1408" t="s">
        <v>10</v>
      </c>
      <c r="D1408">
        <v>25</v>
      </c>
      <c r="E1408" s="17" t="str">
        <f t="shared" si="42"/>
        <v>25-Jul-1966</v>
      </c>
      <c r="F1408">
        <f t="shared" si="43"/>
        <v>56</v>
      </c>
      <c r="G1408">
        <v>1</v>
      </c>
      <c r="H1408" s="16">
        <v>11763</v>
      </c>
      <c r="I1408" t="s">
        <v>12</v>
      </c>
      <c r="J1408" t="s">
        <v>12</v>
      </c>
      <c r="K1408" t="s">
        <v>168</v>
      </c>
    </row>
    <row r="1409" spans="1:11" x14ac:dyDescent="0.35">
      <c r="A1409" t="s">
        <v>1442</v>
      </c>
      <c r="B1409">
        <v>1982</v>
      </c>
      <c r="C1409" t="s">
        <v>15</v>
      </c>
      <c r="D1409">
        <v>20</v>
      </c>
      <c r="E1409" s="17" t="str">
        <f t="shared" ref="E1409:E1472" si="44">_xlfn.CONCAT(D1409,"-",C1409,"-",B1409)</f>
        <v>20-Nov-1982</v>
      </c>
      <c r="F1409">
        <f t="shared" ref="F1409:F1472" si="45">DATEDIF(E1409,"08-6-2023","y")</f>
        <v>40</v>
      </c>
      <c r="G1409">
        <v>3</v>
      </c>
      <c r="H1409" s="16">
        <v>11773.06</v>
      </c>
      <c r="I1409" t="s">
        <v>12</v>
      </c>
      <c r="J1409" t="s">
        <v>12</v>
      </c>
      <c r="K1409" t="s">
        <v>535</v>
      </c>
    </row>
    <row r="1410" spans="1:11" x14ac:dyDescent="0.35">
      <c r="A1410" t="s">
        <v>1443</v>
      </c>
      <c r="B1410">
        <v>1965</v>
      </c>
      <c r="C1410" t="s">
        <v>37</v>
      </c>
      <c r="D1410">
        <v>3</v>
      </c>
      <c r="E1410" s="17" t="str">
        <f t="shared" si="44"/>
        <v>3-Oct-1965</v>
      </c>
      <c r="F1410">
        <f t="shared" si="45"/>
        <v>57</v>
      </c>
      <c r="G1410">
        <v>0</v>
      </c>
      <c r="H1410" s="16">
        <v>11830.61</v>
      </c>
      <c r="I1410" t="s">
        <v>12</v>
      </c>
      <c r="J1410" t="s">
        <v>16</v>
      </c>
      <c r="K1410" t="s">
        <v>23</v>
      </c>
    </row>
    <row r="1411" spans="1:11" x14ac:dyDescent="0.35">
      <c r="A1411" t="s">
        <v>1444</v>
      </c>
      <c r="B1411">
        <v>1964</v>
      </c>
      <c r="C1411" t="s">
        <v>18</v>
      </c>
      <c r="D1411">
        <v>27</v>
      </c>
      <c r="E1411" s="17" t="str">
        <f t="shared" si="44"/>
        <v>27-Jun-1964</v>
      </c>
      <c r="F1411">
        <f t="shared" si="45"/>
        <v>58</v>
      </c>
      <c r="G1411">
        <v>0</v>
      </c>
      <c r="H1411" s="16">
        <v>11833.78</v>
      </c>
      <c r="I1411" t="s">
        <v>12</v>
      </c>
      <c r="J1411" t="s">
        <v>12</v>
      </c>
      <c r="K1411" t="s">
        <v>13</v>
      </c>
    </row>
    <row r="1412" spans="1:11" x14ac:dyDescent="0.35">
      <c r="A1412" t="s">
        <v>1445</v>
      </c>
      <c r="B1412">
        <v>1964</v>
      </c>
      <c r="C1412" t="s">
        <v>20</v>
      </c>
      <c r="D1412">
        <v>11</v>
      </c>
      <c r="E1412" s="17" t="str">
        <f t="shared" si="44"/>
        <v>11-Sep-1964</v>
      </c>
      <c r="F1412">
        <f t="shared" si="45"/>
        <v>58</v>
      </c>
      <c r="G1412">
        <v>0</v>
      </c>
      <c r="H1412" s="16">
        <v>11837.16</v>
      </c>
      <c r="I1412" t="s">
        <v>12</v>
      </c>
      <c r="J1412" t="s">
        <v>12</v>
      </c>
      <c r="K1412" t="s">
        <v>42</v>
      </c>
    </row>
    <row r="1413" spans="1:11" x14ac:dyDescent="0.35">
      <c r="A1413" t="s">
        <v>1446</v>
      </c>
      <c r="B1413">
        <v>1965</v>
      </c>
      <c r="C1413" t="s">
        <v>20</v>
      </c>
      <c r="D1413">
        <v>25</v>
      </c>
      <c r="E1413" s="17" t="str">
        <f t="shared" si="44"/>
        <v>25-Sep-1965</v>
      </c>
      <c r="F1413">
        <f t="shared" si="45"/>
        <v>57</v>
      </c>
      <c r="G1413">
        <v>0</v>
      </c>
      <c r="H1413" s="16">
        <v>11840.78</v>
      </c>
      <c r="I1413" t="s">
        <v>12</v>
      </c>
      <c r="J1413" t="s">
        <v>11</v>
      </c>
      <c r="K1413" t="s">
        <v>23</v>
      </c>
    </row>
    <row r="1414" spans="1:11" x14ac:dyDescent="0.35">
      <c r="A1414" t="s">
        <v>1447</v>
      </c>
      <c r="B1414">
        <v>1964</v>
      </c>
      <c r="C1414" t="s">
        <v>10</v>
      </c>
      <c r="D1414">
        <v>11</v>
      </c>
      <c r="E1414" s="17" t="str">
        <f t="shared" si="44"/>
        <v>11-Jul-1964</v>
      </c>
      <c r="F1414">
        <f t="shared" si="45"/>
        <v>58</v>
      </c>
      <c r="G1414">
        <v>0</v>
      </c>
      <c r="H1414" s="16">
        <v>11842.44</v>
      </c>
      <c r="I1414" t="s">
        <v>12</v>
      </c>
      <c r="J1414" t="s">
        <v>11</v>
      </c>
      <c r="K1414" t="s">
        <v>42</v>
      </c>
    </row>
    <row r="1415" spans="1:11" x14ac:dyDescent="0.35">
      <c r="A1415" t="s">
        <v>1448</v>
      </c>
      <c r="B1415">
        <v>1965</v>
      </c>
      <c r="C1415" t="s">
        <v>15</v>
      </c>
      <c r="D1415">
        <v>10</v>
      </c>
      <c r="E1415" s="17" t="str">
        <f t="shared" si="44"/>
        <v>10-Nov-1965</v>
      </c>
      <c r="F1415">
        <f t="shared" si="45"/>
        <v>57</v>
      </c>
      <c r="G1415">
        <v>0</v>
      </c>
      <c r="H1415" s="16">
        <v>11842.62</v>
      </c>
      <c r="I1415" t="s">
        <v>12</v>
      </c>
      <c r="J1415" t="s">
        <v>12</v>
      </c>
      <c r="K1415" t="s">
        <v>23</v>
      </c>
    </row>
    <row r="1416" spans="1:11" x14ac:dyDescent="0.35">
      <c r="A1416" t="s">
        <v>1449</v>
      </c>
      <c r="B1416">
        <v>1964</v>
      </c>
      <c r="C1416" t="s">
        <v>18</v>
      </c>
      <c r="D1416">
        <v>27</v>
      </c>
      <c r="E1416" s="17" t="str">
        <f t="shared" si="44"/>
        <v>27-Jun-1964</v>
      </c>
      <c r="F1416">
        <f t="shared" si="45"/>
        <v>58</v>
      </c>
      <c r="G1416">
        <v>0</v>
      </c>
      <c r="H1416" s="16">
        <v>11848.14</v>
      </c>
      <c r="I1416" t="s">
        <v>12</v>
      </c>
      <c r="J1416" t="s">
        <v>11</v>
      </c>
      <c r="K1416" t="s">
        <v>42</v>
      </c>
    </row>
    <row r="1417" spans="1:11" x14ac:dyDescent="0.35">
      <c r="A1417" t="s">
        <v>1450</v>
      </c>
      <c r="B1417">
        <v>1964</v>
      </c>
      <c r="C1417" t="s">
        <v>20</v>
      </c>
      <c r="D1417">
        <v>29</v>
      </c>
      <c r="E1417" s="17" t="str">
        <f t="shared" si="44"/>
        <v>29-Sep-1964</v>
      </c>
      <c r="F1417">
        <f t="shared" si="45"/>
        <v>58</v>
      </c>
      <c r="G1417">
        <v>0</v>
      </c>
      <c r="H1417" s="16">
        <v>11856.41</v>
      </c>
      <c r="I1417" t="s">
        <v>12</v>
      </c>
      <c r="J1417" t="s">
        <v>11</v>
      </c>
      <c r="K1417" t="s">
        <v>13</v>
      </c>
    </row>
    <row r="1418" spans="1:11" x14ac:dyDescent="0.35">
      <c r="A1418" t="s">
        <v>1451</v>
      </c>
      <c r="B1418">
        <v>1974</v>
      </c>
      <c r="C1418" t="s">
        <v>10</v>
      </c>
      <c r="D1418">
        <v>7</v>
      </c>
      <c r="E1418" s="17" t="str">
        <f t="shared" si="44"/>
        <v>7-Jul-1974</v>
      </c>
      <c r="F1418">
        <f t="shared" si="45"/>
        <v>48</v>
      </c>
      <c r="G1418">
        <v>0</v>
      </c>
      <c r="H1418" s="16">
        <v>11858.56</v>
      </c>
      <c r="I1418" t="s">
        <v>12</v>
      </c>
      <c r="J1418" t="s">
        <v>12</v>
      </c>
      <c r="K1418" t="s">
        <v>42</v>
      </c>
    </row>
    <row r="1419" spans="1:11" x14ac:dyDescent="0.35">
      <c r="A1419" t="s">
        <v>1452</v>
      </c>
      <c r="B1419">
        <v>1967</v>
      </c>
      <c r="C1419" t="s">
        <v>35</v>
      </c>
      <c r="D1419">
        <v>24</v>
      </c>
      <c r="E1419" s="17" t="str">
        <f t="shared" si="44"/>
        <v>24-Aug-1967</v>
      </c>
      <c r="F1419">
        <f t="shared" si="45"/>
        <v>55</v>
      </c>
      <c r="G1419">
        <v>1</v>
      </c>
      <c r="H1419" s="16">
        <v>11879.1</v>
      </c>
      <c r="I1419" t="s">
        <v>12</v>
      </c>
      <c r="J1419" t="s">
        <v>12</v>
      </c>
      <c r="K1419" t="s">
        <v>247</v>
      </c>
    </row>
    <row r="1420" spans="1:11" x14ac:dyDescent="0.35">
      <c r="A1420" t="s">
        <v>1453</v>
      </c>
      <c r="B1420">
        <v>1967</v>
      </c>
      <c r="C1420" t="s">
        <v>10</v>
      </c>
      <c r="D1420">
        <v>14</v>
      </c>
      <c r="E1420" s="17" t="str">
        <f t="shared" si="44"/>
        <v>14-Jul-1967</v>
      </c>
      <c r="F1420">
        <f t="shared" si="45"/>
        <v>55</v>
      </c>
      <c r="G1420">
        <v>2</v>
      </c>
      <c r="H1420" s="16">
        <v>11881.36</v>
      </c>
      <c r="I1420" t="s">
        <v>12</v>
      </c>
      <c r="J1420" t="s">
        <v>11</v>
      </c>
      <c r="K1420" t="s">
        <v>42</v>
      </c>
    </row>
    <row r="1421" spans="1:11" x14ac:dyDescent="0.35">
      <c r="A1421" t="s">
        <v>1454</v>
      </c>
      <c r="B1421">
        <v>1967</v>
      </c>
      <c r="C1421" t="s">
        <v>37</v>
      </c>
      <c r="D1421">
        <v>29</v>
      </c>
      <c r="E1421" s="17" t="str">
        <f t="shared" si="44"/>
        <v>29-Oct-1967</v>
      </c>
      <c r="F1421">
        <f t="shared" si="45"/>
        <v>55</v>
      </c>
      <c r="G1421">
        <v>2</v>
      </c>
      <c r="H1421" s="16">
        <v>11881.97</v>
      </c>
      <c r="I1421" t="s">
        <v>12</v>
      </c>
      <c r="J1421" t="s">
        <v>16</v>
      </c>
      <c r="K1421" t="s">
        <v>13</v>
      </c>
    </row>
    <row r="1422" spans="1:11" x14ac:dyDescent="0.35">
      <c r="A1422" t="s">
        <v>1455</v>
      </c>
      <c r="B1422">
        <v>2004</v>
      </c>
      <c r="C1422" t="s">
        <v>18</v>
      </c>
      <c r="D1422">
        <v>2</v>
      </c>
      <c r="E1422" s="17" t="str">
        <f t="shared" si="44"/>
        <v>2-Jun-2004</v>
      </c>
      <c r="F1422">
        <f t="shared" si="45"/>
        <v>19</v>
      </c>
      <c r="G1422">
        <v>2</v>
      </c>
      <c r="H1422" s="16">
        <v>11884.05</v>
      </c>
      <c r="I1422" t="s">
        <v>12</v>
      </c>
      <c r="J1422" t="s">
        <v>12</v>
      </c>
      <c r="K1422" t="s">
        <v>13</v>
      </c>
    </row>
    <row r="1423" spans="1:11" x14ac:dyDescent="0.35">
      <c r="A1423" t="s">
        <v>1456</v>
      </c>
      <c r="B1423">
        <v>1964</v>
      </c>
      <c r="C1423" t="s">
        <v>15</v>
      </c>
      <c r="D1423">
        <v>19</v>
      </c>
      <c r="E1423" s="17" t="str">
        <f t="shared" si="44"/>
        <v>19-Nov-1964</v>
      </c>
      <c r="F1423">
        <f t="shared" si="45"/>
        <v>58</v>
      </c>
      <c r="G1423">
        <v>0</v>
      </c>
      <c r="H1423" s="16">
        <v>11918.2</v>
      </c>
      <c r="I1423" t="s">
        <v>12</v>
      </c>
      <c r="J1423" t="s">
        <v>16</v>
      </c>
      <c r="K1423" t="s">
        <v>300</v>
      </c>
    </row>
    <row r="1424" spans="1:11" x14ac:dyDescent="0.35">
      <c r="A1424" t="s">
        <v>1457</v>
      </c>
      <c r="B1424">
        <v>1964</v>
      </c>
      <c r="C1424" t="s">
        <v>30</v>
      </c>
      <c r="D1424">
        <v>20</v>
      </c>
      <c r="E1424" s="17" t="str">
        <f t="shared" si="44"/>
        <v>20-Dec-1964</v>
      </c>
      <c r="F1424">
        <f t="shared" si="45"/>
        <v>58</v>
      </c>
      <c r="G1424">
        <v>0</v>
      </c>
      <c r="H1424" s="16">
        <v>11931.13</v>
      </c>
      <c r="I1424" t="s">
        <v>12</v>
      </c>
      <c r="J1424" t="s">
        <v>16</v>
      </c>
      <c r="K1424" t="s">
        <v>166</v>
      </c>
    </row>
    <row r="1425" spans="1:11" x14ac:dyDescent="0.35">
      <c r="A1425" t="s">
        <v>1458</v>
      </c>
      <c r="B1425">
        <v>1964</v>
      </c>
      <c r="C1425" t="s">
        <v>35</v>
      </c>
      <c r="D1425">
        <v>2</v>
      </c>
      <c r="E1425" s="17" t="str">
        <f t="shared" si="44"/>
        <v>2-Aug-1964</v>
      </c>
      <c r="F1425">
        <f t="shared" si="45"/>
        <v>58</v>
      </c>
      <c r="G1425">
        <v>0</v>
      </c>
      <c r="H1425" s="16">
        <v>11938.26</v>
      </c>
      <c r="I1425" t="s">
        <v>12</v>
      </c>
      <c r="J1425" t="s">
        <v>12</v>
      </c>
      <c r="K1425" t="s">
        <v>166</v>
      </c>
    </row>
    <row r="1426" spans="1:11" x14ac:dyDescent="0.35">
      <c r="A1426" t="s">
        <v>1459</v>
      </c>
      <c r="B1426">
        <v>1991</v>
      </c>
      <c r="C1426" t="s">
        <v>37</v>
      </c>
      <c r="D1426">
        <v>19</v>
      </c>
      <c r="E1426" s="17" t="str">
        <f t="shared" si="44"/>
        <v>19-Oct-1991</v>
      </c>
      <c r="F1426">
        <f t="shared" si="45"/>
        <v>31</v>
      </c>
      <c r="G1426">
        <v>3</v>
      </c>
      <c r="H1426" s="16">
        <v>11941.83</v>
      </c>
      <c r="I1426" t="s">
        <v>12</v>
      </c>
      <c r="J1426" t="s">
        <v>16</v>
      </c>
      <c r="K1426" t="s">
        <v>249</v>
      </c>
    </row>
    <row r="1427" spans="1:11" x14ac:dyDescent="0.35">
      <c r="A1427" t="s">
        <v>1460</v>
      </c>
      <c r="B1427">
        <v>1964</v>
      </c>
      <c r="C1427" t="s">
        <v>30</v>
      </c>
      <c r="D1427">
        <v>25</v>
      </c>
      <c r="E1427" s="17" t="str">
        <f t="shared" si="44"/>
        <v>25-Dec-1964</v>
      </c>
      <c r="F1427">
        <f t="shared" si="45"/>
        <v>58</v>
      </c>
      <c r="G1427">
        <v>0</v>
      </c>
      <c r="H1427" s="16">
        <v>11944.59</v>
      </c>
      <c r="I1427" t="s">
        <v>12</v>
      </c>
      <c r="J1427" t="s">
        <v>11</v>
      </c>
      <c r="K1427" t="s">
        <v>168</v>
      </c>
    </row>
    <row r="1428" spans="1:11" x14ac:dyDescent="0.35">
      <c r="A1428" t="s">
        <v>1461</v>
      </c>
      <c r="B1428">
        <v>1965</v>
      </c>
      <c r="C1428" t="s">
        <v>15</v>
      </c>
      <c r="D1428">
        <v>1</v>
      </c>
      <c r="E1428" s="17" t="str">
        <f t="shared" si="44"/>
        <v>1-Nov-1965</v>
      </c>
      <c r="F1428">
        <f t="shared" si="45"/>
        <v>57</v>
      </c>
      <c r="G1428">
        <v>1</v>
      </c>
      <c r="H1428" s="16">
        <v>11945.13</v>
      </c>
      <c r="I1428" t="s">
        <v>12</v>
      </c>
      <c r="J1428" t="s">
        <v>11</v>
      </c>
      <c r="K1428" t="s">
        <v>23</v>
      </c>
    </row>
    <row r="1429" spans="1:11" x14ac:dyDescent="0.35">
      <c r="A1429" t="s">
        <v>1462</v>
      </c>
      <c r="B1429">
        <v>1964</v>
      </c>
      <c r="C1429" t="s">
        <v>20</v>
      </c>
      <c r="D1429">
        <v>29</v>
      </c>
      <c r="E1429" s="17" t="str">
        <f t="shared" si="44"/>
        <v>29-Sep-1964</v>
      </c>
      <c r="F1429">
        <f t="shared" si="45"/>
        <v>58</v>
      </c>
      <c r="G1429">
        <v>1</v>
      </c>
      <c r="H1429" s="16">
        <v>11946.63</v>
      </c>
      <c r="I1429" t="s">
        <v>12</v>
      </c>
      <c r="J1429" t="s">
        <v>11</v>
      </c>
      <c r="K1429" t="s">
        <v>13</v>
      </c>
    </row>
    <row r="1430" spans="1:11" x14ac:dyDescent="0.35">
      <c r="A1430" t="s">
        <v>1463</v>
      </c>
      <c r="B1430">
        <v>1967</v>
      </c>
      <c r="C1430" t="s">
        <v>30</v>
      </c>
      <c r="D1430">
        <v>22</v>
      </c>
      <c r="E1430" s="17" t="str">
        <f t="shared" si="44"/>
        <v>22-Dec-1967</v>
      </c>
      <c r="F1430">
        <f t="shared" si="45"/>
        <v>55</v>
      </c>
      <c r="G1430">
        <v>3</v>
      </c>
      <c r="H1430" s="16">
        <v>11987.17</v>
      </c>
      <c r="I1430" t="s">
        <v>12</v>
      </c>
      <c r="J1430" t="s">
        <v>12</v>
      </c>
      <c r="K1430" t="s">
        <v>13</v>
      </c>
    </row>
    <row r="1431" spans="1:11" x14ac:dyDescent="0.35">
      <c r="A1431" t="s">
        <v>1464</v>
      </c>
      <c r="B1431">
        <v>1983</v>
      </c>
      <c r="C1431" t="s">
        <v>10</v>
      </c>
      <c r="D1431">
        <v>4</v>
      </c>
      <c r="E1431" s="17" t="str">
        <f t="shared" si="44"/>
        <v>4-Jul-1983</v>
      </c>
      <c r="F1431">
        <f t="shared" si="45"/>
        <v>39</v>
      </c>
      <c r="G1431">
        <v>3</v>
      </c>
      <c r="H1431" s="16">
        <v>11987.68</v>
      </c>
      <c r="I1431" t="s">
        <v>12</v>
      </c>
      <c r="J1431" t="s">
        <v>11</v>
      </c>
      <c r="K1431" t="s">
        <v>535</v>
      </c>
    </row>
    <row r="1432" spans="1:11" x14ac:dyDescent="0.35">
      <c r="A1432" t="s">
        <v>1465</v>
      </c>
      <c r="B1432">
        <v>1993</v>
      </c>
      <c r="C1432" t="s">
        <v>30</v>
      </c>
      <c r="D1432">
        <v>12</v>
      </c>
      <c r="E1432" s="17" t="str">
        <f t="shared" si="44"/>
        <v>12-Dec-1993</v>
      </c>
      <c r="F1432">
        <f t="shared" si="45"/>
        <v>29</v>
      </c>
      <c r="G1432">
        <v>0</v>
      </c>
      <c r="H1432" s="16">
        <v>11994.89</v>
      </c>
      <c r="I1432" t="s">
        <v>12</v>
      </c>
      <c r="J1432" t="s">
        <v>11</v>
      </c>
      <c r="K1432" t="s">
        <v>23</v>
      </c>
    </row>
    <row r="1433" spans="1:11" x14ac:dyDescent="0.35">
      <c r="A1433" t="s">
        <v>1466</v>
      </c>
      <c r="B1433">
        <v>1982</v>
      </c>
      <c r="C1433" t="s">
        <v>37</v>
      </c>
      <c r="D1433">
        <v>17</v>
      </c>
      <c r="E1433" s="17" t="str">
        <f t="shared" si="44"/>
        <v>17-Oct-1982</v>
      </c>
      <c r="F1433">
        <f t="shared" si="45"/>
        <v>40</v>
      </c>
      <c r="G1433">
        <v>3</v>
      </c>
      <c r="H1433" s="16">
        <v>12001.29</v>
      </c>
      <c r="I1433" t="s">
        <v>12</v>
      </c>
      <c r="J1433" t="s">
        <v>12</v>
      </c>
      <c r="K1433" t="s">
        <v>300</v>
      </c>
    </row>
    <row r="1434" spans="1:11" x14ac:dyDescent="0.35">
      <c r="A1434" t="s">
        <v>1467</v>
      </c>
      <c r="B1434">
        <v>1965</v>
      </c>
      <c r="C1434" t="s">
        <v>18</v>
      </c>
      <c r="D1434">
        <v>9</v>
      </c>
      <c r="E1434" s="17" t="str">
        <f t="shared" si="44"/>
        <v>9-Jun-1965</v>
      </c>
      <c r="F1434">
        <f t="shared" si="45"/>
        <v>57</v>
      </c>
      <c r="G1434">
        <v>0</v>
      </c>
      <c r="H1434" s="16">
        <v>12029.29</v>
      </c>
      <c r="I1434" t="s">
        <v>12</v>
      </c>
      <c r="J1434" t="s">
        <v>11</v>
      </c>
      <c r="K1434" t="s">
        <v>247</v>
      </c>
    </row>
    <row r="1435" spans="1:11" x14ac:dyDescent="0.35">
      <c r="A1435" t="s">
        <v>1468</v>
      </c>
      <c r="B1435">
        <v>1965</v>
      </c>
      <c r="C1435" t="s">
        <v>37</v>
      </c>
      <c r="D1435">
        <v>29</v>
      </c>
      <c r="E1435" s="17" t="str">
        <f t="shared" si="44"/>
        <v>29-Oct-1965</v>
      </c>
      <c r="F1435">
        <f t="shared" si="45"/>
        <v>57</v>
      </c>
      <c r="G1435">
        <v>1</v>
      </c>
      <c r="H1435" s="16">
        <v>12032.33</v>
      </c>
      <c r="I1435" t="s">
        <v>12</v>
      </c>
      <c r="J1435" t="s">
        <v>16</v>
      </c>
      <c r="K1435" t="s">
        <v>42</v>
      </c>
    </row>
    <row r="1436" spans="1:11" x14ac:dyDescent="0.35">
      <c r="A1436" t="s">
        <v>1469</v>
      </c>
      <c r="B1436">
        <v>1979</v>
      </c>
      <c r="C1436" t="s">
        <v>37</v>
      </c>
      <c r="D1436">
        <v>16</v>
      </c>
      <c r="E1436" s="17" t="str">
        <f t="shared" si="44"/>
        <v>16-Oct-1979</v>
      </c>
      <c r="F1436">
        <f t="shared" si="45"/>
        <v>43</v>
      </c>
      <c r="G1436">
        <v>2</v>
      </c>
      <c r="H1436" s="16">
        <v>12035.18</v>
      </c>
      <c r="I1436" t="s">
        <v>12</v>
      </c>
      <c r="J1436" t="s">
        <v>12</v>
      </c>
      <c r="K1436" t="s">
        <v>300</v>
      </c>
    </row>
    <row r="1437" spans="1:11" x14ac:dyDescent="0.35">
      <c r="A1437" t="s">
        <v>1470</v>
      </c>
      <c r="B1437">
        <v>1966</v>
      </c>
      <c r="C1437" t="s">
        <v>15</v>
      </c>
      <c r="D1437">
        <v>24</v>
      </c>
      <c r="E1437" s="17" t="str">
        <f t="shared" si="44"/>
        <v>24-Nov-1966</v>
      </c>
      <c r="F1437">
        <f t="shared" si="45"/>
        <v>56</v>
      </c>
      <c r="G1437">
        <v>1</v>
      </c>
      <c r="H1437" s="16">
        <v>12044.34</v>
      </c>
      <c r="I1437" t="s">
        <v>12</v>
      </c>
      <c r="J1437" t="s">
        <v>16</v>
      </c>
      <c r="K1437" t="s">
        <v>23</v>
      </c>
    </row>
    <row r="1438" spans="1:11" x14ac:dyDescent="0.35">
      <c r="A1438" t="s">
        <v>1471</v>
      </c>
      <c r="B1438">
        <v>1986</v>
      </c>
      <c r="C1438" t="s">
        <v>20</v>
      </c>
      <c r="D1438">
        <v>7</v>
      </c>
      <c r="E1438" s="17" t="str">
        <f t="shared" si="44"/>
        <v>7-Sep-1986</v>
      </c>
      <c r="F1438">
        <f t="shared" si="45"/>
        <v>36</v>
      </c>
      <c r="G1438">
        <v>3</v>
      </c>
      <c r="H1438" s="16">
        <v>12048.13</v>
      </c>
      <c r="I1438" t="s">
        <v>12</v>
      </c>
      <c r="J1438" t="s">
        <v>11</v>
      </c>
      <c r="K1438" t="s">
        <v>535</v>
      </c>
    </row>
    <row r="1439" spans="1:11" x14ac:dyDescent="0.35">
      <c r="A1439" t="s">
        <v>1472</v>
      </c>
      <c r="B1439">
        <v>1984</v>
      </c>
      <c r="C1439" t="s">
        <v>20</v>
      </c>
      <c r="D1439">
        <v>2</v>
      </c>
      <c r="E1439" s="17" t="str">
        <f t="shared" si="44"/>
        <v>2-Sep-1984</v>
      </c>
      <c r="F1439">
        <f t="shared" si="45"/>
        <v>38</v>
      </c>
      <c r="G1439">
        <v>3</v>
      </c>
      <c r="H1439" s="16">
        <v>12091.34</v>
      </c>
      <c r="I1439" t="s">
        <v>12</v>
      </c>
      <c r="J1439" t="s">
        <v>11</v>
      </c>
      <c r="K1439" t="s">
        <v>632</v>
      </c>
    </row>
    <row r="1440" spans="1:11" x14ac:dyDescent="0.35">
      <c r="A1440" t="s">
        <v>1473</v>
      </c>
      <c r="B1440">
        <v>1968</v>
      </c>
      <c r="C1440" t="s">
        <v>18</v>
      </c>
      <c r="D1440">
        <v>21</v>
      </c>
      <c r="E1440" s="17" t="str">
        <f t="shared" si="44"/>
        <v>21-Jun-1968</v>
      </c>
      <c r="F1440">
        <f t="shared" si="45"/>
        <v>54</v>
      </c>
      <c r="G1440">
        <v>3</v>
      </c>
      <c r="H1440" s="16">
        <v>12094.48</v>
      </c>
      <c r="I1440" t="s">
        <v>12</v>
      </c>
      <c r="J1440" t="s">
        <v>12</v>
      </c>
      <c r="K1440" t="s">
        <v>42</v>
      </c>
    </row>
    <row r="1441" spans="1:11" x14ac:dyDescent="0.35">
      <c r="A1441" t="s">
        <v>1474</v>
      </c>
      <c r="B1441">
        <v>1968</v>
      </c>
      <c r="C1441" t="s">
        <v>30</v>
      </c>
      <c r="D1441">
        <v>9</v>
      </c>
      <c r="E1441" s="17" t="str">
        <f t="shared" si="44"/>
        <v>9-Dec-1968</v>
      </c>
      <c r="F1441">
        <f t="shared" si="45"/>
        <v>54</v>
      </c>
      <c r="G1441">
        <v>2</v>
      </c>
      <c r="H1441" s="16">
        <v>12096.65</v>
      </c>
      <c r="I1441" t="s">
        <v>12</v>
      </c>
      <c r="J1441" t="s">
        <v>16</v>
      </c>
      <c r="K1441" t="s">
        <v>247</v>
      </c>
    </row>
    <row r="1442" spans="1:11" x14ac:dyDescent="0.35">
      <c r="A1442" t="s">
        <v>1475</v>
      </c>
      <c r="B1442">
        <v>1968</v>
      </c>
      <c r="C1442" t="s">
        <v>37</v>
      </c>
      <c r="D1442">
        <v>25</v>
      </c>
      <c r="E1442" s="17" t="str">
        <f t="shared" si="44"/>
        <v>25-Oct-1968</v>
      </c>
      <c r="F1442">
        <f t="shared" si="45"/>
        <v>54</v>
      </c>
      <c r="G1442">
        <v>3</v>
      </c>
      <c r="H1442" s="16">
        <v>12105.32</v>
      </c>
      <c r="I1442" t="s">
        <v>12</v>
      </c>
      <c r="J1442" t="s">
        <v>12</v>
      </c>
      <c r="K1442" t="s">
        <v>42</v>
      </c>
    </row>
    <row r="1443" spans="1:11" x14ac:dyDescent="0.35">
      <c r="A1443" t="s">
        <v>1476</v>
      </c>
      <c r="B1443">
        <v>1963</v>
      </c>
      <c r="C1443" t="s">
        <v>10</v>
      </c>
      <c r="D1443">
        <v>20</v>
      </c>
      <c r="E1443" s="17" t="str">
        <f t="shared" si="44"/>
        <v>20-Jul-1963</v>
      </c>
      <c r="F1443">
        <f t="shared" si="45"/>
        <v>59</v>
      </c>
      <c r="G1443">
        <v>0</v>
      </c>
      <c r="H1443" s="16">
        <v>12124.99</v>
      </c>
      <c r="I1443" t="s">
        <v>12</v>
      </c>
      <c r="J1443" t="s">
        <v>16</v>
      </c>
      <c r="K1443" t="s">
        <v>23</v>
      </c>
    </row>
    <row r="1444" spans="1:11" x14ac:dyDescent="0.35">
      <c r="A1444" t="s">
        <v>1477</v>
      </c>
      <c r="B1444">
        <v>1963</v>
      </c>
      <c r="C1444" t="s">
        <v>18</v>
      </c>
      <c r="D1444">
        <v>4</v>
      </c>
      <c r="E1444" s="17" t="str">
        <f t="shared" si="44"/>
        <v>4-Jun-1963</v>
      </c>
      <c r="F1444">
        <f t="shared" si="45"/>
        <v>60</v>
      </c>
      <c r="G1444">
        <v>0</v>
      </c>
      <c r="H1444" s="16">
        <v>12129.61</v>
      </c>
      <c r="I1444" t="s">
        <v>12</v>
      </c>
      <c r="J1444" t="s">
        <v>16</v>
      </c>
      <c r="K1444" t="s">
        <v>23</v>
      </c>
    </row>
    <row r="1445" spans="1:11" x14ac:dyDescent="0.35">
      <c r="A1445" t="s">
        <v>1478</v>
      </c>
      <c r="B1445">
        <v>1991</v>
      </c>
      <c r="C1445" t="s">
        <v>15</v>
      </c>
      <c r="D1445">
        <v>6</v>
      </c>
      <c r="E1445" s="17" t="str">
        <f t="shared" si="44"/>
        <v>6-Nov-1991</v>
      </c>
      <c r="F1445">
        <f t="shared" si="45"/>
        <v>31</v>
      </c>
      <c r="G1445">
        <v>3</v>
      </c>
      <c r="H1445" s="16">
        <v>12130.8</v>
      </c>
      <c r="I1445" t="s">
        <v>12</v>
      </c>
      <c r="J1445" t="s">
        <v>12</v>
      </c>
      <c r="K1445" t="s">
        <v>535</v>
      </c>
    </row>
    <row r="1446" spans="1:11" x14ac:dyDescent="0.35">
      <c r="A1446" t="s">
        <v>1479</v>
      </c>
      <c r="B1446">
        <v>1974</v>
      </c>
      <c r="C1446" t="s">
        <v>20</v>
      </c>
      <c r="D1446">
        <v>16</v>
      </c>
      <c r="E1446" s="17" t="str">
        <f t="shared" si="44"/>
        <v>16-Sep-1974</v>
      </c>
      <c r="F1446">
        <f t="shared" si="45"/>
        <v>48</v>
      </c>
      <c r="G1446">
        <v>0</v>
      </c>
      <c r="H1446" s="16">
        <v>12137.6</v>
      </c>
      <c r="I1446" t="s">
        <v>12</v>
      </c>
      <c r="J1446" t="s">
        <v>12</v>
      </c>
      <c r="K1446" t="s">
        <v>23</v>
      </c>
    </row>
    <row r="1447" spans="1:11" x14ac:dyDescent="0.35">
      <c r="A1447" t="s">
        <v>1480</v>
      </c>
      <c r="B1447">
        <v>1962</v>
      </c>
      <c r="C1447" t="s">
        <v>15</v>
      </c>
      <c r="D1447">
        <v>4</v>
      </c>
      <c r="E1447" s="17" t="str">
        <f t="shared" si="44"/>
        <v>4-Nov-1962</v>
      </c>
      <c r="F1447">
        <f t="shared" si="45"/>
        <v>60</v>
      </c>
      <c r="G1447">
        <v>0</v>
      </c>
      <c r="H1447" s="16">
        <v>12142.58</v>
      </c>
      <c r="I1447" t="s">
        <v>12</v>
      </c>
      <c r="J1447" t="s">
        <v>11</v>
      </c>
      <c r="K1447" t="s">
        <v>13</v>
      </c>
    </row>
    <row r="1448" spans="1:11" x14ac:dyDescent="0.35">
      <c r="A1448" t="s">
        <v>1481</v>
      </c>
      <c r="B1448">
        <v>1962</v>
      </c>
      <c r="C1448" t="s">
        <v>20</v>
      </c>
      <c r="D1448">
        <v>15</v>
      </c>
      <c r="E1448" s="17" t="str">
        <f t="shared" si="44"/>
        <v>15-Sep-1962</v>
      </c>
      <c r="F1448">
        <f t="shared" si="45"/>
        <v>60</v>
      </c>
      <c r="G1448">
        <v>0</v>
      </c>
      <c r="H1448" s="16">
        <v>12146.97</v>
      </c>
      <c r="I1448" t="s">
        <v>12</v>
      </c>
      <c r="J1448" t="s">
        <v>12</v>
      </c>
      <c r="K1448" t="s">
        <v>42</v>
      </c>
    </row>
    <row r="1449" spans="1:11" x14ac:dyDescent="0.35">
      <c r="A1449" t="s">
        <v>1482</v>
      </c>
      <c r="B1449">
        <v>1987</v>
      </c>
      <c r="C1449" t="s">
        <v>37</v>
      </c>
      <c r="D1449">
        <v>5</v>
      </c>
      <c r="E1449" s="17" t="str">
        <f t="shared" si="44"/>
        <v>5-Oct-1987</v>
      </c>
      <c r="F1449">
        <f t="shared" si="45"/>
        <v>35</v>
      </c>
      <c r="G1449">
        <v>3</v>
      </c>
      <c r="H1449" s="16">
        <v>12148.2</v>
      </c>
      <c r="I1449" t="s">
        <v>12</v>
      </c>
      <c r="J1449" t="s">
        <v>12</v>
      </c>
      <c r="K1449" t="s">
        <v>23</v>
      </c>
    </row>
    <row r="1450" spans="1:11" x14ac:dyDescent="0.35">
      <c r="A1450" t="s">
        <v>1483</v>
      </c>
      <c r="B1450">
        <v>1991</v>
      </c>
      <c r="C1450" t="s">
        <v>35</v>
      </c>
      <c r="D1450">
        <v>29</v>
      </c>
      <c r="E1450" s="17" t="str">
        <f t="shared" si="44"/>
        <v>29-Aug-1991</v>
      </c>
      <c r="F1450">
        <f t="shared" si="45"/>
        <v>31</v>
      </c>
      <c r="G1450">
        <v>3</v>
      </c>
      <c r="H1450" s="16">
        <v>12198.64</v>
      </c>
      <c r="I1450" t="s">
        <v>12</v>
      </c>
      <c r="J1450" t="s">
        <v>12</v>
      </c>
      <c r="K1450" t="s">
        <v>535</v>
      </c>
    </row>
    <row r="1451" spans="1:11" x14ac:dyDescent="0.35">
      <c r="A1451" t="s">
        <v>1484</v>
      </c>
      <c r="B1451">
        <v>1977</v>
      </c>
      <c r="C1451" t="s">
        <v>35</v>
      </c>
      <c r="D1451">
        <v>14</v>
      </c>
      <c r="E1451" s="17" t="str">
        <f t="shared" si="44"/>
        <v>14-Aug-1977</v>
      </c>
      <c r="F1451">
        <f t="shared" si="45"/>
        <v>45</v>
      </c>
      <c r="G1451">
        <v>2</v>
      </c>
      <c r="H1451" s="16">
        <v>12218.7</v>
      </c>
      <c r="I1451" t="s">
        <v>12</v>
      </c>
      <c r="J1451" t="s">
        <v>16</v>
      </c>
      <c r="K1451" t="s">
        <v>23</v>
      </c>
    </row>
    <row r="1452" spans="1:11" x14ac:dyDescent="0.35">
      <c r="A1452" t="s">
        <v>1485</v>
      </c>
      <c r="B1452">
        <v>1964</v>
      </c>
      <c r="C1452" t="s">
        <v>10</v>
      </c>
      <c r="D1452">
        <v>20</v>
      </c>
      <c r="E1452" s="17" t="str">
        <f t="shared" si="44"/>
        <v>20-Jul-1964</v>
      </c>
      <c r="F1452">
        <f t="shared" si="45"/>
        <v>58</v>
      </c>
      <c r="G1452">
        <v>0</v>
      </c>
      <c r="H1452" s="16">
        <v>12222.9</v>
      </c>
      <c r="I1452" t="s">
        <v>12</v>
      </c>
      <c r="J1452" t="s">
        <v>11</v>
      </c>
      <c r="K1452" t="s">
        <v>23</v>
      </c>
    </row>
    <row r="1453" spans="1:11" x14ac:dyDescent="0.35">
      <c r="A1453" t="s">
        <v>1486</v>
      </c>
      <c r="B1453">
        <v>1964</v>
      </c>
      <c r="C1453" t="s">
        <v>10</v>
      </c>
      <c r="D1453">
        <v>2</v>
      </c>
      <c r="E1453" s="17" t="str">
        <f t="shared" si="44"/>
        <v>2-Jul-1964</v>
      </c>
      <c r="F1453">
        <f t="shared" si="45"/>
        <v>58</v>
      </c>
      <c r="G1453">
        <v>0</v>
      </c>
      <c r="H1453" s="16">
        <v>12224.35</v>
      </c>
      <c r="I1453" t="s">
        <v>12</v>
      </c>
      <c r="J1453" t="s">
        <v>16</v>
      </c>
      <c r="K1453" t="s">
        <v>23</v>
      </c>
    </row>
    <row r="1454" spans="1:11" x14ac:dyDescent="0.35">
      <c r="A1454" t="s">
        <v>1487</v>
      </c>
      <c r="B1454">
        <v>1964</v>
      </c>
      <c r="C1454" t="s">
        <v>18</v>
      </c>
      <c r="D1454">
        <v>24</v>
      </c>
      <c r="E1454" s="17" t="str">
        <f t="shared" si="44"/>
        <v>24-Jun-1964</v>
      </c>
      <c r="F1454">
        <f t="shared" si="45"/>
        <v>58</v>
      </c>
      <c r="G1454">
        <v>0</v>
      </c>
      <c r="H1454" s="16">
        <v>12231.61</v>
      </c>
      <c r="I1454" t="s">
        <v>12</v>
      </c>
      <c r="J1454" t="s">
        <v>12</v>
      </c>
      <c r="K1454" t="s">
        <v>23</v>
      </c>
    </row>
    <row r="1455" spans="1:11" x14ac:dyDescent="0.35">
      <c r="A1455" t="s">
        <v>1488</v>
      </c>
      <c r="B1455">
        <v>1963</v>
      </c>
      <c r="C1455" t="s">
        <v>10</v>
      </c>
      <c r="D1455">
        <v>19</v>
      </c>
      <c r="E1455" s="17" t="str">
        <f t="shared" si="44"/>
        <v>19-Jul-1963</v>
      </c>
      <c r="F1455">
        <f t="shared" si="45"/>
        <v>59</v>
      </c>
      <c r="G1455">
        <v>0</v>
      </c>
      <c r="H1455" s="16">
        <v>12233.83</v>
      </c>
      <c r="I1455" t="s">
        <v>12</v>
      </c>
      <c r="J1455" t="s">
        <v>16</v>
      </c>
      <c r="K1455" t="s">
        <v>42</v>
      </c>
    </row>
    <row r="1456" spans="1:11" x14ac:dyDescent="0.35">
      <c r="A1456" t="s">
        <v>1489</v>
      </c>
      <c r="B1456">
        <v>1964</v>
      </c>
      <c r="C1456" t="s">
        <v>37</v>
      </c>
      <c r="D1456">
        <v>15</v>
      </c>
      <c r="E1456" s="17" t="str">
        <f t="shared" si="44"/>
        <v>15-Oct-1964</v>
      </c>
      <c r="F1456">
        <f t="shared" si="45"/>
        <v>58</v>
      </c>
      <c r="G1456">
        <v>0</v>
      </c>
      <c r="H1456" s="16">
        <v>12235.84</v>
      </c>
      <c r="I1456" t="s">
        <v>12</v>
      </c>
      <c r="J1456" t="s">
        <v>12</v>
      </c>
      <c r="K1456" t="s">
        <v>23</v>
      </c>
    </row>
    <row r="1457" spans="1:11" x14ac:dyDescent="0.35">
      <c r="A1457" t="s">
        <v>1490</v>
      </c>
      <c r="B1457">
        <v>1966</v>
      </c>
      <c r="C1457" t="s">
        <v>10</v>
      </c>
      <c r="D1457">
        <v>29</v>
      </c>
      <c r="E1457" s="17" t="str">
        <f t="shared" si="44"/>
        <v>29-Jul-1966</v>
      </c>
      <c r="F1457">
        <f t="shared" si="45"/>
        <v>56</v>
      </c>
      <c r="G1457">
        <v>0</v>
      </c>
      <c r="H1457" s="16">
        <v>12237.73</v>
      </c>
      <c r="I1457" t="s">
        <v>12</v>
      </c>
      <c r="J1457" t="s">
        <v>12</v>
      </c>
      <c r="K1457" t="s">
        <v>23</v>
      </c>
    </row>
    <row r="1458" spans="1:11" x14ac:dyDescent="0.35">
      <c r="A1458" t="s">
        <v>1491</v>
      </c>
      <c r="B1458">
        <v>1963</v>
      </c>
      <c r="C1458" t="s">
        <v>10</v>
      </c>
      <c r="D1458">
        <v>17</v>
      </c>
      <c r="E1458" s="17" t="str">
        <f t="shared" si="44"/>
        <v>17-Jul-1963</v>
      </c>
      <c r="F1458">
        <f t="shared" si="45"/>
        <v>59</v>
      </c>
      <c r="G1458">
        <v>0</v>
      </c>
      <c r="H1458" s="16">
        <v>12244.53</v>
      </c>
      <c r="I1458" t="s">
        <v>12</v>
      </c>
      <c r="J1458" t="s">
        <v>16</v>
      </c>
      <c r="K1458" t="s">
        <v>13</v>
      </c>
    </row>
    <row r="1459" spans="1:11" x14ac:dyDescent="0.35">
      <c r="A1459" t="s">
        <v>1492</v>
      </c>
      <c r="B1459">
        <v>1974</v>
      </c>
      <c r="C1459" t="s">
        <v>18</v>
      </c>
      <c r="D1459">
        <v>23</v>
      </c>
      <c r="E1459" s="17" t="str">
        <f t="shared" si="44"/>
        <v>23-Jun-1974</v>
      </c>
      <c r="F1459">
        <f t="shared" si="45"/>
        <v>48</v>
      </c>
      <c r="G1459">
        <v>0</v>
      </c>
      <c r="H1459" s="16">
        <v>12245.17</v>
      </c>
      <c r="I1459" t="s">
        <v>12</v>
      </c>
      <c r="J1459" t="s">
        <v>16</v>
      </c>
      <c r="K1459" t="s">
        <v>23</v>
      </c>
    </row>
    <row r="1460" spans="1:11" x14ac:dyDescent="0.35">
      <c r="A1460" t="s">
        <v>1493</v>
      </c>
      <c r="B1460">
        <v>1989</v>
      </c>
      <c r="C1460" t="s">
        <v>15</v>
      </c>
      <c r="D1460">
        <v>23</v>
      </c>
      <c r="E1460" s="17" t="str">
        <f t="shared" si="44"/>
        <v>23-Nov-1989</v>
      </c>
      <c r="F1460">
        <f t="shared" si="45"/>
        <v>33</v>
      </c>
      <c r="G1460">
        <v>3</v>
      </c>
      <c r="H1460" s="16">
        <v>12254.44</v>
      </c>
      <c r="I1460" t="s">
        <v>12</v>
      </c>
      <c r="J1460" t="s">
        <v>12</v>
      </c>
      <c r="K1460" t="s">
        <v>535</v>
      </c>
    </row>
    <row r="1461" spans="1:11" x14ac:dyDescent="0.35">
      <c r="A1461" t="s">
        <v>1494</v>
      </c>
      <c r="B1461">
        <v>1986</v>
      </c>
      <c r="C1461" t="s">
        <v>35</v>
      </c>
      <c r="D1461">
        <v>13</v>
      </c>
      <c r="E1461" s="17" t="str">
        <f t="shared" si="44"/>
        <v>13-Aug-1986</v>
      </c>
      <c r="F1461">
        <f t="shared" si="45"/>
        <v>36</v>
      </c>
      <c r="G1461">
        <v>3</v>
      </c>
      <c r="H1461" s="16">
        <v>12255.04</v>
      </c>
      <c r="I1461" t="s">
        <v>12</v>
      </c>
      <c r="J1461" t="s">
        <v>11</v>
      </c>
      <c r="K1461" t="s">
        <v>535</v>
      </c>
    </row>
    <row r="1462" spans="1:11" x14ac:dyDescent="0.35">
      <c r="A1462" t="s">
        <v>1495</v>
      </c>
      <c r="B1462">
        <v>1966</v>
      </c>
      <c r="C1462" t="s">
        <v>30</v>
      </c>
      <c r="D1462">
        <v>6</v>
      </c>
      <c r="E1462" s="17" t="str">
        <f t="shared" si="44"/>
        <v>6-Dec-1966</v>
      </c>
      <c r="F1462">
        <f t="shared" si="45"/>
        <v>56</v>
      </c>
      <c r="G1462">
        <v>2</v>
      </c>
      <c r="H1462" s="16">
        <v>12265.51</v>
      </c>
      <c r="I1462" t="s">
        <v>12</v>
      </c>
      <c r="J1462" t="s">
        <v>12</v>
      </c>
      <c r="K1462" t="s">
        <v>13</v>
      </c>
    </row>
    <row r="1463" spans="1:11" x14ac:dyDescent="0.35">
      <c r="A1463" t="s">
        <v>1496</v>
      </c>
      <c r="B1463">
        <v>1967</v>
      </c>
      <c r="C1463" t="s">
        <v>30</v>
      </c>
      <c r="D1463">
        <v>30</v>
      </c>
      <c r="E1463" s="17" t="str">
        <f t="shared" si="44"/>
        <v>30-Dec-1967</v>
      </c>
      <c r="F1463">
        <f t="shared" si="45"/>
        <v>55</v>
      </c>
      <c r="G1463">
        <v>2</v>
      </c>
      <c r="H1463" s="16">
        <v>12268.63</v>
      </c>
      <c r="I1463" t="s">
        <v>12</v>
      </c>
      <c r="J1463" t="s">
        <v>16</v>
      </c>
      <c r="K1463" t="s">
        <v>23</v>
      </c>
    </row>
    <row r="1464" spans="1:11" x14ac:dyDescent="0.35">
      <c r="A1464" t="s">
        <v>1497</v>
      </c>
      <c r="B1464">
        <v>1967</v>
      </c>
      <c r="C1464" t="s">
        <v>35</v>
      </c>
      <c r="D1464">
        <v>28</v>
      </c>
      <c r="E1464" s="17" t="str">
        <f t="shared" si="44"/>
        <v>28-Aug-1967</v>
      </c>
      <c r="F1464">
        <f t="shared" si="45"/>
        <v>55</v>
      </c>
      <c r="G1464">
        <v>2</v>
      </c>
      <c r="H1464" s="16">
        <v>12269.69</v>
      </c>
      <c r="I1464" t="s">
        <v>12</v>
      </c>
      <c r="J1464" t="s">
        <v>11</v>
      </c>
      <c r="K1464" t="s">
        <v>23</v>
      </c>
    </row>
    <row r="1465" spans="1:11" x14ac:dyDescent="0.35">
      <c r="A1465" t="s">
        <v>1498</v>
      </c>
      <c r="B1465">
        <v>1966</v>
      </c>
      <c r="C1465" t="s">
        <v>15</v>
      </c>
      <c r="D1465">
        <v>16</v>
      </c>
      <c r="E1465" s="17" t="str">
        <f t="shared" si="44"/>
        <v>16-Nov-1966</v>
      </c>
      <c r="F1465">
        <f t="shared" si="45"/>
        <v>56</v>
      </c>
      <c r="G1465">
        <v>0</v>
      </c>
      <c r="H1465" s="16">
        <v>12282.03</v>
      </c>
      <c r="I1465" t="s">
        <v>12</v>
      </c>
      <c r="J1465" t="s">
        <v>16</v>
      </c>
      <c r="K1465" t="s">
        <v>200</v>
      </c>
    </row>
    <row r="1466" spans="1:11" x14ac:dyDescent="0.35">
      <c r="A1466" t="s">
        <v>1499</v>
      </c>
      <c r="B1466">
        <v>1990</v>
      </c>
      <c r="C1466" t="s">
        <v>37</v>
      </c>
      <c r="D1466">
        <v>29</v>
      </c>
      <c r="E1466" s="17" t="str">
        <f t="shared" si="44"/>
        <v>29-Oct-1990</v>
      </c>
      <c r="F1466">
        <f t="shared" si="45"/>
        <v>32</v>
      </c>
      <c r="G1466">
        <v>3</v>
      </c>
      <c r="H1466" s="16">
        <v>12282.38</v>
      </c>
      <c r="I1466" t="s">
        <v>12</v>
      </c>
      <c r="J1466" t="s">
        <v>16</v>
      </c>
      <c r="K1466" t="s">
        <v>42</v>
      </c>
    </row>
    <row r="1467" spans="1:11" x14ac:dyDescent="0.35">
      <c r="A1467" t="s">
        <v>1500</v>
      </c>
      <c r="B1467">
        <v>1963</v>
      </c>
      <c r="C1467" t="s">
        <v>37</v>
      </c>
      <c r="D1467">
        <v>28</v>
      </c>
      <c r="E1467" s="17" t="str">
        <f t="shared" si="44"/>
        <v>28-Oct-1963</v>
      </c>
      <c r="F1467">
        <f t="shared" si="45"/>
        <v>59</v>
      </c>
      <c r="G1467">
        <v>0</v>
      </c>
      <c r="H1467" s="16">
        <v>12299.59</v>
      </c>
      <c r="I1467" t="s">
        <v>12</v>
      </c>
      <c r="J1467" t="s">
        <v>16</v>
      </c>
      <c r="K1467" t="s">
        <v>200</v>
      </c>
    </row>
    <row r="1468" spans="1:11" x14ac:dyDescent="0.35">
      <c r="A1468" t="s">
        <v>1501</v>
      </c>
      <c r="B1468">
        <v>1963</v>
      </c>
      <c r="C1468" t="s">
        <v>35</v>
      </c>
      <c r="D1468">
        <v>29</v>
      </c>
      <c r="E1468" s="17" t="str">
        <f t="shared" si="44"/>
        <v>29-Aug-1963</v>
      </c>
      <c r="F1468">
        <f t="shared" si="45"/>
        <v>59</v>
      </c>
      <c r="G1468">
        <v>0</v>
      </c>
      <c r="H1468" s="16">
        <v>12323.94</v>
      </c>
      <c r="I1468" t="s">
        <v>12</v>
      </c>
      <c r="J1468" t="s">
        <v>12</v>
      </c>
      <c r="K1468" t="s">
        <v>356</v>
      </c>
    </row>
    <row r="1469" spans="1:11" x14ac:dyDescent="0.35">
      <c r="A1469" t="s">
        <v>1502</v>
      </c>
      <c r="B1469">
        <v>1963</v>
      </c>
      <c r="C1469" t="s">
        <v>35</v>
      </c>
      <c r="D1469">
        <v>2</v>
      </c>
      <c r="E1469" s="17" t="str">
        <f t="shared" si="44"/>
        <v>2-Aug-1963</v>
      </c>
      <c r="F1469">
        <f t="shared" si="45"/>
        <v>59</v>
      </c>
      <c r="G1469">
        <v>1</v>
      </c>
      <c r="H1469" s="16">
        <v>12333.83</v>
      </c>
      <c r="I1469" t="s">
        <v>12</v>
      </c>
      <c r="J1469" t="s">
        <v>11</v>
      </c>
      <c r="K1469" t="s">
        <v>42</v>
      </c>
    </row>
    <row r="1470" spans="1:11" x14ac:dyDescent="0.35">
      <c r="A1470" t="s">
        <v>1503</v>
      </c>
      <c r="B1470">
        <v>1963</v>
      </c>
      <c r="C1470" t="s">
        <v>20</v>
      </c>
      <c r="D1470">
        <v>22</v>
      </c>
      <c r="E1470" s="17" t="str">
        <f t="shared" si="44"/>
        <v>22-Sep-1963</v>
      </c>
      <c r="F1470">
        <f t="shared" si="45"/>
        <v>59</v>
      </c>
      <c r="G1470">
        <v>1</v>
      </c>
      <c r="H1470" s="16">
        <v>12347.17</v>
      </c>
      <c r="I1470" t="s">
        <v>12</v>
      </c>
      <c r="J1470" t="s">
        <v>12</v>
      </c>
      <c r="K1470" t="s">
        <v>42</v>
      </c>
    </row>
    <row r="1471" spans="1:11" x14ac:dyDescent="0.35">
      <c r="A1471" t="s">
        <v>1504</v>
      </c>
      <c r="B1471">
        <v>1966</v>
      </c>
      <c r="C1471" t="s">
        <v>30</v>
      </c>
      <c r="D1471">
        <v>29</v>
      </c>
      <c r="E1471" s="17" t="str">
        <f t="shared" si="44"/>
        <v>29-Dec-1966</v>
      </c>
      <c r="F1471">
        <f t="shared" si="45"/>
        <v>56</v>
      </c>
      <c r="G1471">
        <v>3</v>
      </c>
      <c r="H1471" s="16">
        <v>12363.55</v>
      </c>
      <c r="I1471" t="s">
        <v>12</v>
      </c>
      <c r="J1471" t="s">
        <v>12</v>
      </c>
      <c r="K1471" t="s">
        <v>42</v>
      </c>
    </row>
    <row r="1472" spans="1:11" x14ac:dyDescent="0.35">
      <c r="A1472" t="s">
        <v>1505</v>
      </c>
      <c r="B1472">
        <v>1962</v>
      </c>
      <c r="C1472" t="s">
        <v>20</v>
      </c>
      <c r="D1472">
        <v>26</v>
      </c>
      <c r="E1472" s="17" t="str">
        <f t="shared" si="44"/>
        <v>26-Sep-1962</v>
      </c>
      <c r="F1472">
        <f t="shared" si="45"/>
        <v>60</v>
      </c>
      <c r="G1472">
        <v>0</v>
      </c>
      <c r="H1472" s="16">
        <v>12369.89</v>
      </c>
      <c r="I1472" t="s">
        <v>12</v>
      </c>
      <c r="J1472" t="s">
        <v>11</v>
      </c>
      <c r="K1472" t="s">
        <v>247</v>
      </c>
    </row>
    <row r="1473" spans="1:11" x14ac:dyDescent="0.35">
      <c r="A1473" t="s">
        <v>1506</v>
      </c>
      <c r="B1473">
        <v>1989</v>
      </c>
      <c r="C1473" t="s">
        <v>30</v>
      </c>
      <c r="D1473">
        <v>29</v>
      </c>
      <c r="E1473" s="17" t="str">
        <f t="shared" ref="E1473:E1536" si="46">_xlfn.CONCAT(D1473,"-",C1473,"-",B1473)</f>
        <v>29-Dec-1989</v>
      </c>
      <c r="F1473">
        <f t="shared" ref="F1473:F1536" si="47">DATEDIF(E1473,"08-6-2023","y")</f>
        <v>33</v>
      </c>
      <c r="G1473">
        <v>0</v>
      </c>
      <c r="H1473" s="16">
        <v>12404.88</v>
      </c>
      <c r="I1473" t="s">
        <v>12</v>
      </c>
      <c r="J1473" t="s">
        <v>12</v>
      </c>
      <c r="K1473" t="s">
        <v>168</v>
      </c>
    </row>
    <row r="1474" spans="1:11" x14ac:dyDescent="0.35">
      <c r="A1474" t="s">
        <v>1507</v>
      </c>
      <c r="B1474">
        <v>1972</v>
      </c>
      <c r="C1474" t="s">
        <v>35</v>
      </c>
      <c r="D1474">
        <v>21</v>
      </c>
      <c r="E1474" s="17" t="str">
        <f t="shared" si="46"/>
        <v>21-Aug-1972</v>
      </c>
      <c r="F1474">
        <f t="shared" si="47"/>
        <v>50</v>
      </c>
      <c r="G1474">
        <v>0</v>
      </c>
      <c r="H1474" s="16">
        <v>12407.3</v>
      </c>
      <c r="I1474" t="s">
        <v>12</v>
      </c>
      <c r="J1474" t="s">
        <v>11</v>
      </c>
      <c r="K1474" t="s">
        <v>300</v>
      </c>
    </row>
    <row r="1475" spans="1:11" x14ac:dyDescent="0.35">
      <c r="A1475" t="s">
        <v>1508</v>
      </c>
      <c r="B1475">
        <v>1979</v>
      </c>
      <c r="C1475" t="s">
        <v>10</v>
      </c>
      <c r="D1475">
        <v>14</v>
      </c>
      <c r="E1475" s="17" t="str">
        <f t="shared" si="46"/>
        <v>14-Jul-1979</v>
      </c>
      <c r="F1475">
        <f t="shared" si="47"/>
        <v>43</v>
      </c>
      <c r="G1475">
        <v>2</v>
      </c>
      <c r="H1475" s="16">
        <v>12408.29</v>
      </c>
      <c r="I1475" t="s">
        <v>12</v>
      </c>
      <c r="J1475" t="s">
        <v>16</v>
      </c>
      <c r="K1475" t="s">
        <v>632</v>
      </c>
    </row>
    <row r="1476" spans="1:11" x14ac:dyDescent="0.35">
      <c r="A1476" t="s">
        <v>1509</v>
      </c>
      <c r="B1476">
        <v>1964</v>
      </c>
      <c r="C1476" t="s">
        <v>35</v>
      </c>
      <c r="D1476">
        <v>4</v>
      </c>
      <c r="E1476" s="17" t="str">
        <f t="shared" si="46"/>
        <v>4-Aug-1964</v>
      </c>
      <c r="F1476">
        <f t="shared" si="47"/>
        <v>58</v>
      </c>
      <c r="G1476">
        <v>0</v>
      </c>
      <c r="H1476" s="16">
        <v>12430.95</v>
      </c>
      <c r="I1476" t="s">
        <v>12</v>
      </c>
      <c r="J1476" t="s">
        <v>12</v>
      </c>
      <c r="K1476" t="s">
        <v>247</v>
      </c>
    </row>
    <row r="1477" spans="1:11" x14ac:dyDescent="0.35">
      <c r="A1477" t="s">
        <v>1510</v>
      </c>
      <c r="B1477">
        <v>1995</v>
      </c>
      <c r="C1477" t="s">
        <v>35</v>
      </c>
      <c r="D1477">
        <v>9</v>
      </c>
      <c r="E1477" s="17" t="str">
        <f t="shared" si="46"/>
        <v>9-Aug-1995</v>
      </c>
      <c r="F1477">
        <f t="shared" si="47"/>
        <v>27</v>
      </c>
      <c r="G1477">
        <v>0</v>
      </c>
      <c r="H1477" s="16">
        <v>12452.25</v>
      </c>
      <c r="I1477" t="s">
        <v>12</v>
      </c>
      <c r="J1477" t="s">
        <v>12</v>
      </c>
      <c r="K1477" t="s">
        <v>23</v>
      </c>
    </row>
    <row r="1478" spans="1:11" x14ac:dyDescent="0.35">
      <c r="A1478" t="s">
        <v>1511</v>
      </c>
      <c r="B1478">
        <v>1968</v>
      </c>
      <c r="C1478" t="s">
        <v>15</v>
      </c>
      <c r="D1478">
        <v>26</v>
      </c>
      <c r="E1478" s="17" t="str">
        <f t="shared" si="46"/>
        <v>26-Nov-1968</v>
      </c>
      <c r="F1478">
        <f t="shared" si="47"/>
        <v>54</v>
      </c>
      <c r="G1478">
        <v>3</v>
      </c>
      <c r="H1478" s="16">
        <v>12475.35</v>
      </c>
      <c r="I1478" t="s">
        <v>12</v>
      </c>
      <c r="J1478" t="s">
        <v>16</v>
      </c>
      <c r="K1478" t="s">
        <v>23</v>
      </c>
    </row>
    <row r="1479" spans="1:11" x14ac:dyDescent="0.35">
      <c r="A1479" t="s">
        <v>1512</v>
      </c>
      <c r="B1479">
        <v>1968</v>
      </c>
      <c r="C1479" t="s">
        <v>15</v>
      </c>
      <c r="D1479">
        <v>12</v>
      </c>
      <c r="E1479" s="17" t="str">
        <f t="shared" si="46"/>
        <v>12-Nov-1968</v>
      </c>
      <c r="F1479">
        <f t="shared" si="47"/>
        <v>54</v>
      </c>
      <c r="G1479">
        <v>3</v>
      </c>
      <c r="H1479" s="16">
        <v>12479.71</v>
      </c>
      <c r="I1479" t="s">
        <v>12</v>
      </c>
      <c r="J1479" t="s">
        <v>12</v>
      </c>
      <c r="K1479" t="s">
        <v>23</v>
      </c>
    </row>
    <row r="1480" spans="1:11" x14ac:dyDescent="0.35">
      <c r="A1480" t="s">
        <v>1513</v>
      </c>
      <c r="B1480">
        <v>1967</v>
      </c>
      <c r="C1480" t="s">
        <v>20</v>
      </c>
      <c r="D1480">
        <v>1</v>
      </c>
      <c r="E1480" s="17" t="str">
        <f t="shared" si="46"/>
        <v>1-Sep-1967</v>
      </c>
      <c r="F1480">
        <f t="shared" si="47"/>
        <v>55</v>
      </c>
      <c r="G1480">
        <v>3</v>
      </c>
      <c r="H1480" s="16">
        <v>12485.8</v>
      </c>
      <c r="I1480" t="s">
        <v>12</v>
      </c>
      <c r="J1480" t="s">
        <v>12</v>
      </c>
      <c r="K1480" t="s">
        <v>13</v>
      </c>
    </row>
    <row r="1481" spans="1:11" x14ac:dyDescent="0.35">
      <c r="A1481" t="s">
        <v>1514</v>
      </c>
      <c r="B1481">
        <v>1968</v>
      </c>
      <c r="C1481" t="s">
        <v>30</v>
      </c>
      <c r="D1481">
        <v>3</v>
      </c>
      <c r="E1481" s="17" t="str">
        <f t="shared" si="46"/>
        <v>3-Dec-1968</v>
      </c>
      <c r="F1481">
        <f t="shared" si="47"/>
        <v>54</v>
      </c>
      <c r="G1481">
        <v>3</v>
      </c>
      <c r="H1481" s="16">
        <v>12495.29</v>
      </c>
      <c r="I1481" t="s">
        <v>12</v>
      </c>
      <c r="J1481" t="s">
        <v>12</v>
      </c>
      <c r="K1481" t="s">
        <v>23</v>
      </c>
    </row>
    <row r="1482" spans="1:11" x14ac:dyDescent="0.35">
      <c r="A1482" t="s">
        <v>1515</v>
      </c>
      <c r="B1482">
        <v>1966</v>
      </c>
      <c r="C1482" t="s">
        <v>10</v>
      </c>
      <c r="D1482">
        <v>12</v>
      </c>
      <c r="E1482" s="17" t="str">
        <f t="shared" si="46"/>
        <v>12-Jul-1966</v>
      </c>
      <c r="F1482">
        <f t="shared" si="47"/>
        <v>56</v>
      </c>
      <c r="G1482">
        <v>0</v>
      </c>
      <c r="H1482" s="16">
        <v>12499.88</v>
      </c>
      <c r="I1482" t="s">
        <v>12</v>
      </c>
      <c r="J1482" t="s">
        <v>11</v>
      </c>
      <c r="K1482" t="s">
        <v>23</v>
      </c>
    </row>
    <row r="1483" spans="1:11" x14ac:dyDescent="0.35">
      <c r="A1483" t="s">
        <v>1516</v>
      </c>
      <c r="B1483">
        <v>1962</v>
      </c>
      <c r="C1483" t="s">
        <v>37</v>
      </c>
      <c r="D1483">
        <v>16</v>
      </c>
      <c r="E1483" s="17" t="str">
        <f t="shared" si="46"/>
        <v>16-Oct-1962</v>
      </c>
      <c r="F1483">
        <f t="shared" si="47"/>
        <v>60</v>
      </c>
      <c r="G1483">
        <v>0</v>
      </c>
      <c r="H1483" s="16">
        <v>12523.6</v>
      </c>
      <c r="I1483" t="s">
        <v>12</v>
      </c>
      <c r="J1483" t="s">
        <v>12</v>
      </c>
      <c r="K1483" t="s">
        <v>23</v>
      </c>
    </row>
    <row r="1484" spans="1:11" x14ac:dyDescent="0.35">
      <c r="A1484" t="s">
        <v>1517</v>
      </c>
      <c r="B1484">
        <v>1961</v>
      </c>
      <c r="C1484" t="s">
        <v>15</v>
      </c>
      <c r="D1484">
        <v>28</v>
      </c>
      <c r="E1484" s="17" t="str">
        <f t="shared" si="46"/>
        <v>28-Nov-1961</v>
      </c>
      <c r="F1484">
        <f t="shared" si="47"/>
        <v>61</v>
      </c>
      <c r="G1484">
        <v>0</v>
      </c>
      <c r="H1484" s="16">
        <v>12557.61</v>
      </c>
      <c r="I1484" t="s">
        <v>12</v>
      </c>
      <c r="J1484" t="s">
        <v>12</v>
      </c>
      <c r="K1484" t="s">
        <v>13</v>
      </c>
    </row>
    <row r="1485" spans="1:11" x14ac:dyDescent="0.35">
      <c r="A1485" t="s">
        <v>1518</v>
      </c>
      <c r="B1485">
        <v>1961</v>
      </c>
      <c r="C1485" t="s">
        <v>15</v>
      </c>
      <c r="D1485">
        <v>28</v>
      </c>
      <c r="E1485" s="17" t="str">
        <f t="shared" si="46"/>
        <v>28-Nov-1961</v>
      </c>
      <c r="F1485">
        <f t="shared" si="47"/>
        <v>61</v>
      </c>
      <c r="G1485">
        <v>0</v>
      </c>
      <c r="H1485" s="16">
        <v>12574.05</v>
      </c>
      <c r="I1485" t="s">
        <v>12</v>
      </c>
      <c r="J1485" t="s">
        <v>16</v>
      </c>
      <c r="K1485" t="s">
        <v>42</v>
      </c>
    </row>
    <row r="1486" spans="1:11" x14ac:dyDescent="0.35">
      <c r="A1486" t="s">
        <v>1519</v>
      </c>
      <c r="B1486">
        <v>1969</v>
      </c>
      <c r="C1486" t="s">
        <v>15</v>
      </c>
      <c r="D1486">
        <v>26</v>
      </c>
      <c r="E1486" s="17" t="str">
        <f t="shared" si="46"/>
        <v>26-Nov-1969</v>
      </c>
      <c r="F1486">
        <f t="shared" si="47"/>
        <v>53</v>
      </c>
      <c r="G1486">
        <v>0</v>
      </c>
      <c r="H1486" s="16">
        <v>12579.92</v>
      </c>
      <c r="I1486" t="s">
        <v>12</v>
      </c>
      <c r="J1486" t="s">
        <v>16</v>
      </c>
      <c r="K1486" t="s">
        <v>200</v>
      </c>
    </row>
    <row r="1487" spans="1:11" x14ac:dyDescent="0.35">
      <c r="A1487" t="s">
        <v>1520</v>
      </c>
      <c r="B1487">
        <v>1970</v>
      </c>
      <c r="C1487" t="s">
        <v>18</v>
      </c>
      <c r="D1487">
        <v>18</v>
      </c>
      <c r="E1487" s="17" t="str">
        <f t="shared" si="46"/>
        <v>18-Jun-1970</v>
      </c>
      <c r="F1487">
        <f t="shared" si="47"/>
        <v>52</v>
      </c>
      <c r="G1487">
        <v>5</v>
      </c>
      <c r="H1487" s="16">
        <v>12592.53</v>
      </c>
      <c r="I1487" t="s">
        <v>12</v>
      </c>
      <c r="J1487" t="s">
        <v>11</v>
      </c>
      <c r="K1487" t="s">
        <v>13</v>
      </c>
    </row>
    <row r="1488" spans="1:11" x14ac:dyDescent="0.35">
      <c r="A1488" t="s">
        <v>1521</v>
      </c>
      <c r="B1488">
        <v>1988</v>
      </c>
      <c r="C1488" t="s">
        <v>35</v>
      </c>
      <c r="D1488">
        <v>11</v>
      </c>
      <c r="E1488" s="17" t="str">
        <f t="shared" si="46"/>
        <v>11-Aug-1988</v>
      </c>
      <c r="F1488">
        <f t="shared" si="47"/>
        <v>34</v>
      </c>
      <c r="G1488">
        <v>3</v>
      </c>
      <c r="H1488" s="16">
        <v>12600.46</v>
      </c>
      <c r="I1488" t="s">
        <v>12</v>
      </c>
      <c r="J1488" t="s">
        <v>16</v>
      </c>
      <c r="K1488" t="s">
        <v>249</v>
      </c>
    </row>
    <row r="1489" spans="1:11" x14ac:dyDescent="0.35">
      <c r="A1489" t="s">
        <v>1522</v>
      </c>
      <c r="B1489">
        <v>1998</v>
      </c>
      <c r="C1489" t="s">
        <v>15</v>
      </c>
      <c r="D1489">
        <v>18</v>
      </c>
      <c r="E1489" s="17" t="str">
        <f t="shared" si="46"/>
        <v>18-Nov-1998</v>
      </c>
      <c r="F1489">
        <f t="shared" si="47"/>
        <v>24</v>
      </c>
      <c r="G1489">
        <v>1</v>
      </c>
      <c r="H1489" s="16">
        <v>12609.89</v>
      </c>
      <c r="I1489" t="s">
        <v>12</v>
      </c>
      <c r="J1489" t="s">
        <v>12</v>
      </c>
      <c r="K1489" t="s">
        <v>23</v>
      </c>
    </row>
    <row r="1490" spans="1:11" x14ac:dyDescent="0.35">
      <c r="A1490" t="s">
        <v>1523</v>
      </c>
      <c r="B1490">
        <v>1963</v>
      </c>
      <c r="C1490" t="s">
        <v>35</v>
      </c>
      <c r="D1490">
        <v>19</v>
      </c>
      <c r="E1490" s="17" t="str">
        <f t="shared" si="46"/>
        <v>19-Aug-1963</v>
      </c>
      <c r="F1490">
        <f t="shared" si="47"/>
        <v>59</v>
      </c>
      <c r="G1490">
        <v>0</v>
      </c>
      <c r="H1490" s="16">
        <v>12622.18</v>
      </c>
      <c r="I1490" t="s">
        <v>12</v>
      </c>
      <c r="J1490" t="s">
        <v>16</v>
      </c>
      <c r="K1490" t="s">
        <v>23</v>
      </c>
    </row>
    <row r="1491" spans="1:11" x14ac:dyDescent="0.35">
      <c r="A1491" t="s">
        <v>1524</v>
      </c>
      <c r="B1491">
        <v>1970</v>
      </c>
      <c r="C1491" t="s">
        <v>30</v>
      </c>
      <c r="D1491">
        <v>28</v>
      </c>
      <c r="E1491" s="17" t="str">
        <f t="shared" si="46"/>
        <v>28-Dec-1970</v>
      </c>
      <c r="F1491">
        <f t="shared" si="47"/>
        <v>52</v>
      </c>
      <c r="G1491">
        <v>0</v>
      </c>
      <c r="H1491" s="16">
        <v>12624.74</v>
      </c>
      <c r="I1491" t="s">
        <v>12</v>
      </c>
      <c r="J1491" t="s">
        <v>16</v>
      </c>
      <c r="K1491" t="s">
        <v>23</v>
      </c>
    </row>
    <row r="1492" spans="1:11" x14ac:dyDescent="0.35">
      <c r="A1492" t="s">
        <v>1525</v>
      </c>
      <c r="B1492">
        <v>1965</v>
      </c>
      <c r="C1492" t="s">
        <v>37</v>
      </c>
      <c r="D1492">
        <v>4</v>
      </c>
      <c r="E1492" s="17" t="str">
        <f t="shared" si="46"/>
        <v>4-Oct-1965</v>
      </c>
      <c r="F1492">
        <f t="shared" si="47"/>
        <v>57</v>
      </c>
      <c r="G1492">
        <v>2</v>
      </c>
      <c r="H1492" s="16">
        <v>12629.17</v>
      </c>
      <c r="I1492" t="s">
        <v>12</v>
      </c>
      <c r="J1492" t="s">
        <v>16</v>
      </c>
      <c r="K1492" t="s">
        <v>13</v>
      </c>
    </row>
    <row r="1493" spans="1:11" x14ac:dyDescent="0.35">
      <c r="A1493" t="s">
        <v>1526</v>
      </c>
      <c r="B1493">
        <v>1962</v>
      </c>
      <c r="C1493" t="s">
        <v>15</v>
      </c>
      <c r="D1493">
        <v>22</v>
      </c>
      <c r="E1493" s="17" t="str">
        <f t="shared" si="46"/>
        <v>22-Nov-1962</v>
      </c>
      <c r="F1493">
        <f t="shared" si="47"/>
        <v>60</v>
      </c>
      <c r="G1493">
        <v>0</v>
      </c>
      <c r="H1493" s="16">
        <v>12629.9</v>
      </c>
      <c r="I1493" t="s">
        <v>12</v>
      </c>
      <c r="J1493" t="s">
        <v>12</v>
      </c>
      <c r="K1493" t="s">
        <v>13</v>
      </c>
    </row>
    <row r="1494" spans="1:11" x14ac:dyDescent="0.35">
      <c r="A1494" t="s">
        <v>1527</v>
      </c>
      <c r="B1494">
        <v>1962</v>
      </c>
      <c r="C1494" t="s">
        <v>10</v>
      </c>
      <c r="D1494">
        <v>22</v>
      </c>
      <c r="E1494" s="17" t="str">
        <f t="shared" si="46"/>
        <v>22-Jul-1962</v>
      </c>
      <c r="F1494">
        <f t="shared" si="47"/>
        <v>60</v>
      </c>
      <c r="G1494">
        <v>0</v>
      </c>
      <c r="H1494" s="16">
        <v>12638.2</v>
      </c>
      <c r="I1494" t="s">
        <v>12</v>
      </c>
      <c r="J1494" t="s">
        <v>16</v>
      </c>
      <c r="K1494" t="s">
        <v>42</v>
      </c>
    </row>
    <row r="1495" spans="1:11" x14ac:dyDescent="0.35">
      <c r="A1495" t="s">
        <v>1528</v>
      </c>
      <c r="B1495">
        <v>1972</v>
      </c>
      <c r="C1495" t="s">
        <v>20</v>
      </c>
      <c r="D1495">
        <v>5</v>
      </c>
      <c r="E1495" s="17" t="str">
        <f t="shared" si="46"/>
        <v>5-Sep-1972</v>
      </c>
      <c r="F1495">
        <f t="shared" si="47"/>
        <v>50</v>
      </c>
      <c r="G1495">
        <v>0</v>
      </c>
      <c r="H1495" s="16">
        <v>12640.24</v>
      </c>
      <c r="I1495" t="s">
        <v>12</v>
      </c>
      <c r="J1495" t="s">
        <v>16</v>
      </c>
      <c r="K1495" t="s">
        <v>42</v>
      </c>
    </row>
    <row r="1496" spans="1:11" x14ac:dyDescent="0.35">
      <c r="A1496" t="s">
        <v>1529</v>
      </c>
      <c r="B1496">
        <v>1966</v>
      </c>
      <c r="C1496" t="s">
        <v>30</v>
      </c>
      <c r="D1496">
        <v>17</v>
      </c>
      <c r="E1496" s="17" t="str">
        <f t="shared" si="46"/>
        <v>17-Dec-1966</v>
      </c>
      <c r="F1496">
        <f t="shared" si="47"/>
        <v>56</v>
      </c>
      <c r="G1496">
        <v>2</v>
      </c>
      <c r="H1496" s="16">
        <v>12643.38</v>
      </c>
      <c r="I1496" t="s">
        <v>12</v>
      </c>
      <c r="J1496" t="s">
        <v>16</v>
      </c>
      <c r="K1496" t="s">
        <v>23</v>
      </c>
    </row>
    <row r="1497" spans="1:11" x14ac:dyDescent="0.35">
      <c r="A1497" t="s">
        <v>1530</v>
      </c>
      <c r="B1497">
        <v>1962</v>
      </c>
      <c r="C1497" t="s">
        <v>10</v>
      </c>
      <c r="D1497">
        <v>11</v>
      </c>
      <c r="E1497" s="17" t="str">
        <f t="shared" si="46"/>
        <v>11-Jul-1962</v>
      </c>
      <c r="F1497">
        <f t="shared" si="47"/>
        <v>60</v>
      </c>
      <c r="G1497">
        <v>0</v>
      </c>
      <c r="H1497" s="16">
        <v>12644.59</v>
      </c>
      <c r="I1497" t="s">
        <v>12</v>
      </c>
      <c r="J1497" t="s">
        <v>11</v>
      </c>
      <c r="K1497" t="s">
        <v>42</v>
      </c>
    </row>
    <row r="1498" spans="1:11" x14ac:dyDescent="0.35">
      <c r="A1498" t="s">
        <v>1531</v>
      </c>
      <c r="B1498">
        <v>1965</v>
      </c>
      <c r="C1498" t="s">
        <v>20</v>
      </c>
      <c r="D1498">
        <v>14</v>
      </c>
      <c r="E1498" s="17" t="str">
        <f t="shared" si="46"/>
        <v>14-Sep-1965</v>
      </c>
      <c r="F1498">
        <f t="shared" si="47"/>
        <v>57</v>
      </c>
      <c r="G1498">
        <v>2</v>
      </c>
      <c r="H1498" s="16">
        <v>12646.21</v>
      </c>
      <c r="I1498" t="s">
        <v>12</v>
      </c>
      <c r="J1498" t="s">
        <v>11</v>
      </c>
      <c r="K1498" t="s">
        <v>42</v>
      </c>
    </row>
    <row r="1499" spans="1:11" x14ac:dyDescent="0.35">
      <c r="A1499" t="s">
        <v>1532</v>
      </c>
      <c r="B1499">
        <v>1962</v>
      </c>
      <c r="C1499" t="s">
        <v>35</v>
      </c>
      <c r="D1499">
        <v>27</v>
      </c>
      <c r="E1499" s="17" t="str">
        <f t="shared" si="46"/>
        <v>27-Aug-1962</v>
      </c>
      <c r="F1499">
        <f t="shared" si="47"/>
        <v>60</v>
      </c>
      <c r="G1499">
        <v>0</v>
      </c>
      <c r="H1499" s="16">
        <v>12648.7</v>
      </c>
      <c r="I1499" t="s">
        <v>12</v>
      </c>
      <c r="J1499" t="s">
        <v>11</v>
      </c>
      <c r="K1499" t="s">
        <v>13</v>
      </c>
    </row>
    <row r="1500" spans="1:11" x14ac:dyDescent="0.35">
      <c r="A1500" t="s">
        <v>1533</v>
      </c>
      <c r="B1500">
        <v>1974</v>
      </c>
      <c r="C1500" t="s">
        <v>20</v>
      </c>
      <c r="D1500">
        <v>24</v>
      </c>
      <c r="E1500" s="17" t="str">
        <f t="shared" si="46"/>
        <v>24-Sep-1974</v>
      </c>
      <c r="F1500">
        <f t="shared" si="47"/>
        <v>48</v>
      </c>
      <c r="G1500">
        <v>0</v>
      </c>
      <c r="H1500" s="16">
        <v>12697.48</v>
      </c>
      <c r="I1500" t="s">
        <v>12</v>
      </c>
      <c r="J1500" t="s">
        <v>12</v>
      </c>
      <c r="K1500" t="s">
        <v>300</v>
      </c>
    </row>
    <row r="1501" spans="1:11" x14ac:dyDescent="0.35">
      <c r="A1501" t="s">
        <v>1534</v>
      </c>
      <c r="B1501">
        <v>1992</v>
      </c>
      <c r="C1501" t="s">
        <v>10</v>
      </c>
      <c r="D1501">
        <v>7</v>
      </c>
      <c r="E1501" s="17" t="str">
        <f t="shared" si="46"/>
        <v>7-Jul-1992</v>
      </c>
      <c r="F1501">
        <f t="shared" si="47"/>
        <v>30</v>
      </c>
      <c r="G1501">
        <v>0</v>
      </c>
      <c r="H1501" s="16">
        <v>12699.56</v>
      </c>
      <c r="I1501" t="s">
        <v>12</v>
      </c>
      <c r="J1501" t="s">
        <v>11</v>
      </c>
      <c r="K1501" t="s">
        <v>42</v>
      </c>
    </row>
    <row r="1502" spans="1:11" x14ac:dyDescent="0.35">
      <c r="A1502" t="s">
        <v>1535</v>
      </c>
      <c r="B1502">
        <v>1964</v>
      </c>
      <c r="C1502" t="s">
        <v>15</v>
      </c>
      <c r="D1502">
        <v>28</v>
      </c>
      <c r="E1502" s="17" t="str">
        <f t="shared" si="46"/>
        <v>28-Nov-1964</v>
      </c>
      <c r="F1502">
        <f t="shared" si="47"/>
        <v>58</v>
      </c>
      <c r="G1502">
        <v>0</v>
      </c>
      <c r="H1502" s="16">
        <v>12700.63</v>
      </c>
      <c r="I1502" t="s">
        <v>12</v>
      </c>
      <c r="J1502" t="s">
        <v>12</v>
      </c>
      <c r="K1502" t="s">
        <v>42</v>
      </c>
    </row>
    <row r="1503" spans="1:11" x14ac:dyDescent="0.35">
      <c r="A1503" t="s">
        <v>1536</v>
      </c>
      <c r="B1503">
        <v>1970</v>
      </c>
      <c r="C1503" t="s">
        <v>10</v>
      </c>
      <c r="D1503">
        <v>8</v>
      </c>
      <c r="E1503" s="17" t="str">
        <f t="shared" si="46"/>
        <v>8-Jul-1970</v>
      </c>
      <c r="F1503">
        <f t="shared" si="47"/>
        <v>52</v>
      </c>
      <c r="G1503">
        <v>0</v>
      </c>
      <c r="H1503" s="16">
        <v>12713</v>
      </c>
      <c r="I1503" t="s">
        <v>12</v>
      </c>
      <c r="J1503" t="s">
        <v>16</v>
      </c>
      <c r="K1503" t="s">
        <v>42</v>
      </c>
    </row>
    <row r="1504" spans="1:11" x14ac:dyDescent="0.35">
      <c r="A1504" t="s">
        <v>1537</v>
      </c>
      <c r="B1504">
        <v>1988</v>
      </c>
      <c r="C1504" t="s">
        <v>10</v>
      </c>
      <c r="D1504">
        <v>17</v>
      </c>
      <c r="E1504" s="17" t="str">
        <f t="shared" si="46"/>
        <v>17-Jul-1988</v>
      </c>
      <c r="F1504">
        <f t="shared" si="47"/>
        <v>34</v>
      </c>
      <c r="G1504">
        <v>3</v>
      </c>
      <c r="H1504" s="16">
        <v>12718.21</v>
      </c>
      <c r="I1504" t="s">
        <v>12</v>
      </c>
      <c r="J1504" t="s">
        <v>16</v>
      </c>
      <c r="K1504" t="s">
        <v>535</v>
      </c>
    </row>
    <row r="1505" spans="1:11" x14ac:dyDescent="0.35">
      <c r="A1505" t="s">
        <v>1538</v>
      </c>
      <c r="B1505">
        <v>1962</v>
      </c>
      <c r="C1505" t="s">
        <v>20</v>
      </c>
      <c r="D1505">
        <v>2</v>
      </c>
      <c r="E1505" s="17" t="str">
        <f t="shared" si="46"/>
        <v>2-Sep-1962</v>
      </c>
      <c r="F1505">
        <f t="shared" si="47"/>
        <v>60</v>
      </c>
      <c r="G1505">
        <v>0</v>
      </c>
      <c r="H1505" s="16">
        <v>12731</v>
      </c>
      <c r="I1505" t="s">
        <v>12</v>
      </c>
      <c r="J1505" t="s">
        <v>12</v>
      </c>
      <c r="K1505" t="s">
        <v>168</v>
      </c>
    </row>
    <row r="1506" spans="1:11" x14ac:dyDescent="0.35">
      <c r="A1506" t="s">
        <v>1539</v>
      </c>
      <c r="B1506">
        <v>1962</v>
      </c>
      <c r="C1506" t="s">
        <v>37</v>
      </c>
      <c r="D1506">
        <v>1</v>
      </c>
      <c r="E1506" s="17" t="str">
        <f t="shared" si="46"/>
        <v>1-Oct-1962</v>
      </c>
      <c r="F1506">
        <f t="shared" si="47"/>
        <v>60</v>
      </c>
      <c r="G1506">
        <v>0</v>
      </c>
      <c r="H1506" s="16">
        <v>12741.17</v>
      </c>
      <c r="I1506" t="s">
        <v>12</v>
      </c>
      <c r="J1506" t="s">
        <v>16</v>
      </c>
      <c r="K1506" t="s">
        <v>356</v>
      </c>
    </row>
    <row r="1507" spans="1:11" x14ac:dyDescent="0.35">
      <c r="A1507" t="s">
        <v>1540</v>
      </c>
      <c r="B1507">
        <v>1975</v>
      </c>
      <c r="C1507" t="s">
        <v>20</v>
      </c>
      <c r="D1507">
        <v>25</v>
      </c>
      <c r="E1507" s="17" t="str">
        <f t="shared" si="46"/>
        <v>25-Sep-1975</v>
      </c>
      <c r="F1507">
        <f t="shared" si="47"/>
        <v>47</v>
      </c>
      <c r="G1507">
        <v>1</v>
      </c>
      <c r="H1507" s="16">
        <v>12770.27</v>
      </c>
      <c r="I1507" t="s">
        <v>12</v>
      </c>
      <c r="J1507" t="s">
        <v>12</v>
      </c>
      <c r="K1507" t="s">
        <v>300</v>
      </c>
    </row>
    <row r="1508" spans="1:11" x14ac:dyDescent="0.35">
      <c r="A1508" t="s">
        <v>1541</v>
      </c>
      <c r="B1508">
        <v>1972</v>
      </c>
      <c r="C1508" t="s">
        <v>37</v>
      </c>
      <c r="D1508">
        <v>7</v>
      </c>
      <c r="E1508" s="17" t="str">
        <f t="shared" si="46"/>
        <v>7-Oct-1972</v>
      </c>
      <c r="F1508">
        <f t="shared" si="47"/>
        <v>50</v>
      </c>
      <c r="G1508">
        <v>0</v>
      </c>
      <c r="H1508" s="16">
        <v>12776.05</v>
      </c>
      <c r="I1508" t="s">
        <v>12</v>
      </c>
      <c r="J1508" t="s">
        <v>12</v>
      </c>
      <c r="K1508" t="s">
        <v>535</v>
      </c>
    </row>
    <row r="1509" spans="1:11" x14ac:dyDescent="0.35">
      <c r="A1509" t="s">
        <v>1542</v>
      </c>
      <c r="B1509">
        <v>1963</v>
      </c>
      <c r="C1509" t="s">
        <v>30</v>
      </c>
      <c r="D1509">
        <v>5</v>
      </c>
      <c r="E1509" s="17" t="str">
        <f t="shared" si="46"/>
        <v>5-Dec-1963</v>
      </c>
      <c r="F1509">
        <f t="shared" si="47"/>
        <v>59</v>
      </c>
      <c r="G1509">
        <v>0</v>
      </c>
      <c r="H1509" s="16">
        <v>12788.03</v>
      </c>
      <c r="I1509" t="s">
        <v>12</v>
      </c>
      <c r="J1509" t="s">
        <v>12</v>
      </c>
      <c r="K1509" t="s">
        <v>200</v>
      </c>
    </row>
    <row r="1510" spans="1:11" x14ac:dyDescent="0.35">
      <c r="A1510" t="s">
        <v>1543</v>
      </c>
      <c r="B1510">
        <v>1983</v>
      </c>
      <c r="C1510" t="s">
        <v>37</v>
      </c>
      <c r="D1510">
        <v>29</v>
      </c>
      <c r="E1510" s="17" t="str">
        <f t="shared" si="46"/>
        <v>29-Oct-1983</v>
      </c>
      <c r="F1510">
        <f t="shared" si="47"/>
        <v>39</v>
      </c>
      <c r="G1510">
        <v>3</v>
      </c>
      <c r="H1510" s="16">
        <v>12788.18</v>
      </c>
      <c r="I1510" t="s">
        <v>12</v>
      </c>
      <c r="J1510" t="s">
        <v>16</v>
      </c>
      <c r="K1510" t="s">
        <v>535</v>
      </c>
    </row>
    <row r="1511" spans="1:11" x14ac:dyDescent="0.35">
      <c r="A1511" t="s">
        <v>1544</v>
      </c>
      <c r="B1511">
        <v>1978</v>
      </c>
      <c r="C1511" t="s">
        <v>10</v>
      </c>
      <c r="D1511">
        <v>24</v>
      </c>
      <c r="E1511" s="17" t="str">
        <f t="shared" si="46"/>
        <v>24-Jul-1978</v>
      </c>
      <c r="F1511">
        <f t="shared" si="47"/>
        <v>44</v>
      </c>
      <c r="G1511">
        <v>0</v>
      </c>
      <c r="H1511" s="16">
        <v>12797.21</v>
      </c>
      <c r="I1511" t="s">
        <v>12</v>
      </c>
      <c r="J1511" t="s">
        <v>16</v>
      </c>
      <c r="K1511" t="s">
        <v>247</v>
      </c>
    </row>
    <row r="1512" spans="1:11" x14ac:dyDescent="0.35">
      <c r="A1512" t="s">
        <v>1545</v>
      </c>
      <c r="B1512">
        <v>1963</v>
      </c>
      <c r="C1512" t="s">
        <v>10</v>
      </c>
      <c r="D1512">
        <v>20</v>
      </c>
      <c r="E1512" s="17" t="str">
        <f t="shared" si="46"/>
        <v>20-Jul-1963</v>
      </c>
      <c r="F1512">
        <f t="shared" si="47"/>
        <v>59</v>
      </c>
      <c r="G1512">
        <v>0</v>
      </c>
      <c r="H1512" s="16">
        <v>12815.44</v>
      </c>
      <c r="I1512" t="s">
        <v>12</v>
      </c>
      <c r="J1512" t="s">
        <v>12</v>
      </c>
      <c r="K1512" t="s">
        <v>247</v>
      </c>
    </row>
    <row r="1513" spans="1:11" x14ac:dyDescent="0.35">
      <c r="A1513" t="s">
        <v>1546</v>
      </c>
      <c r="B1513">
        <v>1967</v>
      </c>
      <c r="C1513" t="s">
        <v>20</v>
      </c>
      <c r="D1513">
        <v>25</v>
      </c>
      <c r="E1513" s="17" t="str">
        <f t="shared" si="46"/>
        <v>25-Sep-1967</v>
      </c>
      <c r="F1513">
        <f t="shared" si="47"/>
        <v>55</v>
      </c>
      <c r="G1513">
        <v>0</v>
      </c>
      <c r="H1513" s="16">
        <v>12823.25</v>
      </c>
      <c r="I1513" t="s">
        <v>12</v>
      </c>
      <c r="J1513" t="s">
        <v>12</v>
      </c>
      <c r="K1513" t="s">
        <v>300</v>
      </c>
    </row>
    <row r="1514" spans="1:11" x14ac:dyDescent="0.35">
      <c r="A1514" t="s">
        <v>1547</v>
      </c>
      <c r="B1514">
        <v>2004</v>
      </c>
      <c r="C1514" t="s">
        <v>15</v>
      </c>
      <c r="D1514">
        <v>9</v>
      </c>
      <c r="E1514" s="17" t="str">
        <f t="shared" si="46"/>
        <v>9-Nov-2004</v>
      </c>
      <c r="F1514">
        <f t="shared" si="47"/>
        <v>18</v>
      </c>
      <c r="G1514">
        <v>2</v>
      </c>
      <c r="H1514" s="16">
        <v>12829.46</v>
      </c>
      <c r="I1514" t="s">
        <v>12</v>
      </c>
      <c r="J1514" t="s">
        <v>12</v>
      </c>
      <c r="K1514" t="s">
        <v>168</v>
      </c>
    </row>
    <row r="1515" spans="1:11" x14ac:dyDescent="0.35">
      <c r="A1515" t="s">
        <v>1548</v>
      </c>
      <c r="B1515">
        <v>1993</v>
      </c>
      <c r="C1515" t="s">
        <v>20</v>
      </c>
      <c r="D1515">
        <v>27</v>
      </c>
      <c r="E1515" s="17" t="str">
        <f t="shared" si="46"/>
        <v>27-Sep-1993</v>
      </c>
      <c r="F1515">
        <f t="shared" si="47"/>
        <v>29</v>
      </c>
      <c r="G1515">
        <v>0</v>
      </c>
      <c r="H1515" s="16">
        <v>12847.24</v>
      </c>
      <c r="I1515" t="s">
        <v>12</v>
      </c>
      <c r="J1515" t="s">
        <v>11</v>
      </c>
      <c r="K1515" t="s">
        <v>23</v>
      </c>
    </row>
    <row r="1516" spans="1:11" x14ac:dyDescent="0.35">
      <c r="A1516" t="s">
        <v>1549</v>
      </c>
      <c r="B1516">
        <v>1973</v>
      </c>
      <c r="C1516" t="s">
        <v>20</v>
      </c>
      <c r="D1516">
        <v>22</v>
      </c>
      <c r="E1516" s="17" t="str">
        <f t="shared" si="46"/>
        <v>22-Sep-1973</v>
      </c>
      <c r="F1516">
        <f t="shared" si="47"/>
        <v>49</v>
      </c>
      <c r="G1516">
        <v>0</v>
      </c>
      <c r="H1516" s="16">
        <v>12852.37</v>
      </c>
      <c r="I1516" t="s">
        <v>12</v>
      </c>
      <c r="J1516" t="s">
        <v>16</v>
      </c>
      <c r="K1516" t="s">
        <v>23</v>
      </c>
    </row>
    <row r="1517" spans="1:11" x14ac:dyDescent="0.35">
      <c r="A1517" t="s">
        <v>1550</v>
      </c>
      <c r="B1517">
        <v>1963</v>
      </c>
      <c r="C1517" t="s">
        <v>20</v>
      </c>
      <c r="D1517">
        <v>27</v>
      </c>
      <c r="E1517" s="17" t="str">
        <f t="shared" si="46"/>
        <v>27-Sep-1963</v>
      </c>
      <c r="F1517">
        <f t="shared" si="47"/>
        <v>59</v>
      </c>
      <c r="G1517">
        <v>0</v>
      </c>
      <c r="H1517" s="16">
        <v>12856.84</v>
      </c>
      <c r="I1517" t="s">
        <v>12</v>
      </c>
      <c r="J1517" t="s">
        <v>12</v>
      </c>
      <c r="K1517" t="s">
        <v>300</v>
      </c>
    </row>
    <row r="1518" spans="1:11" x14ac:dyDescent="0.35">
      <c r="A1518" t="s">
        <v>1551</v>
      </c>
      <c r="B1518">
        <v>1984</v>
      </c>
      <c r="C1518" t="s">
        <v>35</v>
      </c>
      <c r="D1518">
        <v>6</v>
      </c>
      <c r="E1518" s="17" t="str">
        <f t="shared" si="46"/>
        <v>6-Aug-1984</v>
      </c>
      <c r="F1518">
        <f t="shared" si="47"/>
        <v>38</v>
      </c>
      <c r="G1518">
        <v>3</v>
      </c>
      <c r="H1518" s="16">
        <v>12870.31</v>
      </c>
      <c r="I1518" t="s">
        <v>12</v>
      </c>
      <c r="J1518" t="s">
        <v>12</v>
      </c>
      <c r="K1518" t="s">
        <v>23</v>
      </c>
    </row>
    <row r="1519" spans="1:11" x14ac:dyDescent="0.35">
      <c r="A1519" t="s">
        <v>1552</v>
      </c>
      <c r="B1519">
        <v>2004</v>
      </c>
      <c r="C1519" t="s">
        <v>10</v>
      </c>
      <c r="D1519">
        <v>9</v>
      </c>
      <c r="E1519" s="17" t="str">
        <f t="shared" si="46"/>
        <v>9-Jul-2004</v>
      </c>
      <c r="F1519">
        <f t="shared" si="47"/>
        <v>18</v>
      </c>
      <c r="G1519">
        <v>0</v>
      </c>
      <c r="H1519" s="16">
        <v>12890.06</v>
      </c>
      <c r="I1519" t="s">
        <v>12</v>
      </c>
      <c r="J1519" t="s">
        <v>16</v>
      </c>
      <c r="K1519" t="s">
        <v>166</v>
      </c>
    </row>
    <row r="1520" spans="1:11" x14ac:dyDescent="0.35">
      <c r="A1520" t="s">
        <v>1553</v>
      </c>
      <c r="B1520">
        <v>1963</v>
      </c>
      <c r="C1520" t="s">
        <v>35</v>
      </c>
      <c r="D1520">
        <v>16</v>
      </c>
      <c r="E1520" s="17" t="str">
        <f t="shared" si="46"/>
        <v>16-Aug-1963</v>
      </c>
      <c r="F1520">
        <f t="shared" si="47"/>
        <v>59</v>
      </c>
      <c r="G1520">
        <v>1</v>
      </c>
      <c r="H1520" s="16">
        <v>12913.99</v>
      </c>
      <c r="I1520" t="s">
        <v>12</v>
      </c>
      <c r="J1520" t="s">
        <v>11</v>
      </c>
      <c r="K1520" t="s">
        <v>168</v>
      </c>
    </row>
    <row r="1521" spans="1:11" x14ac:dyDescent="0.35">
      <c r="A1521" t="s">
        <v>1554</v>
      </c>
      <c r="B1521">
        <v>1963</v>
      </c>
      <c r="C1521" t="s">
        <v>20</v>
      </c>
      <c r="D1521">
        <v>1</v>
      </c>
      <c r="E1521" s="17" t="str">
        <f t="shared" si="46"/>
        <v>1-Sep-1963</v>
      </c>
      <c r="F1521">
        <f t="shared" si="47"/>
        <v>59</v>
      </c>
      <c r="G1521">
        <v>2</v>
      </c>
      <c r="H1521" s="16">
        <v>12925.89</v>
      </c>
      <c r="I1521" t="s">
        <v>12</v>
      </c>
      <c r="J1521" t="s">
        <v>11</v>
      </c>
      <c r="K1521" t="s">
        <v>13</v>
      </c>
    </row>
    <row r="1522" spans="1:11" x14ac:dyDescent="0.35">
      <c r="A1522" t="s">
        <v>1555</v>
      </c>
      <c r="B1522">
        <v>1963</v>
      </c>
      <c r="C1522" t="s">
        <v>35</v>
      </c>
      <c r="D1522">
        <v>14</v>
      </c>
      <c r="E1522" s="17" t="str">
        <f t="shared" si="46"/>
        <v>14-Aug-1963</v>
      </c>
      <c r="F1522">
        <f t="shared" si="47"/>
        <v>59</v>
      </c>
      <c r="G1522">
        <v>2</v>
      </c>
      <c r="H1522" s="16">
        <v>12928.79</v>
      </c>
      <c r="I1522" t="s">
        <v>12</v>
      </c>
      <c r="J1522" t="s">
        <v>11</v>
      </c>
      <c r="K1522" t="s">
        <v>13</v>
      </c>
    </row>
    <row r="1523" spans="1:11" x14ac:dyDescent="0.35">
      <c r="A1523" t="s">
        <v>1556</v>
      </c>
      <c r="B1523">
        <v>1966</v>
      </c>
      <c r="C1523" t="s">
        <v>30</v>
      </c>
      <c r="D1523">
        <v>22</v>
      </c>
      <c r="E1523" s="17" t="str">
        <f t="shared" si="46"/>
        <v>22-Dec-1966</v>
      </c>
      <c r="F1523">
        <f t="shared" si="47"/>
        <v>56</v>
      </c>
      <c r="G1523">
        <v>4</v>
      </c>
      <c r="H1523" s="16">
        <v>12949.16</v>
      </c>
      <c r="I1523" t="s">
        <v>12</v>
      </c>
      <c r="J1523" t="s">
        <v>12</v>
      </c>
      <c r="K1523" t="s">
        <v>13</v>
      </c>
    </row>
    <row r="1524" spans="1:11" x14ac:dyDescent="0.35">
      <c r="A1524" t="s">
        <v>1557</v>
      </c>
      <c r="B1524">
        <v>1961</v>
      </c>
      <c r="C1524" t="s">
        <v>35</v>
      </c>
      <c r="D1524">
        <v>20</v>
      </c>
      <c r="E1524" s="17" t="str">
        <f t="shared" si="46"/>
        <v>20-Aug-1961</v>
      </c>
      <c r="F1524">
        <f t="shared" si="47"/>
        <v>61</v>
      </c>
      <c r="G1524">
        <v>0</v>
      </c>
      <c r="H1524" s="16">
        <v>12950.07</v>
      </c>
      <c r="I1524" t="s">
        <v>12</v>
      </c>
      <c r="J1524" t="s">
        <v>16</v>
      </c>
      <c r="K1524" t="s">
        <v>23</v>
      </c>
    </row>
    <row r="1525" spans="1:11" x14ac:dyDescent="0.35">
      <c r="A1525" t="s">
        <v>1558</v>
      </c>
      <c r="B1525">
        <v>1960</v>
      </c>
      <c r="C1525" t="s">
        <v>15</v>
      </c>
      <c r="D1525">
        <v>4</v>
      </c>
      <c r="E1525" s="17" t="str">
        <f t="shared" si="46"/>
        <v>4-Nov-1960</v>
      </c>
      <c r="F1525">
        <f t="shared" si="47"/>
        <v>62</v>
      </c>
      <c r="G1525">
        <v>0</v>
      </c>
      <c r="H1525" s="16">
        <v>12957.12</v>
      </c>
      <c r="I1525" t="s">
        <v>12</v>
      </c>
      <c r="J1525" t="s">
        <v>16</v>
      </c>
      <c r="K1525" t="s">
        <v>42</v>
      </c>
    </row>
    <row r="1526" spans="1:11" x14ac:dyDescent="0.35">
      <c r="A1526" t="s">
        <v>1559</v>
      </c>
      <c r="B1526">
        <v>1960</v>
      </c>
      <c r="C1526" t="s">
        <v>18</v>
      </c>
      <c r="D1526">
        <v>22</v>
      </c>
      <c r="E1526" s="17" t="str">
        <f t="shared" si="46"/>
        <v>22-Jun-1960</v>
      </c>
      <c r="F1526">
        <f t="shared" si="47"/>
        <v>62</v>
      </c>
      <c r="G1526">
        <v>0</v>
      </c>
      <c r="H1526" s="16">
        <v>12979.36</v>
      </c>
      <c r="I1526" t="s">
        <v>12</v>
      </c>
      <c r="J1526" t="s">
        <v>16</v>
      </c>
      <c r="K1526" t="s">
        <v>42</v>
      </c>
    </row>
    <row r="1527" spans="1:11" x14ac:dyDescent="0.35">
      <c r="A1527" t="s">
        <v>1560</v>
      </c>
      <c r="B1527">
        <v>1960</v>
      </c>
      <c r="C1527" t="s">
        <v>20</v>
      </c>
      <c r="D1527">
        <v>23</v>
      </c>
      <c r="E1527" s="17" t="str">
        <f t="shared" si="46"/>
        <v>23-Sep-1960</v>
      </c>
      <c r="F1527">
        <f t="shared" si="47"/>
        <v>62</v>
      </c>
      <c r="G1527">
        <v>0</v>
      </c>
      <c r="H1527" s="16">
        <v>12981.35</v>
      </c>
      <c r="I1527" t="s">
        <v>12</v>
      </c>
      <c r="J1527" t="s">
        <v>12</v>
      </c>
      <c r="K1527" t="s">
        <v>13</v>
      </c>
    </row>
    <row r="1528" spans="1:11" x14ac:dyDescent="0.35">
      <c r="A1528" t="s">
        <v>1561</v>
      </c>
      <c r="B1528">
        <v>1960</v>
      </c>
      <c r="C1528" t="s">
        <v>15</v>
      </c>
      <c r="D1528">
        <v>28</v>
      </c>
      <c r="E1528" s="17" t="str">
        <f t="shared" si="46"/>
        <v>28-Nov-1960</v>
      </c>
      <c r="F1528">
        <f t="shared" si="47"/>
        <v>62</v>
      </c>
      <c r="G1528">
        <v>0</v>
      </c>
      <c r="H1528" s="16">
        <v>12982.87</v>
      </c>
      <c r="I1528" t="s">
        <v>12</v>
      </c>
      <c r="J1528" t="s">
        <v>16</v>
      </c>
      <c r="K1528" t="s">
        <v>13</v>
      </c>
    </row>
    <row r="1529" spans="1:11" x14ac:dyDescent="0.35">
      <c r="A1529" t="s">
        <v>1562</v>
      </c>
      <c r="B1529">
        <v>1979</v>
      </c>
      <c r="C1529" t="s">
        <v>15</v>
      </c>
      <c r="D1529">
        <v>27</v>
      </c>
      <c r="E1529" s="17" t="str">
        <f t="shared" si="46"/>
        <v>27-Nov-1979</v>
      </c>
      <c r="F1529">
        <f t="shared" si="47"/>
        <v>43</v>
      </c>
      <c r="G1529">
        <v>2</v>
      </c>
      <c r="H1529" s="16">
        <v>12994.12</v>
      </c>
      <c r="I1529" t="s">
        <v>12</v>
      </c>
      <c r="J1529" t="s">
        <v>11</v>
      </c>
      <c r="K1529" t="s">
        <v>535</v>
      </c>
    </row>
    <row r="1530" spans="1:11" x14ac:dyDescent="0.35">
      <c r="A1530" t="s">
        <v>1563</v>
      </c>
      <c r="B1530">
        <v>1981</v>
      </c>
      <c r="C1530" t="s">
        <v>37</v>
      </c>
      <c r="D1530">
        <v>30</v>
      </c>
      <c r="E1530" s="17" t="str">
        <f t="shared" si="46"/>
        <v>30-Oct-1981</v>
      </c>
      <c r="F1530">
        <f t="shared" si="47"/>
        <v>41</v>
      </c>
      <c r="G1530">
        <v>1</v>
      </c>
      <c r="H1530" s="16">
        <v>13002.91</v>
      </c>
      <c r="I1530" t="s">
        <v>12</v>
      </c>
      <c r="J1530" t="s">
        <v>16</v>
      </c>
      <c r="K1530" t="s">
        <v>23</v>
      </c>
    </row>
    <row r="1531" spans="1:11" x14ac:dyDescent="0.35">
      <c r="A1531" t="s">
        <v>1564</v>
      </c>
      <c r="B1531">
        <v>1962</v>
      </c>
      <c r="C1531" t="s">
        <v>18</v>
      </c>
      <c r="D1531">
        <v>24</v>
      </c>
      <c r="E1531" s="17" t="str">
        <f t="shared" si="46"/>
        <v>24-Jun-1962</v>
      </c>
      <c r="F1531">
        <f t="shared" si="47"/>
        <v>60</v>
      </c>
      <c r="G1531">
        <v>0</v>
      </c>
      <c r="H1531" s="16">
        <v>13004.95</v>
      </c>
      <c r="I1531" t="s">
        <v>12</v>
      </c>
      <c r="J1531" t="s">
        <v>16</v>
      </c>
      <c r="K1531" t="s">
        <v>23</v>
      </c>
    </row>
    <row r="1532" spans="1:11" x14ac:dyDescent="0.35">
      <c r="A1532" t="s">
        <v>1565</v>
      </c>
      <c r="B1532">
        <v>1969</v>
      </c>
      <c r="C1532" t="s">
        <v>30</v>
      </c>
      <c r="D1532">
        <v>13</v>
      </c>
      <c r="E1532" s="17" t="str">
        <f t="shared" si="46"/>
        <v>13-Dec-1969</v>
      </c>
      <c r="F1532">
        <f t="shared" si="47"/>
        <v>53</v>
      </c>
      <c r="G1532">
        <v>0</v>
      </c>
      <c r="H1532" s="16">
        <v>13008.07</v>
      </c>
      <c r="I1532" t="s">
        <v>12</v>
      </c>
      <c r="J1532" t="s">
        <v>12</v>
      </c>
      <c r="K1532" t="s">
        <v>23</v>
      </c>
    </row>
    <row r="1533" spans="1:11" x14ac:dyDescent="0.35">
      <c r="A1533" t="s">
        <v>1566</v>
      </c>
      <c r="B1533">
        <v>1972</v>
      </c>
      <c r="C1533" t="s">
        <v>20</v>
      </c>
      <c r="D1533">
        <v>27</v>
      </c>
      <c r="E1533" s="17" t="str">
        <f t="shared" si="46"/>
        <v>27-Sep-1972</v>
      </c>
      <c r="F1533">
        <f t="shared" si="47"/>
        <v>50</v>
      </c>
      <c r="G1533">
        <v>0</v>
      </c>
      <c r="H1533" s="16">
        <v>13010.86</v>
      </c>
      <c r="I1533" t="s">
        <v>12</v>
      </c>
      <c r="J1533" t="s">
        <v>11</v>
      </c>
      <c r="K1533" t="s">
        <v>23</v>
      </c>
    </row>
    <row r="1534" spans="1:11" x14ac:dyDescent="0.35">
      <c r="A1534" t="s">
        <v>1567</v>
      </c>
      <c r="B1534">
        <v>1962</v>
      </c>
      <c r="C1534" t="s">
        <v>10</v>
      </c>
      <c r="D1534">
        <v>20</v>
      </c>
      <c r="E1534" s="17" t="str">
        <f t="shared" si="46"/>
        <v>20-Jul-1962</v>
      </c>
      <c r="F1534">
        <f t="shared" si="47"/>
        <v>60</v>
      </c>
      <c r="G1534">
        <v>0</v>
      </c>
      <c r="H1534" s="16">
        <v>13012.21</v>
      </c>
      <c r="I1534" t="s">
        <v>12</v>
      </c>
      <c r="J1534" t="s">
        <v>16</v>
      </c>
      <c r="K1534" t="s">
        <v>23</v>
      </c>
    </row>
    <row r="1535" spans="1:11" x14ac:dyDescent="0.35">
      <c r="A1535" t="s">
        <v>1568</v>
      </c>
      <c r="B1535">
        <v>1964</v>
      </c>
      <c r="C1535" t="s">
        <v>20</v>
      </c>
      <c r="D1535">
        <v>23</v>
      </c>
      <c r="E1535" s="17" t="str">
        <f t="shared" si="46"/>
        <v>23-Sep-1964</v>
      </c>
      <c r="F1535">
        <f t="shared" si="47"/>
        <v>58</v>
      </c>
      <c r="G1535">
        <v>1</v>
      </c>
      <c r="H1535" s="16">
        <v>13019.16</v>
      </c>
      <c r="I1535" t="s">
        <v>12</v>
      </c>
      <c r="J1535" t="s">
        <v>16</v>
      </c>
      <c r="K1535" t="s">
        <v>247</v>
      </c>
    </row>
    <row r="1536" spans="1:11" x14ac:dyDescent="0.35">
      <c r="A1536" t="s">
        <v>1569</v>
      </c>
      <c r="B1536">
        <v>1965</v>
      </c>
      <c r="C1536" t="s">
        <v>15</v>
      </c>
      <c r="D1536">
        <v>4</v>
      </c>
      <c r="E1536" s="17" t="str">
        <f t="shared" si="46"/>
        <v>4-Nov-1965</v>
      </c>
      <c r="F1536">
        <f t="shared" si="47"/>
        <v>57</v>
      </c>
      <c r="G1536">
        <v>0</v>
      </c>
      <c r="H1536" s="16">
        <v>13023.93</v>
      </c>
      <c r="I1536" t="s">
        <v>12</v>
      </c>
      <c r="J1536" t="s">
        <v>11</v>
      </c>
      <c r="K1536" t="s">
        <v>200</v>
      </c>
    </row>
    <row r="1537" spans="1:11" x14ac:dyDescent="0.35">
      <c r="A1537" t="s">
        <v>1570</v>
      </c>
      <c r="B1537">
        <v>1961</v>
      </c>
      <c r="C1537" t="s">
        <v>15</v>
      </c>
      <c r="D1537">
        <v>9</v>
      </c>
      <c r="E1537" s="17" t="str">
        <f t="shared" ref="E1537:E1600" si="48">_xlfn.CONCAT(D1537,"-",C1537,"-",B1537)</f>
        <v>9-Nov-1961</v>
      </c>
      <c r="F1537">
        <f t="shared" ref="F1537:F1600" si="49">DATEDIF(E1537,"08-6-2023","y")</f>
        <v>61</v>
      </c>
      <c r="G1537">
        <v>0</v>
      </c>
      <c r="H1537" s="16">
        <v>13041.92</v>
      </c>
      <c r="I1537" t="s">
        <v>12</v>
      </c>
      <c r="J1537" t="s">
        <v>16</v>
      </c>
      <c r="K1537" t="s">
        <v>42</v>
      </c>
    </row>
    <row r="1538" spans="1:11" x14ac:dyDescent="0.35">
      <c r="A1538" t="s">
        <v>1571</v>
      </c>
      <c r="B1538">
        <v>1969</v>
      </c>
      <c r="C1538" t="s">
        <v>20</v>
      </c>
      <c r="D1538">
        <v>23</v>
      </c>
      <c r="E1538" s="17" t="str">
        <f t="shared" si="48"/>
        <v>23-Sep-1969</v>
      </c>
      <c r="F1538">
        <f t="shared" si="49"/>
        <v>53</v>
      </c>
      <c r="G1538">
        <v>0</v>
      </c>
      <c r="H1538" s="16">
        <v>13044.41</v>
      </c>
      <c r="I1538" t="s">
        <v>12</v>
      </c>
      <c r="J1538" t="s">
        <v>16</v>
      </c>
      <c r="K1538" t="s">
        <v>23</v>
      </c>
    </row>
    <row r="1539" spans="1:11" x14ac:dyDescent="0.35">
      <c r="A1539" t="s">
        <v>1572</v>
      </c>
      <c r="B1539">
        <v>1967</v>
      </c>
      <c r="C1539" t="s">
        <v>35</v>
      </c>
      <c r="D1539">
        <v>6</v>
      </c>
      <c r="E1539" s="17" t="str">
        <f t="shared" si="48"/>
        <v>6-Aug-1967</v>
      </c>
      <c r="F1539">
        <f t="shared" si="49"/>
        <v>55</v>
      </c>
      <c r="G1539">
        <v>3</v>
      </c>
      <c r="H1539" s="16">
        <v>13047.33</v>
      </c>
      <c r="I1539" t="s">
        <v>12</v>
      </c>
      <c r="J1539" t="s">
        <v>12</v>
      </c>
      <c r="K1539" t="s">
        <v>247</v>
      </c>
    </row>
    <row r="1540" spans="1:11" x14ac:dyDescent="0.35">
      <c r="A1540" t="s">
        <v>1573</v>
      </c>
      <c r="B1540">
        <v>1985</v>
      </c>
      <c r="C1540" t="s">
        <v>37</v>
      </c>
      <c r="D1540">
        <v>26</v>
      </c>
      <c r="E1540" s="17" t="str">
        <f t="shared" si="48"/>
        <v>26-Oct-1985</v>
      </c>
      <c r="F1540">
        <f t="shared" si="49"/>
        <v>37</v>
      </c>
      <c r="G1540">
        <v>3</v>
      </c>
      <c r="H1540" s="16">
        <v>13051.22</v>
      </c>
      <c r="I1540" t="s">
        <v>12</v>
      </c>
      <c r="J1540" t="s">
        <v>16</v>
      </c>
      <c r="K1540" t="s">
        <v>535</v>
      </c>
    </row>
    <row r="1541" spans="1:11" x14ac:dyDescent="0.35">
      <c r="A1541" t="s">
        <v>1574</v>
      </c>
      <c r="B1541">
        <v>1961</v>
      </c>
      <c r="C1541" t="s">
        <v>15</v>
      </c>
      <c r="D1541">
        <v>6</v>
      </c>
      <c r="E1541" s="17" t="str">
        <f t="shared" si="48"/>
        <v>6-Nov-1961</v>
      </c>
      <c r="F1541">
        <f t="shared" si="49"/>
        <v>61</v>
      </c>
      <c r="G1541">
        <v>0</v>
      </c>
      <c r="H1541" s="16">
        <v>13063.88</v>
      </c>
      <c r="I1541" t="s">
        <v>12</v>
      </c>
      <c r="J1541" t="s">
        <v>11</v>
      </c>
      <c r="K1541" t="s">
        <v>42</v>
      </c>
    </row>
    <row r="1542" spans="1:11" x14ac:dyDescent="0.35">
      <c r="A1542" t="s">
        <v>1575</v>
      </c>
      <c r="B1542">
        <v>1978</v>
      </c>
      <c r="C1542" t="s">
        <v>10</v>
      </c>
      <c r="D1542">
        <v>17</v>
      </c>
      <c r="E1542" s="17" t="str">
        <f t="shared" si="48"/>
        <v>17-Jul-1978</v>
      </c>
      <c r="F1542">
        <f t="shared" si="49"/>
        <v>44</v>
      </c>
      <c r="G1542">
        <v>2</v>
      </c>
      <c r="H1542" s="16">
        <v>13101.74</v>
      </c>
      <c r="I1542" t="s">
        <v>12</v>
      </c>
      <c r="J1542" t="s">
        <v>11</v>
      </c>
      <c r="K1542" t="s">
        <v>535</v>
      </c>
    </row>
    <row r="1543" spans="1:11" x14ac:dyDescent="0.35">
      <c r="A1543" t="s">
        <v>1576</v>
      </c>
      <c r="B1543">
        <v>1971</v>
      </c>
      <c r="C1543" t="s">
        <v>37</v>
      </c>
      <c r="D1543">
        <v>30</v>
      </c>
      <c r="E1543" s="17" t="str">
        <f t="shared" si="48"/>
        <v>30-Oct-1971</v>
      </c>
      <c r="F1543">
        <f t="shared" si="49"/>
        <v>51</v>
      </c>
      <c r="G1543">
        <v>0</v>
      </c>
      <c r="H1543" s="16">
        <v>13110.79</v>
      </c>
      <c r="I1543" t="s">
        <v>12</v>
      </c>
      <c r="J1543" t="s">
        <v>11</v>
      </c>
      <c r="K1543" t="s">
        <v>42</v>
      </c>
    </row>
    <row r="1544" spans="1:11" x14ac:dyDescent="0.35">
      <c r="A1544" t="s">
        <v>1577</v>
      </c>
      <c r="B1544">
        <v>1962</v>
      </c>
      <c r="C1544" t="s">
        <v>35</v>
      </c>
      <c r="D1544">
        <v>2</v>
      </c>
      <c r="E1544" s="17" t="str">
        <f t="shared" si="48"/>
        <v>2-Aug-1962</v>
      </c>
      <c r="F1544">
        <f t="shared" si="49"/>
        <v>60</v>
      </c>
      <c r="G1544">
        <v>1</v>
      </c>
      <c r="H1544" s="16">
        <v>13112.6</v>
      </c>
      <c r="I1544" t="s">
        <v>12</v>
      </c>
      <c r="J1544" t="s">
        <v>12</v>
      </c>
      <c r="K1544" t="s">
        <v>23</v>
      </c>
    </row>
    <row r="1545" spans="1:11" x14ac:dyDescent="0.35">
      <c r="A1545" t="s">
        <v>1578</v>
      </c>
      <c r="B1545">
        <v>1992</v>
      </c>
      <c r="C1545" t="s">
        <v>35</v>
      </c>
      <c r="D1545">
        <v>12</v>
      </c>
      <c r="E1545" s="17" t="str">
        <f t="shared" si="48"/>
        <v>12-Aug-1992</v>
      </c>
      <c r="F1545">
        <f t="shared" si="49"/>
        <v>30</v>
      </c>
      <c r="G1545">
        <v>0</v>
      </c>
      <c r="H1545" s="16">
        <v>13113.51</v>
      </c>
      <c r="I1545" t="s">
        <v>12</v>
      </c>
      <c r="J1545" t="s">
        <v>11</v>
      </c>
      <c r="K1545" t="s">
        <v>535</v>
      </c>
    </row>
    <row r="1546" spans="1:11" x14ac:dyDescent="0.35">
      <c r="A1546" t="s">
        <v>1579</v>
      </c>
      <c r="B1546">
        <v>1963</v>
      </c>
      <c r="C1546" t="s">
        <v>20</v>
      </c>
      <c r="D1546">
        <v>14</v>
      </c>
      <c r="E1546" s="17" t="str">
        <f t="shared" si="48"/>
        <v>14-Sep-1963</v>
      </c>
      <c r="F1546">
        <f t="shared" si="49"/>
        <v>59</v>
      </c>
      <c r="G1546">
        <v>0</v>
      </c>
      <c r="H1546" s="16">
        <v>13116.84</v>
      </c>
      <c r="I1546" t="s">
        <v>12</v>
      </c>
      <c r="J1546" t="s">
        <v>16</v>
      </c>
      <c r="K1546" t="s">
        <v>23</v>
      </c>
    </row>
    <row r="1547" spans="1:11" x14ac:dyDescent="0.35">
      <c r="A1547" t="s">
        <v>1580</v>
      </c>
      <c r="B1547">
        <v>1999</v>
      </c>
      <c r="C1547" t="s">
        <v>35</v>
      </c>
      <c r="D1547">
        <v>16</v>
      </c>
      <c r="E1547" s="17" t="str">
        <f t="shared" si="48"/>
        <v>16-Aug-1999</v>
      </c>
      <c r="F1547">
        <f t="shared" si="49"/>
        <v>23</v>
      </c>
      <c r="G1547">
        <v>0</v>
      </c>
      <c r="H1547" s="16">
        <v>13126.68</v>
      </c>
      <c r="I1547" t="s">
        <v>12</v>
      </c>
      <c r="J1547" t="s">
        <v>12</v>
      </c>
      <c r="K1547" t="s">
        <v>42</v>
      </c>
    </row>
    <row r="1548" spans="1:11" x14ac:dyDescent="0.35">
      <c r="A1548" t="s">
        <v>1581</v>
      </c>
      <c r="B1548">
        <v>1961</v>
      </c>
      <c r="C1548" t="s">
        <v>20</v>
      </c>
      <c r="D1548">
        <v>7</v>
      </c>
      <c r="E1548" s="17" t="str">
        <f t="shared" si="48"/>
        <v>7-Sep-1961</v>
      </c>
      <c r="F1548">
        <f t="shared" si="49"/>
        <v>61</v>
      </c>
      <c r="G1548">
        <v>0</v>
      </c>
      <c r="H1548" s="16">
        <v>13129.6</v>
      </c>
      <c r="I1548" t="s">
        <v>12</v>
      </c>
      <c r="J1548" t="s">
        <v>11</v>
      </c>
      <c r="K1548" t="s">
        <v>356</v>
      </c>
    </row>
    <row r="1549" spans="1:11" x14ac:dyDescent="0.35">
      <c r="A1549" t="s">
        <v>1582</v>
      </c>
      <c r="B1549">
        <v>1961</v>
      </c>
      <c r="C1549" t="s">
        <v>30</v>
      </c>
      <c r="D1549">
        <v>6</v>
      </c>
      <c r="E1549" s="17" t="str">
        <f t="shared" si="48"/>
        <v>6-Dec-1961</v>
      </c>
      <c r="F1549">
        <f t="shared" si="49"/>
        <v>61</v>
      </c>
      <c r="G1549">
        <v>0</v>
      </c>
      <c r="H1549" s="16">
        <v>13143.34</v>
      </c>
      <c r="I1549" t="s">
        <v>12</v>
      </c>
      <c r="J1549" t="s">
        <v>11</v>
      </c>
      <c r="K1549" t="s">
        <v>516</v>
      </c>
    </row>
    <row r="1550" spans="1:11" x14ac:dyDescent="0.35">
      <c r="A1550" t="s">
        <v>1583</v>
      </c>
      <c r="B1550">
        <v>1961</v>
      </c>
      <c r="C1550" t="s">
        <v>30</v>
      </c>
      <c r="D1550">
        <v>6</v>
      </c>
      <c r="E1550" s="17" t="str">
        <f t="shared" si="48"/>
        <v>6-Dec-1961</v>
      </c>
      <c r="F1550">
        <f t="shared" si="49"/>
        <v>61</v>
      </c>
      <c r="G1550">
        <v>0</v>
      </c>
      <c r="H1550" s="16">
        <v>13143.86</v>
      </c>
      <c r="I1550" t="s">
        <v>12</v>
      </c>
      <c r="J1550" t="s">
        <v>11</v>
      </c>
      <c r="K1550" t="s">
        <v>168</v>
      </c>
    </row>
    <row r="1551" spans="1:11" x14ac:dyDescent="0.35">
      <c r="A1551" t="s">
        <v>1584</v>
      </c>
      <c r="B1551">
        <v>1962</v>
      </c>
      <c r="C1551" t="s">
        <v>35</v>
      </c>
      <c r="D1551">
        <v>5</v>
      </c>
      <c r="E1551" s="17" t="str">
        <f t="shared" si="48"/>
        <v>5-Aug-1962</v>
      </c>
      <c r="F1551">
        <f t="shared" si="49"/>
        <v>60</v>
      </c>
      <c r="G1551">
        <v>0</v>
      </c>
      <c r="H1551" s="16">
        <v>13204.29</v>
      </c>
      <c r="I1551" t="s">
        <v>12</v>
      </c>
      <c r="J1551" t="s">
        <v>16</v>
      </c>
      <c r="K1551" t="s">
        <v>247</v>
      </c>
    </row>
    <row r="1552" spans="1:11" x14ac:dyDescent="0.35">
      <c r="A1552" t="s">
        <v>1585</v>
      </c>
      <c r="B1552">
        <v>1982</v>
      </c>
      <c r="C1552" t="s">
        <v>37</v>
      </c>
      <c r="D1552">
        <v>15</v>
      </c>
      <c r="E1552" s="17" t="str">
        <f t="shared" si="48"/>
        <v>15-Oct-1982</v>
      </c>
      <c r="F1552">
        <f t="shared" si="49"/>
        <v>40</v>
      </c>
      <c r="G1552">
        <v>3</v>
      </c>
      <c r="H1552" s="16">
        <v>13214.43</v>
      </c>
      <c r="I1552" t="s">
        <v>12</v>
      </c>
      <c r="J1552" t="s">
        <v>11</v>
      </c>
      <c r="K1552" t="s">
        <v>23</v>
      </c>
    </row>
    <row r="1553" spans="1:11" x14ac:dyDescent="0.35">
      <c r="A1553" t="s">
        <v>1586</v>
      </c>
      <c r="B1553">
        <v>1962</v>
      </c>
      <c r="C1553" t="s">
        <v>30</v>
      </c>
      <c r="D1553">
        <v>7</v>
      </c>
      <c r="E1553" s="17" t="str">
        <f t="shared" si="48"/>
        <v>7-Dec-1962</v>
      </c>
      <c r="F1553">
        <f t="shared" si="49"/>
        <v>60</v>
      </c>
      <c r="G1553">
        <v>0</v>
      </c>
      <c r="H1553" s="16">
        <v>13217.09</v>
      </c>
      <c r="I1553" t="s">
        <v>12</v>
      </c>
      <c r="J1553" t="s">
        <v>16</v>
      </c>
      <c r="K1553" t="s">
        <v>247</v>
      </c>
    </row>
    <row r="1554" spans="1:11" x14ac:dyDescent="0.35">
      <c r="A1554" t="s">
        <v>1587</v>
      </c>
      <c r="B1554">
        <v>1965</v>
      </c>
      <c r="C1554" t="s">
        <v>15</v>
      </c>
      <c r="D1554">
        <v>13</v>
      </c>
      <c r="E1554" s="17" t="str">
        <f t="shared" si="48"/>
        <v>13-Nov-1965</v>
      </c>
      <c r="F1554">
        <f t="shared" si="49"/>
        <v>57</v>
      </c>
      <c r="G1554">
        <v>2</v>
      </c>
      <c r="H1554" s="16">
        <v>13224.06</v>
      </c>
      <c r="I1554" t="s">
        <v>12</v>
      </c>
      <c r="J1554" t="s">
        <v>12</v>
      </c>
      <c r="K1554" t="s">
        <v>247</v>
      </c>
    </row>
    <row r="1555" spans="1:11" x14ac:dyDescent="0.35">
      <c r="A1555" t="s">
        <v>1588</v>
      </c>
      <c r="B1555">
        <v>1962</v>
      </c>
      <c r="C1555" t="s">
        <v>15</v>
      </c>
      <c r="D1555">
        <v>24</v>
      </c>
      <c r="E1555" s="17" t="str">
        <f t="shared" si="48"/>
        <v>24-Nov-1962</v>
      </c>
      <c r="F1555">
        <f t="shared" si="49"/>
        <v>60</v>
      </c>
      <c r="G1555">
        <v>1</v>
      </c>
      <c r="H1555" s="16">
        <v>13224.69</v>
      </c>
      <c r="I1555" t="s">
        <v>12</v>
      </c>
      <c r="J1555" t="s">
        <v>11</v>
      </c>
      <c r="K1555" t="s">
        <v>42</v>
      </c>
    </row>
    <row r="1556" spans="1:11" x14ac:dyDescent="0.35">
      <c r="A1556" t="s">
        <v>1589</v>
      </c>
      <c r="B1556">
        <v>1962</v>
      </c>
      <c r="C1556" t="s">
        <v>37</v>
      </c>
      <c r="D1556">
        <v>11</v>
      </c>
      <c r="E1556" s="17" t="str">
        <f t="shared" si="48"/>
        <v>11-Oct-1962</v>
      </c>
      <c r="F1556">
        <f t="shared" si="49"/>
        <v>60</v>
      </c>
      <c r="G1556">
        <v>0</v>
      </c>
      <c r="H1556" s="16">
        <v>13228.85</v>
      </c>
      <c r="I1556" t="s">
        <v>12</v>
      </c>
      <c r="J1556" t="s">
        <v>12</v>
      </c>
      <c r="K1556" t="s">
        <v>249</v>
      </c>
    </row>
    <row r="1557" spans="1:11" x14ac:dyDescent="0.35">
      <c r="A1557" t="s">
        <v>1590</v>
      </c>
      <c r="B1557">
        <v>1994</v>
      </c>
      <c r="C1557" t="s">
        <v>10</v>
      </c>
      <c r="D1557">
        <v>1</v>
      </c>
      <c r="E1557" s="17" t="str">
        <f t="shared" si="48"/>
        <v>1-Jul-1994</v>
      </c>
      <c r="F1557">
        <f t="shared" si="49"/>
        <v>28</v>
      </c>
      <c r="G1557">
        <v>0</v>
      </c>
      <c r="H1557" s="16">
        <v>13292.52</v>
      </c>
      <c r="I1557" t="s">
        <v>12</v>
      </c>
      <c r="J1557" t="s">
        <v>12</v>
      </c>
      <c r="K1557" t="s">
        <v>23</v>
      </c>
    </row>
    <row r="1558" spans="1:11" x14ac:dyDescent="0.35">
      <c r="A1558" t="s">
        <v>1591</v>
      </c>
      <c r="B1558">
        <v>1976</v>
      </c>
      <c r="C1558" t="s">
        <v>35</v>
      </c>
      <c r="D1558">
        <v>23</v>
      </c>
      <c r="E1558" s="17" t="str">
        <f t="shared" si="48"/>
        <v>23-Aug-1976</v>
      </c>
      <c r="F1558">
        <f t="shared" si="49"/>
        <v>46</v>
      </c>
      <c r="G1558">
        <v>2</v>
      </c>
      <c r="H1558" s="16">
        <v>13333.71</v>
      </c>
      <c r="I1558" t="s">
        <v>12</v>
      </c>
      <c r="J1558" t="s">
        <v>11</v>
      </c>
      <c r="K1558" t="s">
        <v>23</v>
      </c>
    </row>
    <row r="1559" spans="1:11" x14ac:dyDescent="0.35">
      <c r="A1559" t="s">
        <v>1592</v>
      </c>
      <c r="B1559">
        <v>1960</v>
      </c>
      <c r="C1559" t="s">
        <v>15</v>
      </c>
      <c r="D1559">
        <v>11</v>
      </c>
      <c r="E1559" s="17" t="str">
        <f t="shared" si="48"/>
        <v>11-Nov-1960</v>
      </c>
      <c r="F1559">
        <f t="shared" si="49"/>
        <v>62</v>
      </c>
      <c r="G1559">
        <v>0</v>
      </c>
      <c r="H1559" s="16">
        <v>13352.1</v>
      </c>
      <c r="I1559" t="s">
        <v>12</v>
      </c>
      <c r="J1559" t="s">
        <v>16</v>
      </c>
      <c r="K1559" t="s">
        <v>23</v>
      </c>
    </row>
    <row r="1560" spans="1:11" x14ac:dyDescent="0.35">
      <c r="A1560" t="s">
        <v>1593</v>
      </c>
      <c r="B1560">
        <v>1990</v>
      </c>
      <c r="C1560" t="s">
        <v>37</v>
      </c>
      <c r="D1560">
        <v>2</v>
      </c>
      <c r="E1560" s="17" t="str">
        <f t="shared" si="48"/>
        <v>2-Oct-1990</v>
      </c>
      <c r="F1560">
        <f t="shared" si="49"/>
        <v>32</v>
      </c>
      <c r="G1560">
        <v>3</v>
      </c>
      <c r="H1560" s="16">
        <v>13360.94</v>
      </c>
      <c r="I1560" t="s">
        <v>12</v>
      </c>
      <c r="J1560" t="s">
        <v>16</v>
      </c>
      <c r="K1560" t="s">
        <v>23</v>
      </c>
    </row>
    <row r="1561" spans="1:11" x14ac:dyDescent="0.35">
      <c r="A1561" t="s">
        <v>1594</v>
      </c>
      <c r="B1561">
        <v>1964</v>
      </c>
      <c r="C1561" t="s">
        <v>20</v>
      </c>
      <c r="D1561">
        <v>24</v>
      </c>
      <c r="E1561" s="17" t="str">
        <f t="shared" si="48"/>
        <v>24-Sep-1964</v>
      </c>
      <c r="F1561">
        <f t="shared" si="49"/>
        <v>58</v>
      </c>
      <c r="G1561">
        <v>0</v>
      </c>
      <c r="H1561" s="16">
        <v>13375.76</v>
      </c>
      <c r="I1561" t="s">
        <v>12</v>
      </c>
      <c r="J1561" t="s">
        <v>11</v>
      </c>
      <c r="K1561" t="s">
        <v>200</v>
      </c>
    </row>
    <row r="1562" spans="1:11" x14ac:dyDescent="0.35">
      <c r="A1562" t="s">
        <v>1595</v>
      </c>
      <c r="B1562">
        <v>1979</v>
      </c>
      <c r="C1562" t="s">
        <v>20</v>
      </c>
      <c r="D1562">
        <v>30</v>
      </c>
      <c r="E1562" s="17" t="str">
        <f t="shared" si="48"/>
        <v>30-Sep-1979</v>
      </c>
      <c r="F1562">
        <f t="shared" si="49"/>
        <v>43</v>
      </c>
      <c r="G1562">
        <v>2</v>
      </c>
      <c r="H1562" s="16">
        <v>13377.41</v>
      </c>
      <c r="I1562" t="s">
        <v>12</v>
      </c>
      <c r="J1562" t="s">
        <v>12</v>
      </c>
      <c r="K1562" t="s">
        <v>535</v>
      </c>
    </row>
    <row r="1563" spans="1:11" x14ac:dyDescent="0.35">
      <c r="A1563" t="s">
        <v>1596</v>
      </c>
      <c r="B1563">
        <v>1984</v>
      </c>
      <c r="C1563" t="s">
        <v>18</v>
      </c>
      <c r="D1563">
        <v>6</v>
      </c>
      <c r="E1563" s="17" t="str">
        <f t="shared" si="48"/>
        <v>6-Jun-1984</v>
      </c>
      <c r="F1563">
        <f t="shared" si="49"/>
        <v>39</v>
      </c>
      <c r="G1563">
        <v>3</v>
      </c>
      <c r="H1563" s="16">
        <v>13383.67</v>
      </c>
      <c r="I1563" t="s">
        <v>12</v>
      </c>
      <c r="J1563" t="s">
        <v>11</v>
      </c>
      <c r="K1563" t="s">
        <v>249</v>
      </c>
    </row>
    <row r="1564" spans="1:11" x14ac:dyDescent="0.35">
      <c r="A1564" t="s">
        <v>1597</v>
      </c>
      <c r="B1564">
        <v>1959</v>
      </c>
      <c r="C1564" t="s">
        <v>30</v>
      </c>
      <c r="D1564">
        <v>9</v>
      </c>
      <c r="E1564" s="17" t="str">
        <f t="shared" si="48"/>
        <v>9-Dec-1959</v>
      </c>
      <c r="F1564">
        <f t="shared" si="49"/>
        <v>63</v>
      </c>
      <c r="G1564">
        <v>0</v>
      </c>
      <c r="H1564" s="16">
        <v>13390.56</v>
      </c>
      <c r="I1564" t="s">
        <v>12</v>
      </c>
      <c r="J1564" t="s">
        <v>12</v>
      </c>
      <c r="K1564" t="s">
        <v>42</v>
      </c>
    </row>
    <row r="1565" spans="1:11" x14ac:dyDescent="0.35">
      <c r="A1565" t="s">
        <v>1598</v>
      </c>
      <c r="B1565">
        <v>1959</v>
      </c>
      <c r="C1565" t="s">
        <v>15</v>
      </c>
      <c r="D1565">
        <v>25</v>
      </c>
      <c r="E1565" s="17" t="str">
        <f t="shared" si="48"/>
        <v>25-Nov-1959</v>
      </c>
      <c r="F1565">
        <f t="shared" si="49"/>
        <v>63</v>
      </c>
      <c r="G1565">
        <v>0</v>
      </c>
      <c r="H1565" s="16">
        <v>13393.76</v>
      </c>
      <c r="I1565" t="s">
        <v>12</v>
      </c>
      <c r="J1565" t="s">
        <v>16</v>
      </c>
      <c r="K1565" t="s">
        <v>42</v>
      </c>
    </row>
    <row r="1566" spans="1:11" x14ac:dyDescent="0.35">
      <c r="A1566" t="s">
        <v>1599</v>
      </c>
      <c r="B1566">
        <v>1959</v>
      </c>
      <c r="C1566" t="s">
        <v>30</v>
      </c>
      <c r="D1566">
        <v>20</v>
      </c>
      <c r="E1566" s="17" t="str">
        <f t="shared" si="48"/>
        <v>20-Dec-1959</v>
      </c>
      <c r="F1566">
        <f t="shared" si="49"/>
        <v>63</v>
      </c>
      <c r="G1566">
        <v>0</v>
      </c>
      <c r="H1566" s="16">
        <v>13405.39</v>
      </c>
      <c r="I1566" t="s">
        <v>12</v>
      </c>
      <c r="J1566" t="s">
        <v>12</v>
      </c>
      <c r="K1566" t="s">
        <v>13</v>
      </c>
    </row>
    <row r="1567" spans="1:11" x14ac:dyDescent="0.35">
      <c r="A1567" t="s">
        <v>1600</v>
      </c>
      <c r="B1567">
        <v>1992</v>
      </c>
      <c r="C1567" t="s">
        <v>30</v>
      </c>
      <c r="D1567">
        <v>19</v>
      </c>
      <c r="E1567" s="17" t="str">
        <f t="shared" si="48"/>
        <v>19-Dec-1992</v>
      </c>
      <c r="F1567">
        <f t="shared" si="49"/>
        <v>30</v>
      </c>
      <c r="G1567">
        <v>0</v>
      </c>
      <c r="H1567" s="16">
        <v>13412.97</v>
      </c>
      <c r="I1567" t="s">
        <v>12</v>
      </c>
      <c r="J1567" t="s">
        <v>12</v>
      </c>
      <c r="K1567" t="s">
        <v>249</v>
      </c>
    </row>
    <row r="1568" spans="1:11" x14ac:dyDescent="0.35">
      <c r="A1568" t="s">
        <v>1601</v>
      </c>
      <c r="B1568">
        <v>1961</v>
      </c>
      <c r="C1568" t="s">
        <v>10</v>
      </c>
      <c r="D1568">
        <v>22</v>
      </c>
      <c r="E1568" s="17" t="str">
        <f t="shared" si="48"/>
        <v>22-Jul-1961</v>
      </c>
      <c r="F1568">
        <f t="shared" si="49"/>
        <v>61</v>
      </c>
      <c r="G1568">
        <v>0</v>
      </c>
      <c r="H1568" s="16">
        <v>13415.04</v>
      </c>
      <c r="I1568" t="s">
        <v>12</v>
      </c>
      <c r="J1568" t="s">
        <v>11</v>
      </c>
      <c r="K1568" t="s">
        <v>23</v>
      </c>
    </row>
    <row r="1569" spans="1:11" x14ac:dyDescent="0.35">
      <c r="A1569" t="s">
        <v>1602</v>
      </c>
      <c r="B1569">
        <v>1994</v>
      </c>
      <c r="C1569" t="s">
        <v>18</v>
      </c>
      <c r="D1569">
        <v>17</v>
      </c>
      <c r="E1569" s="17" t="str">
        <f t="shared" si="48"/>
        <v>17-Jun-1994</v>
      </c>
      <c r="F1569">
        <f t="shared" si="49"/>
        <v>28</v>
      </c>
      <c r="G1569">
        <v>0</v>
      </c>
      <c r="H1569" s="16">
        <v>13417.05</v>
      </c>
      <c r="I1569" t="s">
        <v>12</v>
      </c>
      <c r="J1569" t="s">
        <v>12</v>
      </c>
      <c r="K1569" t="s">
        <v>23</v>
      </c>
    </row>
    <row r="1570" spans="1:11" x14ac:dyDescent="0.35">
      <c r="A1570" t="s">
        <v>1603</v>
      </c>
      <c r="B1570">
        <v>1961</v>
      </c>
      <c r="C1570" t="s">
        <v>15</v>
      </c>
      <c r="D1570">
        <v>3</v>
      </c>
      <c r="E1570" s="17" t="str">
        <f t="shared" si="48"/>
        <v>3-Nov-1961</v>
      </c>
      <c r="F1570">
        <f t="shared" si="49"/>
        <v>61</v>
      </c>
      <c r="G1570">
        <v>0</v>
      </c>
      <c r="H1570" s="16">
        <v>13429.04</v>
      </c>
      <c r="I1570" t="s">
        <v>12</v>
      </c>
      <c r="J1570" t="s">
        <v>12</v>
      </c>
      <c r="K1570" t="s">
        <v>23</v>
      </c>
    </row>
    <row r="1571" spans="1:11" x14ac:dyDescent="0.35">
      <c r="A1571" t="s">
        <v>1604</v>
      </c>
      <c r="B1571">
        <v>1966</v>
      </c>
      <c r="C1571" t="s">
        <v>15</v>
      </c>
      <c r="D1571">
        <v>14</v>
      </c>
      <c r="E1571" s="17" t="str">
        <f t="shared" si="48"/>
        <v>14-Nov-1966</v>
      </c>
      <c r="F1571">
        <f t="shared" si="49"/>
        <v>56</v>
      </c>
      <c r="G1571">
        <v>3</v>
      </c>
      <c r="H1571" s="16">
        <v>13430.27</v>
      </c>
      <c r="I1571" t="s">
        <v>12</v>
      </c>
      <c r="J1571" t="s">
        <v>12</v>
      </c>
      <c r="K1571" t="s">
        <v>247</v>
      </c>
    </row>
    <row r="1572" spans="1:11" x14ac:dyDescent="0.35">
      <c r="A1572" t="s">
        <v>1605</v>
      </c>
      <c r="B1572">
        <v>1975</v>
      </c>
      <c r="C1572" t="s">
        <v>18</v>
      </c>
      <c r="D1572">
        <v>29</v>
      </c>
      <c r="E1572" s="17" t="str">
        <f t="shared" si="48"/>
        <v>29-Jun-1975</v>
      </c>
      <c r="F1572">
        <f t="shared" si="49"/>
        <v>47</v>
      </c>
      <c r="G1572">
        <v>1</v>
      </c>
      <c r="H1572" s="16">
        <v>13440.7</v>
      </c>
      <c r="I1572" t="s">
        <v>12</v>
      </c>
      <c r="J1572" t="s">
        <v>11</v>
      </c>
      <c r="K1572" t="s">
        <v>23</v>
      </c>
    </row>
    <row r="1573" spans="1:11" x14ac:dyDescent="0.35">
      <c r="A1573" t="s">
        <v>1606</v>
      </c>
      <c r="B1573">
        <v>1960</v>
      </c>
      <c r="C1573" t="s">
        <v>35</v>
      </c>
      <c r="D1573">
        <v>13</v>
      </c>
      <c r="E1573" s="17" t="str">
        <f t="shared" si="48"/>
        <v>13-Aug-1960</v>
      </c>
      <c r="F1573">
        <f t="shared" si="49"/>
        <v>62</v>
      </c>
      <c r="G1573">
        <v>0</v>
      </c>
      <c r="H1573" s="16">
        <v>13451.12</v>
      </c>
      <c r="I1573" t="s">
        <v>12</v>
      </c>
      <c r="J1573" t="s">
        <v>16</v>
      </c>
      <c r="K1573" t="s">
        <v>42</v>
      </c>
    </row>
    <row r="1574" spans="1:11" x14ac:dyDescent="0.35">
      <c r="A1574" t="s">
        <v>1607</v>
      </c>
      <c r="B1574">
        <v>1960</v>
      </c>
      <c r="C1574" t="s">
        <v>10</v>
      </c>
      <c r="D1574">
        <v>11</v>
      </c>
      <c r="E1574" s="17" t="str">
        <f t="shared" si="48"/>
        <v>11-Jul-1960</v>
      </c>
      <c r="F1574">
        <f t="shared" si="49"/>
        <v>62</v>
      </c>
      <c r="G1574">
        <v>0</v>
      </c>
      <c r="H1574" s="16">
        <v>13457.96</v>
      </c>
      <c r="I1574" t="s">
        <v>12</v>
      </c>
      <c r="J1574" t="s">
        <v>16</v>
      </c>
      <c r="K1574" t="s">
        <v>13</v>
      </c>
    </row>
    <row r="1575" spans="1:11" x14ac:dyDescent="0.35">
      <c r="A1575" t="s">
        <v>1608</v>
      </c>
      <c r="B1575">
        <v>1960</v>
      </c>
      <c r="C1575" t="s">
        <v>30</v>
      </c>
      <c r="D1575">
        <v>16</v>
      </c>
      <c r="E1575" s="17" t="str">
        <f t="shared" si="48"/>
        <v>16-Dec-1960</v>
      </c>
      <c r="F1575">
        <f t="shared" si="49"/>
        <v>62</v>
      </c>
      <c r="G1575">
        <v>0</v>
      </c>
      <c r="H1575" s="16">
        <v>13462.52</v>
      </c>
      <c r="I1575" t="s">
        <v>12</v>
      </c>
      <c r="J1575" t="s">
        <v>11</v>
      </c>
      <c r="K1575" t="s">
        <v>42</v>
      </c>
    </row>
    <row r="1576" spans="1:11" x14ac:dyDescent="0.35">
      <c r="A1576" t="s">
        <v>1609</v>
      </c>
      <c r="B1576">
        <v>1985</v>
      </c>
      <c r="C1576" t="s">
        <v>35</v>
      </c>
      <c r="D1576">
        <v>19</v>
      </c>
      <c r="E1576" s="17" t="str">
        <f t="shared" si="48"/>
        <v>19-Aug-1985</v>
      </c>
      <c r="F1576">
        <f t="shared" si="49"/>
        <v>37</v>
      </c>
      <c r="G1576">
        <v>3</v>
      </c>
      <c r="H1576" s="16">
        <v>13465.8</v>
      </c>
      <c r="I1576" t="s">
        <v>12</v>
      </c>
      <c r="J1576" t="s">
        <v>16</v>
      </c>
      <c r="K1576" t="s">
        <v>23</v>
      </c>
    </row>
    <row r="1577" spans="1:11" x14ac:dyDescent="0.35">
      <c r="A1577" t="s">
        <v>1610</v>
      </c>
      <c r="B1577">
        <v>1960</v>
      </c>
      <c r="C1577" t="s">
        <v>10</v>
      </c>
      <c r="D1577">
        <v>28</v>
      </c>
      <c r="E1577" s="17" t="str">
        <f t="shared" si="48"/>
        <v>28-Jul-1960</v>
      </c>
      <c r="F1577">
        <f t="shared" si="49"/>
        <v>62</v>
      </c>
      <c r="G1577">
        <v>0</v>
      </c>
      <c r="H1577" s="16">
        <v>13470.8</v>
      </c>
      <c r="I1577" t="s">
        <v>12</v>
      </c>
      <c r="J1577" t="s">
        <v>11</v>
      </c>
      <c r="K1577" t="s">
        <v>13</v>
      </c>
    </row>
    <row r="1578" spans="1:11" x14ac:dyDescent="0.35">
      <c r="A1578" t="s">
        <v>1611</v>
      </c>
      <c r="B1578">
        <v>1960</v>
      </c>
      <c r="C1578" t="s">
        <v>10</v>
      </c>
      <c r="D1578">
        <v>24</v>
      </c>
      <c r="E1578" s="17" t="str">
        <f t="shared" si="48"/>
        <v>24-Jul-1960</v>
      </c>
      <c r="F1578">
        <f t="shared" si="49"/>
        <v>62</v>
      </c>
      <c r="G1578">
        <v>0</v>
      </c>
      <c r="H1578" s="16">
        <v>13470.86</v>
      </c>
      <c r="I1578" t="s">
        <v>12</v>
      </c>
      <c r="J1578" t="s">
        <v>12</v>
      </c>
      <c r="K1578" t="s">
        <v>42</v>
      </c>
    </row>
    <row r="1579" spans="1:11" x14ac:dyDescent="0.35">
      <c r="A1579" t="s">
        <v>1612</v>
      </c>
      <c r="B1579">
        <v>1975</v>
      </c>
      <c r="C1579" t="s">
        <v>35</v>
      </c>
      <c r="D1579">
        <v>7</v>
      </c>
      <c r="E1579" s="17" t="str">
        <f t="shared" si="48"/>
        <v>7-Aug-1975</v>
      </c>
      <c r="F1579">
        <f t="shared" si="49"/>
        <v>47</v>
      </c>
      <c r="G1579">
        <v>1</v>
      </c>
      <c r="H1579" s="16">
        <v>13472.19</v>
      </c>
      <c r="I1579" t="s">
        <v>12</v>
      </c>
      <c r="J1579" t="s">
        <v>11</v>
      </c>
      <c r="K1579" t="s">
        <v>23</v>
      </c>
    </row>
    <row r="1580" spans="1:11" x14ac:dyDescent="0.35">
      <c r="A1580" t="s">
        <v>1613</v>
      </c>
      <c r="B1580">
        <v>1990</v>
      </c>
      <c r="C1580" t="s">
        <v>35</v>
      </c>
      <c r="D1580">
        <v>30</v>
      </c>
      <c r="E1580" s="17" t="str">
        <f t="shared" si="48"/>
        <v>30-Aug-1990</v>
      </c>
      <c r="F1580">
        <f t="shared" si="49"/>
        <v>32</v>
      </c>
      <c r="G1580">
        <v>3</v>
      </c>
      <c r="H1580" s="16">
        <v>13480.83</v>
      </c>
      <c r="I1580" t="s">
        <v>12</v>
      </c>
      <c r="J1580" t="s">
        <v>11</v>
      </c>
      <c r="K1580" t="s">
        <v>249</v>
      </c>
    </row>
    <row r="1581" spans="1:11" x14ac:dyDescent="0.35">
      <c r="A1581" t="s">
        <v>1614</v>
      </c>
      <c r="B1581">
        <v>1963</v>
      </c>
      <c r="C1581" t="s">
        <v>37</v>
      </c>
      <c r="D1581">
        <v>14</v>
      </c>
      <c r="E1581" s="17" t="str">
        <f t="shared" si="48"/>
        <v>14-Oct-1963</v>
      </c>
      <c r="F1581">
        <f t="shared" si="49"/>
        <v>59</v>
      </c>
      <c r="G1581">
        <v>0</v>
      </c>
      <c r="H1581" s="16">
        <v>13511.28</v>
      </c>
      <c r="I1581" t="s">
        <v>12</v>
      </c>
      <c r="J1581" t="s">
        <v>16</v>
      </c>
      <c r="K1581" t="s">
        <v>23</v>
      </c>
    </row>
    <row r="1582" spans="1:11" x14ac:dyDescent="0.35">
      <c r="A1582" t="s">
        <v>1615</v>
      </c>
      <c r="B1582">
        <v>1960</v>
      </c>
      <c r="C1582" t="s">
        <v>10</v>
      </c>
      <c r="D1582">
        <v>11</v>
      </c>
      <c r="E1582" s="17" t="str">
        <f t="shared" si="48"/>
        <v>11-Jul-1960</v>
      </c>
      <c r="F1582">
        <f t="shared" si="49"/>
        <v>62</v>
      </c>
      <c r="G1582">
        <v>0</v>
      </c>
      <c r="H1582" s="16">
        <v>13555</v>
      </c>
      <c r="I1582" t="s">
        <v>12</v>
      </c>
      <c r="J1582" t="s">
        <v>12</v>
      </c>
      <c r="K1582" t="s">
        <v>356</v>
      </c>
    </row>
    <row r="1583" spans="1:11" x14ac:dyDescent="0.35">
      <c r="A1583" t="s">
        <v>1616</v>
      </c>
      <c r="B1583">
        <v>1968</v>
      </c>
      <c r="C1583" t="s">
        <v>10</v>
      </c>
      <c r="D1583">
        <v>15</v>
      </c>
      <c r="E1583" s="17" t="str">
        <f t="shared" si="48"/>
        <v>15-Jul-1968</v>
      </c>
      <c r="F1583">
        <f t="shared" si="49"/>
        <v>54</v>
      </c>
      <c r="G1583">
        <v>0</v>
      </c>
      <c r="H1583" s="16">
        <v>13566.04</v>
      </c>
      <c r="I1583" t="s">
        <v>12</v>
      </c>
      <c r="J1583" t="s">
        <v>12</v>
      </c>
      <c r="K1583" t="s">
        <v>535</v>
      </c>
    </row>
    <row r="1584" spans="1:11" x14ac:dyDescent="0.35">
      <c r="A1584" t="s">
        <v>1617</v>
      </c>
      <c r="B1584">
        <v>1992</v>
      </c>
      <c r="C1584" t="s">
        <v>35</v>
      </c>
      <c r="D1584">
        <v>14</v>
      </c>
      <c r="E1584" s="17" t="str">
        <f t="shared" si="48"/>
        <v>14-Aug-1992</v>
      </c>
      <c r="F1584">
        <f t="shared" si="49"/>
        <v>30</v>
      </c>
      <c r="G1584">
        <v>0</v>
      </c>
      <c r="H1584" s="16">
        <v>13588.17</v>
      </c>
      <c r="I1584" t="s">
        <v>12</v>
      </c>
      <c r="J1584" t="s">
        <v>16</v>
      </c>
      <c r="K1584" t="s">
        <v>23</v>
      </c>
    </row>
    <row r="1585" spans="1:11" x14ac:dyDescent="0.35">
      <c r="A1585" t="s">
        <v>1618</v>
      </c>
      <c r="B1585">
        <v>1964</v>
      </c>
      <c r="C1585" t="s">
        <v>20</v>
      </c>
      <c r="D1585">
        <v>10</v>
      </c>
      <c r="E1585" s="17" t="str">
        <f t="shared" si="48"/>
        <v>10-Sep-1964</v>
      </c>
      <c r="F1585">
        <f t="shared" si="49"/>
        <v>58</v>
      </c>
      <c r="G1585">
        <v>2</v>
      </c>
      <c r="H1585" s="16">
        <v>13607.37</v>
      </c>
      <c r="I1585" t="s">
        <v>12</v>
      </c>
      <c r="J1585" t="s">
        <v>16</v>
      </c>
      <c r="K1585" t="s">
        <v>247</v>
      </c>
    </row>
    <row r="1586" spans="1:11" x14ac:dyDescent="0.35">
      <c r="A1586" t="s">
        <v>1619</v>
      </c>
      <c r="B1586">
        <v>1961</v>
      </c>
      <c r="C1586" t="s">
        <v>15</v>
      </c>
      <c r="D1586">
        <v>18</v>
      </c>
      <c r="E1586" s="17" t="str">
        <f t="shared" si="48"/>
        <v>18-Nov-1961</v>
      </c>
      <c r="F1586">
        <f t="shared" si="49"/>
        <v>61</v>
      </c>
      <c r="G1586">
        <v>0</v>
      </c>
      <c r="H1586" s="16">
        <v>13616.36</v>
      </c>
      <c r="I1586" t="s">
        <v>12</v>
      </c>
      <c r="J1586" t="s">
        <v>12</v>
      </c>
      <c r="K1586" t="s">
        <v>247</v>
      </c>
    </row>
    <row r="1587" spans="1:11" x14ac:dyDescent="0.35">
      <c r="A1587" t="s">
        <v>1620</v>
      </c>
      <c r="B1587">
        <v>1969</v>
      </c>
      <c r="C1587" t="s">
        <v>10</v>
      </c>
      <c r="D1587">
        <v>26</v>
      </c>
      <c r="E1587" s="17" t="str">
        <f t="shared" si="48"/>
        <v>26-Jul-1969</v>
      </c>
      <c r="F1587">
        <f t="shared" si="49"/>
        <v>53</v>
      </c>
      <c r="G1587">
        <v>0</v>
      </c>
      <c r="H1587" s="16">
        <v>13622.01</v>
      </c>
      <c r="I1587" t="s">
        <v>12</v>
      </c>
      <c r="J1587" t="s">
        <v>12</v>
      </c>
      <c r="K1587" t="s">
        <v>23</v>
      </c>
    </row>
    <row r="1588" spans="1:11" x14ac:dyDescent="0.35">
      <c r="A1588" t="s">
        <v>1621</v>
      </c>
      <c r="B1588">
        <v>1961</v>
      </c>
      <c r="C1588" t="s">
        <v>30</v>
      </c>
      <c r="D1588">
        <v>24</v>
      </c>
      <c r="E1588" s="17" t="str">
        <f t="shared" si="48"/>
        <v>24-Dec-1961</v>
      </c>
      <c r="F1588">
        <f t="shared" si="49"/>
        <v>61</v>
      </c>
      <c r="G1588">
        <v>0</v>
      </c>
      <c r="H1588" s="16">
        <v>13635.64</v>
      </c>
      <c r="I1588" t="s">
        <v>12</v>
      </c>
      <c r="J1588" t="s">
        <v>12</v>
      </c>
      <c r="K1588" t="s">
        <v>247</v>
      </c>
    </row>
    <row r="1589" spans="1:11" x14ac:dyDescent="0.35">
      <c r="A1589" t="s">
        <v>1622</v>
      </c>
      <c r="B1589">
        <v>1984</v>
      </c>
      <c r="C1589" t="s">
        <v>10</v>
      </c>
      <c r="D1589">
        <v>20</v>
      </c>
      <c r="E1589" s="17" t="str">
        <f t="shared" si="48"/>
        <v>20-Jul-1984</v>
      </c>
      <c r="F1589">
        <f t="shared" si="49"/>
        <v>38</v>
      </c>
      <c r="G1589">
        <v>3</v>
      </c>
      <c r="H1589" s="16">
        <v>13638.06</v>
      </c>
      <c r="I1589" t="s">
        <v>12</v>
      </c>
      <c r="J1589" t="s">
        <v>12</v>
      </c>
      <c r="K1589" t="s">
        <v>249</v>
      </c>
    </row>
    <row r="1590" spans="1:11" x14ac:dyDescent="0.35">
      <c r="A1590" t="s">
        <v>1623</v>
      </c>
      <c r="B1590">
        <v>1963</v>
      </c>
      <c r="C1590" t="s">
        <v>35</v>
      </c>
      <c r="D1590">
        <v>4</v>
      </c>
      <c r="E1590" s="17" t="str">
        <f t="shared" si="48"/>
        <v>4-Aug-1963</v>
      </c>
      <c r="F1590">
        <f t="shared" si="49"/>
        <v>59</v>
      </c>
      <c r="G1590">
        <v>0</v>
      </c>
      <c r="H1590" s="16">
        <v>13677.68</v>
      </c>
      <c r="I1590" t="s">
        <v>12</v>
      </c>
      <c r="J1590" t="s">
        <v>11</v>
      </c>
      <c r="K1590" t="s">
        <v>300</v>
      </c>
    </row>
    <row r="1591" spans="1:11" x14ac:dyDescent="0.35">
      <c r="A1591" t="s">
        <v>1624</v>
      </c>
      <c r="B1591">
        <v>1985</v>
      </c>
      <c r="C1591" t="s">
        <v>20</v>
      </c>
      <c r="D1591">
        <v>14</v>
      </c>
      <c r="E1591" s="17" t="str">
        <f t="shared" si="48"/>
        <v>14-Sep-1985</v>
      </c>
      <c r="F1591">
        <f t="shared" si="49"/>
        <v>37</v>
      </c>
      <c r="G1591">
        <v>3</v>
      </c>
      <c r="H1591" s="16">
        <v>13685.51</v>
      </c>
      <c r="I1591" t="s">
        <v>12</v>
      </c>
      <c r="J1591" t="s">
        <v>16</v>
      </c>
      <c r="K1591" t="s">
        <v>535</v>
      </c>
    </row>
    <row r="1592" spans="1:11" x14ac:dyDescent="0.35">
      <c r="A1592" t="s">
        <v>1625</v>
      </c>
      <c r="B1592">
        <v>1986</v>
      </c>
      <c r="C1592" t="s">
        <v>15</v>
      </c>
      <c r="D1592">
        <v>24</v>
      </c>
      <c r="E1592" s="17" t="str">
        <f t="shared" si="48"/>
        <v>24-Nov-1986</v>
      </c>
      <c r="F1592">
        <f t="shared" si="49"/>
        <v>36</v>
      </c>
      <c r="G1592">
        <v>3</v>
      </c>
      <c r="H1592" s="16">
        <v>13714.55</v>
      </c>
      <c r="I1592" t="s">
        <v>12</v>
      </c>
      <c r="J1592" t="s">
        <v>11</v>
      </c>
      <c r="K1592" t="s">
        <v>249</v>
      </c>
    </row>
    <row r="1593" spans="1:11" x14ac:dyDescent="0.35">
      <c r="A1593" t="s">
        <v>1626</v>
      </c>
      <c r="B1593">
        <v>1981</v>
      </c>
      <c r="C1593" t="s">
        <v>35</v>
      </c>
      <c r="D1593">
        <v>2</v>
      </c>
      <c r="E1593" s="17" t="str">
        <f t="shared" si="48"/>
        <v>2-Aug-1981</v>
      </c>
      <c r="F1593">
        <f t="shared" si="49"/>
        <v>41</v>
      </c>
      <c r="G1593">
        <v>1</v>
      </c>
      <c r="H1593" s="16">
        <v>13725.47</v>
      </c>
      <c r="I1593" t="s">
        <v>12</v>
      </c>
      <c r="J1593" t="s">
        <v>11</v>
      </c>
      <c r="K1593" t="s">
        <v>247</v>
      </c>
    </row>
    <row r="1594" spans="1:11" x14ac:dyDescent="0.35">
      <c r="A1594" t="s">
        <v>1627</v>
      </c>
      <c r="B1594">
        <v>1985</v>
      </c>
      <c r="C1594" t="s">
        <v>35</v>
      </c>
      <c r="D1594">
        <v>29</v>
      </c>
      <c r="E1594" s="17" t="str">
        <f t="shared" si="48"/>
        <v>29-Aug-1985</v>
      </c>
      <c r="F1594">
        <f t="shared" si="49"/>
        <v>37</v>
      </c>
      <c r="G1594">
        <v>3</v>
      </c>
      <c r="H1594" s="16">
        <v>13726.21</v>
      </c>
      <c r="I1594" t="s">
        <v>12</v>
      </c>
      <c r="J1594" t="s">
        <v>12</v>
      </c>
      <c r="K1594" t="s">
        <v>535</v>
      </c>
    </row>
    <row r="1595" spans="1:11" x14ac:dyDescent="0.35">
      <c r="A1595" t="s">
        <v>1628</v>
      </c>
      <c r="B1595">
        <v>1969</v>
      </c>
      <c r="C1595" t="s">
        <v>37</v>
      </c>
      <c r="D1595">
        <v>23</v>
      </c>
      <c r="E1595" s="17" t="str">
        <f t="shared" si="48"/>
        <v>23-Oct-1969</v>
      </c>
      <c r="F1595">
        <f t="shared" si="49"/>
        <v>53</v>
      </c>
      <c r="G1595">
        <v>0</v>
      </c>
      <c r="H1595" s="16">
        <v>13746.74</v>
      </c>
      <c r="I1595" t="s">
        <v>12</v>
      </c>
      <c r="J1595" t="s">
        <v>11</v>
      </c>
      <c r="K1595" t="s">
        <v>535</v>
      </c>
    </row>
    <row r="1596" spans="1:11" x14ac:dyDescent="0.35">
      <c r="A1596" t="s">
        <v>1629</v>
      </c>
      <c r="B1596">
        <v>2004</v>
      </c>
      <c r="C1596" t="s">
        <v>10</v>
      </c>
      <c r="D1596">
        <v>16</v>
      </c>
      <c r="E1596" s="17" t="str">
        <f t="shared" si="48"/>
        <v>16-Jul-2004</v>
      </c>
      <c r="F1596">
        <f t="shared" si="49"/>
        <v>18</v>
      </c>
      <c r="G1596">
        <v>0</v>
      </c>
      <c r="H1596" s="16">
        <v>13747.87</v>
      </c>
      <c r="I1596" t="s">
        <v>12</v>
      </c>
      <c r="J1596" t="s">
        <v>11</v>
      </c>
      <c r="K1596" t="s">
        <v>170</v>
      </c>
    </row>
    <row r="1597" spans="1:11" x14ac:dyDescent="0.35">
      <c r="A1597" t="s">
        <v>1630</v>
      </c>
      <c r="B1597">
        <v>1959</v>
      </c>
      <c r="C1597" t="s">
        <v>35</v>
      </c>
      <c r="D1597">
        <v>6</v>
      </c>
      <c r="E1597" s="17" t="str">
        <f t="shared" si="48"/>
        <v>6-Aug-1959</v>
      </c>
      <c r="F1597">
        <f t="shared" si="49"/>
        <v>63</v>
      </c>
      <c r="G1597">
        <v>0</v>
      </c>
      <c r="H1597" s="16">
        <v>13770.1</v>
      </c>
      <c r="I1597" t="s">
        <v>12</v>
      </c>
      <c r="J1597" t="s">
        <v>16</v>
      </c>
      <c r="K1597" t="s">
        <v>23</v>
      </c>
    </row>
    <row r="1598" spans="1:11" x14ac:dyDescent="0.35">
      <c r="A1598" t="s">
        <v>1631</v>
      </c>
      <c r="B1598">
        <v>1966</v>
      </c>
      <c r="C1598" t="s">
        <v>15</v>
      </c>
      <c r="D1598">
        <v>10</v>
      </c>
      <c r="E1598" s="17" t="str">
        <f t="shared" si="48"/>
        <v>10-Nov-1966</v>
      </c>
      <c r="F1598">
        <f t="shared" si="49"/>
        <v>56</v>
      </c>
      <c r="G1598">
        <v>0</v>
      </c>
      <c r="H1598" s="16">
        <v>13801.61</v>
      </c>
      <c r="I1598" t="s">
        <v>12</v>
      </c>
      <c r="J1598" t="s">
        <v>12</v>
      </c>
      <c r="K1598" t="s">
        <v>535</v>
      </c>
    </row>
    <row r="1599" spans="1:11" x14ac:dyDescent="0.35">
      <c r="A1599" t="s">
        <v>1632</v>
      </c>
      <c r="B1599">
        <v>1986</v>
      </c>
      <c r="C1599" t="s">
        <v>30</v>
      </c>
      <c r="D1599">
        <v>8</v>
      </c>
      <c r="E1599" s="17" t="str">
        <f t="shared" si="48"/>
        <v>8-Dec-1986</v>
      </c>
      <c r="F1599">
        <f t="shared" si="49"/>
        <v>36</v>
      </c>
      <c r="G1599">
        <v>3</v>
      </c>
      <c r="H1599" s="16">
        <v>13819.49</v>
      </c>
      <c r="I1599" t="s">
        <v>12</v>
      </c>
      <c r="J1599" t="s">
        <v>11</v>
      </c>
      <c r="K1599" t="s">
        <v>23</v>
      </c>
    </row>
    <row r="1600" spans="1:11" x14ac:dyDescent="0.35">
      <c r="A1600" t="s">
        <v>1633</v>
      </c>
      <c r="B1600">
        <v>1958</v>
      </c>
      <c r="C1600" t="s">
        <v>15</v>
      </c>
      <c r="D1600">
        <v>25</v>
      </c>
      <c r="E1600" s="17" t="str">
        <f t="shared" si="48"/>
        <v>25-Nov-1958</v>
      </c>
      <c r="F1600">
        <f t="shared" si="49"/>
        <v>64</v>
      </c>
      <c r="G1600">
        <v>0</v>
      </c>
      <c r="H1600" s="16">
        <v>13822.8</v>
      </c>
      <c r="I1600" t="s">
        <v>12</v>
      </c>
      <c r="J1600" t="s">
        <v>12</v>
      </c>
      <c r="K1600" t="s">
        <v>42</v>
      </c>
    </row>
    <row r="1601" spans="1:11" x14ac:dyDescent="0.35">
      <c r="A1601" t="s">
        <v>1634</v>
      </c>
      <c r="B1601">
        <v>1958</v>
      </c>
      <c r="C1601" t="s">
        <v>30</v>
      </c>
      <c r="D1601">
        <v>10</v>
      </c>
      <c r="E1601" s="17" t="str">
        <f t="shared" ref="E1601:E1664" si="50">_xlfn.CONCAT(D1601,"-",C1601,"-",B1601)</f>
        <v>10-Dec-1958</v>
      </c>
      <c r="F1601">
        <f t="shared" ref="F1601:F1664" si="51">DATEDIF(E1601,"08-6-2023","y")</f>
        <v>64</v>
      </c>
      <c r="G1601">
        <v>0</v>
      </c>
      <c r="H1601" s="16">
        <v>13831.12</v>
      </c>
      <c r="I1601" t="s">
        <v>12</v>
      </c>
      <c r="J1601" t="s">
        <v>16</v>
      </c>
      <c r="K1601" t="s">
        <v>13</v>
      </c>
    </row>
    <row r="1602" spans="1:11" x14ac:dyDescent="0.35">
      <c r="A1602" t="s">
        <v>1635</v>
      </c>
      <c r="B1602">
        <v>2003</v>
      </c>
      <c r="C1602" t="s">
        <v>18</v>
      </c>
      <c r="D1602">
        <v>7</v>
      </c>
      <c r="E1602" s="17" t="str">
        <f t="shared" si="50"/>
        <v>7-Jun-2003</v>
      </c>
      <c r="F1602">
        <f t="shared" si="51"/>
        <v>20</v>
      </c>
      <c r="G1602">
        <v>0</v>
      </c>
      <c r="H1602" s="16">
        <v>13844.51</v>
      </c>
      <c r="I1602" t="s">
        <v>11</v>
      </c>
      <c r="J1602" t="s">
        <v>16</v>
      </c>
      <c r="K1602" t="s">
        <v>42</v>
      </c>
    </row>
    <row r="1603" spans="1:11" x14ac:dyDescent="0.35">
      <c r="A1603" t="s">
        <v>1636</v>
      </c>
      <c r="B1603">
        <v>1960</v>
      </c>
      <c r="C1603" t="s">
        <v>10</v>
      </c>
      <c r="D1603">
        <v>21</v>
      </c>
      <c r="E1603" s="17" t="str">
        <f t="shared" si="50"/>
        <v>21-Jul-1960</v>
      </c>
      <c r="F1603">
        <f t="shared" si="51"/>
        <v>62</v>
      </c>
      <c r="G1603">
        <v>0</v>
      </c>
      <c r="H1603" s="16">
        <v>13844.8</v>
      </c>
      <c r="I1603" t="s">
        <v>11</v>
      </c>
      <c r="J1603" t="s">
        <v>11</v>
      </c>
      <c r="K1603" t="s">
        <v>23</v>
      </c>
    </row>
    <row r="1604" spans="1:11" x14ac:dyDescent="0.35">
      <c r="A1604" t="s">
        <v>1637</v>
      </c>
      <c r="B1604">
        <v>1978</v>
      </c>
      <c r="C1604" t="s">
        <v>30</v>
      </c>
      <c r="D1604">
        <v>19</v>
      </c>
      <c r="E1604" s="17" t="str">
        <f t="shared" si="50"/>
        <v>19-Dec-1978</v>
      </c>
      <c r="F1604">
        <f t="shared" si="51"/>
        <v>44</v>
      </c>
      <c r="G1604">
        <v>2</v>
      </c>
      <c r="H1604" s="16">
        <v>13874.89</v>
      </c>
      <c r="I1604" t="s">
        <v>11</v>
      </c>
      <c r="J1604" t="s">
        <v>16</v>
      </c>
      <c r="K1604" t="s">
        <v>23</v>
      </c>
    </row>
    <row r="1605" spans="1:11" x14ac:dyDescent="0.35">
      <c r="A1605" t="s">
        <v>1638</v>
      </c>
      <c r="B1605">
        <v>1959</v>
      </c>
      <c r="C1605" t="s">
        <v>37</v>
      </c>
      <c r="D1605">
        <v>5</v>
      </c>
      <c r="E1605" s="17" t="str">
        <f t="shared" si="50"/>
        <v>5-Oct-1959</v>
      </c>
      <c r="F1605">
        <f t="shared" si="51"/>
        <v>63</v>
      </c>
      <c r="G1605">
        <v>0</v>
      </c>
      <c r="H1605" s="16">
        <v>13880.95</v>
      </c>
      <c r="I1605" t="s">
        <v>11</v>
      </c>
      <c r="J1605" t="s">
        <v>11</v>
      </c>
      <c r="K1605" t="s">
        <v>42</v>
      </c>
    </row>
    <row r="1606" spans="1:11" x14ac:dyDescent="0.35">
      <c r="A1606" t="s">
        <v>1639</v>
      </c>
      <c r="B1606">
        <v>1985</v>
      </c>
      <c r="C1606" t="s">
        <v>20</v>
      </c>
      <c r="D1606">
        <v>25</v>
      </c>
      <c r="E1606" s="17" t="str">
        <f t="shared" si="50"/>
        <v>25-Sep-1985</v>
      </c>
      <c r="F1606">
        <f t="shared" si="51"/>
        <v>37</v>
      </c>
      <c r="G1606">
        <v>3</v>
      </c>
      <c r="H1606" s="16">
        <v>13886.4</v>
      </c>
      <c r="I1606" t="s">
        <v>11</v>
      </c>
      <c r="J1606" t="s">
        <v>11</v>
      </c>
      <c r="K1606" t="s">
        <v>23</v>
      </c>
    </row>
    <row r="1607" spans="1:11" x14ac:dyDescent="0.35">
      <c r="A1607" t="s">
        <v>1640</v>
      </c>
      <c r="B1607">
        <v>1959</v>
      </c>
      <c r="C1607" t="s">
        <v>30</v>
      </c>
      <c r="D1607">
        <v>29</v>
      </c>
      <c r="E1607" s="17" t="str">
        <f t="shared" si="50"/>
        <v>29-Dec-1959</v>
      </c>
      <c r="F1607">
        <f t="shared" si="51"/>
        <v>63</v>
      </c>
      <c r="G1607">
        <v>0</v>
      </c>
      <c r="H1607" s="16">
        <v>13887.2</v>
      </c>
      <c r="I1607" t="s">
        <v>11</v>
      </c>
      <c r="J1607" t="s">
        <v>12</v>
      </c>
      <c r="K1607" t="s">
        <v>13</v>
      </c>
    </row>
    <row r="1608" spans="1:11" x14ac:dyDescent="0.35">
      <c r="A1608" t="s">
        <v>1641</v>
      </c>
      <c r="B1608">
        <v>1959</v>
      </c>
      <c r="C1608" t="s">
        <v>10</v>
      </c>
      <c r="D1608">
        <v>7</v>
      </c>
      <c r="E1608" s="17" t="str">
        <f t="shared" si="50"/>
        <v>7-Jul-1959</v>
      </c>
      <c r="F1608">
        <f t="shared" si="51"/>
        <v>63</v>
      </c>
      <c r="G1608">
        <v>0</v>
      </c>
      <c r="H1608" s="16">
        <v>13887.97</v>
      </c>
      <c r="I1608" t="s">
        <v>11</v>
      </c>
      <c r="J1608" t="s">
        <v>11</v>
      </c>
      <c r="K1608" t="s">
        <v>13</v>
      </c>
    </row>
    <row r="1609" spans="1:11" x14ac:dyDescent="0.35">
      <c r="A1609" t="s">
        <v>1642</v>
      </c>
      <c r="B1609">
        <v>1962</v>
      </c>
      <c r="C1609" t="s">
        <v>10</v>
      </c>
      <c r="D1609">
        <v>27</v>
      </c>
      <c r="E1609" s="17" t="str">
        <f t="shared" si="50"/>
        <v>27-Jul-1962</v>
      </c>
      <c r="F1609">
        <f t="shared" si="51"/>
        <v>60</v>
      </c>
      <c r="G1609">
        <v>3</v>
      </c>
      <c r="H1609" s="16">
        <v>13919.82</v>
      </c>
      <c r="I1609" t="s">
        <v>11</v>
      </c>
      <c r="J1609" t="s">
        <v>11</v>
      </c>
      <c r="K1609" t="s">
        <v>13</v>
      </c>
    </row>
    <row r="1610" spans="1:11" x14ac:dyDescent="0.35">
      <c r="A1610" t="s">
        <v>1643</v>
      </c>
      <c r="B1610">
        <v>1960</v>
      </c>
      <c r="C1610" t="s">
        <v>18</v>
      </c>
      <c r="D1610">
        <v>18</v>
      </c>
      <c r="E1610" s="17" t="str">
        <f t="shared" si="50"/>
        <v>18-Jun-1960</v>
      </c>
      <c r="F1610">
        <f t="shared" si="51"/>
        <v>62</v>
      </c>
      <c r="G1610">
        <v>1</v>
      </c>
      <c r="H1610" s="16">
        <v>13937.67</v>
      </c>
      <c r="I1610" t="s">
        <v>11</v>
      </c>
      <c r="J1610" t="s">
        <v>16</v>
      </c>
      <c r="K1610" t="s">
        <v>23</v>
      </c>
    </row>
    <row r="1611" spans="1:11" x14ac:dyDescent="0.35">
      <c r="A1611" t="s">
        <v>1644</v>
      </c>
      <c r="B1611">
        <v>1959</v>
      </c>
      <c r="C1611" t="s">
        <v>35</v>
      </c>
      <c r="D1611">
        <v>29</v>
      </c>
      <c r="E1611" s="17" t="str">
        <f t="shared" si="50"/>
        <v>29-Aug-1959</v>
      </c>
      <c r="F1611">
        <f t="shared" si="51"/>
        <v>63</v>
      </c>
      <c r="G1611">
        <v>0</v>
      </c>
      <c r="H1611" s="16">
        <v>13974.46</v>
      </c>
      <c r="I1611" t="s">
        <v>11</v>
      </c>
      <c r="J1611" t="s">
        <v>11</v>
      </c>
      <c r="K1611" t="s">
        <v>166</v>
      </c>
    </row>
    <row r="1612" spans="1:11" x14ac:dyDescent="0.35">
      <c r="A1612" t="s">
        <v>1645</v>
      </c>
      <c r="B1612">
        <v>1990</v>
      </c>
      <c r="C1612" t="s">
        <v>10</v>
      </c>
      <c r="D1612">
        <v>13</v>
      </c>
      <c r="E1612" s="17" t="str">
        <f t="shared" si="50"/>
        <v>13-Jul-1990</v>
      </c>
      <c r="F1612">
        <f t="shared" si="51"/>
        <v>32</v>
      </c>
      <c r="G1612">
        <v>3</v>
      </c>
      <c r="H1612" s="16">
        <v>13979.45</v>
      </c>
      <c r="I1612" t="s">
        <v>11</v>
      </c>
      <c r="J1612" t="s">
        <v>16</v>
      </c>
      <c r="K1612" t="s">
        <v>249</v>
      </c>
    </row>
    <row r="1613" spans="1:11" x14ac:dyDescent="0.35">
      <c r="A1613" t="s">
        <v>1646</v>
      </c>
      <c r="B1613">
        <v>1959</v>
      </c>
      <c r="C1613" t="s">
        <v>20</v>
      </c>
      <c r="D1613">
        <v>6</v>
      </c>
      <c r="E1613" s="17" t="str">
        <f t="shared" si="50"/>
        <v>6-Sep-1959</v>
      </c>
      <c r="F1613">
        <f t="shared" si="51"/>
        <v>63</v>
      </c>
      <c r="G1613">
        <v>0</v>
      </c>
      <c r="H1613" s="16">
        <v>13981.85</v>
      </c>
      <c r="I1613" t="s">
        <v>11</v>
      </c>
      <c r="J1613" t="s">
        <v>16</v>
      </c>
      <c r="K1613" t="s">
        <v>168</v>
      </c>
    </row>
    <row r="1614" spans="1:11" x14ac:dyDescent="0.35">
      <c r="A1614" t="s">
        <v>1647</v>
      </c>
      <c r="B1614">
        <v>1963</v>
      </c>
      <c r="C1614" t="s">
        <v>30</v>
      </c>
      <c r="D1614">
        <v>23</v>
      </c>
      <c r="E1614" s="17" t="str">
        <f t="shared" si="50"/>
        <v>23-Dec-1963</v>
      </c>
      <c r="F1614">
        <f t="shared" si="51"/>
        <v>59</v>
      </c>
      <c r="G1614">
        <v>3</v>
      </c>
      <c r="H1614" s="16">
        <v>14001.13</v>
      </c>
      <c r="I1614" t="s">
        <v>11</v>
      </c>
      <c r="J1614" t="s">
        <v>16</v>
      </c>
      <c r="K1614" t="s">
        <v>13</v>
      </c>
    </row>
    <row r="1615" spans="1:11" x14ac:dyDescent="0.35">
      <c r="A1615" t="s">
        <v>1648</v>
      </c>
      <c r="B1615">
        <v>1963</v>
      </c>
      <c r="C1615" t="s">
        <v>10</v>
      </c>
      <c r="D1615">
        <v>6</v>
      </c>
      <c r="E1615" s="17" t="str">
        <f t="shared" si="50"/>
        <v>6-Jul-1963</v>
      </c>
      <c r="F1615">
        <f t="shared" si="51"/>
        <v>59</v>
      </c>
      <c r="G1615">
        <v>3</v>
      </c>
      <c r="H1615" s="16">
        <v>14001.29</v>
      </c>
      <c r="I1615" t="s">
        <v>11</v>
      </c>
      <c r="J1615" t="s">
        <v>11</v>
      </c>
      <c r="K1615" t="s">
        <v>13</v>
      </c>
    </row>
    <row r="1616" spans="1:11" x14ac:dyDescent="0.35">
      <c r="A1616" t="s">
        <v>1649</v>
      </c>
      <c r="B1616">
        <v>1963</v>
      </c>
      <c r="C1616" t="s">
        <v>10</v>
      </c>
      <c r="D1616">
        <v>8</v>
      </c>
      <c r="E1616" s="17" t="str">
        <f t="shared" si="50"/>
        <v>8-Jul-1963</v>
      </c>
      <c r="F1616">
        <f t="shared" si="51"/>
        <v>59</v>
      </c>
      <c r="G1616">
        <v>3</v>
      </c>
      <c r="H1616" s="16">
        <v>14007.22</v>
      </c>
      <c r="I1616" t="s">
        <v>11</v>
      </c>
      <c r="J1616" t="s">
        <v>12</v>
      </c>
      <c r="K1616" t="s">
        <v>42</v>
      </c>
    </row>
    <row r="1617" spans="1:11" x14ac:dyDescent="0.35">
      <c r="A1617" t="s">
        <v>1650</v>
      </c>
      <c r="B1617">
        <v>1960</v>
      </c>
      <c r="C1617" t="s">
        <v>15</v>
      </c>
      <c r="D1617">
        <v>8</v>
      </c>
      <c r="E1617" s="17" t="str">
        <f t="shared" si="50"/>
        <v>8-Nov-1960</v>
      </c>
      <c r="F1617">
        <f t="shared" si="51"/>
        <v>62</v>
      </c>
      <c r="G1617">
        <v>0</v>
      </c>
      <c r="H1617" s="16">
        <v>14043.48</v>
      </c>
      <c r="I1617" t="s">
        <v>11</v>
      </c>
      <c r="J1617" t="s">
        <v>12</v>
      </c>
      <c r="K1617" t="s">
        <v>247</v>
      </c>
    </row>
    <row r="1618" spans="1:11" x14ac:dyDescent="0.35">
      <c r="A1618" t="s">
        <v>1651</v>
      </c>
      <c r="B1618">
        <v>1991</v>
      </c>
      <c r="C1618" t="s">
        <v>20</v>
      </c>
      <c r="D1618">
        <v>12</v>
      </c>
      <c r="E1618" s="17" t="str">
        <f t="shared" si="50"/>
        <v>12-Sep-1991</v>
      </c>
      <c r="F1618">
        <f t="shared" si="51"/>
        <v>31</v>
      </c>
      <c r="G1618">
        <v>3</v>
      </c>
      <c r="H1618" s="16">
        <v>14081.93</v>
      </c>
      <c r="I1618" t="s">
        <v>11</v>
      </c>
      <c r="J1618" t="s">
        <v>12</v>
      </c>
      <c r="K1618" t="s">
        <v>23</v>
      </c>
    </row>
    <row r="1619" spans="1:11" x14ac:dyDescent="0.35">
      <c r="A1619" t="s">
        <v>1652</v>
      </c>
      <c r="B1619">
        <v>1976</v>
      </c>
      <c r="C1619" t="s">
        <v>20</v>
      </c>
      <c r="D1619">
        <v>26</v>
      </c>
      <c r="E1619" s="17" t="str">
        <f t="shared" si="50"/>
        <v>26-Sep-1976</v>
      </c>
      <c r="F1619">
        <f t="shared" si="51"/>
        <v>46</v>
      </c>
      <c r="G1619">
        <v>2</v>
      </c>
      <c r="H1619" s="16">
        <v>14098.07</v>
      </c>
      <c r="I1619" t="s">
        <v>11</v>
      </c>
      <c r="J1619" t="s">
        <v>12</v>
      </c>
      <c r="K1619" t="s">
        <v>249</v>
      </c>
    </row>
    <row r="1620" spans="1:11" x14ac:dyDescent="0.35">
      <c r="A1620" t="s">
        <v>1653</v>
      </c>
      <c r="B1620">
        <v>1961</v>
      </c>
      <c r="C1620" t="s">
        <v>18</v>
      </c>
      <c r="D1620">
        <v>14</v>
      </c>
      <c r="E1620" s="17" t="str">
        <f t="shared" si="50"/>
        <v>14-Jun-1961</v>
      </c>
      <c r="F1620">
        <f t="shared" si="51"/>
        <v>61</v>
      </c>
      <c r="G1620">
        <v>2</v>
      </c>
      <c r="H1620" s="16">
        <v>14119.62</v>
      </c>
      <c r="I1620" t="s">
        <v>11</v>
      </c>
      <c r="J1620" t="s">
        <v>16</v>
      </c>
      <c r="K1620" t="s">
        <v>23</v>
      </c>
    </row>
    <row r="1621" spans="1:11" x14ac:dyDescent="0.35">
      <c r="A1621" t="s">
        <v>1654</v>
      </c>
      <c r="B1621">
        <v>2004</v>
      </c>
      <c r="C1621" t="s">
        <v>10</v>
      </c>
      <c r="D1621">
        <v>6</v>
      </c>
      <c r="E1621" s="17" t="str">
        <f t="shared" si="50"/>
        <v>6-Jul-2004</v>
      </c>
      <c r="F1621">
        <f t="shared" si="51"/>
        <v>18</v>
      </c>
      <c r="G1621">
        <v>0</v>
      </c>
      <c r="H1621" s="16">
        <v>14133.04</v>
      </c>
      <c r="I1621" t="s">
        <v>11</v>
      </c>
      <c r="J1621" t="s">
        <v>12</v>
      </c>
      <c r="K1621" t="s">
        <v>13</v>
      </c>
    </row>
    <row r="1622" spans="1:11" x14ac:dyDescent="0.35">
      <c r="A1622" t="s">
        <v>1655</v>
      </c>
      <c r="B1622">
        <v>1984</v>
      </c>
      <c r="C1622" t="s">
        <v>10</v>
      </c>
      <c r="D1622">
        <v>7</v>
      </c>
      <c r="E1622" s="17" t="str">
        <f t="shared" si="50"/>
        <v>7-Jul-1984</v>
      </c>
      <c r="F1622">
        <f t="shared" si="51"/>
        <v>38</v>
      </c>
      <c r="G1622">
        <v>3</v>
      </c>
      <c r="H1622" s="16">
        <v>14152.46</v>
      </c>
      <c r="I1622" t="s">
        <v>11</v>
      </c>
      <c r="J1622" t="s">
        <v>16</v>
      </c>
      <c r="K1622" t="s">
        <v>23</v>
      </c>
    </row>
    <row r="1623" spans="1:11" x14ac:dyDescent="0.35">
      <c r="A1623" t="s">
        <v>1656</v>
      </c>
      <c r="B1623">
        <v>1968</v>
      </c>
      <c r="C1623" t="s">
        <v>30</v>
      </c>
      <c r="D1623">
        <v>25</v>
      </c>
      <c r="E1623" s="17" t="str">
        <f t="shared" si="50"/>
        <v>25-Dec-1968</v>
      </c>
      <c r="F1623">
        <f t="shared" si="51"/>
        <v>54</v>
      </c>
      <c r="G1623">
        <v>0</v>
      </c>
      <c r="H1623" s="16">
        <v>14193.55</v>
      </c>
      <c r="I1623" t="s">
        <v>11</v>
      </c>
      <c r="J1623" t="s">
        <v>16</v>
      </c>
      <c r="K1623" t="s">
        <v>535</v>
      </c>
    </row>
    <row r="1624" spans="1:11" x14ac:dyDescent="0.35">
      <c r="A1624" t="s">
        <v>1657</v>
      </c>
      <c r="B1624">
        <v>1983</v>
      </c>
      <c r="C1624" t="s">
        <v>15</v>
      </c>
      <c r="D1624">
        <v>17</v>
      </c>
      <c r="E1624" s="17" t="str">
        <f t="shared" si="50"/>
        <v>17-Nov-1983</v>
      </c>
      <c r="F1624">
        <f t="shared" si="51"/>
        <v>39</v>
      </c>
      <c r="G1624">
        <v>3</v>
      </c>
      <c r="H1624" s="16">
        <v>14209.4</v>
      </c>
      <c r="I1624" t="s">
        <v>11</v>
      </c>
      <c r="J1624" t="s">
        <v>16</v>
      </c>
      <c r="K1624" t="s">
        <v>535</v>
      </c>
    </row>
    <row r="1625" spans="1:11" x14ac:dyDescent="0.35">
      <c r="A1625" t="s">
        <v>1658</v>
      </c>
      <c r="B1625">
        <v>1958</v>
      </c>
      <c r="C1625" t="s">
        <v>20</v>
      </c>
      <c r="D1625">
        <v>21</v>
      </c>
      <c r="E1625" s="17" t="str">
        <f t="shared" si="50"/>
        <v>21-Sep-1958</v>
      </c>
      <c r="F1625">
        <f t="shared" si="51"/>
        <v>64</v>
      </c>
      <c r="G1625">
        <v>0</v>
      </c>
      <c r="H1625" s="16">
        <v>14210.54</v>
      </c>
      <c r="I1625" t="s">
        <v>11</v>
      </c>
      <c r="J1625" t="s">
        <v>11</v>
      </c>
      <c r="K1625" t="s">
        <v>23</v>
      </c>
    </row>
    <row r="1626" spans="1:11" x14ac:dyDescent="0.35">
      <c r="A1626" t="s">
        <v>1659</v>
      </c>
      <c r="B1626">
        <v>1961</v>
      </c>
      <c r="C1626" t="s">
        <v>20</v>
      </c>
      <c r="D1626">
        <v>25</v>
      </c>
      <c r="E1626" s="17" t="str">
        <f t="shared" si="50"/>
        <v>25-Sep-1961</v>
      </c>
      <c r="F1626">
        <f t="shared" si="51"/>
        <v>61</v>
      </c>
      <c r="G1626">
        <v>2</v>
      </c>
      <c r="H1626" s="16">
        <v>14235.07</v>
      </c>
      <c r="I1626" t="s">
        <v>11</v>
      </c>
      <c r="J1626" t="s">
        <v>16</v>
      </c>
      <c r="K1626" t="s">
        <v>42</v>
      </c>
    </row>
    <row r="1627" spans="1:11" x14ac:dyDescent="0.35">
      <c r="A1627" t="s">
        <v>1660</v>
      </c>
      <c r="B1627">
        <v>1959</v>
      </c>
      <c r="C1627" t="s">
        <v>37</v>
      </c>
      <c r="D1627">
        <v>10</v>
      </c>
      <c r="E1627" s="17" t="str">
        <f t="shared" si="50"/>
        <v>10-Oct-1959</v>
      </c>
      <c r="F1627">
        <f t="shared" si="51"/>
        <v>63</v>
      </c>
      <c r="G1627">
        <v>0</v>
      </c>
      <c r="H1627" s="16">
        <v>14254.61</v>
      </c>
      <c r="I1627" t="s">
        <v>11</v>
      </c>
      <c r="J1627" t="s">
        <v>16</v>
      </c>
      <c r="K1627" t="s">
        <v>23</v>
      </c>
    </row>
    <row r="1628" spans="1:11" x14ac:dyDescent="0.35">
      <c r="A1628" t="s">
        <v>1661</v>
      </c>
      <c r="B1628">
        <v>1959</v>
      </c>
      <c r="C1628" t="s">
        <v>15</v>
      </c>
      <c r="D1628">
        <v>8</v>
      </c>
      <c r="E1628" s="17" t="str">
        <f t="shared" si="50"/>
        <v>8-Nov-1959</v>
      </c>
      <c r="F1628">
        <f t="shared" si="51"/>
        <v>63</v>
      </c>
      <c r="G1628">
        <v>0</v>
      </c>
      <c r="H1628" s="16">
        <v>14256.19</v>
      </c>
      <c r="I1628" t="s">
        <v>11</v>
      </c>
      <c r="J1628" t="s">
        <v>12</v>
      </c>
      <c r="K1628" t="s">
        <v>23</v>
      </c>
    </row>
    <row r="1629" spans="1:11" x14ac:dyDescent="0.35">
      <c r="A1629" t="s">
        <v>1662</v>
      </c>
      <c r="B1629">
        <v>1974</v>
      </c>
      <c r="C1629" t="s">
        <v>30</v>
      </c>
      <c r="D1629">
        <v>26</v>
      </c>
      <c r="E1629" s="17" t="str">
        <f t="shared" si="50"/>
        <v>26-Dec-1974</v>
      </c>
      <c r="F1629">
        <f t="shared" si="51"/>
        <v>48</v>
      </c>
      <c r="G1629">
        <v>0</v>
      </c>
      <c r="H1629" s="16">
        <v>14256.79</v>
      </c>
      <c r="I1629" t="s">
        <v>11</v>
      </c>
      <c r="J1629" t="s">
        <v>11</v>
      </c>
      <c r="K1629" t="s">
        <v>535</v>
      </c>
    </row>
    <row r="1630" spans="1:11" x14ac:dyDescent="0.35">
      <c r="A1630" t="s">
        <v>1663</v>
      </c>
      <c r="B1630">
        <v>1972</v>
      </c>
      <c r="C1630" t="s">
        <v>10</v>
      </c>
      <c r="D1630">
        <v>13</v>
      </c>
      <c r="E1630" s="17" t="str">
        <f t="shared" si="50"/>
        <v>13-Jul-1972</v>
      </c>
      <c r="F1630">
        <f t="shared" si="51"/>
        <v>50</v>
      </c>
      <c r="G1630">
        <v>0</v>
      </c>
      <c r="H1630" s="16">
        <v>14258.33</v>
      </c>
      <c r="I1630" t="s">
        <v>11</v>
      </c>
      <c r="J1630" t="s">
        <v>11</v>
      </c>
      <c r="K1630" t="s">
        <v>535</v>
      </c>
    </row>
    <row r="1631" spans="1:11" x14ac:dyDescent="0.35">
      <c r="A1631" t="s">
        <v>1664</v>
      </c>
      <c r="B1631">
        <v>2004</v>
      </c>
      <c r="C1631" t="s">
        <v>20</v>
      </c>
      <c r="D1631">
        <v>6</v>
      </c>
      <c r="E1631" s="17" t="str">
        <f t="shared" si="50"/>
        <v>6-Sep-2004</v>
      </c>
      <c r="F1631">
        <f t="shared" si="51"/>
        <v>18</v>
      </c>
      <c r="G1631">
        <v>0</v>
      </c>
      <c r="H1631" s="16">
        <v>14283.46</v>
      </c>
      <c r="I1631" t="s">
        <v>11</v>
      </c>
      <c r="J1631" t="s">
        <v>11</v>
      </c>
      <c r="K1631" t="s">
        <v>247</v>
      </c>
    </row>
    <row r="1632" spans="1:11" x14ac:dyDescent="0.35">
      <c r="A1632" t="s">
        <v>1665</v>
      </c>
      <c r="B1632">
        <v>1968</v>
      </c>
      <c r="C1632" t="s">
        <v>30</v>
      </c>
      <c r="D1632">
        <v>15</v>
      </c>
      <c r="E1632" s="17" t="str">
        <f t="shared" si="50"/>
        <v>15-Dec-1968</v>
      </c>
      <c r="F1632">
        <f t="shared" si="51"/>
        <v>54</v>
      </c>
      <c r="G1632">
        <v>0</v>
      </c>
      <c r="H1632" s="16">
        <v>14285.9</v>
      </c>
      <c r="I1632" t="s">
        <v>11</v>
      </c>
      <c r="J1632" t="s">
        <v>12</v>
      </c>
      <c r="K1632" t="s">
        <v>23</v>
      </c>
    </row>
    <row r="1633" spans="1:11" x14ac:dyDescent="0.35">
      <c r="A1633" t="s">
        <v>1666</v>
      </c>
      <c r="B1633">
        <v>1958</v>
      </c>
      <c r="C1633" t="s">
        <v>37</v>
      </c>
      <c r="D1633">
        <v>15</v>
      </c>
      <c r="E1633" s="17" t="str">
        <f t="shared" si="50"/>
        <v>15-Oct-1958</v>
      </c>
      <c r="F1633">
        <f t="shared" si="51"/>
        <v>64</v>
      </c>
      <c r="G1633">
        <v>0</v>
      </c>
      <c r="H1633" s="16">
        <v>14313.85</v>
      </c>
      <c r="I1633" t="s">
        <v>11</v>
      </c>
      <c r="J1633" t="s">
        <v>12</v>
      </c>
      <c r="K1633" t="s">
        <v>13</v>
      </c>
    </row>
    <row r="1634" spans="1:11" x14ac:dyDescent="0.35">
      <c r="A1634" t="s">
        <v>1667</v>
      </c>
      <c r="B1634">
        <v>1958</v>
      </c>
      <c r="C1634" t="s">
        <v>10</v>
      </c>
      <c r="D1634">
        <v>10</v>
      </c>
      <c r="E1634" s="17" t="str">
        <f t="shared" si="50"/>
        <v>10-Jul-1958</v>
      </c>
      <c r="F1634">
        <f t="shared" si="51"/>
        <v>64</v>
      </c>
      <c r="G1634">
        <v>0</v>
      </c>
      <c r="H1634" s="16">
        <v>14319.03</v>
      </c>
      <c r="I1634" t="s">
        <v>11</v>
      </c>
      <c r="J1634" t="s">
        <v>11</v>
      </c>
      <c r="K1634" t="s">
        <v>42</v>
      </c>
    </row>
    <row r="1635" spans="1:11" x14ac:dyDescent="0.35">
      <c r="A1635" t="s">
        <v>1668</v>
      </c>
      <c r="B1635">
        <v>1969</v>
      </c>
      <c r="C1635" t="s">
        <v>20</v>
      </c>
      <c r="D1635">
        <v>26</v>
      </c>
      <c r="E1635" s="17" t="str">
        <f t="shared" si="50"/>
        <v>26-Sep-1969</v>
      </c>
      <c r="F1635">
        <f t="shared" si="51"/>
        <v>53</v>
      </c>
      <c r="G1635">
        <v>0</v>
      </c>
      <c r="H1635" s="16">
        <v>14337.91</v>
      </c>
      <c r="I1635" t="s">
        <v>11</v>
      </c>
      <c r="J1635" t="s">
        <v>12</v>
      </c>
      <c r="K1635" t="s">
        <v>632</v>
      </c>
    </row>
    <row r="1636" spans="1:11" x14ac:dyDescent="0.35">
      <c r="A1636" t="s">
        <v>1669</v>
      </c>
      <c r="B1636">
        <v>1959</v>
      </c>
      <c r="C1636" t="s">
        <v>30</v>
      </c>
      <c r="D1636">
        <v>24</v>
      </c>
      <c r="E1636" s="17" t="str">
        <f t="shared" si="50"/>
        <v>24-Dec-1959</v>
      </c>
      <c r="F1636">
        <f t="shared" si="51"/>
        <v>63</v>
      </c>
      <c r="G1636">
        <v>1</v>
      </c>
      <c r="H1636" s="16">
        <v>14349.85</v>
      </c>
      <c r="I1636" t="s">
        <v>11</v>
      </c>
      <c r="J1636" t="s">
        <v>11</v>
      </c>
      <c r="K1636" t="s">
        <v>23</v>
      </c>
    </row>
    <row r="1637" spans="1:11" x14ac:dyDescent="0.35">
      <c r="A1637" t="s">
        <v>1670</v>
      </c>
      <c r="B1637">
        <v>1967</v>
      </c>
      <c r="C1637" t="s">
        <v>37</v>
      </c>
      <c r="D1637">
        <v>10</v>
      </c>
      <c r="E1637" s="17" t="str">
        <f t="shared" si="50"/>
        <v>10-Oct-1967</v>
      </c>
      <c r="F1637">
        <f t="shared" si="51"/>
        <v>55</v>
      </c>
      <c r="G1637">
        <v>0</v>
      </c>
      <c r="H1637" s="16">
        <v>14355.43</v>
      </c>
      <c r="I1637" t="s">
        <v>11</v>
      </c>
      <c r="J1637" t="s">
        <v>16</v>
      </c>
      <c r="K1637" t="s">
        <v>535</v>
      </c>
    </row>
    <row r="1638" spans="1:11" x14ac:dyDescent="0.35">
      <c r="A1638" t="s">
        <v>1671</v>
      </c>
      <c r="B1638">
        <v>1988</v>
      </c>
      <c r="C1638" t="s">
        <v>15</v>
      </c>
      <c r="D1638">
        <v>16</v>
      </c>
      <c r="E1638" s="17" t="str">
        <f t="shared" si="50"/>
        <v>16-Nov-1988</v>
      </c>
      <c r="F1638">
        <f t="shared" si="51"/>
        <v>34</v>
      </c>
      <c r="G1638">
        <v>1</v>
      </c>
      <c r="H1638" s="16">
        <v>14358.36</v>
      </c>
      <c r="I1638" t="s">
        <v>11</v>
      </c>
      <c r="J1638" t="s">
        <v>11</v>
      </c>
      <c r="K1638" t="s">
        <v>42</v>
      </c>
    </row>
    <row r="1639" spans="1:11" x14ac:dyDescent="0.35">
      <c r="A1639" t="s">
        <v>1672</v>
      </c>
      <c r="B1639">
        <v>1963</v>
      </c>
      <c r="C1639" t="s">
        <v>10</v>
      </c>
      <c r="D1639">
        <v>16</v>
      </c>
      <c r="E1639" s="17" t="str">
        <f t="shared" si="50"/>
        <v>16-Jul-1963</v>
      </c>
      <c r="F1639">
        <f t="shared" si="51"/>
        <v>59</v>
      </c>
      <c r="G1639">
        <v>3</v>
      </c>
      <c r="H1639" s="16">
        <v>14382.71</v>
      </c>
      <c r="I1639" t="s">
        <v>11</v>
      </c>
      <c r="J1639" t="s">
        <v>11</v>
      </c>
      <c r="K1639" t="s">
        <v>23</v>
      </c>
    </row>
    <row r="1640" spans="1:11" x14ac:dyDescent="0.35">
      <c r="A1640" t="s">
        <v>1673</v>
      </c>
      <c r="B1640">
        <v>1965</v>
      </c>
      <c r="C1640" t="s">
        <v>18</v>
      </c>
      <c r="D1640">
        <v>22</v>
      </c>
      <c r="E1640" s="17" t="str">
        <f t="shared" si="50"/>
        <v>22-Jun-1965</v>
      </c>
      <c r="F1640">
        <f t="shared" si="51"/>
        <v>57</v>
      </c>
      <c r="G1640">
        <v>4</v>
      </c>
      <c r="H1640" s="16">
        <v>14394.4</v>
      </c>
      <c r="I1640" t="s">
        <v>11</v>
      </c>
      <c r="J1640" t="s">
        <v>12</v>
      </c>
      <c r="K1640" t="s">
        <v>247</v>
      </c>
    </row>
    <row r="1641" spans="1:11" x14ac:dyDescent="0.35">
      <c r="A1641" t="s">
        <v>1674</v>
      </c>
      <c r="B1641">
        <v>1958</v>
      </c>
      <c r="C1641" t="s">
        <v>20</v>
      </c>
      <c r="D1641">
        <v>14</v>
      </c>
      <c r="E1641" s="17" t="str">
        <f t="shared" si="50"/>
        <v>14-Sep-1958</v>
      </c>
      <c r="F1641">
        <f t="shared" si="51"/>
        <v>64</v>
      </c>
      <c r="G1641">
        <v>0</v>
      </c>
      <c r="H1641" s="16">
        <v>14394.56</v>
      </c>
      <c r="I1641" t="s">
        <v>11</v>
      </c>
      <c r="J1641" t="s">
        <v>16</v>
      </c>
      <c r="K1641" t="s">
        <v>170</v>
      </c>
    </row>
    <row r="1642" spans="1:11" x14ac:dyDescent="0.35">
      <c r="A1642" t="s">
        <v>1675</v>
      </c>
      <c r="B1642">
        <v>1958</v>
      </c>
      <c r="C1642" t="s">
        <v>10</v>
      </c>
      <c r="D1642">
        <v>29</v>
      </c>
      <c r="E1642" s="17" t="str">
        <f t="shared" si="50"/>
        <v>29-Jul-1958</v>
      </c>
      <c r="F1642">
        <f t="shared" si="51"/>
        <v>64</v>
      </c>
      <c r="G1642">
        <v>0</v>
      </c>
      <c r="H1642" s="16">
        <v>14410.93</v>
      </c>
      <c r="I1642" t="s">
        <v>11</v>
      </c>
      <c r="J1642" t="s">
        <v>11</v>
      </c>
      <c r="K1642" t="s">
        <v>168</v>
      </c>
    </row>
    <row r="1643" spans="1:11" x14ac:dyDescent="0.35">
      <c r="A1643" t="s">
        <v>1676</v>
      </c>
      <c r="B1643">
        <v>1958</v>
      </c>
      <c r="C1643" t="s">
        <v>20</v>
      </c>
      <c r="D1643">
        <v>20</v>
      </c>
      <c r="E1643" s="17" t="str">
        <f t="shared" si="50"/>
        <v>20-Sep-1958</v>
      </c>
      <c r="F1643">
        <f t="shared" si="51"/>
        <v>64</v>
      </c>
      <c r="G1643">
        <v>1</v>
      </c>
      <c r="H1643" s="16">
        <v>14418.28</v>
      </c>
      <c r="I1643" t="s">
        <v>11</v>
      </c>
      <c r="J1643" t="s">
        <v>12</v>
      </c>
      <c r="K1643" t="s">
        <v>13</v>
      </c>
    </row>
    <row r="1644" spans="1:11" x14ac:dyDescent="0.35">
      <c r="A1644" t="s">
        <v>1677</v>
      </c>
      <c r="B1644">
        <v>1999</v>
      </c>
      <c r="C1644" t="s">
        <v>35</v>
      </c>
      <c r="D1644">
        <v>10</v>
      </c>
      <c r="E1644" s="17" t="str">
        <f t="shared" si="50"/>
        <v>10-Aug-1999</v>
      </c>
      <c r="F1644">
        <f t="shared" si="51"/>
        <v>23</v>
      </c>
      <c r="G1644">
        <v>2</v>
      </c>
      <c r="H1644" s="16">
        <v>14426.07</v>
      </c>
      <c r="I1644" t="s">
        <v>11</v>
      </c>
      <c r="J1644" t="s">
        <v>16</v>
      </c>
      <c r="K1644" t="s">
        <v>23</v>
      </c>
    </row>
    <row r="1645" spans="1:11" x14ac:dyDescent="0.35">
      <c r="A1645" t="s">
        <v>1678</v>
      </c>
      <c r="B1645">
        <v>1967</v>
      </c>
      <c r="C1645" t="s">
        <v>35</v>
      </c>
      <c r="D1645">
        <v>15</v>
      </c>
      <c r="E1645" s="17" t="str">
        <f t="shared" si="50"/>
        <v>15-Aug-1967</v>
      </c>
      <c r="F1645">
        <f t="shared" si="51"/>
        <v>55</v>
      </c>
      <c r="G1645">
        <v>0</v>
      </c>
      <c r="H1645" s="16">
        <v>14426.66</v>
      </c>
      <c r="I1645" t="s">
        <v>11</v>
      </c>
      <c r="J1645" t="s">
        <v>11</v>
      </c>
      <c r="K1645" t="s">
        <v>535</v>
      </c>
    </row>
    <row r="1646" spans="1:11" x14ac:dyDescent="0.35">
      <c r="A1646" t="s">
        <v>1679</v>
      </c>
      <c r="B1646">
        <v>1967</v>
      </c>
      <c r="C1646" t="s">
        <v>15</v>
      </c>
      <c r="D1646">
        <v>4</v>
      </c>
      <c r="E1646" s="17" t="str">
        <f t="shared" si="50"/>
        <v>4-Nov-1967</v>
      </c>
      <c r="F1646">
        <f t="shared" si="51"/>
        <v>55</v>
      </c>
      <c r="G1646">
        <v>0</v>
      </c>
      <c r="H1646" s="16">
        <v>14427.63</v>
      </c>
      <c r="I1646" t="s">
        <v>11</v>
      </c>
      <c r="J1646" t="s">
        <v>11</v>
      </c>
      <c r="K1646" t="s">
        <v>300</v>
      </c>
    </row>
    <row r="1647" spans="1:11" x14ac:dyDescent="0.35">
      <c r="A1647" t="s">
        <v>1680</v>
      </c>
      <c r="B1647">
        <v>1959</v>
      </c>
      <c r="C1647" t="s">
        <v>18</v>
      </c>
      <c r="D1647">
        <v>29</v>
      </c>
      <c r="E1647" s="17" t="str">
        <f t="shared" si="50"/>
        <v>29-Jun-1959</v>
      </c>
      <c r="F1647">
        <f t="shared" si="51"/>
        <v>63</v>
      </c>
      <c r="G1647">
        <v>0</v>
      </c>
      <c r="H1647" s="16">
        <v>14449.85</v>
      </c>
      <c r="I1647" t="s">
        <v>11</v>
      </c>
      <c r="J1647" t="s">
        <v>16</v>
      </c>
      <c r="K1647" t="s">
        <v>247</v>
      </c>
    </row>
    <row r="1648" spans="1:11" x14ac:dyDescent="0.35">
      <c r="A1648" t="s">
        <v>1681</v>
      </c>
      <c r="B1648">
        <v>1959</v>
      </c>
      <c r="C1648" t="s">
        <v>35</v>
      </c>
      <c r="D1648">
        <v>3</v>
      </c>
      <c r="E1648" s="17" t="str">
        <f t="shared" si="50"/>
        <v>3-Aug-1959</v>
      </c>
      <c r="F1648">
        <f t="shared" si="51"/>
        <v>63</v>
      </c>
      <c r="G1648">
        <v>0</v>
      </c>
      <c r="H1648" s="16">
        <v>14451.84</v>
      </c>
      <c r="I1648" t="s">
        <v>11</v>
      </c>
      <c r="J1648" t="s">
        <v>12</v>
      </c>
      <c r="K1648" t="s">
        <v>249</v>
      </c>
    </row>
    <row r="1649" spans="1:11" x14ac:dyDescent="0.35">
      <c r="A1649" t="s">
        <v>1682</v>
      </c>
      <c r="B1649">
        <v>1996</v>
      </c>
      <c r="C1649" t="s">
        <v>15</v>
      </c>
      <c r="D1649">
        <v>10</v>
      </c>
      <c r="E1649" s="17" t="str">
        <f t="shared" si="50"/>
        <v>10-Nov-1996</v>
      </c>
      <c r="F1649">
        <f t="shared" si="51"/>
        <v>26</v>
      </c>
      <c r="G1649">
        <v>2</v>
      </c>
      <c r="H1649" s="16">
        <v>14455.64</v>
      </c>
      <c r="I1649" t="s">
        <v>11</v>
      </c>
      <c r="J1649" t="s">
        <v>12</v>
      </c>
      <c r="K1649" t="s">
        <v>247</v>
      </c>
    </row>
    <row r="1650" spans="1:11" x14ac:dyDescent="0.35">
      <c r="A1650" t="s">
        <v>1683</v>
      </c>
      <c r="B1650">
        <v>1976</v>
      </c>
      <c r="C1650" t="s">
        <v>15</v>
      </c>
      <c r="D1650">
        <v>27</v>
      </c>
      <c r="E1650" s="17" t="str">
        <f t="shared" si="50"/>
        <v>27-Nov-1976</v>
      </c>
      <c r="F1650">
        <f t="shared" si="51"/>
        <v>46</v>
      </c>
      <c r="G1650">
        <v>2</v>
      </c>
      <c r="H1650" s="16">
        <v>14470.01</v>
      </c>
      <c r="I1650" t="s">
        <v>11</v>
      </c>
      <c r="J1650" t="s">
        <v>12</v>
      </c>
      <c r="K1650" t="s">
        <v>23</v>
      </c>
    </row>
    <row r="1651" spans="1:11" x14ac:dyDescent="0.35">
      <c r="A1651" t="s">
        <v>1684</v>
      </c>
      <c r="B1651">
        <v>1959</v>
      </c>
      <c r="C1651" t="s">
        <v>15</v>
      </c>
      <c r="D1651">
        <v>20</v>
      </c>
      <c r="E1651" s="17" t="str">
        <f t="shared" si="50"/>
        <v>20-Nov-1959</v>
      </c>
      <c r="F1651">
        <f t="shared" si="51"/>
        <v>63</v>
      </c>
      <c r="G1651">
        <v>1</v>
      </c>
      <c r="H1651" s="16">
        <v>14474.68</v>
      </c>
      <c r="I1651" t="s">
        <v>11</v>
      </c>
      <c r="J1651" t="s">
        <v>11</v>
      </c>
      <c r="K1651" t="s">
        <v>13</v>
      </c>
    </row>
    <row r="1652" spans="1:11" x14ac:dyDescent="0.35">
      <c r="A1652" t="s">
        <v>1685</v>
      </c>
      <c r="B1652">
        <v>1979</v>
      </c>
      <c r="C1652" t="s">
        <v>37</v>
      </c>
      <c r="D1652">
        <v>20</v>
      </c>
      <c r="E1652" s="17" t="str">
        <f t="shared" si="50"/>
        <v>20-Oct-1979</v>
      </c>
      <c r="F1652">
        <f t="shared" si="51"/>
        <v>43</v>
      </c>
      <c r="G1652">
        <v>5</v>
      </c>
      <c r="H1652" s="16">
        <v>14478.33</v>
      </c>
      <c r="I1652" t="s">
        <v>11</v>
      </c>
      <c r="J1652" t="s">
        <v>11</v>
      </c>
      <c r="K1652" t="s">
        <v>13</v>
      </c>
    </row>
    <row r="1653" spans="1:11" x14ac:dyDescent="0.35">
      <c r="A1653" t="s">
        <v>1686</v>
      </c>
      <c r="B1653">
        <v>1989</v>
      </c>
      <c r="C1653" t="s">
        <v>10</v>
      </c>
      <c r="D1653">
        <v>22</v>
      </c>
      <c r="E1653" s="17" t="str">
        <f t="shared" si="50"/>
        <v>22-Jul-1989</v>
      </c>
      <c r="F1653">
        <f t="shared" si="51"/>
        <v>33</v>
      </c>
      <c r="G1653">
        <v>3</v>
      </c>
      <c r="H1653" s="16">
        <v>14507.46</v>
      </c>
      <c r="I1653" t="s">
        <v>11</v>
      </c>
      <c r="J1653" t="s">
        <v>12</v>
      </c>
      <c r="K1653" t="s">
        <v>23</v>
      </c>
    </row>
    <row r="1654" spans="1:11" x14ac:dyDescent="0.35">
      <c r="A1654" t="s">
        <v>1687</v>
      </c>
      <c r="B1654">
        <v>1989</v>
      </c>
      <c r="C1654" t="s">
        <v>10</v>
      </c>
      <c r="D1654">
        <v>14</v>
      </c>
      <c r="E1654" s="17" t="str">
        <f t="shared" si="50"/>
        <v>14-Jul-1989</v>
      </c>
      <c r="F1654">
        <f t="shared" si="51"/>
        <v>33</v>
      </c>
      <c r="G1654">
        <v>3</v>
      </c>
      <c r="H1654" s="16">
        <v>14547.26</v>
      </c>
      <c r="I1654" t="s">
        <v>11</v>
      </c>
      <c r="J1654" t="s">
        <v>12</v>
      </c>
      <c r="K1654" t="s">
        <v>42</v>
      </c>
    </row>
    <row r="1655" spans="1:11" x14ac:dyDescent="0.35">
      <c r="A1655" t="s">
        <v>1688</v>
      </c>
      <c r="B1655">
        <v>1998</v>
      </c>
      <c r="C1655" t="s">
        <v>20</v>
      </c>
      <c r="D1655">
        <v>12</v>
      </c>
      <c r="E1655" s="17" t="str">
        <f t="shared" si="50"/>
        <v>12-Sep-1998</v>
      </c>
      <c r="F1655">
        <f t="shared" si="51"/>
        <v>24</v>
      </c>
      <c r="G1655">
        <v>0</v>
      </c>
      <c r="H1655" s="16">
        <v>14571.89</v>
      </c>
      <c r="I1655" t="s">
        <v>11</v>
      </c>
      <c r="J1655" t="s">
        <v>16</v>
      </c>
      <c r="K1655" t="s">
        <v>247</v>
      </c>
    </row>
    <row r="1656" spans="1:11" x14ac:dyDescent="0.35">
      <c r="A1656" t="s">
        <v>1689</v>
      </c>
      <c r="B1656">
        <v>1962</v>
      </c>
      <c r="C1656" t="s">
        <v>30</v>
      </c>
      <c r="D1656">
        <v>3</v>
      </c>
      <c r="E1656" s="17" t="str">
        <f t="shared" si="50"/>
        <v>3-Dec-1962</v>
      </c>
      <c r="F1656">
        <f t="shared" si="51"/>
        <v>60</v>
      </c>
      <c r="G1656">
        <v>0</v>
      </c>
      <c r="H1656" s="16">
        <v>14574.64</v>
      </c>
      <c r="I1656" t="s">
        <v>11</v>
      </c>
      <c r="J1656" t="s">
        <v>16</v>
      </c>
      <c r="K1656" t="s">
        <v>200</v>
      </c>
    </row>
    <row r="1657" spans="1:11" x14ac:dyDescent="0.35">
      <c r="A1657" t="s">
        <v>1690</v>
      </c>
      <c r="B1657">
        <v>1963</v>
      </c>
      <c r="C1657" t="s">
        <v>37</v>
      </c>
      <c r="D1657">
        <v>14</v>
      </c>
      <c r="E1657" s="17" t="str">
        <f t="shared" si="50"/>
        <v>14-Oct-1963</v>
      </c>
      <c r="F1657">
        <f t="shared" si="51"/>
        <v>59</v>
      </c>
      <c r="G1657">
        <v>3</v>
      </c>
      <c r="H1657" s="16">
        <v>14590.63</v>
      </c>
      <c r="I1657" t="s">
        <v>11</v>
      </c>
      <c r="J1657" t="s">
        <v>16</v>
      </c>
      <c r="K1657" t="s">
        <v>247</v>
      </c>
    </row>
    <row r="1658" spans="1:11" x14ac:dyDescent="0.35">
      <c r="A1658" t="s">
        <v>1691</v>
      </c>
      <c r="B1658">
        <v>1967</v>
      </c>
      <c r="C1658" t="s">
        <v>10</v>
      </c>
      <c r="D1658">
        <v>18</v>
      </c>
      <c r="E1658" s="17" t="str">
        <f t="shared" si="50"/>
        <v>18-Jul-1967</v>
      </c>
      <c r="F1658">
        <f t="shared" si="51"/>
        <v>55</v>
      </c>
      <c r="G1658">
        <v>0</v>
      </c>
      <c r="H1658" s="16">
        <v>14600.62</v>
      </c>
      <c r="I1658" t="s">
        <v>11</v>
      </c>
      <c r="J1658" t="s">
        <v>12</v>
      </c>
      <c r="K1658" t="s">
        <v>632</v>
      </c>
    </row>
    <row r="1659" spans="1:11" x14ac:dyDescent="0.35">
      <c r="A1659" t="s">
        <v>1692</v>
      </c>
      <c r="B1659">
        <v>1965</v>
      </c>
      <c r="C1659" t="s">
        <v>15</v>
      </c>
      <c r="D1659">
        <v>8</v>
      </c>
      <c r="E1659" s="17" t="str">
        <f t="shared" si="50"/>
        <v>8-Nov-1965</v>
      </c>
      <c r="F1659">
        <f t="shared" si="51"/>
        <v>57</v>
      </c>
      <c r="G1659">
        <v>0</v>
      </c>
      <c r="H1659" s="16">
        <v>14612.33</v>
      </c>
      <c r="I1659" t="s">
        <v>11</v>
      </c>
      <c r="J1659" t="s">
        <v>12</v>
      </c>
      <c r="K1659" t="s">
        <v>300</v>
      </c>
    </row>
    <row r="1660" spans="1:11" x14ac:dyDescent="0.35">
      <c r="A1660" t="s">
        <v>1693</v>
      </c>
      <c r="B1660">
        <v>1991</v>
      </c>
      <c r="C1660" t="s">
        <v>35</v>
      </c>
      <c r="D1660">
        <v>21</v>
      </c>
      <c r="E1660" s="17" t="str">
        <f t="shared" si="50"/>
        <v>21-Aug-1991</v>
      </c>
      <c r="F1660">
        <f t="shared" si="51"/>
        <v>31</v>
      </c>
      <c r="G1660">
        <v>3</v>
      </c>
      <c r="H1660" s="16">
        <v>14630.52</v>
      </c>
      <c r="I1660" t="s">
        <v>11</v>
      </c>
      <c r="J1660" t="s">
        <v>12</v>
      </c>
      <c r="K1660" t="s">
        <v>42</v>
      </c>
    </row>
    <row r="1661" spans="1:11" x14ac:dyDescent="0.35">
      <c r="A1661" t="s">
        <v>1694</v>
      </c>
      <c r="B1661">
        <v>1967</v>
      </c>
      <c r="C1661" t="s">
        <v>20</v>
      </c>
      <c r="D1661">
        <v>1</v>
      </c>
      <c r="E1661" s="17" t="str">
        <f t="shared" si="50"/>
        <v>1-Sep-1967</v>
      </c>
      <c r="F1661">
        <f t="shared" si="51"/>
        <v>55</v>
      </c>
      <c r="G1661">
        <v>0</v>
      </c>
      <c r="H1661" s="16">
        <v>14640.35</v>
      </c>
      <c r="I1661" t="s">
        <v>11</v>
      </c>
      <c r="J1661" t="s">
        <v>12</v>
      </c>
      <c r="K1661" t="s">
        <v>535</v>
      </c>
    </row>
    <row r="1662" spans="1:11" x14ac:dyDescent="0.35">
      <c r="A1662" t="s">
        <v>1695</v>
      </c>
      <c r="B1662">
        <v>1981</v>
      </c>
      <c r="C1662" t="s">
        <v>15</v>
      </c>
      <c r="D1662">
        <v>13</v>
      </c>
      <c r="E1662" s="17" t="str">
        <f t="shared" si="50"/>
        <v>13-Nov-1981</v>
      </c>
      <c r="F1662">
        <f t="shared" si="51"/>
        <v>41</v>
      </c>
      <c r="G1662">
        <v>1</v>
      </c>
      <c r="H1662" s="16">
        <v>14657.2</v>
      </c>
      <c r="I1662" t="s">
        <v>11</v>
      </c>
      <c r="J1662" t="s">
        <v>16</v>
      </c>
      <c r="K1662" t="s">
        <v>23</v>
      </c>
    </row>
    <row r="1663" spans="1:11" x14ac:dyDescent="0.35">
      <c r="A1663" t="s">
        <v>1696</v>
      </c>
      <c r="B1663">
        <v>1969</v>
      </c>
      <c r="C1663" t="s">
        <v>37</v>
      </c>
      <c r="D1663">
        <v>20</v>
      </c>
      <c r="E1663" s="17" t="str">
        <f t="shared" si="50"/>
        <v>20-Oct-1969</v>
      </c>
      <c r="F1663">
        <f t="shared" si="51"/>
        <v>53</v>
      </c>
      <c r="G1663">
        <v>0</v>
      </c>
      <c r="H1663" s="16">
        <v>14665.75</v>
      </c>
      <c r="I1663" t="s">
        <v>11</v>
      </c>
      <c r="J1663" t="s">
        <v>16</v>
      </c>
      <c r="K1663" t="s">
        <v>23</v>
      </c>
    </row>
    <row r="1664" spans="1:11" x14ac:dyDescent="0.35">
      <c r="A1664" t="s">
        <v>1697</v>
      </c>
      <c r="B1664">
        <v>1958</v>
      </c>
      <c r="C1664" t="s">
        <v>10</v>
      </c>
      <c r="D1664">
        <v>23</v>
      </c>
      <c r="E1664" s="17" t="str">
        <f t="shared" si="50"/>
        <v>23-Jul-1958</v>
      </c>
      <c r="F1664">
        <f t="shared" si="51"/>
        <v>64</v>
      </c>
      <c r="G1664">
        <v>0</v>
      </c>
      <c r="H1664" s="16">
        <v>14692.67</v>
      </c>
      <c r="I1664" t="s">
        <v>11</v>
      </c>
      <c r="J1664" t="s">
        <v>16</v>
      </c>
      <c r="K1664" t="s">
        <v>23</v>
      </c>
    </row>
    <row r="1665" spans="1:11" x14ac:dyDescent="0.35">
      <c r="A1665" t="s">
        <v>1698</v>
      </c>
      <c r="B1665">
        <v>1982</v>
      </c>
      <c r="C1665" t="s">
        <v>20</v>
      </c>
      <c r="D1665">
        <v>4</v>
      </c>
      <c r="E1665" s="17" t="str">
        <f t="shared" ref="E1665:E1728" si="52">_xlfn.CONCAT(D1665,"-",C1665,"-",B1665)</f>
        <v>4-Sep-1982</v>
      </c>
      <c r="F1665">
        <f t="shared" ref="F1665:F1728" si="53">DATEDIF(E1665,"08-6-2023","y")</f>
        <v>40</v>
      </c>
      <c r="G1665">
        <v>3</v>
      </c>
      <c r="H1665" s="16">
        <v>14696.77</v>
      </c>
      <c r="I1665" t="s">
        <v>11</v>
      </c>
      <c r="J1665" t="s">
        <v>11</v>
      </c>
      <c r="K1665" t="s">
        <v>42</v>
      </c>
    </row>
    <row r="1666" spans="1:11" x14ac:dyDescent="0.35">
      <c r="A1666" t="s">
        <v>1699</v>
      </c>
      <c r="B1666">
        <v>2002</v>
      </c>
      <c r="C1666" t="s">
        <v>20</v>
      </c>
      <c r="D1666">
        <v>24</v>
      </c>
      <c r="E1666" s="17" t="str">
        <f t="shared" si="52"/>
        <v>24-Sep-2002</v>
      </c>
      <c r="F1666">
        <f t="shared" si="53"/>
        <v>20</v>
      </c>
      <c r="G1666">
        <v>0</v>
      </c>
      <c r="H1666" s="16">
        <v>14711.74</v>
      </c>
      <c r="I1666" t="s">
        <v>11</v>
      </c>
      <c r="J1666" t="s">
        <v>11</v>
      </c>
      <c r="K1666" t="s">
        <v>23</v>
      </c>
    </row>
    <row r="1667" spans="1:11" x14ac:dyDescent="0.35">
      <c r="A1667" t="s">
        <v>1700</v>
      </c>
      <c r="B1667">
        <v>1962</v>
      </c>
      <c r="C1667" t="s">
        <v>10</v>
      </c>
      <c r="D1667">
        <v>29</v>
      </c>
      <c r="E1667" s="17" t="str">
        <f t="shared" si="52"/>
        <v>29-Jul-1962</v>
      </c>
      <c r="F1667">
        <f t="shared" si="53"/>
        <v>60</v>
      </c>
      <c r="G1667">
        <v>0</v>
      </c>
      <c r="H1667" s="16">
        <v>14738.43</v>
      </c>
      <c r="I1667" t="s">
        <v>11</v>
      </c>
      <c r="J1667" t="s">
        <v>12</v>
      </c>
      <c r="K1667" t="s">
        <v>300</v>
      </c>
    </row>
    <row r="1668" spans="1:11" x14ac:dyDescent="0.35">
      <c r="A1668" t="s">
        <v>1701</v>
      </c>
      <c r="B1668">
        <v>1965</v>
      </c>
      <c r="C1668" t="s">
        <v>10</v>
      </c>
      <c r="D1668">
        <v>27</v>
      </c>
      <c r="E1668" s="17" t="str">
        <f t="shared" si="52"/>
        <v>27-Jul-1965</v>
      </c>
      <c r="F1668">
        <f t="shared" si="53"/>
        <v>57</v>
      </c>
      <c r="G1668">
        <v>0</v>
      </c>
      <c r="H1668" s="16">
        <v>14750.42</v>
      </c>
      <c r="I1668" t="s">
        <v>11</v>
      </c>
      <c r="J1668" t="s">
        <v>11</v>
      </c>
      <c r="K1668" t="s">
        <v>535</v>
      </c>
    </row>
    <row r="1669" spans="1:11" x14ac:dyDescent="0.35">
      <c r="A1669" t="s">
        <v>1702</v>
      </c>
      <c r="B1669">
        <v>1975</v>
      </c>
      <c r="C1669" t="s">
        <v>30</v>
      </c>
      <c r="D1669">
        <v>10</v>
      </c>
      <c r="E1669" s="17" t="str">
        <f t="shared" si="52"/>
        <v>10-Dec-1975</v>
      </c>
      <c r="F1669">
        <f t="shared" si="53"/>
        <v>47</v>
      </c>
      <c r="G1669">
        <v>1</v>
      </c>
      <c r="H1669" s="16">
        <v>14819</v>
      </c>
      <c r="I1669" t="s">
        <v>11</v>
      </c>
      <c r="J1669" t="s">
        <v>12</v>
      </c>
      <c r="K1669" t="s">
        <v>249</v>
      </c>
    </row>
    <row r="1670" spans="1:11" x14ac:dyDescent="0.35">
      <c r="A1670" t="s">
        <v>1703</v>
      </c>
      <c r="B1670">
        <v>1979</v>
      </c>
      <c r="C1670" t="s">
        <v>37</v>
      </c>
      <c r="D1670">
        <v>18</v>
      </c>
      <c r="E1670" s="17" t="str">
        <f t="shared" si="52"/>
        <v>18-Oct-1979</v>
      </c>
      <c r="F1670">
        <f t="shared" si="53"/>
        <v>43</v>
      </c>
      <c r="G1670">
        <v>2</v>
      </c>
      <c r="H1670" s="16">
        <v>14839.34</v>
      </c>
      <c r="I1670" t="s">
        <v>11</v>
      </c>
      <c r="J1670" t="s">
        <v>12</v>
      </c>
      <c r="K1670" t="s">
        <v>535</v>
      </c>
    </row>
    <row r="1671" spans="1:11" x14ac:dyDescent="0.35">
      <c r="A1671" t="s">
        <v>1704</v>
      </c>
      <c r="B1671">
        <v>1981</v>
      </c>
      <c r="C1671" t="s">
        <v>18</v>
      </c>
      <c r="D1671">
        <v>5</v>
      </c>
      <c r="E1671" s="17" t="str">
        <f t="shared" si="52"/>
        <v>5-Jun-1981</v>
      </c>
      <c r="F1671">
        <f t="shared" si="53"/>
        <v>42</v>
      </c>
      <c r="G1671">
        <v>1</v>
      </c>
      <c r="H1671" s="16">
        <v>14843.96</v>
      </c>
      <c r="I1671" t="s">
        <v>11</v>
      </c>
      <c r="J1671" t="s">
        <v>12</v>
      </c>
      <c r="K1671" t="s">
        <v>535</v>
      </c>
    </row>
    <row r="1672" spans="1:11" x14ac:dyDescent="0.35">
      <c r="A1672" t="s">
        <v>1705</v>
      </c>
      <c r="B1672">
        <v>1970</v>
      </c>
      <c r="C1672" t="s">
        <v>15</v>
      </c>
      <c r="D1672">
        <v>11</v>
      </c>
      <c r="E1672" s="17" t="str">
        <f t="shared" si="52"/>
        <v>11-Nov-1970</v>
      </c>
      <c r="F1672">
        <f t="shared" si="53"/>
        <v>52</v>
      </c>
      <c r="G1672">
        <v>0</v>
      </c>
      <c r="H1672" s="16">
        <v>14847.63</v>
      </c>
      <c r="I1672" t="s">
        <v>11</v>
      </c>
      <c r="J1672" t="s">
        <v>11</v>
      </c>
      <c r="K1672" t="s">
        <v>249</v>
      </c>
    </row>
    <row r="1673" spans="1:11" x14ac:dyDescent="0.35">
      <c r="A1673" t="s">
        <v>1706</v>
      </c>
      <c r="B1673">
        <v>1958</v>
      </c>
      <c r="C1673" t="s">
        <v>37</v>
      </c>
      <c r="D1673">
        <v>17</v>
      </c>
      <c r="E1673" s="17" t="str">
        <f t="shared" si="52"/>
        <v>17-Oct-1958</v>
      </c>
      <c r="F1673">
        <f t="shared" si="53"/>
        <v>64</v>
      </c>
      <c r="G1673">
        <v>0</v>
      </c>
      <c r="H1673" s="16">
        <v>14901.52</v>
      </c>
      <c r="I1673" t="s">
        <v>11</v>
      </c>
      <c r="J1673" t="s">
        <v>11</v>
      </c>
      <c r="K1673" t="s">
        <v>247</v>
      </c>
    </row>
    <row r="1674" spans="1:11" x14ac:dyDescent="0.35">
      <c r="A1674" t="s">
        <v>1707</v>
      </c>
      <c r="B1674">
        <v>1981</v>
      </c>
      <c r="C1674" t="s">
        <v>10</v>
      </c>
      <c r="D1674">
        <v>4</v>
      </c>
      <c r="E1674" s="17" t="str">
        <f t="shared" si="52"/>
        <v>4-Jul-1981</v>
      </c>
      <c r="F1674">
        <f t="shared" si="53"/>
        <v>41</v>
      </c>
      <c r="G1674">
        <v>1</v>
      </c>
      <c r="H1674" s="16">
        <v>14908.27</v>
      </c>
      <c r="I1674" t="s">
        <v>11</v>
      </c>
      <c r="J1674" t="s">
        <v>16</v>
      </c>
      <c r="K1674" t="s">
        <v>42</v>
      </c>
    </row>
    <row r="1675" spans="1:11" x14ac:dyDescent="0.35">
      <c r="A1675" t="s">
        <v>1708</v>
      </c>
      <c r="B1675">
        <v>1968</v>
      </c>
      <c r="C1675" t="s">
        <v>15</v>
      </c>
      <c r="D1675">
        <v>8</v>
      </c>
      <c r="E1675" s="17" t="str">
        <f t="shared" si="52"/>
        <v>8-Nov-1968</v>
      </c>
      <c r="F1675">
        <f t="shared" si="53"/>
        <v>54</v>
      </c>
      <c r="G1675">
        <v>0</v>
      </c>
      <c r="H1675" s="16">
        <v>14926.97</v>
      </c>
      <c r="I1675" t="s">
        <v>11</v>
      </c>
      <c r="J1675" t="s">
        <v>11</v>
      </c>
      <c r="K1675" t="s">
        <v>23</v>
      </c>
    </row>
    <row r="1676" spans="1:11" x14ac:dyDescent="0.35">
      <c r="A1676" t="s">
        <v>1709</v>
      </c>
      <c r="B1676">
        <v>1962</v>
      </c>
      <c r="C1676" t="s">
        <v>15</v>
      </c>
      <c r="D1676">
        <v>29</v>
      </c>
      <c r="E1676" s="17" t="str">
        <f t="shared" si="52"/>
        <v>29-Nov-1962</v>
      </c>
      <c r="F1676">
        <f t="shared" si="53"/>
        <v>60</v>
      </c>
      <c r="G1676">
        <v>0</v>
      </c>
      <c r="H1676" s="16">
        <v>14945.34</v>
      </c>
      <c r="I1676" t="s">
        <v>11</v>
      </c>
      <c r="J1676" t="s">
        <v>16</v>
      </c>
      <c r="K1676" t="s">
        <v>300</v>
      </c>
    </row>
    <row r="1677" spans="1:11" x14ac:dyDescent="0.35">
      <c r="A1677" t="s">
        <v>1710</v>
      </c>
      <c r="B1677">
        <v>1958</v>
      </c>
      <c r="C1677" t="s">
        <v>10</v>
      </c>
      <c r="D1677">
        <v>29</v>
      </c>
      <c r="E1677" s="17" t="str">
        <f t="shared" si="52"/>
        <v>29-Jul-1958</v>
      </c>
      <c r="F1677">
        <f t="shared" si="53"/>
        <v>64</v>
      </c>
      <c r="G1677">
        <v>2</v>
      </c>
      <c r="H1677" s="16">
        <v>14988.43</v>
      </c>
      <c r="I1677" t="s">
        <v>11</v>
      </c>
      <c r="J1677" t="s">
        <v>12</v>
      </c>
      <c r="K1677" t="s">
        <v>42</v>
      </c>
    </row>
    <row r="1678" spans="1:11" x14ac:dyDescent="0.35">
      <c r="A1678" t="s">
        <v>1711</v>
      </c>
      <c r="B1678">
        <v>1995</v>
      </c>
      <c r="C1678" t="s">
        <v>35</v>
      </c>
      <c r="D1678">
        <v>2</v>
      </c>
      <c r="E1678" s="17" t="str">
        <f t="shared" si="52"/>
        <v>2-Aug-1995</v>
      </c>
      <c r="F1678">
        <f t="shared" si="53"/>
        <v>27</v>
      </c>
      <c r="G1678">
        <v>2</v>
      </c>
      <c r="H1678" s="16">
        <v>15006.58</v>
      </c>
      <c r="I1678" t="s">
        <v>11</v>
      </c>
      <c r="J1678" t="s">
        <v>11</v>
      </c>
      <c r="K1678" t="s">
        <v>247</v>
      </c>
    </row>
    <row r="1679" spans="1:11" x14ac:dyDescent="0.35">
      <c r="A1679" t="s">
        <v>1712</v>
      </c>
      <c r="B1679">
        <v>1960</v>
      </c>
      <c r="C1679" t="s">
        <v>35</v>
      </c>
      <c r="D1679">
        <v>8</v>
      </c>
      <c r="E1679" s="17" t="str">
        <f t="shared" si="52"/>
        <v>8-Aug-1960</v>
      </c>
      <c r="F1679">
        <f t="shared" si="53"/>
        <v>62</v>
      </c>
      <c r="G1679">
        <v>2</v>
      </c>
      <c r="H1679" s="16">
        <v>15019.76</v>
      </c>
      <c r="I1679" t="s">
        <v>11</v>
      </c>
      <c r="J1679" t="s">
        <v>11</v>
      </c>
      <c r="K1679" t="s">
        <v>23</v>
      </c>
    </row>
    <row r="1680" spans="1:11" x14ac:dyDescent="0.35">
      <c r="A1680" t="s">
        <v>1713</v>
      </c>
      <c r="B1680">
        <v>1979</v>
      </c>
      <c r="C1680" t="s">
        <v>15</v>
      </c>
      <c r="D1680">
        <v>25</v>
      </c>
      <c r="E1680" s="17" t="str">
        <f t="shared" si="52"/>
        <v>25-Nov-1979</v>
      </c>
      <c r="F1680">
        <f t="shared" si="53"/>
        <v>43</v>
      </c>
      <c r="G1680">
        <v>2</v>
      </c>
      <c r="H1680" s="16">
        <v>15025.76</v>
      </c>
      <c r="I1680" t="s">
        <v>11</v>
      </c>
      <c r="J1680" t="s">
        <v>16</v>
      </c>
      <c r="K1680" t="s">
        <v>42</v>
      </c>
    </row>
    <row r="1681" spans="1:11" x14ac:dyDescent="0.35">
      <c r="A1681" t="s">
        <v>1714</v>
      </c>
      <c r="B1681">
        <v>1970</v>
      </c>
      <c r="C1681" t="s">
        <v>20</v>
      </c>
      <c r="D1681">
        <v>11</v>
      </c>
      <c r="E1681" s="17" t="str">
        <f t="shared" si="52"/>
        <v>11-Sep-1970</v>
      </c>
      <c r="F1681">
        <f t="shared" si="53"/>
        <v>52</v>
      </c>
      <c r="G1681">
        <v>0</v>
      </c>
      <c r="H1681" s="16">
        <v>15026.3</v>
      </c>
      <c r="I1681" t="s">
        <v>11</v>
      </c>
      <c r="J1681" t="s">
        <v>12</v>
      </c>
      <c r="K1681" t="s">
        <v>42</v>
      </c>
    </row>
    <row r="1682" spans="1:11" x14ac:dyDescent="0.35">
      <c r="A1682" t="s">
        <v>1715</v>
      </c>
      <c r="B1682">
        <v>1971</v>
      </c>
      <c r="C1682" t="s">
        <v>35</v>
      </c>
      <c r="D1682">
        <v>15</v>
      </c>
      <c r="E1682" s="17" t="str">
        <f t="shared" si="52"/>
        <v>15-Aug-1971</v>
      </c>
      <c r="F1682">
        <f t="shared" si="53"/>
        <v>51</v>
      </c>
      <c r="G1682">
        <v>0</v>
      </c>
      <c r="H1682" s="16">
        <v>15038.51</v>
      </c>
      <c r="I1682" t="s">
        <v>11</v>
      </c>
      <c r="J1682" t="s">
        <v>12</v>
      </c>
      <c r="K1682" t="s">
        <v>249</v>
      </c>
    </row>
    <row r="1683" spans="1:11" x14ac:dyDescent="0.35">
      <c r="A1683" t="s">
        <v>1716</v>
      </c>
      <c r="B1683">
        <v>1968</v>
      </c>
      <c r="C1683" t="s">
        <v>18</v>
      </c>
      <c r="D1683">
        <v>12</v>
      </c>
      <c r="E1683" s="17" t="str">
        <f t="shared" si="52"/>
        <v>12-Jun-1968</v>
      </c>
      <c r="F1683">
        <f t="shared" si="53"/>
        <v>54</v>
      </c>
      <c r="G1683">
        <v>0</v>
      </c>
      <c r="H1683" s="16">
        <v>15052.68</v>
      </c>
      <c r="I1683" t="s">
        <v>11</v>
      </c>
      <c r="J1683" t="s">
        <v>11</v>
      </c>
      <c r="K1683" t="s">
        <v>632</v>
      </c>
    </row>
    <row r="1684" spans="1:11" x14ac:dyDescent="0.35">
      <c r="A1684" t="s">
        <v>1717</v>
      </c>
      <c r="B1684">
        <v>1975</v>
      </c>
      <c r="C1684" t="s">
        <v>37</v>
      </c>
      <c r="D1684">
        <v>26</v>
      </c>
      <c r="E1684" s="17" t="str">
        <f t="shared" si="52"/>
        <v>26-Oct-1975</v>
      </c>
      <c r="F1684">
        <f t="shared" si="53"/>
        <v>47</v>
      </c>
      <c r="G1684">
        <v>1</v>
      </c>
      <c r="H1684" s="16">
        <v>15090.35</v>
      </c>
      <c r="I1684" t="s">
        <v>11</v>
      </c>
      <c r="J1684" t="s">
        <v>16</v>
      </c>
      <c r="K1684" t="s">
        <v>249</v>
      </c>
    </row>
    <row r="1685" spans="1:11" x14ac:dyDescent="0.35">
      <c r="A1685" t="s">
        <v>1718</v>
      </c>
      <c r="B1685">
        <v>1972</v>
      </c>
      <c r="C1685" t="s">
        <v>15</v>
      </c>
      <c r="D1685">
        <v>7</v>
      </c>
      <c r="E1685" s="17" t="str">
        <f t="shared" si="52"/>
        <v>7-Nov-1972</v>
      </c>
      <c r="F1685">
        <f t="shared" si="53"/>
        <v>50</v>
      </c>
      <c r="G1685">
        <v>0</v>
      </c>
      <c r="H1685" s="16">
        <v>15103.69</v>
      </c>
      <c r="I1685" t="s">
        <v>11</v>
      </c>
      <c r="J1685" t="s">
        <v>16</v>
      </c>
      <c r="K1685" t="s">
        <v>23</v>
      </c>
    </row>
    <row r="1686" spans="1:11" x14ac:dyDescent="0.35">
      <c r="A1686" t="s">
        <v>1719</v>
      </c>
      <c r="B1686">
        <v>1978</v>
      </c>
      <c r="C1686" t="s">
        <v>20</v>
      </c>
      <c r="D1686">
        <v>5</v>
      </c>
      <c r="E1686" s="17" t="str">
        <f t="shared" si="52"/>
        <v>5-Sep-1978</v>
      </c>
      <c r="F1686">
        <f t="shared" si="53"/>
        <v>44</v>
      </c>
      <c r="G1686">
        <v>2</v>
      </c>
      <c r="H1686" s="16">
        <v>15123.19</v>
      </c>
      <c r="I1686" t="s">
        <v>11</v>
      </c>
      <c r="J1686" t="s">
        <v>16</v>
      </c>
      <c r="K1686" t="s">
        <v>42</v>
      </c>
    </row>
    <row r="1687" spans="1:11" x14ac:dyDescent="0.35">
      <c r="A1687" t="s">
        <v>1720</v>
      </c>
      <c r="B1687">
        <v>1971</v>
      </c>
      <c r="C1687" t="s">
        <v>15</v>
      </c>
      <c r="D1687">
        <v>25</v>
      </c>
      <c r="E1687" s="17" t="str">
        <f t="shared" si="52"/>
        <v>25-Nov-1971</v>
      </c>
      <c r="F1687">
        <f t="shared" si="53"/>
        <v>51</v>
      </c>
      <c r="G1687">
        <v>0</v>
      </c>
      <c r="H1687" s="16">
        <v>15150.44</v>
      </c>
      <c r="I1687" t="s">
        <v>11</v>
      </c>
      <c r="J1687" t="s">
        <v>16</v>
      </c>
      <c r="K1687" t="s">
        <v>249</v>
      </c>
    </row>
    <row r="1688" spans="1:11" x14ac:dyDescent="0.35">
      <c r="A1688" t="s">
        <v>1721</v>
      </c>
      <c r="B1688">
        <v>1962</v>
      </c>
      <c r="C1688" t="s">
        <v>37</v>
      </c>
      <c r="D1688">
        <v>25</v>
      </c>
      <c r="E1688" s="17" t="str">
        <f t="shared" si="52"/>
        <v>25-Oct-1962</v>
      </c>
      <c r="F1688">
        <f t="shared" si="53"/>
        <v>60</v>
      </c>
      <c r="G1688">
        <v>0</v>
      </c>
      <c r="H1688" s="16">
        <v>15161.25</v>
      </c>
      <c r="I1688" t="s">
        <v>11</v>
      </c>
      <c r="J1688" t="s">
        <v>11</v>
      </c>
      <c r="K1688" t="s">
        <v>23</v>
      </c>
    </row>
    <row r="1689" spans="1:11" x14ac:dyDescent="0.35">
      <c r="A1689" t="s">
        <v>1722</v>
      </c>
      <c r="B1689">
        <v>1959</v>
      </c>
      <c r="C1689" t="s">
        <v>18</v>
      </c>
      <c r="D1689">
        <v>4</v>
      </c>
      <c r="E1689" s="17" t="str">
        <f t="shared" si="52"/>
        <v>4-Jun-1959</v>
      </c>
      <c r="F1689">
        <f t="shared" si="53"/>
        <v>64</v>
      </c>
      <c r="G1689">
        <v>3</v>
      </c>
      <c r="H1689" s="16">
        <v>15161.53</v>
      </c>
      <c r="I1689" t="s">
        <v>11</v>
      </c>
      <c r="J1689" t="s">
        <v>16</v>
      </c>
      <c r="K1689" t="s">
        <v>13</v>
      </c>
    </row>
    <row r="1690" spans="1:11" x14ac:dyDescent="0.35">
      <c r="A1690" t="s">
        <v>1723</v>
      </c>
      <c r="B1690">
        <v>1959</v>
      </c>
      <c r="C1690" t="s">
        <v>30</v>
      </c>
      <c r="D1690">
        <v>3</v>
      </c>
      <c r="E1690" s="17" t="str">
        <f t="shared" si="52"/>
        <v>3-Dec-1959</v>
      </c>
      <c r="F1690">
        <f t="shared" si="53"/>
        <v>63</v>
      </c>
      <c r="G1690">
        <v>3</v>
      </c>
      <c r="H1690" s="16">
        <v>15170.07</v>
      </c>
      <c r="I1690" t="s">
        <v>11</v>
      </c>
      <c r="J1690" t="s">
        <v>12</v>
      </c>
      <c r="K1690" t="s">
        <v>42</v>
      </c>
    </row>
    <row r="1691" spans="1:11" x14ac:dyDescent="0.35">
      <c r="A1691" t="s">
        <v>1724</v>
      </c>
      <c r="B1691">
        <v>1962</v>
      </c>
      <c r="C1691" t="s">
        <v>18</v>
      </c>
      <c r="D1691">
        <v>17</v>
      </c>
      <c r="E1691" s="17" t="str">
        <f t="shared" si="52"/>
        <v>17-Jun-1962</v>
      </c>
      <c r="F1691">
        <f t="shared" si="53"/>
        <v>60</v>
      </c>
      <c r="G1691">
        <v>0</v>
      </c>
      <c r="H1691" s="16">
        <v>15174.81</v>
      </c>
      <c r="I1691" t="s">
        <v>11</v>
      </c>
      <c r="J1691" t="s">
        <v>16</v>
      </c>
      <c r="K1691" t="s">
        <v>23</v>
      </c>
    </row>
    <row r="1692" spans="1:11" x14ac:dyDescent="0.35">
      <c r="A1692" t="s">
        <v>1725</v>
      </c>
      <c r="B1692">
        <v>1978</v>
      </c>
      <c r="C1692" t="s">
        <v>15</v>
      </c>
      <c r="D1692">
        <v>23</v>
      </c>
      <c r="E1692" s="17" t="str">
        <f t="shared" si="52"/>
        <v>23-Nov-1978</v>
      </c>
      <c r="F1692">
        <f t="shared" si="53"/>
        <v>44</v>
      </c>
      <c r="G1692">
        <v>2</v>
      </c>
      <c r="H1692" s="16">
        <v>15207.92</v>
      </c>
      <c r="I1692" t="s">
        <v>11</v>
      </c>
      <c r="J1692" t="s">
        <v>16</v>
      </c>
      <c r="K1692" t="s">
        <v>23</v>
      </c>
    </row>
    <row r="1693" spans="1:11" x14ac:dyDescent="0.35">
      <c r="A1693" t="s">
        <v>1726</v>
      </c>
      <c r="B1693">
        <v>1960</v>
      </c>
      <c r="C1693" t="s">
        <v>10</v>
      </c>
      <c r="D1693">
        <v>25</v>
      </c>
      <c r="E1693" s="17" t="str">
        <f t="shared" si="52"/>
        <v>25-Jul-1960</v>
      </c>
      <c r="F1693">
        <f t="shared" si="53"/>
        <v>62</v>
      </c>
      <c r="G1693">
        <v>2</v>
      </c>
      <c r="H1693" s="16">
        <v>15230.32</v>
      </c>
      <c r="I1693" t="s">
        <v>11</v>
      </c>
      <c r="J1693" t="s">
        <v>11</v>
      </c>
      <c r="K1693" t="s">
        <v>247</v>
      </c>
    </row>
    <row r="1694" spans="1:11" x14ac:dyDescent="0.35">
      <c r="A1694" t="s">
        <v>1727</v>
      </c>
      <c r="B1694">
        <v>1969</v>
      </c>
      <c r="C1694" t="s">
        <v>20</v>
      </c>
      <c r="D1694">
        <v>16</v>
      </c>
      <c r="E1694" s="17" t="str">
        <f t="shared" si="52"/>
        <v>16-Sep-1969</v>
      </c>
      <c r="F1694">
        <f t="shared" si="53"/>
        <v>53</v>
      </c>
      <c r="G1694">
        <v>0</v>
      </c>
      <c r="H1694" s="16">
        <v>15260.52</v>
      </c>
      <c r="I1694" t="s">
        <v>11</v>
      </c>
      <c r="J1694" t="s">
        <v>11</v>
      </c>
      <c r="K1694" t="s">
        <v>249</v>
      </c>
    </row>
    <row r="1695" spans="1:11" x14ac:dyDescent="0.35">
      <c r="A1695" t="s">
        <v>1728</v>
      </c>
      <c r="B1695">
        <v>1963</v>
      </c>
      <c r="C1695" t="s">
        <v>30</v>
      </c>
      <c r="D1695">
        <v>13</v>
      </c>
      <c r="E1695" s="17" t="str">
        <f t="shared" si="52"/>
        <v>13-Dec-1963</v>
      </c>
      <c r="F1695">
        <f t="shared" si="53"/>
        <v>59</v>
      </c>
      <c r="G1695">
        <v>0</v>
      </c>
      <c r="H1695" s="16">
        <v>15322.77</v>
      </c>
      <c r="I1695" t="s">
        <v>11</v>
      </c>
      <c r="J1695" t="s">
        <v>12</v>
      </c>
      <c r="K1695" t="s">
        <v>300</v>
      </c>
    </row>
    <row r="1696" spans="1:11" x14ac:dyDescent="0.35">
      <c r="A1696" t="s">
        <v>1729</v>
      </c>
      <c r="B1696">
        <v>2001</v>
      </c>
      <c r="C1696" t="s">
        <v>10</v>
      </c>
      <c r="D1696">
        <v>14</v>
      </c>
      <c r="E1696" s="17" t="str">
        <f t="shared" si="52"/>
        <v>14-Jul-2001</v>
      </c>
      <c r="F1696">
        <f t="shared" si="53"/>
        <v>21</v>
      </c>
      <c r="G1696">
        <v>1</v>
      </c>
      <c r="H1696" s="16">
        <v>15359.1</v>
      </c>
      <c r="I1696" t="s">
        <v>11</v>
      </c>
      <c r="J1696" t="s">
        <v>12</v>
      </c>
      <c r="K1696" t="s">
        <v>247</v>
      </c>
    </row>
    <row r="1697" spans="1:11" x14ac:dyDescent="0.35">
      <c r="A1697" t="s">
        <v>1730</v>
      </c>
      <c r="B1697">
        <v>1988</v>
      </c>
      <c r="C1697" t="s">
        <v>30</v>
      </c>
      <c r="D1697">
        <v>17</v>
      </c>
      <c r="E1697" s="17" t="str">
        <f t="shared" si="52"/>
        <v>17-Dec-1988</v>
      </c>
      <c r="F1697">
        <f t="shared" si="53"/>
        <v>34</v>
      </c>
      <c r="G1697">
        <v>3</v>
      </c>
      <c r="H1697" s="16">
        <v>15361.5</v>
      </c>
      <c r="I1697" t="s">
        <v>11</v>
      </c>
      <c r="J1697" t="s">
        <v>12</v>
      </c>
      <c r="K1697" t="s">
        <v>249</v>
      </c>
    </row>
    <row r="1698" spans="1:11" x14ac:dyDescent="0.35">
      <c r="A1698" t="s">
        <v>1731</v>
      </c>
      <c r="B1698">
        <v>1968</v>
      </c>
      <c r="C1698" t="s">
        <v>10</v>
      </c>
      <c r="D1698">
        <v>18</v>
      </c>
      <c r="E1698" s="17" t="str">
        <f t="shared" si="52"/>
        <v>18-Jul-1968</v>
      </c>
      <c r="F1698">
        <f t="shared" si="53"/>
        <v>54</v>
      </c>
      <c r="G1698">
        <v>0</v>
      </c>
      <c r="H1698" s="16">
        <v>15363.77</v>
      </c>
      <c r="I1698" t="s">
        <v>11</v>
      </c>
      <c r="J1698" t="s">
        <v>16</v>
      </c>
      <c r="K1698" t="s">
        <v>535</v>
      </c>
    </row>
    <row r="1699" spans="1:11" x14ac:dyDescent="0.35">
      <c r="A1699" t="s">
        <v>1732</v>
      </c>
      <c r="B1699">
        <v>1962</v>
      </c>
      <c r="C1699" t="s">
        <v>20</v>
      </c>
      <c r="D1699">
        <v>6</v>
      </c>
      <c r="E1699" s="17" t="str">
        <f t="shared" si="52"/>
        <v>6-Sep-1962</v>
      </c>
      <c r="F1699">
        <f t="shared" si="53"/>
        <v>60</v>
      </c>
      <c r="G1699">
        <v>0</v>
      </c>
      <c r="H1699" s="16">
        <v>15368.22</v>
      </c>
      <c r="I1699" t="s">
        <v>11</v>
      </c>
      <c r="J1699" t="s">
        <v>11</v>
      </c>
      <c r="K1699" t="s">
        <v>42</v>
      </c>
    </row>
    <row r="1700" spans="1:11" x14ac:dyDescent="0.35">
      <c r="A1700" t="s">
        <v>1733</v>
      </c>
      <c r="B1700">
        <v>1964</v>
      </c>
      <c r="C1700" t="s">
        <v>20</v>
      </c>
      <c r="D1700">
        <v>4</v>
      </c>
      <c r="E1700" s="17" t="str">
        <f t="shared" si="52"/>
        <v>4-Sep-1964</v>
      </c>
      <c r="F1700">
        <f t="shared" si="53"/>
        <v>58</v>
      </c>
      <c r="G1700">
        <v>0</v>
      </c>
      <c r="H1700" s="16">
        <v>15377.77</v>
      </c>
      <c r="I1700" t="s">
        <v>11</v>
      </c>
      <c r="J1700" t="s">
        <v>11</v>
      </c>
      <c r="K1700" t="s">
        <v>23</v>
      </c>
    </row>
    <row r="1701" spans="1:11" x14ac:dyDescent="0.35">
      <c r="A1701" t="s">
        <v>1734</v>
      </c>
      <c r="B1701">
        <v>1990</v>
      </c>
      <c r="C1701" t="s">
        <v>37</v>
      </c>
      <c r="D1701">
        <v>25</v>
      </c>
      <c r="E1701" s="17" t="str">
        <f t="shared" si="52"/>
        <v>25-Oct-1990</v>
      </c>
      <c r="F1701">
        <f t="shared" si="53"/>
        <v>32</v>
      </c>
      <c r="G1701">
        <v>3</v>
      </c>
      <c r="H1701" s="16">
        <v>15440.2</v>
      </c>
      <c r="I1701" t="s">
        <v>11</v>
      </c>
      <c r="J1701" t="s">
        <v>16</v>
      </c>
      <c r="K1701" t="s">
        <v>23</v>
      </c>
    </row>
    <row r="1702" spans="1:11" x14ac:dyDescent="0.35">
      <c r="A1702" t="s">
        <v>1735</v>
      </c>
      <c r="B1702">
        <v>1976</v>
      </c>
      <c r="C1702" t="s">
        <v>10</v>
      </c>
      <c r="D1702">
        <v>20</v>
      </c>
      <c r="E1702" s="17" t="str">
        <f t="shared" si="52"/>
        <v>20-Jul-1976</v>
      </c>
      <c r="F1702">
        <f t="shared" si="53"/>
        <v>46</v>
      </c>
      <c r="G1702">
        <v>2</v>
      </c>
      <c r="H1702" s="16">
        <v>15450.48</v>
      </c>
      <c r="I1702" t="s">
        <v>11</v>
      </c>
      <c r="J1702" t="s">
        <v>16</v>
      </c>
      <c r="K1702" t="s">
        <v>535</v>
      </c>
    </row>
    <row r="1703" spans="1:11" x14ac:dyDescent="0.35">
      <c r="A1703" t="s">
        <v>1736</v>
      </c>
      <c r="B1703">
        <v>2004</v>
      </c>
      <c r="C1703" t="s">
        <v>10</v>
      </c>
      <c r="D1703">
        <v>17</v>
      </c>
      <c r="E1703" s="17" t="str">
        <f t="shared" si="52"/>
        <v>17-Jul-2004</v>
      </c>
      <c r="F1703">
        <f t="shared" si="53"/>
        <v>18</v>
      </c>
      <c r="G1703">
        <v>0</v>
      </c>
      <c r="H1703" s="16">
        <v>15518.18</v>
      </c>
      <c r="I1703" t="s">
        <v>11</v>
      </c>
      <c r="J1703" t="s">
        <v>12</v>
      </c>
      <c r="K1703" t="s">
        <v>164</v>
      </c>
    </row>
    <row r="1704" spans="1:11" x14ac:dyDescent="0.35">
      <c r="A1704" t="s">
        <v>1737</v>
      </c>
      <c r="B1704">
        <v>1974</v>
      </c>
      <c r="C1704" t="s">
        <v>18</v>
      </c>
      <c r="D1704">
        <v>28</v>
      </c>
      <c r="E1704" s="17" t="str">
        <f t="shared" si="52"/>
        <v>28-Jun-1974</v>
      </c>
      <c r="F1704">
        <f t="shared" si="53"/>
        <v>48</v>
      </c>
      <c r="G1704">
        <v>0</v>
      </c>
      <c r="H1704" s="16">
        <v>15532.16</v>
      </c>
      <c r="I1704" t="s">
        <v>11</v>
      </c>
      <c r="J1704" t="s">
        <v>11</v>
      </c>
      <c r="K1704" t="s">
        <v>535</v>
      </c>
    </row>
    <row r="1705" spans="1:11" x14ac:dyDescent="0.35">
      <c r="A1705" t="s">
        <v>1738</v>
      </c>
      <c r="B1705">
        <v>1959</v>
      </c>
      <c r="C1705" t="s">
        <v>37</v>
      </c>
      <c r="D1705">
        <v>2</v>
      </c>
      <c r="E1705" s="17" t="str">
        <f t="shared" si="52"/>
        <v>2-Oct-1959</v>
      </c>
      <c r="F1705">
        <f t="shared" si="53"/>
        <v>63</v>
      </c>
      <c r="G1705">
        <v>3</v>
      </c>
      <c r="H1705" s="16">
        <v>15555.19</v>
      </c>
      <c r="I1705" t="s">
        <v>11</v>
      </c>
      <c r="J1705" t="s">
        <v>12</v>
      </c>
      <c r="K1705" t="s">
        <v>23</v>
      </c>
    </row>
    <row r="1706" spans="1:11" x14ac:dyDescent="0.35">
      <c r="A1706" t="s">
        <v>1739</v>
      </c>
      <c r="B1706">
        <v>1974</v>
      </c>
      <c r="C1706" t="s">
        <v>10</v>
      </c>
      <c r="D1706">
        <v>30</v>
      </c>
      <c r="E1706" s="17" t="str">
        <f t="shared" si="52"/>
        <v>30-Jul-1974</v>
      </c>
      <c r="F1706">
        <f t="shared" si="53"/>
        <v>48</v>
      </c>
      <c r="G1706">
        <v>0</v>
      </c>
      <c r="H1706" s="16">
        <v>15556.67</v>
      </c>
      <c r="I1706" t="s">
        <v>11</v>
      </c>
      <c r="J1706" t="s">
        <v>11</v>
      </c>
      <c r="K1706" t="s">
        <v>23</v>
      </c>
    </row>
    <row r="1707" spans="1:11" x14ac:dyDescent="0.35">
      <c r="A1707" t="s">
        <v>1740</v>
      </c>
      <c r="B1707">
        <v>1965</v>
      </c>
      <c r="C1707" t="s">
        <v>37</v>
      </c>
      <c r="D1707">
        <v>28</v>
      </c>
      <c r="E1707" s="17" t="str">
        <f t="shared" si="52"/>
        <v>28-Oct-1965</v>
      </c>
      <c r="F1707">
        <f t="shared" si="53"/>
        <v>57</v>
      </c>
      <c r="G1707">
        <v>0</v>
      </c>
      <c r="H1707" s="16">
        <v>15608.58</v>
      </c>
      <c r="I1707" t="s">
        <v>11</v>
      </c>
      <c r="J1707" t="s">
        <v>11</v>
      </c>
      <c r="K1707" t="s">
        <v>535</v>
      </c>
    </row>
    <row r="1708" spans="1:11" x14ac:dyDescent="0.35">
      <c r="A1708" t="s">
        <v>1741</v>
      </c>
      <c r="B1708">
        <v>1960</v>
      </c>
      <c r="C1708" t="s">
        <v>18</v>
      </c>
      <c r="D1708">
        <v>6</v>
      </c>
      <c r="E1708" s="17" t="str">
        <f t="shared" si="52"/>
        <v>6-Jun-1960</v>
      </c>
      <c r="F1708">
        <f t="shared" si="53"/>
        <v>63</v>
      </c>
      <c r="G1708">
        <v>3</v>
      </c>
      <c r="H1708" s="16">
        <v>15612.19</v>
      </c>
      <c r="I1708" t="s">
        <v>11</v>
      </c>
      <c r="J1708" t="s">
        <v>11</v>
      </c>
      <c r="K1708" t="s">
        <v>23</v>
      </c>
    </row>
    <row r="1709" spans="1:11" x14ac:dyDescent="0.35">
      <c r="A1709" t="s">
        <v>1742</v>
      </c>
      <c r="B1709">
        <v>1988</v>
      </c>
      <c r="C1709" t="s">
        <v>30</v>
      </c>
      <c r="D1709">
        <v>22</v>
      </c>
      <c r="E1709" s="17" t="str">
        <f t="shared" si="52"/>
        <v>22-Dec-1988</v>
      </c>
      <c r="F1709">
        <f t="shared" si="53"/>
        <v>34</v>
      </c>
      <c r="G1709">
        <v>3</v>
      </c>
      <c r="H1709" s="16">
        <v>15646.28</v>
      </c>
      <c r="I1709" t="s">
        <v>11</v>
      </c>
      <c r="J1709" t="s">
        <v>11</v>
      </c>
      <c r="K1709" t="s">
        <v>42</v>
      </c>
    </row>
    <row r="1710" spans="1:11" x14ac:dyDescent="0.35">
      <c r="A1710" t="s">
        <v>1743</v>
      </c>
      <c r="B1710">
        <v>1973</v>
      </c>
      <c r="C1710" t="s">
        <v>18</v>
      </c>
      <c r="D1710">
        <v>26</v>
      </c>
      <c r="E1710" s="17" t="str">
        <f t="shared" si="52"/>
        <v>26-Jun-1973</v>
      </c>
      <c r="F1710">
        <f t="shared" si="53"/>
        <v>49</v>
      </c>
      <c r="G1710">
        <v>0</v>
      </c>
      <c r="H1710" s="16">
        <v>15670.3</v>
      </c>
      <c r="I1710" t="s">
        <v>11</v>
      </c>
      <c r="J1710" t="s">
        <v>11</v>
      </c>
      <c r="K1710" t="s">
        <v>535</v>
      </c>
    </row>
    <row r="1711" spans="1:11" x14ac:dyDescent="0.35">
      <c r="A1711" t="s">
        <v>1744</v>
      </c>
      <c r="B1711">
        <v>1976</v>
      </c>
      <c r="C1711" t="s">
        <v>20</v>
      </c>
      <c r="D1711">
        <v>20</v>
      </c>
      <c r="E1711" s="17" t="str">
        <f t="shared" si="52"/>
        <v>20-Sep-1976</v>
      </c>
      <c r="F1711">
        <f t="shared" si="53"/>
        <v>46</v>
      </c>
      <c r="G1711">
        <v>2</v>
      </c>
      <c r="H1711" s="16">
        <v>15698.86</v>
      </c>
      <c r="I1711" t="s">
        <v>11</v>
      </c>
      <c r="J1711" t="s">
        <v>11</v>
      </c>
      <c r="K1711" t="s">
        <v>23</v>
      </c>
    </row>
    <row r="1712" spans="1:11" x14ac:dyDescent="0.35">
      <c r="A1712" t="s">
        <v>1745</v>
      </c>
      <c r="B1712">
        <v>1974</v>
      </c>
      <c r="C1712" t="s">
        <v>35</v>
      </c>
      <c r="D1712">
        <v>29</v>
      </c>
      <c r="E1712" s="17" t="str">
        <f t="shared" si="52"/>
        <v>29-Aug-1974</v>
      </c>
      <c r="F1712">
        <f t="shared" si="53"/>
        <v>48</v>
      </c>
      <c r="G1712">
        <v>0</v>
      </c>
      <c r="H1712" s="16">
        <v>15746.62</v>
      </c>
      <c r="I1712" t="s">
        <v>11</v>
      </c>
      <c r="J1712" t="s">
        <v>16</v>
      </c>
      <c r="K1712" t="s">
        <v>23</v>
      </c>
    </row>
    <row r="1713" spans="1:11" x14ac:dyDescent="0.35">
      <c r="A1713" t="s">
        <v>1746</v>
      </c>
      <c r="B1713">
        <v>1997</v>
      </c>
      <c r="C1713" t="s">
        <v>37</v>
      </c>
      <c r="D1713">
        <v>9</v>
      </c>
      <c r="E1713" s="17" t="str">
        <f t="shared" si="52"/>
        <v>9-Oct-1997</v>
      </c>
      <c r="F1713">
        <f t="shared" si="53"/>
        <v>25</v>
      </c>
      <c r="G1713">
        <v>0</v>
      </c>
      <c r="H1713" s="16">
        <v>15817.99</v>
      </c>
      <c r="I1713" t="s">
        <v>11</v>
      </c>
      <c r="J1713" t="s">
        <v>11</v>
      </c>
      <c r="K1713" t="s">
        <v>23</v>
      </c>
    </row>
    <row r="1714" spans="1:11" x14ac:dyDescent="0.35">
      <c r="A1714" t="s">
        <v>1747</v>
      </c>
      <c r="B1714">
        <v>1984</v>
      </c>
      <c r="C1714" t="s">
        <v>18</v>
      </c>
      <c r="D1714">
        <v>26</v>
      </c>
      <c r="E1714" s="17" t="str">
        <f t="shared" si="52"/>
        <v>26-Jun-1984</v>
      </c>
      <c r="F1714">
        <f t="shared" si="53"/>
        <v>38</v>
      </c>
      <c r="G1714">
        <v>0</v>
      </c>
      <c r="H1714" s="16">
        <v>15820.7</v>
      </c>
      <c r="I1714" t="s">
        <v>11</v>
      </c>
      <c r="J1714" t="s">
        <v>12</v>
      </c>
      <c r="K1714" t="s">
        <v>42</v>
      </c>
    </row>
    <row r="1715" spans="1:11" x14ac:dyDescent="0.35">
      <c r="A1715" t="s">
        <v>1748</v>
      </c>
      <c r="B1715">
        <v>1982</v>
      </c>
      <c r="C1715" t="s">
        <v>15</v>
      </c>
      <c r="D1715">
        <v>11</v>
      </c>
      <c r="E1715" s="17" t="str">
        <f t="shared" si="52"/>
        <v>11-Nov-1982</v>
      </c>
      <c r="F1715">
        <f t="shared" si="53"/>
        <v>40</v>
      </c>
      <c r="G1715">
        <v>4</v>
      </c>
      <c r="H1715" s="16">
        <v>15828.82</v>
      </c>
      <c r="I1715" t="s">
        <v>11</v>
      </c>
      <c r="J1715" t="s">
        <v>12</v>
      </c>
      <c r="K1715" t="s">
        <v>42</v>
      </c>
    </row>
    <row r="1716" spans="1:11" x14ac:dyDescent="0.35">
      <c r="A1716" t="s">
        <v>1749</v>
      </c>
      <c r="B1716">
        <v>1962</v>
      </c>
      <c r="C1716" t="s">
        <v>30</v>
      </c>
      <c r="D1716">
        <v>25</v>
      </c>
      <c r="E1716" s="17" t="str">
        <f t="shared" si="52"/>
        <v>25-Dec-1962</v>
      </c>
      <c r="F1716">
        <f t="shared" si="53"/>
        <v>60</v>
      </c>
      <c r="G1716">
        <v>0</v>
      </c>
      <c r="H1716" s="16">
        <v>15840.81</v>
      </c>
      <c r="I1716" t="s">
        <v>11</v>
      </c>
      <c r="J1716" t="s">
        <v>16</v>
      </c>
      <c r="K1716" t="s">
        <v>632</v>
      </c>
    </row>
    <row r="1717" spans="1:11" x14ac:dyDescent="0.35">
      <c r="A1717" t="s">
        <v>1750</v>
      </c>
      <c r="B1717">
        <v>1980</v>
      </c>
      <c r="C1717" t="s">
        <v>37</v>
      </c>
      <c r="D1717">
        <v>12</v>
      </c>
      <c r="E1717" s="17" t="str">
        <f t="shared" si="52"/>
        <v>12-Oct-1980</v>
      </c>
      <c r="F1717">
        <f t="shared" si="53"/>
        <v>42</v>
      </c>
      <c r="G1717">
        <v>2</v>
      </c>
      <c r="H1717" s="16">
        <v>15922.29</v>
      </c>
      <c r="I1717" t="s">
        <v>11</v>
      </c>
      <c r="J1717" t="s">
        <v>12</v>
      </c>
      <c r="K1717" t="s">
        <v>535</v>
      </c>
    </row>
    <row r="1718" spans="1:11" x14ac:dyDescent="0.35">
      <c r="A1718" t="s">
        <v>1751</v>
      </c>
      <c r="B1718">
        <v>1982</v>
      </c>
      <c r="C1718" t="s">
        <v>10</v>
      </c>
      <c r="D1718">
        <v>24</v>
      </c>
      <c r="E1718" s="17" t="str">
        <f t="shared" si="52"/>
        <v>24-Jul-1982</v>
      </c>
      <c r="F1718">
        <f t="shared" si="53"/>
        <v>40</v>
      </c>
      <c r="G1718">
        <v>3</v>
      </c>
      <c r="H1718" s="16">
        <v>15965.29</v>
      </c>
      <c r="I1718" t="s">
        <v>11</v>
      </c>
      <c r="J1718" t="s">
        <v>16</v>
      </c>
      <c r="K1718" t="s">
        <v>23</v>
      </c>
    </row>
    <row r="1719" spans="1:11" x14ac:dyDescent="0.35">
      <c r="A1719" t="s">
        <v>1752</v>
      </c>
      <c r="B1719">
        <v>1980</v>
      </c>
      <c r="C1719" t="s">
        <v>20</v>
      </c>
      <c r="D1719">
        <v>19</v>
      </c>
      <c r="E1719" s="17" t="str">
        <f t="shared" si="52"/>
        <v>19-Sep-1980</v>
      </c>
      <c r="F1719">
        <f t="shared" si="53"/>
        <v>42</v>
      </c>
      <c r="G1719">
        <v>2</v>
      </c>
      <c r="H1719" s="16">
        <v>15966.19</v>
      </c>
      <c r="I1719" t="s">
        <v>11</v>
      </c>
      <c r="J1719" t="s">
        <v>11</v>
      </c>
      <c r="K1719" t="s">
        <v>23</v>
      </c>
    </row>
    <row r="1720" spans="1:11" x14ac:dyDescent="0.35">
      <c r="A1720" t="s">
        <v>1753</v>
      </c>
      <c r="B1720">
        <v>1988</v>
      </c>
      <c r="C1720" t="s">
        <v>30</v>
      </c>
      <c r="D1720">
        <v>5</v>
      </c>
      <c r="E1720" s="17" t="str">
        <f t="shared" si="52"/>
        <v>5-Dec-1988</v>
      </c>
      <c r="F1720">
        <f t="shared" si="53"/>
        <v>34</v>
      </c>
      <c r="G1720">
        <v>3</v>
      </c>
      <c r="H1720" s="16">
        <v>16059.06</v>
      </c>
      <c r="I1720" t="s">
        <v>11</v>
      </c>
      <c r="J1720" t="s">
        <v>12</v>
      </c>
      <c r="K1720" t="s">
        <v>23</v>
      </c>
    </row>
    <row r="1721" spans="1:11" x14ac:dyDescent="0.35">
      <c r="A1721" t="s">
        <v>1754</v>
      </c>
      <c r="B1721">
        <v>1978</v>
      </c>
      <c r="C1721" t="s">
        <v>20</v>
      </c>
      <c r="D1721">
        <v>16</v>
      </c>
      <c r="E1721" s="17" t="str">
        <f t="shared" si="52"/>
        <v>16-Sep-1978</v>
      </c>
      <c r="F1721">
        <f t="shared" si="53"/>
        <v>44</v>
      </c>
      <c r="G1721">
        <v>2</v>
      </c>
      <c r="H1721" s="16">
        <v>16062.89</v>
      </c>
      <c r="I1721" t="s">
        <v>11</v>
      </c>
      <c r="J1721" t="s">
        <v>11</v>
      </c>
      <c r="K1721" t="s">
        <v>535</v>
      </c>
    </row>
    <row r="1722" spans="1:11" x14ac:dyDescent="0.35">
      <c r="A1722" t="s">
        <v>1755</v>
      </c>
      <c r="B1722">
        <v>1958</v>
      </c>
      <c r="C1722" t="s">
        <v>37</v>
      </c>
      <c r="D1722">
        <v>22</v>
      </c>
      <c r="E1722" s="17" t="str">
        <f t="shared" si="52"/>
        <v>22-Oct-1958</v>
      </c>
      <c r="F1722">
        <f t="shared" si="53"/>
        <v>64</v>
      </c>
      <c r="G1722">
        <v>2</v>
      </c>
      <c r="H1722" s="16">
        <v>16069.08</v>
      </c>
      <c r="I1722" t="s">
        <v>11</v>
      </c>
      <c r="J1722" t="s">
        <v>11</v>
      </c>
      <c r="K1722" t="s">
        <v>247</v>
      </c>
    </row>
    <row r="1723" spans="1:11" x14ac:dyDescent="0.35">
      <c r="A1723" t="s">
        <v>1756</v>
      </c>
      <c r="B1723">
        <v>1958</v>
      </c>
      <c r="C1723" t="s">
        <v>18</v>
      </c>
      <c r="D1723">
        <v>21</v>
      </c>
      <c r="E1723" s="17" t="str">
        <f t="shared" si="52"/>
        <v>21-Jun-1958</v>
      </c>
      <c r="F1723">
        <f t="shared" si="53"/>
        <v>64</v>
      </c>
      <c r="G1723">
        <v>3</v>
      </c>
      <c r="H1723" s="16">
        <v>16085.13</v>
      </c>
      <c r="I1723" t="s">
        <v>11</v>
      </c>
      <c r="J1723" t="s">
        <v>11</v>
      </c>
      <c r="K1723" t="s">
        <v>13</v>
      </c>
    </row>
    <row r="1724" spans="1:11" x14ac:dyDescent="0.35">
      <c r="A1724" t="s">
        <v>1757</v>
      </c>
      <c r="B1724">
        <v>1985</v>
      </c>
      <c r="C1724" t="s">
        <v>35</v>
      </c>
      <c r="D1724">
        <v>27</v>
      </c>
      <c r="E1724" s="17" t="str">
        <f t="shared" si="52"/>
        <v>27-Aug-1985</v>
      </c>
      <c r="F1724">
        <f t="shared" si="53"/>
        <v>37</v>
      </c>
      <c r="G1724">
        <v>3</v>
      </c>
      <c r="H1724" s="16">
        <v>16097.94</v>
      </c>
      <c r="I1724" t="s">
        <v>11</v>
      </c>
      <c r="J1724" t="s">
        <v>12</v>
      </c>
      <c r="K1724" t="s">
        <v>23</v>
      </c>
    </row>
    <row r="1725" spans="1:11" x14ac:dyDescent="0.35">
      <c r="A1725" t="s">
        <v>1758</v>
      </c>
      <c r="B1725">
        <v>1993</v>
      </c>
      <c r="C1725" t="s">
        <v>35</v>
      </c>
      <c r="D1725">
        <v>8</v>
      </c>
      <c r="E1725" s="17" t="str">
        <f t="shared" si="52"/>
        <v>8-Aug-1993</v>
      </c>
      <c r="F1725">
        <f t="shared" si="53"/>
        <v>29</v>
      </c>
      <c r="G1725">
        <v>0</v>
      </c>
      <c r="H1725" s="16">
        <v>16115.3</v>
      </c>
      <c r="I1725" t="s">
        <v>11</v>
      </c>
      <c r="J1725" t="s">
        <v>16</v>
      </c>
      <c r="K1725" t="s">
        <v>247</v>
      </c>
    </row>
    <row r="1726" spans="1:11" x14ac:dyDescent="0.35">
      <c r="A1726" t="s">
        <v>1759</v>
      </c>
      <c r="B1726">
        <v>1987</v>
      </c>
      <c r="C1726" t="s">
        <v>37</v>
      </c>
      <c r="D1726">
        <v>6</v>
      </c>
      <c r="E1726" s="17" t="str">
        <f t="shared" si="52"/>
        <v>6-Oct-1987</v>
      </c>
      <c r="F1726">
        <f t="shared" si="53"/>
        <v>35</v>
      </c>
      <c r="G1726">
        <v>3</v>
      </c>
      <c r="H1726" s="16">
        <v>16122.65</v>
      </c>
      <c r="I1726" t="s">
        <v>11</v>
      </c>
      <c r="J1726" t="s">
        <v>16</v>
      </c>
      <c r="K1726" t="s">
        <v>42</v>
      </c>
    </row>
    <row r="1727" spans="1:11" x14ac:dyDescent="0.35">
      <c r="A1727" t="s">
        <v>1760</v>
      </c>
      <c r="B1727">
        <v>1993</v>
      </c>
      <c r="C1727" t="s">
        <v>30</v>
      </c>
      <c r="D1727">
        <v>12</v>
      </c>
      <c r="E1727" s="17" t="str">
        <f t="shared" si="52"/>
        <v>12-Dec-1993</v>
      </c>
      <c r="F1727">
        <f t="shared" si="53"/>
        <v>29</v>
      </c>
      <c r="G1727">
        <v>0</v>
      </c>
      <c r="H1727" s="16">
        <v>16138.76</v>
      </c>
      <c r="I1727" t="s">
        <v>11</v>
      </c>
      <c r="J1727" t="s">
        <v>12</v>
      </c>
      <c r="K1727" t="s">
        <v>356</v>
      </c>
    </row>
    <row r="1728" spans="1:11" x14ac:dyDescent="0.35">
      <c r="A1728" t="s">
        <v>1761</v>
      </c>
      <c r="B1728">
        <v>1982</v>
      </c>
      <c r="C1728" t="s">
        <v>10</v>
      </c>
      <c r="D1728">
        <v>6</v>
      </c>
      <c r="E1728" s="17" t="str">
        <f t="shared" si="52"/>
        <v>6-Jul-1982</v>
      </c>
      <c r="F1728">
        <f t="shared" si="53"/>
        <v>40</v>
      </c>
      <c r="G1728">
        <v>3</v>
      </c>
      <c r="H1728" s="16">
        <v>16152.04</v>
      </c>
      <c r="I1728" t="s">
        <v>11</v>
      </c>
      <c r="J1728" t="s">
        <v>16</v>
      </c>
      <c r="K1728" t="s">
        <v>535</v>
      </c>
    </row>
    <row r="1729" spans="1:11" x14ac:dyDescent="0.35">
      <c r="A1729" t="s">
        <v>1762</v>
      </c>
      <c r="B1729">
        <v>1974</v>
      </c>
      <c r="C1729" t="s">
        <v>20</v>
      </c>
      <c r="D1729">
        <v>11</v>
      </c>
      <c r="E1729" s="17" t="str">
        <f t="shared" ref="E1729:E1792" si="54">_xlfn.CONCAT(D1729,"-",C1729,"-",B1729)</f>
        <v>11-Sep-1974</v>
      </c>
      <c r="F1729">
        <f t="shared" ref="F1729:F1792" si="55">DATEDIF(E1729,"08-6-2023","y")</f>
        <v>48</v>
      </c>
      <c r="G1729">
        <v>0</v>
      </c>
      <c r="H1729" s="16">
        <v>16190.97</v>
      </c>
      <c r="I1729" t="s">
        <v>11</v>
      </c>
      <c r="J1729" t="s">
        <v>12</v>
      </c>
      <c r="K1729" t="s">
        <v>23</v>
      </c>
    </row>
    <row r="1730" spans="1:11" x14ac:dyDescent="0.35">
      <c r="A1730" t="s">
        <v>1763</v>
      </c>
      <c r="B1730">
        <v>1988</v>
      </c>
      <c r="C1730" t="s">
        <v>35</v>
      </c>
      <c r="D1730">
        <v>6</v>
      </c>
      <c r="E1730" s="17" t="str">
        <f t="shared" si="54"/>
        <v>6-Aug-1988</v>
      </c>
      <c r="F1730">
        <f t="shared" si="55"/>
        <v>34</v>
      </c>
      <c r="G1730">
        <v>3</v>
      </c>
      <c r="H1730" s="16">
        <v>16199.1</v>
      </c>
      <c r="I1730" t="s">
        <v>11</v>
      </c>
      <c r="J1730" t="s">
        <v>11</v>
      </c>
      <c r="K1730" t="s">
        <v>23</v>
      </c>
    </row>
    <row r="1731" spans="1:11" x14ac:dyDescent="0.35">
      <c r="A1731" t="s">
        <v>1764</v>
      </c>
      <c r="B1731">
        <v>1988</v>
      </c>
      <c r="C1731" t="s">
        <v>35</v>
      </c>
      <c r="D1731">
        <v>21</v>
      </c>
      <c r="E1731" s="17" t="str">
        <f t="shared" si="54"/>
        <v>21-Aug-1988</v>
      </c>
      <c r="F1731">
        <f t="shared" si="55"/>
        <v>34</v>
      </c>
      <c r="G1731">
        <v>3</v>
      </c>
      <c r="H1731" s="16">
        <v>16205.88</v>
      </c>
      <c r="I1731" t="s">
        <v>11</v>
      </c>
      <c r="J1731" t="s">
        <v>16</v>
      </c>
      <c r="K1731" t="s">
        <v>23</v>
      </c>
    </row>
    <row r="1732" spans="1:11" x14ac:dyDescent="0.35">
      <c r="A1732" t="s">
        <v>1765</v>
      </c>
      <c r="B1732">
        <v>2002</v>
      </c>
      <c r="C1732" t="s">
        <v>20</v>
      </c>
      <c r="D1732">
        <v>8</v>
      </c>
      <c r="E1732" s="17" t="str">
        <f t="shared" si="54"/>
        <v>8-Sep-2002</v>
      </c>
      <c r="F1732">
        <f t="shared" si="55"/>
        <v>20</v>
      </c>
      <c r="G1732">
        <v>0</v>
      </c>
      <c r="H1732" s="16">
        <v>16232.85</v>
      </c>
      <c r="I1732" t="s">
        <v>11</v>
      </c>
      <c r="J1732" t="s">
        <v>16</v>
      </c>
      <c r="K1732" t="s">
        <v>42</v>
      </c>
    </row>
    <row r="1733" spans="1:11" x14ac:dyDescent="0.35">
      <c r="A1733" t="s">
        <v>1766</v>
      </c>
      <c r="B1733">
        <v>1972</v>
      </c>
      <c r="C1733" t="s">
        <v>10</v>
      </c>
      <c r="D1733">
        <v>30</v>
      </c>
      <c r="E1733" s="17" t="str">
        <f t="shared" si="54"/>
        <v>30-Jul-1972</v>
      </c>
      <c r="F1733">
        <f t="shared" si="55"/>
        <v>50</v>
      </c>
      <c r="G1733">
        <v>0</v>
      </c>
      <c r="H1733" s="16">
        <v>16267.32</v>
      </c>
      <c r="I1733" t="s">
        <v>11</v>
      </c>
      <c r="J1733" t="s">
        <v>11</v>
      </c>
      <c r="K1733" t="s">
        <v>249</v>
      </c>
    </row>
    <row r="1734" spans="1:11" x14ac:dyDescent="0.35">
      <c r="A1734" t="s">
        <v>1767</v>
      </c>
      <c r="B1734">
        <v>2003</v>
      </c>
      <c r="C1734" t="s">
        <v>35</v>
      </c>
      <c r="D1734">
        <v>24</v>
      </c>
      <c r="E1734" s="17" t="str">
        <f t="shared" si="54"/>
        <v>24-Aug-2003</v>
      </c>
      <c r="F1734">
        <f t="shared" si="55"/>
        <v>19</v>
      </c>
      <c r="G1734">
        <v>0</v>
      </c>
      <c r="H1734" s="16">
        <v>16297.85</v>
      </c>
      <c r="I1734" t="s">
        <v>11</v>
      </c>
      <c r="J1734" t="s">
        <v>12</v>
      </c>
      <c r="K1734" t="s">
        <v>42</v>
      </c>
    </row>
    <row r="1735" spans="1:11" x14ac:dyDescent="0.35">
      <c r="A1735" t="s">
        <v>1768</v>
      </c>
      <c r="B1735">
        <v>1969</v>
      </c>
      <c r="C1735" t="s">
        <v>35</v>
      </c>
      <c r="D1735">
        <v>8</v>
      </c>
      <c r="E1735" s="17" t="str">
        <f t="shared" si="54"/>
        <v>8-Aug-1969</v>
      </c>
      <c r="F1735">
        <f t="shared" si="55"/>
        <v>53</v>
      </c>
      <c r="G1735">
        <v>0</v>
      </c>
      <c r="H1735" s="16">
        <v>16311.05</v>
      </c>
      <c r="I1735" t="s">
        <v>11</v>
      </c>
      <c r="J1735" t="s">
        <v>12</v>
      </c>
      <c r="K1735" t="s">
        <v>535</v>
      </c>
    </row>
    <row r="1736" spans="1:11" x14ac:dyDescent="0.35">
      <c r="A1736" t="s">
        <v>1769</v>
      </c>
      <c r="B1736">
        <v>1965</v>
      </c>
      <c r="C1736" t="s">
        <v>30</v>
      </c>
      <c r="D1736">
        <v>5</v>
      </c>
      <c r="E1736" s="17" t="str">
        <f t="shared" si="54"/>
        <v>5-Dec-1965</v>
      </c>
      <c r="F1736">
        <f t="shared" si="55"/>
        <v>57</v>
      </c>
      <c r="G1736">
        <v>0</v>
      </c>
      <c r="H1736" s="16">
        <v>16351.42</v>
      </c>
      <c r="I1736" t="s">
        <v>11</v>
      </c>
      <c r="J1736" t="s">
        <v>12</v>
      </c>
      <c r="K1736" t="s">
        <v>535</v>
      </c>
    </row>
    <row r="1737" spans="1:11" x14ac:dyDescent="0.35">
      <c r="A1737" t="s">
        <v>1770</v>
      </c>
      <c r="B1737">
        <v>1995</v>
      </c>
      <c r="C1737" t="s">
        <v>20</v>
      </c>
      <c r="D1737">
        <v>28</v>
      </c>
      <c r="E1737" s="17" t="str">
        <f t="shared" si="54"/>
        <v>28-Sep-1995</v>
      </c>
      <c r="F1737">
        <f t="shared" si="55"/>
        <v>27</v>
      </c>
      <c r="G1737">
        <v>3</v>
      </c>
      <c r="H1737" s="16">
        <v>16420.490000000002</v>
      </c>
      <c r="I1737" t="s">
        <v>11</v>
      </c>
      <c r="J1737" t="s">
        <v>12</v>
      </c>
      <c r="K1737" t="s">
        <v>23</v>
      </c>
    </row>
    <row r="1738" spans="1:11" x14ac:dyDescent="0.35">
      <c r="A1738" t="s">
        <v>1771</v>
      </c>
      <c r="B1738">
        <v>2003</v>
      </c>
      <c r="C1738" t="s">
        <v>30</v>
      </c>
      <c r="D1738">
        <v>20</v>
      </c>
      <c r="E1738" s="17" t="str">
        <f t="shared" si="54"/>
        <v>20-Dec-2003</v>
      </c>
      <c r="F1738">
        <f t="shared" si="55"/>
        <v>19</v>
      </c>
      <c r="G1738">
        <v>1</v>
      </c>
      <c r="H1738" s="16">
        <v>16450.89</v>
      </c>
      <c r="I1738" t="s">
        <v>11</v>
      </c>
      <c r="J1738" t="s">
        <v>16</v>
      </c>
      <c r="K1738" t="s">
        <v>23</v>
      </c>
    </row>
    <row r="1739" spans="1:11" x14ac:dyDescent="0.35">
      <c r="A1739" t="s">
        <v>1772</v>
      </c>
      <c r="B1739">
        <v>1958</v>
      </c>
      <c r="C1739" t="s">
        <v>37</v>
      </c>
      <c r="D1739">
        <v>10</v>
      </c>
      <c r="E1739" s="17" t="str">
        <f t="shared" si="54"/>
        <v>10-Oct-1958</v>
      </c>
      <c r="F1739">
        <f t="shared" si="55"/>
        <v>64</v>
      </c>
      <c r="G1739">
        <v>3</v>
      </c>
      <c r="H1739" s="16">
        <v>16455.71</v>
      </c>
      <c r="I1739" t="s">
        <v>11</v>
      </c>
      <c r="J1739" t="s">
        <v>11</v>
      </c>
      <c r="K1739" t="s">
        <v>23</v>
      </c>
    </row>
    <row r="1740" spans="1:11" x14ac:dyDescent="0.35">
      <c r="A1740" t="s">
        <v>1773</v>
      </c>
      <c r="B1740">
        <v>1995</v>
      </c>
      <c r="C1740" t="s">
        <v>30</v>
      </c>
      <c r="D1740">
        <v>23</v>
      </c>
      <c r="E1740" s="17" t="str">
        <f t="shared" si="54"/>
        <v>23-Dec-1995</v>
      </c>
      <c r="F1740">
        <f t="shared" si="55"/>
        <v>27</v>
      </c>
      <c r="G1740">
        <v>0</v>
      </c>
      <c r="H1740" s="16">
        <v>16577.78</v>
      </c>
      <c r="I1740" t="s">
        <v>11</v>
      </c>
      <c r="J1740" t="s">
        <v>16</v>
      </c>
      <c r="K1740" t="s">
        <v>13</v>
      </c>
    </row>
    <row r="1741" spans="1:11" x14ac:dyDescent="0.35">
      <c r="A1741" t="s">
        <v>1774</v>
      </c>
      <c r="B1741">
        <v>2001</v>
      </c>
      <c r="C1741" t="s">
        <v>18</v>
      </c>
      <c r="D1741">
        <v>25</v>
      </c>
      <c r="E1741" s="17" t="str">
        <f t="shared" si="54"/>
        <v>25-Jun-2001</v>
      </c>
      <c r="F1741">
        <f t="shared" si="55"/>
        <v>21</v>
      </c>
      <c r="G1741">
        <v>0</v>
      </c>
      <c r="H1741" s="16">
        <v>16586.5</v>
      </c>
      <c r="I1741" t="s">
        <v>11</v>
      </c>
      <c r="J1741" t="s">
        <v>16</v>
      </c>
      <c r="K1741" t="s">
        <v>13</v>
      </c>
    </row>
    <row r="1742" spans="1:11" x14ac:dyDescent="0.35">
      <c r="A1742" t="s">
        <v>1775</v>
      </c>
      <c r="B1742">
        <v>1963</v>
      </c>
      <c r="C1742" t="s">
        <v>18</v>
      </c>
      <c r="D1742">
        <v>25</v>
      </c>
      <c r="E1742" s="17" t="str">
        <f t="shared" si="54"/>
        <v>25-Jun-1963</v>
      </c>
      <c r="F1742">
        <f t="shared" si="55"/>
        <v>59</v>
      </c>
      <c r="G1742">
        <v>0</v>
      </c>
      <c r="H1742" s="16">
        <v>16587.96</v>
      </c>
      <c r="I1742" t="s">
        <v>11</v>
      </c>
      <c r="J1742" t="s">
        <v>11</v>
      </c>
      <c r="K1742" t="s">
        <v>249</v>
      </c>
    </row>
    <row r="1743" spans="1:11" x14ac:dyDescent="0.35">
      <c r="A1743" t="s">
        <v>1776</v>
      </c>
      <c r="B1743">
        <v>1970</v>
      </c>
      <c r="C1743" t="s">
        <v>10</v>
      </c>
      <c r="D1743">
        <v>10</v>
      </c>
      <c r="E1743" s="17" t="str">
        <f t="shared" si="54"/>
        <v>10-Jul-1970</v>
      </c>
      <c r="F1743">
        <f t="shared" si="55"/>
        <v>52</v>
      </c>
      <c r="G1743">
        <v>0</v>
      </c>
      <c r="H1743" s="16">
        <v>16600.16</v>
      </c>
      <c r="I1743" t="s">
        <v>11</v>
      </c>
      <c r="J1743" t="s">
        <v>11</v>
      </c>
      <c r="K1743" t="s">
        <v>42</v>
      </c>
    </row>
    <row r="1744" spans="1:11" x14ac:dyDescent="0.35">
      <c r="A1744" t="s">
        <v>1777</v>
      </c>
      <c r="B1744">
        <v>1975</v>
      </c>
      <c r="C1744" t="s">
        <v>10</v>
      </c>
      <c r="D1744">
        <v>24</v>
      </c>
      <c r="E1744" s="17" t="str">
        <f t="shared" si="54"/>
        <v>24-Jul-1975</v>
      </c>
      <c r="F1744">
        <f t="shared" si="55"/>
        <v>47</v>
      </c>
      <c r="G1744">
        <v>1</v>
      </c>
      <c r="H1744" s="16">
        <v>16602.18</v>
      </c>
      <c r="I1744" t="s">
        <v>11</v>
      </c>
      <c r="J1744" t="s">
        <v>16</v>
      </c>
      <c r="K1744" t="s">
        <v>535</v>
      </c>
    </row>
    <row r="1745" spans="1:11" x14ac:dyDescent="0.35">
      <c r="A1745" t="s">
        <v>1778</v>
      </c>
      <c r="B1745">
        <v>1977</v>
      </c>
      <c r="C1745" t="s">
        <v>20</v>
      </c>
      <c r="D1745">
        <v>25</v>
      </c>
      <c r="E1745" s="17" t="str">
        <f t="shared" si="54"/>
        <v>25-Sep-1977</v>
      </c>
      <c r="F1745">
        <f t="shared" si="55"/>
        <v>45</v>
      </c>
      <c r="G1745">
        <v>2</v>
      </c>
      <c r="H1745" s="16">
        <v>16631.61</v>
      </c>
      <c r="I1745" t="s">
        <v>11</v>
      </c>
      <c r="J1745" t="s">
        <v>16</v>
      </c>
      <c r="K1745" t="s">
        <v>23</v>
      </c>
    </row>
    <row r="1746" spans="1:11" x14ac:dyDescent="0.35">
      <c r="A1746" t="s">
        <v>1779</v>
      </c>
      <c r="B1746">
        <v>1993</v>
      </c>
      <c r="C1746" t="s">
        <v>15</v>
      </c>
      <c r="D1746">
        <v>5</v>
      </c>
      <c r="E1746" s="17" t="str">
        <f t="shared" si="54"/>
        <v>5-Nov-1993</v>
      </c>
      <c r="F1746">
        <f t="shared" si="55"/>
        <v>29</v>
      </c>
      <c r="G1746">
        <v>1</v>
      </c>
      <c r="H1746" s="16">
        <v>16657.72</v>
      </c>
      <c r="I1746" t="s">
        <v>11</v>
      </c>
      <c r="J1746" t="s">
        <v>16</v>
      </c>
      <c r="K1746" t="s">
        <v>247</v>
      </c>
    </row>
    <row r="1747" spans="1:11" x14ac:dyDescent="0.35">
      <c r="A1747" t="s">
        <v>1780</v>
      </c>
      <c r="B1747">
        <v>1974</v>
      </c>
      <c r="C1747" t="s">
        <v>35</v>
      </c>
      <c r="D1747">
        <v>28</v>
      </c>
      <c r="E1747" s="17" t="str">
        <f t="shared" si="54"/>
        <v>28-Aug-1974</v>
      </c>
      <c r="F1747">
        <f t="shared" si="55"/>
        <v>48</v>
      </c>
      <c r="G1747">
        <v>0</v>
      </c>
      <c r="H1747" s="16">
        <v>16770.990000000002</v>
      </c>
      <c r="I1747" t="s">
        <v>11</v>
      </c>
      <c r="J1747" t="s">
        <v>16</v>
      </c>
      <c r="K1747" t="s">
        <v>23</v>
      </c>
    </row>
    <row r="1748" spans="1:11" x14ac:dyDescent="0.35">
      <c r="A1748" t="s">
        <v>1781</v>
      </c>
      <c r="B1748">
        <v>1989</v>
      </c>
      <c r="C1748" t="s">
        <v>20</v>
      </c>
      <c r="D1748">
        <v>23</v>
      </c>
      <c r="E1748" s="17" t="str">
        <f t="shared" si="54"/>
        <v>23-Sep-1989</v>
      </c>
      <c r="F1748">
        <f t="shared" si="55"/>
        <v>33</v>
      </c>
      <c r="G1748">
        <v>2</v>
      </c>
      <c r="H1748" s="16">
        <v>16776.3</v>
      </c>
      <c r="I1748" t="s">
        <v>11</v>
      </c>
      <c r="J1748" t="s">
        <v>11</v>
      </c>
      <c r="K1748" t="s">
        <v>247</v>
      </c>
    </row>
    <row r="1749" spans="1:11" x14ac:dyDescent="0.35">
      <c r="A1749" t="s">
        <v>1782</v>
      </c>
      <c r="B1749">
        <v>1962</v>
      </c>
      <c r="C1749" t="s">
        <v>10</v>
      </c>
      <c r="D1749">
        <v>29</v>
      </c>
      <c r="E1749" s="17" t="str">
        <f t="shared" si="54"/>
        <v>29-Jul-1962</v>
      </c>
      <c r="F1749">
        <f t="shared" si="55"/>
        <v>60</v>
      </c>
      <c r="G1749">
        <v>0</v>
      </c>
      <c r="H1749" s="16">
        <v>16779.400000000001</v>
      </c>
      <c r="I1749" t="s">
        <v>11</v>
      </c>
      <c r="J1749" t="s">
        <v>11</v>
      </c>
      <c r="K1749" t="s">
        <v>535</v>
      </c>
    </row>
    <row r="1750" spans="1:11" x14ac:dyDescent="0.35">
      <c r="A1750" t="s">
        <v>1783</v>
      </c>
      <c r="B1750">
        <v>1995</v>
      </c>
      <c r="C1750" t="s">
        <v>37</v>
      </c>
      <c r="D1750">
        <v>19</v>
      </c>
      <c r="E1750" s="17" t="str">
        <f t="shared" si="54"/>
        <v>19-Oct-1995</v>
      </c>
      <c r="F1750">
        <f t="shared" si="55"/>
        <v>27</v>
      </c>
      <c r="G1750">
        <v>1</v>
      </c>
      <c r="H1750" s="16">
        <v>16796.41</v>
      </c>
      <c r="I1750" t="s">
        <v>11</v>
      </c>
      <c r="J1750" t="s">
        <v>12</v>
      </c>
      <c r="K1750" t="s">
        <v>247</v>
      </c>
    </row>
    <row r="1751" spans="1:11" x14ac:dyDescent="0.35">
      <c r="A1751" t="s">
        <v>1784</v>
      </c>
      <c r="B1751">
        <v>1974</v>
      </c>
      <c r="C1751" t="s">
        <v>35</v>
      </c>
      <c r="D1751">
        <v>8</v>
      </c>
      <c r="E1751" s="17" t="str">
        <f t="shared" si="54"/>
        <v>8-Aug-1974</v>
      </c>
      <c r="F1751">
        <f t="shared" si="55"/>
        <v>48</v>
      </c>
      <c r="G1751">
        <v>0</v>
      </c>
      <c r="H1751" s="16">
        <v>16841.32</v>
      </c>
      <c r="I1751" t="s">
        <v>11</v>
      </c>
      <c r="J1751" t="s">
        <v>12</v>
      </c>
      <c r="K1751" t="s">
        <v>42</v>
      </c>
    </row>
    <row r="1752" spans="1:11" x14ac:dyDescent="0.35">
      <c r="A1752" t="s">
        <v>1785</v>
      </c>
      <c r="B1752">
        <v>2003</v>
      </c>
      <c r="C1752" t="s">
        <v>20</v>
      </c>
      <c r="D1752">
        <v>10</v>
      </c>
      <c r="E1752" s="17" t="str">
        <f t="shared" si="54"/>
        <v>10-Sep-2003</v>
      </c>
      <c r="F1752">
        <f t="shared" si="55"/>
        <v>19</v>
      </c>
      <c r="G1752">
        <v>0</v>
      </c>
      <c r="H1752" s="16">
        <v>16884.919999999998</v>
      </c>
      <c r="I1752" t="s">
        <v>11</v>
      </c>
      <c r="J1752" t="s">
        <v>11</v>
      </c>
      <c r="K1752" t="s">
        <v>42</v>
      </c>
    </row>
    <row r="1753" spans="1:11" x14ac:dyDescent="0.35">
      <c r="A1753" t="s">
        <v>1786</v>
      </c>
      <c r="B1753">
        <v>1968</v>
      </c>
      <c r="C1753" t="s">
        <v>37</v>
      </c>
      <c r="D1753">
        <v>21</v>
      </c>
      <c r="E1753" s="17" t="str">
        <f t="shared" si="54"/>
        <v>21-Oct-1968</v>
      </c>
      <c r="F1753">
        <f t="shared" si="55"/>
        <v>54</v>
      </c>
      <c r="G1753">
        <v>0</v>
      </c>
      <c r="H1753" s="16">
        <v>16903.5</v>
      </c>
      <c r="I1753" t="s">
        <v>11</v>
      </c>
      <c r="J1753" t="s">
        <v>12</v>
      </c>
      <c r="K1753" t="s">
        <v>23</v>
      </c>
    </row>
    <row r="1754" spans="1:11" x14ac:dyDescent="0.35">
      <c r="A1754" t="s">
        <v>1787</v>
      </c>
      <c r="B1754">
        <v>1977</v>
      </c>
      <c r="C1754" t="s">
        <v>35</v>
      </c>
      <c r="D1754">
        <v>25</v>
      </c>
      <c r="E1754" s="17" t="str">
        <f t="shared" si="54"/>
        <v>25-Aug-1977</v>
      </c>
      <c r="F1754">
        <f t="shared" si="55"/>
        <v>45</v>
      </c>
      <c r="G1754">
        <v>2</v>
      </c>
      <c r="H1754" s="16">
        <v>16921.09</v>
      </c>
      <c r="I1754" t="s">
        <v>11</v>
      </c>
      <c r="J1754" t="s">
        <v>12</v>
      </c>
      <c r="K1754" t="s">
        <v>249</v>
      </c>
    </row>
    <row r="1755" spans="1:11" x14ac:dyDescent="0.35">
      <c r="A1755" t="s">
        <v>1788</v>
      </c>
      <c r="B1755">
        <v>1980</v>
      </c>
      <c r="C1755" t="s">
        <v>10</v>
      </c>
      <c r="D1755">
        <v>16</v>
      </c>
      <c r="E1755" s="17" t="str">
        <f t="shared" si="54"/>
        <v>16-Jul-1980</v>
      </c>
      <c r="F1755">
        <f t="shared" si="55"/>
        <v>42</v>
      </c>
      <c r="G1755">
        <v>2</v>
      </c>
      <c r="H1755" s="16">
        <v>16990.55</v>
      </c>
      <c r="I1755" t="s">
        <v>11</v>
      </c>
      <c r="J1755" t="s">
        <v>12</v>
      </c>
      <c r="K1755" t="s">
        <v>23</v>
      </c>
    </row>
    <row r="1756" spans="1:11" x14ac:dyDescent="0.35">
      <c r="A1756" t="s">
        <v>1789</v>
      </c>
      <c r="B1756">
        <v>1971</v>
      </c>
      <c r="C1756" t="s">
        <v>35</v>
      </c>
      <c r="D1756">
        <v>22</v>
      </c>
      <c r="E1756" s="17" t="str">
        <f t="shared" si="54"/>
        <v>22-Aug-1971</v>
      </c>
      <c r="F1756">
        <f t="shared" si="55"/>
        <v>51</v>
      </c>
      <c r="G1756">
        <v>0</v>
      </c>
      <c r="H1756" s="16">
        <v>17016.009999999998</v>
      </c>
      <c r="I1756" t="s">
        <v>11</v>
      </c>
      <c r="J1756" t="s">
        <v>11</v>
      </c>
      <c r="K1756" t="s">
        <v>249</v>
      </c>
    </row>
    <row r="1757" spans="1:11" x14ac:dyDescent="0.35">
      <c r="A1757" t="s">
        <v>1790</v>
      </c>
      <c r="B1757">
        <v>1996</v>
      </c>
      <c r="C1757" t="s">
        <v>18</v>
      </c>
      <c r="D1757">
        <v>10</v>
      </c>
      <c r="E1757" s="17" t="str">
        <f t="shared" si="54"/>
        <v>10-Jun-1996</v>
      </c>
      <c r="F1757">
        <f t="shared" si="55"/>
        <v>26</v>
      </c>
      <c r="G1757">
        <v>0</v>
      </c>
      <c r="H1757" s="16">
        <v>17043.34</v>
      </c>
      <c r="I1757" t="s">
        <v>11</v>
      </c>
      <c r="J1757" t="s">
        <v>12</v>
      </c>
      <c r="K1757" t="s">
        <v>13</v>
      </c>
    </row>
    <row r="1758" spans="1:11" x14ac:dyDescent="0.35">
      <c r="A1758" t="s">
        <v>1791</v>
      </c>
      <c r="B1758">
        <v>2003</v>
      </c>
      <c r="C1758" t="s">
        <v>30</v>
      </c>
      <c r="D1758">
        <v>26</v>
      </c>
      <c r="E1758" s="17" t="str">
        <f t="shared" si="54"/>
        <v>26-Dec-2003</v>
      </c>
      <c r="F1758">
        <f t="shared" si="55"/>
        <v>19</v>
      </c>
      <c r="G1758">
        <v>0</v>
      </c>
      <c r="H1758" s="16">
        <v>17081.080000000002</v>
      </c>
      <c r="I1758" t="s">
        <v>11</v>
      </c>
      <c r="J1758" t="s">
        <v>11</v>
      </c>
      <c r="K1758" t="s">
        <v>42</v>
      </c>
    </row>
    <row r="1759" spans="1:11" x14ac:dyDescent="0.35">
      <c r="A1759" t="s">
        <v>1792</v>
      </c>
      <c r="B1759">
        <v>2002</v>
      </c>
      <c r="C1759" t="s">
        <v>18</v>
      </c>
      <c r="D1759">
        <v>28</v>
      </c>
      <c r="E1759" s="17" t="str">
        <f t="shared" si="54"/>
        <v>28-Jun-2002</v>
      </c>
      <c r="F1759">
        <f t="shared" si="55"/>
        <v>20</v>
      </c>
      <c r="G1759">
        <v>1</v>
      </c>
      <c r="H1759" s="16">
        <v>17085.27</v>
      </c>
      <c r="I1759" t="s">
        <v>11</v>
      </c>
      <c r="J1759" t="s">
        <v>12</v>
      </c>
      <c r="K1759" t="s">
        <v>13</v>
      </c>
    </row>
    <row r="1760" spans="1:11" x14ac:dyDescent="0.35">
      <c r="A1760" t="s">
        <v>1793</v>
      </c>
      <c r="B1760">
        <v>1998</v>
      </c>
      <c r="C1760" t="s">
        <v>18</v>
      </c>
      <c r="D1760">
        <v>3</v>
      </c>
      <c r="E1760" s="17" t="str">
        <f t="shared" si="54"/>
        <v>3-Jun-1998</v>
      </c>
      <c r="F1760">
        <f t="shared" si="55"/>
        <v>25</v>
      </c>
      <c r="G1760">
        <v>4</v>
      </c>
      <c r="H1760" s="16">
        <v>17128.43</v>
      </c>
      <c r="I1760" t="s">
        <v>11</v>
      </c>
      <c r="J1760" t="s">
        <v>12</v>
      </c>
      <c r="K1760" t="s">
        <v>168</v>
      </c>
    </row>
    <row r="1761" spans="1:11" x14ac:dyDescent="0.35">
      <c r="A1761" t="s">
        <v>1794</v>
      </c>
      <c r="B1761">
        <v>1965</v>
      </c>
      <c r="C1761" t="s">
        <v>20</v>
      </c>
      <c r="D1761">
        <v>16</v>
      </c>
      <c r="E1761" s="17" t="str">
        <f t="shared" si="54"/>
        <v>16-Sep-1965</v>
      </c>
      <c r="F1761">
        <f t="shared" si="55"/>
        <v>57</v>
      </c>
      <c r="G1761">
        <v>0</v>
      </c>
      <c r="H1761" s="16">
        <v>17172.27</v>
      </c>
      <c r="I1761" t="s">
        <v>11</v>
      </c>
      <c r="J1761" t="s">
        <v>11</v>
      </c>
      <c r="K1761" t="s">
        <v>535</v>
      </c>
    </row>
    <row r="1762" spans="1:11" x14ac:dyDescent="0.35">
      <c r="A1762" t="s">
        <v>1795</v>
      </c>
      <c r="B1762">
        <v>1964</v>
      </c>
      <c r="C1762" t="s">
        <v>18</v>
      </c>
      <c r="D1762">
        <v>7</v>
      </c>
      <c r="E1762" s="17" t="str">
        <f t="shared" si="54"/>
        <v>7-Jun-1964</v>
      </c>
      <c r="F1762">
        <f t="shared" si="55"/>
        <v>59</v>
      </c>
      <c r="G1762">
        <v>0</v>
      </c>
      <c r="H1762" s="16">
        <v>17174.52</v>
      </c>
      <c r="I1762" t="s">
        <v>11</v>
      </c>
      <c r="J1762" t="s">
        <v>11</v>
      </c>
      <c r="K1762" t="s">
        <v>23</v>
      </c>
    </row>
    <row r="1763" spans="1:11" x14ac:dyDescent="0.35">
      <c r="A1763" t="s">
        <v>1796</v>
      </c>
      <c r="B1763">
        <v>2004</v>
      </c>
      <c r="C1763" t="s">
        <v>35</v>
      </c>
      <c r="D1763">
        <v>18</v>
      </c>
      <c r="E1763" s="17" t="str">
        <f t="shared" si="54"/>
        <v>18-Aug-2004</v>
      </c>
      <c r="F1763">
        <f t="shared" si="55"/>
        <v>18</v>
      </c>
      <c r="G1763">
        <v>1</v>
      </c>
      <c r="H1763" s="16">
        <v>17178.68</v>
      </c>
      <c r="I1763" t="s">
        <v>11</v>
      </c>
      <c r="J1763" t="s">
        <v>11</v>
      </c>
      <c r="K1763" t="s">
        <v>166</v>
      </c>
    </row>
    <row r="1764" spans="1:11" x14ac:dyDescent="0.35">
      <c r="A1764" t="s">
        <v>1797</v>
      </c>
      <c r="B1764">
        <v>1982</v>
      </c>
      <c r="C1764" t="s">
        <v>37</v>
      </c>
      <c r="D1764">
        <v>22</v>
      </c>
      <c r="E1764" s="17" t="str">
        <f t="shared" si="54"/>
        <v>22-Oct-1982</v>
      </c>
      <c r="F1764">
        <f t="shared" si="55"/>
        <v>40</v>
      </c>
      <c r="G1764">
        <v>1</v>
      </c>
      <c r="H1764" s="16">
        <v>17179.52</v>
      </c>
      <c r="I1764" t="s">
        <v>11</v>
      </c>
      <c r="J1764" t="s">
        <v>16</v>
      </c>
      <c r="K1764" t="s">
        <v>13</v>
      </c>
    </row>
    <row r="1765" spans="1:11" x14ac:dyDescent="0.35">
      <c r="A1765" t="s">
        <v>1798</v>
      </c>
      <c r="B1765">
        <v>1975</v>
      </c>
      <c r="C1765" t="s">
        <v>35</v>
      </c>
      <c r="D1765">
        <v>25</v>
      </c>
      <c r="E1765" s="17" t="str">
        <f t="shared" si="54"/>
        <v>25-Aug-1975</v>
      </c>
      <c r="F1765">
        <f t="shared" si="55"/>
        <v>47</v>
      </c>
      <c r="G1765">
        <v>1</v>
      </c>
      <c r="H1765" s="16">
        <v>17253.43</v>
      </c>
      <c r="I1765" t="s">
        <v>11</v>
      </c>
      <c r="J1765" t="s">
        <v>12</v>
      </c>
      <c r="K1765" t="s">
        <v>535</v>
      </c>
    </row>
    <row r="1766" spans="1:11" x14ac:dyDescent="0.35">
      <c r="A1766" t="s">
        <v>1799</v>
      </c>
      <c r="B1766">
        <v>1963</v>
      </c>
      <c r="C1766" t="s">
        <v>10</v>
      </c>
      <c r="D1766">
        <v>12</v>
      </c>
      <c r="E1766" s="17" t="str">
        <f t="shared" si="54"/>
        <v>12-Jul-1963</v>
      </c>
      <c r="F1766">
        <f t="shared" si="55"/>
        <v>59</v>
      </c>
      <c r="G1766">
        <v>0</v>
      </c>
      <c r="H1766" s="16">
        <v>17337.580000000002</v>
      </c>
      <c r="I1766" t="s">
        <v>11</v>
      </c>
      <c r="J1766" t="s">
        <v>12</v>
      </c>
      <c r="K1766" t="s">
        <v>249</v>
      </c>
    </row>
    <row r="1767" spans="1:11" x14ac:dyDescent="0.35">
      <c r="A1767" t="s">
        <v>1800</v>
      </c>
      <c r="B1767">
        <v>2003</v>
      </c>
      <c r="C1767" t="s">
        <v>15</v>
      </c>
      <c r="D1767">
        <v>1</v>
      </c>
      <c r="E1767" s="17" t="str">
        <f t="shared" si="54"/>
        <v>1-Nov-2003</v>
      </c>
      <c r="F1767">
        <f t="shared" si="55"/>
        <v>19</v>
      </c>
      <c r="G1767">
        <v>0</v>
      </c>
      <c r="H1767" s="16">
        <v>17352.68</v>
      </c>
      <c r="I1767" t="s">
        <v>11</v>
      </c>
      <c r="J1767" t="s">
        <v>12</v>
      </c>
      <c r="K1767" t="s">
        <v>23</v>
      </c>
    </row>
    <row r="1768" spans="1:11" x14ac:dyDescent="0.35">
      <c r="A1768" t="s">
        <v>1801</v>
      </c>
      <c r="B1768">
        <v>1992</v>
      </c>
      <c r="C1768" t="s">
        <v>37</v>
      </c>
      <c r="D1768">
        <v>18</v>
      </c>
      <c r="E1768" s="17" t="str">
        <f t="shared" si="54"/>
        <v>18-Oct-1992</v>
      </c>
      <c r="F1768">
        <f t="shared" si="55"/>
        <v>30</v>
      </c>
      <c r="G1768">
        <v>2</v>
      </c>
      <c r="H1768" s="16">
        <v>17361.77</v>
      </c>
      <c r="I1768" t="s">
        <v>11</v>
      </c>
      <c r="J1768" t="s">
        <v>16</v>
      </c>
      <c r="K1768" t="s">
        <v>23</v>
      </c>
    </row>
    <row r="1769" spans="1:11" x14ac:dyDescent="0.35">
      <c r="A1769" t="s">
        <v>1802</v>
      </c>
      <c r="B1769">
        <v>2003</v>
      </c>
      <c r="C1769" t="s">
        <v>15</v>
      </c>
      <c r="D1769">
        <v>2</v>
      </c>
      <c r="E1769" s="17" t="str">
        <f t="shared" si="54"/>
        <v>2-Nov-2003</v>
      </c>
      <c r="F1769">
        <f t="shared" si="55"/>
        <v>19</v>
      </c>
      <c r="G1769">
        <v>0</v>
      </c>
      <c r="H1769" s="16">
        <v>17468.98</v>
      </c>
      <c r="I1769" t="s">
        <v>11</v>
      </c>
      <c r="J1769" t="s">
        <v>16</v>
      </c>
      <c r="K1769" t="s">
        <v>23</v>
      </c>
    </row>
    <row r="1770" spans="1:11" x14ac:dyDescent="0.35">
      <c r="A1770" t="s">
        <v>1803</v>
      </c>
      <c r="B1770">
        <v>1971</v>
      </c>
      <c r="C1770" t="s">
        <v>18</v>
      </c>
      <c r="D1770">
        <v>8</v>
      </c>
      <c r="E1770" s="17" t="str">
        <f t="shared" si="54"/>
        <v>8-Jun-1971</v>
      </c>
      <c r="F1770">
        <f t="shared" si="55"/>
        <v>52</v>
      </c>
      <c r="G1770">
        <v>0</v>
      </c>
      <c r="H1770" s="16">
        <v>17479.53</v>
      </c>
      <c r="I1770" t="s">
        <v>16</v>
      </c>
      <c r="J1770" t="s">
        <v>16</v>
      </c>
      <c r="K1770" t="s">
        <v>23</v>
      </c>
    </row>
    <row r="1771" spans="1:11" x14ac:dyDescent="0.35">
      <c r="A1771" t="s">
        <v>1804</v>
      </c>
      <c r="B1771">
        <v>1990</v>
      </c>
      <c r="C1771" t="s">
        <v>30</v>
      </c>
      <c r="D1771">
        <v>29</v>
      </c>
      <c r="E1771" s="17" t="str">
        <f t="shared" si="54"/>
        <v>29-Dec-1990</v>
      </c>
      <c r="F1771">
        <f t="shared" si="55"/>
        <v>32</v>
      </c>
      <c r="G1771">
        <v>0</v>
      </c>
      <c r="H1771" s="16">
        <v>17496.310000000001</v>
      </c>
      <c r="I1771" t="s">
        <v>16</v>
      </c>
      <c r="J1771" t="s">
        <v>11</v>
      </c>
      <c r="K1771" t="s">
        <v>42</v>
      </c>
    </row>
    <row r="1772" spans="1:11" x14ac:dyDescent="0.35">
      <c r="A1772" t="s">
        <v>1805</v>
      </c>
      <c r="B1772">
        <v>1965</v>
      </c>
      <c r="C1772" t="s">
        <v>18</v>
      </c>
      <c r="D1772">
        <v>16</v>
      </c>
      <c r="E1772" s="17" t="str">
        <f t="shared" si="54"/>
        <v>16-Jun-1965</v>
      </c>
      <c r="F1772">
        <f t="shared" si="55"/>
        <v>57</v>
      </c>
      <c r="G1772">
        <v>0</v>
      </c>
      <c r="H1772" s="16">
        <v>17505.650000000001</v>
      </c>
      <c r="I1772" t="s">
        <v>16</v>
      </c>
      <c r="J1772" t="s">
        <v>11</v>
      </c>
      <c r="K1772" t="s">
        <v>249</v>
      </c>
    </row>
    <row r="1773" spans="1:11" x14ac:dyDescent="0.35">
      <c r="A1773" t="s">
        <v>1806</v>
      </c>
      <c r="B1773">
        <v>1968</v>
      </c>
      <c r="C1773" t="s">
        <v>10</v>
      </c>
      <c r="D1773">
        <v>12</v>
      </c>
      <c r="E1773" s="17" t="str">
        <f t="shared" si="54"/>
        <v>12-Jul-1968</v>
      </c>
      <c r="F1773">
        <f t="shared" si="55"/>
        <v>54</v>
      </c>
      <c r="G1773">
        <v>0</v>
      </c>
      <c r="H1773" s="16">
        <v>17507.47</v>
      </c>
      <c r="I1773" t="s">
        <v>16</v>
      </c>
      <c r="J1773" t="s">
        <v>16</v>
      </c>
      <c r="K1773" t="s">
        <v>535</v>
      </c>
    </row>
    <row r="1774" spans="1:11" x14ac:dyDescent="0.35">
      <c r="A1774" t="s">
        <v>1807</v>
      </c>
      <c r="B1774">
        <v>1963</v>
      </c>
      <c r="C1774" t="s">
        <v>15</v>
      </c>
      <c r="D1774">
        <v>16</v>
      </c>
      <c r="E1774" s="17" t="str">
        <f t="shared" si="54"/>
        <v>16-Nov-1963</v>
      </c>
      <c r="F1774">
        <f t="shared" si="55"/>
        <v>59</v>
      </c>
      <c r="G1774">
        <v>0</v>
      </c>
      <c r="H1774" s="16">
        <v>17556.88</v>
      </c>
      <c r="I1774" t="s">
        <v>16</v>
      </c>
      <c r="J1774" t="s">
        <v>11</v>
      </c>
      <c r="K1774" t="s">
        <v>23</v>
      </c>
    </row>
    <row r="1775" spans="1:11" x14ac:dyDescent="0.35">
      <c r="A1775" t="s">
        <v>1808</v>
      </c>
      <c r="B1775">
        <v>2002</v>
      </c>
      <c r="C1775" t="s">
        <v>35</v>
      </c>
      <c r="D1775">
        <v>25</v>
      </c>
      <c r="E1775" s="17" t="str">
        <f t="shared" si="54"/>
        <v>25-Aug-2002</v>
      </c>
      <c r="F1775">
        <f t="shared" si="55"/>
        <v>20</v>
      </c>
      <c r="G1775">
        <v>1</v>
      </c>
      <c r="H1775" s="16">
        <v>17560.38</v>
      </c>
      <c r="I1775" t="s">
        <v>16</v>
      </c>
      <c r="J1775" t="s">
        <v>16</v>
      </c>
      <c r="K1775" t="s">
        <v>23</v>
      </c>
    </row>
    <row r="1776" spans="1:11" x14ac:dyDescent="0.35">
      <c r="A1776" t="s">
        <v>1809</v>
      </c>
      <c r="B1776">
        <v>1970</v>
      </c>
      <c r="C1776" t="s">
        <v>10</v>
      </c>
      <c r="D1776">
        <v>26</v>
      </c>
      <c r="E1776" s="17" t="str">
        <f t="shared" si="54"/>
        <v>26-Jul-1970</v>
      </c>
      <c r="F1776">
        <f t="shared" si="55"/>
        <v>52</v>
      </c>
      <c r="G1776">
        <v>0</v>
      </c>
      <c r="H1776" s="16">
        <v>17584.72</v>
      </c>
      <c r="I1776" t="s">
        <v>16</v>
      </c>
      <c r="J1776" t="s">
        <v>12</v>
      </c>
      <c r="K1776" t="s">
        <v>23</v>
      </c>
    </row>
    <row r="1777" spans="1:11" x14ac:dyDescent="0.35">
      <c r="A1777" t="s">
        <v>1810</v>
      </c>
      <c r="B1777">
        <v>1990</v>
      </c>
      <c r="C1777" t="s">
        <v>37</v>
      </c>
      <c r="D1777">
        <v>25</v>
      </c>
      <c r="E1777" s="17" t="str">
        <f t="shared" si="54"/>
        <v>25-Oct-1990</v>
      </c>
      <c r="F1777">
        <f t="shared" si="55"/>
        <v>32</v>
      </c>
      <c r="G1777">
        <v>1</v>
      </c>
      <c r="H1777" s="16">
        <v>17626.240000000002</v>
      </c>
      <c r="I1777" t="s">
        <v>16</v>
      </c>
      <c r="J1777" t="s">
        <v>12</v>
      </c>
      <c r="K1777" t="s">
        <v>13</v>
      </c>
    </row>
    <row r="1778" spans="1:11" x14ac:dyDescent="0.35">
      <c r="A1778" t="s">
        <v>1811</v>
      </c>
      <c r="B1778">
        <v>1994</v>
      </c>
      <c r="C1778" t="s">
        <v>10</v>
      </c>
      <c r="D1778">
        <v>1</v>
      </c>
      <c r="E1778" s="17" t="str">
        <f t="shared" si="54"/>
        <v>1-Jul-1994</v>
      </c>
      <c r="F1778">
        <f t="shared" si="55"/>
        <v>28</v>
      </c>
      <c r="G1778">
        <v>3</v>
      </c>
      <c r="H1778" s="16">
        <v>17663.14</v>
      </c>
      <c r="I1778" t="s">
        <v>16</v>
      </c>
      <c r="J1778" t="s">
        <v>12</v>
      </c>
      <c r="K1778" t="s">
        <v>13</v>
      </c>
    </row>
    <row r="1779" spans="1:11" x14ac:dyDescent="0.35">
      <c r="A1779" t="s">
        <v>1812</v>
      </c>
      <c r="B1779">
        <v>2003</v>
      </c>
      <c r="C1779" t="s">
        <v>10</v>
      </c>
      <c r="D1779">
        <v>14</v>
      </c>
      <c r="E1779" s="17" t="str">
        <f t="shared" si="54"/>
        <v>14-Jul-2003</v>
      </c>
      <c r="F1779">
        <f t="shared" si="55"/>
        <v>19</v>
      </c>
      <c r="G1779">
        <v>0</v>
      </c>
      <c r="H1779" s="16">
        <v>17748.509999999998</v>
      </c>
      <c r="I1779" t="s">
        <v>16</v>
      </c>
      <c r="J1779" t="s">
        <v>16</v>
      </c>
      <c r="K1779" t="s">
        <v>23</v>
      </c>
    </row>
    <row r="1780" spans="1:11" x14ac:dyDescent="0.35">
      <c r="A1780" t="s">
        <v>1813</v>
      </c>
      <c r="B1780">
        <v>1966</v>
      </c>
      <c r="C1780" t="s">
        <v>18</v>
      </c>
      <c r="D1780">
        <v>21</v>
      </c>
      <c r="E1780" s="17" t="str">
        <f t="shared" si="54"/>
        <v>21-Jun-1966</v>
      </c>
      <c r="F1780">
        <f t="shared" si="55"/>
        <v>56</v>
      </c>
      <c r="G1780">
        <v>0</v>
      </c>
      <c r="H1780" s="16">
        <v>17777.73</v>
      </c>
      <c r="I1780" t="s">
        <v>16</v>
      </c>
      <c r="J1780" t="s">
        <v>12</v>
      </c>
      <c r="K1780" t="s">
        <v>23</v>
      </c>
    </row>
    <row r="1781" spans="1:11" x14ac:dyDescent="0.35">
      <c r="A1781" t="s">
        <v>1814</v>
      </c>
      <c r="B1781">
        <v>1979</v>
      </c>
      <c r="C1781" t="s">
        <v>37</v>
      </c>
      <c r="D1781">
        <v>10</v>
      </c>
      <c r="E1781" s="17" t="str">
        <f t="shared" si="54"/>
        <v>10-Oct-1979</v>
      </c>
      <c r="F1781">
        <f t="shared" si="55"/>
        <v>43</v>
      </c>
      <c r="G1781">
        <v>2</v>
      </c>
      <c r="H1781" s="16">
        <v>17779.939999999999</v>
      </c>
      <c r="I1781" t="s">
        <v>16</v>
      </c>
      <c r="J1781" t="s">
        <v>11</v>
      </c>
      <c r="K1781" t="s">
        <v>23</v>
      </c>
    </row>
    <row r="1782" spans="1:11" x14ac:dyDescent="0.35">
      <c r="A1782" t="s">
        <v>1815</v>
      </c>
      <c r="B1782">
        <v>1963</v>
      </c>
      <c r="C1782" t="s">
        <v>30</v>
      </c>
      <c r="D1782">
        <v>8</v>
      </c>
      <c r="E1782" s="17" t="str">
        <f t="shared" si="54"/>
        <v>8-Dec-1963</v>
      </c>
      <c r="F1782">
        <f t="shared" si="55"/>
        <v>59</v>
      </c>
      <c r="G1782">
        <v>0</v>
      </c>
      <c r="H1782" s="16">
        <v>17832.599999999999</v>
      </c>
      <c r="I1782" t="s">
        <v>16</v>
      </c>
      <c r="J1782" t="s">
        <v>11</v>
      </c>
      <c r="K1782" t="s">
        <v>23</v>
      </c>
    </row>
    <row r="1783" spans="1:11" x14ac:dyDescent="0.35">
      <c r="A1783" t="s">
        <v>1816</v>
      </c>
      <c r="B1783">
        <v>1976</v>
      </c>
      <c r="C1783" t="s">
        <v>30</v>
      </c>
      <c r="D1783">
        <v>12</v>
      </c>
      <c r="E1783" s="17" t="str">
        <f t="shared" si="54"/>
        <v>12-Dec-1976</v>
      </c>
      <c r="F1783">
        <f t="shared" si="55"/>
        <v>46</v>
      </c>
      <c r="G1783">
        <v>2</v>
      </c>
      <c r="H1783" s="16">
        <v>17862.919999999998</v>
      </c>
      <c r="I1783" t="s">
        <v>16</v>
      </c>
      <c r="J1783" t="s">
        <v>11</v>
      </c>
      <c r="K1783" t="s">
        <v>23</v>
      </c>
    </row>
    <row r="1784" spans="1:11" x14ac:dyDescent="0.35">
      <c r="A1784" t="s">
        <v>1817</v>
      </c>
      <c r="B1784">
        <v>1997</v>
      </c>
      <c r="C1784" t="s">
        <v>35</v>
      </c>
      <c r="D1784">
        <v>26</v>
      </c>
      <c r="E1784" s="17" t="str">
        <f t="shared" si="54"/>
        <v>26-Aug-1997</v>
      </c>
      <c r="F1784">
        <f t="shared" si="55"/>
        <v>25</v>
      </c>
      <c r="G1784">
        <v>0</v>
      </c>
      <c r="H1784" s="16">
        <v>17878.900000000001</v>
      </c>
      <c r="I1784" t="s">
        <v>16</v>
      </c>
      <c r="J1784" t="s">
        <v>11</v>
      </c>
      <c r="K1784" t="s">
        <v>247</v>
      </c>
    </row>
    <row r="1785" spans="1:11" x14ac:dyDescent="0.35">
      <c r="A1785" t="s">
        <v>1818</v>
      </c>
      <c r="B1785">
        <v>1979</v>
      </c>
      <c r="C1785" t="s">
        <v>15</v>
      </c>
      <c r="D1785">
        <v>12</v>
      </c>
      <c r="E1785" s="17" t="str">
        <f t="shared" si="54"/>
        <v>12-Nov-1979</v>
      </c>
      <c r="F1785">
        <f t="shared" si="55"/>
        <v>43</v>
      </c>
      <c r="G1785">
        <v>2</v>
      </c>
      <c r="H1785" s="16">
        <v>17882.669999999998</v>
      </c>
      <c r="I1785" t="s">
        <v>16</v>
      </c>
      <c r="J1785" t="s">
        <v>12</v>
      </c>
      <c r="K1785" t="s">
        <v>23</v>
      </c>
    </row>
    <row r="1786" spans="1:11" x14ac:dyDescent="0.35">
      <c r="A1786" t="s">
        <v>1819</v>
      </c>
      <c r="B1786">
        <v>1989</v>
      </c>
      <c r="C1786" t="s">
        <v>30</v>
      </c>
      <c r="D1786">
        <v>4</v>
      </c>
      <c r="E1786" s="17" t="str">
        <f t="shared" si="54"/>
        <v>4-Dec-1989</v>
      </c>
      <c r="F1786">
        <f t="shared" si="55"/>
        <v>33</v>
      </c>
      <c r="G1786">
        <v>0</v>
      </c>
      <c r="H1786" s="16">
        <v>17904.53</v>
      </c>
      <c r="I1786" t="s">
        <v>16</v>
      </c>
      <c r="J1786" t="s">
        <v>11</v>
      </c>
      <c r="K1786" t="s">
        <v>356</v>
      </c>
    </row>
    <row r="1787" spans="1:11" x14ac:dyDescent="0.35">
      <c r="A1787" t="s">
        <v>1820</v>
      </c>
      <c r="B1787">
        <v>1977</v>
      </c>
      <c r="C1787" t="s">
        <v>37</v>
      </c>
      <c r="D1787">
        <v>17</v>
      </c>
      <c r="E1787" s="17" t="str">
        <f t="shared" si="54"/>
        <v>17-Oct-1977</v>
      </c>
      <c r="F1787">
        <f t="shared" si="55"/>
        <v>45</v>
      </c>
      <c r="G1787">
        <v>0</v>
      </c>
      <c r="H1787" s="16">
        <v>17929.3</v>
      </c>
      <c r="I1787" t="s">
        <v>16</v>
      </c>
      <c r="J1787" t="s">
        <v>11</v>
      </c>
      <c r="K1787" t="s">
        <v>13</v>
      </c>
    </row>
    <row r="1788" spans="1:11" x14ac:dyDescent="0.35">
      <c r="A1788" t="s">
        <v>1821</v>
      </c>
      <c r="B1788">
        <v>2001</v>
      </c>
      <c r="C1788" t="s">
        <v>20</v>
      </c>
      <c r="D1788">
        <v>28</v>
      </c>
      <c r="E1788" s="17" t="str">
        <f t="shared" si="54"/>
        <v>28-Sep-2001</v>
      </c>
      <c r="F1788">
        <f t="shared" si="55"/>
        <v>21</v>
      </c>
      <c r="G1788">
        <v>4</v>
      </c>
      <c r="H1788" s="16">
        <v>17942.11</v>
      </c>
      <c r="I1788" t="s">
        <v>16</v>
      </c>
      <c r="J1788" t="s">
        <v>11</v>
      </c>
      <c r="K1788" t="s">
        <v>42</v>
      </c>
    </row>
    <row r="1789" spans="1:11" x14ac:dyDescent="0.35">
      <c r="A1789" t="s">
        <v>1822</v>
      </c>
      <c r="B1789">
        <v>1975</v>
      </c>
      <c r="C1789" t="s">
        <v>18</v>
      </c>
      <c r="D1789">
        <v>27</v>
      </c>
      <c r="E1789" s="17" t="str">
        <f t="shared" si="54"/>
        <v>27-Jun-1975</v>
      </c>
      <c r="F1789">
        <f t="shared" si="55"/>
        <v>47</v>
      </c>
      <c r="G1789">
        <v>1</v>
      </c>
      <c r="H1789" s="16">
        <v>18031.16</v>
      </c>
      <c r="I1789" t="s">
        <v>16</v>
      </c>
      <c r="J1789" t="s">
        <v>12</v>
      </c>
      <c r="K1789" t="s">
        <v>249</v>
      </c>
    </row>
    <row r="1790" spans="1:11" x14ac:dyDescent="0.35">
      <c r="A1790" t="s">
        <v>1823</v>
      </c>
      <c r="B1790">
        <v>1965</v>
      </c>
      <c r="C1790" t="s">
        <v>37</v>
      </c>
      <c r="D1790">
        <v>17</v>
      </c>
      <c r="E1790" s="17" t="str">
        <f t="shared" si="54"/>
        <v>17-Oct-1965</v>
      </c>
      <c r="F1790">
        <f t="shared" si="55"/>
        <v>57</v>
      </c>
      <c r="G1790">
        <v>0</v>
      </c>
      <c r="H1790" s="16">
        <v>18031.189999999999</v>
      </c>
      <c r="I1790" t="s">
        <v>16</v>
      </c>
      <c r="J1790" t="s">
        <v>11</v>
      </c>
      <c r="K1790" t="s">
        <v>23</v>
      </c>
    </row>
    <row r="1791" spans="1:11" x14ac:dyDescent="0.35">
      <c r="A1791" t="s">
        <v>1824</v>
      </c>
      <c r="B1791">
        <v>1999</v>
      </c>
      <c r="C1791" t="s">
        <v>37</v>
      </c>
      <c r="D1791">
        <v>24</v>
      </c>
      <c r="E1791" s="17" t="str">
        <f t="shared" si="54"/>
        <v>24-Oct-1999</v>
      </c>
      <c r="F1791">
        <f t="shared" si="55"/>
        <v>23</v>
      </c>
      <c r="G1791">
        <v>0</v>
      </c>
      <c r="H1791" s="16">
        <v>18033.97</v>
      </c>
      <c r="I1791" t="s">
        <v>16</v>
      </c>
      <c r="J1791" t="s">
        <v>16</v>
      </c>
      <c r="K1791" t="s">
        <v>23</v>
      </c>
    </row>
    <row r="1792" spans="1:11" x14ac:dyDescent="0.35">
      <c r="A1792" t="s">
        <v>1825</v>
      </c>
      <c r="B1792">
        <v>1993</v>
      </c>
      <c r="C1792" t="s">
        <v>10</v>
      </c>
      <c r="D1792">
        <v>12</v>
      </c>
      <c r="E1792" s="17" t="str">
        <f t="shared" si="54"/>
        <v>12-Jul-1993</v>
      </c>
      <c r="F1792">
        <f t="shared" si="55"/>
        <v>29</v>
      </c>
      <c r="G1792">
        <v>2</v>
      </c>
      <c r="H1792" s="16">
        <v>18157.88</v>
      </c>
      <c r="I1792" t="s">
        <v>16</v>
      </c>
      <c r="J1792" t="s">
        <v>16</v>
      </c>
      <c r="K1792" t="s">
        <v>23</v>
      </c>
    </row>
    <row r="1793" spans="1:11" x14ac:dyDescent="0.35">
      <c r="A1793" t="s">
        <v>1826</v>
      </c>
      <c r="B1793">
        <v>1963</v>
      </c>
      <c r="C1793" t="s">
        <v>10</v>
      </c>
      <c r="D1793">
        <v>4</v>
      </c>
      <c r="E1793" s="17" t="str">
        <f t="shared" ref="E1793:E1856" si="56">_xlfn.CONCAT(D1793,"-",C1793,"-",B1793)</f>
        <v>4-Jul-1963</v>
      </c>
      <c r="F1793">
        <f t="shared" ref="F1793:F1856" si="57">DATEDIF(E1793,"08-6-2023","y")</f>
        <v>59</v>
      </c>
      <c r="G1793">
        <v>0</v>
      </c>
      <c r="H1793" s="16">
        <v>18208.34</v>
      </c>
      <c r="I1793" t="s">
        <v>16</v>
      </c>
      <c r="J1793" t="s">
        <v>11</v>
      </c>
      <c r="K1793" t="s">
        <v>535</v>
      </c>
    </row>
    <row r="1794" spans="1:11" x14ac:dyDescent="0.35">
      <c r="A1794" t="s">
        <v>1827</v>
      </c>
      <c r="B1794">
        <v>1997</v>
      </c>
      <c r="C1794" t="s">
        <v>18</v>
      </c>
      <c r="D1794">
        <v>15</v>
      </c>
      <c r="E1794" s="17" t="str">
        <f t="shared" si="56"/>
        <v>15-Jun-1997</v>
      </c>
      <c r="F1794">
        <f t="shared" si="57"/>
        <v>25</v>
      </c>
      <c r="G1794">
        <v>1</v>
      </c>
      <c r="H1794" s="16">
        <v>18218.16</v>
      </c>
      <c r="I1794" t="s">
        <v>16</v>
      </c>
      <c r="J1794" t="s">
        <v>16</v>
      </c>
      <c r="K1794" t="s">
        <v>13</v>
      </c>
    </row>
    <row r="1795" spans="1:11" x14ac:dyDescent="0.35">
      <c r="A1795" t="s">
        <v>1828</v>
      </c>
      <c r="B1795">
        <v>2004</v>
      </c>
      <c r="C1795" t="s">
        <v>20</v>
      </c>
      <c r="D1795">
        <v>10</v>
      </c>
      <c r="E1795" s="17" t="str">
        <f t="shared" si="56"/>
        <v>10-Sep-2004</v>
      </c>
      <c r="F1795">
        <f t="shared" si="57"/>
        <v>18</v>
      </c>
      <c r="G1795">
        <v>3</v>
      </c>
      <c r="H1795" s="16">
        <v>18223.45</v>
      </c>
      <c r="I1795" t="s">
        <v>16</v>
      </c>
      <c r="J1795" t="s">
        <v>12</v>
      </c>
      <c r="K1795" t="s">
        <v>13</v>
      </c>
    </row>
    <row r="1796" spans="1:11" x14ac:dyDescent="0.35">
      <c r="A1796" t="s">
        <v>1829</v>
      </c>
      <c r="B1796">
        <v>1995</v>
      </c>
      <c r="C1796" t="s">
        <v>35</v>
      </c>
      <c r="D1796">
        <v>3</v>
      </c>
      <c r="E1796" s="17" t="str">
        <f t="shared" si="56"/>
        <v>3-Aug-1995</v>
      </c>
      <c r="F1796">
        <f t="shared" si="57"/>
        <v>27</v>
      </c>
      <c r="G1796">
        <v>0</v>
      </c>
      <c r="H1796" s="16">
        <v>18246.5</v>
      </c>
      <c r="I1796" t="s">
        <v>16</v>
      </c>
      <c r="J1796" t="s">
        <v>16</v>
      </c>
      <c r="K1796" t="s">
        <v>13</v>
      </c>
    </row>
    <row r="1797" spans="1:11" x14ac:dyDescent="0.35">
      <c r="A1797" t="s">
        <v>1830</v>
      </c>
      <c r="B1797">
        <v>1992</v>
      </c>
      <c r="C1797" t="s">
        <v>30</v>
      </c>
      <c r="D1797">
        <v>25</v>
      </c>
      <c r="E1797" s="17" t="str">
        <f t="shared" si="56"/>
        <v>25-Dec-1992</v>
      </c>
      <c r="F1797">
        <f t="shared" si="57"/>
        <v>30</v>
      </c>
      <c r="G1797">
        <v>3</v>
      </c>
      <c r="H1797" s="16">
        <v>18259.22</v>
      </c>
      <c r="I1797" t="s">
        <v>16</v>
      </c>
      <c r="J1797" t="s">
        <v>12</v>
      </c>
      <c r="K1797" t="s">
        <v>42</v>
      </c>
    </row>
    <row r="1798" spans="1:11" x14ac:dyDescent="0.35">
      <c r="A1798" t="s">
        <v>1831</v>
      </c>
      <c r="B1798">
        <v>1995</v>
      </c>
      <c r="C1798" t="s">
        <v>10</v>
      </c>
      <c r="D1798">
        <v>4</v>
      </c>
      <c r="E1798" s="17" t="str">
        <f t="shared" si="56"/>
        <v>4-Jul-1995</v>
      </c>
      <c r="F1798">
        <f t="shared" si="57"/>
        <v>27</v>
      </c>
      <c r="G1798">
        <v>0</v>
      </c>
      <c r="H1798" s="16">
        <v>18310.740000000002</v>
      </c>
      <c r="I1798" t="s">
        <v>16</v>
      </c>
      <c r="J1798" t="s">
        <v>12</v>
      </c>
      <c r="K1798" t="s">
        <v>23</v>
      </c>
    </row>
    <row r="1799" spans="1:11" x14ac:dyDescent="0.35">
      <c r="A1799" t="s">
        <v>1832</v>
      </c>
      <c r="B1799">
        <v>1999</v>
      </c>
      <c r="C1799" t="s">
        <v>30</v>
      </c>
      <c r="D1799">
        <v>15</v>
      </c>
      <c r="E1799" s="17" t="str">
        <f t="shared" si="56"/>
        <v>15-Dec-1999</v>
      </c>
      <c r="F1799">
        <f t="shared" si="57"/>
        <v>23</v>
      </c>
      <c r="G1799">
        <v>1</v>
      </c>
      <c r="H1799" s="16">
        <v>18328.240000000002</v>
      </c>
      <c r="I1799" t="s">
        <v>16</v>
      </c>
      <c r="J1799" t="s">
        <v>11</v>
      </c>
      <c r="K1799" t="s">
        <v>13</v>
      </c>
    </row>
    <row r="1800" spans="1:11" x14ac:dyDescent="0.35">
      <c r="A1800" t="s">
        <v>1833</v>
      </c>
      <c r="B1800">
        <v>1964</v>
      </c>
      <c r="C1800" t="s">
        <v>20</v>
      </c>
      <c r="D1800">
        <v>26</v>
      </c>
      <c r="E1800" s="17" t="str">
        <f t="shared" si="56"/>
        <v>26-Sep-1964</v>
      </c>
      <c r="F1800">
        <f t="shared" si="57"/>
        <v>58</v>
      </c>
      <c r="G1800">
        <v>0</v>
      </c>
      <c r="H1800" s="16">
        <v>18443.11</v>
      </c>
      <c r="I1800" t="s">
        <v>16</v>
      </c>
      <c r="J1800" t="s">
        <v>11</v>
      </c>
      <c r="K1800" t="s">
        <v>23</v>
      </c>
    </row>
    <row r="1801" spans="1:11" x14ac:dyDescent="0.35">
      <c r="A1801" t="s">
        <v>1834</v>
      </c>
      <c r="B1801">
        <v>1986</v>
      </c>
      <c r="C1801" t="s">
        <v>35</v>
      </c>
      <c r="D1801">
        <v>12</v>
      </c>
      <c r="E1801" s="17" t="str">
        <f t="shared" si="56"/>
        <v>12-Aug-1986</v>
      </c>
      <c r="F1801">
        <f t="shared" si="57"/>
        <v>36</v>
      </c>
      <c r="G1801">
        <v>2</v>
      </c>
      <c r="H1801" s="16">
        <v>18608.259999999998</v>
      </c>
      <c r="I1801" t="s">
        <v>16</v>
      </c>
      <c r="J1801" t="s">
        <v>12</v>
      </c>
      <c r="K1801" t="s">
        <v>42</v>
      </c>
    </row>
    <row r="1802" spans="1:11" x14ac:dyDescent="0.35">
      <c r="A1802" t="s">
        <v>1835</v>
      </c>
      <c r="B1802">
        <v>1998</v>
      </c>
      <c r="C1802" t="s">
        <v>20</v>
      </c>
      <c r="D1802">
        <v>23</v>
      </c>
      <c r="E1802" s="17" t="str">
        <f t="shared" si="56"/>
        <v>23-Sep-1998</v>
      </c>
      <c r="F1802">
        <f t="shared" si="57"/>
        <v>24</v>
      </c>
      <c r="G1802">
        <v>0</v>
      </c>
      <c r="H1802" s="16">
        <v>18648.419999999998</v>
      </c>
      <c r="I1802" t="s">
        <v>16</v>
      </c>
      <c r="J1802" t="s">
        <v>16</v>
      </c>
      <c r="K1802" t="s">
        <v>166</v>
      </c>
    </row>
    <row r="1803" spans="1:11" x14ac:dyDescent="0.35">
      <c r="A1803" t="s">
        <v>1836</v>
      </c>
      <c r="B1803">
        <v>1970</v>
      </c>
      <c r="C1803" t="s">
        <v>37</v>
      </c>
      <c r="D1803">
        <v>17</v>
      </c>
      <c r="E1803" s="17" t="str">
        <f t="shared" si="56"/>
        <v>17-Oct-1970</v>
      </c>
      <c r="F1803">
        <f t="shared" si="57"/>
        <v>52</v>
      </c>
      <c r="G1803">
        <v>0</v>
      </c>
      <c r="H1803" s="16">
        <v>18682.740000000002</v>
      </c>
      <c r="I1803" t="s">
        <v>16</v>
      </c>
      <c r="J1803" t="s">
        <v>12</v>
      </c>
      <c r="K1803" t="s">
        <v>23</v>
      </c>
    </row>
    <row r="1804" spans="1:11" x14ac:dyDescent="0.35">
      <c r="A1804" t="s">
        <v>1837</v>
      </c>
      <c r="B1804">
        <v>1967</v>
      </c>
      <c r="C1804" t="s">
        <v>35</v>
      </c>
      <c r="D1804">
        <v>30</v>
      </c>
      <c r="E1804" s="17" t="str">
        <f t="shared" si="56"/>
        <v>30-Aug-1967</v>
      </c>
      <c r="F1804">
        <f t="shared" si="57"/>
        <v>55</v>
      </c>
      <c r="G1804">
        <v>0</v>
      </c>
      <c r="H1804" s="16">
        <v>18694.689999999999</v>
      </c>
      <c r="I1804" t="s">
        <v>16</v>
      </c>
      <c r="J1804" t="s">
        <v>16</v>
      </c>
      <c r="K1804" t="s">
        <v>249</v>
      </c>
    </row>
    <row r="1805" spans="1:11" x14ac:dyDescent="0.35">
      <c r="A1805" t="s">
        <v>1838</v>
      </c>
      <c r="B1805">
        <v>1992</v>
      </c>
      <c r="C1805" t="s">
        <v>30</v>
      </c>
      <c r="D1805">
        <v>27</v>
      </c>
      <c r="E1805" s="17" t="str">
        <f t="shared" si="56"/>
        <v>27-Dec-1992</v>
      </c>
      <c r="F1805">
        <f t="shared" si="57"/>
        <v>30</v>
      </c>
      <c r="G1805">
        <v>3</v>
      </c>
      <c r="H1805" s="16">
        <v>18765.88</v>
      </c>
      <c r="I1805" t="s">
        <v>16</v>
      </c>
      <c r="J1805" t="s">
        <v>11</v>
      </c>
      <c r="K1805" t="s">
        <v>23</v>
      </c>
    </row>
    <row r="1806" spans="1:11" x14ac:dyDescent="0.35">
      <c r="A1806" t="s">
        <v>1839</v>
      </c>
      <c r="B1806">
        <v>1979</v>
      </c>
      <c r="C1806" t="s">
        <v>15</v>
      </c>
      <c r="D1806">
        <v>19</v>
      </c>
      <c r="E1806" s="17" t="str">
        <f t="shared" si="56"/>
        <v>19-Nov-1979</v>
      </c>
      <c r="F1806">
        <f t="shared" si="57"/>
        <v>43</v>
      </c>
      <c r="G1806">
        <v>2</v>
      </c>
      <c r="H1806" s="16">
        <v>18767.740000000002</v>
      </c>
      <c r="I1806" t="s">
        <v>16</v>
      </c>
      <c r="J1806" t="s">
        <v>16</v>
      </c>
      <c r="K1806" t="s">
        <v>13</v>
      </c>
    </row>
    <row r="1807" spans="1:11" x14ac:dyDescent="0.35">
      <c r="A1807" t="s">
        <v>1840</v>
      </c>
      <c r="B1807">
        <v>1995</v>
      </c>
      <c r="C1807" t="s">
        <v>15</v>
      </c>
      <c r="D1807">
        <v>28</v>
      </c>
      <c r="E1807" s="17" t="str">
        <f t="shared" si="56"/>
        <v>28-Nov-1995</v>
      </c>
      <c r="F1807">
        <f t="shared" si="57"/>
        <v>27</v>
      </c>
      <c r="G1807">
        <v>3</v>
      </c>
      <c r="H1807" s="16">
        <v>18804.75</v>
      </c>
      <c r="I1807" t="s">
        <v>16</v>
      </c>
      <c r="J1807" t="s">
        <v>16</v>
      </c>
      <c r="K1807" t="s">
        <v>23</v>
      </c>
    </row>
    <row r="1808" spans="1:11" x14ac:dyDescent="0.35">
      <c r="A1808" t="s">
        <v>1841</v>
      </c>
      <c r="B1808">
        <v>1979</v>
      </c>
      <c r="C1808" t="s">
        <v>37</v>
      </c>
      <c r="D1808">
        <v>15</v>
      </c>
      <c r="E1808" s="17" t="str">
        <f t="shared" si="56"/>
        <v>15-Oct-1979</v>
      </c>
      <c r="F1808">
        <f t="shared" si="57"/>
        <v>43</v>
      </c>
      <c r="G1808">
        <v>2</v>
      </c>
      <c r="H1808" s="16">
        <v>18806.150000000001</v>
      </c>
      <c r="I1808" t="s">
        <v>16</v>
      </c>
      <c r="J1808" t="s">
        <v>11</v>
      </c>
      <c r="K1808" t="s">
        <v>13</v>
      </c>
    </row>
    <row r="1809" spans="1:11" x14ac:dyDescent="0.35">
      <c r="A1809" t="s">
        <v>1842</v>
      </c>
      <c r="B1809">
        <v>1962</v>
      </c>
      <c r="C1809" t="s">
        <v>30</v>
      </c>
      <c r="D1809">
        <v>18</v>
      </c>
      <c r="E1809" s="17" t="str">
        <f t="shared" si="56"/>
        <v>18-Dec-1962</v>
      </c>
      <c r="F1809">
        <f t="shared" si="57"/>
        <v>60</v>
      </c>
      <c r="G1809">
        <v>0</v>
      </c>
      <c r="H1809" s="16">
        <v>18815.53</v>
      </c>
      <c r="I1809" t="s">
        <v>16</v>
      </c>
      <c r="J1809" t="s">
        <v>16</v>
      </c>
      <c r="K1809" t="s">
        <v>249</v>
      </c>
    </row>
    <row r="1810" spans="1:11" x14ac:dyDescent="0.35">
      <c r="A1810" t="s">
        <v>1843</v>
      </c>
      <c r="B1810">
        <v>2003</v>
      </c>
      <c r="C1810" t="s">
        <v>10</v>
      </c>
      <c r="D1810">
        <v>24</v>
      </c>
      <c r="E1810" s="17" t="str">
        <f t="shared" si="56"/>
        <v>24-Jul-2003</v>
      </c>
      <c r="F1810">
        <f t="shared" si="57"/>
        <v>19</v>
      </c>
      <c r="G1810">
        <v>3</v>
      </c>
      <c r="H1810" s="16">
        <v>18838.7</v>
      </c>
      <c r="I1810" t="s">
        <v>16</v>
      </c>
      <c r="J1810" t="s">
        <v>12</v>
      </c>
      <c r="K1810" t="s">
        <v>23</v>
      </c>
    </row>
    <row r="1811" spans="1:11" x14ac:dyDescent="0.35">
      <c r="A1811" t="s">
        <v>1844</v>
      </c>
      <c r="B1811">
        <v>1963</v>
      </c>
      <c r="C1811" t="s">
        <v>30</v>
      </c>
      <c r="D1811">
        <v>6</v>
      </c>
      <c r="E1811" s="17" t="str">
        <f t="shared" si="56"/>
        <v>6-Dec-1963</v>
      </c>
      <c r="F1811">
        <f t="shared" si="57"/>
        <v>59</v>
      </c>
      <c r="G1811">
        <v>0</v>
      </c>
      <c r="H1811" s="16">
        <v>18883.330000000002</v>
      </c>
      <c r="I1811" t="s">
        <v>16</v>
      </c>
      <c r="J1811" t="s">
        <v>16</v>
      </c>
      <c r="K1811" t="s">
        <v>535</v>
      </c>
    </row>
    <row r="1812" spans="1:11" x14ac:dyDescent="0.35">
      <c r="A1812" t="s">
        <v>1845</v>
      </c>
      <c r="B1812">
        <v>1995</v>
      </c>
      <c r="C1812" t="s">
        <v>20</v>
      </c>
      <c r="D1812">
        <v>27</v>
      </c>
      <c r="E1812" s="17" t="str">
        <f t="shared" si="56"/>
        <v>27-Sep-1995</v>
      </c>
      <c r="F1812">
        <f t="shared" si="57"/>
        <v>27</v>
      </c>
      <c r="G1812">
        <v>1</v>
      </c>
      <c r="H1812" s="16">
        <v>18903.490000000002</v>
      </c>
      <c r="I1812" t="s">
        <v>16</v>
      </c>
      <c r="J1812" t="s">
        <v>11</v>
      </c>
      <c r="K1812" t="s">
        <v>247</v>
      </c>
    </row>
    <row r="1813" spans="1:11" x14ac:dyDescent="0.35">
      <c r="A1813" t="s">
        <v>1846</v>
      </c>
      <c r="B1813">
        <v>1969</v>
      </c>
      <c r="C1813" t="s">
        <v>35</v>
      </c>
      <c r="D1813">
        <v>3</v>
      </c>
      <c r="E1813" s="17" t="str">
        <f t="shared" si="56"/>
        <v>3-Aug-1969</v>
      </c>
      <c r="F1813">
        <f t="shared" si="57"/>
        <v>53</v>
      </c>
      <c r="G1813">
        <v>0</v>
      </c>
      <c r="H1813" s="16">
        <v>18932.810000000001</v>
      </c>
      <c r="I1813" t="s">
        <v>16</v>
      </c>
      <c r="J1813" t="s">
        <v>12</v>
      </c>
      <c r="K1813" t="s">
        <v>23</v>
      </c>
    </row>
    <row r="1814" spans="1:11" x14ac:dyDescent="0.35">
      <c r="A1814" t="s">
        <v>1847</v>
      </c>
      <c r="B1814">
        <v>1963</v>
      </c>
      <c r="C1814" t="s">
        <v>37</v>
      </c>
      <c r="D1814">
        <v>20</v>
      </c>
      <c r="E1814" s="17" t="str">
        <f t="shared" si="56"/>
        <v>20-Oct-1963</v>
      </c>
      <c r="F1814">
        <f t="shared" si="57"/>
        <v>59</v>
      </c>
      <c r="G1814">
        <v>0</v>
      </c>
      <c r="H1814" s="16">
        <v>18954.560000000001</v>
      </c>
      <c r="I1814" t="s">
        <v>16</v>
      </c>
      <c r="J1814" t="s">
        <v>16</v>
      </c>
      <c r="K1814" t="s">
        <v>535</v>
      </c>
    </row>
    <row r="1815" spans="1:11" x14ac:dyDescent="0.35">
      <c r="A1815" t="s">
        <v>1848</v>
      </c>
      <c r="B1815">
        <v>1998</v>
      </c>
      <c r="C1815" t="s">
        <v>35</v>
      </c>
      <c r="D1815">
        <v>6</v>
      </c>
      <c r="E1815" s="17" t="str">
        <f t="shared" si="56"/>
        <v>6-Aug-1998</v>
      </c>
      <c r="F1815">
        <f t="shared" si="57"/>
        <v>24</v>
      </c>
      <c r="G1815">
        <v>0</v>
      </c>
      <c r="H1815" s="16">
        <v>18955.22</v>
      </c>
      <c r="I1815" t="s">
        <v>16</v>
      </c>
      <c r="J1815" t="s">
        <v>12</v>
      </c>
      <c r="K1815" t="s">
        <v>42</v>
      </c>
    </row>
    <row r="1816" spans="1:11" x14ac:dyDescent="0.35">
      <c r="A1816" t="s">
        <v>1849</v>
      </c>
      <c r="B1816">
        <v>1992</v>
      </c>
      <c r="C1816" t="s">
        <v>15</v>
      </c>
      <c r="D1816">
        <v>30</v>
      </c>
      <c r="E1816" s="17" t="str">
        <f t="shared" si="56"/>
        <v>30-Nov-1992</v>
      </c>
      <c r="F1816">
        <f t="shared" si="57"/>
        <v>30</v>
      </c>
      <c r="G1816">
        <v>1</v>
      </c>
      <c r="H1816" s="16">
        <v>18963.169999999998</v>
      </c>
      <c r="I1816" t="s">
        <v>16</v>
      </c>
      <c r="J1816" t="s">
        <v>16</v>
      </c>
      <c r="K1816" t="s">
        <v>13</v>
      </c>
    </row>
    <row r="1817" spans="1:11" x14ac:dyDescent="0.35">
      <c r="A1817" t="s">
        <v>1850</v>
      </c>
      <c r="B1817">
        <v>1988</v>
      </c>
      <c r="C1817" t="s">
        <v>37</v>
      </c>
      <c r="D1817">
        <v>24</v>
      </c>
      <c r="E1817" s="17" t="str">
        <f t="shared" si="56"/>
        <v>24-Oct-1988</v>
      </c>
      <c r="F1817">
        <f t="shared" si="57"/>
        <v>34</v>
      </c>
      <c r="G1817">
        <v>2</v>
      </c>
      <c r="H1817" s="16">
        <v>18972.5</v>
      </c>
      <c r="I1817" t="s">
        <v>16</v>
      </c>
      <c r="J1817" t="s">
        <v>12</v>
      </c>
      <c r="K1817" t="s">
        <v>13</v>
      </c>
    </row>
    <row r="1818" spans="1:11" x14ac:dyDescent="0.35">
      <c r="A1818" t="s">
        <v>1851</v>
      </c>
      <c r="B1818">
        <v>1983</v>
      </c>
      <c r="C1818" t="s">
        <v>30</v>
      </c>
      <c r="D1818">
        <v>19</v>
      </c>
      <c r="E1818" s="17" t="str">
        <f t="shared" si="56"/>
        <v>19-Dec-1983</v>
      </c>
      <c r="F1818">
        <f t="shared" si="57"/>
        <v>39</v>
      </c>
      <c r="G1818">
        <v>5</v>
      </c>
      <c r="H1818" s="16">
        <v>19023.259999999998</v>
      </c>
      <c r="I1818" t="s">
        <v>16</v>
      </c>
      <c r="J1818" t="s">
        <v>12</v>
      </c>
      <c r="K1818" t="s">
        <v>42</v>
      </c>
    </row>
    <row r="1819" spans="1:11" x14ac:dyDescent="0.35">
      <c r="A1819" t="s">
        <v>1852</v>
      </c>
      <c r="B1819">
        <v>1989</v>
      </c>
      <c r="C1819" t="s">
        <v>18</v>
      </c>
      <c r="D1819">
        <v>5</v>
      </c>
      <c r="E1819" s="17" t="str">
        <f t="shared" si="56"/>
        <v>5-Jun-1989</v>
      </c>
      <c r="F1819">
        <f t="shared" si="57"/>
        <v>34</v>
      </c>
      <c r="G1819">
        <v>1</v>
      </c>
      <c r="H1819" s="16">
        <v>19040.88</v>
      </c>
      <c r="I1819" t="s">
        <v>16</v>
      </c>
      <c r="J1819" t="s">
        <v>12</v>
      </c>
      <c r="K1819" t="s">
        <v>42</v>
      </c>
    </row>
    <row r="1820" spans="1:11" x14ac:dyDescent="0.35">
      <c r="A1820" t="s">
        <v>1853</v>
      </c>
      <c r="B1820">
        <v>1993</v>
      </c>
      <c r="C1820" t="s">
        <v>20</v>
      </c>
      <c r="D1820">
        <v>28</v>
      </c>
      <c r="E1820" s="17" t="str">
        <f t="shared" si="56"/>
        <v>28-Sep-1993</v>
      </c>
      <c r="F1820">
        <f t="shared" si="57"/>
        <v>29</v>
      </c>
      <c r="G1820">
        <v>1</v>
      </c>
      <c r="H1820" s="16">
        <v>19107.78</v>
      </c>
      <c r="I1820" t="s">
        <v>16</v>
      </c>
      <c r="J1820" t="s">
        <v>11</v>
      </c>
      <c r="K1820" t="s">
        <v>13</v>
      </c>
    </row>
    <row r="1821" spans="1:11" x14ac:dyDescent="0.35">
      <c r="A1821" t="s">
        <v>1854</v>
      </c>
      <c r="B1821">
        <v>1979</v>
      </c>
      <c r="C1821" t="s">
        <v>10</v>
      </c>
      <c r="D1821">
        <v>2</v>
      </c>
      <c r="E1821" s="17" t="str">
        <f t="shared" si="56"/>
        <v>2-Jul-1979</v>
      </c>
      <c r="F1821">
        <f t="shared" si="57"/>
        <v>43</v>
      </c>
      <c r="G1821">
        <v>2</v>
      </c>
      <c r="H1821" s="16">
        <v>19144.580000000002</v>
      </c>
      <c r="I1821" t="s">
        <v>16</v>
      </c>
      <c r="J1821" t="s">
        <v>16</v>
      </c>
      <c r="K1821" t="s">
        <v>247</v>
      </c>
    </row>
    <row r="1822" spans="1:11" x14ac:dyDescent="0.35">
      <c r="A1822" t="s">
        <v>1855</v>
      </c>
      <c r="B1822">
        <v>1991</v>
      </c>
      <c r="C1822" t="s">
        <v>20</v>
      </c>
      <c r="D1822">
        <v>16</v>
      </c>
      <c r="E1822" s="17" t="str">
        <f t="shared" si="56"/>
        <v>16-Sep-1991</v>
      </c>
      <c r="F1822">
        <f t="shared" si="57"/>
        <v>31</v>
      </c>
      <c r="G1822">
        <v>3</v>
      </c>
      <c r="H1822" s="16">
        <v>19199.939999999999</v>
      </c>
      <c r="I1822" t="s">
        <v>16</v>
      </c>
      <c r="J1822" t="s">
        <v>12</v>
      </c>
      <c r="K1822" t="s">
        <v>42</v>
      </c>
    </row>
    <row r="1823" spans="1:11" x14ac:dyDescent="0.35">
      <c r="A1823" t="s">
        <v>1856</v>
      </c>
      <c r="B1823">
        <v>1985</v>
      </c>
      <c r="C1823" t="s">
        <v>30</v>
      </c>
      <c r="D1823">
        <v>28</v>
      </c>
      <c r="E1823" s="17" t="str">
        <f t="shared" si="56"/>
        <v>28-Dec-1985</v>
      </c>
      <c r="F1823">
        <f t="shared" si="57"/>
        <v>37</v>
      </c>
      <c r="G1823">
        <v>0</v>
      </c>
      <c r="H1823" s="16">
        <v>19214.71</v>
      </c>
      <c r="I1823" t="s">
        <v>16</v>
      </c>
      <c r="J1823" t="s">
        <v>12</v>
      </c>
      <c r="K1823" t="s">
        <v>13</v>
      </c>
    </row>
    <row r="1824" spans="1:11" x14ac:dyDescent="0.35">
      <c r="A1824" t="s">
        <v>1857</v>
      </c>
      <c r="B1824">
        <v>1967</v>
      </c>
      <c r="C1824" t="s">
        <v>10</v>
      </c>
      <c r="D1824">
        <v>29</v>
      </c>
      <c r="E1824" s="17" t="str">
        <f t="shared" si="56"/>
        <v>29-Jul-1967</v>
      </c>
      <c r="F1824">
        <f t="shared" si="57"/>
        <v>55</v>
      </c>
      <c r="G1824">
        <v>0</v>
      </c>
      <c r="H1824" s="16">
        <v>19259.96</v>
      </c>
      <c r="I1824" t="s">
        <v>16</v>
      </c>
      <c r="J1824" t="s">
        <v>16</v>
      </c>
      <c r="K1824" t="s">
        <v>23</v>
      </c>
    </row>
    <row r="1825" spans="1:11" x14ac:dyDescent="0.35">
      <c r="A1825" t="s">
        <v>1858</v>
      </c>
      <c r="B1825">
        <v>1966</v>
      </c>
      <c r="C1825" t="s">
        <v>15</v>
      </c>
      <c r="D1825">
        <v>15</v>
      </c>
      <c r="E1825" s="17" t="str">
        <f t="shared" si="56"/>
        <v>15-Nov-1966</v>
      </c>
      <c r="F1825">
        <f t="shared" si="57"/>
        <v>56</v>
      </c>
      <c r="G1825">
        <v>0</v>
      </c>
      <c r="H1825" s="16">
        <v>19321.060000000001</v>
      </c>
      <c r="I1825" t="s">
        <v>16</v>
      </c>
      <c r="J1825" t="s">
        <v>16</v>
      </c>
      <c r="K1825" t="s">
        <v>23</v>
      </c>
    </row>
    <row r="1826" spans="1:11" x14ac:dyDescent="0.35">
      <c r="A1826" t="s">
        <v>1859</v>
      </c>
      <c r="B1826">
        <v>1991</v>
      </c>
      <c r="C1826" t="s">
        <v>35</v>
      </c>
      <c r="D1826">
        <v>24</v>
      </c>
      <c r="E1826" s="17" t="str">
        <f t="shared" si="56"/>
        <v>24-Aug-1991</v>
      </c>
      <c r="F1826">
        <f t="shared" si="57"/>
        <v>31</v>
      </c>
      <c r="G1826">
        <v>0</v>
      </c>
      <c r="H1826" s="16">
        <v>19350.37</v>
      </c>
      <c r="I1826" t="s">
        <v>16</v>
      </c>
      <c r="J1826" t="s">
        <v>12</v>
      </c>
      <c r="K1826" t="s">
        <v>13</v>
      </c>
    </row>
    <row r="1827" spans="1:11" x14ac:dyDescent="0.35">
      <c r="A1827" t="s">
        <v>1860</v>
      </c>
      <c r="B1827">
        <v>1987</v>
      </c>
      <c r="C1827" t="s">
        <v>18</v>
      </c>
      <c r="D1827">
        <v>30</v>
      </c>
      <c r="E1827" s="17" t="str">
        <f t="shared" si="56"/>
        <v>30-Jun-1987</v>
      </c>
      <c r="F1827">
        <f t="shared" si="57"/>
        <v>35</v>
      </c>
      <c r="G1827">
        <v>3</v>
      </c>
      <c r="H1827" s="16">
        <v>19362</v>
      </c>
      <c r="I1827" t="s">
        <v>16</v>
      </c>
      <c r="J1827" t="s">
        <v>12</v>
      </c>
      <c r="K1827" t="s">
        <v>13</v>
      </c>
    </row>
    <row r="1828" spans="1:11" x14ac:dyDescent="0.35">
      <c r="A1828" t="s">
        <v>1861</v>
      </c>
      <c r="B1828">
        <v>1993</v>
      </c>
      <c r="C1828" t="s">
        <v>20</v>
      </c>
      <c r="D1828">
        <v>6</v>
      </c>
      <c r="E1828" s="17" t="str">
        <f t="shared" si="56"/>
        <v>6-Sep-1993</v>
      </c>
      <c r="F1828">
        <f t="shared" si="57"/>
        <v>29</v>
      </c>
      <c r="G1828">
        <v>2</v>
      </c>
      <c r="H1828" s="16">
        <v>19442.349999999999</v>
      </c>
      <c r="I1828" t="s">
        <v>16</v>
      </c>
      <c r="J1828" t="s">
        <v>12</v>
      </c>
      <c r="K1828" t="s">
        <v>23</v>
      </c>
    </row>
    <row r="1829" spans="1:11" x14ac:dyDescent="0.35">
      <c r="A1829" t="s">
        <v>1862</v>
      </c>
      <c r="B1829">
        <v>1982</v>
      </c>
      <c r="C1829" t="s">
        <v>30</v>
      </c>
      <c r="D1829">
        <v>15</v>
      </c>
      <c r="E1829" s="17" t="str">
        <f t="shared" si="56"/>
        <v>15-Dec-1982</v>
      </c>
      <c r="F1829">
        <f t="shared" si="57"/>
        <v>40</v>
      </c>
      <c r="G1829">
        <v>2</v>
      </c>
      <c r="H1829" s="16">
        <v>19444.27</v>
      </c>
      <c r="I1829" t="s">
        <v>16</v>
      </c>
      <c r="J1829" t="s">
        <v>16</v>
      </c>
      <c r="K1829" t="s">
        <v>13</v>
      </c>
    </row>
    <row r="1830" spans="1:11" x14ac:dyDescent="0.35">
      <c r="A1830" t="s">
        <v>1863</v>
      </c>
      <c r="B1830">
        <v>1987</v>
      </c>
      <c r="C1830" t="s">
        <v>15</v>
      </c>
      <c r="D1830">
        <v>30</v>
      </c>
      <c r="E1830" s="17" t="str">
        <f t="shared" si="56"/>
        <v>30-Nov-1987</v>
      </c>
      <c r="F1830">
        <f t="shared" si="57"/>
        <v>35</v>
      </c>
      <c r="G1830">
        <v>4</v>
      </c>
      <c r="H1830" s="16">
        <v>19496.72</v>
      </c>
      <c r="I1830" t="s">
        <v>16</v>
      </c>
      <c r="J1830" t="s">
        <v>12</v>
      </c>
      <c r="K1830" t="s">
        <v>166</v>
      </c>
    </row>
    <row r="1831" spans="1:11" x14ac:dyDescent="0.35">
      <c r="A1831" t="s">
        <v>1864</v>
      </c>
      <c r="B1831">
        <v>1980</v>
      </c>
      <c r="C1831" t="s">
        <v>15</v>
      </c>
      <c r="D1831">
        <v>8</v>
      </c>
      <c r="E1831" s="17" t="str">
        <f t="shared" si="56"/>
        <v>8-Nov-1980</v>
      </c>
      <c r="F1831">
        <f t="shared" si="57"/>
        <v>42</v>
      </c>
      <c r="G1831">
        <v>0</v>
      </c>
      <c r="H1831" s="16">
        <v>19515.54</v>
      </c>
      <c r="I1831" t="s">
        <v>16</v>
      </c>
      <c r="J1831" t="s">
        <v>16</v>
      </c>
      <c r="K1831" t="s">
        <v>13</v>
      </c>
    </row>
    <row r="1832" spans="1:11" x14ac:dyDescent="0.35">
      <c r="A1832" t="s">
        <v>1865</v>
      </c>
      <c r="B1832">
        <v>1992</v>
      </c>
      <c r="C1832" t="s">
        <v>35</v>
      </c>
      <c r="D1832">
        <v>19</v>
      </c>
      <c r="E1832" s="17" t="str">
        <f t="shared" si="56"/>
        <v>19-Aug-1992</v>
      </c>
      <c r="F1832">
        <f t="shared" si="57"/>
        <v>30</v>
      </c>
      <c r="G1832">
        <v>1</v>
      </c>
      <c r="H1832" s="16">
        <v>19521.97</v>
      </c>
      <c r="I1832" t="s">
        <v>16</v>
      </c>
      <c r="J1832" t="s">
        <v>11</v>
      </c>
      <c r="K1832" t="s">
        <v>13</v>
      </c>
    </row>
    <row r="1833" spans="1:11" x14ac:dyDescent="0.35">
      <c r="A1833" t="s">
        <v>1866</v>
      </c>
      <c r="B1833">
        <v>1985</v>
      </c>
      <c r="C1833" t="s">
        <v>20</v>
      </c>
      <c r="D1833">
        <v>17</v>
      </c>
      <c r="E1833" s="17" t="str">
        <f t="shared" si="56"/>
        <v>17-Sep-1985</v>
      </c>
      <c r="F1833">
        <f t="shared" si="57"/>
        <v>37</v>
      </c>
      <c r="G1833">
        <v>0</v>
      </c>
      <c r="H1833" s="16">
        <v>19539.240000000002</v>
      </c>
      <c r="I1833" t="s">
        <v>16</v>
      </c>
      <c r="J1833" t="s">
        <v>16</v>
      </c>
      <c r="K1833" t="s">
        <v>13</v>
      </c>
    </row>
    <row r="1834" spans="1:11" x14ac:dyDescent="0.35">
      <c r="A1834" t="s">
        <v>1867</v>
      </c>
      <c r="B1834">
        <v>1963</v>
      </c>
      <c r="C1834" t="s">
        <v>10</v>
      </c>
      <c r="D1834">
        <v>14</v>
      </c>
      <c r="E1834" s="17" t="str">
        <f t="shared" si="56"/>
        <v>14-Jul-1963</v>
      </c>
      <c r="F1834">
        <f t="shared" si="57"/>
        <v>59</v>
      </c>
      <c r="G1834">
        <v>0</v>
      </c>
      <c r="H1834" s="16">
        <v>19551.34</v>
      </c>
      <c r="I1834" t="s">
        <v>16</v>
      </c>
      <c r="J1834" t="s">
        <v>12</v>
      </c>
      <c r="K1834" t="s">
        <v>23</v>
      </c>
    </row>
    <row r="1835" spans="1:11" x14ac:dyDescent="0.35">
      <c r="A1835" t="s">
        <v>1868</v>
      </c>
      <c r="B1835">
        <v>1978</v>
      </c>
      <c r="C1835" t="s">
        <v>20</v>
      </c>
      <c r="D1835">
        <v>24</v>
      </c>
      <c r="E1835" s="17" t="str">
        <f t="shared" si="56"/>
        <v>24-Sep-1978</v>
      </c>
      <c r="F1835">
        <f t="shared" si="57"/>
        <v>44</v>
      </c>
      <c r="G1835">
        <v>1</v>
      </c>
      <c r="H1835" s="16">
        <v>19594.810000000001</v>
      </c>
      <c r="I1835" t="s">
        <v>16</v>
      </c>
      <c r="J1835" t="s">
        <v>16</v>
      </c>
      <c r="K1835" t="s">
        <v>247</v>
      </c>
    </row>
    <row r="1836" spans="1:11" x14ac:dyDescent="0.35">
      <c r="A1836" t="s">
        <v>1869</v>
      </c>
      <c r="B1836">
        <v>1994</v>
      </c>
      <c r="C1836" t="s">
        <v>35</v>
      </c>
      <c r="D1836">
        <v>27</v>
      </c>
      <c r="E1836" s="17" t="str">
        <f t="shared" si="56"/>
        <v>27-Aug-1994</v>
      </c>
      <c r="F1836">
        <f t="shared" si="57"/>
        <v>28</v>
      </c>
      <c r="G1836">
        <v>0</v>
      </c>
      <c r="H1836" s="16">
        <v>19673.34</v>
      </c>
      <c r="I1836" t="s">
        <v>16</v>
      </c>
      <c r="J1836" t="s">
        <v>11</v>
      </c>
      <c r="K1836" t="s">
        <v>23</v>
      </c>
    </row>
    <row r="1837" spans="1:11" x14ac:dyDescent="0.35">
      <c r="A1837" t="s">
        <v>1870</v>
      </c>
      <c r="B1837">
        <v>1990</v>
      </c>
      <c r="C1837" t="s">
        <v>35</v>
      </c>
      <c r="D1837">
        <v>8</v>
      </c>
      <c r="E1837" s="17" t="str">
        <f t="shared" si="56"/>
        <v>8-Aug-1990</v>
      </c>
      <c r="F1837">
        <f t="shared" si="57"/>
        <v>32</v>
      </c>
      <c r="G1837">
        <v>1</v>
      </c>
      <c r="H1837" s="16">
        <v>19719.689999999999</v>
      </c>
      <c r="I1837" t="s">
        <v>16</v>
      </c>
      <c r="J1837" t="s">
        <v>11</v>
      </c>
      <c r="K1837" t="s">
        <v>13</v>
      </c>
    </row>
    <row r="1838" spans="1:11" x14ac:dyDescent="0.35">
      <c r="A1838" t="s">
        <v>1871</v>
      </c>
      <c r="B1838">
        <v>1972</v>
      </c>
      <c r="C1838" t="s">
        <v>18</v>
      </c>
      <c r="D1838">
        <v>14</v>
      </c>
      <c r="E1838" s="17" t="str">
        <f t="shared" si="56"/>
        <v>14-Jun-1972</v>
      </c>
      <c r="F1838">
        <f t="shared" si="57"/>
        <v>50</v>
      </c>
      <c r="G1838">
        <v>3</v>
      </c>
      <c r="H1838" s="16">
        <v>19749.38</v>
      </c>
      <c r="I1838" t="s">
        <v>16</v>
      </c>
      <c r="J1838" t="s">
        <v>12</v>
      </c>
      <c r="K1838" t="s">
        <v>13</v>
      </c>
    </row>
    <row r="1839" spans="1:11" x14ac:dyDescent="0.35">
      <c r="A1839" t="s">
        <v>1872</v>
      </c>
      <c r="B1839">
        <v>1979</v>
      </c>
      <c r="C1839" t="s">
        <v>37</v>
      </c>
      <c r="D1839">
        <v>30</v>
      </c>
      <c r="E1839" s="17" t="str">
        <f t="shared" si="56"/>
        <v>30-Oct-1979</v>
      </c>
      <c r="F1839">
        <f t="shared" si="57"/>
        <v>43</v>
      </c>
      <c r="G1839">
        <v>2</v>
      </c>
      <c r="H1839" s="16">
        <v>19798.05</v>
      </c>
      <c r="I1839" t="s">
        <v>16</v>
      </c>
      <c r="J1839" t="s">
        <v>16</v>
      </c>
      <c r="K1839" t="s">
        <v>247</v>
      </c>
    </row>
    <row r="1840" spans="1:11" x14ac:dyDescent="0.35">
      <c r="A1840" t="s">
        <v>1873</v>
      </c>
      <c r="B1840">
        <v>1997</v>
      </c>
      <c r="C1840" t="s">
        <v>37</v>
      </c>
      <c r="D1840">
        <v>18</v>
      </c>
      <c r="E1840" s="17" t="str">
        <f t="shared" si="56"/>
        <v>18-Oct-1997</v>
      </c>
      <c r="F1840">
        <f t="shared" si="57"/>
        <v>25</v>
      </c>
      <c r="G1840">
        <v>3</v>
      </c>
      <c r="H1840" s="16">
        <v>19933.46</v>
      </c>
      <c r="I1840" t="s">
        <v>16</v>
      </c>
      <c r="J1840" t="s">
        <v>12</v>
      </c>
      <c r="K1840" t="s">
        <v>42</v>
      </c>
    </row>
    <row r="1841" spans="1:11" x14ac:dyDescent="0.35">
      <c r="A1841" t="s">
        <v>1874</v>
      </c>
      <c r="B1841">
        <v>1980</v>
      </c>
      <c r="C1841" t="s">
        <v>37</v>
      </c>
      <c r="D1841">
        <v>9</v>
      </c>
      <c r="E1841" s="17" t="str">
        <f t="shared" si="56"/>
        <v>9-Oct-1980</v>
      </c>
      <c r="F1841">
        <f t="shared" si="57"/>
        <v>42</v>
      </c>
      <c r="G1841">
        <v>0</v>
      </c>
      <c r="H1841" s="16">
        <v>19964.75</v>
      </c>
      <c r="I1841" t="s">
        <v>16</v>
      </c>
      <c r="J1841" t="s">
        <v>11</v>
      </c>
      <c r="K1841" t="s">
        <v>247</v>
      </c>
    </row>
    <row r="1842" spans="1:11" x14ac:dyDescent="0.35">
      <c r="A1842" t="s">
        <v>1875</v>
      </c>
      <c r="B1842">
        <v>1966</v>
      </c>
      <c r="C1842" t="s">
        <v>35</v>
      </c>
      <c r="D1842">
        <v>10</v>
      </c>
      <c r="E1842" s="17" t="str">
        <f t="shared" si="56"/>
        <v>10-Aug-1966</v>
      </c>
      <c r="F1842">
        <f t="shared" si="57"/>
        <v>56</v>
      </c>
      <c r="G1842">
        <v>0</v>
      </c>
      <c r="H1842" s="16">
        <v>19995.29</v>
      </c>
      <c r="I1842" t="s">
        <v>16</v>
      </c>
      <c r="J1842" t="s">
        <v>12</v>
      </c>
      <c r="K1842" t="s">
        <v>535</v>
      </c>
    </row>
    <row r="1843" spans="1:11" x14ac:dyDescent="0.35">
      <c r="A1843" t="s">
        <v>1876</v>
      </c>
      <c r="B1843">
        <v>1988</v>
      </c>
      <c r="C1843" t="s">
        <v>10</v>
      </c>
      <c r="D1843">
        <v>25</v>
      </c>
      <c r="E1843" s="17" t="str">
        <f t="shared" si="56"/>
        <v>25-Jul-1988</v>
      </c>
      <c r="F1843">
        <f t="shared" si="57"/>
        <v>34</v>
      </c>
      <c r="G1843">
        <v>1</v>
      </c>
      <c r="H1843" s="16">
        <v>20009.63</v>
      </c>
      <c r="I1843" t="s">
        <v>11</v>
      </c>
      <c r="J1843" t="s">
        <v>16</v>
      </c>
      <c r="K1843" t="s">
        <v>23</v>
      </c>
    </row>
    <row r="1844" spans="1:11" x14ac:dyDescent="0.35">
      <c r="A1844" t="s">
        <v>1877</v>
      </c>
      <c r="B1844">
        <v>1983</v>
      </c>
      <c r="C1844" t="s">
        <v>37</v>
      </c>
      <c r="D1844">
        <v>6</v>
      </c>
      <c r="E1844" s="17" t="str">
        <f t="shared" si="56"/>
        <v>6-Oct-1983</v>
      </c>
      <c r="F1844">
        <f t="shared" si="57"/>
        <v>39</v>
      </c>
      <c r="G1844">
        <v>0</v>
      </c>
      <c r="H1844" s="16">
        <v>20149.32</v>
      </c>
      <c r="I1844" t="s">
        <v>11</v>
      </c>
      <c r="J1844" t="s">
        <v>16</v>
      </c>
      <c r="K1844" t="s">
        <v>168</v>
      </c>
    </row>
    <row r="1845" spans="1:11" x14ac:dyDescent="0.35">
      <c r="A1845" t="s">
        <v>1878</v>
      </c>
      <c r="B1845">
        <v>2002</v>
      </c>
      <c r="C1845" t="s">
        <v>10</v>
      </c>
      <c r="D1845">
        <v>9</v>
      </c>
      <c r="E1845" s="17" t="str">
        <f t="shared" si="56"/>
        <v>9-Jul-2002</v>
      </c>
      <c r="F1845">
        <f t="shared" si="57"/>
        <v>20</v>
      </c>
      <c r="G1845">
        <v>0</v>
      </c>
      <c r="H1845" s="16">
        <v>20167.34</v>
      </c>
      <c r="I1845" t="s">
        <v>12</v>
      </c>
      <c r="J1845" t="s">
        <v>12</v>
      </c>
      <c r="K1845" t="s">
        <v>42</v>
      </c>
    </row>
    <row r="1846" spans="1:11" x14ac:dyDescent="0.35">
      <c r="A1846" t="s">
        <v>1879</v>
      </c>
      <c r="B1846">
        <v>1994</v>
      </c>
      <c r="C1846" t="s">
        <v>18</v>
      </c>
      <c r="D1846">
        <v>8</v>
      </c>
      <c r="E1846" s="17" t="str">
        <f t="shared" si="56"/>
        <v>8-Jun-1994</v>
      </c>
      <c r="F1846">
        <f t="shared" si="57"/>
        <v>29</v>
      </c>
      <c r="G1846">
        <v>2</v>
      </c>
      <c r="H1846" s="16">
        <v>20177.669999999998</v>
      </c>
      <c r="I1846" t="s">
        <v>11</v>
      </c>
      <c r="J1846" t="s">
        <v>16</v>
      </c>
      <c r="K1846" t="s">
        <v>42</v>
      </c>
    </row>
    <row r="1847" spans="1:11" x14ac:dyDescent="0.35">
      <c r="A1847" t="s">
        <v>1880</v>
      </c>
      <c r="B1847">
        <v>1987</v>
      </c>
      <c r="C1847" t="s">
        <v>37</v>
      </c>
      <c r="D1847">
        <v>17</v>
      </c>
      <c r="E1847" s="17" t="str">
        <f t="shared" si="56"/>
        <v>17-Oct-1987</v>
      </c>
      <c r="F1847">
        <f t="shared" si="57"/>
        <v>35</v>
      </c>
      <c r="G1847">
        <v>0</v>
      </c>
      <c r="H1847" s="16">
        <v>20234.849999999999</v>
      </c>
      <c r="I1847" t="s">
        <v>11</v>
      </c>
      <c r="J1847" t="s">
        <v>12</v>
      </c>
      <c r="K1847" t="s">
        <v>23</v>
      </c>
    </row>
    <row r="1848" spans="1:11" x14ac:dyDescent="0.35">
      <c r="A1848" t="s">
        <v>1881</v>
      </c>
      <c r="B1848">
        <v>1966</v>
      </c>
      <c r="C1848" t="s">
        <v>35</v>
      </c>
      <c r="D1848">
        <v>22</v>
      </c>
      <c r="E1848" s="17" t="str">
        <f t="shared" si="56"/>
        <v>22-Aug-1966</v>
      </c>
      <c r="F1848">
        <f t="shared" si="57"/>
        <v>56</v>
      </c>
      <c r="G1848">
        <v>0</v>
      </c>
      <c r="H1848" s="16">
        <v>20253.84</v>
      </c>
      <c r="I1848" t="s">
        <v>11</v>
      </c>
      <c r="J1848" t="s">
        <v>12</v>
      </c>
      <c r="K1848" t="s">
        <v>23</v>
      </c>
    </row>
    <row r="1849" spans="1:11" x14ac:dyDescent="0.35">
      <c r="A1849" t="s">
        <v>1882</v>
      </c>
      <c r="B1849">
        <v>1993</v>
      </c>
      <c r="C1849" t="s">
        <v>20</v>
      </c>
      <c r="D1849">
        <v>7</v>
      </c>
      <c r="E1849" s="17" t="str">
        <f t="shared" si="56"/>
        <v>7-Sep-1993</v>
      </c>
      <c r="F1849">
        <f t="shared" si="57"/>
        <v>29</v>
      </c>
      <c r="G1849">
        <v>1</v>
      </c>
      <c r="H1849" s="16">
        <v>20277.810000000001</v>
      </c>
      <c r="I1849" t="s">
        <v>12</v>
      </c>
      <c r="J1849" t="s">
        <v>12</v>
      </c>
      <c r="K1849" t="s">
        <v>168</v>
      </c>
    </row>
    <row r="1850" spans="1:11" x14ac:dyDescent="0.35">
      <c r="A1850" t="s">
        <v>1883</v>
      </c>
      <c r="B1850">
        <v>1985</v>
      </c>
      <c r="C1850" t="s">
        <v>20</v>
      </c>
      <c r="D1850">
        <v>17</v>
      </c>
      <c r="E1850" s="17" t="str">
        <f t="shared" si="56"/>
        <v>17-Sep-1985</v>
      </c>
      <c r="F1850">
        <f t="shared" si="57"/>
        <v>37</v>
      </c>
      <c r="G1850">
        <v>1</v>
      </c>
      <c r="H1850" s="16">
        <v>20296.86</v>
      </c>
      <c r="I1850" t="s">
        <v>12</v>
      </c>
      <c r="J1850" t="s">
        <v>16</v>
      </c>
      <c r="K1850" t="s">
        <v>247</v>
      </c>
    </row>
    <row r="1851" spans="1:11" x14ac:dyDescent="0.35">
      <c r="A1851" t="s">
        <v>1884</v>
      </c>
      <c r="B1851">
        <v>1962</v>
      </c>
      <c r="C1851" t="s">
        <v>10</v>
      </c>
      <c r="D1851">
        <v>2</v>
      </c>
      <c r="E1851" s="17" t="str">
        <f t="shared" si="56"/>
        <v>2-Jul-1962</v>
      </c>
      <c r="F1851">
        <f t="shared" si="57"/>
        <v>60</v>
      </c>
      <c r="G1851">
        <v>0</v>
      </c>
      <c r="H1851" s="16">
        <v>20354.5</v>
      </c>
      <c r="I1851" t="s">
        <v>12</v>
      </c>
      <c r="J1851" t="s">
        <v>11</v>
      </c>
      <c r="K1851" t="s">
        <v>535</v>
      </c>
    </row>
    <row r="1852" spans="1:11" x14ac:dyDescent="0.35">
      <c r="A1852" t="s">
        <v>1885</v>
      </c>
      <c r="B1852">
        <v>1985</v>
      </c>
      <c r="C1852" t="s">
        <v>10</v>
      </c>
      <c r="D1852">
        <v>12</v>
      </c>
      <c r="E1852" s="17" t="str">
        <f t="shared" si="56"/>
        <v>12-Jul-1985</v>
      </c>
      <c r="F1852">
        <f t="shared" si="57"/>
        <v>37</v>
      </c>
      <c r="G1852">
        <v>0</v>
      </c>
      <c r="H1852" s="16">
        <v>20420.599999999999</v>
      </c>
      <c r="I1852" t="s">
        <v>12</v>
      </c>
      <c r="J1852" t="s">
        <v>11</v>
      </c>
      <c r="K1852" t="s">
        <v>42</v>
      </c>
    </row>
    <row r="1853" spans="1:11" x14ac:dyDescent="0.35">
      <c r="A1853" t="s">
        <v>1886</v>
      </c>
      <c r="B1853">
        <v>1962</v>
      </c>
      <c r="C1853" t="s">
        <v>37</v>
      </c>
      <c r="D1853">
        <v>18</v>
      </c>
      <c r="E1853" s="17" t="str">
        <f t="shared" si="56"/>
        <v>18-Oct-1962</v>
      </c>
      <c r="F1853">
        <f t="shared" si="57"/>
        <v>60</v>
      </c>
      <c r="G1853">
        <v>0</v>
      </c>
      <c r="H1853" s="16">
        <v>20446.849999999999</v>
      </c>
      <c r="I1853" t="s">
        <v>11</v>
      </c>
      <c r="J1853" t="s">
        <v>16</v>
      </c>
      <c r="K1853" t="s">
        <v>23</v>
      </c>
    </row>
    <row r="1854" spans="1:11" x14ac:dyDescent="0.35">
      <c r="A1854" t="s">
        <v>1887</v>
      </c>
      <c r="B1854">
        <v>1969</v>
      </c>
      <c r="C1854" t="s">
        <v>37</v>
      </c>
      <c r="D1854">
        <v>13</v>
      </c>
      <c r="E1854" s="17" t="str">
        <f t="shared" si="56"/>
        <v>13-Oct-1969</v>
      </c>
      <c r="F1854">
        <f t="shared" si="57"/>
        <v>53</v>
      </c>
      <c r="G1854">
        <v>3</v>
      </c>
      <c r="H1854" s="16">
        <v>20463</v>
      </c>
      <c r="I1854" t="s">
        <v>11</v>
      </c>
      <c r="J1854" t="s">
        <v>11</v>
      </c>
      <c r="K1854" t="s">
        <v>13</v>
      </c>
    </row>
    <row r="1855" spans="1:11" x14ac:dyDescent="0.35">
      <c r="A1855" t="s">
        <v>1888</v>
      </c>
      <c r="B1855">
        <v>1966</v>
      </c>
      <c r="C1855" t="s">
        <v>10</v>
      </c>
      <c r="D1855">
        <v>9</v>
      </c>
      <c r="E1855" s="17" t="str">
        <f t="shared" si="56"/>
        <v>9-Jul-1966</v>
      </c>
      <c r="F1855">
        <f t="shared" si="57"/>
        <v>56</v>
      </c>
      <c r="G1855">
        <v>0</v>
      </c>
      <c r="H1855" s="16">
        <v>20568.32</v>
      </c>
      <c r="I1855" t="s">
        <v>12</v>
      </c>
      <c r="J1855" t="s">
        <v>11</v>
      </c>
      <c r="K1855" t="s">
        <v>23</v>
      </c>
    </row>
    <row r="1856" spans="1:11" x14ac:dyDescent="0.35">
      <c r="A1856" t="s">
        <v>1889</v>
      </c>
      <c r="B1856">
        <v>1967</v>
      </c>
      <c r="C1856" t="s">
        <v>30</v>
      </c>
      <c r="D1856">
        <v>17</v>
      </c>
      <c r="E1856" s="17" t="str">
        <f t="shared" si="56"/>
        <v>17-Dec-1967</v>
      </c>
      <c r="F1856">
        <f t="shared" si="57"/>
        <v>55</v>
      </c>
      <c r="G1856">
        <v>0</v>
      </c>
      <c r="H1856" s="16">
        <v>20630.28</v>
      </c>
      <c r="I1856" t="s">
        <v>11</v>
      </c>
      <c r="J1856" t="s">
        <v>12</v>
      </c>
      <c r="K1856" t="s">
        <v>42</v>
      </c>
    </row>
    <row r="1857" spans="1:11" x14ac:dyDescent="0.35">
      <c r="A1857" t="s">
        <v>1890</v>
      </c>
      <c r="B1857">
        <v>1965</v>
      </c>
      <c r="C1857" t="s">
        <v>35</v>
      </c>
      <c r="D1857">
        <v>1</v>
      </c>
      <c r="E1857" s="17" t="str">
        <f t="shared" ref="E1857:E1920" si="58">_xlfn.CONCAT(D1857,"-",C1857,"-",B1857)</f>
        <v>1-Aug-1965</v>
      </c>
      <c r="F1857">
        <f t="shared" ref="F1857:F1920" si="59">DATEDIF(E1857,"08-6-2023","y")</f>
        <v>57</v>
      </c>
      <c r="G1857">
        <v>0</v>
      </c>
      <c r="H1857" s="16">
        <v>20709.02</v>
      </c>
      <c r="I1857" t="s">
        <v>12</v>
      </c>
      <c r="J1857" t="s">
        <v>11</v>
      </c>
      <c r="K1857" t="s">
        <v>166</v>
      </c>
    </row>
    <row r="1858" spans="1:11" x14ac:dyDescent="0.35">
      <c r="A1858" t="s">
        <v>1891</v>
      </c>
      <c r="B1858">
        <v>1992</v>
      </c>
      <c r="C1858" t="s">
        <v>20</v>
      </c>
      <c r="D1858">
        <v>14</v>
      </c>
      <c r="E1858" s="17" t="str">
        <f t="shared" si="58"/>
        <v>14-Sep-1992</v>
      </c>
      <c r="F1858">
        <f t="shared" si="59"/>
        <v>30</v>
      </c>
      <c r="G1858">
        <v>3</v>
      </c>
      <c r="H1858" s="16">
        <v>20745.990000000002</v>
      </c>
      <c r="I1858" t="s">
        <v>12</v>
      </c>
      <c r="J1858" t="s">
        <v>16</v>
      </c>
      <c r="K1858" t="s">
        <v>23</v>
      </c>
    </row>
    <row r="1859" spans="1:11" x14ac:dyDescent="0.35">
      <c r="A1859" t="s">
        <v>1892</v>
      </c>
      <c r="B1859">
        <v>1986</v>
      </c>
      <c r="C1859" t="s">
        <v>35</v>
      </c>
      <c r="D1859">
        <v>4</v>
      </c>
      <c r="E1859" s="17" t="str">
        <f t="shared" si="58"/>
        <v>4-Aug-1986</v>
      </c>
      <c r="F1859">
        <f t="shared" si="59"/>
        <v>36</v>
      </c>
      <c r="G1859">
        <v>1</v>
      </c>
      <c r="H1859" s="16">
        <v>20773.63</v>
      </c>
      <c r="I1859" t="s">
        <v>11</v>
      </c>
      <c r="J1859" t="s">
        <v>12</v>
      </c>
      <c r="K1859" t="s">
        <v>356</v>
      </c>
    </row>
    <row r="1860" spans="1:11" x14ac:dyDescent="0.35">
      <c r="A1860" t="s">
        <v>1893</v>
      </c>
      <c r="B1860">
        <v>1967</v>
      </c>
      <c r="C1860" t="s">
        <v>20</v>
      </c>
      <c r="D1860">
        <v>8</v>
      </c>
      <c r="E1860" s="17" t="str">
        <f t="shared" si="58"/>
        <v>8-Sep-1967</v>
      </c>
      <c r="F1860">
        <f t="shared" si="59"/>
        <v>55</v>
      </c>
      <c r="G1860">
        <v>0</v>
      </c>
      <c r="H1860" s="16">
        <v>20781.490000000002</v>
      </c>
      <c r="I1860" t="s">
        <v>11</v>
      </c>
      <c r="J1860" t="s">
        <v>12</v>
      </c>
      <c r="K1860" t="s">
        <v>13</v>
      </c>
    </row>
    <row r="1861" spans="1:11" x14ac:dyDescent="0.35">
      <c r="A1861" t="s">
        <v>1894</v>
      </c>
      <c r="B1861">
        <v>1975</v>
      </c>
      <c r="C1861" t="s">
        <v>30</v>
      </c>
      <c r="D1861">
        <v>8</v>
      </c>
      <c r="E1861" s="17" t="str">
        <f t="shared" si="58"/>
        <v>8-Dec-1975</v>
      </c>
      <c r="F1861">
        <f t="shared" si="59"/>
        <v>47</v>
      </c>
      <c r="G1861">
        <v>0</v>
      </c>
      <c r="H1861" s="16">
        <v>20878.78</v>
      </c>
      <c r="I1861" t="s">
        <v>11</v>
      </c>
      <c r="J1861" t="s">
        <v>16</v>
      </c>
      <c r="K1861" t="s">
        <v>247</v>
      </c>
    </row>
    <row r="1862" spans="1:11" x14ac:dyDescent="0.35">
      <c r="A1862" t="s">
        <v>1895</v>
      </c>
      <c r="B1862">
        <v>1964</v>
      </c>
      <c r="C1862" t="s">
        <v>15</v>
      </c>
      <c r="D1862">
        <v>19</v>
      </c>
      <c r="E1862" s="17" t="str">
        <f t="shared" si="58"/>
        <v>19-Nov-1964</v>
      </c>
      <c r="F1862">
        <f t="shared" si="59"/>
        <v>58</v>
      </c>
      <c r="G1862">
        <v>0</v>
      </c>
      <c r="H1862" s="16">
        <v>20893.060000000001</v>
      </c>
      <c r="I1862" t="s">
        <v>11</v>
      </c>
      <c r="J1862" t="s">
        <v>12</v>
      </c>
      <c r="K1862" t="s">
        <v>23</v>
      </c>
    </row>
    <row r="1863" spans="1:11" x14ac:dyDescent="0.35">
      <c r="A1863" t="s">
        <v>1896</v>
      </c>
      <c r="B1863">
        <v>1987</v>
      </c>
      <c r="C1863" t="s">
        <v>15</v>
      </c>
      <c r="D1863">
        <v>27</v>
      </c>
      <c r="E1863" s="17" t="str">
        <f t="shared" si="58"/>
        <v>27-Nov-1987</v>
      </c>
      <c r="F1863">
        <f t="shared" si="59"/>
        <v>35</v>
      </c>
      <c r="G1863">
        <v>2</v>
      </c>
      <c r="H1863" s="16">
        <v>20984.09</v>
      </c>
      <c r="I1863" t="s">
        <v>11</v>
      </c>
      <c r="J1863" t="s">
        <v>11</v>
      </c>
      <c r="K1863" t="s">
        <v>164</v>
      </c>
    </row>
    <row r="1864" spans="1:11" x14ac:dyDescent="0.35">
      <c r="A1864" t="s">
        <v>1897</v>
      </c>
      <c r="B1864">
        <v>1983</v>
      </c>
      <c r="C1864" t="s">
        <v>10</v>
      </c>
      <c r="D1864">
        <v>2</v>
      </c>
      <c r="E1864" s="17" t="str">
        <f t="shared" si="58"/>
        <v>2-Jul-1983</v>
      </c>
      <c r="F1864">
        <f t="shared" si="59"/>
        <v>39</v>
      </c>
      <c r="G1864">
        <v>1</v>
      </c>
      <c r="H1864" s="16">
        <v>21082.16</v>
      </c>
      <c r="I1864" t="s">
        <v>12</v>
      </c>
      <c r="J1864" t="s">
        <v>11</v>
      </c>
      <c r="K1864" t="s">
        <v>42</v>
      </c>
    </row>
    <row r="1865" spans="1:11" x14ac:dyDescent="0.35">
      <c r="A1865" t="s">
        <v>1898</v>
      </c>
      <c r="B1865">
        <v>1977</v>
      </c>
      <c r="C1865" t="s">
        <v>15</v>
      </c>
      <c r="D1865">
        <v>23</v>
      </c>
      <c r="E1865" s="17" t="str">
        <f t="shared" si="58"/>
        <v>23-Nov-1977</v>
      </c>
      <c r="F1865">
        <f t="shared" si="59"/>
        <v>45</v>
      </c>
      <c r="G1865">
        <v>2</v>
      </c>
      <c r="H1865" s="16">
        <v>21098.55</v>
      </c>
      <c r="I1865" t="s">
        <v>12</v>
      </c>
      <c r="J1865" t="s">
        <v>12</v>
      </c>
      <c r="K1865" t="s">
        <v>23</v>
      </c>
    </row>
    <row r="1866" spans="1:11" x14ac:dyDescent="0.35">
      <c r="A1866" t="s">
        <v>1899</v>
      </c>
      <c r="B1866">
        <v>1969</v>
      </c>
      <c r="C1866" t="s">
        <v>35</v>
      </c>
      <c r="D1866">
        <v>26</v>
      </c>
      <c r="E1866" s="17" t="str">
        <f t="shared" si="58"/>
        <v>26-Aug-1969</v>
      </c>
      <c r="F1866">
        <f t="shared" si="59"/>
        <v>53</v>
      </c>
      <c r="G1866">
        <v>0</v>
      </c>
      <c r="H1866" s="16">
        <v>21195.82</v>
      </c>
      <c r="I1866" t="s">
        <v>12</v>
      </c>
      <c r="J1866" t="s">
        <v>16</v>
      </c>
      <c r="K1866" t="s">
        <v>13</v>
      </c>
    </row>
    <row r="1867" spans="1:11" x14ac:dyDescent="0.35">
      <c r="A1867" t="s">
        <v>1900</v>
      </c>
      <c r="B1867">
        <v>1974</v>
      </c>
      <c r="C1867" t="s">
        <v>37</v>
      </c>
      <c r="D1867">
        <v>14</v>
      </c>
      <c r="E1867" s="17" t="str">
        <f t="shared" si="58"/>
        <v>14-Oct-1974</v>
      </c>
      <c r="F1867">
        <f t="shared" si="59"/>
        <v>48</v>
      </c>
      <c r="G1867">
        <v>0</v>
      </c>
      <c r="H1867" s="16">
        <v>21223.68</v>
      </c>
      <c r="I1867" t="s">
        <v>12</v>
      </c>
      <c r="J1867" t="s">
        <v>11</v>
      </c>
      <c r="K1867" t="s">
        <v>13</v>
      </c>
    </row>
    <row r="1868" spans="1:11" x14ac:dyDescent="0.35">
      <c r="A1868" t="s">
        <v>1901</v>
      </c>
      <c r="B1868">
        <v>1974</v>
      </c>
      <c r="C1868" t="s">
        <v>20</v>
      </c>
      <c r="D1868">
        <v>3</v>
      </c>
      <c r="E1868" s="17" t="str">
        <f t="shared" si="58"/>
        <v>3-Sep-1974</v>
      </c>
      <c r="F1868">
        <f t="shared" si="59"/>
        <v>48</v>
      </c>
      <c r="G1868">
        <v>0</v>
      </c>
      <c r="H1868" s="16">
        <v>21232.18</v>
      </c>
      <c r="I1868" t="s">
        <v>12</v>
      </c>
      <c r="J1868" t="s">
        <v>11</v>
      </c>
      <c r="K1868" t="s">
        <v>42</v>
      </c>
    </row>
    <row r="1869" spans="1:11" x14ac:dyDescent="0.35">
      <c r="A1869" t="s">
        <v>1902</v>
      </c>
      <c r="B1869">
        <v>1980</v>
      </c>
      <c r="C1869" t="s">
        <v>30</v>
      </c>
      <c r="D1869">
        <v>10</v>
      </c>
      <c r="E1869" s="17" t="str">
        <f t="shared" si="58"/>
        <v>10-Dec-1980</v>
      </c>
      <c r="F1869">
        <f t="shared" si="59"/>
        <v>42</v>
      </c>
      <c r="G1869">
        <v>2</v>
      </c>
      <c r="H1869" s="16">
        <v>21259.38</v>
      </c>
      <c r="I1869" t="s">
        <v>12</v>
      </c>
      <c r="J1869" t="s">
        <v>12</v>
      </c>
      <c r="K1869" t="s">
        <v>166</v>
      </c>
    </row>
    <row r="1870" spans="1:11" x14ac:dyDescent="0.35">
      <c r="A1870" t="s">
        <v>1903</v>
      </c>
      <c r="B1870">
        <v>2004</v>
      </c>
      <c r="C1870" t="s">
        <v>35</v>
      </c>
      <c r="D1870">
        <v>4</v>
      </c>
      <c r="E1870" s="17" t="str">
        <f t="shared" si="58"/>
        <v>4-Aug-2004</v>
      </c>
      <c r="F1870">
        <f t="shared" si="59"/>
        <v>18</v>
      </c>
      <c r="G1870">
        <v>0</v>
      </c>
      <c r="H1870" s="16">
        <v>21344.85</v>
      </c>
      <c r="I1870" t="s">
        <v>12</v>
      </c>
      <c r="J1870" t="s">
        <v>16</v>
      </c>
      <c r="K1870" t="s">
        <v>247</v>
      </c>
    </row>
    <row r="1871" spans="1:11" x14ac:dyDescent="0.35">
      <c r="A1871" t="s">
        <v>1904</v>
      </c>
      <c r="B1871">
        <v>1980</v>
      </c>
      <c r="C1871" t="s">
        <v>20</v>
      </c>
      <c r="D1871">
        <v>4</v>
      </c>
      <c r="E1871" s="17" t="str">
        <f t="shared" si="58"/>
        <v>4-Sep-1980</v>
      </c>
      <c r="F1871">
        <f t="shared" si="59"/>
        <v>42</v>
      </c>
      <c r="G1871">
        <v>0</v>
      </c>
      <c r="H1871" s="16">
        <v>21348.71</v>
      </c>
      <c r="I1871" t="s">
        <v>11</v>
      </c>
      <c r="J1871" t="s">
        <v>16</v>
      </c>
      <c r="K1871" t="s">
        <v>23</v>
      </c>
    </row>
    <row r="1872" spans="1:11" x14ac:dyDescent="0.35">
      <c r="A1872" t="s">
        <v>1905</v>
      </c>
      <c r="B1872">
        <v>1990</v>
      </c>
      <c r="C1872" t="s">
        <v>15</v>
      </c>
      <c r="D1872">
        <v>21</v>
      </c>
      <c r="E1872" s="17" t="str">
        <f t="shared" si="58"/>
        <v>21-Nov-1990</v>
      </c>
      <c r="F1872">
        <f t="shared" si="59"/>
        <v>32</v>
      </c>
      <c r="G1872">
        <v>4</v>
      </c>
      <c r="H1872" s="16">
        <v>21472.48</v>
      </c>
      <c r="I1872" t="s">
        <v>11</v>
      </c>
      <c r="J1872" t="s">
        <v>11</v>
      </c>
      <c r="K1872" t="s">
        <v>23</v>
      </c>
    </row>
    <row r="1873" spans="1:11" x14ac:dyDescent="0.35">
      <c r="A1873" t="s">
        <v>1906</v>
      </c>
      <c r="B1873">
        <v>1999</v>
      </c>
      <c r="C1873" t="s">
        <v>18</v>
      </c>
      <c r="D1873">
        <v>12</v>
      </c>
      <c r="E1873" s="17" t="str">
        <f t="shared" si="58"/>
        <v>12-Jun-1999</v>
      </c>
      <c r="F1873">
        <f t="shared" si="59"/>
        <v>23</v>
      </c>
      <c r="G1873">
        <v>0</v>
      </c>
      <c r="H1873" s="16">
        <v>21595.38</v>
      </c>
      <c r="I1873" t="s">
        <v>11</v>
      </c>
      <c r="J1873" t="s">
        <v>12</v>
      </c>
      <c r="K1873" t="s">
        <v>23</v>
      </c>
    </row>
    <row r="1874" spans="1:11" x14ac:dyDescent="0.35">
      <c r="A1874" t="s">
        <v>1907</v>
      </c>
      <c r="B1874">
        <v>1983</v>
      </c>
      <c r="C1874" t="s">
        <v>30</v>
      </c>
      <c r="D1874">
        <v>25</v>
      </c>
      <c r="E1874" s="17" t="str">
        <f t="shared" si="58"/>
        <v>25-Dec-1983</v>
      </c>
      <c r="F1874">
        <f t="shared" si="59"/>
        <v>39</v>
      </c>
      <c r="G1874">
        <v>3</v>
      </c>
      <c r="H1874" s="16">
        <v>21659.93</v>
      </c>
      <c r="I1874" t="s">
        <v>12</v>
      </c>
      <c r="J1874" t="s">
        <v>12</v>
      </c>
      <c r="K1874" t="s">
        <v>247</v>
      </c>
    </row>
    <row r="1875" spans="1:11" x14ac:dyDescent="0.35">
      <c r="A1875" t="s">
        <v>1908</v>
      </c>
      <c r="B1875">
        <v>1962</v>
      </c>
      <c r="C1875" t="s">
        <v>15</v>
      </c>
      <c r="D1875">
        <v>16</v>
      </c>
      <c r="E1875" s="17" t="str">
        <f t="shared" si="58"/>
        <v>16-Nov-1962</v>
      </c>
      <c r="F1875">
        <f t="shared" si="59"/>
        <v>60</v>
      </c>
      <c r="G1875">
        <v>0</v>
      </c>
      <c r="H1875" s="16">
        <v>21661.16</v>
      </c>
      <c r="I1875" t="s">
        <v>11</v>
      </c>
      <c r="J1875" t="s">
        <v>11</v>
      </c>
      <c r="K1875" t="s">
        <v>23</v>
      </c>
    </row>
    <row r="1876" spans="1:11" x14ac:dyDescent="0.35">
      <c r="A1876" t="s">
        <v>1909</v>
      </c>
      <c r="B1876">
        <v>1976</v>
      </c>
      <c r="C1876" t="s">
        <v>10</v>
      </c>
      <c r="D1876">
        <v>18</v>
      </c>
      <c r="E1876" s="17" t="str">
        <f t="shared" si="58"/>
        <v>18-Jul-1976</v>
      </c>
      <c r="F1876">
        <f t="shared" si="59"/>
        <v>46</v>
      </c>
      <c r="G1876">
        <v>1</v>
      </c>
      <c r="H1876" s="16">
        <v>21677.279999999999</v>
      </c>
      <c r="I1876" t="s">
        <v>12</v>
      </c>
      <c r="J1876" t="s">
        <v>16</v>
      </c>
      <c r="K1876" t="s">
        <v>23</v>
      </c>
    </row>
    <row r="1877" spans="1:11" x14ac:dyDescent="0.35">
      <c r="A1877" t="s">
        <v>1910</v>
      </c>
      <c r="B1877">
        <v>1979</v>
      </c>
      <c r="C1877" t="s">
        <v>20</v>
      </c>
      <c r="D1877">
        <v>20</v>
      </c>
      <c r="E1877" s="17" t="str">
        <f t="shared" si="58"/>
        <v>20-Sep-1979</v>
      </c>
      <c r="F1877">
        <f t="shared" si="59"/>
        <v>43</v>
      </c>
      <c r="G1877">
        <v>1</v>
      </c>
      <c r="H1877" s="16">
        <v>21771.34</v>
      </c>
      <c r="I1877" t="s">
        <v>12</v>
      </c>
      <c r="J1877" t="s">
        <v>16</v>
      </c>
      <c r="K1877" t="s">
        <v>247</v>
      </c>
    </row>
    <row r="1878" spans="1:11" x14ac:dyDescent="0.35">
      <c r="A1878" t="s">
        <v>1911</v>
      </c>
      <c r="B1878">
        <v>1979</v>
      </c>
      <c r="C1878" t="s">
        <v>20</v>
      </c>
      <c r="D1878">
        <v>28</v>
      </c>
      <c r="E1878" s="17" t="str">
        <f t="shared" si="58"/>
        <v>28-Sep-1979</v>
      </c>
      <c r="F1878">
        <f t="shared" si="59"/>
        <v>43</v>
      </c>
      <c r="G1878">
        <v>0</v>
      </c>
      <c r="H1878" s="16">
        <v>21774.32</v>
      </c>
      <c r="I1878" t="s">
        <v>12</v>
      </c>
      <c r="J1878" t="s">
        <v>11</v>
      </c>
      <c r="K1878" t="s">
        <v>23</v>
      </c>
    </row>
    <row r="1879" spans="1:11" x14ac:dyDescent="0.35">
      <c r="A1879" t="s">
        <v>1912</v>
      </c>
      <c r="B1879">
        <v>1963</v>
      </c>
      <c r="C1879" t="s">
        <v>35</v>
      </c>
      <c r="D1879">
        <v>27</v>
      </c>
      <c r="E1879" s="17" t="str">
        <f t="shared" si="58"/>
        <v>27-Aug-1963</v>
      </c>
      <c r="F1879">
        <f t="shared" si="59"/>
        <v>59</v>
      </c>
      <c r="G1879">
        <v>0</v>
      </c>
      <c r="H1879" s="16">
        <v>21797</v>
      </c>
      <c r="I1879" t="s">
        <v>12</v>
      </c>
      <c r="J1879" t="s">
        <v>16</v>
      </c>
      <c r="K1879" t="s">
        <v>42</v>
      </c>
    </row>
    <row r="1880" spans="1:11" x14ac:dyDescent="0.35">
      <c r="A1880" t="s">
        <v>1913</v>
      </c>
      <c r="B1880">
        <v>1979</v>
      </c>
      <c r="C1880" t="s">
        <v>35</v>
      </c>
      <c r="D1880">
        <v>17</v>
      </c>
      <c r="E1880" s="17" t="str">
        <f t="shared" si="58"/>
        <v>17-Aug-1979</v>
      </c>
      <c r="F1880">
        <f t="shared" si="59"/>
        <v>43</v>
      </c>
      <c r="G1880">
        <v>2</v>
      </c>
      <c r="H1880" s="16">
        <v>21880.82</v>
      </c>
      <c r="I1880" t="s">
        <v>12</v>
      </c>
      <c r="J1880" t="s">
        <v>16</v>
      </c>
      <c r="K1880" t="s">
        <v>23</v>
      </c>
    </row>
    <row r="1881" spans="1:11" x14ac:dyDescent="0.35">
      <c r="A1881" t="s">
        <v>1914</v>
      </c>
      <c r="B1881">
        <v>2003</v>
      </c>
      <c r="C1881" t="s">
        <v>20</v>
      </c>
      <c r="D1881">
        <v>28</v>
      </c>
      <c r="E1881" s="17" t="str">
        <f t="shared" si="58"/>
        <v>28-Sep-2003</v>
      </c>
      <c r="F1881">
        <f t="shared" si="59"/>
        <v>19</v>
      </c>
      <c r="G1881">
        <v>0</v>
      </c>
      <c r="H1881" s="16">
        <v>21882.400000000001</v>
      </c>
      <c r="I1881" t="s">
        <v>11</v>
      </c>
      <c r="J1881" t="s">
        <v>16</v>
      </c>
      <c r="K1881" t="s">
        <v>42</v>
      </c>
    </row>
    <row r="1882" spans="1:11" x14ac:dyDescent="0.35">
      <c r="A1882" t="s">
        <v>1915</v>
      </c>
      <c r="B1882">
        <v>1975</v>
      </c>
      <c r="C1882" t="s">
        <v>30</v>
      </c>
      <c r="D1882">
        <v>19</v>
      </c>
      <c r="E1882" s="17" t="str">
        <f t="shared" si="58"/>
        <v>19-Dec-1975</v>
      </c>
      <c r="F1882">
        <f t="shared" si="59"/>
        <v>47</v>
      </c>
      <c r="G1882">
        <v>1</v>
      </c>
      <c r="H1882" s="16">
        <v>21978.68</v>
      </c>
      <c r="I1882" t="s">
        <v>12</v>
      </c>
      <c r="J1882" t="s">
        <v>12</v>
      </c>
      <c r="K1882" t="s">
        <v>13</v>
      </c>
    </row>
    <row r="1883" spans="1:11" x14ac:dyDescent="0.35">
      <c r="A1883" t="s">
        <v>1916</v>
      </c>
      <c r="B1883">
        <v>1989</v>
      </c>
      <c r="C1883" t="s">
        <v>37</v>
      </c>
      <c r="D1883">
        <v>14</v>
      </c>
      <c r="E1883" s="17" t="str">
        <f t="shared" si="58"/>
        <v>14-Oct-1989</v>
      </c>
      <c r="F1883">
        <f t="shared" si="59"/>
        <v>33</v>
      </c>
      <c r="G1883">
        <v>0</v>
      </c>
      <c r="H1883" s="16">
        <v>21984.47</v>
      </c>
      <c r="I1883" t="s">
        <v>12</v>
      </c>
      <c r="J1883" t="s">
        <v>16</v>
      </c>
      <c r="K1883" t="s">
        <v>23</v>
      </c>
    </row>
    <row r="1884" spans="1:11" x14ac:dyDescent="0.35">
      <c r="A1884" t="s">
        <v>1917</v>
      </c>
      <c r="B1884">
        <v>2001</v>
      </c>
      <c r="C1884" t="s">
        <v>35</v>
      </c>
      <c r="D1884">
        <v>28</v>
      </c>
      <c r="E1884" s="17" t="str">
        <f t="shared" si="58"/>
        <v>28-Aug-2001</v>
      </c>
      <c r="F1884">
        <f t="shared" si="59"/>
        <v>21</v>
      </c>
      <c r="G1884">
        <v>0</v>
      </c>
      <c r="H1884" s="16">
        <v>22097.62</v>
      </c>
      <c r="I1884" t="s">
        <v>12</v>
      </c>
      <c r="J1884" t="s">
        <v>16</v>
      </c>
      <c r="K1884" t="s">
        <v>42</v>
      </c>
    </row>
    <row r="1885" spans="1:11" x14ac:dyDescent="0.35">
      <c r="A1885" t="s">
        <v>1918</v>
      </c>
      <c r="B1885">
        <v>1980</v>
      </c>
      <c r="C1885" t="s">
        <v>20</v>
      </c>
      <c r="D1885">
        <v>12</v>
      </c>
      <c r="E1885" s="17" t="str">
        <f t="shared" si="58"/>
        <v>12-Sep-1980</v>
      </c>
      <c r="F1885">
        <f t="shared" si="59"/>
        <v>42</v>
      </c>
      <c r="G1885">
        <v>0</v>
      </c>
      <c r="H1885" s="16">
        <v>22144.03</v>
      </c>
      <c r="I1885" t="s">
        <v>11</v>
      </c>
      <c r="J1885" t="s">
        <v>11</v>
      </c>
      <c r="K1885" t="s">
        <v>42</v>
      </c>
    </row>
    <row r="1886" spans="1:11" x14ac:dyDescent="0.35">
      <c r="A1886" t="s">
        <v>1919</v>
      </c>
      <c r="B1886">
        <v>1965</v>
      </c>
      <c r="C1886" t="s">
        <v>35</v>
      </c>
      <c r="D1886">
        <v>24</v>
      </c>
      <c r="E1886" s="17" t="str">
        <f t="shared" si="58"/>
        <v>24-Aug-1965</v>
      </c>
      <c r="F1886">
        <f t="shared" si="59"/>
        <v>57</v>
      </c>
      <c r="G1886">
        <v>1</v>
      </c>
      <c r="H1886" s="16">
        <v>22192.44</v>
      </c>
      <c r="I1886" t="s">
        <v>12</v>
      </c>
      <c r="J1886" t="s">
        <v>16</v>
      </c>
      <c r="K1886" t="s">
        <v>13</v>
      </c>
    </row>
    <row r="1887" spans="1:11" x14ac:dyDescent="0.35">
      <c r="A1887" t="s">
        <v>1920</v>
      </c>
      <c r="B1887">
        <v>1971</v>
      </c>
      <c r="C1887" t="s">
        <v>18</v>
      </c>
      <c r="D1887">
        <v>16</v>
      </c>
      <c r="E1887" s="17" t="str">
        <f t="shared" si="58"/>
        <v>16-Jun-1971</v>
      </c>
      <c r="F1887">
        <f t="shared" si="59"/>
        <v>51</v>
      </c>
      <c r="G1887">
        <v>1</v>
      </c>
      <c r="H1887" s="16">
        <v>22218.11</v>
      </c>
      <c r="I1887" t="s">
        <v>11</v>
      </c>
      <c r="J1887" t="s">
        <v>12</v>
      </c>
      <c r="K1887" t="s">
        <v>13</v>
      </c>
    </row>
    <row r="1888" spans="1:11" x14ac:dyDescent="0.35">
      <c r="A1888" t="s">
        <v>1921</v>
      </c>
      <c r="B1888">
        <v>1982</v>
      </c>
      <c r="C1888" t="s">
        <v>30</v>
      </c>
      <c r="D1888">
        <v>27</v>
      </c>
      <c r="E1888" s="17" t="str">
        <f t="shared" si="58"/>
        <v>27-Dec-1982</v>
      </c>
      <c r="F1888">
        <f t="shared" si="59"/>
        <v>40</v>
      </c>
      <c r="G1888">
        <v>1</v>
      </c>
      <c r="H1888" s="16">
        <v>22331.57</v>
      </c>
      <c r="I1888" t="s">
        <v>11</v>
      </c>
      <c r="J1888" t="s">
        <v>12</v>
      </c>
      <c r="K1888" t="s">
        <v>247</v>
      </c>
    </row>
    <row r="1889" spans="1:11" x14ac:dyDescent="0.35">
      <c r="A1889" t="s">
        <v>1922</v>
      </c>
      <c r="B1889">
        <v>1999</v>
      </c>
      <c r="C1889" t="s">
        <v>35</v>
      </c>
      <c r="D1889">
        <v>26</v>
      </c>
      <c r="E1889" s="17" t="str">
        <f t="shared" si="58"/>
        <v>26-Aug-1999</v>
      </c>
      <c r="F1889">
        <f t="shared" si="59"/>
        <v>23</v>
      </c>
      <c r="G1889">
        <v>2</v>
      </c>
      <c r="H1889" s="16">
        <v>22395.74</v>
      </c>
      <c r="I1889" t="s">
        <v>12</v>
      </c>
      <c r="J1889" t="s">
        <v>11</v>
      </c>
      <c r="K1889" t="s">
        <v>247</v>
      </c>
    </row>
    <row r="1890" spans="1:11" x14ac:dyDescent="0.35">
      <c r="A1890" t="s">
        <v>1923</v>
      </c>
      <c r="B1890">
        <v>1966</v>
      </c>
      <c r="C1890" t="s">
        <v>35</v>
      </c>
      <c r="D1890">
        <v>18</v>
      </c>
      <c r="E1890" s="17" t="str">
        <f t="shared" si="58"/>
        <v>18-Aug-1966</v>
      </c>
      <c r="F1890">
        <f t="shared" si="59"/>
        <v>56</v>
      </c>
      <c r="G1890">
        <v>0</v>
      </c>
      <c r="H1890" s="16">
        <v>22412.65</v>
      </c>
      <c r="I1890" t="s">
        <v>12</v>
      </c>
      <c r="J1890" t="s">
        <v>12</v>
      </c>
      <c r="K1890" t="s">
        <v>276</v>
      </c>
    </row>
    <row r="1891" spans="1:11" x14ac:dyDescent="0.35">
      <c r="A1891" t="s">
        <v>1924</v>
      </c>
      <c r="B1891">
        <v>1983</v>
      </c>
      <c r="C1891" t="s">
        <v>30</v>
      </c>
      <c r="D1891">
        <v>21</v>
      </c>
      <c r="E1891" s="17" t="str">
        <f t="shared" si="58"/>
        <v>21-Dec-1983</v>
      </c>
      <c r="F1891">
        <f t="shared" si="59"/>
        <v>39</v>
      </c>
      <c r="G1891">
        <v>1</v>
      </c>
      <c r="H1891" s="16">
        <v>22462.04</v>
      </c>
      <c r="I1891" t="s">
        <v>12</v>
      </c>
      <c r="J1891" t="s">
        <v>16</v>
      </c>
      <c r="K1891" t="s">
        <v>166</v>
      </c>
    </row>
    <row r="1892" spans="1:11" x14ac:dyDescent="0.35">
      <c r="A1892" t="s">
        <v>1925</v>
      </c>
      <c r="B1892">
        <v>1979</v>
      </c>
      <c r="C1892" t="s">
        <v>15</v>
      </c>
      <c r="D1892">
        <v>14</v>
      </c>
      <c r="E1892" s="17" t="str">
        <f t="shared" si="58"/>
        <v>14-Nov-1979</v>
      </c>
      <c r="F1892">
        <f t="shared" si="59"/>
        <v>43</v>
      </c>
      <c r="G1892">
        <v>2</v>
      </c>
      <c r="H1892" s="16">
        <v>22478.6</v>
      </c>
      <c r="I1892" t="s">
        <v>12</v>
      </c>
      <c r="J1892" t="s">
        <v>11</v>
      </c>
      <c r="K1892" t="s">
        <v>42</v>
      </c>
    </row>
    <row r="1893" spans="1:11" x14ac:dyDescent="0.35">
      <c r="A1893" t="s">
        <v>1926</v>
      </c>
      <c r="B1893">
        <v>2003</v>
      </c>
      <c r="C1893" t="s">
        <v>10</v>
      </c>
      <c r="D1893">
        <v>25</v>
      </c>
      <c r="E1893" s="17" t="str">
        <f t="shared" si="58"/>
        <v>25-Jul-2003</v>
      </c>
      <c r="F1893">
        <f t="shared" si="59"/>
        <v>19</v>
      </c>
      <c r="G1893">
        <v>2</v>
      </c>
      <c r="H1893" s="16">
        <v>22493.66</v>
      </c>
      <c r="I1893" t="s">
        <v>11</v>
      </c>
      <c r="J1893" t="s">
        <v>16</v>
      </c>
      <c r="K1893" t="s">
        <v>23</v>
      </c>
    </row>
    <row r="1894" spans="1:11" x14ac:dyDescent="0.35">
      <c r="A1894" t="s">
        <v>1927</v>
      </c>
      <c r="B1894">
        <v>1970</v>
      </c>
      <c r="C1894" t="s">
        <v>15</v>
      </c>
      <c r="D1894">
        <v>9</v>
      </c>
      <c r="E1894" s="17" t="str">
        <f t="shared" si="58"/>
        <v>9-Nov-1970</v>
      </c>
      <c r="F1894">
        <f t="shared" si="59"/>
        <v>52</v>
      </c>
      <c r="G1894">
        <v>0</v>
      </c>
      <c r="H1894" s="16">
        <v>23045.57</v>
      </c>
      <c r="I1894" t="s">
        <v>11</v>
      </c>
      <c r="J1894" t="s">
        <v>11</v>
      </c>
      <c r="K1894" t="s">
        <v>247</v>
      </c>
    </row>
    <row r="1895" spans="1:11" x14ac:dyDescent="0.35">
      <c r="A1895" t="s">
        <v>1928</v>
      </c>
      <c r="B1895">
        <v>1975</v>
      </c>
      <c r="C1895" t="s">
        <v>20</v>
      </c>
      <c r="D1895">
        <v>9</v>
      </c>
      <c r="E1895" s="17" t="str">
        <f t="shared" si="58"/>
        <v>9-Sep-1975</v>
      </c>
      <c r="F1895">
        <f t="shared" si="59"/>
        <v>47</v>
      </c>
      <c r="G1895">
        <v>0</v>
      </c>
      <c r="H1895" s="16">
        <v>23065.42</v>
      </c>
      <c r="I1895" t="s">
        <v>11</v>
      </c>
      <c r="J1895" t="s">
        <v>11</v>
      </c>
      <c r="K1895" t="s">
        <v>13</v>
      </c>
    </row>
    <row r="1896" spans="1:11" x14ac:dyDescent="0.35">
      <c r="A1896" t="s">
        <v>1929</v>
      </c>
      <c r="B1896">
        <v>2003</v>
      </c>
      <c r="C1896" t="s">
        <v>30</v>
      </c>
      <c r="D1896">
        <v>14</v>
      </c>
      <c r="E1896" s="17" t="str">
        <f t="shared" si="58"/>
        <v>14-Dec-2003</v>
      </c>
      <c r="F1896">
        <f t="shared" si="59"/>
        <v>19</v>
      </c>
      <c r="G1896">
        <v>0</v>
      </c>
      <c r="H1896" s="16">
        <v>23082.959999999999</v>
      </c>
      <c r="I1896" t="s">
        <v>11</v>
      </c>
      <c r="J1896" t="s">
        <v>11</v>
      </c>
      <c r="K1896" t="s">
        <v>42</v>
      </c>
    </row>
    <row r="1897" spans="1:11" x14ac:dyDescent="0.35">
      <c r="A1897" t="s">
        <v>1930</v>
      </c>
      <c r="B1897">
        <v>1997</v>
      </c>
      <c r="C1897" t="s">
        <v>35</v>
      </c>
      <c r="D1897">
        <v>7</v>
      </c>
      <c r="E1897" s="17" t="str">
        <f t="shared" si="58"/>
        <v>7-Aug-1997</v>
      </c>
      <c r="F1897">
        <f t="shared" si="59"/>
        <v>25</v>
      </c>
      <c r="G1897">
        <v>2</v>
      </c>
      <c r="H1897" s="16">
        <v>23241.47</v>
      </c>
      <c r="I1897" t="s">
        <v>11</v>
      </c>
      <c r="J1897" t="s">
        <v>12</v>
      </c>
      <c r="K1897" t="s">
        <v>170</v>
      </c>
    </row>
    <row r="1898" spans="1:11" x14ac:dyDescent="0.35">
      <c r="A1898" t="s">
        <v>1931</v>
      </c>
      <c r="B1898">
        <v>1969</v>
      </c>
      <c r="C1898" t="s">
        <v>15</v>
      </c>
      <c r="D1898">
        <v>14</v>
      </c>
      <c r="E1898" s="17" t="str">
        <f t="shared" si="58"/>
        <v>14-Nov-1969</v>
      </c>
      <c r="F1898">
        <f t="shared" si="59"/>
        <v>53</v>
      </c>
      <c r="G1898">
        <v>1</v>
      </c>
      <c r="H1898" s="16">
        <v>23244.79</v>
      </c>
      <c r="I1898" t="s">
        <v>11</v>
      </c>
      <c r="J1898" t="s">
        <v>12</v>
      </c>
      <c r="K1898" t="s">
        <v>13</v>
      </c>
    </row>
    <row r="1899" spans="1:11" x14ac:dyDescent="0.35">
      <c r="A1899" t="s">
        <v>1932</v>
      </c>
      <c r="B1899">
        <v>1994</v>
      </c>
      <c r="C1899" t="s">
        <v>37</v>
      </c>
      <c r="D1899">
        <v>3</v>
      </c>
      <c r="E1899" s="17" t="str">
        <f t="shared" si="58"/>
        <v>3-Oct-1994</v>
      </c>
      <c r="F1899">
        <f t="shared" si="59"/>
        <v>28</v>
      </c>
      <c r="G1899">
        <v>1</v>
      </c>
      <c r="H1899" s="16">
        <v>23288.93</v>
      </c>
      <c r="I1899" t="s">
        <v>11</v>
      </c>
      <c r="J1899" t="s">
        <v>12</v>
      </c>
      <c r="K1899" t="s">
        <v>247</v>
      </c>
    </row>
    <row r="1900" spans="1:11" x14ac:dyDescent="0.35">
      <c r="A1900" t="s">
        <v>1933</v>
      </c>
      <c r="B1900">
        <v>1973</v>
      </c>
      <c r="C1900" t="s">
        <v>37</v>
      </c>
      <c r="D1900">
        <v>22</v>
      </c>
      <c r="E1900" s="17" t="str">
        <f t="shared" si="58"/>
        <v>22-Oct-1973</v>
      </c>
      <c r="F1900">
        <f t="shared" si="59"/>
        <v>49</v>
      </c>
      <c r="G1900">
        <v>2</v>
      </c>
      <c r="H1900" s="16">
        <v>23306.55</v>
      </c>
      <c r="I1900" t="s">
        <v>11</v>
      </c>
      <c r="J1900" t="s">
        <v>11</v>
      </c>
      <c r="K1900" t="s">
        <v>42</v>
      </c>
    </row>
    <row r="1901" spans="1:11" x14ac:dyDescent="0.35">
      <c r="A1901" t="s">
        <v>1934</v>
      </c>
      <c r="B1901">
        <v>1975</v>
      </c>
      <c r="C1901" t="s">
        <v>15</v>
      </c>
      <c r="D1901">
        <v>13</v>
      </c>
      <c r="E1901" s="17" t="str">
        <f t="shared" si="58"/>
        <v>13-Nov-1975</v>
      </c>
      <c r="F1901">
        <f t="shared" si="59"/>
        <v>47</v>
      </c>
      <c r="G1901">
        <v>1</v>
      </c>
      <c r="H1901" s="16">
        <v>23401.31</v>
      </c>
      <c r="I1901" t="s">
        <v>11</v>
      </c>
      <c r="J1901" t="s">
        <v>12</v>
      </c>
      <c r="K1901" t="s">
        <v>247</v>
      </c>
    </row>
    <row r="1902" spans="1:11" x14ac:dyDescent="0.35">
      <c r="A1902" t="s">
        <v>1935</v>
      </c>
      <c r="B1902">
        <v>1983</v>
      </c>
      <c r="C1902" t="s">
        <v>35</v>
      </c>
      <c r="D1902">
        <v>26</v>
      </c>
      <c r="E1902" s="17" t="str">
        <f t="shared" si="58"/>
        <v>26-Aug-1983</v>
      </c>
      <c r="F1902">
        <f t="shared" si="59"/>
        <v>39</v>
      </c>
      <c r="G1902">
        <v>2</v>
      </c>
      <c r="H1902" s="16">
        <v>23563.02</v>
      </c>
      <c r="I1902" t="s">
        <v>11</v>
      </c>
      <c r="J1902" t="s">
        <v>11</v>
      </c>
      <c r="K1902" t="s">
        <v>13</v>
      </c>
    </row>
    <row r="1903" spans="1:11" x14ac:dyDescent="0.35">
      <c r="A1903" t="s">
        <v>1936</v>
      </c>
      <c r="B1903">
        <v>1974</v>
      </c>
      <c r="C1903" t="s">
        <v>18</v>
      </c>
      <c r="D1903">
        <v>2</v>
      </c>
      <c r="E1903" s="17" t="str">
        <f t="shared" si="58"/>
        <v>2-Jun-1974</v>
      </c>
      <c r="F1903">
        <f t="shared" si="59"/>
        <v>49</v>
      </c>
      <c r="G1903">
        <v>1</v>
      </c>
      <c r="H1903" s="16">
        <v>23568.27</v>
      </c>
      <c r="I1903" t="s">
        <v>11</v>
      </c>
      <c r="J1903" t="s">
        <v>11</v>
      </c>
      <c r="K1903" t="s">
        <v>42</v>
      </c>
    </row>
    <row r="1904" spans="1:11" x14ac:dyDescent="0.35">
      <c r="A1904" t="s">
        <v>1937</v>
      </c>
      <c r="B1904">
        <v>1973</v>
      </c>
      <c r="C1904" t="s">
        <v>18</v>
      </c>
      <c r="D1904">
        <v>27</v>
      </c>
      <c r="E1904" s="17" t="str">
        <f t="shared" si="58"/>
        <v>27-Jun-1973</v>
      </c>
      <c r="F1904">
        <f t="shared" si="59"/>
        <v>49</v>
      </c>
      <c r="G1904">
        <v>2</v>
      </c>
      <c r="H1904" s="16">
        <v>23807.24</v>
      </c>
      <c r="I1904" t="s">
        <v>11</v>
      </c>
      <c r="J1904" t="s">
        <v>12</v>
      </c>
      <c r="K1904" t="s">
        <v>23</v>
      </c>
    </row>
    <row r="1905" spans="1:11" x14ac:dyDescent="0.35">
      <c r="A1905" t="s">
        <v>1938</v>
      </c>
      <c r="B1905">
        <v>1970</v>
      </c>
      <c r="C1905" t="s">
        <v>35</v>
      </c>
      <c r="D1905">
        <v>8</v>
      </c>
      <c r="E1905" s="17" t="str">
        <f t="shared" si="58"/>
        <v>8-Aug-1970</v>
      </c>
      <c r="F1905">
        <f t="shared" si="59"/>
        <v>52</v>
      </c>
      <c r="G1905">
        <v>1</v>
      </c>
      <c r="H1905" s="16">
        <v>23887.66</v>
      </c>
      <c r="I1905" t="s">
        <v>11</v>
      </c>
      <c r="J1905" t="s">
        <v>12</v>
      </c>
      <c r="K1905" t="s">
        <v>23</v>
      </c>
    </row>
    <row r="1906" spans="1:11" x14ac:dyDescent="0.35">
      <c r="A1906" t="s">
        <v>1939</v>
      </c>
      <c r="B1906">
        <v>1971</v>
      </c>
      <c r="C1906" t="s">
        <v>10</v>
      </c>
      <c r="D1906">
        <v>10</v>
      </c>
      <c r="E1906" s="17" t="str">
        <f t="shared" si="58"/>
        <v>10-Jul-1971</v>
      </c>
      <c r="F1906">
        <f t="shared" si="59"/>
        <v>51</v>
      </c>
      <c r="G1906">
        <v>2</v>
      </c>
      <c r="H1906" s="16">
        <v>23967.38</v>
      </c>
      <c r="I1906" t="s">
        <v>11</v>
      </c>
      <c r="J1906" t="s">
        <v>11</v>
      </c>
      <c r="K1906" t="s">
        <v>23</v>
      </c>
    </row>
    <row r="1907" spans="1:11" x14ac:dyDescent="0.35">
      <c r="A1907" t="s">
        <v>1940</v>
      </c>
      <c r="B1907">
        <v>2003</v>
      </c>
      <c r="C1907" t="s">
        <v>30</v>
      </c>
      <c r="D1907">
        <v>30</v>
      </c>
      <c r="E1907" s="17" t="str">
        <f t="shared" si="58"/>
        <v>30-Dec-2003</v>
      </c>
      <c r="F1907">
        <f t="shared" si="59"/>
        <v>19</v>
      </c>
      <c r="G1907">
        <v>2</v>
      </c>
      <c r="H1907" s="16">
        <v>24059.68</v>
      </c>
      <c r="I1907" t="s">
        <v>11</v>
      </c>
      <c r="J1907" t="s">
        <v>11</v>
      </c>
      <c r="K1907" t="s">
        <v>23</v>
      </c>
    </row>
    <row r="1908" spans="1:11" x14ac:dyDescent="0.35">
      <c r="A1908" t="s">
        <v>1941</v>
      </c>
      <c r="B1908">
        <v>1973</v>
      </c>
      <c r="C1908" t="s">
        <v>18</v>
      </c>
      <c r="D1908">
        <v>13</v>
      </c>
      <c r="E1908" s="17" t="str">
        <f t="shared" si="58"/>
        <v>13-Jun-1973</v>
      </c>
      <c r="F1908">
        <f t="shared" si="59"/>
        <v>49</v>
      </c>
      <c r="G1908">
        <v>3</v>
      </c>
      <c r="H1908" s="16">
        <v>24106.91</v>
      </c>
      <c r="I1908" t="s">
        <v>11</v>
      </c>
      <c r="J1908" t="s">
        <v>11</v>
      </c>
      <c r="K1908" t="s">
        <v>247</v>
      </c>
    </row>
    <row r="1909" spans="1:11" x14ac:dyDescent="0.35">
      <c r="A1909" t="s">
        <v>1942</v>
      </c>
      <c r="B1909">
        <v>1974</v>
      </c>
      <c r="C1909" t="s">
        <v>20</v>
      </c>
      <c r="D1909">
        <v>10</v>
      </c>
      <c r="E1909" s="17" t="str">
        <f t="shared" si="58"/>
        <v>10-Sep-1974</v>
      </c>
      <c r="F1909">
        <f t="shared" si="59"/>
        <v>48</v>
      </c>
      <c r="G1909">
        <v>3</v>
      </c>
      <c r="H1909" s="16">
        <v>24180.93</v>
      </c>
      <c r="I1909" t="s">
        <v>11</v>
      </c>
      <c r="J1909" t="s">
        <v>16</v>
      </c>
      <c r="K1909" t="s">
        <v>13</v>
      </c>
    </row>
    <row r="1910" spans="1:11" x14ac:dyDescent="0.35">
      <c r="A1910" t="s">
        <v>1943</v>
      </c>
      <c r="B1910">
        <v>1964</v>
      </c>
      <c r="C1910" t="s">
        <v>30</v>
      </c>
      <c r="D1910">
        <v>16</v>
      </c>
      <c r="E1910" s="17" t="str">
        <f t="shared" si="58"/>
        <v>16-Dec-1964</v>
      </c>
      <c r="F1910">
        <f t="shared" si="59"/>
        <v>58</v>
      </c>
      <c r="G1910">
        <v>0</v>
      </c>
      <c r="H1910" s="16">
        <v>24227.34</v>
      </c>
      <c r="I1910" t="s">
        <v>11</v>
      </c>
      <c r="J1910" t="s">
        <v>16</v>
      </c>
      <c r="K1910" t="s">
        <v>13</v>
      </c>
    </row>
    <row r="1911" spans="1:11" x14ac:dyDescent="0.35">
      <c r="A1911" t="s">
        <v>1944</v>
      </c>
      <c r="B1911">
        <v>2004</v>
      </c>
      <c r="C1911" t="s">
        <v>35</v>
      </c>
      <c r="D1911">
        <v>3</v>
      </c>
      <c r="E1911" s="17" t="str">
        <f t="shared" si="58"/>
        <v>3-Aug-2004</v>
      </c>
      <c r="F1911">
        <f t="shared" si="59"/>
        <v>18</v>
      </c>
      <c r="G1911">
        <v>0</v>
      </c>
      <c r="H1911" s="16">
        <v>24294.02</v>
      </c>
      <c r="I1911" t="s">
        <v>11</v>
      </c>
      <c r="J1911" t="s">
        <v>16</v>
      </c>
      <c r="K1911" t="s">
        <v>42</v>
      </c>
    </row>
    <row r="1912" spans="1:11" x14ac:dyDescent="0.35">
      <c r="A1912" t="s">
        <v>1945</v>
      </c>
      <c r="B1912">
        <v>1999</v>
      </c>
      <c r="C1912" t="s">
        <v>37</v>
      </c>
      <c r="D1912">
        <v>7</v>
      </c>
      <c r="E1912" s="17" t="str">
        <f t="shared" si="58"/>
        <v>7-Oct-1999</v>
      </c>
      <c r="F1912">
        <f t="shared" si="59"/>
        <v>23</v>
      </c>
      <c r="G1912">
        <v>0</v>
      </c>
      <c r="H1912" s="16">
        <v>24387.74</v>
      </c>
      <c r="I1912" t="s">
        <v>11</v>
      </c>
      <c r="J1912" t="s">
        <v>16</v>
      </c>
      <c r="K1912" t="s">
        <v>42</v>
      </c>
    </row>
    <row r="1913" spans="1:11" x14ac:dyDescent="0.35">
      <c r="A1913" t="s">
        <v>1946</v>
      </c>
      <c r="B1913">
        <v>1970</v>
      </c>
      <c r="C1913" t="s">
        <v>15</v>
      </c>
      <c r="D1913">
        <v>30</v>
      </c>
      <c r="E1913" s="17" t="str">
        <f t="shared" si="58"/>
        <v>30-Nov-1970</v>
      </c>
      <c r="F1913">
        <f t="shared" si="59"/>
        <v>52</v>
      </c>
      <c r="G1913">
        <v>0</v>
      </c>
      <c r="H1913" s="16">
        <v>24393.62</v>
      </c>
      <c r="I1913" t="s">
        <v>11</v>
      </c>
      <c r="J1913" t="s">
        <v>12</v>
      </c>
      <c r="K1913" t="s">
        <v>23</v>
      </c>
    </row>
    <row r="1914" spans="1:11" x14ac:dyDescent="0.35">
      <c r="A1914" t="s">
        <v>1947</v>
      </c>
      <c r="B1914">
        <v>1968</v>
      </c>
      <c r="C1914" t="s">
        <v>10</v>
      </c>
      <c r="D1914">
        <v>6</v>
      </c>
      <c r="E1914" s="17" t="str">
        <f t="shared" si="58"/>
        <v>6-Jul-1968</v>
      </c>
      <c r="F1914">
        <f t="shared" si="59"/>
        <v>54</v>
      </c>
      <c r="G1914">
        <v>0</v>
      </c>
      <c r="H1914" s="16">
        <v>24476.48</v>
      </c>
      <c r="I1914" t="s">
        <v>11</v>
      </c>
      <c r="J1914" t="s">
        <v>11</v>
      </c>
      <c r="K1914" t="s">
        <v>23</v>
      </c>
    </row>
    <row r="1915" spans="1:11" x14ac:dyDescent="0.35">
      <c r="A1915" t="s">
        <v>1948</v>
      </c>
      <c r="B1915">
        <v>1961</v>
      </c>
      <c r="C1915" t="s">
        <v>37</v>
      </c>
      <c r="D1915">
        <v>21</v>
      </c>
      <c r="E1915" s="17" t="str">
        <f t="shared" si="58"/>
        <v>21-Oct-1961</v>
      </c>
      <c r="F1915">
        <f t="shared" si="59"/>
        <v>61</v>
      </c>
      <c r="G1915">
        <v>0</v>
      </c>
      <c r="H1915" s="16">
        <v>24513.09</v>
      </c>
      <c r="I1915" t="s">
        <v>11</v>
      </c>
      <c r="J1915" t="s">
        <v>11</v>
      </c>
      <c r="K1915" t="s">
        <v>13</v>
      </c>
    </row>
    <row r="1916" spans="1:11" x14ac:dyDescent="0.35">
      <c r="A1916" t="s">
        <v>1949</v>
      </c>
      <c r="B1916">
        <v>1972</v>
      </c>
      <c r="C1916" t="s">
        <v>20</v>
      </c>
      <c r="D1916">
        <v>14</v>
      </c>
      <c r="E1916" s="17" t="str">
        <f t="shared" si="58"/>
        <v>14-Sep-1972</v>
      </c>
      <c r="F1916">
        <f t="shared" si="59"/>
        <v>50</v>
      </c>
      <c r="G1916">
        <v>1</v>
      </c>
      <c r="H1916" s="16">
        <v>24520.26</v>
      </c>
      <c r="I1916" t="s">
        <v>11</v>
      </c>
      <c r="J1916" t="s">
        <v>12</v>
      </c>
      <c r="K1916" t="s">
        <v>42</v>
      </c>
    </row>
    <row r="1917" spans="1:11" x14ac:dyDescent="0.35">
      <c r="A1917" t="s">
        <v>1950</v>
      </c>
      <c r="B1917">
        <v>1975</v>
      </c>
      <c r="C1917" t="s">
        <v>18</v>
      </c>
      <c r="D1917">
        <v>13</v>
      </c>
      <c r="E1917" s="17" t="str">
        <f t="shared" si="58"/>
        <v>13-Jun-1975</v>
      </c>
      <c r="F1917">
        <f t="shared" si="59"/>
        <v>47</v>
      </c>
      <c r="G1917">
        <v>2</v>
      </c>
      <c r="H1917" s="16">
        <v>24535.7</v>
      </c>
      <c r="I1917" t="s">
        <v>11</v>
      </c>
      <c r="J1917" t="s">
        <v>11</v>
      </c>
      <c r="K1917" t="s">
        <v>23</v>
      </c>
    </row>
    <row r="1918" spans="1:11" x14ac:dyDescent="0.35">
      <c r="A1918" t="s">
        <v>1951</v>
      </c>
      <c r="B1918">
        <v>1976</v>
      </c>
      <c r="C1918" t="s">
        <v>37</v>
      </c>
      <c r="D1918">
        <v>12</v>
      </c>
      <c r="E1918" s="17" t="str">
        <f t="shared" si="58"/>
        <v>12-Oct-1976</v>
      </c>
      <c r="F1918">
        <f t="shared" si="59"/>
        <v>46</v>
      </c>
      <c r="G1918">
        <v>0</v>
      </c>
      <c r="H1918" s="16">
        <v>24603.05</v>
      </c>
      <c r="I1918" t="s">
        <v>11</v>
      </c>
      <c r="J1918" t="s">
        <v>11</v>
      </c>
      <c r="K1918" t="s">
        <v>42</v>
      </c>
    </row>
    <row r="1919" spans="1:11" x14ac:dyDescent="0.35">
      <c r="A1919" t="s">
        <v>1952</v>
      </c>
      <c r="B1919">
        <v>1970</v>
      </c>
      <c r="C1919" t="s">
        <v>18</v>
      </c>
      <c r="D1919">
        <v>12</v>
      </c>
      <c r="E1919" s="17" t="str">
        <f t="shared" si="58"/>
        <v>12-Jun-1970</v>
      </c>
      <c r="F1919">
        <f t="shared" si="59"/>
        <v>52</v>
      </c>
      <c r="G1919">
        <v>2</v>
      </c>
      <c r="H1919" s="16">
        <v>24667.42</v>
      </c>
      <c r="I1919" t="s">
        <v>11</v>
      </c>
      <c r="J1919" t="s">
        <v>12</v>
      </c>
      <c r="K1919" t="s">
        <v>13</v>
      </c>
    </row>
    <row r="1920" spans="1:11" x14ac:dyDescent="0.35">
      <c r="A1920" t="s">
        <v>1953</v>
      </c>
      <c r="B1920">
        <v>1996</v>
      </c>
      <c r="C1920" t="s">
        <v>35</v>
      </c>
      <c r="D1920">
        <v>28</v>
      </c>
      <c r="E1920" s="17" t="str">
        <f t="shared" si="58"/>
        <v>28-Aug-1996</v>
      </c>
      <c r="F1920">
        <f t="shared" si="59"/>
        <v>26</v>
      </c>
      <c r="G1920">
        <v>4</v>
      </c>
      <c r="H1920" s="16">
        <v>24671.66</v>
      </c>
      <c r="I1920" t="s">
        <v>11</v>
      </c>
      <c r="J1920" t="s">
        <v>16</v>
      </c>
      <c r="K1920" t="s">
        <v>247</v>
      </c>
    </row>
    <row r="1921" spans="1:11" x14ac:dyDescent="0.35">
      <c r="A1921" t="s">
        <v>1954</v>
      </c>
      <c r="B1921">
        <v>1992</v>
      </c>
      <c r="C1921" t="s">
        <v>37</v>
      </c>
      <c r="D1921">
        <v>11</v>
      </c>
      <c r="E1921" s="17" t="str">
        <f t="shared" ref="E1921:E1984" si="60">_xlfn.CONCAT(D1921,"-",C1921,"-",B1921)</f>
        <v>11-Oct-1992</v>
      </c>
      <c r="F1921">
        <f t="shared" ref="F1921:F1984" si="61">DATEDIF(E1921,"08-6-2023","y")</f>
        <v>30</v>
      </c>
      <c r="G1921">
        <v>0</v>
      </c>
      <c r="H1921" s="16">
        <v>24795.040000000001</v>
      </c>
      <c r="I1921" t="s">
        <v>11</v>
      </c>
      <c r="J1921" t="s">
        <v>12</v>
      </c>
      <c r="K1921" t="s">
        <v>42</v>
      </c>
    </row>
    <row r="1922" spans="1:11" x14ac:dyDescent="0.35">
      <c r="A1922" t="s">
        <v>1955</v>
      </c>
      <c r="B1922">
        <v>1994</v>
      </c>
      <c r="C1922" t="s">
        <v>20</v>
      </c>
      <c r="D1922">
        <v>9</v>
      </c>
      <c r="E1922" s="17" t="str">
        <f t="shared" si="60"/>
        <v>9-Sep-1994</v>
      </c>
      <c r="F1922">
        <f t="shared" si="61"/>
        <v>28</v>
      </c>
      <c r="G1922">
        <v>0</v>
      </c>
      <c r="H1922" s="16">
        <v>24817.25</v>
      </c>
      <c r="I1922" t="s">
        <v>11</v>
      </c>
      <c r="J1922" t="s">
        <v>11</v>
      </c>
      <c r="K1922" t="s">
        <v>42</v>
      </c>
    </row>
    <row r="1923" spans="1:11" x14ac:dyDescent="0.35">
      <c r="A1923" t="s">
        <v>1956</v>
      </c>
      <c r="B1923">
        <v>1995</v>
      </c>
      <c r="C1923" t="s">
        <v>18</v>
      </c>
      <c r="D1923">
        <v>10</v>
      </c>
      <c r="E1923" s="17" t="str">
        <f t="shared" si="60"/>
        <v>10-Jun-1995</v>
      </c>
      <c r="F1923">
        <f t="shared" si="61"/>
        <v>27</v>
      </c>
      <c r="G1923">
        <v>0</v>
      </c>
      <c r="H1923" s="16">
        <v>24863.25</v>
      </c>
      <c r="I1923" t="s">
        <v>11</v>
      </c>
      <c r="J1923" t="s">
        <v>12</v>
      </c>
      <c r="K1923" t="s">
        <v>42</v>
      </c>
    </row>
    <row r="1924" spans="1:11" x14ac:dyDescent="0.35">
      <c r="A1924" t="s">
        <v>1957</v>
      </c>
      <c r="B1924">
        <v>1970</v>
      </c>
      <c r="C1924" t="s">
        <v>15</v>
      </c>
      <c r="D1924">
        <v>26</v>
      </c>
      <c r="E1924" s="17" t="str">
        <f t="shared" si="60"/>
        <v>26-Nov-1970</v>
      </c>
      <c r="F1924">
        <f t="shared" si="61"/>
        <v>52</v>
      </c>
      <c r="G1924">
        <v>3</v>
      </c>
      <c r="H1924" s="16">
        <v>24869.84</v>
      </c>
      <c r="I1924" t="s">
        <v>11</v>
      </c>
      <c r="J1924" t="s">
        <v>11</v>
      </c>
      <c r="K1924" t="s">
        <v>168</v>
      </c>
    </row>
    <row r="1925" spans="1:11" x14ac:dyDescent="0.35">
      <c r="A1925" t="s">
        <v>1958</v>
      </c>
      <c r="B1925">
        <v>1969</v>
      </c>
      <c r="C1925" t="s">
        <v>10</v>
      </c>
      <c r="D1925">
        <v>23</v>
      </c>
      <c r="E1925" s="17" t="str">
        <f t="shared" si="60"/>
        <v>23-Jul-1969</v>
      </c>
      <c r="F1925">
        <f t="shared" si="61"/>
        <v>53</v>
      </c>
      <c r="G1925">
        <v>3</v>
      </c>
      <c r="H1925" s="16">
        <v>24873.38</v>
      </c>
      <c r="I1925" t="s">
        <v>11</v>
      </c>
      <c r="J1925" t="s">
        <v>16</v>
      </c>
      <c r="K1925" t="s">
        <v>247</v>
      </c>
    </row>
    <row r="1926" spans="1:11" x14ac:dyDescent="0.35">
      <c r="A1926" t="s">
        <v>1959</v>
      </c>
      <c r="B1926">
        <v>1987</v>
      </c>
      <c r="C1926" t="s">
        <v>18</v>
      </c>
      <c r="D1926">
        <v>14</v>
      </c>
      <c r="E1926" s="17" t="str">
        <f t="shared" si="60"/>
        <v>14-Jun-1987</v>
      </c>
      <c r="F1926">
        <f t="shared" si="61"/>
        <v>35</v>
      </c>
      <c r="G1926">
        <v>2</v>
      </c>
      <c r="H1926" s="16">
        <v>24915.05</v>
      </c>
      <c r="I1926" t="s">
        <v>11</v>
      </c>
      <c r="J1926" t="s">
        <v>16</v>
      </c>
      <c r="K1926" t="s">
        <v>247</v>
      </c>
    </row>
    <row r="1927" spans="1:11" x14ac:dyDescent="0.35">
      <c r="A1927" t="s">
        <v>1960</v>
      </c>
      <c r="B1927">
        <v>1975</v>
      </c>
      <c r="C1927" t="s">
        <v>15</v>
      </c>
      <c r="D1927">
        <v>14</v>
      </c>
      <c r="E1927" s="17" t="str">
        <f t="shared" si="60"/>
        <v>14-Nov-1975</v>
      </c>
      <c r="F1927">
        <f t="shared" si="61"/>
        <v>47</v>
      </c>
      <c r="G1927">
        <v>3</v>
      </c>
      <c r="H1927" s="16">
        <v>24915.22</v>
      </c>
      <c r="I1927" t="s">
        <v>11</v>
      </c>
      <c r="J1927" t="s">
        <v>12</v>
      </c>
      <c r="K1927" t="s">
        <v>23</v>
      </c>
    </row>
    <row r="1928" spans="1:11" x14ac:dyDescent="0.35">
      <c r="A1928" t="s">
        <v>1961</v>
      </c>
      <c r="B1928">
        <v>1995</v>
      </c>
      <c r="C1928" t="s">
        <v>30</v>
      </c>
      <c r="D1928">
        <v>4</v>
      </c>
      <c r="E1928" s="17" t="str">
        <f t="shared" si="60"/>
        <v>4-Dec-1995</v>
      </c>
      <c r="F1928">
        <f t="shared" si="61"/>
        <v>27</v>
      </c>
      <c r="G1928">
        <v>0</v>
      </c>
      <c r="H1928" s="16">
        <v>25075.97</v>
      </c>
      <c r="I1928" t="s">
        <v>11</v>
      </c>
      <c r="J1928" t="s">
        <v>11</v>
      </c>
      <c r="K1928" t="s">
        <v>42</v>
      </c>
    </row>
    <row r="1929" spans="1:11" x14ac:dyDescent="0.35">
      <c r="A1929" t="s">
        <v>1962</v>
      </c>
      <c r="B1929">
        <v>1998</v>
      </c>
      <c r="C1929" t="s">
        <v>18</v>
      </c>
      <c r="D1929">
        <v>14</v>
      </c>
      <c r="E1929" s="17" t="str">
        <f t="shared" si="60"/>
        <v>14-Jun-1998</v>
      </c>
      <c r="F1929">
        <f t="shared" si="61"/>
        <v>24</v>
      </c>
      <c r="G1929">
        <v>0</v>
      </c>
      <c r="H1929" s="16">
        <v>25081.77</v>
      </c>
      <c r="I1929" t="s">
        <v>11</v>
      </c>
      <c r="J1929" t="s">
        <v>11</v>
      </c>
      <c r="K1929" t="s">
        <v>13</v>
      </c>
    </row>
    <row r="1930" spans="1:11" x14ac:dyDescent="0.35">
      <c r="A1930" t="s">
        <v>1963</v>
      </c>
      <c r="B1930">
        <v>1998</v>
      </c>
      <c r="C1930" t="s">
        <v>15</v>
      </c>
      <c r="D1930">
        <v>24</v>
      </c>
      <c r="E1930" s="17" t="str">
        <f t="shared" si="60"/>
        <v>24-Nov-1998</v>
      </c>
      <c r="F1930">
        <f t="shared" si="61"/>
        <v>24</v>
      </c>
      <c r="G1930">
        <v>0</v>
      </c>
      <c r="H1930" s="16">
        <v>25127.22</v>
      </c>
      <c r="I1930" t="s">
        <v>11</v>
      </c>
      <c r="J1930" t="s">
        <v>12</v>
      </c>
      <c r="K1930" t="s">
        <v>42</v>
      </c>
    </row>
    <row r="1931" spans="1:11" x14ac:dyDescent="0.35">
      <c r="A1931" t="s">
        <v>1964</v>
      </c>
      <c r="B1931">
        <v>1975</v>
      </c>
      <c r="C1931" t="s">
        <v>30</v>
      </c>
      <c r="D1931">
        <v>14</v>
      </c>
      <c r="E1931" s="17" t="str">
        <f t="shared" si="60"/>
        <v>14-Dec-1975</v>
      </c>
      <c r="F1931">
        <f t="shared" si="61"/>
        <v>47</v>
      </c>
      <c r="G1931">
        <v>3</v>
      </c>
      <c r="H1931" s="16">
        <v>25309.49</v>
      </c>
      <c r="I1931" t="s">
        <v>11</v>
      </c>
      <c r="J1931" t="s">
        <v>16</v>
      </c>
      <c r="K1931" t="s">
        <v>42</v>
      </c>
    </row>
    <row r="1932" spans="1:11" x14ac:dyDescent="0.35">
      <c r="A1932" t="s">
        <v>1965</v>
      </c>
      <c r="B1932">
        <v>1972</v>
      </c>
      <c r="C1932" t="s">
        <v>20</v>
      </c>
      <c r="D1932">
        <v>26</v>
      </c>
      <c r="E1932" s="17" t="str">
        <f t="shared" si="60"/>
        <v>26-Sep-1972</v>
      </c>
      <c r="F1932">
        <f t="shared" si="61"/>
        <v>50</v>
      </c>
      <c r="G1932">
        <v>2</v>
      </c>
      <c r="H1932" s="16">
        <v>25333.33</v>
      </c>
      <c r="I1932" t="s">
        <v>11</v>
      </c>
      <c r="J1932" t="s">
        <v>11</v>
      </c>
      <c r="K1932" t="s">
        <v>356</v>
      </c>
    </row>
    <row r="1933" spans="1:11" x14ac:dyDescent="0.35">
      <c r="A1933" t="s">
        <v>1966</v>
      </c>
      <c r="B1933">
        <v>1968</v>
      </c>
      <c r="C1933" t="s">
        <v>35</v>
      </c>
      <c r="D1933">
        <v>22</v>
      </c>
      <c r="E1933" s="17" t="str">
        <f t="shared" si="60"/>
        <v>22-Aug-1968</v>
      </c>
      <c r="F1933">
        <f t="shared" si="61"/>
        <v>54</v>
      </c>
      <c r="G1933">
        <v>3</v>
      </c>
      <c r="H1933" s="16">
        <v>25382.3</v>
      </c>
      <c r="I1933" t="s">
        <v>11</v>
      </c>
      <c r="J1933" t="s">
        <v>11</v>
      </c>
      <c r="K1933" t="s">
        <v>42</v>
      </c>
    </row>
    <row r="1934" spans="1:11" x14ac:dyDescent="0.35">
      <c r="A1934" t="s">
        <v>1967</v>
      </c>
      <c r="B1934">
        <v>1968</v>
      </c>
      <c r="C1934" t="s">
        <v>30</v>
      </c>
      <c r="D1934">
        <v>11</v>
      </c>
      <c r="E1934" s="17" t="str">
        <f t="shared" si="60"/>
        <v>11-Dec-1968</v>
      </c>
      <c r="F1934">
        <f t="shared" si="61"/>
        <v>54</v>
      </c>
      <c r="G1934">
        <v>1</v>
      </c>
      <c r="H1934" s="16">
        <v>25517.11</v>
      </c>
      <c r="I1934" t="s">
        <v>11</v>
      </c>
      <c r="J1934" t="s">
        <v>12</v>
      </c>
      <c r="K1934" t="s">
        <v>356</v>
      </c>
    </row>
    <row r="1935" spans="1:11" x14ac:dyDescent="0.35">
      <c r="A1935" t="s">
        <v>1968</v>
      </c>
      <c r="B1935">
        <v>2001</v>
      </c>
      <c r="C1935" t="s">
        <v>35</v>
      </c>
      <c r="D1935">
        <v>2</v>
      </c>
      <c r="E1935" s="17" t="str">
        <f t="shared" si="60"/>
        <v>2-Aug-2001</v>
      </c>
      <c r="F1935">
        <f t="shared" si="61"/>
        <v>21</v>
      </c>
      <c r="G1935">
        <v>0</v>
      </c>
      <c r="H1935" s="16">
        <v>25648.98</v>
      </c>
      <c r="I1935" t="s">
        <v>11</v>
      </c>
      <c r="J1935" t="s">
        <v>16</v>
      </c>
      <c r="K1935" t="s">
        <v>42</v>
      </c>
    </row>
    <row r="1936" spans="1:11" x14ac:dyDescent="0.35">
      <c r="A1936" t="s">
        <v>1969</v>
      </c>
      <c r="B1936">
        <v>1972</v>
      </c>
      <c r="C1936" t="s">
        <v>10</v>
      </c>
      <c r="D1936">
        <v>17</v>
      </c>
      <c r="E1936" s="17" t="str">
        <f t="shared" si="60"/>
        <v>17-Jul-1972</v>
      </c>
      <c r="F1936">
        <f t="shared" si="61"/>
        <v>50</v>
      </c>
      <c r="G1936">
        <v>0</v>
      </c>
      <c r="H1936" s="16">
        <v>25656.58</v>
      </c>
      <c r="I1936" t="s">
        <v>11</v>
      </c>
      <c r="J1936" t="s">
        <v>12</v>
      </c>
      <c r="K1936" t="s">
        <v>247</v>
      </c>
    </row>
    <row r="1937" spans="1:11" x14ac:dyDescent="0.35">
      <c r="A1937" t="s">
        <v>1970</v>
      </c>
      <c r="B1937">
        <v>1963</v>
      </c>
      <c r="C1937" t="s">
        <v>35</v>
      </c>
      <c r="D1937">
        <v>21</v>
      </c>
      <c r="E1937" s="17" t="str">
        <f t="shared" si="60"/>
        <v>21-Aug-1963</v>
      </c>
      <c r="F1937">
        <f t="shared" si="61"/>
        <v>59</v>
      </c>
      <c r="G1937">
        <v>0</v>
      </c>
      <c r="H1937" s="16">
        <v>25678.78</v>
      </c>
      <c r="I1937" t="s">
        <v>11</v>
      </c>
      <c r="J1937" t="s">
        <v>12</v>
      </c>
      <c r="K1937" t="s">
        <v>23</v>
      </c>
    </row>
    <row r="1938" spans="1:11" x14ac:dyDescent="0.35">
      <c r="A1938" t="s">
        <v>1971</v>
      </c>
      <c r="B1938">
        <v>1970</v>
      </c>
      <c r="C1938" t="s">
        <v>30</v>
      </c>
      <c r="D1938">
        <v>3</v>
      </c>
      <c r="E1938" s="17" t="str">
        <f t="shared" si="60"/>
        <v>3-Dec-1970</v>
      </c>
      <c r="F1938">
        <f t="shared" si="61"/>
        <v>52</v>
      </c>
      <c r="G1938">
        <v>3</v>
      </c>
      <c r="H1938" s="16">
        <v>25992.82</v>
      </c>
      <c r="I1938" t="s">
        <v>11</v>
      </c>
      <c r="J1938" t="s">
        <v>11</v>
      </c>
      <c r="K1938" t="s">
        <v>13</v>
      </c>
    </row>
    <row r="1939" spans="1:11" x14ac:dyDescent="0.35">
      <c r="A1939" t="s">
        <v>1972</v>
      </c>
      <c r="B1939">
        <v>2001</v>
      </c>
      <c r="C1939" t="s">
        <v>18</v>
      </c>
      <c r="D1939">
        <v>5</v>
      </c>
      <c r="E1939" s="17" t="str">
        <f t="shared" si="60"/>
        <v>5-Jun-2001</v>
      </c>
      <c r="F1939">
        <f t="shared" si="61"/>
        <v>22</v>
      </c>
      <c r="G1939">
        <v>2</v>
      </c>
      <c r="H1939" s="16">
        <v>26018.95</v>
      </c>
      <c r="I1939" t="s">
        <v>11</v>
      </c>
      <c r="J1939" t="s">
        <v>11</v>
      </c>
      <c r="K1939" t="s">
        <v>23</v>
      </c>
    </row>
    <row r="1940" spans="1:11" x14ac:dyDescent="0.35">
      <c r="A1940" t="s">
        <v>1973</v>
      </c>
      <c r="B1940">
        <v>2000</v>
      </c>
      <c r="C1940" t="s">
        <v>30</v>
      </c>
      <c r="D1940">
        <v>26</v>
      </c>
      <c r="E1940" s="17" t="str">
        <f t="shared" si="60"/>
        <v>26-Dec-2000</v>
      </c>
      <c r="F1940">
        <f t="shared" si="61"/>
        <v>22</v>
      </c>
      <c r="G1940">
        <v>0</v>
      </c>
      <c r="H1940" s="16">
        <v>26026.97</v>
      </c>
      <c r="I1940" t="s">
        <v>11</v>
      </c>
      <c r="J1940" t="s">
        <v>12</v>
      </c>
      <c r="K1940" t="s">
        <v>42</v>
      </c>
    </row>
    <row r="1941" spans="1:11" x14ac:dyDescent="0.35">
      <c r="A1941" t="s">
        <v>1974</v>
      </c>
      <c r="B1941">
        <v>1966</v>
      </c>
      <c r="C1941" t="s">
        <v>10</v>
      </c>
      <c r="D1941">
        <v>9</v>
      </c>
      <c r="E1941" s="17" t="str">
        <f t="shared" si="60"/>
        <v>9-Jul-1966</v>
      </c>
      <c r="F1941">
        <f t="shared" si="61"/>
        <v>56</v>
      </c>
      <c r="G1941">
        <v>1</v>
      </c>
      <c r="H1941" s="16">
        <v>26109.33</v>
      </c>
      <c r="I1941" t="s">
        <v>11</v>
      </c>
      <c r="J1941" t="s">
        <v>12</v>
      </c>
      <c r="K1941" t="s">
        <v>23</v>
      </c>
    </row>
    <row r="1942" spans="1:11" x14ac:dyDescent="0.35">
      <c r="A1942" t="s">
        <v>1975</v>
      </c>
      <c r="B1942">
        <v>2002</v>
      </c>
      <c r="C1942" t="s">
        <v>37</v>
      </c>
      <c r="D1942">
        <v>11</v>
      </c>
      <c r="E1942" s="17" t="str">
        <f t="shared" si="60"/>
        <v>11-Oct-2002</v>
      </c>
      <c r="F1942">
        <f t="shared" si="61"/>
        <v>20</v>
      </c>
      <c r="G1942">
        <v>0</v>
      </c>
      <c r="H1942" s="16">
        <v>26125.67</v>
      </c>
      <c r="I1942" t="s">
        <v>11</v>
      </c>
      <c r="J1942" t="s">
        <v>16</v>
      </c>
      <c r="K1942" t="s">
        <v>13</v>
      </c>
    </row>
    <row r="1943" spans="1:11" x14ac:dyDescent="0.35">
      <c r="A1943" t="s">
        <v>1976</v>
      </c>
      <c r="B1943">
        <v>1973</v>
      </c>
      <c r="C1943" t="s">
        <v>10</v>
      </c>
      <c r="D1943">
        <v>7</v>
      </c>
      <c r="E1943" s="17" t="str">
        <f t="shared" si="60"/>
        <v>7-Jul-1973</v>
      </c>
      <c r="F1943">
        <f t="shared" si="61"/>
        <v>49</v>
      </c>
      <c r="G1943">
        <v>1</v>
      </c>
      <c r="H1943" s="16">
        <v>26140.36</v>
      </c>
      <c r="I1943" t="s">
        <v>11</v>
      </c>
      <c r="J1943" t="s">
        <v>12</v>
      </c>
      <c r="K1943" t="s">
        <v>42</v>
      </c>
    </row>
    <row r="1944" spans="1:11" x14ac:dyDescent="0.35">
      <c r="A1944" t="s">
        <v>1977</v>
      </c>
      <c r="B1944">
        <v>1975</v>
      </c>
      <c r="C1944" t="s">
        <v>18</v>
      </c>
      <c r="D1944">
        <v>4</v>
      </c>
      <c r="E1944" s="17" t="str">
        <f t="shared" si="60"/>
        <v>4-Jun-1975</v>
      </c>
      <c r="F1944">
        <f t="shared" si="61"/>
        <v>48</v>
      </c>
      <c r="G1944">
        <v>1</v>
      </c>
      <c r="H1944" s="16">
        <v>26236.58</v>
      </c>
      <c r="I1944" t="s">
        <v>11</v>
      </c>
      <c r="J1944" t="s">
        <v>16</v>
      </c>
      <c r="K1944" t="s">
        <v>42</v>
      </c>
    </row>
    <row r="1945" spans="1:11" x14ac:dyDescent="0.35">
      <c r="A1945" t="s">
        <v>1978</v>
      </c>
      <c r="B1945">
        <v>2004</v>
      </c>
      <c r="C1945" t="s">
        <v>30</v>
      </c>
      <c r="D1945">
        <v>5</v>
      </c>
      <c r="E1945" s="17" t="str">
        <f t="shared" si="60"/>
        <v>5-Dec-2004</v>
      </c>
      <c r="F1945">
        <f t="shared" si="61"/>
        <v>18</v>
      </c>
      <c r="G1945">
        <v>0</v>
      </c>
      <c r="H1945" s="16">
        <v>26316.59</v>
      </c>
      <c r="I1945" t="s">
        <v>11</v>
      </c>
      <c r="J1945" t="s">
        <v>12</v>
      </c>
      <c r="K1945" t="s">
        <v>42</v>
      </c>
    </row>
    <row r="1946" spans="1:11" x14ac:dyDescent="0.35">
      <c r="A1946" t="s">
        <v>1979</v>
      </c>
      <c r="B1946">
        <v>1974</v>
      </c>
      <c r="C1946" t="s">
        <v>20</v>
      </c>
      <c r="D1946">
        <v>21</v>
      </c>
      <c r="E1946" s="17" t="str">
        <f t="shared" si="60"/>
        <v>21-Sep-1974</v>
      </c>
      <c r="F1946">
        <f t="shared" si="61"/>
        <v>48</v>
      </c>
      <c r="G1946">
        <v>1</v>
      </c>
      <c r="H1946" s="16">
        <v>26392.26</v>
      </c>
      <c r="I1946" t="s">
        <v>11</v>
      </c>
      <c r="J1946" t="s">
        <v>11</v>
      </c>
      <c r="K1946" t="s">
        <v>247</v>
      </c>
    </row>
    <row r="1947" spans="1:11" x14ac:dyDescent="0.35">
      <c r="A1947" t="s">
        <v>1980</v>
      </c>
      <c r="B1947">
        <v>1970</v>
      </c>
      <c r="C1947" t="s">
        <v>35</v>
      </c>
      <c r="D1947">
        <v>27</v>
      </c>
      <c r="E1947" s="17" t="str">
        <f t="shared" si="60"/>
        <v>27-Aug-1970</v>
      </c>
      <c r="F1947">
        <f t="shared" si="61"/>
        <v>52</v>
      </c>
      <c r="G1947">
        <v>2</v>
      </c>
      <c r="H1947" s="16">
        <v>26467.1</v>
      </c>
      <c r="I1947" t="s">
        <v>11</v>
      </c>
      <c r="J1947" t="s">
        <v>12</v>
      </c>
      <c r="K1947" t="s">
        <v>23</v>
      </c>
    </row>
    <row r="1948" spans="1:11" x14ac:dyDescent="0.35">
      <c r="A1948" t="s">
        <v>1981</v>
      </c>
      <c r="B1948">
        <v>2004</v>
      </c>
      <c r="C1948" t="s">
        <v>20</v>
      </c>
      <c r="D1948">
        <v>5</v>
      </c>
      <c r="E1948" s="17" t="str">
        <f t="shared" si="60"/>
        <v>5-Sep-2004</v>
      </c>
      <c r="F1948">
        <f t="shared" si="61"/>
        <v>18</v>
      </c>
      <c r="G1948">
        <v>0</v>
      </c>
      <c r="H1948" s="16">
        <v>26479.4</v>
      </c>
      <c r="I1948" t="s">
        <v>11</v>
      </c>
      <c r="J1948" t="s">
        <v>11</v>
      </c>
      <c r="K1948" t="s">
        <v>42</v>
      </c>
    </row>
    <row r="1949" spans="1:11" x14ac:dyDescent="0.35">
      <c r="A1949" t="s">
        <v>1982</v>
      </c>
      <c r="B1949">
        <v>1988</v>
      </c>
      <c r="C1949" t="s">
        <v>10</v>
      </c>
      <c r="D1949">
        <v>22</v>
      </c>
      <c r="E1949" s="17" t="str">
        <f t="shared" si="60"/>
        <v>22-Jul-1988</v>
      </c>
      <c r="F1949">
        <f t="shared" si="61"/>
        <v>34</v>
      </c>
      <c r="G1949">
        <v>3</v>
      </c>
      <c r="H1949" s="16">
        <v>26607.89</v>
      </c>
      <c r="I1949" t="s">
        <v>11</v>
      </c>
      <c r="J1949" t="s">
        <v>16</v>
      </c>
      <c r="K1949" t="s">
        <v>42</v>
      </c>
    </row>
    <row r="1950" spans="1:11" x14ac:dyDescent="0.35">
      <c r="A1950" t="s">
        <v>1983</v>
      </c>
      <c r="B1950">
        <v>1991</v>
      </c>
      <c r="C1950" t="s">
        <v>35</v>
      </c>
      <c r="D1950">
        <v>22</v>
      </c>
      <c r="E1950" s="17" t="str">
        <f t="shared" si="60"/>
        <v>22-Aug-1991</v>
      </c>
      <c r="F1950">
        <f t="shared" si="61"/>
        <v>31</v>
      </c>
      <c r="G1950">
        <v>3</v>
      </c>
      <c r="H1950" s="16">
        <v>26912.560000000001</v>
      </c>
      <c r="I1950" t="s">
        <v>11</v>
      </c>
      <c r="J1950" t="s">
        <v>11</v>
      </c>
      <c r="K1950" t="s">
        <v>42</v>
      </c>
    </row>
    <row r="1951" spans="1:11" x14ac:dyDescent="0.35">
      <c r="A1951" t="s">
        <v>1984</v>
      </c>
      <c r="B1951">
        <v>1958</v>
      </c>
      <c r="C1951" t="s">
        <v>30</v>
      </c>
      <c r="D1951">
        <v>25</v>
      </c>
      <c r="E1951" s="17" t="str">
        <f t="shared" si="60"/>
        <v>25-Dec-1958</v>
      </c>
      <c r="F1951">
        <f t="shared" si="61"/>
        <v>64</v>
      </c>
      <c r="G1951">
        <v>0</v>
      </c>
      <c r="H1951" s="16">
        <v>26926.51</v>
      </c>
      <c r="I1951" t="s">
        <v>11</v>
      </c>
      <c r="J1951" t="s">
        <v>16</v>
      </c>
      <c r="K1951" t="s">
        <v>13</v>
      </c>
    </row>
    <row r="1952" spans="1:11" x14ac:dyDescent="0.35">
      <c r="A1952" t="s">
        <v>1985</v>
      </c>
      <c r="B1952">
        <v>2002</v>
      </c>
      <c r="C1952" t="s">
        <v>18</v>
      </c>
      <c r="D1952">
        <v>17</v>
      </c>
      <c r="E1952" s="17" t="str">
        <f t="shared" si="60"/>
        <v>17-Jun-2002</v>
      </c>
      <c r="F1952">
        <f t="shared" si="61"/>
        <v>20</v>
      </c>
      <c r="G1952">
        <v>0</v>
      </c>
      <c r="H1952" s="16">
        <v>26927.69</v>
      </c>
      <c r="I1952" t="s">
        <v>11</v>
      </c>
      <c r="J1952" t="s">
        <v>11</v>
      </c>
      <c r="K1952" t="s">
        <v>42</v>
      </c>
    </row>
    <row r="1953" spans="1:11" x14ac:dyDescent="0.35">
      <c r="A1953" t="s">
        <v>1986</v>
      </c>
      <c r="B1953">
        <v>2000</v>
      </c>
      <c r="C1953" t="s">
        <v>15</v>
      </c>
      <c r="D1953">
        <v>9</v>
      </c>
      <c r="E1953" s="17" t="str">
        <f t="shared" si="60"/>
        <v>9-Nov-2000</v>
      </c>
      <c r="F1953">
        <f t="shared" si="61"/>
        <v>22</v>
      </c>
      <c r="G1953">
        <v>0</v>
      </c>
      <c r="H1953" s="16">
        <v>26936.98</v>
      </c>
      <c r="I1953" t="s">
        <v>11</v>
      </c>
      <c r="J1953" t="s">
        <v>12</v>
      </c>
      <c r="K1953" t="s">
        <v>42</v>
      </c>
    </row>
    <row r="1954" spans="1:11" x14ac:dyDescent="0.35">
      <c r="A1954" t="s">
        <v>1987</v>
      </c>
      <c r="B1954">
        <v>1960</v>
      </c>
      <c r="C1954" t="s">
        <v>10</v>
      </c>
      <c r="D1954">
        <v>9</v>
      </c>
      <c r="E1954" s="17" t="str">
        <f t="shared" si="60"/>
        <v>9-Jul-1960</v>
      </c>
      <c r="F1954">
        <f t="shared" si="61"/>
        <v>62</v>
      </c>
      <c r="G1954">
        <v>1</v>
      </c>
      <c r="H1954" s="16">
        <v>27000.98</v>
      </c>
      <c r="I1954" t="s">
        <v>11</v>
      </c>
      <c r="J1954" t="s">
        <v>11</v>
      </c>
      <c r="K1954" t="s">
        <v>13</v>
      </c>
    </row>
    <row r="1955" spans="1:11" x14ac:dyDescent="0.35">
      <c r="A1955" t="s">
        <v>1988</v>
      </c>
      <c r="B1955">
        <v>1958</v>
      </c>
      <c r="C1955" t="s">
        <v>18</v>
      </c>
      <c r="D1955">
        <v>30</v>
      </c>
      <c r="E1955" s="17" t="str">
        <f t="shared" si="60"/>
        <v>30-Jun-1958</v>
      </c>
      <c r="F1955">
        <f t="shared" si="61"/>
        <v>64</v>
      </c>
      <c r="G1955">
        <v>0</v>
      </c>
      <c r="H1955" s="16">
        <v>27037.91</v>
      </c>
      <c r="I1955" t="s">
        <v>11</v>
      </c>
      <c r="J1955" t="s">
        <v>11</v>
      </c>
      <c r="K1955" t="s">
        <v>13</v>
      </c>
    </row>
    <row r="1956" spans="1:11" x14ac:dyDescent="0.35">
      <c r="A1956" t="s">
        <v>1989</v>
      </c>
      <c r="B1956">
        <v>1994</v>
      </c>
      <c r="C1956" t="s">
        <v>10</v>
      </c>
      <c r="D1956">
        <v>2</v>
      </c>
      <c r="E1956" s="17" t="str">
        <f t="shared" si="60"/>
        <v>2-Jul-1994</v>
      </c>
      <c r="F1956">
        <f t="shared" si="61"/>
        <v>28</v>
      </c>
      <c r="G1956">
        <v>0</v>
      </c>
      <c r="H1956" s="16">
        <v>27080.639999999999</v>
      </c>
      <c r="I1956" t="s">
        <v>11</v>
      </c>
      <c r="J1956" t="s">
        <v>11</v>
      </c>
      <c r="K1956" t="s">
        <v>42</v>
      </c>
    </row>
    <row r="1957" spans="1:11" x14ac:dyDescent="0.35">
      <c r="A1957" t="s">
        <v>1990</v>
      </c>
      <c r="B1957">
        <v>1990</v>
      </c>
      <c r="C1957" t="s">
        <v>30</v>
      </c>
      <c r="D1957">
        <v>13</v>
      </c>
      <c r="E1957" s="17" t="str">
        <f t="shared" si="60"/>
        <v>13-Dec-1990</v>
      </c>
      <c r="F1957">
        <f t="shared" si="61"/>
        <v>32</v>
      </c>
      <c r="G1957">
        <v>3</v>
      </c>
      <c r="H1957" s="16">
        <v>27092.38</v>
      </c>
      <c r="I1957" t="s">
        <v>11</v>
      </c>
      <c r="J1957" t="s">
        <v>12</v>
      </c>
      <c r="K1957" t="s">
        <v>42</v>
      </c>
    </row>
    <row r="1958" spans="1:11" x14ac:dyDescent="0.35">
      <c r="A1958" t="s">
        <v>1991</v>
      </c>
      <c r="B1958">
        <v>1970</v>
      </c>
      <c r="C1958" t="s">
        <v>37</v>
      </c>
      <c r="D1958">
        <v>2</v>
      </c>
      <c r="E1958" s="17" t="str">
        <f t="shared" si="60"/>
        <v>2-Oct-1970</v>
      </c>
      <c r="F1958">
        <f t="shared" si="61"/>
        <v>52</v>
      </c>
      <c r="G1958">
        <v>0</v>
      </c>
      <c r="H1958" s="16">
        <v>27117.99</v>
      </c>
      <c r="I1958" t="s">
        <v>11</v>
      </c>
      <c r="J1958" t="s">
        <v>11</v>
      </c>
      <c r="K1958" t="s">
        <v>13</v>
      </c>
    </row>
    <row r="1959" spans="1:11" x14ac:dyDescent="0.35">
      <c r="A1959" t="s">
        <v>1992</v>
      </c>
      <c r="B1959">
        <v>1965</v>
      </c>
      <c r="C1959" t="s">
        <v>30</v>
      </c>
      <c r="D1959">
        <v>21</v>
      </c>
      <c r="E1959" s="17" t="str">
        <f t="shared" si="60"/>
        <v>21-Dec-1965</v>
      </c>
      <c r="F1959">
        <f t="shared" si="61"/>
        <v>57</v>
      </c>
      <c r="G1959">
        <v>0</v>
      </c>
      <c r="H1959" s="16">
        <v>27218.44</v>
      </c>
      <c r="I1959" t="s">
        <v>11</v>
      </c>
      <c r="J1959" t="s">
        <v>16</v>
      </c>
      <c r="K1959" t="s">
        <v>356</v>
      </c>
    </row>
    <row r="1960" spans="1:11" x14ac:dyDescent="0.35">
      <c r="A1960" t="s">
        <v>1993</v>
      </c>
      <c r="B1960">
        <v>1999</v>
      </c>
      <c r="C1960" t="s">
        <v>30</v>
      </c>
      <c r="D1960">
        <v>2</v>
      </c>
      <c r="E1960" s="17" t="str">
        <f t="shared" si="60"/>
        <v>2-Dec-1999</v>
      </c>
      <c r="F1960">
        <f t="shared" si="61"/>
        <v>23</v>
      </c>
      <c r="G1960">
        <v>0</v>
      </c>
      <c r="H1960" s="16">
        <v>27236.959999999999</v>
      </c>
      <c r="I1960" t="s">
        <v>11</v>
      </c>
      <c r="J1960" t="s">
        <v>16</v>
      </c>
      <c r="K1960" t="s">
        <v>42</v>
      </c>
    </row>
    <row r="1961" spans="1:11" x14ac:dyDescent="0.35">
      <c r="A1961" t="s">
        <v>1994</v>
      </c>
      <c r="B1961">
        <v>1968</v>
      </c>
      <c r="C1961" t="s">
        <v>18</v>
      </c>
      <c r="D1961">
        <v>6</v>
      </c>
      <c r="E1961" s="17" t="str">
        <f t="shared" si="60"/>
        <v>6-Jun-1968</v>
      </c>
      <c r="F1961">
        <f t="shared" si="61"/>
        <v>55</v>
      </c>
      <c r="G1961">
        <v>3</v>
      </c>
      <c r="H1961" s="16">
        <v>27322.73</v>
      </c>
      <c r="I1961" t="s">
        <v>11</v>
      </c>
      <c r="J1961" t="s">
        <v>11</v>
      </c>
      <c r="K1961" t="s">
        <v>13</v>
      </c>
    </row>
    <row r="1962" spans="1:11" x14ac:dyDescent="0.35">
      <c r="A1962" t="s">
        <v>1995</v>
      </c>
      <c r="B1962">
        <v>1969</v>
      </c>
      <c r="C1962" t="s">
        <v>37</v>
      </c>
      <c r="D1962">
        <v>16</v>
      </c>
      <c r="E1962" s="17" t="str">
        <f t="shared" si="60"/>
        <v>16-Oct-1969</v>
      </c>
      <c r="F1962">
        <f t="shared" si="61"/>
        <v>53</v>
      </c>
      <c r="G1962">
        <v>0</v>
      </c>
      <c r="H1962" s="16">
        <v>27346.04</v>
      </c>
      <c r="I1962" t="s">
        <v>11</v>
      </c>
      <c r="J1962" t="s">
        <v>11</v>
      </c>
      <c r="K1962" t="s">
        <v>13</v>
      </c>
    </row>
    <row r="1963" spans="1:11" x14ac:dyDescent="0.35">
      <c r="A1963" t="s">
        <v>1996</v>
      </c>
      <c r="B1963">
        <v>1988</v>
      </c>
      <c r="C1963" t="s">
        <v>20</v>
      </c>
      <c r="D1963">
        <v>15</v>
      </c>
      <c r="E1963" s="17" t="str">
        <f t="shared" si="60"/>
        <v>15-Sep-1988</v>
      </c>
      <c r="F1963">
        <f t="shared" si="61"/>
        <v>34</v>
      </c>
      <c r="G1963">
        <v>2</v>
      </c>
      <c r="H1963" s="16">
        <v>27375.9</v>
      </c>
      <c r="I1963" t="s">
        <v>11</v>
      </c>
      <c r="J1963" t="s">
        <v>12</v>
      </c>
      <c r="K1963" t="s">
        <v>164</v>
      </c>
    </row>
    <row r="1964" spans="1:11" x14ac:dyDescent="0.35">
      <c r="A1964" t="s">
        <v>1997</v>
      </c>
      <c r="B1964">
        <v>1985</v>
      </c>
      <c r="C1964" t="s">
        <v>30</v>
      </c>
      <c r="D1964">
        <v>5</v>
      </c>
      <c r="E1964" s="17" t="str">
        <f t="shared" si="60"/>
        <v>5-Dec-1985</v>
      </c>
      <c r="F1964">
        <f t="shared" si="61"/>
        <v>37</v>
      </c>
      <c r="G1964">
        <v>3</v>
      </c>
      <c r="H1964" s="16">
        <v>27432.73</v>
      </c>
      <c r="I1964" t="s">
        <v>11</v>
      </c>
      <c r="J1964" t="s">
        <v>16</v>
      </c>
      <c r="K1964" t="s">
        <v>42</v>
      </c>
    </row>
    <row r="1965" spans="1:11" x14ac:dyDescent="0.35">
      <c r="A1965" t="s">
        <v>1998</v>
      </c>
      <c r="B1965">
        <v>1981</v>
      </c>
      <c r="C1965" t="s">
        <v>37</v>
      </c>
      <c r="D1965">
        <v>3</v>
      </c>
      <c r="E1965" s="17" t="str">
        <f t="shared" si="60"/>
        <v>3-Oct-1981</v>
      </c>
      <c r="F1965">
        <f t="shared" si="61"/>
        <v>41</v>
      </c>
      <c r="G1965">
        <v>1</v>
      </c>
      <c r="H1965" s="16">
        <v>27495.59</v>
      </c>
      <c r="I1965" t="s">
        <v>11</v>
      </c>
      <c r="J1965" t="s">
        <v>16</v>
      </c>
      <c r="K1965" t="s">
        <v>42</v>
      </c>
    </row>
    <row r="1966" spans="1:11" x14ac:dyDescent="0.35">
      <c r="A1966" t="s">
        <v>1999</v>
      </c>
      <c r="B1966">
        <v>1965</v>
      </c>
      <c r="C1966" t="s">
        <v>37</v>
      </c>
      <c r="D1966">
        <v>19</v>
      </c>
      <c r="E1966" s="17" t="str">
        <f t="shared" si="60"/>
        <v>19-Oct-1965</v>
      </c>
      <c r="F1966">
        <f t="shared" si="61"/>
        <v>57</v>
      </c>
      <c r="G1966">
        <v>0</v>
      </c>
      <c r="H1966" s="16">
        <v>27533.91</v>
      </c>
      <c r="I1966" t="s">
        <v>11</v>
      </c>
      <c r="J1966" t="s">
        <v>12</v>
      </c>
      <c r="K1966" t="s">
        <v>13</v>
      </c>
    </row>
    <row r="1967" spans="1:11" x14ac:dyDescent="0.35">
      <c r="A1967" t="s">
        <v>2000</v>
      </c>
      <c r="B1967">
        <v>1984</v>
      </c>
      <c r="C1967" t="s">
        <v>10</v>
      </c>
      <c r="D1967">
        <v>22</v>
      </c>
      <c r="E1967" s="17" t="str">
        <f t="shared" si="60"/>
        <v>22-Jul-1984</v>
      </c>
      <c r="F1967">
        <f t="shared" si="61"/>
        <v>38</v>
      </c>
      <c r="G1967">
        <v>3</v>
      </c>
      <c r="H1967" s="16">
        <v>27534.53</v>
      </c>
      <c r="I1967" t="s">
        <v>11</v>
      </c>
      <c r="J1967" t="s">
        <v>11</v>
      </c>
      <c r="K1967" t="s">
        <v>42</v>
      </c>
    </row>
    <row r="1968" spans="1:11" x14ac:dyDescent="0.35">
      <c r="A1968" t="s">
        <v>2001</v>
      </c>
      <c r="B1968">
        <v>1985</v>
      </c>
      <c r="C1968" t="s">
        <v>15</v>
      </c>
      <c r="D1968">
        <v>6</v>
      </c>
      <c r="E1968" s="17" t="str">
        <f t="shared" si="60"/>
        <v>6-Nov-1985</v>
      </c>
      <c r="F1968">
        <f t="shared" si="61"/>
        <v>37</v>
      </c>
      <c r="G1968">
        <v>3</v>
      </c>
      <c r="H1968" s="16">
        <v>27598.93</v>
      </c>
      <c r="I1968" t="s">
        <v>11</v>
      </c>
      <c r="J1968" t="s">
        <v>16</v>
      </c>
      <c r="K1968" t="s">
        <v>42</v>
      </c>
    </row>
    <row r="1969" spans="1:11" x14ac:dyDescent="0.35">
      <c r="A1969" t="s">
        <v>2002</v>
      </c>
      <c r="B1969">
        <v>1992</v>
      </c>
      <c r="C1969" t="s">
        <v>18</v>
      </c>
      <c r="D1969">
        <v>11</v>
      </c>
      <c r="E1969" s="17" t="str">
        <f t="shared" si="60"/>
        <v>11-Jun-1992</v>
      </c>
      <c r="F1969">
        <f t="shared" si="61"/>
        <v>30</v>
      </c>
      <c r="G1969">
        <v>0</v>
      </c>
      <c r="H1969" s="16">
        <v>27614.71</v>
      </c>
      <c r="I1969" t="s">
        <v>11</v>
      </c>
      <c r="J1969" t="s">
        <v>12</v>
      </c>
      <c r="K1969" t="s">
        <v>42</v>
      </c>
    </row>
    <row r="1970" spans="1:11" x14ac:dyDescent="0.35">
      <c r="A1970" t="s">
        <v>2003</v>
      </c>
      <c r="B1970">
        <v>1997</v>
      </c>
      <c r="C1970" t="s">
        <v>20</v>
      </c>
      <c r="D1970">
        <v>9</v>
      </c>
      <c r="E1970" s="17" t="str">
        <f t="shared" si="60"/>
        <v>9-Sep-1997</v>
      </c>
      <c r="F1970">
        <f t="shared" si="61"/>
        <v>25</v>
      </c>
      <c r="G1970">
        <v>0</v>
      </c>
      <c r="H1970" s="16">
        <v>27619.360000000001</v>
      </c>
      <c r="I1970" t="s">
        <v>11</v>
      </c>
      <c r="J1970" t="s">
        <v>12</v>
      </c>
      <c r="K1970" t="s">
        <v>42</v>
      </c>
    </row>
    <row r="1971" spans="1:11" x14ac:dyDescent="0.35">
      <c r="A1971" t="s">
        <v>2004</v>
      </c>
      <c r="B1971">
        <v>1997</v>
      </c>
      <c r="C1971" t="s">
        <v>37</v>
      </c>
      <c r="D1971">
        <v>7</v>
      </c>
      <c r="E1971" s="17" t="str">
        <f t="shared" si="60"/>
        <v>7-Oct-1997</v>
      </c>
      <c r="F1971">
        <f t="shared" si="61"/>
        <v>25</v>
      </c>
      <c r="G1971">
        <v>0</v>
      </c>
      <c r="H1971" s="16">
        <v>27625.17</v>
      </c>
      <c r="I1971" t="s">
        <v>16</v>
      </c>
      <c r="J1971" t="s">
        <v>16</v>
      </c>
      <c r="K1971" t="s">
        <v>42</v>
      </c>
    </row>
    <row r="1972" spans="1:11" x14ac:dyDescent="0.35">
      <c r="A1972" t="s">
        <v>2005</v>
      </c>
      <c r="B1972">
        <v>1992</v>
      </c>
      <c r="C1972" t="s">
        <v>10</v>
      </c>
      <c r="D1972">
        <v>3</v>
      </c>
      <c r="E1972" s="17" t="str">
        <f t="shared" si="60"/>
        <v>3-Jul-1992</v>
      </c>
      <c r="F1972">
        <f t="shared" si="61"/>
        <v>30</v>
      </c>
      <c r="G1972">
        <v>0</v>
      </c>
      <c r="H1972" s="16">
        <v>27696.11</v>
      </c>
      <c r="I1972" t="s">
        <v>16</v>
      </c>
      <c r="J1972" t="s">
        <v>11</v>
      </c>
      <c r="K1972" t="s">
        <v>42</v>
      </c>
    </row>
    <row r="1973" spans="1:11" x14ac:dyDescent="0.35">
      <c r="A1973" t="s">
        <v>2006</v>
      </c>
      <c r="B1973">
        <v>2002</v>
      </c>
      <c r="C1973" t="s">
        <v>30</v>
      </c>
      <c r="D1973">
        <v>6</v>
      </c>
      <c r="E1973" s="17" t="str">
        <f t="shared" si="60"/>
        <v>6-Dec-2002</v>
      </c>
      <c r="F1973">
        <f t="shared" si="61"/>
        <v>20</v>
      </c>
      <c r="G1973">
        <v>1</v>
      </c>
      <c r="H1973" s="16">
        <v>27724.29</v>
      </c>
      <c r="I1973" t="s">
        <v>16</v>
      </c>
      <c r="J1973" t="s">
        <v>12</v>
      </c>
      <c r="K1973" t="s">
        <v>13</v>
      </c>
    </row>
    <row r="1974" spans="1:11" x14ac:dyDescent="0.35">
      <c r="A1974" t="s">
        <v>2007</v>
      </c>
      <c r="B1974">
        <v>1960</v>
      </c>
      <c r="C1974" t="s">
        <v>10</v>
      </c>
      <c r="D1974">
        <v>6</v>
      </c>
      <c r="E1974" s="17" t="str">
        <f t="shared" si="60"/>
        <v>6-Jul-1960</v>
      </c>
      <c r="F1974">
        <f t="shared" si="61"/>
        <v>62</v>
      </c>
      <c r="G1974">
        <v>0</v>
      </c>
      <c r="H1974" s="16">
        <v>27808.73</v>
      </c>
      <c r="I1974" t="s">
        <v>16</v>
      </c>
      <c r="J1974" t="s">
        <v>16</v>
      </c>
      <c r="K1974" t="s">
        <v>13</v>
      </c>
    </row>
    <row r="1975" spans="1:11" x14ac:dyDescent="0.35">
      <c r="A1975" t="s">
        <v>2008</v>
      </c>
      <c r="B1975">
        <v>1985</v>
      </c>
      <c r="C1975" t="s">
        <v>30</v>
      </c>
      <c r="D1975">
        <v>4</v>
      </c>
      <c r="E1975" s="17" t="str">
        <f t="shared" si="60"/>
        <v>4-Dec-1985</v>
      </c>
      <c r="F1975">
        <f t="shared" si="61"/>
        <v>37</v>
      </c>
      <c r="G1975">
        <v>3</v>
      </c>
      <c r="H1975" s="16">
        <v>27849.94</v>
      </c>
      <c r="I1975" t="s">
        <v>16</v>
      </c>
      <c r="J1975" t="s">
        <v>16</v>
      </c>
      <c r="K1975" t="s">
        <v>42</v>
      </c>
    </row>
    <row r="1976" spans="1:11" x14ac:dyDescent="0.35">
      <c r="A1976" t="s">
        <v>2009</v>
      </c>
      <c r="B1976">
        <v>1989</v>
      </c>
      <c r="C1976" t="s">
        <v>15</v>
      </c>
      <c r="D1976">
        <v>21</v>
      </c>
      <c r="E1976" s="17" t="str">
        <f t="shared" si="60"/>
        <v>21-Nov-1989</v>
      </c>
      <c r="F1976">
        <f t="shared" si="61"/>
        <v>33</v>
      </c>
      <c r="G1976">
        <v>3</v>
      </c>
      <c r="H1976" s="16">
        <v>27925.86</v>
      </c>
      <c r="I1976" t="s">
        <v>16</v>
      </c>
      <c r="J1976" t="s">
        <v>11</v>
      </c>
      <c r="K1976" t="s">
        <v>42</v>
      </c>
    </row>
    <row r="1977" spans="1:11" x14ac:dyDescent="0.35">
      <c r="A1977" t="s">
        <v>2010</v>
      </c>
      <c r="B1977">
        <v>1991</v>
      </c>
      <c r="C1977" t="s">
        <v>18</v>
      </c>
      <c r="D1977">
        <v>4</v>
      </c>
      <c r="E1977" s="17" t="str">
        <f t="shared" si="60"/>
        <v>4-Jun-1991</v>
      </c>
      <c r="F1977">
        <f t="shared" si="61"/>
        <v>32</v>
      </c>
      <c r="G1977">
        <v>3</v>
      </c>
      <c r="H1977" s="16">
        <v>27931.11</v>
      </c>
      <c r="I1977" t="s">
        <v>16</v>
      </c>
      <c r="J1977" t="s">
        <v>12</v>
      </c>
      <c r="K1977" t="s">
        <v>42</v>
      </c>
    </row>
    <row r="1978" spans="1:11" x14ac:dyDescent="0.35">
      <c r="A1978" t="s">
        <v>2011</v>
      </c>
      <c r="B1978">
        <v>1961</v>
      </c>
      <c r="C1978" t="s">
        <v>10</v>
      </c>
      <c r="D1978">
        <v>28</v>
      </c>
      <c r="E1978" s="17" t="str">
        <f t="shared" si="60"/>
        <v>28-Jul-1961</v>
      </c>
      <c r="F1978">
        <f t="shared" si="61"/>
        <v>61</v>
      </c>
      <c r="G1978">
        <v>3</v>
      </c>
      <c r="H1978" s="16">
        <v>27941.29</v>
      </c>
      <c r="I1978" t="s">
        <v>16</v>
      </c>
      <c r="J1978" t="s">
        <v>12</v>
      </c>
      <c r="K1978" t="s">
        <v>42</v>
      </c>
    </row>
    <row r="1979" spans="1:11" x14ac:dyDescent="0.35">
      <c r="A1979" t="s">
        <v>2012</v>
      </c>
      <c r="B1979">
        <v>1999</v>
      </c>
      <c r="C1979" t="s">
        <v>30</v>
      </c>
      <c r="D1979">
        <v>21</v>
      </c>
      <c r="E1979" s="17" t="str">
        <f t="shared" si="60"/>
        <v>21-Dec-1999</v>
      </c>
      <c r="F1979">
        <f t="shared" si="61"/>
        <v>23</v>
      </c>
      <c r="G1979">
        <v>0</v>
      </c>
      <c r="H1979" s="16">
        <v>27980.77</v>
      </c>
      <c r="I1979" t="s">
        <v>16</v>
      </c>
      <c r="J1979" t="s">
        <v>16</v>
      </c>
      <c r="K1979" t="s">
        <v>42</v>
      </c>
    </row>
    <row r="1980" spans="1:11" x14ac:dyDescent="0.35">
      <c r="A1980" t="s">
        <v>2013</v>
      </c>
      <c r="B1980">
        <v>1985</v>
      </c>
      <c r="C1980" t="s">
        <v>15</v>
      </c>
      <c r="D1980">
        <v>29</v>
      </c>
      <c r="E1980" s="17" t="str">
        <f t="shared" si="60"/>
        <v>29-Nov-1985</v>
      </c>
      <c r="F1980">
        <f t="shared" si="61"/>
        <v>37</v>
      </c>
      <c r="G1980">
        <v>3</v>
      </c>
      <c r="H1980" s="16">
        <v>28006.94</v>
      </c>
      <c r="I1980" t="s">
        <v>16</v>
      </c>
      <c r="J1980" t="s">
        <v>11</v>
      </c>
      <c r="K1980" t="s">
        <v>42</v>
      </c>
    </row>
    <row r="1981" spans="1:11" x14ac:dyDescent="0.35">
      <c r="A1981" t="s">
        <v>2014</v>
      </c>
      <c r="B1981">
        <v>1960</v>
      </c>
      <c r="C1981" t="s">
        <v>15</v>
      </c>
      <c r="D1981">
        <v>22</v>
      </c>
      <c r="E1981" s="17" t="str">
        <f t="shared" si="60"/>
        <v>22-Nov-1960</v>
      </c>
      <c r="F1981">
        <f t="shared" si="61"/>
        <v>62</v>
      </c>
      <c r="G1981">
        <v>0</v>
      </c>
      <c r="H1981" s="16">
        <v>28101.33</v>
      </c>
      <c r="I1981" t="s">
        <v>16</v>
      </c>
      <c r="J1981" t="s">
        <v>11</v>
      </c>
      <c r="K1981" t="s">
        <v>166</v>
      </c>
    </row>
    <row r="1982" spans="1:11" x14ac:dyDescent="0.35">
      <c r="A1982" t="s">
        <v>2015</v>
      </c>
      <c r="B1982">
        <v>1999</v>
      </c>
      <c r="C1982" t="s">
        <v>20</v>
      </c>
      <c r="D1982">
        <v>6</v>
      </c>
      <c r="E1982" s="17" t="str">
        <f t="shared" si="60"/>
        <v>6-Sep-1999</v>
      </c>
      <c r="F1982">
        <f t="shared" si="61"/>
        <v>23</v>
      </c>
      <c r="G1982">
        <v>0</v>
      </c>
      <c r="H1982" s="16">
        <v>28245.34</v>
      </c>
      <c r="I1982" t="s">
        <v>16</v>
      </c>
      <c r="J1982" t="s">
        <v>12</v>
      </c>
      <c r="K1982" t="s">
        <v>42</v>
      </c>
    </row>
    <row r="1983" spans="1:11" x14ac:dyDescent="0.35">
      <c r="A1983" t="s">
        <v>2016</v>
      </c>
      <c r="B1983">
        <v>1963</v>
      </c>
      <c r="C1983" t="s">
        <v>15</v>
      </c>
      <c r="D1983">
        <v>25</v>
      </c>
      <c r="E1983" s="17" t="str">
        <f t="shared" si="60"/>
        <v>25-Nov-1963</v>
      </c>
      <c r="F1983">
        <f t="shared" si="61"/>
        <v>59</v>
      </c>
      <c r="G1983">
        <v>1</v>
      </c>
      <c r="H1983" s="16">
        <v>28287.9</v>
      </c>
      <c r="I1983" t="s">
        <v>16</v>
      </c>
      <c r="J1983" t="s">
        <v>16</v>
      </c>
      <c r="K1983" t="s">
        <v>13</v>
      </c>
    </row>
    <row r="1984" spans="1:11" x14ac:dyDescent="0.35">
      <c r="A1984" t="s">
        <v>2017</v>
      </c>
      <c r="B1984">
        <v>1990</v>
      </c>
      <c r="C1984" t="s">
        <v>30</v>
      </c>
      <c r="D1984">
        <v>24</v>
      </c>
      <c r="E1984" s="17" t="str">
        <f t="shared" si="60"/>
        <v>24-Dec-1990</v>
      </c>
      <c r="F1984">
        <f t="shared" si="61"/>
        <v>32</v>
      </c>
      <c r="G1984">
        <v>3</v>
      </c>
      <c r="H1984" s="16">
        <v>28302.33</v>
      </c>
      <c r="I1984" t="s">
        <v>16</v>
      </c>
      <c r="J1984" t="s">
        <v>11</v>
      </c>
      <c r="K1984" t="s">
        <v>42</v>
      </c>
    </row>
    <row r="1985" spans="1:11" x14ac:dyDescent="0.35">
      <c r="A1985" t="s">
        <v>2018</v>
      </c>
      <c r="B1985">
        <v>1977</v>
      </c>
      <c r="C1985" t="s">
        <v>30</v>
      </c>
      <c r="D1985">
        <v>2</v>
      </c>
      <c r="E1985" s="17" t="str">
        <f t="shared" ref="E1985:E2048" si="62">_xlfn.CONCAT(D1985,"-",C1985,"-",B1985)</f>
        <v>2-Dec-1977</v>
      </c>
      <c r="F1985">
        <f t="shared" ref="F1985:F2048" si="63">DATEDIF(E1985,"08-6-2023","y")</f>
        <v>45</v>
      </c>
      <c r="G1985">
        <v>1</v>
      </c>
      <c r="H1985" s="16">
        <v>28340.19</v>
      </c>
      <c r="I1985" t="s">
        <v>16</v>
      </c>
      <c r="J1985" t="s">
        <v>11</v>
      </c>
      <c r="K1985" t="s">
        <v>23</v>
      </c>
    </row>
    <row r="1986" spans="1:11" x14ac:dyDescent="0.35">
      <c r="A1986" t="s">
        <v>2019</v>
      </c>
      <c r="B1986">
        <v>1974</v>
      </c>
      <c r="C1986" t="s">
        <v>20</v>
      </c>
      <c r="D1986">
        <v>16</v>
      </c>
      <c r="E1986" s="17" t="str">
        <f t="shared" si="62"/>
        <v>16-Sep-1974</v>
      </c>
      <c r="F1986">
        <f t="shared" si="63"/>
        <v>48</v>
      </c>
      <c r="G1986">
        <v>1</v>
      </c>
      <c r="H1986" s="16">
        <v>28468.92</v>
      </c>
      <c r="I1986" t="s">
        <v>16</v>
      </c>
      <c r="J1986" t="s">
        <v>16</v>
      </c>
      <c r="K1986" t="s">
        <v>23</v>
      </c>
    </row>
    <row r="1987" spans="1:11" x14ac:dyDescent="0.35">
      <c r="A1987" t="s">
        <v>2020</v>
      </c>
      <c r="B1987">
        <v>1982</v>
      </c>
      <c r="C1987" t="s">
        <v>30</v>
      </c>
      <c r="D1987">
        <v>11</v>
      </c>
      <c r="E1987" s="17" t="str">
        <f t="shared" si="62"/>
        <v>11-Dec-1982</v>
      </c>
      <c r="F1987">
        <f t="shared" si="63"/>
        <v>40</v>
      </c>
      <c r="G1987">
        <v>1</v>
      </c>
      <c r="H1987" s="16">
        <v>28476.73</v>
      </c>
      <c r="I1987" t="s">
        <v>16</v>
      </c>
      <c r="J1987" t="s">
        <v>11</v>
      </c>
      <c r="K1987" t="s">
        <v>23</v>
      </c>
    </row>
    <row r="1988" spans="1:11" x14ac:dyDescent="0.35">
      <c r="A1988" t="s">
        <v>2021</v>
      </c>
      <c r="B1988">
        <v>1985</v>
      </c>
      <c r="C1988" t="s">
        <v>20</v>
      </c>
      <c r="D1988">
        <v>27</v>
      </c>
      <c r="E1988" s="17" t="str">
        <f t="shared" si="62"/>
        <v>27-Sep-1985</v>
      </c>
      <c r="F1988">
        <f t="shared" si="63"/>
        <v>37</v>
      </c>
      <c r="G1988">
        <v>3</v>
      </c>
      <c r="H1988" s="16">
        <v>28542.86</v>
      </c>
      <c r="I1988" t="s">
        <v>16</v>
      </c>
      <c r="J1988" t="s">
        <v>12</v>
      </c>
      <c r="K1988" t="s">
        <v>42</v>
      </c>
    </row>
    <row r="1989" spans="1:11" x14ac:dyDescent="0.35">
      <c r="A1989" t="s">
        <v>2022</v>
      </c>
      <c r="B1989">
        <v>1990</v>
      </c>
      <c r="C1989" t="s">
        <v>30</v>
      </c>
      <c r="D1989">
        <v>5</v>
      </c>
      <c r="E1989" s="17" t="str">
        <f t="shared" si="62"/>
        <v>5-Dec-1990</v>
      </c>
      <c r="F1989">
        <f t="shared" si="63"/>
        <v>32</v>
      </c>
      <c r="G1989">
        <v>3</v>
      </c>
      <c r="H1989" s="16">
        <v>28716.14</v>
      </c>
      <c r="I1989" t="s">
        <v>16</v>
      </c>
      <c r="J1989" t="s">
        <v>12</v>
      </c>
      <c r="K1989" t="s">
        <v>42</v>
      </c>
    </row>
    <row r="1990" spans="1:11" x14ac:dyDescent="0.35">
      <c r="A1990" t="s">
        <v>2023</v>
      </c>
      <c r="B1990">
        <v>1961</v>
      </c>
      <c r="C1990" t="s">
        <v>35</v>
      </c>
      <c r="D1990">
        <v>3</v>
      </c>
      <c r="E1990" s="17" t="str">
        <f t="shared" si="62"/>
        <v>3-Aug-1961</v>
      </c>
      <c r="F1990">
        <f t="shared" si="63"/>
        <v>61</v>
      </c>
      <c r="G1990">
        <v>1</v>
      </c>
      <c r="H1990" s="16">
        <v>28868.66</v>
      </c>
      <c r="I1990" t="s">
        <v>16</v>
      </c>
      <c r="J1990" t="s">
        <v>11</v>
      </c>
      <c r="K1990" t="s">
        <v>23</v>
      </c>
    </row>
    <row r="1991" spans="1:11" x14ac:dyDescent="0.35">
      <c r="A1991" t="s">
        <v>2024</v>
      </c>
      <c r="B1991">
        <v>1962</v>
      </c>
      <c r="C1991" t="s">
        <v>10</v>
      </c>
      <c r="D1991">
        <v>25</v>
      </c>
      <c r="E1991" s="17" t="str">
        <f t="shared" si="62"/>
        <v>25-Jul-1962</v>
      </c>
      <c r="F1991">
        <f t="shared" si="63"/>
        <v>60</v>
      </c>
      <c r="G1991">
        <v>0</v>
      </c>
      <c r="H1991" s="16">
        <v>28923.14</v>
      </c>
      <c r="I1991" t="s">
        <v>16</v>
      </c>
      <c r="J1991" t="s">
        <v>16</v>
      </c>
      <c r="K1991" t="s">
        <v>23</v>
      </c>
    </row>
    <row r="1992" spans="1:11" x14ac:dyDescent="0.35">
      <c r="A1992" t="s">
        <v>2025</v>
      </c>
      <c r="B1992">
        <v>1959</v>
      </c>
      <c r="C1992" t="s">
        <v>30</v>
      </c>
      <c r="D1992">
        <v>5</v>
      </c>
      <c r="E1992" s="17" t="str">
        <f t="shared" si="62"/>
        <v>5-Dec-1959</v>
      </c>
      <c r="F1992">
        <f t="shared" si="63"/>
        <v>63</v>
      </c>
      <c r="G1992">
        <v>0</v>
      </c>
      <c r="H1992" s="16">
        <v>28950.47</v>
      </c>
      <c r="I1992" t="s">
        <v>16</v>
      </c>
      <c r="J1992" t="s">
        <v>16</v>
      </c>
      <c r="K1992" t="s">
        <v>23</v>
      </c>
    </row>
    <row r="1993" spans="1:11" x14ac:dyDescent="0.35">
      <c r="A1993" t="s">
        <v>2026</v>
      </c>
      <c r="B1993">
        <v>2003</v>
      </c>
      <c r="C1993" t="s">
        <v>20</v>
      </c>
      <c r="D1993">
        <v>1</v>
      </c>
      <c r="E1993" s="17" t="str">
        <f t="shared" si="62"/>
        <v>1-Sep-2003</v>
      </c>
      <c r="F1993">
        <f t="shared" si="63"/>
        <v>19</v>
      </c>
      <c r="G1993">
        <v>0</v>
      </c>
      <c r="H1993" s="16">
        <v>28998.68</v>
      </c>
      <c r="I1993" t="s">
        <v>16</v>
      </c>
      <c r="J1993" t="s">
        <v>12</v>
      </c>
      <c r="K1993" t="s">
        <v>42</v>
      </c>
    </row>
    <row r="1994" spans="1:11" x14ac:dyDescent="0.35">
      <c r="A1994" t="s">
        <v>2027</v>
      </c>
      <c r="B1994">
        <v>1992</v>
      </c>
      <c r="C1994" t="s">
        <v>10</v>
      </c>
      <c r="D1994">
        <v>7</v>
      </c>
      <c r="E1994" s="17" t="str">
        <f t="shared" si="62"/>
        <v>7-Jul-1992</v>
      </c>
      <c r="F1994">
        <f t="shared" si="63"/>
        <v>30</v>
      </c>
      <c r="G1994">
        <v>0</v>
      </c>
      <c r="H1994" s="16">
        <v>29007.82</v>
      </c>
      <c r="I1994" t="s">
        <v>16</v>
      </c>
      <c r="J1994" t="s">
        <v>12</v>
      </c>
      <c r="K1994" t="s">
        <v>42</v>
      </c>
    </row>
    <row r="1995" spans="1:11" x14ac:dyDescent="0.35">
      <c r="A1995" t="s">
        <v>2028</v>
      </c>
      <c r="B1995">
        <v>1980</v>
      </c>
      <c r="C1995" t="s">
        <v>10</v>
      </c>
      <c r="D1995">
        <v>14</v>
      </c>
      <c r="E1995" s="17" t="str">
        <f t="shared" si="62"/>
        <v>14-Jul-1980</v>
      </c>
      <c r="F1995">
        <f t="shared" si="63"/>
        <v>42</v>
      </c>
      <c r="G1995">
        <v>2</v>
      </c>
      <c r="H1995" s="16">
        <v>29114.21</v>
      </c>
      <c r="I1995" t="s">
        <v>16</v>
      </c>
      <c r="J1995" t="s">
        <v>12</v>
      </c>
      <c r="K1995" t="s">
        <v>42</v>
      </c>
    </row>
    <row r="1996" spans="1:11" x14ac:dyDescent="0.35">
      <c r="A1996" t="s">
        <v>2029</v>
      </c>
      <c r="B1996">
        <v>1978</v>
      </c>
      <c r="C1996" t="s">
        <v>15</v>
      </c>
      <c r="D1996">
        <v>29</v>
      </c>
      <c r="E1996" s="17" t="str">
        <f t="shared" si="62"/>
        <v>29-Nov-1978</v>
      </c>
      <c r="F1996">
        <f t="shared" si="63"/>
        <v>44</v>
      </c>
      <c r="G1996">
        <v>2</v>
      </c>
      <c r="H1996" s="16">
        <v>29114.77</v>
      </c>
      <c r="I1996" t="s">
        <v>16</v>
      </c>
      <c r="J1996" t="s">
        <v>16</v>
      </c>
      <c r="K1996" t="s">
        <v>42</v>
      </c>
    </row>
    <row r="1997" spans="1:11" x14ac:dyDescent="0.35">
      <c r="A1997" t="s">
        <v>2030</v>
      </c>
      <c r="B1997">
        <v>1961</v>
      </c>
      <c r="C1997" t="s">
        <v>30</v>
      </c>
      <c r="D1997">
        <v>24</v>
      </c>
      <c r="E1997" s="17" t="str">
        <f t="shared" si="62"/>
        <v>24-Dec-1961</v>
      </c>
      <c r="F1997">
        <f t="shared" si="63"/>
        <v>61</v>
      </c>
      <c r="G1997">
        <v>0</v>
      </c>
      <c r="H1997" s="16">
        <v>29141.360000000001</v>
      </c>
      <c r="I1997" t="s">
        <v>16</v>
      </c>
      <c r="J1997" t="s">
        <v>12</v>
      </c>
      <c r="K1997" t="s">
        <v>23</v>
      </c>
    </row>
    <row r="1998" spans="1:11" x14ac:dyDescent="0.35">
      <c r="A1998" t="s">
        <v>2031</v>
      </c>
      <c r="B1998">
        <v>1976</v>
      </c>
      <c r="C1998" t="s">
        <v>15</v>
      </c>
      <c r="D1998">
        <v>8</v>
      </c>
      <c r="E1998" s="17" t="str">
        <f t="shared" si="62"/>
        <v>8-Nov-1976</v>
      </c>
      <c r="F1998">
        <f t="shared" si="63"/>
        <v>46</v>
      </c>
      <c r="G1998">
        <v>2</v>
      </c>
      <c r="H1998" s="16">
        <v>29160.39</v>
      </c>
      <c r="I1998" t="s">
        <v>16</v>
      </c>
      <c r="J1998" t="s">
        <v>11</v>
      </c>
      <c r="K1998" t="s">
        <v>42</v>
      </c>
    </row>
    <row r="1999" spans="1:11" x14ac:dyDescent="0.35">
      <c r="A1999" t="s">
        <v>2032</v>
      </c>
      <c r="B1999">
        <v>1969</v>
      </c>
      <c r="C1999" t="s">
        <v>10</v>
      </c>
      <c r="D1999">
        <v>9</v>
      </c>
      <c r="E1999" s="17" t="str">
        <f t="shared" si="62"/>
        <v>9-Jul-1969</v>
      </c>
      <c r="F1999">
        <f t="shared" si="63"/>
        <v>53</v>
      </c>
      <c r="G1999">
        <v>2</v>
      </c>
      <c r="H1999" s="16">
        <v>29186.48</v>
      </c>
      <c r="I1999" t="s">
        <v>16</v>
      </c>
      <c r="J1999" t="s">
        <v>12</v>
      </c>
      <c r="K1999" t="s">
        <v>247</v>
      </c>
    </row>
    <row r="2000" spans="1:11" x14ac:dyDescent="0.35">
      <c r="A2000" t="s">
        <v>2033</v>
      </c>
      <c r="B2000">
        <v>1978</v>
      </c>
      <c r="C2000" t="s">
        <v>10</v>
      </c>
      <c r="D2000">
        <v>21</v>
      </c>
      <c r="E2000" s="17" t="str">
        <f t="shared" si="62"/>
        <v>21-Jul-1978</v>
      </c>
      <c r="F2000">
        <f t="shared" si="63"/>
        <v>44</v>
      </c>
      <c r="G2000">
        <v>2</v>
      </c>
      <c r="H2000" s="16">
        <v>29227.599999999999</v>
      </c>
      <c r="I2000" t="s">
        <v>16</v>
      </c>
      <c r="J2000" t="s">
        <v>12</v>
      </c>
      <c r="K2000" t="s">
        <v>23</v>
      </c>
    </row>
    <row r="2001" spans="1:11" x14ac:dyDescent="0.35">
      <c r="A2001" t="s">
        <v>2034</v>
      </c>
      <c r="B2001">
        <v>1958</v>
      </c>
      <c r="C2001" t="s">
        <v>18</v>
      </c>
      <c r="D2001">
        <v>5</v>
      </c>
      <c r="E2001" s="17" t="str">
        <f t="shared" si="62"/>
        <v>5-Jun-1958</v>
      </c>
      <c r="F2001">
        <f t="shared" si="63"/>
        <v>65</v>
      </c>
      <c r="G2001">
        <v>0</v>
      </c>
      <c r="H2001" s="16">
        <v>29330.98</v>
      </c>
      <c r="I2001" t="s">
        <v>16</v>
      </c>
      <c r="J2001" t="s">
        <v>11</v>
      </c>
      <c r="K2001" t="s">
        <v>23</v>
      </c>
    </row>
    <row r="2002" spans="1:11" x14ac:dyDescent="0.35">
      <c r="A2002" t="s">
        <v>2035</v>
      </c>
      <c r="B2002">
        <v>1985</v>
      </c>
      <c r="C2002" t="s">
        <v>15</v>
      </c>
      <c r="D2002">
        <v>7</v>
      </c>
      <c r="E2002" s="17" t="str">
        <f t="shared" si="62"/>
        <v>7-Nov-1985</v>
      </c>
      <c r="F2002">
        <f t="shared" si="63"/>
        <v>37</v>
      </c>
      <c r="G2002">
        <v>3</v>
      </c>
      <c r="H2002" s="16">
        <v>29352.560000000001</v>
      </c>
      <c r="I2002" t="s">
        <v>16</v>
      </c>
      <c r="J2002" t="s">
        <v>16</v>
      </c>
      <c r="K2002" t="s">
        <v>42</v>
      </c>
    </row>
    <row r="2003" spans="1:11" x14ac:dyDescent="0.35">
      <c r="A2003" t="s">
        <v>2036</v>
      </c>
      <c r="B2003">
        <v>1987</v>
      </c>
      <c r="C2003" t="s">
        <v>10</v>
      </c>
      <c r="D2003">
        <v>16</v>
      </c>
      <c r="E2003" s="17" t="str">
        <f t="shared" si="62"/>
        <v>16-Jul-1987</v>
      </c>
      <c r="F2003">
        <f t="shared" si="63"/>
        <v>35</v>
      </c>
      <c r="G2003">
        <v>3</v>
      </c>
      <c r="H2003" s="16">
        <v>29443.59</v>
      </c>
      <c r="I2003" t="s">
        <v>16</v>
      </c>
      <c r="J2003" t="s">
        <v>16</v>
      </c>
      <c r="K2003" t="s">
        <v>42</v>
      </c>
    </row>
    <row r="2004" spans="1:11" x14ac:dyDescent="0.35">
      <c r="A2004" t="s">
        <v>2037</v>
      </c>
      <c r="B2004">
        <v>1959</v>
      </c>
      <c r="C2004" t="s">
        <v>37</v>
      </c>
      <c r="D2004">
        <v>20</v>
      </c>
      <c r="E2004" s="17" t="str">
        <f t="shared" si="62"/>
        <v>20-Oct-1959</v>
      </c>
      <c r="F2004">
        <f t="shared" si="63"/>
        <v>63</v>
      </c>
      <c r="G2004">
        <v>0</v>
      </c>
      <c r="H2004" s="16">
        <v>29523.17</v>
      </c>
      <c r="I2004" t="s">
        <v>16</v>
      </c>
      <c r="J2004" t="s">
        <v>11</v>
      </c>
      <c r="K2004" t="s">
        <v>247</v>
      </c>
    </row>
    <row r="2005" spans="1:11" x14ac:dyDescent="0.35">
      <c r="A2005" t="s">
        <v>2038</v>
      </c>
      <c r="B2005">
        <v>1975</v>
      </c>
      <c r="C2005" t="s">
        <v>15</v>
      </c>
      <c r="D2005">
        <v>3</v>
      </c>
      <c r="E2005" s="17" t="str">
        <f t="shared" si="62"/>
        <v>3-Nov-1975</v>
      </c>
      <c r="F2005">
        <f t="shared" si="63"/>
        <v>47</v>
      </c>
      <c r="G2005">
        <v>1</v>
      </c>
      <c r="H2005" s="16">
        <v>29583.8</v>
      </c>
      <c r="I2005" t="s">
        <v>16</v>
      </c>
      <c r="J2005" t="s">
        <v>16</v>
      </c>
      <c r="K2005" t="s">
        <v>42</v>
      </c>
    </row>
    <row r="2006" spans="1:11" x14ac:dyDescent="0.35">
      <c r="A2006" t="s">
        <v>2039</v>
      </c>
      <c r="B2006">
        <v>1993</v>
      </c>
      <c r="C2006" t="s">
        <v>10</v>
      </c>
      <c r="D2006">
        <v>27</v>
      </c>
      <c r="E2006" s="17" t="str">
        <f t="shared" si="62"/>
        <v>27-Jul-1993</v>
      </c>
      <c r="F2006">
        <f t="shared" si="63"/>
        <v>29</v>
      </c>
      <c r="G2006">
        <v>0</v>
      </c>
      <c r="H2006" s="16">
        <v>29622.69</v>
      </c>
      <c r="I2006" t="s">
        <v>16</v>
      </c>
      <c r="J2006" t="s">
        <v>16</v>
      </c>
      <c r="K2006" t="s">
        <v>42</v>
      </c>
    </row>
    <row r="2007" spans="1:11" x14ac:dyDescent="0.35">
      <c r="A2007" t="s">
        <v>2040</v>
      </c>
      <c r="B2007">
        <v>1973</v>
      </c>
      <c r="C2007" t="s">
        <v>35</v>
      </c>
      <c r="D2007">
        <v>23</v>
      </c>
      <c r="E2007" s="17" t="str">
        <f t="shared" si="62"/>
        <v>23-Aug-1973</v>
      </c>
      <c r="F2007">
        <f t="shared" si="63"/>
        <v>49</v>
      </c>
      <c r="G2007">
        <v>0</v>
      </c>
      <c r="H2007" s="16">
        <v>29757.69</v>
      </c>
      <c r="I2007" t="s">
        <v>16</v>
      </c>
      <c r="J2007" t="s">
        <v>12</v>
      </c>
      <c r="K2007" t="s">
        <v>42</v>
      </c>
    </row>
    <row r="2008" spans="1:11" x14ac:dyDescent="0.35">
      <c r="A2008" t="s">
        <v>2041</v>
      </c>
      <c r="B2008">
        <v>1998</v>
      </c>
      <c r="C2008" t="s">
        <v>18</v>
      </c>
      <c r="D2008">
        <v>20</v>
      </c>
      <c r="E2008" s="17" t="str">
        <f t="shared" si="62"/>
        <v>20-Jun-1998</v>
      </c>
      <c r="F2008">
        <f t="shared" si="63"/>
        <v>24</v>
      </c>
      <c r="G2008">
        <v>0</v>
      </c>
      <c r="H2008" s="16">
        <v>29760.6</v>
      </c>
      <c r="I2008" t="s">
        <v>16</v>
      </c>
      <c r="J2008" t="s">
        <v>11</v>
      </c>
      <c r="K2008" t="s">
        <v>42</v>
      </c>
    </row>
    <row r="2009" spans="1:11" x14ac:dyDescent="0.35">
      <c r="A2009" t="s">
        <v>2042</v>
      </c>
      <c r="B2009">
        <v>1981</v>
      </c>
      <c r="C2009" t="s">
        <v>35</v>
      </c>
      <c r="D2009">
        <v>13</v>
      </c>
      <c r="E2009" s="17" t="str">
        <f t="shared" si="62"/>
        <v>13-Aug-1981</v>
      </c>
      <c r="F2009">
        <f t="shared" si="63"/>
        <v>41</v>
      </c>
      <c r="G2009">
        <v>1</v>
      </c>
      <c r="H2009" s="16">
        <v>29816.639999999999</v>
      </c>
      <c r="I2009" t="s">
        <v>16</v>
      </c>
      <c r="J2009" t="s">
        <v>11</v>
      </c>
      <c r="K2009" t="s">
        <v>42</v>
      </c>
    </row>
    <row r="2010" spans="1:11" x14ac:dyDescent="0.35">
      <c r="A2010" t="s">
        <v>2043</v>
      </c>
      <c r="B2010">
        <v>1982</v>
      </c>
      <c r="C2010" t="s">
        <v>37</v>
      </c>
      <c r="D2010">
        <v>29</v>
      </c>
      <c r="E2010" s="17" t="str">
        <f t="shared" si="62"/>
        <v>29-Oct-1982</v>
      </c>
      <c r="F2010">
        <f t="shared" si="63"/>
        <v>40</v>
      </c>
      <c r="G2010">
        <v>3</v>
      </c>
      <c r="H2010" s="16">
        <v>29818.76</v>
      </c>
      <c r="I2010" t="s">
        <v>16</v>
      </c>
      <c r="J2010" t="s">
        <v>16</v>
      </c>
      <c r="K2010" t="s">
        <v>23</v>
      </c>
    </row>
    <row r="2011" spans="1:11" x14ac:dyDescent="0.35">
      <c r="A2011" t="s">
        <v>2044</v>
      </c>
      <c r="B2011">
        <v>1989</v>
      </c>
      <c r="C2011" t="s">
        <v>30</v>
      </c>
      <c r="D2011">
        <v>30</v>
      </c>
      <c r="E2011" s="17" t="str">
        <f t="shared" si="62"/>
        <v>30-Dec-1989</v>
      </c>
      <c r="F2011">
        <f t="shared" si="63"/>
        <v>33</v>
      </c>
      <c r="G2011">
        <v>3</v>
      </c>
      <c r="H2011" s="16">
        <v>29852.48</v>
      </c>
      <c r="I2011" t="s">
        <v>16</v>
      </c>
      <c r="J2011" t="s">
        <v>12</v>
      </c>
      <c r="K2011" t="s">
        <v>42</v>
      </c>
    </row>
    <row r="2012" spans="1:11" x14ac:dyDescent="0.35">
      <c r="A2012" t="s">
        <v>2045</v>
      </c>
      <c r="B2012">
        <v>1975</v>
      </c>
      <c r="C2012" t="s">
        <v>35</v>
      </c>
      <c r="D2012">
        <v>19</v>
      </c>
      <c r="E2012" s="17" t="str">
        <f t="shared" si="62"/>
        <v>19-Aug-1975</v>
      </c>
      <c r="F2012">
        <f t="shared" si="63"/>
        <v>47</v>
      </c>
      <c r="G2012">
        <v>1</v>
      </c>
      <c r="H2012" s="16">
        <v>29899.25</v>
      </c>
      <c r="I2012" t="s">
        <v>16</v>
      </c>
      <c r="J2012" t="s">
        <v>12</v>
      </c>
      <c r="K2012" t="s">
        <v>42</v>
      </c>
    </row>
    <row r="2013" spans="1:11" x14ac:dyDescent="0.35">
      <c r="A2013" t="s">
        <v>2046</v>
      </c>
      <c r="B2013">
        <v>1988</v>
      </c>
      <c r="C2013" t="s">
        <v>30</v>
      </c>
      <c r="D2013">
        <v>30</v>
      </c>
      <c r="E2013" s="17" t="str">
        <f t="shared" si="62"/>
        <v>30-Dec-1988</v>
      </c>
      <c r="F2013">
        <f t="shared" si="63"/>
        <v>34</v>
      </c>
      <c r="G2013">
        <v>3</v>
      </c>
      <c r="H2013" s="16">
        <v>29929.56</v>
      </c>
      <c r="I2013" t="s">
        <v>16</v>
      </c>
      <c r="J2013" t="s">
        <v>16</v>
      </c>
      <c r="K2013" t="s">
        <v>42</v>
      </c>
    </row>
    <row r="2014" spans="1:11" x14ac:dyDescent="0.35">
      <c r="A2014" t="s">
        <v>2047</v>
      </c>
      <c r="B2014">
        <v>1976</v>
      </c>
      <c r="C2014" t="s">
        <v>18</v>
      </c>
      <c r="D2014">
        <v>12</v>
      </c>
      <c r="E2014" s="17" t="str">
        <f t="shared" si="62"/>
        <v>12-Jun-1976</v>
      </c>
      <c r="F2014">
        <f t="shared" si="63"/>
        <v>46</v>
      </c>
      <c r="G2014">
        <v>2</v>
      </c>
      <c r="H2014" s="16">
        <v>29933.75</v>
      </c>
      <c r="I2014" t="s">
        <v>16</v>
      </c>
      <c r="J2014" t="s">
        <v>16</v>
      </c>
      <c r="K2014" t="s">
        <v>42</v>
      </c>
    </row>
    <row r="2015" spans="1:11" x14ac:dyDescent="0.35">
      <c r="A2015" t="s">
        <v>2048</v>
      </c>
      <c r="B2015">
        <v>1991</v>
      </c>
      <c r="C2015" t="s">
        <v>37</v>
      </c>
      <c r="D2015">
        <v>5</v>
      </c>
      <c r="E2015" s="17" t="str">
        <f t="shared" si="62"/>
        <v>5-Oct-1991</v>
      </c>
      <c r="F2015">
        <f t="shared" si="63"/>
        <v>31</v>
      </c>
      <c r="G2015">
        <v>3</v>
      </c>
      <c r="H2015" s="16">
        <v>29969.67</v>
      </c>
      <c r="I2015" t="s">
        <v>16</v>
      </c>
      <c r="J2015" t="s">
        <v>16</v>
      </c>
      <c r="K2015" t="s">
        <v>42</v>
      </c>
    </row>
    <row r="2016" spans="1:11" x14ac:dyDescent="0.35">
      <c r="A2016" t="s">
        <v>2049</v>
      </c>
      <c r="B2016">
        <v>1981</v>
      </c>
      <c r="C2016" t="s">
        <v>35</v>
      </c>
      <c r="D2016">
        <v>4</v>
      </c>
      <c r="E2016" s="17" t="str">
        <f t="shared" si="62"/>
        <v>4-Aug-1981</v>
      </c>
      <c r="F2016">
        <f t="shared" si="63"/>
        <v>41</v>
      </c>
      <c r="G2016">
        <v>1</v>
      </c>
      <c r="H2016" s="16">
        <v>30026.87</v>
      </c>
      <c r="I2016" t="s">
        <v>11</v>
      </c>
      <c r="J2016" t="s">
        <v>12</v>
      </c>
      <c r="K2016" t="s">
        <v>23</v>
      </c>
    </row>
    <row r="2017" spans="1:11" x14ac:dyDescent="0.35">
      <c r="A2017" t="s">
        <v>2050</v>
      </c>
      <c r="B2017">
        <v>1967</v>
      </c>
      <c r="C2017" t="s">
        <v>18</v>
      </c>
      <c r="D2017">
        <v>16</v>
      </c>
      <c r="E2017" s="17" t="str">
        <f t="shared" si="62"/>
        <v>16-Jun-1967</v>
      </c>
      <c r="F2017">
        <f t="shared" si="63"/>
        <v>55</v>
      </c>
      <c r="G2017">
        <v>3</v>
      </c>
      <c r="H2017" s="16">
        <v>30063.58</v>
      </c>
      <c r="I2017" t="s">
        <v>16</v>
      </c>
      <c r="J2017" t="s">
        <v>16</v>
      </c>
      <c r="K2017" t="s">
        <v>23</v>
      </c>
    </row>
    <row r="2018" spans="1:11" x14ac:dyDescent="0.35">
      <c r="A2018" t="s">
        <v>2051</v>
      </c>
      <c r="B2018">
        <v>1979</v>
      </c>
      <c r="C2018" t="s">
        <v>20</v>
      </c>
      <c r="D2018">
        <v>2</v>
      </c>
      <c r="E2018" s="17" t="str">
        <f t="shared" si="62"/>
        <v>2-Sep-1979</v>
      </c>
      <c r="F2018">
        <f t="shared" si="63"/>
        <v>43</v>
      </c>
      <c r="G2018">
        <v>2</v>
      </c>
      <c r="H2018" s="16">
        <v>30095.97</v>
      </c>
      <c r="I2018" t="s">
        <v>11</v>
      </c>
      <c r="J2018" t="s">
        <v>12</v>
      </c>
      <c r="K2018" t="s">
        <v>42</v>
      </c>
    </row>
    <row r="2019" spans="1:11" x14ac:dyDescent="0.35">
      <c r="A2019" t="s">
        <v>2052</v>
      </c>
      <c r="B2019">
        <v>1971</v>
      </c>
      <c r="C2019" t="s">
        <v>30</v>
      </c>
      <c r="D2019">
        <v>25</v>
      </c>
      <c r="E2019" s="17" t="str">
        <f t="shared" si="62"/>
        <v>25-Dec-1971</v>
      </c>
      <c r="F2019">
        <f t="shared" si="63"/>
        <v>51</v>
      </c>
      <c r="G2019">
        <v>0</v>
      </c>
      <c r="H2019" s="16">
        <v>30134.75</v>
      </c>
      <c r="I2019" t="s">
        <v>11</v>
      </c>
      <c r="J2019" t="s">
        <v>12</v>
      </c>
      <c r="K2019" t="s">
        <v>42</v>
      </c>
    </row>
    <row r="2020" spans="1:11" x14ac:dyDescent="0.35">
      <c r="A2020" t="s">
        <v>2053</v>
      </c>
      <c r="B2020">
        <v>1958</v>
      </c>
      <c r="C2020" t="s">
        <v>35</v>
      </c>
      <c r="D2020">
        <v>11</v>
      </c>
      <c r="E2020" s="17" t="str">
        <f t="shared" si="62"/>
        <v>11-Aug-1958</v>
      </c>
      <c r="F2020">
        <f t="shared" si="63"/>
        <v>64</v>
      </c>
      <c r="G2020">
        <v>1</v>
      </c>
      <c r="H2020" s="16">
        <v>30166.62</v>
      </c>
      <c r="I2020" t="s">
        <v>16</v>
      </c>
      <c r="J2020" t="s">
        <v>12</v>
      </c>
      <c r="K2020" t="s">
        <v>23</v>
      </c>
    </row>
    <row r="2021" spans="1:11" x14ac:dyDescent="0.35">
      <c r="A2021" t="s">
        <v>2054</v>
      </c>
      <c r="B2021">
        <v>1963</v>
      </c>
      <c r="C2021" t="s">
        <v>20</v>
      </c>
      <c r="D2021">
        <v>13</v>
      </c>
      <c r="E2021" s="17" t="str">
        <f t="shared" si="62"/>
        <v>13-Sep-1963</v>
      </c>
      <c r="F2021">
        <f t="shared" si="63"/>
        <v>59</v>
      </c>
      <c r="G2021">
        <v>3</v>
      </c>
      <c r="H2021" s="16">
        <v>30184.94</v>
      </c>
      <c r="I2021" t="s">
        <v>16</v>
      </c>
      <c r="J2021" t="s">
        <v>16</v>
      </c>
      <c r="K2021" t="s">
        <v>276</v>
      </c>
    </row>
    <row r="2022" spans="1:11" x14ac:dyDescent="0.35">
      <c r="A2022" t="s">
        <v>2055</v>
      </c>
      <c r="B2022">
        <v>1962</v>
      </c>
      <c r="C2022" t="s">
        <v>20</v>
      </c>
      <c r="D2022">
        <v>15</v>
      </c>
      <c r="E2022" s="17" t="str">
        <f t="shared" si="62"/>
        <v>15-Sep-1962</v>
      </c>
      <c r="F2022">
        <f t="shared" si="63"/>
        <v>60</v>
      </c>
      <c r="G2022">
        <v>0</v>
      </c>
      <c r="H2022" s="16">
        <v>30260</v>
      </c>
      <c r="I2022" t="s">
        <v>16</v>
      </c>
      <c r="J2022" t="s">
        <v>16</v>
      </c>
      <c r="K2022" t="s">
        <v>276</v>
      </c>
    </row>
    <row r="2023" spans="1:11" x14ac:dyDescent="0.35">
      <c r="A2023" t="s">
        <v>2056</v>
      </c>
      <c r="B2023">
        <v>1972</v>
      </c>
      <c r="C2023" t="s">
        <v>10</v>
      </c>
      <c r="D2023">
        <v>24</v>
      </c>
      <c r="E2023" s="17" t="str">
        <f t="shared" si="62"/>
        <v>24-Jul-1972</v>
      </c>
      <c r="F2023">
        <f t="shared" si="63"/>
        <v>50</v>
      </c>
      <c r="G2023">
        <v>2</v>
      </c>
      <c r="H2023" s="16">
        <v>30284.639999999999</v>
      </c>
      <c r="I2023" t="s">
        <v>16</v>
      </c>
      <c r="J2023" t="s">
        <v>16</v>
      </c>
      <c r="K2023" t="s">
        <v>23</v>
      </c>
    </row>
    <row r="2024" spans="1:11" x14ac:dyDescent="0.35">
      <c r="A2024" t="s">
        <v>2057</v>
      </c>
      <c r="B2024">
        <v>2004</v>
      </c>
      <c r="C2024" t="s">
        <v>18</v>
      </c>
      <c r="D2024">
        <v>1</v>
      </c>
      <c r="E2024" s="17" t="str">
        <f t="shared" si="62"/>
        <v>1-Jun-2004</v>
      </c>
      <c r="F2024">
        <f t="shared" si="63"/>
        <v>19</v>
      </c>
      <c r="G2024">
        <v>0</v>
      </c>
      <c r="H2024" s="16">
        <v>30328.27</v>
      </c>
      <c r="I2024" t="s">
        <v>11</v>
      </c>
      <c r="J2024" t="s">
        <v>11</v>
      </c>
      <c r="K2024" t="s">
        <v>42</v>
      </c>
    </row>
    <row r="2025" spans="1:11" x14ac:dyDescent="0.35">
      <c r="A2025" t="s">
        <v>2058</v>
      </c>
      <c r="B2025">
        <v>1969</v>
      </c>
      <c r="C2025" t="s">
        <v>10</v>
      </c>
      <c r="D2025">
        <v>30</v>
      </c>
      <c r="E2025" s="17" t="str">
        <f t="shared" si="62"/>
        <v>30-Jul-1969</v>
      </c>
      <c r="F2025">
        <f t="shared" si="63"/>
        <v>53</v>
      </c>
      <c r="G2025">
        <v>0</v>
      </c>
      <c r="H2025" s="16">
        <v>30366.93</v>
      </c>
      <c r="I2025" t="s">
        <v>11</v>
      </c>
      <c r="J2025" t="s">
        <v>11</v>
      </c>
      <c r="K2025" t="s">
        <v>42</v>
      </c>
    </row>
    <row r="2026" spans="1:11" x14ac:dyDescent="0.35">
      <c r="A2026" t="s">
        <v>2059</v>
      </c>
      <c r="B2026">
        <v>1976</v>
      </c>
      <c r="C2026" t="s">
        <v>20</v>
      </c>
      <c r="D2026">
        <v>3</v>
      </c>
      <c r="E2026" s="17" t="str">
        <f t="shared" si="62"/>
        <v>3-Sep-1976</v>
      </c>
      <c r="F2026">
        <f t="shared" si="63"/>
        <v>46</v>
      </c>
      <c r="G2026">
        <v>2</v>
      </c>
      <c r="H2026" s="16">
        <v>30409.53</v>
      </c>
      <c r="I2026" t="s">
        <v>11</v>
      </c>
      <c r="J2026" t="s">
        <v>12</v>
      </c>
      <c r="K2026" t="s">
        <v>23</v>
      </c>
    </row>
    <row r="2027" spans="1:11" x14ac:dyDescent="0.35">
      <c r="A2027" t="s">
        <v>2060</v>
      </c>
      <c r="B2027">
        <v>1998</v>
      </c>
      <c r="C2027" t="s">
        <v>37</v>
      </c>
      <c r="D2027">
        <v>28</v>
      </c>
      <c r="E2027" s="17" t="str">
        <f t="shared" si="62"/>
        <v>28-Oct-1998</v>
      </c>
      <c r="F2027">
        <f t="shared" si="63"/>
        <v>24</v>
      </c>
      <c r="G2027">
        <v>0</v>
      </c>
      <c r="H2027" s="16">
        <v>30422.03</v>
      </c>
      <c r="I2027" t="s">
        <v>11</v>
      </c>
      <c r="J2027" t="s">
        <v>12</v>
      </c>
      <c r="K2027" t="s">
        <v>42</v>
      </c>
    </row>
    <row r="2028" spans="1:11" x14ac:dyDescent="0.35">
      <c r="A2028" t="s">
        <v>2061</v>
      </c>
      <c r="B2028">
        <v>1983</v>
      </c>
      <c r="C2028" t="s">
        <v>20</v>
      </c>
      <c r="D2028">
        <v>3</v>
      </c>
      <c r="E2028" s="17" t="str">
        <f t="shared" si="62"/>
        <v>3-Sep-1983</v>
      </c>
      <c r="F2028">
        <f t="shared" si="63"/>
        <v>39</v>
      </c>
      <c r="G2028">
        <v>3</v>
      </c>
      <c r="H2028" s="16">
        <v>30457.37</v>
      </c>
      <c r="I2028" t="s">
        <v>11</v>
      </c>
      <c r="J2028" t="s">
        <v>16</v>
      </c>
      <c r="K2028" t="s">
        <v>23</v>
      </c>
    </row>
    <row r="2029" spans="1:11" x14ac:dyDescent="0.35">
      <c r="A2029" t="s">
        <v>2062</v>
      </c>
      <c r="B2029">
        <v>1986</v>
      </c>
      <c r="C2029" t="s">
        <v>35</v>
      </c>
      <c r="D2029">
        <v>10</v>
      </c>
      <c r="E2029" s="17" t="str">
        <f t="shared" si="62"/>
        <v>10-Aug-1986</v>
      </c>
      <c r="F2029">
        <f t="shared" si="63"/>
        <v>36</v>
      </c>
      <c r="G2029">
        <v>3</v>
      </c>
      <c r="H2029" s="16">
        <v>30530.5</v>
      </c>
      <c r="I2029" t="s">
        <v>11</v>
      </c>
      <c r="J2029" t="s">
        <v>16</v>
      </c>
      <c r="K2029" t="s">
        <v>42</v>
      </c>
    </row>
    <row r="2030" spans="1:11" x14ac:dyDescent="0.35">
      <c r="A2030" t="s">
        <v>2063</v>
      </c>
      <c r="B2030">
        <v>1970</v>
      </c>
      <c r="C2030" t="s">
        <v>15</v>
      </c>
      <c r="D2030">
        <v>11</v>
      </c>
      <c r="E2030" s="17" t="str">
        <f t="shared" si="62"/>
        <v>11-Nov-1970</v>
      </c>
      <c r="F2030">
        <f t="shared" si="63"/>
        <v>52</v>
      </c>
      <c r="G2030">
        <v>0</v>
      </c>
      <c r="H2030" s="16">
        <v>30625.65</v>
      </c>
      <c r="I2030" t="s">
        <v>11</v>
      </c>
      <c r="J2030" t="s">
        <v>12</v>
      </c>
      <c r="K2030" t="s">
        <v>42</v>
      </c>
    </row>
    <row r="2031" spans="1:11" x14ac:dyDescent="0.35">
      <c r="A2031" t="s">
        <v>2064</v>
      </c>
      <c r="B2031">
        <v>1999</v>
      </c>
      <c r="C2031" t="s">
        <v>20</v>
      </c>
      <c r="D2031">
        <v>21</v>
      </c>
      <c r="E2031" s="17" t="str">
        <f t="shared" si="62"/>
        <v>21-Sep-1999</v>
      </c>
      <c r="F2031">
        <f t="shared" si="63"/>
        <v>23</v>
      </c>
      <c r="G2031">
        <v>0</v>
      </c>
      <c r="H2031" s="16">
        <v>30697.71</v>
      </c>
      <c r="I2031" t="s">
        <v>16</v>
      </c>
      <c r="J2031" t="s">
        <v>11</v>
      </c>
      <c r="K2031" t="s">
        <v>42</v>
      </c>
    </row>
    <row r="2032" spans="1:11" x14ac:dyDescent="0.35">
      <c r="A2032" t="s">
        <v>2065</v>
      </c>
      <c r="B2032">
        <v>1983</v>
      </c>
      <c r="C2032" t="s">
        <v>30</v>
      </c>
      <c r="D2032">
        <v>21</v>
      </c>
      <c r="E2032" s="17" t="str">
        <f t="shared" si="62"/>
        <v>21-Dec-1983</v>
      </c>
      <c r="F2032">
        <f t="shared" si="63"/>
        <v>39</v>
      </c>
      <c r="G2032">
        <v>3</v>
      </c>
      <c r="H2032" s="16">
        <v>30724.44</v>
      </c>
      <c r="I2032" t="s">
        <v>11</v>
      </c>
      <c r="J2032" t="s">
        <v>12</v>
      </c>
      <c r="K2032" t="s">
        <v>42</v>
      </c>
    </row>
    <row r="2033" spans="1:11" x14ac:dyDescent="0.35">
      <c r="A2033" t="s">
        <v>2066</v>
      </c>
      <c r="B2033">
        <v>1988</v>
      </c>
      <c r="C2033" t="s">
        <v>20</v>
      </c>
      <c r="D2033">
        <v>5</v>
      </c>
      <c r="E2033" s="17" t="str">
        <f t="shared" si="62"/>
        <v>5-Sep-1988</v>
      </c>
      <c r="F2033">
        <f t="shared" si="63"/>
        <v>34</v>
      </c>
      <c r="G2033">
        <v>3</v>
      </c>
      <c r="H2033" s="16">
        <v>30763.01</v>
      </c>
      <c r="I2033" t="s">
        <v>11</v>
      </c>
      <c r="J2033" t="s">
        <v>16</v>
      </c>
      <c r="K2033" t="s">
        <v>42</v>
      </c>
    </row>
    <row r="2034" spans="1:11" x14ac:dyDescent="0.35">
      <c r="A2034" t="s">
        <v>2067</v>
      </c>
      <c r="B2034">
        <v>1961</v>
      </c>
      <c r="C2034" t="s">
        <v>20</v>
      </c>
      <c r="D2034">
        <v>9</v>
      </c>
      <c r="E2034" s="17" t="str">
        <f t="shared" si="62"/>
        <v>9-Sep-1961</v>
      </c>
      <c r="F2034">
        <f t="shared" si="63"/>
        <v>61</v>
      </c>
      <c r="G2034">
        <v>3</v>
      </c>
      <c r="H2034" s="16">
        <v>30942.19</v>
      </c>
      <c r="I2034" t="s">
        <v>11</v>
      </c>
      <c r="J2034" t="s">
        <v>11</v>
      </c>
      <c r="K2034" t="s">
        <v>13</v>
      </c>
    </row>
    <row r="2035" spans="1:11" x14ac:dyDescent="0.35">
      <c r="A2035" t="s">
        <v>2068</v>
      </c>
      <c r="B2035">
        <v>2004</v>
      </c>
      <c r="C2035" t="s">
        <v>15</v>
      </c>
      <c r="D2035">
        <v>9</v>
      </c>
      <c r="E2035" s="17" t="str">
        <f t="shared" si="62"/>
        <v>9-Nov-2004</v>
      </c>
      <c r="F2035">
        <f t="shared" si="63"/>
        <v>18</v>
      </c>
      <c r="G2035">
        <v>0</v>
      </c>
      <c r="H2035" s="16">
        <v>31196.61</v>
      </c>
      <c r="I2035" t="s">
        <v>11</v>
      </c>
      <c r="J2035" t="s">
        <v>16</v>
      </c>
      <c r="K2035" t="s">
        <v>42</v>
      </c>
    </row>
    <row r="2036" spans="1:11" x14ac:dyDescent="0.35">
      <c r="A2036" t="s">
        <v>2069</v>
      </c>
      <c r="B2036">
        <v>2000</v>
      </c>
      <c r="C2036" t="s">
        <v>10</v>
      </c>
      <c r="D2036">
        <v>22</v>
      </c>
      <c r="E2036" s="17" t="str">
        <f t="shared" si="62"/>
        <v>22-Jul-2000</v>
      </c>
      <c r="F2036">
        <f t="shared" si="63"/>
        <v>22</v>
      </c>
      <c r="G2036">
        <v>0</v>
      </c>
      <c r="H2036" s="16">
        <v>31234.560000000001</v>
      </c>
      <c r="I2036" t="s">
        <v>16</v>
      </c>
      <c r="J2036" t="s">
        <v>16</v>
      </c>
      <c r="K2036" t="s">
        <v>42</v>
      </c>
    </row>
    <row r="2037" spans="1:11" x14ac:dyDescent="0.35">
      <c r="A2037" t="s">
        <v>2070</v>
      </c>
      <c r="B2037">
        <v>1968</v>
      </c>
      <c r="C2037" t="s">
        <v>10</v>
      </c>
      <c r="D2037">
        <v>9</v>
      </c>
      <c r="E2037" s="17" t="str">
        <f t="shared" si="62"/>
        <v>9-Jul-1968</v>
      </c>
      <c r="F2037">
        <f t="shared" si="63"/>
        <v>54</v>
      </c>
      <c r="G2037">
        <v>0</v>
      </c>
      <c r="H2037" s="16">
        <v>31322.53</v>
      </c>
      <c r="I2037" t="s">
        <v>11</v>
      </c>
      <c r="J2037" t="s">
        <v>16</v>
      </c>
      <c r="K2037" t="s">
        <v>42</v>
      </c>
    </row>
    <row r="2038" spans="1:11" x14ac:dyDescent="0.35">
      <c r="A2038" t="s">
        <v>2071</v>
      </c>
      <c r="B2038">
        <v>1995</v>
      </c>
      <c r="C2038" t="s">
        <v>20</v>
      </c>
      <c r="D2038">
        <v>27</v>
      </c>
      <c r="E2038" s="17" t="str">
        <f t="shared" si="62"/>
        <v>27-Sep-1995</v>
      </c>
      <c r="F2038">
        <f t="shared" si="63"/>
        <v>27</v>
      </c>
      <c r="G2038">
        <v>0</v>
      </c>
      <c r="H2038" s="16">
        <v>31328.27</v>
      </c>
      <c r="I2038" t="s">
        <v>11</v>
      </c>
      <c r="J2038" t="s">
        <v>11</v>
      </c>
      <c r="K2038" t="s">
        <v>42</v>
      </c>
    </row>
    <row r="2039" spans="1:11" x14ac:dyDescent="0.35">
      <c r="A2039" t="s">
        <v>2072</v>
      </c>
      <c r="B2039">
        <v>1974</v>
      </c>
      <c r="C2039" t="s">
        <v>37</v>
      </c>
      <c r="D2039">
        <v>8</v>
      </c>
      <c r="E2039" s="17" t="str">
        <f t="shared" si="62"/>
        <v>8-Oct-1974</v>
      </c>
      <c r="F2039">
        <f t="shared" si="63"/>
        <v>48</v>
      </c>
      <c r="G2039">
        <v>0</v>
      </c>
      <c r="H2039" s="16">
        <v>31368.81</v>
      </c>
      <c r="I2039" t="s">
        <v>11</v>
      </c>
      <c r="J2039" t="s">
        <v>12</v>
      </c>
      <c r="K2039" t="s">
        <v>42</v>
      </c>
    </row>
    <row r="2040" spans="1:11" x14ac:dyDescent="0.35">
      <c r="A2040" t="s">
        <v>2073</v>
      </c>
      <c r="B2040">
        <v>1975</v>
      </c>
      <c r="C2040" t="s">
        <v>37</v>
      </c>
      <c r="D2040">
        <v>29</v>
      </c>
      <c r="E2040" s="17" t="str">
        <f t="shared" si="62"/>
        <v>29-Oct-1975</v>
      </c>
      <c r="F2040">
        <f t="shared" si="63"/>
        <v>47</v>
      </c>
      <c r="G2040">
        <v>1</v>
      </c>
      <c r="H2040" s="16">
        <v>31591.82</v>
      </c>
      <c r="I2040" t="s">
        <v>11</v>
      </c>
      <c r="J2040" t="s">
        <v>16</v>
      </c>
      <c r="K2040" t="s">
        <v>42</v>
      </c>
    </row>
    <row r="2041" spans="1:11" x14ac:dyDescent="0.35">
      <c r="A2041" t="s">
        <v>2074</v>
      </c>
      <c r="B2041">
        <v>1960</v>
      </c>
      <c r="C2041" t="s">
        <v>30</v>
      </c>
      <c r="D2041">
        <v>13</v>
      </c>
      <c r="E2041" s="17" t="str">
        <f t="shared" si="62"/>
        <v>13-Dec-1960</v>
      </c>
      <c r="F2041">
        <f t="shared" si="63"/>
        <v>62</v>
      </c>
      <c r="G2041">
        <v>1</v>
      </c>
      <c r="H2041" s="16">
        <v>31620</v>
      </c>
      <c r="I2041" t="s">
        <v>11</v>
      </c>
      <c r="J2041" t="s">
        <v>16</v>
      </c>
      <c r="K2041" t="s">
        <v>247</v>
      </c>
    </row>
    <row r="2042" spans="1:11" x14ac:dyDescent="0.35">
      <c r="A2042" t="s">
        <v>2075</v>
      </c>
      <c r="B2042">
        <v>1977</v>
      </c>
      <c r="C2042" t="s">
        <v>37</v>
      </c>
      <c r="D2042">
        <v>14</v>
      </c>
      <c r="E2042" s="17" t="str">
        <f t="shared" si="62"/>
        <v>14-Oct-1977</v>
      </c>
      <c r="F2042">
        <f t="shared" si="63"/>
        <v>45</v>
      </c>
      <c r="G2042">
        <v>2</v>
      </c>
      <c r="H2042" s="16">
        <v>31736.7</v>
      </c>
      <c r="I2042" t="s">
        <v>11</v>
      </c>
      <c r="J2042" t="s">
        <v>11</v>
      </c>
      <c r="K2042" t="s">
        <v>23</v>
      </c>
    </row>
    <row r="2043" spans="1:11" x14ac:dyDescent="0.35">
      <c r="A2043" t="s">
        <v>2076</v>
      </c>
      <c r="B2043">
        <v>1984</v>
      </c>
      <c r="C2043" t="s">
        <v>20</v>
      </c>
      <c r="D2043">
        <v>10</v>
      </c>
      <c r="E2043" s="17" t="str">
        <f t="shared" si="62"/>
        <v>10-Sep-1984</v>
      </c>
      <c r="F2043">
        <f t="shared" si="63"/>
        <v>38</v>
      </c>
      <c r="G2043">
        <v>3</v>
      </c>
      <c r="H2043" s="16">
        <v>31743.919999999998</v>
      </c>
      <c r="I2043" t="s">
        <v>11</v>
      </c>
      <c r="J2043" t="s">
        <v>16</v>
      </c>
      <c r="K2043" t="s">
        <v>42</v>
      </c>
    </row>
    <row r="2044" spans="1:11" x14ac:dyDescent="0.35">
      <c r="A2044" t="s">
        <v>2077</v>
      </c>
      <c r="B2044">
        <v>1975</v>
      </c>
      <c r="C2044" t="s">
        <v>20</v>
      </c>
      <c r="D2044">
        <v>25</v>
      </c>
      <c r="E2044" s="17" t="str">
        <f t="shared" si="62"/>
        <v>25-Sep-1975</v>
      </c>
      <c r="F2044">
        <f t="shared" si="63"/>
        <v>47</v>
      </c>
      <c r="G2044">
        <v>1</v>
      </c>
      <c r="H2044" s="16">
        <v>31897.1</v>
      </c>
      <c r="I2044" t="s">
        <v>11</v>
      </c>
      <c r="J2044" t="s">
        <v>12</v>
      </c>
      <c r="K2044" t="s">
        <v>42</v>
      </c>
    </row>
    <row r="2045" spans="1:11" x14ac:dyDescent="0.35">
      <c r="A2045" t="s">
        <v>2078</v>
      </c>
      <c r="B2045">
        <v>1972</v>
      </c>
      <c r="C2045" t="s">
        <v>20</v>
      </c>
      <c r="D2045">
        <v>21</v>
      </c>
      <c r="E2045" s="17" t="str">
        <f t="shared" si="62"/>
        <v>21-Sep-1972</v>
      </c>
      <c r="F2045">
        <f t="shared" si="63"/>
        <v>50</v>
      </c>
      <c r="G2045">
        <v>0</v>
      </c>
      <c r="H2045" s="16">
        <v>31980.89</v>
      </c>
      <c r="I2045" t="s">
        <v>11</v>
      </c>
      <c r="J2045" t="s">
        <v>16</v>
      </c>
      <c r="K2045" t="s">
        <v>42</v>
      </c>
    </row>
    <row r="2046" spans="1:11" x14ac:dyDescent="0.35">
      <c r="A2046" t="s">
        <v>2079</v>
      </c>
      <c r="B2046">
        <v>1993</v>
      </c>
      <c r="C2046" t="s">
        <v>20</v>
      </c>
      <c r="D2046">
        <v>13</v>
      </c>
      <c r="E2046" s="17" t="str">
        <f t="shared" si="62"/>
        <v>13-Sep-1993</v>
      </c>
      <c r="F2046">
        <f t="shared" si="63"/>
        <v>29</v>
      </c>
      <c r="G2046">
        <v>0</v>
      </c>
      <c r="H2046" s="16">
        <v>32086.21</v>
      </c>
      <c r="I2046" t="s">
        <v>16</v>
      </c>
      <c r="J2046" t="s">
        <v>12</v>
      </c>
      <c r="K2046" t="s">
        <v>42</v>
      </c>
    </row>
    <row r="2047" spans="1:11" x14ac:dyDescent="0.35">
      <c r="A2047" t="s">
        <v>2080</v>
      </c>
      <c r="B2047">
        <v>1978</v>
      </c>
      <c r="C2047" t="s">
        <v>15</v>
      </c>
      <c r="D2047">
        <v>10</v>
      </c>
      <c r="E2047" s="17" t="str">
        <f t="shared" si="62"/>
        <v>10-Nov-1978</v>
      </c>
      <c r="F2047">
        <f t="shared" si="63"/>
        <v>44</v>
      </c>
      <c r="G2047">
        <v>2</v>
      </c>
      <c r="H2047" s="16">
        <v>32108.66</v>
      </c>
      <c r="I2047" t="s">
        <v>16</v>
      </c>
      <c r="J2047" t="s">
        <v>12</v>
      </c>
      <c r="K2047" t="s">
        <v>356</v>
      </c>
    </row>
    <row r="2048" spans="1:11" x14ac:dyDescent="0.35">
      <c r="A2048" t="s">
        <v>2081</v>
      </c>
      <c r="B2048">
        <v>1969</v>
      </c>
      <c r="C2048" t="s">
        <v>20</v>
      </c>
      <c r="D2048">
        <v>11</v>
      </c>
      <c r="E2048" s="17" t="str">
        <f t="shared" si="62"/>
        <v>11-Sep-1969</v>
      </c>
      <c r="F2048">
        <f t="shared" si="63"/>
        <v>53</v>
      </c>
      <c r="G2048">
        <v>0</v>
      </c>
      <c r="H2048" s="16">
        <v>32192.76</v>
      </c>
      <c r="I2048" t="s">
        <v>16</v>
      </c>
      <c r="J2048" t="s">
        <v>11</v>
      </c>
      <c r="K2048" t="s">
        <v>42</v>
      </c>
    </row>
    <row r="2049" spans="1:11" x14ac:dyDescent="0.35">
      <c r="A2049" t="s">
        <v>2082</v>
      </c>
      <c r="B2049">
        <v>1994</v>
      </c>
      <c r="C2049" t="s">
        <v>20</v>
      </c>
      <c r="D2049">
        <v>8</v>
      </c>
      <c r="E2049" s="17" t="str">
        <f t="shared" ref="E2049:E2112" si="64">_xlfn.CONCAT(D2049,"-",C2049,"-",B2049)</f>
        <v>8-Sep-1994</v>
      </c>
      <c r="F2049">
        <f t="shared" ref="F2049:F2112" si="65">DATEDIF(E2049,"08-6-2023","y")</f>
        <v>28</v>
      </c>
      <c r="G2049">
        <v>0</v>
      </c>
      <c r="H2049" s="16">
        <v>32222.81</v>
      </c>
      <c r="I2049" t="s">
        <v>11</v>
      </c>
      <c r="J2049" t="s">
        <v>16</v>
      </c>
      <c r="K2049" t="s">
        <v>42</v>
      </c>
    </row>
    <row r="2050" spans="1:11" x14ac:dyDescent="0.35">
      <c r="A2050" t="s">
        <v>2083</v>
      </c>
      <c r="B2050">
        <v>1975</v>
      </c>
      <c r="C2050" t="s">
        <v>30</v>
      </c>
      <c r="D2050">
        <v>17</v>
      </c>
      <c r="E2050" s="17" t="str">
        <f t="shared" si="64"/>
        <v>17-Dec-1975</v>
      </c>
      <c r="F2050">
        <f t="shared" si="65"/>
        <v>47</v>
      </c>
      <c r="G2050">
        <v>1</v>
      </c>
      <c r="H2050" s="16">
        <v>32259.96</v>
      </c>
      <c r="I2050" t="s">
        <v>11</v>
      </c>
      <c r="J2050" t="s">
        <v>12</v>
      </c>
      <c r="K2050" t="s">
        <v>23</v>
      </c>
    </row>
    <row r="2051" spans="1:11" x14ac:dyDescent="0.35">
      <c r="A2051" t="s">
        <v>2084</v>
      </c>
      <c r="B2051">
        <v>1986</v>
      </c>
      <c r="C2051" t="s">
        <v>30</v>
      </c>
      <c r="D2051">
        <v>2</v>
      </c>
      <c r="E2051" s="17" t="str">
        <f t="shared" si="64"/>
        <v>2-Dec-1986</v>
      </c>
      <c r="F2051">
        <f t="shared" si="65"/>
        <v>36</v>
      </c>
      <c r="G2051">
        <v>3</v>
      </c>
      <c r="H2051" s="16">
        <v>32288.49</v>
      </c>
      <c r="I2051" t="s">
        <v>11</v>
      </c>
      <c r="J2051" t="s">
        <v>11</v>
      </c>
      <c r="K2051" t="s">
        <v>42</v>
      </c>
    </row>
    <row r="2052" spans="1:11" x14ac:dyDescent="0.35">
      <c r="A2052" t="s">
        <v>2085</v>
      </c>
      <c r="B2052">
        <v>1972</v>
      </c>
      <c r="C2052" t="s">
        <v>37</v>
      </c>
      <c r="D2052">
        <v>19</v>
      </c>
      <c r="E2052" s="17" t="str">
        <f t="shared" si="64"/>
        <v>19-Oct-1972</v>
      </c>
      <c r="F2052">
        <f t="shared" si="65"/>
        <v>50</v>
      </c>
      <c r="G2052">
        <v>0</v>
      </c>
      <c r="H2052" s="16">
        <v>32428.63</v>
      </c>
      <c r="I2052" t="s">
        <v>11</v>
      </c>
      <c r="J2052" t="s">
        <v>11</v>
      </c>
      <c r="K2052" t="s">
        <v>42</v>
      </c>
    </row>
    <row r="2053" spans="1:11" x14ac:dyDescent="0.35">
      <c r="A2053" t="s">
        <v>2086</v>
      </c>
      <c r="B2053">
        <v>1976</v>
      </c>
      <c r="C2053" t="s">
        <v>35</v>
      </c>
      <c r="D2053">
        <v>9</v>
      </c>
      <c r="E2053" s="17" t="str">
        <f t="shared" si="64"/>
        <v>9-Aug-1976</v>
      </c>
      <c r="F2053">
        <f t="shared" si="65"/>
        <v>46</v>
      </c>
      <c r="G2053">
        <v>2</v>
      </c>
      <c r="H2053" s="16">
        <v>32430.22</v>
      </c>
      <c r="I2053" t="s">
        <v>11</v>
      </c>
      <c r="J2053" t="s">
        <v>12</v>
      </c>
      <c r="K2053" t="s">
        <v>42</v>
      </c>
    </row>
    <row r="2054" spans="1:11" x14ac:dyDescent="0.35">
      <c r="A2054" t="s">
        <v>2087</v>
      </c>
      <c r="B2054">
        <v>1981</v>
      </c>
      <c r="C2054" t="s">
        <v>20</v>
      </c>
      <c r="D2054">
        <v>27</v>
      </c>
      <c r="E2054" s="17" t="str">
        <f t="shared" si="64"/>
        <v>27-Sep-1981</v>
      </c>
      <c r="F2054">
        <f t="shared" si="65"/>
        <v>41</v>
      </c>
      <c r="G2054">
        <v>1</v>
      </c>
      <c r="H2054" s="16">
        <v>32462.35</v>
      </c>
      <c r="I2054" t="s">
        <v>11</v>
      </c>
      <c r="J2054" t="s">
        <v>11</v>
      </c>
      <c r="K2054" t="s">
        <v>42</v>
      </c>
    </row>
    <row r="2055" spans="1:11" x14ac:dyDescent="0.35">
      <c r="A2055" t="s">
        <v>2088</v>
      </c>
      <c r="B2055">
        <v>1976</v>
      </c>
      <c r="C2055" t="s">
        <v>20</v>
      </c>
      <c r="D2055">
        <v>19</v>
      </c>
      <c r="E2055" s="17" t="str">
        <f t="shared" si="64"/>
        <v>19-Sep-1976</v>
      </c>
      <c r="F2055">
        <f t="shared" si="65"/>
        <v>46</v>
      </c>
      <c r="G2055">
        <v>2</v>
      </c>
      <c r="H2055" s="16">
        <v>32485.46</v>
      </c>
      <c r="I2055" t="s">
        <v>11</v>
      </c>
      <c r="J2055" t="s">
        <v>16</v>
      </c>
      <c r="K2055" t="s">
        <v>42</v>
      </c>
    </row>
    <row r="2056" spans="1:11" x14ac:dyDescent="0.35">
      <c r="A2056" t="s">
        <v>2089</v>
      </c>
      <c r="B2056">
        <v>2003</v>
      </c>
      <c r="C2056" t="s">
        <v>37</v>
      </c>
      <c r="D2056">
        <v>8</v>
      </c>
      <c r="E2056" s="17" t="str">
        <f t="shared" si="64"/>
        <v>8-Oct-2003</v>
      </c>
      <c r="F2056">
        <f t="shared" si="65"/>
        <v>19</v>
      </c>
      <c r="G2056">
        <v>0</v>
      </c>
      <c r="H2056" s="16">
        <v>32548.34</v>
      </c>
      <c r="I2056" t="s">
        <v>16</v>
      </c>
      <c r="J2056" t="s">
        <v>11</v>
      </c>
      <c r="K2056" t="s">
        <v>13</v>
      </c>
    </row>
    <row r="2057" spans="1:11" x14ac:dyDescent="0.35">
      <c r="A2057" t="s">
        <v>2090</v>
      </c>
      <c r="B2057">
        <v>1990</v>
      </c>
      <c r="C2057" t="s">
        <v>10</v>
      </c>
      <c r="D2057">
        <v>13</v>
      </c>
      <c r="E2057" s="17" t="str">
        <f t="shared" si="64"/>
        <v>13-Jul-1990</v>
      </c>
      <c r="F2057">
        <f t="shared" si="65"/>
        <v>32</v>
      </c>
      <c r="G2057">
        <v>3</v>
      </c>
      <c r="H2057" s="16">
        <v>32672.11</v>
      </c>
      <c r="I2057" t="s">
        <v>16</v>
      </c>
      <c r="J2057" t="s">
        <v>16</v>
      </c>
      <c r="K2057" t="s">
        <v>42</v>
      </c>
    </row>
    <row r="2058" spans="1:11" x14ac:dyDescent="0.35">
      <c r="A2058" t="s">
        <v>2091</v>
      </c>
      <c r="B2058">
        <v>1968</v>
      </c>
      <c r="C2058" t="s">
        <v>15</v>
      </c>
      <c r="D2058">
        <v>1</v>
      </c>
      <c r="E2058" s="17" t="str">
        <f t="shared" si="64"/>
        <v>1-Nov-1968</v>
      </c>
      <c r="F2058">
        <f t="shared" si="65"/>
        <v>54</v>
      </c>
      <c r="G2058">
        <v>0</v>
      </c>
      <c r="H2058" s="16">
        <v>32686.080000000002</v>
      </c>
      <c r="I2058" t="s">
        <v>11</v>
      </c>
      <c r="J2058" t="s">
        <v>12</v>
      </c>
      <c r="K2058" t="s">
        <v>42</v>
      </c>
    </row>
    <row r="2059" spans="1:11" x14ac:dyDescent="0.35">
      <c r="A2059" t="s">
        <v>2092</v>
      </c>
      <c r="B2059">
        <v>1990</v>
      </c>
      <c r="C2059" t="s">
        <v>20</v>
      </c>
      <c r="D2059">
        <v>30</v>
      </c>
      <c r="E2059" s="17" t="str">
        <f t="shared" si="64"/>
        <v>30-Sep-1990</v>
      </c>
      <c r="F2059">
        <f t="shared" si="65"/>
        <v>32</v>
      </c>
      <c r="G2059">
        <v>3</v>
      </c>
      <c r="H2059" s="16">
        <v>32716.2</v>
      </c>
      <c r="I2059" t="s">
        <v>16</v>
      </c>
      <c r="J2059" t="s">
        <v>11</v>
      </c>
      <c r="K2059" t="s">
        <v>42</v>
      </c>
    </row>
    <row r="2060" spans="1:11" x14ac:dyDescent="0.35">
      <c r="A2060" t="s">
        <v>2093</v>
      </c>
      <c r="B2060">
        <v>1990</v>
      </c>
      <c r="C2060" t="s">
        <v>10</v>
      </c>
      <c r="D2060">
        <v>9</v>
      </c>
      <c r="E2060" s="17" t="str">
        <f t="shared" si="64"/>
        <v>9-Jul-1990</v>
      </c>
      <c r="F2060">
        <f t="shared" si="65"/>
        <v>32</v>
      </c>
      <c r="G2060">
        <v>2</v>
      </c>
      <c r="H2060" s="16">
        <v>32734.19</v>
      </c>
      <c r="I2060" t="s">
        <v>11</v>
      </c>
      <c r="J2060" t="s">
        <v>16</v>
      </c>
      <c r="K2060" t="s">
        <v>23</v>
      </c>
    </row>
    <row r="2061" spans="1:11" x14ac:dyDescent="0.35">
      <c r="A2061" t="s">
        <v>2094</v>
      </c>
      <c r="B2061">
        <v>1974</v>
      </c>
      <c r="C2061" t="s">
        <v>30</v>
      </c>
      <c r="D2061">
        <v>6</v>
      </c>
      <c r="E2061" s="17" t="str">
        <f t="shared" si="64"/>
        <v>6-Dec-1974</v>
      </c>
      <c r="F2061">
        <f t="shared" si="65"/>
        <v>48</v>
      </c>
      <c r="G2061">
        <v>0</v>
      </c>
      <c r="H2061" s="16">
        <v>32760.48</v>
      </c>
      <c r="I2061" t="s">
        <v>16</v>
      </c>
      <c r="J2061" t="s">
        <v>16</v>
      </c>
      <c r="K2061" t="s">
        <v>42</v>
      </c>
    </row>
    <row r="2062" spans="1:11" x14ac:dyDescent="0.35">
      <c r="A2062" t="s">
        <v>2095</v>
      </c>
      <c r="B2062">
        <v>1972</v>
      </c>
      <c r="C2062" t="s">
        <v>15</v>
      </c>
      <c r="D2062">
        <v>7</v>
      </c>
      <c r="E2062" s="17" t="str">
        <f t="shared" si="64"/>
        <v>7-Nov-1972</v>
      </c>
      <c r="F2062">
        <f t="shared" si="65"/>
        <v>50</v>
      </c>
      <c r="G2062">
        <v>0</v>
      </c>
      <c r="H2062" s="16">
        <v>32765.33</v>
      </c>
      <c r="I2062" t="s">
        <v>11</v>
      </c>
      <c r="J2062" t="s">
        <v>11</v>
      </c>
      <c r="K2062" t="s">
        <v>23</v>
      </c>
    </row>
    <row r="2063" spans="1:11" x14ac:dyDescent="0.35">
      <c r="A2063" t="s">
        <v>2096</v>
      </c>
      <c r="B2063">
        <v>1980</v>
      </c>
      <c r="C2063" t="s">
        <v>30</v>
      </c>
      <c r="D2063">
        <v>12</v>
      </c>
      <c r="E2063" s="17" t="str">
        <f t="shared" si="64"/>
        <v>12-Dec-1980</v>
      </c>
      <c r="F2063">
        <f t="shared" si="65"/>
        <v>42</v>
      </c>
      <c r="G2063">
        <v>3</v>
      </c>
      <c r="H2063" s="16">
        <v>32787.46</v>
      </c>
      <c r="I2063" t="s">
        <v>16</v>
      </c>
      <c r="J2063" t="s">
        <v>12</v>
      </c>
      <c r="K2063" t="s">
        <v>23</v>
      </c>
    </row>
    <row r="2064" spans="1:11" x14ac:dyDescent="0.35">
      <c r="A2064" t="s">
        <v>2097</v>
      </c>
      <c r="B2064">
        <v>1995</v>
      </c>
      <c r="C2064" t="s">
        <v>30</v>
      </c>
      <c r="D2064">
        <v>4</v>
      </c>
      <c r="E2064" s="17" t="str">
        <f t="shared" si="64"/>
        <v>4-Dec-1995</v>
      </c>
      <c r="F2064">
        <f t="shared" si="65"/>
        <v>27</v>
      </c>
      <c r="G2064">
        <v>0</v>
      </c>
      <c r="H2064" s="16">
        <v>32827.51</v>
      </c>
      <c r="I2064" t="s">
        <v>16</v>
      </c>
      <c r="J2064" t="s">
        <v>11</v>
      </c>
      <c r="K2064" t="s">
        <v>42</v>
      </c>
    </row>
    <row r="2065" spans="1:11" x14ac:dyDescent="0.35">
      <c r="A2065" t="s">
        <v>2098</v>
      </c>
      <c r="B2065">
        <v>1981</v>
      </c>
      <c r="C2065" t="s">
        <v>15</v>
      </c>
      <c r="D2065">
        <v>17</v>
      </c>
      <c r="E2065" s="17" t="str">
        <f t="shared" si="64"/>
        <v>17-Nov-1981</v>
      </c>
      <c r="F2065">
        <f t="shared" si="65"/>
        <v>41</v>
      </c>
      <c r="G2065">
        <v>1</v>
      </c>
      <c r="H2065" s="16">
        <v>32906.69</v>
      </c>
      <c r="I2065" t="s">
        <v>11</v>
      </c>
      <c r="J2065" t="s">
        <v>12</v>
      </c>
      <c r="K2065" t="s">
        <v>42</v>
      </c>
    </row>
    <row r="2066" spans="1:11" x14ac:dyDescent="0.35">
      <c r="A2066" t="s">
        <v>2099</v>
      </c>
      <c r="B2066">
        <v>1971</v>
      </c>
      <c r="C2066" t="s">
        <v>35</v>
      </c>
      <c r="D2066">
        <v>24</v>
      </c>
      <c r="E2066" s="17" t="str">
        <f t="shared" si="64"/>
        <v>24-Aug-1971</v>
      </c>
      <c r="F2066">
        <f t="shared" si="65"/>
        <v>51</v>
      </c>
      <c r="G2066">
        <v>0</v>
      </c>
      <c r="H2066" s="16">
        <v>32947.629999999997</v>
      </c>
      <c r="I2066" t="s">
        <v>11</v>
      </c>
      <c r="J2066" t="s">
        <v>16</v>
      </c>
      <c r="K2066" t="s">
        <v>42</v>
      </c>
    </row>
    <row r="2067" spans="1:11" x14ac:dyDescent="0.35">
      <c r="A2067" t="s">
        <v>2100</v>
      </c>
      <c r="B2067">
        <v>1995</v>
      </c>
      <c r="C2067" t="s">
        <v>10</v>
      </c>
      <c r="D2067">
        <v>8</v>
      </c>
      <c r="E2067" s="17" t="str">
        <f t="shared" si="64"/>
        <v>8-Jul-1995</v>
      </c>
      <c r="F2067">
        <f t="shared" si="65"/>
        <v>27</v>
      </c>
      <c r="G2067">
        <v>0</v>
      </c>
      <c r="H2067" s="16">
        <v>33017.46</v>
      </c>
      <c r="I2067" t="s">
        <v>16</v>
      </c>
      <c r="J2067" t="s">
        <v>16</v>
      </c>
      <c r="K2067" t="s">
        <v>42</v>
      </c>
    </row>
    <row r="2068" spans="1:11" x14ac:dyDescent="0.35">
      <c r="A2068" t="s">
        <v>2101</v>
      </c>
      <c r="B2068">
        <v>1967</v>
      </c>
      <c r="C2068" t="s">
        <v>10</v>
      </c>
      <c r="D2068">
        <v>10</v>
      </c>
      <c r="E2068" s="17" t="str">
        <f t="shared" si="64"/>
        <v>10-Jul-1967</v>
      </c>
      <c r="F2068">
        <f t="shared" si="65"/>
        <v>55</v>
      </c>
      <c r="G2068">
        <v>0</v>
      </c>
      <c r="H2068" s="16">
        <v>33025.32</v>
      </c>
      <c r="I2068" t="s">
        <v>11</v>
      </c>
      <c r="J2068" t="s">
        <v>12</v>
      </c>
      <c r="K2068" t="s">
        <v>42</v>
      </c>
    </row>
    <row r="2069" spans="1:11" x14ac:dyDescent="0.35">
      <c r="A2069" t="s">
        <v>2102</v>
      </c>
      <c r="B2069">
        <v>1994</v>
      </c>
      <c r="C2069" t="s">
        <v>10</v>
      </c>
      <c r="D2069">
        <v>28</v>
      </c>
      <c r="E2069" s="17" t="str">
        <f t="shared" si="64"/>
        <v>28-Jul-1994</v>
      </c>
      <c r="F2069">
        <f t="shared" si="65"/>
        <v>28</v>
      </c>
      <c r="G2069">
        <v>0</v>
      </c>
      <c r="H2069" s="16">
        <v>33057.230000000003</v>
      </c>
      <c r="I2069" t="s">
        <v>16</v>
      </c>
      <c r="J2069" t="s">
        <v>11</v>
      </c>
      <c r="K2069" t="s">
        <v>42</v>
      </c>
    </row>
    <row r="2070" spans="1:11" x14ac:dyDescent="0.35">
      <c r="A2070" t="s">
        <v>2103</v>
      </c>
      <c r="B2070">
        <v>1962</v>
      </c>
      <c r="C2070" t="s">
        <v>10</v>
      </c>
      <c r="D2070">
        <v>1</v>
      </c>
      <c r="E2070" s="17" t="str">
        <f t="shared" si="64"/>
        <v>1-Jul-1962</v>
      </c>
      <c r="F2070">
        <f t="shared" si="65"/>
        <v>60</v>
      </c>
      <c r="G2070">
        <v>0</v>
      </c>
      <c r="H2070" s="16">
        <v>33074.94</v>
      </c>
      <c r="I2070" t="s">
        <v>16</v>
      </c>
      <c r="J2070" t="s">
        <v>11</v>
      </c>
      <c r="K2070" t="s">
        <v>42</v>
      </c>
    </row>
    <row r="2071" spans="1:11" x14ac:dyDescent="0.35">
      <c r="A2071" t="s">
        <v>2104</v>
      </c>
      <c r="B2071">
        <v>1969</v>
      </c>
      <c r="C2071" t="s">
        <v>37</v>
      </c>
      <c r="D2071">
        <v>30</v>
      </c>
      <c r="E2071" s="17" t="str">
        <f t="shared" si="64"/>
        <v>30-Oct-1969</v>
      </c>
      <c r="F2071">
        <f t="shared" si="65"/>
        <v>53</v>
      </c>
      <c r="G2071">
        <v>0</v>
      </c>
      <c r="H2071" s="16">
        <v>33090.660000000003</v>
      </c>
      <c r="I2071" t="s">
        <v>11</v>
      </c>
      <c r="J2071" t="s">
        <v>11</v>
      </c>
      <c r="K2071" t="s">
        <v>42</v>
      </c>
    </row>
    <row r="2072" spans="1:11" x14ac:dyDescent="0.35">
      <c r="A2072" t="s">
        <v>2105</v>
      </c>
      <c r="B2072">
        <v>1985</v>
      </c>
      <c r="C2072" t="s">
        <v>10</v>
      </c>
      <c r="D2072">
        <v>15</v>
      </c>
      <c r="E2072" s="17" t="str">
        <f t="shared" si="64"/>
        <v>15-Jul-1985</v>
      </c>
      <c r="F2072">
        <f t="shared" si="65"/>
        <v>37</v>
      </c>
      <c r="G2072">
        <v>3</v>
      </c>
      <c r="H2072" s="16">
        <v>33121</v>
      </c>
      <c r="I2072" t="s">
        <v>11</v>
      </c>
      <c r="J2072" t="s">
        <v>16</v>
      </c>
      <c r="K2072" t="s">
        <v>42</v>
      </c>
    </row>
    <row r="2073" spans="1:11" x14ac:dyDescent="0.35">
      <c r="A2073" t="s">
        <v>2106</v>
      </c>
      <c r="B2073">
        <v>1990</v>
      </c>
      <c r="C2073" t="s">
        <v>37</v>
      </c>
      <c r="D2073">
        <v>12</v>
      </c>
      <c r="E2073" s="17" t="str">
        <f t="shared" si="64"/>
        <v>12-Oct-1990</v>
      </c>
      <c r="F2073">
        <f t="shared" si="65"/>
        <v>32</v>
      </c>
      <c r="G2073">
        <v>3</v>
      </c>
      <c r="H2073" s="16">
        <v>33292.83</v>
      </c>
      <c r="I2073" t="s">
        <v>11</v>
      </c>
      <c r="J2073" t="s">
        <v>16</v>
      </c>
      <c r="K2073" t="s">
        <v>42</v>
      </c>
    </row>
    <row r="2074" spans="1:11" x14ac:dyDescent="0.35">
      <c r="A2074" t="s">
        <v>2107</v>
      </c>
      <c r="B2074">
        <v>2003</v>
      </c>
      <c r="C2074" t="s">
        <v>15</v>
      </c>
      <c r="D2074">
        <v>28</v>
      </c>
      <c r="E2074" s="17" t="str">
        <f t="shared" si="64"/>
        <v>28-Nov-2003</v>
      </c>
      <c r="F2074">
        <f t="shared" si="65"/>
        <v>19</v>
      </c>
      <c r="G2074">
        <v>0</v>
      </c>
      <c r="H2074" s="16">
        <v>33307.550000000003</v>
      </c>
      <c r="I2074" t="s">
        <v>11</v>
      </c>
      <c r="J2074" t="s">
        <v>12</v>
      </c>
      <c r="K2074" t="s">
        <v>23</v>
      </c>
    </row>
    <row r="2075" spans="1:11" x14ac:dyDescent="0.35">
      <c r="A2075" t="s">
        <v>2108</v>
      </c>
      <c r="B2075">
        <v>1972</v>
      </c>
      <c r="C2075" t="s">
        <v>20</v>
      </c>
      <c r="D2075">
        <v>5</v>
      </c>
      <c r="E2075" s="17" t="str">
        <f t="shared" si="64"/>
        <v>5-Sep-1972</v>
      </c>
      <c r="F2075">
        <f t="shared" si="65"/>
        <v>50</v>
      </c>
      <c r="G2075">
        <v>0</v>
      </c>
      <c r="H2075" s="16">
        <v>33344.449999999997</v>
      </c>
      <c r="I2075" t="s">
        <v>11</v>
      </c>
      <c r="J2075" t="s">
        <v>12</v>
      </c>
      <c r="K2075" t="s">
        <v>42</v>
      </c>
    </row>
    <row r="2076" spans="1:11" x14ac:dyDescent="0.35">
      <c r="A2076" t="s">
        <v>2109</v>
      </c>
      <c r="B2076">
        <v>1985</v>
      </c>
      <c r="C2076" t="s">
        <v>30</v>
      </c>
      <c r="D2076">
        <v>7</v>
      </c>
      <c r="E2076" s="17" t="str">
        <f t="shared" si="64"/>
        <v>7-Dec-1985</v>
      </c>
      <c r="F2076">
        <f t="shared" si="65"/>
        <v>37</v>
      </c>
      <c r="G2076">
        <v>3</v>
      </c>
      <c r="H2076" s="16">
        <v>33450.99</v>
      </c>
      <c r="I2076" t="s">
        <v>11</v>
      </c>
      <c r="J2076" t="s">
        <v>11</v>
      </c>
      <c r="K2076" t="s">
        <v>42</v>
      </c>
    </row>
    <row r="2077" spans="1:11" x14ac:dyDescent="0.35">
      <c r="A2077" t="s">
        <v>2110</v>
      </c>
      <c r="B2077">
        <v>1970</v>
      </c>
      <c r="C2077" t="s">
        <v>18</v>
      </c>
      <c r="D2077">
        <v>18</v>
      </c>
      <c r="E2077" s="17" t="str">
        <f t="shared" si="64"/>
        <v>18-Jun-1970</v>
      </c>
      <c r="F2077">
        <f t="shared" si="65"/>
        <v>52</v>
      </c>
      <c r="G2077">
        <v>2</v>
      </c>
      <c r="H2077" s="16">
        <v>33471.97</v>
      </c>
      <c r="I2077" t="s">
        <v>11</v>
      </c>
      <c r="J2077" t="s">
        <v>11</v>
      </c>
      <c r="K2077" t="s">
        <v>23</v>
      </c>
    </row>
    <row r="2078" spans="1:11" x14ac:dyDescent="0.35">
      <c r="A2078" t="s">
        <v>2111</v>
      </c>
      <c r="B2078">
        <v>2002</v>
      </c>
      <c r="C2078" t="s">
        <v>35</v>
      </c>
      <c r="D2078">
        <v>25</v>
      </c>
      <c r="E2078" s="17" t="str">
        <f t="shared" si="64"/>
        <v>25-Aug-2002</v>
      </c>
      <c r="F2078">
        <f t="shared" si="65"/>
        <v>20</v>
      </c>
      <c r="G2078">
        <v>0</v>
      </c>
      <c r="H2078" s="16">
        <v>33475.82</v>
      </c>
      <c r="I2078" t="s">
        <v>16</v>
      </c>
      <c r="J2078" t="s">
        <v>16</v>
      </c>
      <c r="K2078" t="s">
        <v>170</v>
      </c>
    </row>
    <row r="2079" spans="1:11" x14ac:dyDescent="0.35">
      <c r="A2079" t="s">
        <v>2112</v>
      </c>
      <c r="B2079">
        <v>1984</v>
      </c>
      <c r="C2079" t="s">
        <v>10</v>
      </c>
      <c r="D2079">
        <v>22</v>
      </c>
      <c r="E2079" s="17" t="str">
        <f t="shared" si="64"/>
        <v>22-Jul-1984</v>
      </c>
      <c r="F2079">
        <f t="shared" si="65"/>
        <v>38</v>
      </c>
      <c r="G2079">
        <v>3</v>
      </c>
      <c r="H2079" s="16">
        <v>33527.1</v>
      </c>
      <c r="I2079" t="s">
        <v>11</v>
      </c>
      <c r="J2079" t="s">
        <v>12</v>
      </c>
      <c r="K2079" t="s">
        <v>42</v>
      </c>
    </row>
    <row r="2080" spans="1:11" x14ac:dyDescent="0.35">
      <c r="A2080" t="s">
        <v>2113</v>
      </c>
      <c r="B2080">
        <v>2003</v>
      </c>
      <c r="C2080" t="s">
        <v>20</v>
      </c>
      <c r="D2080">
        <v>9</v>
      </c>
      <c r="E2080" s="17" t="str">
        <f t="shared" si="64"/>
        <v>9-Sep-2003</v>
      </c>
      <c r="F2080">
        <f t="shared" si="65"/>
        <v>19</v>
      </c>
      <c r="G2080">
        <v>0</v>
      </c>
      <c r="H2080" s="16">
        <v>33611.71</v>
      </c>
      <c r="I2080" t="s">
        <v>16</v>
      </c>
      <c r="J2080" t="s">
        <v>11</v>
      </c>
      <c r="K2080" t="s">
        <v>42</v>
      </c>
    </row>
    <row r="2081" spans="1:11" x14ac:dyDescent="0.35">
      <c r="A2081" t="s">
        <v>2114</v>
      </c>
      <c r="B2081">
        <v>1993</v>
      </c>
      <c r="C2081" t="s">
        <v>15</v>
      </c>
      <c r="D2081">
        <v>28</v>
      </c>
      <c r="E2081" s="17" t="str">
        <f t="shared" si="64"/>
        <v>28-Nov-1993</v>
      </c>
      <c r="F2081">
        <f t="shared" si="65"/>
        <v>29</v>
      </c>
      <c r="G2081">
        <v>0</v>
      </c>
      <c r="H2081" s="16">
        <v>33707.550000000003</v>
      </c>
      <c r="I2081" t="s">
        <v>11</v>
      </c>
      <c r="J2081" t="s">
        <v>11</v>
      </c>
      <c r="K2081" t="s">
        <v>42</v>
      </c>
    </row>
    <row r="2082" spans="1:11" x14ac:dyDescent="0.35">
      <c r="A2082" t="s">
        <v>2115</v>
      </c>
      <c r="B2082">
        <v>2004</v>
      </c>
      <c r="C2082" t="s">
        <v>15</v>
      </c>
      <c r="D2082">
        <v>1</v>
      </c>
      <c r="E2082" s="17" t="str">
        <f t="shared" si="64"/>
        <v>1-Nov-2004</v>
      </c>
      <c r="F2082">
        <f t="shared" si="65"/>
        <v>18</v>
      </c>
      <c r="G2082">
        <v>0</v>
      </c>
      <c r="H2082" s="16">
        <v>33732.69</v>
      </c>
      <c r="I2082" t="s">
        <v>16</v>
      </c>
      <c r="J2082" t="s">
        <v>16</v>
      </c>
      <c r="K2082" t="s">
        <v>356</v>
      </c>
    </row>
    <row r="2083" spans="1:11" x14ac:dyDescent="0.35">
      <c r="A2083" t="s">
        <v>2116</v>
      </c>
      <c r="B2083">
        <v>2003</v>
      </c>
      <c r="C2083" t="s">
        <v>20</v>
      </c>
      <c r="D2083">
        <v>12</v>
      </c>
      <c r="E2083" s="17" t="str">
        <f t="shared" si="64"/>
        <v>12-Sep-2003</v>
      </c>
      <c r="F2083">
        <f t="shared" si="65"/>
        <v>19</v>
      </c>
      <c r="G2083">
        <v>0</v>
      </c>
      <c r="H2083" s="16">
        <v>33750.29</v>
      </c>
      <c r="I2083" t="s">
        <v>16</v>
      </c>
      <c r="J2083" t="s">
        <v>12</v>
      </c>
      <c r="K2083" t="s">
        <v>23</v>
      </c>
    </row>
    <row r="2084" spans="1:11" x14ac:dyDescent="0.35">
      <c r="A2084" t="s">
        <v>2117</v>
      </c>
      <c r="B2084">
        <v>1962</v>
      </c>
      <c r="C2084" t="s">
        <v>30</v>
      </c>
      <c r="D2084">
        <v>11</v>
      </c>
      <c r="E2084" s="17" t="str">
        <f t="shared" si="64"/>
        <v>11-Dec-1962</v>
      </c>
      <c r="F2084">
        <f t="shared" si="65"/>
        <v>60</v>
      </c>
      <c r="G2084">
        <v>0</v>
      </c>
      <c r="H2084" s="16">
        <v>33753.32</v>
      </c>
      <c r="I2084" t="s">
        <v>16</v>
      </c>
      <c r="J2084" t="s">
        <v>12</v>
      </c>
      <c r="K2084" t="s">
        <v>42</v>
      </c>
    </row>
    <row r="2085" spans="1:11" x14ac:dyDescent="0.35">
      <c r="A2085" t="s">
        <v>2118</v>
      </c>
      <c r="B2085">
        <v>2000</v>
      </c>
      <c r="C2085" t="s">
        <v>37</v>
      </c>
      <c r="D2085">
        <v>26</v>
      </c>
      <c r="E2085" s="17" t="str">
        <f t="shared" si="64"/>
        <v>26-Oct-2000</v>
      </c>
      <c r="F2085">
        <f t="shared" si="65"/>
        <v>22</v>
      </c>
      <c r="G2085">
        <v>0</v>
      </c>
      <c r="H2085" s="16">
        <v>33829.39</v>
      </c>
      <c r="I2085" t="s">
        <v>11</v>
      </c>
      <c r="J2085" t="s">
        <v>12</v>
      </c>
      <c r="K2085" t="s">
        <v>42</v>
      </c>
    </row>
    <row r="2086" spans="1:11" x14ac:dyDescent="0.35">
      <c r="A2086" t="s">
        <v>2119</v>
      </c>
      <c r="B2086">
        <v>1997</v>
      </c>
      <c r="C2086" t="s">
        <v>35</v>
      </c>
      <c r="D2086">
        <v>9</v>
      </c>
      <c r="E2086" s="17" t="str">
        <f t="shared" si="64"/>
        <v>9-Aug-1997</v>
      </c>
      <c r="F2086">
        <f t="shared" si="65"/>
        <v>25</v>
      </c>
      <c r="G2086">
        <v>0</v>
      </c>
      <c r="H2086" s="16">
        <v>33900.65</v>
      </c>
      <c r="I2086" t="s">
        <v>11</v>
      </c>
      <c r="J2086" t="s">
        <v>12</v>
      </c>
      <c r="K2086" t="s">
        <v>42</v>
      </c>
    </row>
    <row r="2087" spans="1:11" x14ac:dyDescent="0.35">
      <c r="A2087" t="s">
        <v>2120</v>
      </c>
      <c r="B2087">
        <v>2000</v>
      </c>
      <c r="C2087" t="s">
        <v>30</v>
      </c>
      <c r="D2087">
        <v>27</v>
      </c>
      <c r="E2087" s="17" t="str">
        <f t="shared" si="64"/>
        <v>27-Dec-2000</v>
      </c>
      <c r="F2087">
        <f t="shared" si="65"/>
        <v>22</v>
      </c>
      <c r="G2087">
        <v>0</v>
      </c>
      <c r="H2087" s="16">
        <v>33907.550000000003</v>
      </c>
      <c r="I2087" t="s">
        <v>11</v>
      </c>
      <c r="J2087" t="s">
        <v>11</v>
      </c>
      <c r="K2087" t="s">
        <v>23</v>
      </c>
    </row>
    <row r="2088" spans="1:11" x14ac:dyDescent="0.35">
      <c r="A2088" t="s">
        <v>2121</v>
      </c>
      <c r="B2088">
        <v>1994</v>
      </c>
      <c r="C2088" t="s">
        <v>20</v>
      </c>
      <c r="D2088">
        <v>25</v>
      </c>
      <c r="E2088" s="17" t="str">
        <f t="shared" si="64"/>
        <v>25-Sep-1994</v>
      </c>
      <c r="F2088">
        <f t="shared" si="65"/>
        <v>28</v>
      </c>
      <c r="G2088">
        <v>0</v>
      </c>
      <c r="H2088" s="16">
        <v>33975.47</v>
      </c>
      <c r="I2088" t="s">
        <v>11</v>
      </c>
      <c r="J2088" t="s">
        <v>11</v>
      </c>
      <c r="K2088" t="s">
        <v>42</v>
      </c>
    </row>
    <row r="2089" spans="1:11" x14ac:dyDescent="0.35">
      <c r="A2089" t="s">
        <v>2122</v>
      </c>
      <c r="B2089">
        <v>1972</v>
      </c>
      <c r="C2089" t="s">
        <v>10</v>
      </c>
      <c r="D2089">
        <v>26</v>
      </c>
      <c r="E2089" s="17" t="str">
        <f t="shared" si="64"/>
        <v>26-Jul-1972</v>
      </c>
      <c r="F2089">
        <f t="shared" si="65"/>
        <v>50</v>
      </c>
      <c r="G2089">
        <v>0</v>
      </c>
      <c r="H2089" s="16">
        <v>34053.360000000001</v>
      </c>
      <c r="I2089" t="s">
        <v>11</v>
      </c>
      <c r="J2089" t="s">
        <v>11</v>
      </c>
      <c r="K2089" t="s">
        <v>42</v>
      </c>
    </row>
    <row r="2090" spans="1:11" x14ac:dyDescent="0.35">
      <c r="A2090" t="s">
        <v>2123</v>
      </c>
      <c r="B2090">
        <v>2002</v>
      </c>
      <c r="C2090" t="s">
        <v>30</v>
      </c>
      <c r="D2090">
        <v>26</v>
      </c>
      <c r="E2090" s="17" t="str">
        <f t="shared" si="64"/>
        <v>26-Dec-2002</v>
      </c>
      <c r="F2090">
        <f t="shared" si="65"/>
        <v>20</v>
      </c>
      <c r="G2090">
        <v>0</v>
      </c>
      <c r="H2090" s="16">
        <v>34084.68</v>
      </c>
      <c r="I2090" t="s">
        <v>11</v>
      </c>
      <c r="J2090" t="s">
        <v>12</v>
      </c>
      <c r="K2090" t="s">
        <v>42</v>
      </c>
    </row>
    <row r="2091" spans="1:11" x14ac:dyDescent="0.35">
      <c r="A2091" t="s">
        <v>2124</v>
      </c>
      <c r="B2091">
        <v>1999</v>
      </c>
      <c r="C2091" t="s">
        <v>15</v>
      </c>
      <c r="D2091">
        <v>6</v>
      </c>
      <c r="E2091" s="17" t="str">
        <f t="shared" si="64"/>
        <v>6-Nov-1999</v>
      </c>
      <c r="F2091">
        <f t="shared" si="65"/>
        <v>23</v>
      </c>
      <c r="G2091">
        <v>0</v>
      </c>
      <c r="H2091" s="16">
        <v>34166.269999999997</v>
      </c>
      <c r="I2091" t="s">
        <v>11</v>
      </c>
      <c r="J2091" t="s">
        <v>12</v>
      </c>
      <c r="K2091" t="s">
        <v>42</v>
      </c>
    </row>
    <row r="2092" spans="1:11" x14ac:dyDescent="0.35">
      <c r="A2092" t="s">
        <v>2125</v>
      </c>
      <c r="B2092">
        <v>1971</v>
      </c>
      <c r="C2092" t="s">
        <v>35</v>
      </c>
      <c r="D2092">
        <v>25</v>
      </c>
      <c r="E2092" s="17" t="str">
        <f t="shared" si="64"/>
        <v>25-Aug-1971</v>
      </c>
      <c r="F2092">
        <f t="shared" si="65"/>
        <v>51</v>
      </c>
      <c r="G2092">
        <v>0</v>
      </c>
      <c r="H2092" s="16">
        <v>34205.07</v>
      </c>
      <c r="I2092" t="s">
        <v>11</v>
      </c>
      <c r="J2092" t="s">
        <v>11</v>
      </c>
      <c r="K2092" t="s">
        <v>42</v>
      </c>
    </row>
    <row r="2093" spans="1:11" x14ac:dyDescent="0.35">
      <c r="A2093" t="s">
        <v>2126</v>
      </c>
      <c r="B2093">
        <v>1975</v>
      </c>
      <c r="C2093" t="s">
        <v>10</v>
      </c>
      <c r="D2093">
        <v>21</v>
      </c>
      <c r="E2093" s="17" t="str">
        <f t="shared" si="64"/>
        <v>21-Jul-1975</v>
      </c>
      <c r="F2093">
        <f t="shared" si="65"/>
        <v>47</v>
      </c>
      <c r="G2093">
        <v>1</v>
      </c>
      <c r="H2093" s="16">
        <v>34210.33</v>
      </c>
      <c r="I2093" t="s">
        <v>11</v>
      </c>
      <c r="J2093" t="s">
        <v>16</v>
      </c>
      <c r="K2093" t="s">
        <v>23</v>
      </c>
    </row>
    <row r="2094" spans="1:11" x14ac:dyDescent="0.35">
      <c r="A2094" t="s">
        <v>2127</v>
      </c>
      <c r="B2094">
        <v>1962</v>
      </c>
      <c r="C2094" t="s">
        <v>10</v>
      </c>
      <c r="D2094">
        <v>5</v>
      </c>
      <c r="E2094" s="17" t="str">
        <f t="shared" si="64"/>
        <v>5-Jul-1962</v>
      </c>
      <c r="F2094">
        <f t="shared" si="65"/>
        <v>60</v>
      </c>
      <c r="G2094">
        <v>0</v>
      </c>
      <c r="H2094" s="16">
        <v>34218.019999999997</v>
      </c>
      <c r="I2094" t="s">
        <v>16</v>
      </c>
      <c r="J2094" t="s">
        <v>16</v>
      </c>
      <c r="K2094" t="s">
        <v>42</v>
      </c>
    </row>
    <row r="2095" spans="1:11" x14ac:dyDescent="0.35">
      <c r="A2095" t="s">
        <v>2128</v>
      </c>
      <c r="B2095">
        <v>1998</v>
      </c>
      <c r="C2095" t="s">
        <v>18</v>
      </c>
      <c r="D2095">
        <v>11</v>
      </c>
      <c r="E2095" s="17" t="str">
        <f t="shared" si="64"/>
        <v>11-Jun-1998</v>
      </c>
      <c r="F2095">
        <f t="shared" si="65"/>
        <v>24</v>
      </c>
      <c r="G2095">
        <v>0</v>
      </c>
      <c r="H2095" s="16">
        <v>34254.050000000003</v>
      </c>
      <c r="I2095" t="s">
        <v>16</v>
      </c>
      <c r="J2095" t="s">
        <v>12</v>
      </c>
      <c r="K2095" t="s">
        <v>166</v>
      </c>
    </row>
    <row r="2096" spans="1:11" x14ac:dyDescent="0.35">
      <c r="A2096" t="s">
        <v>2129</v>
      </c>
      <c r="B2096">
        <v>1995</v>
      </c>
      <c r="C2096" t="s">
        <v>37</v>
      </c>
      <c r="D2096">
        <v>30</v>
      </c>
      <c r="E2096" s="17" t="str">
        <f t="shared" si="64"/>
        <v>30-Oct-1995</v>
      </c>
      <c r="F2096">
        <f t="shared" si="65"/>
        <v>27</v>
      </c>
      <c r="G2096">
        <v>0</v>
      </c>
      <c r="H2096" s="16">
        <v>34289.43</v>
      </c>
      <c r="I2096" t="s">
        <v>16</v>
      </c>
      <c r="J2096" t="s">
        <v>16</v>
      </c>
      <c r="K2096" t="s">
        <v>42</v>
      </c>
    </row>
    <row r="2097" spans="1:11" x14ac:dyDescent="0.35">
      <c r="A2097" t="s">
        <v>2130</v>
      </c>
      <c r="B2097">
        <v>1986</v>
      </c>
      <c r="C2097" t="s">
        <v>37</v>
      </c>
      <c r="D2097">
        <v>11</v>
      </c>
      <c r="E2097" s="17" t="str">
        <f t="shared" si="64"/>
        <v>11-Oct-1986</v>
      </c>
      <c r="F2097">
        <f t="shared" si="65"/>
        <v>36</v>
      </c>
      <c r="G2097">
        <v>3</v>
      </c>
      <c r="H2097" s="16">
        <v>34293.120000000003</v>
      </c>
      <c r="I2097" t="s">
        <v>16</v>
      </c>
      <c r="J2097" t="s">
        <v>11</v>
      </c>
      <c r="K2097" t="s">
        <v>42</v>
      </c>
    </row>
    <row r="2098" spans="1:11" x14ac:dyDescent="0.35">
      <c r="A2098" t="s">
        <v>2131</v>
      </c>
      <c r="B2098">
        <v>2004</v>
      </c>
      <c r="C2098" t="s">
        <v>15</v>
      </c>
      <c r="D2098">
        <v>1</v>
      </c>
      <c r="E2098" s="17" t="str">
        <f t="shared" si="64"/>
        <v>1-Nov-2004</v>
      </c>
      <c r="F2098">
        <f t="shared" si="65"/>
        <v>18</v>
      </c>
      <c r="G2098">
        <v>2</v>
      </c>
      <c r="H2098" s="16">
        <v>34303.17</v>
      </c>
      <c r="I2098" t="s">
        <v>16</v>
      </c>
      <c r="J2098" t="s">
        <v>12</v>
      </c>
      <c r="K2098" t="s">
        <v>13</v>
      </c>
    </row>
    <row r="2099" spans="1:11" x14ac:dyDescent="0.35">
      <c r="A2099" t="s">
        <v>2132</v>
      </c>
      <c r="B2099">
        <v>1983</v>
      </c>
      <c r="C2099" t="s">
        <v>37</v>
      </c>
      <c r="D2099">
        <v>2</v>
      </c>
      <c r="E2099" s="17" t="str">
        <f t="shared" si="64"/>
        <v>2-Oct-1983</v>
      </c>
      <c r="F2099">
        <f t="shared" si="65"/>
        <v>39</v>
      </c>
      <c r="G2099">
        <v>3</v>
      </c>
      <c r="H2099" s="16">
        <v>34307.22</v>
      </c>
      <c r="I2099" t="s">
        <v>11</v>
      </c>
      <c r="J2099" t="s">
        <v>11</v>
      </c>
      <c r="K2099" t="s">
        <v>23</v>
      </c>
    </row>
    <row r="2100" spans="1:11" x14ac:dyDescent="0.35">
      <c r="A2100" t="s">
        <v>2133</v>
      </c>
      <c r="B2100">
        <v>1984</v>
      </c>
      <c r="C2100" t="s">
        <v>37</v>
      </c>
      <c r="D2100">
        <v>1</v>
      </c>
      <c r="E2100" s="17" t="str">
        <f t="shared" si="64"/>
        <v>1-Oct-1984</v>
      </c>
      <c r="F2100">
        <f t="shared" si="65"/>
        <v>38</v>
      </c>
      <c r="G2100">
        <v>3</v>
      </c>
      <c r="H2100" s="16">
        <v>34402.22</v>
      </c>
      <c r="I2100" t="s">
        <v>11</v>
      </c>
      <c r="J2100" t="s">
        <v>12</v>
      </c>
      <c r="K2100" t="s">
        <v>42</v>
      </c>
    </row>
    <row r="2101" spans="1:11" x14ac:dyDescent="0.35">
      <c r="A2101" t="s">
        <v>2134</v>
      </c>
      <c r="B2101">
        <v>2003</v>
      </c>
      <c r="C2101" t="s">
        <v>37</v>
      </c>
      <c r="D2101">
        <v>5</v>
      </c>
      <c r="E2101" s="17" t="str">
        <f t="shared" si="64"/>
        <v>5-Oct-2003</v>
      </c>
      <c r="F2101">
        <f t="shared" si="65"/>
        <v>19</v>
      </c>
      <c r="G2101">
        <v>0</v>
      </c>
      <c r="H2101" s="16">
        <v>34439.86</v>
      </c>
      <c r="I2101" t="s">
        <v>11</v>
      </c>
      <c r="J2101" t="s">
        <v>16</v>
      </c>
      <c r="K2101" t="s">
        <v>13</v>
      </c>
    </row>
    <row r="2102" spans="1:11" x14ac:dyDescent="0.35">
      <c r="A2102" t="s">
        <v>2135</v>
      </c>
      <c r="B2102">
        <v>1990</v>
      </c>
      <c r="C2102" t="s">
        <v>20</v>
      </c>
      <c r="D2102">
        <v>24</v>
      </c>
      <c r="E2102" s="17" t="str">
        <f t="shared" si="64"/>
        <v>24-Sep-1990</v>
      </c>
      <c r="F2102">
        <f t="shared" si="65"/>
        <v>32</v>
      </c>
      <c r="G2102">
        <v>3</v>
      </c>
      <c r="H2102" s="16">
        <v>34456.269999999997</v>
      </c>
      <c r="I2102" t="s">
        <v>16</v>
      </c>
      <c r="J2102" t="s">
        <v>11</v>
      </c>
      <c r="K2102" t="s">
        <v>42</v>
      </c>
    </row>
    <row r="2103" spans="1:11" x14ac:dyDescent="0.35">
      <c r="A2103" t="s">
        <v>2136</v>
      </c>
      <c r="B2103">
        <v>1998</v>
      </c>
      <c r="C2103" t="s">
        <v>18</v>
      </c>
      <c r="D2103">
        <v>24</v>
      </c>
      <c r="E2103" s="17" t="str">
        <f t="shared" si="64"/>
        <v>24-Jun-1998</v>
      </c>
      <c r="F2103">
        <f t="shared" si="65"/>
        <v>24</v>
      </c>
      <c r="G2103">
        <v>0</v>
      </c>
      <c r="H2103" s="16">
        <v>34472.839999999997</v>
      </c>
      <c r="I2103" t="s">
        <v>16</v>
      </c>
      <c r="J2103" t="s">
        <v>12</v>
      </c>
      <c r="K2103" t="s">
        <v>42</v>
      </c>
    </row>
    <row r="2104" spans="1:11" x14ac:dyDescent="0.35">
      <c r="A2104" t="s">
        <v>2137</v>
      </c>
      <c r="B2104">
        <v>1976</v>
      </c>
      <c r="C2104" t="s">
        <v>15</v>
      </c>
      <c r="D2104">
        <v>25</v>
      </c>
      <c r="E2104" s="17" t="str">
        <f t="shared" si="64"/>
        <v>25-Nov-1976</v>
      </c>
      <c r="F2104">
        <f t="shared" si="65"/>
        <v>46</v>
      </c>
      <c r="G2104">
        <v>2</v>
      </c>
      <c r="H2104" s="16">
        <v>34543.39</v>
      </c>
      <c r="I2104" t="s">
        <v>11</v>
      </c>
      <c r="J2104" t="s">
        <v>12</v>
      </c>
      <c r="K2104" t="s">
        <v>42</v>
      </c>
    </row>
    <row r="2105" spans="1:11" x14ac:dyDescent="0.35">
      <c r="A2105" t="s">
        <v>2138</v>
      </c>
      <c r="B2105">
        <v>2004</v>
      </c>
      <c r="C2105" t="s">
        <v>37</v>
      </c>
      <c r="D2105">
        <v>9</v>
      </c>
      <c r="E2105" s="17" t="str">
        <f t="shared" si="64"/>
        <v>9-Oct-2004</v>
      </c>
      <c r="F2105">
        <f t="shared" si="65"/>
        <v>18</v>
      </c>
      <c r="G2105">
        <v>0</v>
      </c>
      <c r="H2105" s="16">
        <v>34617.839999999997</v>
      </c>
      <c r="I2105" t="s">
        <v>16</v>
      </c>
      <c r="J2105" t="s">
        <v>12</v>
      </c>
      <c r="K2105" t="s">
        <v>168</v>
      </c>
    </row>
    <row r="2106" spans="1:11" x14ac:dyDescent="0.35">
      <c r="A2106" t="s">
        <v>2139</v>
      </c>
      <c r="B2106">
        <v>1994</v>
      </c>
      <c r="C2106" t="s">
        <v>10</v>
      </c>
      <c r="D2106">
        <v>7</v>
      </c>
      <c r="E2106" s="17" t="str">
        <f t="shared" si="64"/>
        <v>7-Jul-1994</v>
      </c>
      <c r="F2106">
        <f t="shared" si="65"/>
        <v>28</v>
      </c>
      <c r="G2106">
        <v>0</v>
      </c>
      <c r="H2106" s="16">
        <v>34672.15</v>
      </c>
      <c r="I2106" t="s">
        <v>16</v>
      </c>
      <c r="J2106" t="s">
        <v>12</v>
      </c>
      <c r="K2106" t="s">
        <v>13</v>
      </c>
    </row>
    <row r="2107" spans="1:11" x14ac:dyDescent="0.35">
      <c r="A2107" t="s">
        <v>2140</v>
      </c>
      <c r="B2107">
        <v>2003</v>
      </c>
      <c r="C2107" t="s">
        <v>10</v>
      </c>
      <c r="D2107">
        <v>3</v>
      </c>
      <c r="E2107" s="17" t="str">
        <f t="shared" si="64"/>
        <v>3-Jul-2003</v>
      </c>
      <c r="F2107">
        <f t="shared" si="65"/>
        <v>19</v>
      </c>
      <c r="G2107">
        <v>0</v>
      </c>
      <c r="H2107" s="16">
        <v>34779.620000000003</v>
      </c>
      <c r="I2107" t="s">
        <v>16</v>
      </c>
      <c r="J2107" t="s">
        <v>11</v>
      </c>
      <c r="K2107" t="s">
        <v>42</v>
      </c>
    </row>
    <row r="2108" spans="1:11" x14ac:dyDescent="0.35">
      <c r="A2108" t="s">
        <v>2141</v>
      </c>
      <c r="B2108">
        <v>1995</v>
      </c>
      <c r="C2108" t="s">
        <v>30</v>
      </c>
      <c r="D2108">
        <v>27</v>
      </c>
      <c r="E2108" s="17" t="str">
        <f t="shared" si="64"/>
        <v>27-Dec-1995</v>
      </c>
      <c r="F2108">
        <f t="shared" si="65"/>
        <v>27</v>
      </c>
      <c r="G2108">
        <v>1</v>
      </c>
      <c r="H2108" s="16">
        <v>34806.47</v>
      </c>
      <c r="I2108" t="s">
        <v>16</v>
      </c>
      <c r="J2108" t="s">
        <v>11</v>
      </c>
      <c r="K2108" t="s">
        <v>13</v>
      </c>
    </row>
    <row r="2109" spans="1:11" x14ac:dyDescent="0.35">
      <c r="A2109" t="s">
        <v>2142</v>
      </c>
      <c r="B2109">
        <v>2003</v>
      </c>
      <c r="C2109" t="s">
        <v>20</v>
      </c>
      <c r="D2109">
        <v>17</v>
      </c>
      <c r="E2109" s="17" t="str">
        <f t="shared" si="64"/>
        <v>17-Sep-2003</v>
      </c>
      <c r="F2109">
        <f t="shared" si="65"/>
        <v>19</v>
      </c>
      <c r="G2109">
        <v>0</v>
      </c>
      <c r="H2109" s="16">
        <v>34828.65</v>
      </c>
      <c r="I2109" t="s">
        <v>16</v>
      </c>
      <c r="J2109" t="s">
        <v>12</v>
      </c>
      <c r="K2109" t="s">
        <v>42</v>
      </c>
    </row>
    <row r="2110" spans="1:11" x14ac:dyDescent="0.35">
      <c r="A2110" t="s">
        <v>2143</v>
      </c>
      <c r="B2110">
        <v>1995</v>
      </c>
      <c r="C2110" t="s">
        <v>37</v>
      </c>
      <c r="D2110">
        <v>17</v>
      </c>
      <c r="E2110" s="17" t="str">
        <f t="shared" si="64"/>
        <v>17-Oct-1995</v>
      </c>
      <c r="F2110">
        <f t="shared" si="65"/>
        <v>27</v>
      </c>
      <c r="G2110">
        <v>0</v>
      </c>
      <c r="H2110" s="16">
        <v>34838.870000000003</v>
      </c>
      <c r="I2110" t="s">
        <v>11</v>
      </c>
      <c r="J2110" t="s">
        <v>12</v>
      </c>
      <c r="K2110" t="s">
        <v>42</v>
      </c>
    </row>
    <row r="2111" spans="1:11" x14ac:dyDescent="0.35">
      <c r="A2111" t="s">
        <v>2144</v>
      </c>
      <c r="B2111">
        <v>1983</v>
      </c>
      <c r="C2111" t="s">
        <v>10</v>
      </c>
      <c r="D2111">
        <v>29</v>
      </c>
      <c r="E2111" s="17" t="str">
        <f t="shared" si="64"/>
        <v>29-Jul-1983</v>
      </c>
      <c r="F2111">
        <f t="shared" si="65"/>
        <v>39</v>
      </c>
      <c r="G2111">
        <v>3</v>
      </c>
      <c r="H2111" s="16">
        <v>34940.61</v>
      </c>
      <c r="I2111" t="s">
        <v>11</v>
      </c>
      <c r="J2111" t="s">
        <v>12</v>
      </c>
      <c r="K2111" t="s">
        <v>42</v>
      </c>
    </row>
    <row r="2112" spans="1:11" x14ac:dyDescent="0.35">
      <c r="A2112" t="s">
        <v>2145</v>
      </c>
      <c r="B2112">
        <v>1967</v>
      </c>
      <c r="C2112" t="s">
        <v>37</v>
      </c>
      <c r="D2112">
        <v>7</v>
      </c>
      <c r="E2112" s="17" t="str">
        <f t="shared" si="64"/>
        <v>7-Oct-1967</v>
      </c>
      <c r="F2112">
        <f t="shared" si="65"/>
        <v>55</v>
      </c>
      <c r="G2112">
        <v>0</v>
      </c>
      <c r="H2112" s="16">
        <v>34975.68</v>
      </c>
      <c r="I2112" t="s">
        <v>11</v>
      </c>
      <c r="J2112" t="s">
        <v>11</v>
      </c>
      <c r="K2112" t="s">
        <v>42</v>
      </c>
    </row>
    <row r="2113" spans="1:11" x14ac:dyDescent="0.35">
      <c r="A2113" t="s">
        <v>2146</v>
      </c>
      <c r="B2113">
        <v>1998</v>
      </c>
      <c r="C2113" t="s">
        <v>35</v>
      </c>
      <c r="D2113">
        <v>22</v>
      </c>
      <c r="E2113" s="17" t="str">
        <f t="shared" ref="E2113:E2174" si="66">_xlfn.CONCAT(D2113,"-",C2113,"-",B2113)</f>
        <v>22-Aug-1998</v>
      </c>
      <c r="F2113">
        <f t="shared" ref="F2113:F2174" si="67">DATEDIF(E2113,"08-6-2023","y")</f>
        <v>24</v>
      </c>
      <c r="G2113">
        <v>0</v>
      </c>
      <c r="H2113" s="16">
        <v>34976.42</v>
      </c>
      <c r="I2113" t="s">
        <v>11</v>
      </c>
      <c r="J2113" t="s">
        <v>16</v>
      </c>
      <c r="K2113" t="s">
        <v>42</v>
      </c>
    </row>
    <row r="2114" spans="1:11" x14ac:dyDescent="0.35">
      <c r="A2114" t="s">
        <v>2147</v>
      </c>
      <c r="B2114">
        <v>1997</v>
      </c>
      <c r="C2114" t="s">
        <v>35</v>
      </c>
      <c r="D2114">
        <v>22</v>
      </c>
      <c r="E2114" s="17" t="str">
        <f t="shared" si="66"/>
        <v>22-Aug-1997</v>
      </c>
      <c r="F2114">
        <f t="shared" si="67"/>
        <v>25</v>
      </c>
      <c r="G2114">
        <v>0</v>
      </c>
      <c r="H2114" s="16">
        <v>34979.86</v>
      </c>
      <c r="I2114" t="s">
        <v>11</v>
      </c>
      <c r="J2114" t="s">
        <v>11</v>
      </c>
      <c r="K2114" t="s">
        <v>42</v>
      </c>
    </row>
    <row r="2115" spans="1:11" x14ac:dyDescent="0.35">
      <c r="A2115" t="s">
        <v>2148</v>
      </c>
      <c r="B2115">
        <v>1982</v>
      </c>
      <c r="C2115" t="s">
        <v>10</v>
      </c>
      <c r="D2115">
        <v>5</v>
      </c>
      <c r="E2115" s="17" t="str">
        <f t="shared" si="66"/>
        <v>5-Jul-1982</v>
      </c>
      <c r="F2115">
        <f t="shared" si="67"/>
        <v>40</v>
      </c>
      <c r="G2115">
        <v>3</v>
      </c>
      <c r="H2115" s="16">
        <v>35000.730000000003</v>
      </c>
      <c r="I2115" t="s">
        <v>11</v>
      </c>
      <c r="J2115" t="s">
        <v>12</v>
      </c>
      <c r="K2115" t="s">
        <v>42</v>
      </c>
    </row>
    <row r="2116" spans="1:11" x14ac:dyDescent="0.35">
      <c r="A2116" t="s">
        <v>2149</v>
      </c>
      <c r="B2116">
        <v>1975</v>
      </c>
      <c r="C2116" t="s">
        <v>35</v>
      </c>
      <c r="D2116">
        <v>29</v>
      </c>
      <c r="E2116" s="17" t="str">
        <f t="shared" si="66"/>
        <v>29-Aug-1975</v>
      </c>
      <c r="F2116">
        <f t="shared" si="67"/>
        <v>47</v>
      </c>
      <c r="G2116">
        <v>1</v>
      </c>
      <c r="H2116" s="16">
        <v>35050.620000000003</v>
      </c>
      <c r="I2116" t="s">
        <v>11</v>
      </c>
      <c r="J2116" t="s">
        <v>16</v>
      </c>
      <c r="K2116" t="s">
        <v>42</v>
      </c>
    </row>
    <row r="2117" spans="1:11" x14ac:dyDescent="0.35">
      <c r="A2117" t="s">
        <v>2150</v>
      </c>
      <c r="B2117">
        <v>1977</v>
      </c>
      <c r="C2117" t="s">
        <v>18</v>
      </c>
      <c r="D2117">
        <v>29</v>
      </c>
      <c r="E2117" s="17" t="str">
        <f t="shared" si="66"/>
        <v>29-Jun-1977</v>
      </c>
      <c r="F2117">
        <f t="shared" si="67"/>
        <v>45</v>
      </c>
      <c r="G2117">
        <v>0</v>
      </c>
      <c r="H2117" s="16">
        <v>35069.370000000003</v>
      </c>
      <c r="I2117" t="s">
        <v>16</v>
      </c>
      <c r="J2117" t="s">
        <v>16</v>
      </c>
      <c r="K2117" t="s">
        <v>356</v>
      </c>
    </row>
    <row r="2118" spans="1:11" x14ac:dyDescent="0.35">
      <c r="A2118" t="s">
        <v>2151</v>
      </c>
      <c r="B2118">
        <v>1998</v>
      </c>
      <c r="C2118" t="s">
        <v>30</v>
      </c>
      <c r="D2118">
        <v>22</v>
      </c>
      <c r="E2118" s="17" t="str">
        <f t="shared" si="66"/>
        <v>22-Dec-1998</v>
      </c>
      <c r="F2118">
        <f t="shared" si="67"/>
        <v>24</v>
      </c>
      <c r="G2118">
        <v>0</v>
      </c>
      <c r="H2118" s="16">
        <v>35147.53</v>
      </c>
      <c r="I2118" t="s">
        <v>16</v>
      </c>
      <c r="J2118" t="s">
        <v>16</v>
      </c>
      <c r="K2118" t="s">
        <v>168</v>
      </c>
    </row>
    <row r="2119" spans="1:11" x14ac:dyDescent="0.35">
      <c r="A2119" t="s">
        <v>2152</v>
      </c>
      <c r="B2119">
        <v>1967</v>
      </c>
      <c r="C2119" t="s">
        <v>30</v>
      </c>
      <c r="D2119">
        <v>30</v>
      </c>
      <c r="E2119" s="17" t="str">
        <f t="shared" si="66"/>
        <v>30-Dec-1967</v>
      </c>
      <c r="F2119">
        <f t="shared" si="67"/>
        <v>55</v>
      </c>
      <c r="G2119">
        <v>1</v>
      </c>
      <c r="H2119" s="16">
        <v>35160.129999999997</v>
      </c>
      <c r="I2119" t="s">
        <v>11</v>
      </c>
      <c r="J2119" t="s">
        <v>11</v>
      </c>
      <c r="K2119" t="s">
        <v>42</v>
      </c>
    </row>
    <row r="2120" spans="1:11" x14ac:dyDescent="0.35">
      <c r="A2120" t="s">
        <v>2153</v>
      </c>
      <c r="B2120">
        <v>1997</v>
      </c>
      <c r="C2120" t="s">
        <v>10</v>
      </c>
      <c r="D2120">
        <v>9</v>
      </c>
      <c r="E2120" s="17" t="str">
        <f t="shared" si="66"/>
        <v>9-Jul-1997</v>
      </c>
      <c r="F2120">
        <f t="shared" si="67"/>
        <v>25</v>
      </c>
      <c r="G2120">
        <v>0</v>
      </c>
      <c r="H2120" s="16">
        <v>35302.089999999997</v>
      </c>
      <c r="I2120" t="s">
        <v>16</v>
      </c>
      <c r="J2120" t="s">
        <v>11</v>
      </c>
      <c r="K2120" t="s">
        <v>42</v>
      </c>
    </row>
    <row r="2121" spans="1:11" x14ac:dyDescent="0.35">
      <c r="A2121" t="s">
        <v>2154</v>
      </c>
      <c r="B2121">
        <v>1988</v>
      </c>
      <c r="C2121" t="s">
        <v>20</v>
      </c>
      <c r="D2121">
        <v>19</v>
      </c>
      <c r="E2121" s="17" t="str">
        <f t="shared" si="66"/>
        <v>19-Sep-1988</v>
      </c>
      <c r="F2121">
        <f t="shared" si="67"/>
        <v>34</v>
      </c>
      <c r="G2121">
        <v>3</v>
      </c>
      <c r="H2121" s="16">
        <v>35315.96</v>
      </c>
      <c r="I2121" t="s">
        <v>11</v>
      </c>
      <c r="J2121" t="s">
        <v>16</v>
      </c>
      <c r="K2121" t="s">
        <v>42</v>
      </c>
    </row>
    <row r="2122" spans="1:11" x14ac:dyDescent="0.35">
      <c r="A2122" t="s">
        <v>2155</v>
      </c>
      <c r="B2122">
        <v>1971</v>
      </c>
      <c r="C2122" t="s">
        <v>20</v>
      </c>
      <c r="D2122">
        <v>22</v>
      </c>
      <c r="E2122" s="17" t="str">
        <f t="shared" si="66"/>
        <v>22-Sep-1971</v>
      </c>
      <c r="F2122">
        <f t="shared" si="67"/>
        <v>51</v>
      </c>
      <c r="G2122">
        <v>0</v>
      </c>
      <c r="H2122" s="16">
        <v>35345.730000000003</v>
      </c>
      <c r="I2122" t="s">
        <v>11</v>
      </c>
      <c r="J2122" t="s">
        <v>12</v>
      </c>
      <c r="K2122" t="s">
        <v>42</v>
      </c>
    </row>
    <row r="2123" spans="1:11" x14ac:dyDescent="0.35">
      <c r="A2123" t="s">
        <v>2156</v>
      </c>
      <c r="B2123">
        <v>1988</v>
      </c>
      <c r="C2123" t="s">
        <v>15</v>
      </c>
      <c r="D2123">
        <v>20</v>
      </c>
      <c r="E2123" s="17" t="str">
        <f t="shared" si="66"/>
        <v>20-Nov-1988</v>
      </c>
      <c r="F2123">
        <f t="shared" si="67"/>
        <v>34</v>
      </c>
      <c r="G2123">
        <v>0</v>
      </c>
      <c r="H2123" s="16">
        <v>35491.64</v>
      </c>
      <c r="I2123" t="s">
        <v>16</v>
      </c>
      <c r="J2123" t="s">
        <v>11</v>
      </c>
      <c r="K2123" t="s">
        <v>42</v>
      </c>
    </row>
    <row r="2124" spans="1:11" x14ac:dyDescent="0.35">
      <c r="A2124" t="s">
        <v>2157</v>
      </c>
      <c r="B2124">
        <v>1973</v>
      </c>
      <c r="C2124" t="s">
        <v>30</v>
      </c>
      <c r="D2124">
        <v>16</v>
      </c>
      <c r="E2124" s="17" t="str">
        <f t="shared" si="66"/>
        <v>16-Dec-1973</v>
      </c>
      <c r="F2124">
        <f t="shared" si="67"/>
        <v>49</v>
      </c>
      <c r="G2124">
        <v>0</v>
      </c>
      <c r="H2124" s="16">
        <v>35517.19</v>
      </c>
      <c r="I2124" t="s">
        <v>11</v>
      </c>
      <c r="J2124" t="s">
        <v>11</v>
      </c>
      <c r="K2124" t="s">
        <v>42</v>
      </c>
    </row>
    <row r="2125" spans="1:11" x14ac:dyDescent="0.35">
      <c r="A2125" t="s">
        <v>2158</v>
      </c>
      <c r="B2125">
        <v>1992</v>
      </c>
      <c r="C2125" t="s">
        <v>20</v>
      </c>
      <c r="D2125">
        <v>13</v>
      </c>
      <c r="E2125" s="17" t="str">
        <f t="shared" si="66"/>
        <v>13-Sep-1992</v>
      </c>
      <c r="F2125">
        <f t="shared" si="67"/>
        <v>30</v>
      </c>
      <c r="G2125">
        <v>0</v>
      </c>
      <c r="H2125" s="16">
        <v>35547.47</v>
      </c>
      <c r="I2125" t="s">
        <v>11</v>
      </c>
      <c r="J2125" t="s">
        <v>12</v>
      </c>
      <c r="K2125" t="s">
        <v>42</v>
      </c>
    </row>
    <row r="2126" spans="1:11" x14ac:dyDescent="0.35">
      <c r="A2126" t="s">
        <v>2159</v>
      </c>
      <c r="B2126">
        <v>1973</v>
      </c>
      <c r="C2126" t="s">
        <v>37</v>
      </c>
      <c r="D2126">
        <v>27</v>
      </c>
      <c r="E2126" s="17" t="str">
        <f t="shared" si="66"/>
        <v>27-Oct-1973</v>
      </c>
      <c r="F2126">
        <f t="shared" si="67"/>
        <v>49</v>
      </c>
      <c r="G2126">
        <v>0</v>
      </c>
      <c r="H2126" s="16">
        <v>35547.72</v>
      </c>
      <c r="I2126" t="s">
        <v>16</v>
      </c>
      <c r="J2126" t="s">
        <v>16</v>
      </c>
      <c r="K2126" t="s">
        <v>42</v>
      </c>
    </row>
    <row r="2127" spans="1:11" x14ac:dyDescent="0.35">
      <c r="A2127" t="s">
        <v>2160</v>
      </c>
      <c r="B2127">
        <v>1964</v>
      </c>
      <c r="C2127" t="s">
        <v>35</v>
      </c>
      <c r="D2127">
        <v>29</v>
      </c>
      <c r="E2127" s="17" t="str">
        <f t="shared" si="66"/>
        <v>29-Aug-1964</v>
      </c>
      <c r="F2127">
        <f t="shared" si="67"/>
        <v>58</v>
      </c>
      <c r="G2127">
        <v>0</v>
      </c>
      <c r="H2127" s="16">
        <v>35573.26</v>
      </c>
      <c r="I2127" t="s">
        <v>11</v>
      </c>
      <c r="J2127" t="s">
        <v>16</v>
      </c>
      <c r="K2127" t="s">
        <v>42</v>
      </c>
    </row>
    <row r="2128" spans="1:11" x14ac:dyDescent="0.35">
      <c r="A2128" t="s">
        <v>2161</v>
      </c>
      <c r="B2128">
        <v>1971</v>
      </c>
      <c r="C2128" t="s">
        <v>35</v>
      </c>
      <c r="D2128">
        <v>10</v>
      </c>
      <c r="E2128" s="17" t="str">
        <f t="shared" si="66"/>
        <v>10-Aug-1971</v>
      </c>
      <c r="F2128">
        <f t="shared" si="67"/>
        <v>51</v>
      </c>
      <c r="G2128">
        <v>0</v>
      </c>
      <c r="H2128" s="16">
        <v>35583.17</v>
      </c>
      <c r="I2128" t="s">
        <v>16</v>
      </c>
      <c r="J2128" t="s">
        <v>12</v>
      </c>
      <c r="K2128" t="s">
        <v>42</v>
      </c>
    </row>
    <row r="2129" spans="1:11" x14ac:dyDescent="0.35">
      <c r="A2129" t="s">
        <v>2162</v>
      </c>
      <c r="B2129">
        <v>2000</v>
      </c>
      <c r="C2129" t="s">
        <v>15</v>
      </c>
      <c r="D2129">
        <v>19</v>
      </c>
      <c r="E2129" s="17" t="str">
        <f t="shared" si="66"/>
        <v>19-Nov-2000</v>
      </c>
      <c r="F2129">
        <f t="shared" si="67"/>
        <v>22</v>
      </c>
      <c r="G2129">
        <v>0</v>
      </c>
      <c r="H2129" s="16">
        <v>35585.58</v>
      </c>
      <c r="I2129" t="s">
        <v>11</v>
      </c>
      <c r="J2129" t="s">
        <v>12</v>
      </c>
      <c r="K2129" t="s">
        <v>42</v>
      </c>
    </row>
    <row r="2130" spans="1:11" x14ac:dyDescent="0.35">
      <c r="A2130" t="s">
        <v>2163</v>
      </c>
      <c r="B2130">
        <v>2000</v>
      </c>
      <c r="C2130" t="s">
        <v>30</v>
      </c>
      <c r="D2130">
        <v>17</v>
      </c>
      <c r="E2130" s="17" t="str">
        <f t="shared" si="66"/>
        <v>17-Dec-2000</v>
      </c>
      <c r="F2130">
        <f t="shared" si="67"/>
        <v>22</v>
      </c>
      <c r="G2130">
        <v>3</v>
      </c>
      <c r="H2130" s="16">
        <v>35595.589999999997</v>
      </c>
      <c r="I2130" t="s">
        <v>11</v>
      </c>
      <c r="J2130" t="s">
        <v>12</v>
      </c>
      <c r="K2130" t="s">
        <v>13</v>
      </c>
    </row>
    <row r="2131" spans="1:11" x14ac:dyDescent="0.35">
      <c r="A2131" t="s">
        <v>2164</v>
      </c>
      <c r="B2131">
        <v>1978</v>
      </c>
      <c r="C2131" t="s">
        <v>30</v>
      </c>
      <c r="D2131">
        <v>19</v>
      </c>
      <c r="E2131" s="17" t="str">
        <f t="shared" si="66"/>
        <v>19-Dec-1978</v>
      </c>
      <c r="F2131">
        <f t="shared" si="67"/>
        <v>44</v>
      </c>
      <c r="G2131">
        <v>2</v>
      </c>
      <c r="H2131" s="16">
        <v>35701.9</v>
      </c>
      <c r="I2131" t="s">
        <v>11</v>
      </c>
      <c r="J2131" t="s">
        <v>16</v>
      </c>
      <c r="K2131" t="s">
        <v>42</v>
      </c>
    </row>
    <row r="2132" spans="1:11" x14ac:dyDescent="0.35">
      <c r="A2132" t="s">
        <v>2165</v>
      </c>
      <c r="B2132">
        <v>1974</v>
      </c>
      <c r="C2132" t="s">
        <v>10</v>
      </c>
      <c r="D2132">
        <v>15</v>
      </c>
      <c r="E2132" s="17" t="str">
        <f t="shared" si="66"/>
        <v>15-Jul-1974</v>
      </c>
      <c r="F2132">
        <f t="shared" si="67"/>
        <v>48</v>
      </c>
      <c r="G2132">
        <v>0</v>
      </c>
      <c r="H2132" s="16">
        <v>35711.39</v>
      </c>
      <c r="I2132" t="s">
        <v>11</v>
      </c>
      <c r="J2132" t="s">
        <v>12</v>
      </c>
      <c r="K2132" t="s">
        <v>23</v>
      </c>
    </row>
    <row r="2133" spans="1:11" x14ac:dyDescent="0.35">
      <c r="A2133" t="s">
        <v>2166</v>
      </c>
      <c r="B2133">
        <v>1976</v>
      </c>
      <c r="C2133" t="s">
        <v>37</v>
      </c>
      <c r="D2133">
        <v>4</v>
      </c>
      <c r="E2133" s="17" t="str">
        <f t="shared" si="66"/>
        <v>4-Oct-1976</v>
      </c>
      <c r="F2133">
        <f t="shared" si="67"/>
        <v>46</v>
      </c>
      <c r="G2133">
        <v>2</v>
      </c>
      <c r="H2133" s="16">
        <v>35733.96</v>
      </c>
      <c r="I2133" t="s">
        <v>11</v>
      </c>
      <c r="J2133" t="s">
        <v>11</v>
      </c>
      <c r="K2133" t="s">
        <v>42</v>
      </c>
    </row>
    <row r="2134" spans="1:11" x14ac:dyDescent="0.35">
      <c r="A2134" t="s">
        <v>2167</v>
      </c>
      <c r="B2134">
        <v>1992</v>
      </c>
      <c r="C2134" t="s">
        <v>18</v>
      </c>
      <c r="D2134">
        <v>18</v>
      </c>
      <c r="E2134" s="17" t="str">
        <f t="shared" si="66"/>
        <v>18-Jun-1992</v>
      </c>
      <c r="F2134">
        <f t="shared" si="67"/>
        <v>30</v>
      </c>
      <c r="G2134">
        <v>0</v>
      </c>
      <c r="H2134" s="16">
        <v>35883.269999999997</v>
      </c>
      <c r="I2134" t="s">
        <v>11</v>
      </c>
      <c r="J2134" t="s">
        <v>16</v>
      </c>
      <c r="K2134" t="s">
        <v>42</v>
      </c>
    </row>
    <row r="2135" spans="1:11" x14ac:dyDescent="0.35">
      <c r="A2135" t="s">
        <v>2168</v>
      </c>
      <c r="B2135">
        <v>1981</v>
      </c>
      <c r="C2135" t="s">
        <v>15</v>
      </c>
      <c r="D2135">
        <v>22</v>
      </c>
      <c r="E2135" s="17" t="str">
        <f t="shared" si="66"/>
        <v>22-Nov-1981</v>
      </c>
      <c r="F2135">
        <f t="shared" si="67"/>
        <v>41</v>
      </c>
      <c r="G2135">
        <v>1</v>
      </c>
      <c r="H2135" s="16">
        <v>35952.65</v>
      </c>
      <c r="I2135" t="s">
        <v>16</v>
      </c>
      <c r="J2135" t="s">
        <v>12</v>
      </c>
      <c r="K2135" t="s">
        <v>42</v>
      </c>
    </row>
    <row r="2136" spans="1:11" x14ac:dyDescent="0.35">
      <c r="A2136" t="s">
        <v>2169</v>
      </c>
      <c r="B2136">
        <v>1999</v>
      </c>
      <c r="C2136" t="s">
        <v>20</v>
      </c>
      <c r="D2136">
        <v>4</v>
      </c>
      <c r="E2136" s="17" t="str">
        <f t="shared" si="66"/>
        <v>4-Sep-1999</v>
      </c>
      <c r="F2136">
        <f t="shared" si="67"/>
        <v>23</v>
      </c>
      <c r="G2136">
        <v>2</v>
      </c>
      <c r="H2136" s="16">
        <v>36021.01</v>
      </c>
      <c r="I2136" t="s">
        <v>11</v>
      </c>
      <c r="J2136" t="s">
        <v>12</v>
      </c>
      <c r="K2136" t="s">
        <v>13</v>
      </c>
    </row>
    <row r="2137" spans="1:11" x14ac:dyDescent="0.35">
      <c r="A2137" t="s">
        <v>2170</v>
      </c>
      <c r="B2137">
        <v>1963</v>
      </c>
      <c r="C2137" t="s">
        <v>10</v>
      </c>
      <c r="D2137">
        <v>22</v>
      </c>
      <c r="E2137" s="17" t="str">
        <f t="shared" si="66"/>
        <v>22-Jul-1963</v>
      </c>
      <c r="F2137">
        <f t="shared" si="67"/>
        <v>59</v>
      </c>
      <c r="G2137">
        <v>0</v>
      </c>
      <c r="H2137" s="16">
        <v>36074.339999999997</v>
      </c>
      <c r="I2137" t="s">
        <v>11</v>
      </c>
      <c r="J2137" t="s">
        <v>16</v>
      </c>
      <c r="K2137" t="s">
        <v>42</v>
      </c>
    </row>
    <row r="2138" spans="1:11" x14ac:dyDescent="0.35">
      <c r="A2138" t="s">
        <v>2171</v>
      </c>
      <c r="B2138">
        <v>1996</v>
      </c>
      <c r="C2138" t="s">
        <v>35</v>
      </c>
      <c r="D2138">
        <v>20</v>
      </c>
      <c r="E2138" s="17" t="str">
        <f t="shared" si="66"/>
        <v>20-Aug-1996</v>
      </c>
      <c r="F2138">
        <f t="shared" si="67"/>
        <v>26</v>
      </c>
      <c r="G2138">
        <v>2</v>
      </c>
      <c r="H2138" s="16">
        <v>36085.22</v>
      </c>
      <c r="I2138" t="s">
        <v>16</v>
      </c>
      <c r="J2138" t="s">
        <v>16</v>
      </c>
      <c r="K2138" t="s">
        <v>42</v>
      </c>
    </row>
    <row r="2139" spans="1:11" x14ac:dyDescent="0.35">
      <c r="A2139" t="s">
        <v>2172</v>
      </c>
      <c r="B2139">
        <v>1979</v>
      </c>
      <c r="C2139" t="s">
        <v>15</v>
      </c>
      <c r="D2139">
        <v>4</v>
      </c>
      <c r="E2139" s="17" t="str">
        <f t="shared" si="66"/>
        <v>4-Nov-1979</v>
      </c>
      <c r="F2139">
        <f t="shared" si="67"/>
        <v>43</v>
      </c>
      <c r="G2139">
        <v>2</v>
      </c>
      <c r="H2139" s="16">
        <v>36090.49</v>
      </c>
      <c r="I2139" t="s">
        <v>11</v>
      </c>
      <c r="J2139" t="s">
        <v>11</v>
      </c>
      <c r="K2139" t="s">
        <v>42</v>
      </c>
    </row>
    <row r="2140" spans="1:11" x14ac:dyDescent="0.35">
      <c r="A2140" t="s">
        <v>2173</v>
      </c>
      <c r="B2140">
        <v>1997</v>
      </c>
      <c r="C2140" t="s">
        <v>18</v>
      </c>
      <c r="D2140">
        <v>12</v>
      </c>
      <c r="E2140" s="17" t="str">
        <f t="shared" si="66"/>
        <v>12-Jun-1997</v>
      </c>
      <c r="F2140">
        <f t="shared" si="67"/>
        <v>25</v>
      </c>
      <c r="G2140">
        <v>2</v>
      </c>
      <c r="H2140" s="16">
        <v>36124.57</v>
      </c>
      <c r="I2140" t="s">
        <v>16</v>
      </c>
      <c r="J2140" t="s">
        <v>12</v>
      </c>
      <c r="K2140" t="s">
        <v>13</v>
      </c>
    </row>
    <row r="2141" spans="1:11" x14ac:dyDescent="0.35">
      <c r="A2141" t="s">
        <v>2174</v>
      </c>
      <c r="B2141">
        <v>2004</v>
      </c>
      <c r="C2141" t="s">
        <v>35</v>
      </c>
      <c r="D2141">
        <v>30</v>
      </c>
      <c r="E2141" s="17" t="str">
        <f t="shared" si="66"/>
        <v>30-Aug-2004</v>
      </c>
      <c r="F2141">
        <f t="shared" si="67"/>
        <v>18</v>
      </c>
      <c r="G2141">
        <v>0</v>
      </c>
      <c r="H2141" s="16">
        <v>36149.480000000003</v>
      </c>
      <c r="I2141" t="s">
        <v>11</v>
      </c>
      <c r="J2141" t="s">
        <v>11</v>
      </c>
      <c r="K2141" t="s">
        <v>13</v>
      </c>
    </row>
    <row r="2142" spans="1:11" x14ac:dyDescent="0.35">
      <c r="A2142" t="s">
        <v>2175</v>
      </c>
      <c r="B2142">
        <v>1974</v>
      </c>
      <c r="C2142" t="s">
        <v>30</v>
      </c>
      <c r="D2142">
        <v>6</v>
      </c>
      <c r="E2142" s="17" t="str">
        <f t="shared" si="66"/>
        <v>6-Dec-1974</v>
      </c>
      <c r="F2142">
        <f t="shared" si="67"/>
        <v>48</v>
      </c>
      <c r="G2142">
        <v>0</v>
      </c>
      <c r="H2142" s="16">
        <v>36182.870000000003</v>
      </c>
      <c r="I2142" t="s">
        <v>11</v>
      </c>
      <c r="J2142" t="s">
        <v>12</v>
      </c>
      <c r="K2142" t="s">
        <v>23</v>
      </c>
    </row>
    <row r="2143" spans="1:11" x14ac:dyDescent="0.35">
      <c r="A2143" t="s">
        <v>2176</v>
      </c>
      <c r="B2143">
        <v>1999</v>
      </c>
      <c r="C2143" t="s">
        <v>37</v>
      </c>
      <c r="D2143">
        <v>1</v>
      </c>
      <c r="E2143" s="17" t="str">
        <f t="shared" si="66"/>
        <v>1-Oct-1999</v>
      </c>
      <c r="F2143">
        <f t="shared" si="67"/>
        <v>23</v>
      </c>
      <c r="G2143">
        <v>3</v>
      </c>
      <c r="H2143" s="16">
        <v>36189.1</v>
      </c>
      <c r="I2143" t="s">
        <v>16</v>
      </c>
      <c r="J2143" t="s">
        <v>12</v>
      </c>
      <c r="K2143" t="s">
        <v>168</v>
      </c>
    </row>
    <row r="2144" spans="1:11" x14ac:dyDescent="0.35">
      <c r="A2144" t="s">
        <v>2177</v>
      </c>
      <c r="B2144">
        <v>1993</v>
      </c>
      <c r="C2144" t="s">
        <v>30</v>
      </c>
      <c r="D2144">
        <v>28</v>
      </c>
      <c r="E2144" s="17" t="str">
        <f t="shared" si="66"/>
        <v>28-Dec-1993</v>
      </c>
      <c r="F2144">
        <f t="shared" si="67"/>
        <v>29</v>
      </c>
      <c r="G2144">
        <v>0</v>
      </c>
      <c r="H2144" s="16">
        <v>36197.699999999997</v>
      </c>
      <c r="I2144" t="s">
        <v>16</v>
      </c>
      <c r="J2144" t="s">
        <v>12</v>
      </c>
      <c r="K2144" t="s">
        <v>42</v>
      </c>
    </row>
    <row r="2145" spans="1:11" x14ac:dyDescent="0.35">
      <c r="A2145" t="s">
        <v>2178</v>
      </c>
      <c r="B2145">
        <v>2003</v>
      </c>
      <c r="C2145" t="s">
        <v>20</v>
      </c>
      <c r="D2145">
        <v>5</v>
      </c>
      <c r="E2145" s="17" t="str">
        <f t="shared" si="66"/>
        <v>5-Sep-2003</v>
      </c>
      <c r="F2145">
        <f t="shared" si="67"/>
        <v>19</v>
      </c>
      <c r="G2145">
        <v>0</v>
      </c>
      <c r="H2145" s="16">
        <v>36219.410000000003</v>
      </c>
      <c r="I2145" t="s">
        <v>16</v>
      </c>
      <c r="J2145" t="s">
        <v>16</v>
      </c>
      <c r="K2145" t="s">
        <v>23</v>
      </c>
    </row>
    <row r="2146" spans="1:11" x14ac:dyDescent="0.35">
      <c r="A2146" t="s">
        <v>2179</v>
      </c>
      <c r="B2146">
        <v>2004</v>
      </c>
      <c r="C2146" t="s">
        <v>30</v>
      </c>
      <c r="D2146">
        <v>25</v>
      </c>
      <c r="E2146" s="17" t="str">
        <f t="shared" si="66"/>
        <v>25-Dec-2004</v>
      </c>
      <c r="F2146">
        <f t="shared" si="67"/>
        <v>18</v>
      </c>
      <c r="G2146">
        <v>0</v>
      </c>
      <c r="H2146" s="16">
        <v>36307.800000000003</v>
      </c>
      <c r="I2146" t="s">
        <v>16</v>
      </c>
      <c r="J2146" t="s">
        <v>11</v>
      </c>
      <c r="K2146" t="s">
        <v>13</v>
      </c>
    </row>
    <row r="2147" spans="1:11" x14ac:dyDescent="0.35">
      <c r="A2147" t="s">
        <v>2180</v>
      </c>
      <c r="B2147">
        <v>1992</v>
      </c>
      <c r="C2147" t="s">
        <v>18</v>
      </c>
      <c r="D2147">
        <v>16</v>
      </c>
      <c r="E2147" s="17" t="str">
        <f t="shared" si="66"/>
        <v>16-Jun-1992</v>
      </c>
      <c r="F2147">
        <f t="shared" si="67"/>
        <v>30</v>
      </c>
      <c r="G2147">
        <v>0</v>
      </c>
      <c r="H2147" s="16">
        <v>36314.050000000003</v>
      </c>
      <c r="I2147" t="s">
        <v>11</v>
      </c>
      <c r="J2147" t="s">
        <v>11</v>
      </c>
      <c r="K2147" t="s">
        <v>42</v>
      </c>
    </row>
    <row r="2148" spans="1:11" x14ac:dyDescent="0.35">
      <c r="A2148" t="s">
        <v>2181</v>
      </c>
      <c r="B2148">
        <v>1967</v>
      </c>
      <c r="C2148" t="s">
        <v>37</v>
      </c>
      <c r="D2148">
        <v>18</v>
      </c>
      <c r="E2148" s="17" t="str">
        <f t="shared" si="66"/>
        <v>18-Oct-1967</v>
      </c>
      <c r="F2148">
        <f t="shared" si="67"/>
        <v>55</v>
      </c>
      <c r="G2148">
        <v>0</v>
      </c>
      <c r="H2148" s="16">
        <v>36332.449999999997</v>
      </c>
      <c r="I2148" t="s">
        <v>16</v>
      </c>
      <c r="J2148" t="s">
        <v>12</v>
      </c>
      <c r="K2148" t="s">
        <v>42</v>
      </c>
    </row>
    <row r="2149" spans="1:11" x14ac:dyDescent="0.35">
      <c r="A2149" t="s">
        <v>2182</v>
      </c>
      <c r="B2149">
        <v>1975</v>
      </c>
      <c r="C2149" t="s">
        <v>18</v>
      </c>
      <c r="D2149">
        <v>5</v>
      </c>
      <c r="E2149" s="17" t="str">
        <f t="shared" si="66"/>
        <v>5-Jun-1975</v>
      </c>
      <c r="F2149">
        <f t="shared" si="67"/>
        <v>48</v>
      </c>
      <c r="G2149">
        <v>1</v>
      </c>
      <c r="H2149" s="16">
        <v>36350.71</v>
      </c>
      <c r="I2149" t="s">
        <v>16</v>
      </c>
      <c r="J2149" t="s">
        <v>11</v>
      </c>
      <c r="K2149" t="s">
        <v>42</v>
      </c>
    </row>
    <row r="2150" spans="1:11" x14ac:dyDescent="0.35">
      <c r="A2150" t="s">
        <v>2183</v>
      </c>
      <c r="B2150">
        <v>2003</v>
      </c>
      <c r="C2150" t="s">
        <v>30</v>
      </c>
      <c r="D2150">
        <v>9</v>
      </c>
      <c r="E2150" s="17" t="str">
        <f t="shared" si="66"/>
        <v>9-Dec-2003</v>
      </c>
      <c r="F2150">
        <f t="shared" si="67"/>
        <v>19</v>
      </c>
      <c r="G2150">
        <v>2</v>
      </c>
      <c r="H2150" s="16">
        <v>36397.58</v>
      </c>
      <c r="I2150" t="s">
        <v>11</v>
      </c>
      <c r="J2150" t="s">
        <v>12</v>
      </c>
      <c r="K2150" t="s">
        <v>42</v>
      </c>
    </row>
    <row r="2151" spans="1:11" x14ac:dyDescent="0.35">
      <c r="A2151" t="s">
        <v>2184</v>
      </c>
      <c r="B2151">
        <v>1962</v>
      </c>
      <c r="C2151" t="s">
        <v>15</v>
      </c>
      <c r="D2151">
        <v>19</v>
      </c>
      <c r="E2151" s="17" t="str">
        <f t="shared" si="66"/>
        <v>19-Nov-1962</v>
      </c>
      <c r="F2151">
        <f t="shared" si="67"/>
        <v>60</v>
      </c>
      <c r="G2151">
        <v>0</v>
      </c>
      <c r="H2151" s="16">
        <v>36445.550000000003</v>
      </c>
      <c r="I2151" t="s">
        <v>11</v>
      </c>
      <c r="J2151" t="s">
        <v>11</v>
      </c>
      <c r="K2151" t="s">
        <v>42</v>
      </c>
    </row>
    <row r="2152" spans="1:11" x14ac:dyDescent="0.35">
      <c r="A2152" t="s">
        <v>2185</v>
      </c>
      <c r="B2152">
        <v>1973</v>
      </c>
      <c r="C2152" t="s">
        <v>35</v>
      </c>
      <c r="D2152">
        <v>9</v>
      </c>
      <c r="E2152" s="17" t="str">
        <f t="shared" si="66"/>
        <v>9-Aug-1973</v>
      </c>
      <c r="F2152">
        <f t="shared" si="67"/>
        <v>49</v>
      </c>
      <c r="G2152">
        <v>0</v>
      </c>
      <c r="H2152" s="16">
        <v>36541.550000000003</v>
      </c>
      <c r="I2152" t="s">
        <v>11</v>
      </c>
      <c r="J2152" t="s">
        <v>12</v>
      </c>
      <c r="K2152" t="s">
        <v>42</v>
      </c>
    </row>
    <row r="2153" spans="1:11" x14ac:dyDescent="0.35">
      <c r="A2153" t="s">
        <v>2186</v>
      </c>
      <c r="B2153">
        <v>1992</v>
      </c>
      <c r="C2153" t="s">
        <v>37</v>
      </c>
      <c r="D2153">
        <v>9</v>
      </c>
      <c r="E2153" s="17" t="str">
        <f t="shared" si="66"/>
        <v>9-Oct-1992</v>
      </c>
      <c r="F2153">
        <f t="shared" si="67"/>
        <v>30</v>
      </c>
      <c r="G2153">
        <v>0</v>
      </c>
      <c r="H2153" s="16">
        <v>36572.800000000003</v>
      </c>
      <c r="I2153" t="s">
        <v>16</v>
      </c>
      <c r="J2153" t="s">
        <v>11</v>
      </c>
      <c r="K2153" t="s">
        <v>42</v>
      </c>
    </row>
    <row r="2154" spans="1:11" x14ac:dyDescent="0.35">
      <c r="A2154" t="s">
        <v>2187</v>
      </c>
      <c r="B2154">
        <v>1961</v>
      </c>
      <c r="C2154" t="s">
        <v>10</v>
      </c>
      <c r="D2154">
        <v>29</v>
      </c>
      <c r="E2154" s="17" t="str">
        <f t="shared" si="66"/>
        <v>29-Jul-1961</v>
      </c>
      <c r="F2154">
        <f t="shared" si="67"/>
        <v>61</v>
      </c>
      <c r="G2154">
        <v>4</v>
      </c>
      <c r="H2154" s="16">
        <v>36580.28</v>
      </c>
      <c r="I2154" t="s">
        <v>11</v>
      </c>
      <c r="J2154" t="s">
        <v>11</v>
      </c>
      <c r="K2154" t="s">
        <v>13</v>
      </c>
    </row>
    <row r="2155" spans="1:11" x14ac:dyDescent="0.35">
      <c r="A2155" t="s">
        <v>2188</v>
      </c>
      <c r="B2155">
        <v>1970</v>
      </c>
      <c r="C2155" t="s">
        <v>10</v>
      </c>
      <c r="D2155">
        <v>14</v>
      </c>
      <c r="E2155" s="17" t="str">
        <f t="shared" si="66"/>
        <v>14-Jul-1970</v>
      </c>
      <c r="F2155">
        <f t="shared" si="67"/>
        <v>52</v>
      </c>
      <c r="G2155">
        <v>0</v>
      </c>
      <c r="H2155" s="16">
        <v>36786.370000000003</v>
      </c>
      <c r="I2155" t="s">
        <v>16</v>
      </c>
      <c r="J2155" t="s">
        <v>16</v>
      </c>
      <c r="K2155" t="s">
        <v>42</v>
      </c>
    </row>
    <row r="2156" spans="1:11" x14ac:dyDescent="0.35">
      <c r="A2156" t="s">
        <v>2189</v>
      </c>
      <c r="B2156">
        <v>1965</v>
      </c>
      <c r="C2156" t="s">
        <v>30</v>
      </c>
      <c r="D2156">
        <v>28</v>
      </c>
      <c r="E2156" s="17" t="str">
        <f t="shared" si="66"/>
        <v>28-Dec-1965</v>
      </c>
      <c r="F2156">
        <f t="shared" si="67"/>
        <v>57</v>
      </c>
      <c r="G2156">
        <v>0</v>
      </c>
      <c r="H2156" s="16">
        <v>36795.29</v>
      </c>
      <c r="I2156" t="s">
        <v>11</v>
      </c>
      <c r="J2156" t="s">
        <v>16</v>
      </c>
      <c r="K2156" t="s">
        <v>42</v>
      </c>
    </row>
    <row r="2157" spans="1:11" x14ac:dyDescent="0.35">
      <c r="A2157" t="s">
        <v>2190</v>
      </c>
      <c r="B2157">
        <v>1992</v>
      </c>
      <c r="C2157" t="s">
        <v>10</v>
      </c>
      <c r="D2157">
        <v>4</v>
      </c>
      <c r="E2157" s="17" t="str">
        <f t="shared" si="66"/>
        <v>4-Jul-1992</v>
      </c>
      <c r="F2157">
        <f t="shared" si="67"/>
        <v>30</v>
      </c>
      <c r="G2157">
        <v>0</v>
      </c>
      <c r="H2157" s="16">
        <v>36837.47</v>
      </c>
      <c r="I2157" t="s">
        <v>11</v>
      </c>
      <c r="J2157" t="s">
        <v>12</v>
      </c>
      <c r="K2157" t="s">
        <v>42</v>
      </c>
    </row>
    <row r="2158" spans="1:11" x14ac:dyDescent="0.35">
      <c r="A2158" t="s">
        <v>2191</v>
      </c>
      <c r="B2158">
        <v>1972</v>
      </c>
      <c r="C2158" t="s">
        <v>30</v>
      </c>
      <c r="D2158">
        <v>5</v>
      </c>
      <c r="E2158" s="17" t="str">
        <f t="shared" si="66"/>
        <v>5-Dec-1972</v>
      </c>
      <c r="F2158">
        <f t="shared" si="67"/>
        <v>50</v>
      </c>
      <c r="G2158">
        <v>0</v>
      </c>
      <c r="H2158" s="16">
        <v>36889.99</v>
      </c>
      <c r="I2158" t="s">
        <v>16</v>
      </c>
      <c r="J2158" t="s">
        <v>12</v>
      </c>
      <c r="K2158" t="s">
        <v>42</v>
      </c>
    </row>
    <row r="2159" spans="1:11" x14ac:dyDescent="0.35">
      <c r="A2159" t="s">
        <v>2192</v>
      </c>
      <c r="B2159">
        <v>2003</v>
      </c>
      <c r="C2159" t="s">
        <v>18</v>
      </c>
      <c r="D2159">
        <v>21</v>
      </c>
      <c r="E2159" s="17" t="str">
        <f t="shared" si="66"/>
        <v>21-Jun-2003</v>
      </c>
      <c r="F2159">
        <f t="shared" si="67"/>
        <v>19</v>
      </c>
      <c r="G2159">
        <v>0</v>
      </c>
      <c r="H2159" s="16">
        <v>36898.730000000003</v>
      </c>
      <c r="I2159" t="s">
        <v>11</v>
      </c>
      <c r="J2159" t="s">
        <v>16</v>
      </c>
      <c r="K2159" t="s">
        <v>23</v>
      </c>
    </row>
    <row r="2160" spans="1:11" x14ac:dyDescent="0.35">
      <c r="A2160" t="s">
        <v>2193</v>
      </c>
      <c r="B2160">
        <v>1963</v>
      </c>
      <c r="C2160" t="s">
        <v>10</v>
      </c>
      <c r="D2160">
        <v>24</v>
      </c>
      <c r="E2160" s="17" t="str">
        <f t="shared" si="66"/>
        <v>24-Jul-1963</v>
      </c>
      <c r="F2160">
        <f t="shared" si="67"/>
        <v>59</v>
      </c>
      <c r="G2160">
        <v>2</v>
      </c>
      <c r="H2160" s="16">
        <v>36910.61</v>
      </c>
      <c r="I2160" t="s">
        <v>11</v>
      </c>
      <c r="J2160" t="s">
        <v>11</v>
      </c>
      <c r="K2160" t="s">
        <v>42</v>
      </c>
    </row>
    <row r="2161" spans="1:11" x14ac:dyDescent="0.35">
      <c r="A2161" t="s">
        <v>2194</v>
      </c>
      <c r="B2161">
        <v>1991</v>
      </c>
      <c r="C2161" t="s">
        <v>18</v>
      </c>
      <c r="D2161">
        <v>10</v>
      </c>
      <c r="E2161" s="17" t="str">
        <f t="shared" si="66"/>
        <v>10-Jun-1991</v>
      </c>
      <c r="F2161">
        <f t="shared" si="67"/>
        <v>31</v>
      </c>
      <c r="G2161">
        <v>3</v>
      </c>
      <c r="H2161" s="16">
        <v>36911.99</v>
      </c>
      <c r="I2161" t="s">
        <v>11</v>
      </c>
      <c r="J2161" t="s">
        <v>11</v>
      </c>
      <c r="K2161" t="s">
        <v>42</v>
      </c>
    </row>
    <row r="2162" spans="1:11" x14ac:dyDescent="0.35">
      <c r="A2162" t="s">
        <v>2195</v>
      </c>
      <c r="B2162">
        <v>1968</v>
      </c>
      <c r="C2162" t="s">
        <v>37</v>
      </c>
      <c r="D2162">
        <v>22</v>
      </c>
      <c r="E2162" s="17" t="str">
        <f t="shared" si="66"/>
        <v>22-Oct-1968</v>
      </c>
      <c r="F2162">
        <f t="shared" si="67"/>
        <v>54</v>
      </c>
      <c r="G2162">
        <v>0</v>
      </c>
      <c r="H2162" s="16">
        <v>36922.61</v>
      </c>
      <c r="I2162" t="s">
        <v>11</v>
      </c>
      <c r="J2162" t="s">
        <v>16</v>
      </c>
      <c r="K2162" t="s">
        <v>42</v>
      </c>
    </row>
    <row r="2163" spans="1:11" x14ac:dyDescent="0.35">
      <c r="A2163" t="s">
        <v>2196</v>
      </c>
      <c r="B2163">
        <v>1977</v>
      </c>
      <c r="C2163" t="s">
        <v>35</v>
      </c>
      <c r="D2163">
        <v>13</v>
      </c>
      <c r="E2163" s="17" t="str">
        <f t="shared" si="66"/>
        <v>13-Aug-1977</v>
      </c>
      <c r="F2163">
        <f t="shared" si="67"/>
        <v>45</v>
      </c>
      <c r="G2163">
        <v>2</v>
      </c>
      <c r="H2163" s="16">
        <v>36935.64</v>
      </c>
      <c r="I2163" t="s">
        <v>11</v>
      </c>
      <c r="J2163" t="s">
        <v>16</v>
      </c>
      <c r="K2163" t="s">
        <v>42</v>
      </c>
    </row>
    <row r="2164" spans="1:11" x14ac:dyDescent="0.35">
      <c r="A2164" t="s">
        <v>2197</v>
      </c>
      <c r="B2164">
        <v>1992</v>
      </c>
      <c r="C2164" t="s">
        <v>35</v>
      </c>
      <c r="D2164">
        <v>25</v>
      </c>
      <c r="E2164" s="17" t="str">
        <f t="shared" si="66"/>
        <v>25-Aug-1992</v>
      </c>
      <c r="F2164">
        <f t="shared" si="67"/>
        <v>30</v>
      </c>
      <c r="G2164">
        <v>0</v>
      </c>
      <c r="H2164" s="16">
        <v>36950.26</v>
      </c>
      <c r="I2164" t="s">
        <v>16</v>
      </c>
      <c r="J2164" t="s">
        <v>16</v>
      </c>
      <c r="K2164" t="s">
        <v>13</v>
      </c>
    </row>
    <row r="2165" spans="1:11" x14ac:dyDescent="0.35">
      <c r="A2165" t="s">
        <v>2198</v>
      </c>
      <c r="B2165">
        <v>1992</v>
      </c>
      <c r="C2165" t="s">
        <v>20</v>
      </c>
      <c r="D2165">
        <v>13</v>
      </c>
      <c r="E2165" s="17" t="str">
        <f t="shared" si="66"/>
        <v>13-Sep-1992</v>
      </c>
      <c r="F2165">
        <f t="shared" si="67"/>
        <v>30</v>
      </c>
      <c r="G2165">
        <v>0</v>
      </c>
      <c r="H2165" s="16">
        <v>36976.449999999997</v>
      </c>
      <c r="I2165" t="s">
        <v>11</v>
      </c>
      <c r="J2165" t="s">
        <v>12</v>
      </c>
      <c r="K2165" t="s">
        <v>42</v>
      </c>
    </row>
    <row r="2166" spans="1:11" x14ac:dyDescent="0.35">
      <c r="A2166" t="s">
        <v>2199</v>
      </c>
      <c r="B2166">
        <v>1991</v>
      </c>
      <c r="C2166" t="s">
        <v>15</v>
      </c>
      <c r="D2166">
        <v>1</v>
      </c>
      <c r="E2166" s="17" t="str">
        <f t="shared" si="66"/>
        <v>1-Nov-1991</v>
      </c>
      <c r="F2166">
        <f t="shared" si="67"/>
        <v>31</v>
      </c>
      <c r="G2166">
        <v>3</v>
      </c>
      <c r="H2166" s="16">
        <v>37040.879999999997</v>
      </c>
      <c r="I2166" t="s">
        <v>11</v>
      </c>
      <c r="J2166" t="s">
        <v>11</v>
      </c>
      <c r="K2166" t="s">
        <v>42</v>
      </c>
    </row>
    <row r="2167" spans="1:11" x14ac:dyDescent="0.35">
      <c r="A2167" t="s">
        <v>2200</v>
      </c>
      <c r="B2167">
        <v>1988</v>
      </c>
      <c r="C2167" t="s">
        <v>30</v>
      </c>
      <c r="D2167">
        <v>17</v>
      </c>
      <c r="E2167" s="17" t="str">
        <f t="shared" si="66"/>
        <v>17-Dec-1988</v>
      </c>
      <c r="F2167">
        <f t="shared" si="67"/>
        <v>34</v>
      </c>
      <c r="G2167">
        <v>3</v>
      </c>
      <c r="H2167" s="16">
        <v>37076.370000000003</v>
      </c>
      <c r="I2167" t="s">
        <v>11</v>
      </c>
      <c r="J2167" t="s">
        <v>16</v>
      </c>
      <c r="K2167" t="s">
        <v>42</v>
      </c>
    </row>
    <row r="2168" spans="1:11" x14ac:dyDescent="0.35">
      <c r="A2168" t="s">
        <v>2201</v>
      </c>
      <c r="B2168">
        <v>1989</v>
      </c>
      <c r="C2168" t="s">
        <v>18</v>
      </c>
      <c r="D2168">
        <v>10</v>
      </c>
      <c r="E2168" s="17" t="str">
        <f t="shared" si="66"/>
        <v>10-Jun-1989</v>
      </c>
      <c r="F2168">
        <f t="shared" si="67"/>
        <v>33</v>
      </c>
      <c r="G2168">
        <v>0</v>
      </c>
      <c r="H2168" s="16">
        <v>37079.370000000003</v>
      </c>
      <c r="I2168" t="s">
        <v>11</v>
      </c>
      <c r="J2168" t="s">
        <v>12</v>
      </c>
      <c r="K2168" t="s">
        <v>42</v>
      </c>
    </row>
    <row r="2169" spans="1:11" x14ac:dyDescent="0.35">
      <c r="A2169" t="s">
        <v>2202</v>
      </c>
      <c r="B2169">
        <v>1995</v>
      </c>
      <c r="C2169" t="s">
        <v>37</v>
      </c>
      <c r="D2169">
        <v>30</v>
      </c>
      <c r="E2169" s="17" t="str">
        <f t="shared" si="66"/>
        <v>30-Oct-1995</v>
      </c>
      <c r="F2169">
        <f t="shared" si="67"/>
        <v>27</v>
      </c>
      <c r="G2169">
        <v>0</v>
      </c>
      <c r="H2169" s="16">
        <v>37133.9</v>
      </c>
      <c r="I2169" t="s">
        <v>11</v>
      </c>
      <c r="J2169" t="s">
        <v>11</v>
      </c>
      <c r="K2169" t="s">
        <v>13</v>
      </c>
    </row>
    <row r="2170" spans="1:11" x14ac:dyDescent="0.35">
      <c r="A2170" t="s">
        <v>2203</v>
      </c>
      <c r="B2170">
        <v>2000</v>
      </c>
      <c r="C2170" t="s">
        <v>20</v>
      </c>
      <c r="D2170">
        <v>5</v>
      </c>
      <c r="E2170" s="17" t="str">
        <f t="shared" si="66"/>
        <v>5-Sep-2000</v>
      </c>
      <c r="F2170">
        <f t="shared" si="67"/>
        <v>22</v>
      </c>
      <c r="G2170">
        <v>1</v>
      </c>
      <c r="H2170" s="16">
        <v>37165.160000000003</v>
      </c>
      <c r="I2170" t="s">
        <v>16</v>
      </c>
      <c r="J2170" t="s">
        <v>12</v>
      </c>
      <c r="K2170" t="s">
        <v>4727</v>
      </c>
    </row>
    <row r="2171" spans="1:11" x14ac:dyDescent="0.35">
      <c r="A2171" t="s">
        <v>2204</v>
      </c>
      <c r="B2171">
        <v>1990</v>
      </c>
      <c r="C2171" t="s">
        <v>37</v>
      </c>
      <c r="D2171">
        <v>17</v>
      </c>
      <c r="E2171" s="17" t="str">
        <f t="shared" si="66"/>
        <v>17-Oct-1990</v>
      </c>
      <c r="F2171">
        <f t="shared" si="67"/>
        <v>32</v>
      </c>
      <c r="G2171">
        <v>3</v>
      </c>
      <c r="H2171" s="16">
        <v>37251.22</v>
      </c>
      <c r="I2171" t="s">
        <v>11</v>
      </c>
      <c r="J2171" t="s">
        <v>11</v>
      </c>
      <c r="K2171" t="s">
        <v>42</v>
      </c>
    </row>
    <row r="2172" spans="1:11" x14ac:dyDescent="0.35">
      <c r="A2172" t="s">
        <v>2205</v>
      </c>
      <c r="B2172">
        <v>1985</v>
      </c>
      <c r="C2172" t="s">
        <v>15</v>
      </c>
      <c r="D2172">
        <v>17</v>
      </c>
      <c r="E2172" s="17" t="str">
        <f t="shared" si="66"/>
        <v>17-Nov-1985</v>
      </c>
      <c r="F2172">
        <f t="shared" si="67"/>
        <v>37</v>
      </c>
      <c r="G2172">
        <v>0</v>
      </c>
      <c r="H2172" s="16">
        <v>37270.15</v>
      </c>
      <c r="I2172" t="s">
        <v>11</v>
      </c>
      <c r="J2172" t="s">
        <v>16</v>
      </c>
      <c r="K2172" t="s">
        <v>247</v>
      </c>
    </row>
    <row r="2173" spans="1:11" x14ac:dyDescent="0.35">
      <c r="A2173" t="s">
        <v>2206</v>
      </c>
      <c r="B2173">
        <v>1975</v>
      </c>
      <c r="C2173" t="s">
        <v>15</v>
      </c>
      <c r="D2173">
        <v>9</v>
      </c>
      <c r="E2173" s="17" t="str">
        <f t="shared" si="66"/>
        <v>9-Nov-1975</v>
      </c>
      <c r="F2173">
        <f t="shared" si="67"/>
        <v>47</v>
      </c>
      <c r="G2173">
        <v>1</v>
      </c>
      <c r="H2173" s="16">
        <v>37272.339999999997</v>
      </c>
      <c r="I2173" t="s">
        <v>11</v>
      </c>
      <c r="J2173" t="s">
        <v>12</v>
      </c>
      <c r="K2173" t="s">
        <v>42</v>
      </c>
    </row>
    <row r="2174" spans="1:11" x14ac:dyDescent="0.35">
      <c r="A2174" t="s">
        <v>2207</v>
      </c>
      <c r="B2174">
        <v>1969</v>
      </c>
      <c r="C2174" t="s">
        <v>37</v>
      </c>
      <c r="D2174">
        <v>30</v>
      </c>
      <c r="E2174" s="17" t="str">
        <f t="shared" si="66"/>
        <v>30-Oct-1969</v>
      </c>
      <c r="F2174">
        <f t="shared" si="67"/>
        <v>53</v>
      </c>
      <c r="G2174">
        <v>0</v>
      </c>
      <c r="H2174" s="16">
        <v>37277.269999999997</v>
      </c>
      <c r="I2174" t="s">
        <v>16</v>
      </c>
      <c r="J2174" t="s">
        <v>12</v>
      </c>
      <c r="K2174" t="s">
        <v>42</v>
      </c>
    </row>
    <row r="2175" spans="1:11" x14ac:dyDescent="0.35">
      <c r="A2175" t="s">
        <v>2208</v>
      </c>
      <c r="B2175">
        <v>1979</v>
      </c>
      <c r="C2175" t="s">
        <v>35</v>
      </c>
      <c r="D2175">
        <v>3</v>
      </c>
      <c r="E2175" s="17" t="str">
        <f t="shared" ref="E2175:E2237" si="68">_xlfn.CONCAT(D2175,"-",C2175,"-",B2175)</f>
        <v>3-Aug-1979</v>
      </c>
      <c r="F2175">
        <f t="shared" ref="F2175:F2237" si="69">DATEDIF(E2175,"08-6-2023","y")</f>
        <v>43</v>
      </c>
      <c r="G2175">
        <v>2</v>
      </c>
      <c r="H2175" s="16">
        <v>37425.94</v>
      </c>
      <c r="I2175" t="s">
        <v>11</v>
      </c>
      <c r="J2175" t="s">
        <v>16</v>
      </c>
      <c r="K2175" t="s">
        <v>42</v>
      </c>
    </row>
    <row r="2176" spans="1:11" x14ac:dyDescent="0.35">
      <c r="A2176" t="s">
        <v>2209</v>
      </c>
      <c r="B2176">
        <v>2002</v>
      </c>
      <c r="C2176" t="s">
        <v>20</v>
      </c>
      <c r="D2176">
        <v>27</v>
      </c>
      <c r="E2176" s="17" t="str">
        <f t="shared" si="68"/>
        <v>27-Sep-2002</v>
      </c>
      <c r="F2176">
        <f t="shared" si="69"/>
        <v>20</v>
      </c>
      <c r="G2176">
        <v>3</v>
      </c>
      <c r="H2176" s="16">
        <v>37465.339999999997</v>
      </c>
      <c r="I2176" t="s">
        <v>16</v>
      </c>
      <c r="J2176" t="s">
        <v>11</v>
      </c>
      <c r="K2176" t="s">
        <v>23</v>
      </c>
    </row>
    <row r="2177" spans="1:11" x14ac:dyDescent="0.35">
      <c r="A2177" t="s">
        <v>2210</v>
      </c>
      <c r="B2177">
        <v>2000</v>
      </c>
      <c r="C2177" t="s">
        <v>37</v>
      </c>
      <c r="D2177">
        <v>12</v>
      </c>
      <c r="E2177" s="17" t="str">
        <f t="shared" si="68"/>
        <v>12-Oct-2000</v>
      </c>
      <c r="F2177">
        <f t="shared" si="69"/>
        <v>22</v>
      </c>
      <c r="G2177">
        <v>2</v>
      </c>
      <c r="H2177" s="16">
        <v>37484.449999999997</v>
      </c>
      <c r="I2177" t="s">
        <v>16</v>
      </c>
      <c r="J2177" t="s">
        <v>16</v>
      </c>
      <c r="K2177" t="s">
        <v>13</v>
      </c>
    </row>
    <row r="2178" spans="1:11" x14ac:dyDescent="0.35">
      <c r="A2178" t="s">
        <v>2211</v>
      </c>
      <c r="B2178">
        <v>1990</v>
      </c>
      <c r="C2178" t="s">
        <v>15</v>
      </c>
      <c r="D2178">
        <v>16</v>
      </c>
      <c r="E2178" s="17" t="str">
        <f t="shared" si="68"/>
        <v>16-Nov-1990</v>
      </c>
      <c r="F2178">
        <f t="shared" si="69"/>
        <v>32</v>
      </c>
      <c r="G2178">
        <v>1</v>
      </c>
      <c r="H2178" s="16">
        <v>37607.53</v>
      </c>
      <c r="I2178" t="s">
        <v>16</v>
      </c>
      <c r="J2178" t="s">
        <v>11</v>
      </c>
      <c r="K2178" t="s">
        <v>166</v>
      </c>
    </row>
    <row r="2179" spans="1:11" x14ac:dyDescent="0.35">
      <c r="A2179" t="s">
        <v>2212</v>
      </c>
      <c r="B2179">
        <v>1982</v>
      </c>
      <c r="C2179" t="s">
        <v>18</v>
      </c>
      <c r="D2179">
        <v>20</v>
      </c>
      <c r="E2179" s="17" t="str">
        <f t="shared" si="68"/>
        <v>20-Jun-1982</v>
      </c>
      <c r="F2179">
        <f t="shared" si="69"/>
        <v>40</v>
      </c>
      <c r="G2179">
        <v>3</v>
      </c>
      <c r="H2179" s="16">
        <v>37650.74</v>
      </c>
      <c r="I2179" t="s">
        <v>11</v>
      </c>
      <c r="J2179" t="s">
        <v>11</v>
      </c>
      <c r="K2179" t="s">
        <v>23</v>
      </c>
    </row>
    <row r="2180" spans="1:11" x14ac:dyDescent="0.35">
      <c r="A2180" t="s">
        <v>2213</v>
      </c>
      <c r="B2180">
        <v>1970</v>
      </c>
      <c r="C2180" t="s">
        <v>37</v>
      </c>
      <c r="D2180">
        <v>28</v>
      </c>
      <c r="E2180" s="17" t="str">
        <f t="shared" si="68"/>
        <v>28-Oct-1970</v>
      </c>
      <c r="F2180">
        <f t="shared" si="69"/>
        <v>52</v>
      </c>
      <c r="G2180">
        <v>0</v>
      </c>
      <c r="H2180" s="16">
        <v>37675.06</v>
      </c>
      <c r="I2180" t="s">
        <v>11</v>
      </c>
      <c r="J2180" t="s">
        <v>12</v>
      </c>
      <c r="K2180" t="s">
        <v>42</v>
      </c>
    </row>
    <row r="2181" spans="1:11" x14ac:dyDescent="0.35">
      <c r="A2181" t="s">
        <v>2214</v>
      </c>
      <c r="B2181">
        <v>1988</v>
      </c>
      <c r="C2181" t="s">
        <v>37</v>
      </c>
      <c r="D2181">
        <v>10</v>
      </c>
      <c r="E2181" s="17" t="str">
        <f t="shared" si="68"/>
        <v>10-Oct-1988</v>
      </c>
      <c r="F2181">
        <f t="shared" si="69"/>
        <v>34</v>
      </c>
      <c r="G2181">
        <v>1</v>
      </c>
      <c r="H2181" s="16">
        <v>37701.879999999997</v>
      </c>
      <c r="I2181" t="s">
        <v>11</v>
      </c>
      <c r="J2181" t="s">
        <v>12</v>
      </c>
      <c r="K2181" t="s">
        <v>249</v>
      </c>
    </row>
    <row r="2182" spans="1:11" x14ac:dyDescent="0.35">
      <c r="A2182" t="s">
        <v>2215</v>
      </c>
      <c r="B2182">
        <v>1976</v>
      </c>
      <c r="C2182" t="s">
        <v>20</v>
      </c>
      <c r="D2182">
        <v>18</v>
      </c>
      <c r="E2182" s="17" t="str">
        <f t="shared" si="68"/>
        <v>18-Sep-1976</v>
      </c>
      <c r="F2182">
        <f t="shared" si="69"/>
        <v>46</v>
      </c>
      <c r="G2182">
        <v>2</v>
      </c>
      <c r="H2182" s="16">
        <v>37735.199999999997</v>
      </c>
      <c r="I2182" t="s">
        <v>11</v>
      </c>
      <c r="J2182" t="s">
        <v>11</v>
      </c>
      <c r="K2182" t="s">
        <v>42</v>
      </c>
    </row>
    <row r="2183" spans="1:11" x14ac:dyDescent="0.35">
      <c r="A2183" t="s">
        <v>2216</v>
      </c>
      <c r="B2183">
        <v>1986</v>
      </c>
      <c r="C2183" t="s">
        <v>35</v>
      </c>
      <c r="D2183">
        <v>15</v>
      </c>
      <c r="E2183" s="17" t="str">
        <f t="shared" si="68"/>
        <v>15-Aug-1986</v>
      </c>
      <c r="F2183">
        <f t="shared" si="69"/>
        <v>36</v>
      </c>
      <c r="G2183">
        <v>0</v>
      </c>
      <c r="H2183" s="16">
        <v>37742.58</v>
      </c>
      <c r="I2183" t="s">
        <v>16</v>
      </c>
      <c r="J2183" t="s">
        <v>16</v>
      </c>
      <c r="K2183" t="s">
        <v>13</v>
      </c>
    </row>
    <row r="2184" spans="1:11" x14ac:dyDescent="0.35">
      <c r="A2184" t="s">
        <v>2217</v>
      </c>
      <c r="B2184">
        <v>1983</v>
      </c>
      <c r="C2184" t="s">
        <v>10</v>
      </c>
      <c r="D2184">
        <v>26</v>
      </c>
      <c r="E2184" s="17" t="str">
        <f t="shared" si="68"/>
        <v>26-Jul-1983</v>
      </c>
      <c r="F2184">
        <f t="shared" si="69"/>
        <v>39</v>
      </c>
      <c r="G2184">
        <v>3</v>
      </c>
      <c r="H2184" s="16">
        <v>37800.980000000003</v>
      </c>
      <c r="I2184" t="s">
        <v>11</v>
      </c>
      <c r="J2184" t="s">
        <v>11</v>
      </c>
      <c r="K2184" t="s">
        <v>42</v>
      </c>
    </row>
    <row r="2185" spans="1:11" x14ac:dyDescent="0.35">
      <c r="A2185" t="s">
        <v>2218</v>
      </c>
      <c r="B2185">
        <v>1979</v>
      </c>
      <c r="C2185" t="s">
        <v>20</v>
      </c>
      <c r="D2185">
        <v>9</v>
      </c>
      <c r="E2185" s="17" t="str">
        <f t="shared" si="68"/>
        <v>9-Sep-1979</v>
      </c>
      <c r="F2185">
        <f t="shared" si="69"/>
        <v>43</v>
      </c>
      <c r="G2185">
        <v>0</v>
      </c>
      <c r="H2185" s="16">
        <v>37829.72</v>
      </c>
      <c r="I2185" t="s">
        <v>16</v>
      </c>
      <c r="J2185" t="s">
        <v>11</v>
      </c>
      <c r="K2185" t="s">
        <v>42</v>
      </c>
    </row>
    <row r="2186" spans="1:11" x14ac:dyDescent="0.35">
      <c r="A2186" t="s">
        <v>2219</v>
      </c>
      <c r="B2186">
        <v>1998</v>
      </c>
      <c r="C2186" t="s">
        <v>10</v>
      </c>
      <c r="D2186">
        <v>29</v>
      </c>
      <c r="E2186" s="17" t="str">
        <f t="shared" si="68"/>
        <v>29-Jul-1998</v>
      </c>
      <c r="F2186">
        <f t="shared" si="69"/>
        <v>24</v>
      </c>
      <c r="G2186">
        <v>0</v>
      </c>
      <c r="H2186" s="16">
        <v>38126.25</v>
      </c>
      <c r="I2186" t="s">
        <v>16</v>
      </c>
      <c r="J2186" t="s">
        <v>12</v>
      </c>
      <c r="K2186" t="s">
        <v>13</v>
      </c>
    </row>
    <row r="2187" spans="1:11" x14ac:dyDescent="0.35">
      <c r="A2187" t="s">
        <v>2220</v>
      </c>
      <c r="B2187">
        <v>1972</v>
      </c>
      <c r="C2187" t="s">
        <v>15</v>
      </c>
      <c r="D2187">
        <v>19</v>
      </c>
      <c r="E2187" s="17" t="str">
        <f t="shared" si="68"/>
        <v>19-Nov-1972</v>
      </c>
      <c r="F2187">
        <f t="shared" si="69"/>
        <v>50</v>
      </c>
      <c r="G2187">
        <v>0</v>
      </c>
      <c r="H2187" s="16">
        <v>38189.1</v>
      </c>
      <c r="I2187" t="s">
        <v>11</v>
      </c>
      <c r="J2187" t="s">
        <v>11</v>
      </c>
      <c r="K2187" t="s">
        <v>42</v>
      </c>
    </row>
    <row r="2188" spans="1:11" x14ac:dyDescent="0.35">
      <c r="A2188" t="s">
        <v>2221</v>
      </c>
      <c r="B2188">
        <v>1989</v>
      </c>
      <c r="C2188" t="s">
        <v>20</v>
      </c>
      <c r="D2188">
        <v>8</v>
      </c>
      <c r="E2188" s="17" t="str">
        <f t="shared" si="68"/>
        <v>8-Sep-1989</v>
      </c>
      <c r="F2188">
        <f t="shared" si="69"/>
        <v>33</v>
      </c>
      <c r="G2188">
        <v>3</v>
      </c>
      <c r="H2188" s="16">
        <v>38237.339999999997</v>
      </c>
      <c r="I2188" t="s">
        <v>11</v>
      </c>
      <c r="J2188" t="s">
        <v>12</v>
      </c>
      <c r="K2188" t="s">
        <v>42</v>
      </c>
    </row>
    <row r="2189" spans="1:11" x14ac:dyDescent="0.35">
      <c r="A2189" t="s">
        <v>2222</v>
      </c>
      <c r="B2189">
        <v>1964</v>
      </c>
      <c r="C2189" t="s">
        <v>18</v>
      </c>
      <c r="D2189">
        <v>16</v>
      </c>
      <c r="E2189" s="17" t="str">
        <f t="shared" si="68"/>
        <v>16-Jun-1964</v>
      </c>
      <c r="F2189">
        <f t="shared" si="69"/>
        <v>58</v>
      </c>
      <c r="G2189">
        <v>0</v>
      </c>
      <c r="H2189" s="16">
        <v>38241.74</v>
      </c>
      <c r="I2189" t="s">
        <v>11</v>
      </c>
      <c r="J2189" t="s">
        <v>12</v>
      </c>
      <c r="K2189" t="s">
        <v>42</v>
      </c>
    </row>
    <row r="2190" spans="1:11" x14ac:dyDescent="0.35">
      <c r="A2190" t="s">
        <v>2223</v>
      </c>
      <c r="B2190">
        <v>1980</v>
      </c>
      <c r="C2190" t="s">
        <v>35</v>
      </c>
      <c r="D2190">
        <v>16</v>
      </c>
      <c r="E2190" s="17" t="str">
        <f t="shared" si="68"/>
        <v>16-Aug-1980</v>
      </c>
      <c r="F2190">
        <f t="shared" si="69"/>
        <v>42</v>
      </c>
      <c r="G2190">
        <v>1</v>
      </c>
      <c r="H2190" s="16">
        <v>38245.589999999997</v>
      </c>
      <c r="I2190" t="s">
        <v>16</v>
      </c>
      <c r="J2190" t="s">
        <v>11</v>
      </c>
      <c r="K2190" t="s">
        <v>13</v>
      </c>
    </row>
    <row r="2191" spans="1:11" x14ac:dyDescent="0.35">
      <c r="A2191" t="s">
        <v>2224</v>
      </c>
      <c r="B2191">
        <v>1989</v>
      </c>
      <c r="C2191" t="s">
        <v>37</v>
      </c>
      <c r="D2191">
        <v>30</v>
      </c>
      <c r="E2191" s="17" t="str">
        <f t="shared" si="68"/>
        <v>30-Oct-1989</v>
      </c>
      <c r="F2191">
        <f t="shared" si="69"/>
        <v>33</v>
      </c>
      <c r="G2191">
        <v>1</v>
      </c>
      <c r="H2191" s="16">
        <v>38282.75</v>
      </c>
      <c r="I2191" t="s">
        <v>16</v>
      </c>
      <c r="J2191" t="s">
        <v>11</v>
      </c>
      <c r="K2191" t="s">
        <v>13</v>
      </c>
    </row>
    <row r="2192" spans="1:11" x14ac:dyDescent="0.35">
      <c r="A2192" t="s">
        <v>2225</v>
      </c>
      <c r="B2192">
        <v>1980</v>
      </c>
      <c r="C2192" t="s">
        <v>18</v>
      </c>
      <c r="D2192">
        <v>12</v>
      </c>
      <c r="E2192" s="17" t="str">
        <f t="shared" si="68"/>
        <v>12-Jun-1980</v>
      </c>
      <c r="F2192">
        <f t="shared" si="69"/>
        <v>42</v>
      </c>
      <c r="G2192">
        <v>2</v>
      </c>
      <c r="H2192" s="16">
        <v>38313.129999999997</v>
      </c>
      <c r="I2192" t="s">
        <v>16</v>
      </c>
      <c r="J2192" t="s">
        <v>12</v>
      </c>
      <c r="K2192" t="s">
        <v>42</v>
      </c>
    </row>
    <row r="2193" spans="1:11" x14ac:dyDescent="0.35">
      <c r="A2193" t="s">
        <v>2226</v>
      </c>
      <c r="B2193">
        <v>2002</v>
      </c>
      <c r="C2193" t="s">
        <v>20</v>
      </c>
      <c r="D2193">
        <v>17</v>
      </c>
      <c r="E2193" s="17" t="str">
        <f t="shared" si="68"/>
        <v>17-Sep-2002</v>
      </c>
      <c r="F2193">
        <f t="shared" si="69"/>
        <v>20</v>
      </c>
      <c r="G2193">
        <v>2</v>
      </c>
      <c r="H2193" s="16">
        <v>38344.57</v>
      </c>
      <c r="I2193" t="s">
        <v>16</v>
      </c>
      <c r="J2193" t="s">
        <v>12</v>
      </c>
      <c r="K2193" t="s">
        <v>42</v>
      </c>
    </row>
    <row r="2194" spans="1:11" x14ac:dyDescent="0.35">
      <c r="A2194" t="s">
        <v>2227</v>
      </c>
      <c r="B2194">
        <v>1970</v>
      </c>
      <c r="C2194" t="s">
        <v>35</v>
      </c>
      <c r="D2194">
        <v>22</v>
      </c>
      <c r="E2194" s="17" t="str">
        <f t="shared" si="68"/>
        <v>22-Aug-1970</v>
      </c>
      <c r="F2194">
        <f t="shared" si="69"/>
        <v>52</v>
      </c>
      <c r="G2194">
        <v>0</v>
      </c>
      <c r="H2194" s="16">
        <v>38389.79</v>
      </c>
      <c r="I2194" t="s">
        <v>11</v>
      </c>
      <c r="J2194" t="s">
        <v>12</v>
      </c>
      <c r="K2194" t="s">
        <v>42</v>
      </c>
    </row>
    <row r="2195" spans="1:11" x14ac:dyDescent="0.35">
      <c r="A2195" t="s">
        <v>2228</v>
      </c>
      <c r="B2195">
        <v>1971</v>
      </c>
      <c r="C2195" t="s">
        <v>30</v>
      </c>
      <c r="D2195">
        <v>23</v>
      </c>
      <c r="E2195" s="17" t="str">
        <f t="shared" si="68"/>
        <v>23-Dec-1971</v>
      </c>
      <c r="F2195">
        <f t="shared" si="69"/>
        <v>51</v>
      </c>
      <c r="G2195">
        <v>0</v>
      </c>
      <c r="H2195" s="16">
        <v>38405.26</v>
      </c>
      <c r="I2195" t="s">
        <v>11</v>
      </c>
      <c r="J2195" t="s">
        <v>16</v>
      </c>
      <c r="K2195" t="s">
        <v>42</v>
      </c>
    </row>
    <row r="2196" spans="1:11" x14ac:dyDescent="0.35">
      <c r="A2196" t="s">
        <v>2229</v>
      </c>
      <c r="B2196">
        <v>1986</v>
      </c>
      <c r="C2196" t="s">
        <v>18</v>
      </c>
      <c r="D2196">
        <v>21</v>
      </c>
      <c r="E2196" s="17" t="str">
        <f t="shared" si="68"/>
        <v>21-Jun-1986</v>
      </c>
      <c r="F2196">
        <f t="shared" si="69"/>
        <v>36</v>
      </c>
      <c r="G2196">
        <v>2</v>
      </c>
      <c r="H2196" s="16">
        <v>38415.47</v>
      </c>
      <c r="I2196" t="s">
        <v>16</v>
      </c>
      <c r="J2196" t="s">
        <v>11</v>
      </c>
      <c r="K2196" t="s">
        <v>42</v>
      </c>
    </row>
    <row r="2197" spans="1:11" x14ac:dyDescent="0.35">
      <c r="A2197" t="s">
        <v>2230</v>
      </c>
      <c r="B2197">
        <v>1999</v>
      </c>
      <c r="C2197" t="s">
        <v>15</v>
      </c>
      <c r="D2197">
        <v>12</v>
      </c>
      <c r="E2197" s="17" t="str">
        <f t="shared" si="68"/>
        <v>12-Nov-1999</v>
      </c>
      <c r="F2197">
        <f t="shared" si="69"/>
        <v>23</v>
      </c>
      <c r="G2197">
        <v>2</v>
      </c>
      <c r="H2197" s="16">
        <v>38511.629999999997</v>
      </c>
      <c r="I2197" t="s">
        <v>11</v>
      </c>
      <c r="J2197" t="s">
        <v>11</v>
      </c>
      <c r="K2197" t="s">
        <v>247</v>
      </c>
    </row>
    <row r="2198" spans="1:11" x14ac:dyDescent="0.35">
      <c r="A2198" t="s">
        <v>2231</v>
      </c>
      <c r="B2198">
        <v>1990</v>
      </c>
      <c r="C2198" t="s">
        <v>10</v>
      </c>
      <c r="D2198">
        <v>13</v>
      </c>
      <c r="E2198" s="17" t="str">
        <f t="shared" si="68"/>
        <v>13-Jul-1990</v>
      </c>
      <c r="F2198">
        <f t="shared" si="69"/>
        <v>32</v>
      </c>
      <c r="G2198">
        <v>3</v>
      </c>
      <c r="H2198" s="16">
        <v>38652.089999999997</v>
      </c>
      <c r="I2198" t="s">
        <v>11</v>
      </c>
      <c r="J2198" t="s">
        <v>11</v>
      </c>
      <c r="K2198" t="s">
        <v>42</v>
      </c>
    </row>
    <row r="2199" spans="1:11" x14ac:dyDescent="0.35">
      <c r="A2199" t="s">
        <v>2232</v>
      </c>
      <c r="B2199">
        <v>1986</v>
      </c>
      <c r="C2199" t="s">
        <v>10</v>
      </c>
      <c r="D2199">
        <v>20</v>
      </c>
      <c r="E2199" s="17" t="str">
        <f t="shared" si="68"/>
        <v>20-Jul-1986</v>
      </c>
      <c r="F2199">
        <f t="shared" si="69"/>
        <v>36</v>
      </c>
      <c r="G2199">
        <v>1</v>
      </c>
      <c r="H2199" s="16">
        <v>38709.18</v>
      </c>
      <c r="I2199" t="s">
        <v>16</v>
      </c>
      <c r="J2199" t="s">
        <v>12</v>
      </c>
      <c r="K2199" t="s">
        <v>13</v>
      </c>
    </row>
    <row r="2200" spans="1:11" x14ac:dyDescent="0.35">
      <c r="A2200" t="s">
        <v>2233</v>
      </c>
      <c r="B2200">
        <v>1991</v>
      </c>
      <c r="C2200" t="s">
        <v>15</v>
      </c>
      <c r="D2200">
        <v>2</v>
      </c>
      <c r="E2200" s="17" t="str">
        <f t="shared" si="68"/>
        <v>2-Nov-1991</v>
      </c>
      <c r="F2200">
        <f t="shared" si="69"/>
        <v>31</v>
      </c>
      <c r="G2200">
        <v>2</v>
      </c>
      <c r="H2200" s="16">
        <v>38711</v>
      </c>
      <c r="I2200" t="s">
        <v>11</v>
      </c>
      <c r="J2200" t="s">
        <v>11</v>
      </c>
      <c r="K2200" t="s">
        <v>42</v>
      </c>
    </row>
    <row r="2201" spans="1:11" x14ac:dyDescent="0.35">
      <c r="A2201" t="s">
        <v>2234</v>
      </c>
      <c r="B2201">
        <v>1976</v>
      </c>
      <c r="C2201" t="s">
        <v>18</v>
      </c>
      <c r="D2201">
        <v>15</v>
      </c>
      <c r="E2201" s="17" t="str">
        <f t="shared" si="68"/>
        <v>15-Jun-1976</v>
      </c>
      <c r="F2201">
        <f t="shared" si="69"/>
        <v>46</v>
      </c>
      <c r="G2201">
        <v>2</v>
      </c>
      <c r="H2201" s="16">
        <v>38740.120000000003</v>
      </c>
      <c r="I2201" t="s">
        <v>11</v>
      </c>
      <c r="J2201" t="s">
        <v>11</v>
      </c>
      <c r="K2201" t="s">
        <v>23</v>
      </c>
    </row>
    <row r="2202" spans="1:11" x14ac:dyDescent="0.35">
      <c r="A2202" t="s">
        <v>2235</v>
      </c>
      <c r="B2202">
        <v>1991</v>
      </c>
      <c r="C2202" t="s">
        <v>15</v>
      </c>
      <c r="D2202">
        <v>8</v>
      </c>
      <c r="E2202" s="17" t="str">
        <f t="shared" si="68"/>
        <v>8-Nov-1991</v>
      </c>
      <c r="F2202">
        <f t="shared" si="69"/>
        <v>31</v>
      </c>
      <c r="G2202">
        <v>3</v>
      </c>
      <c r="H2202" s="16">
        <v>38746.36</v>
      </c>
      <c r="I2202" t="s">
        <v>16</v>
      </c>
      <c r="J2202" t="s">
        <v>11</v>
      </c>
      <c r="K2202" t="s">
        <v>23</v>
      </c>
    </row>
    <row r="2203" spans="1:11" x14ac:dyDescent="0.35">
      <c r="A2203" t="s">
        <v>2236</v>
      </c>
      <c r="B2203">
        <v>2004</v>
      </c>
      <c r="C2203" t="s">
        <v>30</v>
      </c>
      <c r="D2203">
        <v>5</v>
      </c>
      <c r="E2203" s="17" t="str">
        <f t="shared" si="68"/>
        <v>5-Dec-2004</v>
      </c>
      <c r="F2203">
        <f t="shared" si="69"/>
        <v>18</v>
      </c>
      <c r="G2203">
        <v>0</v>
      </c>
      <c r="H2203" s="16">
        <v>38792.69</v>
      </c>
      <c r="I2203" t="s">
        <v>11</v>
      </c>
      <c r="J2203" t="s">
        <v>11</v>
      </c>
      <c r="K2203" t="s">
        <v>13</v>
      </c>
    </row>
    <row r="2204" spans="1:11" x14ac:dyDescent="0.35">
      <c r="A2204" t="s">
        <v>2237</v>
      </c>
      <c r="B2204">
        <v>1979</v>
      </c>
      <c r="C2204" t="s">
        <v>30</v>
      </c>
      <c r="D2204">
        <v>3</v>
      </c>
      <c r="E2204" s="17" t="str">
        <f t="shared" si="68"/>
        <v>3-Dec-1979</v>
      </c>
      <c r="F2204">
        <f t="shared" si="69"/>
        <v>43</v>
      </c>
      <c r="G2204">
        <v>2</v>
      </c>
      <c r="H2204" s="16">
        <v>38836.980000000003</v>
      </c>
      <c r="I2204" t="s">
        <v>11</v>
      </c>
      <c r="J2204" t="s">
        <v>16</v>
      </c>
      <c r="K2204" t="s">
        <v>42</v>
      </c>
    </row>
    <row r="2205" spans="1:11" x14ac:dyDescent="0.35">
      <c r="A2205" t="s">
        <v>2238</v>
      </c>
      <c r="B2205">
        <v>1964</v>
      </c>
      <c r="C2205" t="s">
        <v>18</v>
      </c>
      <c r="D2205">
        <v>6</v>
      </c>
      <c r="E2205" s="17" t="str">
        <f t="shared" si="68"/>
        <v>6-Jun-1964</v>
      </c>
      <c r="F2205">
        <f t="shared" si="69"/>
        <v>59</v>
      </c>
      <c r="G2205">
        <v>0</v>
      </c>
      <c r="H2205" s="16">
        <v>38869.25</v>
      </c>
      <c r="I2205" t="s">
        <v>11</v>
      </c>
      <c r="J2205" t="s">
        <v>11</v>
      </c>
      <c r="K2205" t="s">
        <v>42</v>
      </c>
    </row>
    <row r="2206" spans="1:11" x14ac:dyDescent="0.35">
      <c r="A2206" t="s">
        <v>2239</v>
      </c>
      <c r="B2206">
        <v>1967</v>
      </c>
      <c r="C2206" t="s">
        <v>10</v>
      </c>
      <c r="D2206">
        <v>30</v>
      </c>
      <c r="E2206" s="17" t="str">
        <f t="shared" si="68"/>
        <v>30-Jul-1967</v>
      </c>
      <c r="F2206">
        <f t="shared" si="69"/>
        <v>55</v>
      </c>
      <c r="G2206">
        <v>0</v>
      </c>
      <c r="H2206" s="16">
        <v>38893.360000000001</v>
      </c>
      <c r="I2206" t="s">
        <v>16</v>
      </c>
      <c r="J2206" t="s">
        <v>11</v>
      </c>
      <c r="K2206" t="s">
        <v>42</v>
      </c>
    </row>
    <row r="2207" spans="1:11" x14ac:dyDescent="0.35">
      <c r="A2207" t="s">
        <v>2240</v>
      </c>
      <c r="B2207">
        <v>1987</v>
      </c>
      <c r="C2207" t="s">
        <v>18</v>
      </c>
      <c r="D2207">
        <v>16</v>
      </c>
      <c r="E2207" s="17" t="str">
        <f t="shared" si="68"/>
        <v>16-Jun-1987</v>
      </c>
      <c r="F2207">
        <f t="shared" si="69"/>
        <v>35</v>
      </c>
      <c r="G2207">
        <v>3</v>
      </c>
      <c r="H2207" s="16">
        <v>38924.04</v>
      </c>
      <c r="I2207" t="s">
        <v>11</v>
      </c>
      <c r="J2207" t="s">
        <v>11</v>
      </c>
      <c r="K2207" t="s">
        <v>42</v>
      </c>
    </row>
    <row r="2208" spans="1:11" x14ac:dyDescent="0.35">
      <c r="A2208" t="s">
        <v>2241</v>
      </c>
      <c r="B2208">
        <v>1976</v>
      </c>
      <c r="C2208" t="s">
        <v>30</v>
      </c>
      <c r="D2208">
        <v>15</v>
      </c>
      <c r="E2208" s="17" t="str">
        <f t="shared" si="68"/>
        <v>15-Dec-1976</v>
      </c>
      <c r="F2208">
        <f t="shared" si="69"/>
        <v>46</v>
      </c>
      <c r="G2208">
        <v>2</v>
      </c>
      <c r="H2208" s="16">
        <v>38932.559999999998</v>
      </c>
      <c r="I2208" t="s">
        <v>11</v>
      </c>
      <c r="J2208" t="s">
        <v>12</v>
      </c>
      <c r="K2208" t="s">
        <v>42</v>
      </c>
    </row>
    <row r="2209" spans="1:11" x14ac:dyDescent="0.35">
      <c r="A2209" t="s">
        <v>2242</v>
      </c>
      <c r="B2209">
        <v>1980</v>
      </c>
      <c r="C2209" t="s">
        <v>20</v>
      </c>
      <c r="D2209">
        <v>24</v>
      </c>
      <c r="E2209" s="17" t="str">
        <f t="shared" si="68"/>
        <v>24-Sep-1980</v>
      </c>
      <c r="F2209">
        <f t="shared" si="69"/>
        <v>42</v>
      </c>
      <c r="G2209">
        <v>2</v>
      </c>
      <c r="H2209" s="16">
        <v>38947.43</v>
      </c>
      <c r="I2209" t="s">
        <v>11</v>
      </c>
      <c r="J2209" t="s">
        <v>12</v>
      </c>
      <c r="K2209" t="s">
        <v>42</v>
      </c>
    </row>
    <row r="2210" spans="1:11" x14ac:dyDescent="0.35">
      <c r="A2210" t="s">
        <v>2243</v>
      </c>
      <c r="B2210">
        <v>1978</v>
      </c>
      <c r="C2210" t="s">
        <v>37</v>
      </c>
      <c r="D2210">
        <v>12</v>
      </c>
      <c r="E2210" s="17" t="str">
        <f t="shared" si="68"/>
        <v>12-Oct-1978</v>
      </c>
      <c r="F2210">
        <f t="shared" si="69"/>
        <v>44</v>
      </c>
      <c r="G2210">
        <v>2</v>
      </c>
      <c r="H2210" s="16">
        <v>38998.550000000003</v>
      </c>
      <c r="I2210" t="s">
        <v>16</v>
      </c>
      <c r="J2210" t="s">
        <v>16</v>
      </c>
      <c r="K2210" t="s">
        <v>42</v>
      </c>
    </row>
    <row r="2211" spans="1:11" x14ac:dyDescent="0.35">
      <c r="A2211" t="s">
        <v>2244</v>
      </c>
      <c r="B2211">
        <v>1985</v>
      </c>
      <c r="C2211" t="s">
        <v>20</v>
      </c>
      <c r="D2211">
        <v>20</v>
      </c>
      <c r="E2211" s="17" t="str">
        <f t="shared" si="68"/>
        <v>20-Sep-1985</v>
      </c>
      <c r="F2211">
        <f t="shared" si="69"/>
        <v>37</v>
      </c>
      <c r="G2211">
        <v>1</v>
      </c>
      <c r="H2211" s="16">
        <v>39047.29</v>
      </c>
      <c r="I2211" t="s">
        <v>16</v>
      </c>
      <c r="J2211" t="s">
        <v>12</v>
      </c>
      <c r="K2211" t="s">
        <v>356</v>
      </c>
    </row>
    <row r="2212" spans="1:11" x14ac:dyDescent="0.35">
      <c r="A2212" t="s">
        <v>2245</v>
      </c>
      <c r="B2212">
        <v>1982</v>
      </c>
      <c r="C2212" t="s">
        <v>35</v>
      </c>
      <c r="D2212">
        <v>4</v>
      </c>
      <c r="E2212" s="17" t="str">
        <f t="shared" si="68"/>
        <v>4-Aug-1982</v>
      </c>
      <c r="F2212">
        <f t="shared" si="69"/>
        <v>40</v>
      </c>
      <c r="G2212">
        <v>1</v>
      </c>
      <c r="H2212" s="16">
        <v>39125.33</v>
      </c>
      <c r="I2212" t="s">
        <v>16</v>
      </c>
      <c r="J2212" t="s">
        <v>16</v>
      </c>
      <c r="K2212" t="s">
        <v>168</v>
      </c>
    </row>
    <row r="2213" spans="1:11" x14ac:dyDescent="0.35">
      <c r="A2213" t="s">
        <v>2246</v>
      </c>
      <c r="B2213">
        <v>1962</v>
      </c>
      <c r="C2213" t="s">
        <v>10</v>
      </c>
      <c r="D2213">
        <v>7</v>
      </c>
      <c r="E2213" s="17" t="str">
        <f t="shared" si="68"/>
        <v>7-Jul-1962</v>
      </c>
      <c r="F2213">
        <f t="shared" si="69"/>
        <v>60</v>
      </c>
      <c r="G2213">
        <v>0</v>
      </c>
      <c r="H2213" s="16">
        <v>39221.120000000003</v>
      </c>
      <c r="I2213" t="s">
        <v>11</v>
      </c>
      <c r="J2213" t="s">
        <v>16</v>
      </c>
      <c r="K2213" t="s">
        <v>42</v>
      </c>
    </row>
    <row r="2214" spans="1:11" x14ac:dyDescent="0.35">
      <c r="A2214" t="s">
        <v>2247</v>
      </c>
      <c r="B2214">
        <v>1992</v>
      </c>
      <c r="C2214" t="s">
        <v>15</v>
      </c>
      <c r="D2214">
        <v>30</v>
      </c>
      <c r="E2214" s="17" t="str">
        <f t="shared" si="68"/>
        <v>30-Nov-1992</v>
      </c>
      <c r="F2214">
        <f t="shared" si="69"/>
        <v>30</v>
      </c>
      <c r="G2214">
        <v>2</v>
      </c>
      <c r="H2214" s="16">
        <v>39241.440000000002</v>
      </c>
      <c r="I2214" t="s">
        <v>16</v>
      </c>
      <c r="J2214" t="s">
        <v>12</v>
      </c>
      <c r="K2214" t="s">
        <v>42</v>
      </c>
    </row>
    <row r="2215" spans="1:11" x14ac:dyDescent="0.35">
      <c r="A2215" t="s">
        <v>2248</v>
      </c>
      <c r="B2215">
        <v>1982</v>
      </c>
      <c r="C2215" t="s">
        <v>35</v>
      </c>
      <c r="D2215">
        <v>16</v>
      </c>
      <c r="E2215" s="17" t="str">
        <f t="shared" si="68"/>
        <v>16-Aug-1982</v>
      </c>
      <c r="F2215">
        <f t="shared" si="69"/>
        <v>40</v>
      </c>
      <c r="G2215">
        <v>3</v>
      </c>
      <c r="H2215" s="16">
        <v>39315.279999999999</v>
      </c>
      <c r="I2215" t="s">
        <v>11</v>
      </c>
      <c r="J2215" t="s">
        <v>12</v>
      </c>
      <c r="K2215" t="s">
        <v>42</v>
      </c>
    </row>
    <row r="2216" spans="1:11" x14ac:dyDescent="0.35">
      <c r="A2216" t="s">
        <v>2249</v>
      </c>
      <c r="B2216">
        <v>1978</v>
      </c>
      <c r="C2216" t="s">
        <v>35</v>
      </c>
      <c r="D2216">
        <v>5</v>
      </c>
      <c r="E2216" s="17" t="str">
        <f t="shared" si="68"/>
        <v>5-Aug-1978</v>
      </c>
      <c r="F2216">
        <f t="shared" si="69"/>
        <v>44</v>
      </c>
      <c r="G2216">
        <v>2</v>
      </c>
      <c r="H2216" s="16">
        <v>39352.6</v>
      </c>
      <c r="I2216" t="s">
        <v>11</v>
      </c>
      <c r="J2216" t="s">
        <v>12</v>
      </c>
      <c r="K2216" t="s">
        <v>42</v>
      </c>
    </row>
    <row r="2217" spans="1:11" x14ac:dyDescent="0.35">
      <c r="A2217" t="s">
        <v>2250</v>
      </c>
      <c r="B2217">
        <v>1966</v>
      </c>
      <c r="C2217" t="s">
        <v>18</v>
      </c>
      <c r="D2217">
        <v>24</v>
      </c>
      <c r="E2217" s="17" t="str">
        <f t="shared" si="68"/>
        <v>24-Jun-1966</v>
      </c>
      <c r="F2217">
        <f t="shared" si="69"/>
        <v>56</v>
      </c>
      <c r="G2217">
        <v>0</v>
      </c>
      <c r="H2217" s="16">
        <v>39396.86</v>
      </c>
      <c r="I2217" t="s">
        <v>11</v>
      </c>
      <c r="J2217" t="s">
        <v>11</v>
      </c>
      <c r="K2217" t="s">
        <v>42</v>
      </c>
    </row>
    <row r="2218" spans="1:11" x14ac:dyDescent="0.35">
      <c r="A2218" t="s">
        <v>2251</v>
      </c>
      <c r="B2218">
        <v>1978</v>
      </c>
      <c r="C2218" t="s">
        <v>10</v>
      </c>
      <c r="D2218">
        <v>12</v>
      </c>
      <c r="E2218" s="17" t="str">
        <f t="shared" si="68"/>
        <v>12-Jul-1978</v>
      </c>
      <c r="F2218">
        <f t="shared" si="69"/>
        <v>44</v>
      </c>
      <c r="G2218">
        <v>1</v>
      </c>
      <c r="H2218" s="16">
        <v>39556.49</v>
      </c>
      <c r="I2218" t="s">
        <v>16</v>
      </c>
      <c r="J2218" t="s">
        <v>11</v>
      </c>
      <c r="K2218" t="s">
        <v>164</v>
      </c>
    </row>
    <row r="2219" spans="1:11" x14ac:dyDescent="0.35">
      <c r="A2219" t="s">
        <v>2252</v>
      </c>
      <c r="B2219">
        <v>1981</v>
      </c>
      <c r="C2219" t="s">
        <v>10</v>
      </c>
      <c r="D2219">
        <v>5</v>
      </c>
      <c r="E2219" s="17" t="str">
        <f t="shared" si="68"/>
        <v>5-Jul-1981</v>
      </c>
      <c r="F2219">
        <f t="shared" si="69"/>
        <v>41</v>
      </c>
      <c r="G2219">
        <v>3</v>
      </c>
      <c r="H2219" s="16">
        <v>39597.410000000003</v>
      </c>
      <c r="I2219" t="s">
        <v>16</v>
      </c>
      <c r="J2219" t="s">
        <v>11</v>
      </c>
      <c r="K2219" t="s">
        <v>356</v>
      </c>
    </row>
    <row r="2220" spans="1:11" x14ac:dyDescent="0.35">
      <c r="A2220" t="s">
        <v>2253</v>
      </c>
      <c r="B2220">
        <v>1995</v>
      </c>
      <c r="C2220" t="s">
        <v>35</v>
      </c>
      <c r="D2220">
        <v>7</v>
      </c>
      <c r="E2220" s="17" t="str">
        <f t="shared" si="68"/>
        <v>7-Aug-1995</v>
      </c>
      <c r="F2220">
        <f t="shared" si="69"/>
        <v>27</v>
      </c>
      <c r="G2220">
        <v>0</v>
      </c>
      <c r="H2220" s="16">
        <v>39611.760000000002</v>
      </c>
      <c r="I2220" t="s">
        <v>16</v>
      </c>
      <c r="J2220" t="s">
        <v>12</v>
      </c>
      <c r="K2220" t="s">
        <v>13</v>
      </c>
    </row>
    <row r="2221" spans="1:11" x14ac:dyDescent="0.35">
      <c r="A2221" t="s">
        <v>2254</v>
      </c>
      <c r="B2221">
        <v>1977</v>
      </c>
      <c r="C2221" t="s">
        <v>30</v>
      </c>
      <c r="D2221">
        <v>17</v>
      </c>
      <c r="E2221" s="17" t="str">
        <f t="shared" si="68"/>
        <v>17-Dec-1977</v>
      </c>
      <c r="F2221">
        <f t="shared" si="69"/>
        <v>45</v>
      </c>
      <c r="G2221">
        <v>2</v>
      </c>
      <c r="H2221" s="16">
        <v>39670.44</v>
      </c>
      <c r="I2221" t="s">
        <v>11</v>
      </c>
      <c r="J2221" t="s">
        <v>16</v>
      </c>
      <c r="K2221" t="s">
        <v>23</v>
      </c>
    </row>
    <row r="2222" spans="1:11" x14ac:dyDescent="0.35">
      <c r="A2222" t="s">
        <v>2255</v>
      </c>
      <c r="B2222">
        <v>1968</v>
      </c>
      <c r="C2222" t="s">
        <v>20</v>
      </c>
      <c r="D2222">
        <v>29</v>
      </c>
      <c r="E2222" s="17" t="str">
        <f t="shared" si="68"/>
        <v>29-Sep-1968</v>
      </c>
      <c r="F2222">
        <f t="shared" si="69"/>
        <v>54</v>
      </c>
      <c r="G2222">
        <v>0</v>
      </c>
      <c r="H2222" s="16">
        <v>39721.93</v>
      </c>
      <c r="I2222" t="s">
        <v>11</v>
      </c>
      <c r="J2222" t="s">
        <v>11</v>
      </c>
      <c r="K2222" t="s">
        <v>42</v>
      </c>
    </row>
    <row r="2223" spans="1:11" x14ac:dyDescent="0.35">
      <c r="A2223" t="s">
        <v>2256</v>
      </c>
      <c r="B2223">
        <v>2003</v>
      </c>
      <c r="C2223" t="s">
        <v>10</v>
      </c>
      <c r="D2223">
        <v>16</v>
      </c>
      <c r="E2223" s="17" t="str">
        <f t="shared" si="68"/>
        <v>16-Jul-2003</v>
      </c>
      <c r="F2223">
        <f t="shared" si="69"/>
        <v>19</v>
      </c>
      <c r="G2223">
        <v>0</v>
      </c>
      <c r="H2223" s="16">
        <v>39722.75</v>
      </c>
      <c r="I2223" t="s">
        <v>16</v>
      </c>
      <c r="J2223" t="s">
        <v>16</v>
      </c>
      <c r="K2223" t="s">
        <v>13</v>
      </c>
    </row>
    <row r="2224" spans="1:11" x14ac:dyDescent="0.35">
      <c r="A2224" t="s">
        <v>2257</v>
      </c>
      <c r="B2224">
        <v>1977</v>
      </c>
      <c r="C2224" t="s">
        <v>35</v>
      </c>
      <c r="D2224">
        <v>12</v>
      </c>
      <c r="E2224" s="17" t="str">
        <f t="shared" si="68"/>
        <v>12-Aug-1977</v>
      </c>
      <c r="F2224">
        <f t="shared" si="69"/>
        <v>45</v>
      </c>
      <c r="G2224">
        <v>1</v>
      </c>
      <c r="H2224" s="16">
        <v>39725.519999999997</v>
      </c>
      <c r="I2224" t="s">
        <v>11</v>
      </c>
      <c r="J2224" t="s">
        <v>16</v>
      </c>
      <c r="K2224" t="s">
        <v>23</v>
      </c>
    </row>
    <row r="2225" spans="1:11" x14ac:dyDescent="0.35">
      <c r="A2225" t="s">
        <v>2258</v>
      </c>
      <c r="B2225">
        <v>1973</v>
      </c>
      <c r="C2225" t="s">
        <v>30</v>
      </c>
      <c r="D2225">
        <v>17</v>
      </c>
      <c r="E2225" s="17" t="str">
        <f t="shared" si="68"/>
        <v>17-Dec-1973</v>
      </c>
      <c r="F2225">
        <f t="shared" si="69"/>
        <v>49</v>
      </c>
      <c r="G2225">
        <v>0</v>
      </c>
      <c r="H2225" s="16">
        <v>39727.61</v>
      </c>
      <c r="I2225" t="s">
        <v>16</v>
      </c>
      <c r="J2225" t="s">
        <v>11</v>
      </c>
      <c r="K2225" t="s">
        <v>42</v>
      </c>
    </row>
    <row r="2226" spans="1:11" x14ac:dyDescent="0.35">
      <c r="A2226" t="s">
        <v>2259</v>
      </c>
      <c r="B2226">
        <v>1987</v>
      </c>
      <c r="C2226" t="s">
        <v>10</v>
      </c>
      <c r="D2226">
        <v>24</v>
      </c>
      <c r="E2226" s="17" t="str">
        <f t="shared" si="68"/>
        <v>24-Jul-1987</v>
      </c>
      <c r="F2226">
        <f t="shared" si="69"/>
        <v>35</v>
      </c>
      <c r="G2226">
        <v>1</v>
      </c>
      <c r="H2226" s="16">
        <v>39774.28</v>
      </c>
      <c r="I2226" t="s">
        <v>16</v>
      </c>
      <c r="J2226" t="s">
        <v>16</v>
      </c>
      <c r="K2226" t="s">
        <v>276</v>
      </c>
    </row>
    <row r="2227" spans="1:11" x14ac:dyDescent="0.35">
      <c r="A2227" t="s">
        <v>2260</v>
      </c>
      <c r="B2227">
        <v>1985</v>
      </c>
      <c r="C2227" t="s">
        <v>10</v>
      </c>
      <c r="D2227">
        <v>17</v>
      </c>
      <c r="E2227" s="17" t="str">
        <f t="shared" si="68"/>
        <v>17-Jul-1985</v>
      </c>
      <c r="F2227">
        <f t="shared" si="69"/>
        <v>37</v>
      </c>
      <c r="G2227">
        <v>2</v>
      </c>
      <c r="H2227" s="16">
        <v>39836.519999999997</v>
      </c>
      <c r="I2227" t="s">
        <v>11</v>
      </c>
      <c r="J2227" t="s">
        <v>16</v>
      </c>
      <c r="K2227" t="s">
        <v>42</v>
      </c>
    </row>
    <row r="2228" spans="1:11" x14ac:dyDescent="0.35">
      <c r="A2228" t="s">
        <v>2261</v>
      </c>
      <c r="B2228">
        <v>1983</v>
      </c>
      <c r="C2228" t="s">
        <v>18</v>
      </c>
      <c r="D2228">
        <v>1</v>
      </c>
      <c r="E2228" s="17" t="str">
        <f t="shared" si="68"/>
        <v>1-Jun-1983</v>
      </c>
      <c r="F2228">
        <f t="shared" si="69"/>
        <v>40</v>
      </c>
      <c r="G2228">
        <v>3</v>
      </c>
      <c r="H2228" s="16">
        <v>39865.699999999997</v>
      </c>
      <c r="I2228" t="s">
        <v>11</v>
      </c>
      <c r="J2228" t="s">
        <v>11</v>
      </c>
      <c r="K2228" t="s">
        <v>42</v>
      </c>
    </row>
    <row r="2229" spans="1:11" x14ac:dyDescent="0.35">
      <c r="A2229" t="s">
        <v>2262</v>
      </c>
      <c r="B2229">
        <v>1985</v>
      </c>
      <c r="C2229" t="s">
        <v>35</v>
      </c>
      <c r="D2229">
        <v>22</v>
      </c>
      <c r="E2229" s="17" t="str">
        <f t="shared" si="68"/>
        <v>22-Aug-1985</v>
      </c>
      <c r="F2229">
        <f t="shared" si="69"/>
        <v>37</v>
      </c>
      <c r="G2229">
        <v>1</v>
      </c>
      <c r="H2229" s="16">
        <v>39871.699999999997</v>
      </c>
      <c r="I2229" t="s">
        <v>16</v>
      </c>
      <c r="J2229" t="s">
        <v>11</v>
      </c>
      <c r="K2229" t="s">
        <v>13</v>
      </c>
    </row>
    <row r="2230" spans="1:11" x14ac:dyDescent="0.35">
      <c r="A2230" t="s">
        <v>2263</v>
      </c>
      <c r="B2230">
        <v>1975</v>
      </c>
      <c r="C2230" t="s">
        <v>30</v>
      </c>
      <c r="D2230">
        <v>2</v>
      </c>
      <c r="E2230" s="17" t="str">
        <f t="shared" si="68"/>
        <v>2-Dec-1975</v>
      </c>
      <c r="F2230">
        <f t="shared" si="69"/>
        <v>47</v>
      </c>
      <c r="G2230">
        <v>1</v>
      </c>
      <c r="H2230" s="16">
        <v>39963.120000000003</v>
      </c>
      <c r="I2230" t="s">
        <v>11</v>
      </c>
      <c r="J2230" t="s">
        <v>11</v>
      </c>
      <c r="K2230" t="s">
        <v>42</v>
      </c>
    </row>
    <row r="2231" spans="1:11" x14ac:dyDescent="0.35">
      <c r="A2231" t="s">
        <v>2264</v>
      </c>
      <c r="B2231">
        <v>1987</v>
      </c>
      <c r="C2231" t="s">
        <v>35</v>
      </c>
      <c r="D2231">
        <v>8</v>
      </c>
      <c r="E2231" s="17" t="str">
        <f t="shared" si="68"/>
        <v>8-Aug-1987</v>
      </c>
      <c r="F2231">
        <f t="shared" si="69"/>
        <v>35</v>
      </c>
      <c r="G2231">
        <v>3</v>
      </c>
      <c r="H2231" s="16">
        <v>39983.43</v>
      </c>
      <c r="I2231" t="s">
        <v>11</v>
      </c>
      <c r="J2231" t="s">
        <v>12</v>
      </c>
      <c r="K2231" t="s">
        <v>23</v>
      </c>
    </row>
    <row r="2232" spans="1:11" x14ac:dyDescent="0.35">
      <c r="A2232" t="s">
        <v>2265</v>
      </c>
      <c r="B2232">
        <v>1982</v>
      </c>
      <c r="C2232" t="s">
        <v>30</v>
      </c>
      <c r="D2232">
        <v>25</v>
      </c>
      <c r="E2232" s="17" t="str">
        <f t="shared" si="68"/>
        <v>25-Dec-1982</v>
      </c>
      <c r="F2232">
        <f t="shared" si="69"/>
        <v>40</v>
      </c>
      <c r="G2232">
        <v>2</v>
      </c>
      <c r="H2232" s="16">
        <v>40003.33</v>
      </c>
      <c r="I2232" t="s">
        <v>16</v>
      </c>
      <c r="J2232" t="s">
        <v>16</v>
      </c>
      <c r="K2232" t="s">
        <v>23</v>
      </c>
    </row>
    <row r="2233" spans="1:11" x14ac:dyDescent="0.35">
      <c r="A2233" t="s">
        <v>2266</v>
      </c>
      <c r="B2233">
        <v>1978</v>
      </c>
      <c r="C2233" t="s">
        <v>30</v>
      </c>
      <c r="D2233">
        <v>20</v>
      </c>
      <c r="E2233" s="17" t="str">
        <f t="shared" si="68"/>
        <v>20-Dec-1978</v>
      </c>
      <c r="F2233">
        <f t="shared" si="69"/>
        <v>44</v>
      </c>
      <c r="G2233">
        <v>2</v>
      </c>
      <c r="H2233" s="16">
        <v>40054.730000000003</v>
      </c>
      <c r="I2233" t="s">
        <v>16</v>
      </c>
      <c r="J2233" t="s">
        <v>12</v>
      </c>
      <c r="K2233" t="s">
        <v>42</v>
      </c>
    </row>
    <row r="2234" spans="1:11" x14ac:dyDescent="0.35">
      <c r="A2234" t="s">
        <v>2267</v>
      </c>
      <c r="B2234">
        <v>1966</v>
      </c>
      <c r="C2234" t="s">
        <v>35</v>
      </c>
      <c r="D2234">
        <v>12</v>
      </c>
      <c r="E2234" s="17" t="str">
        <f t="shared" si="68"/>
        <v>12-Aug-1966</v>
      </c>
      <c r="F2234">
        <f t="shared" si="69"/>
        <v>56</v>
      </c>
      <c r="G2234">
        <v>0</v>
      </c>
      <c r="H2234" s="16">
        <v>40069.440000000002</v>
      </c>
      <c r="I2234" t="s">
        <v>16</v>
      </c>
      <c r="J2234" t="s">
        <v>12</v>
      </c>
      <c r="K2234" t="s">
        <v>42</v>
      </c>
    </row>
    <row r="2235" spans="1:11" x14ac:dyDescent="0.35">
      <c r="A2235" t="s">
        <v>2268</v>
      </c>
      <c r="B2235">
        <v>1983</v>
      </c>
      <c r="C2235" t="s">
        <v>37</v>
      </c>
      <c r="D2235">
        <v>14</v>
      </c>
      <c r="E2235" s="17" t="str">
        <f t="shared" si="68"/>
        <v>14-Oct-1983</v>
      </c>
      <c r="F2235">
        <f t="shared" si="69"/>
        <v>39</v>
      </c>
      <c r="G2235">
        <v>2</v>
      </c>
      <c r="H2235" s="16">
        <v>40103.89</v>
      </c>
      <c r="I2235" t="s">
        <v>16</v>
      </c>
      <c r="J2235" t="s">
        <v>11</v>
      </c>
      <c r="K2235" t="s">
        <v>42</v>
      </c>
    </row>
    <row r="2236" spans="1:11" x14ac:dyDescent="0.35">
      <c r="A2236" t="s">
        <v>2269</v>
      </c>
      <c r="B2236">
        <v>1985</v>
      </c>
      <c r="C2236" t="s">
        <v>37</v>
      </c>
      <c r="D2236">
        <v>21</v>
      </c>
      <c r="E2236" s="17" t="str">
        <f t="shared" si="68"/>
        <v>21-Oct-1985</v>
      </c>
      <c r="F2236">
        <f t="shared" si="69"/>
        <v>37</v>
      </c>
      <c r="G2236">
        <v>4</v>
      </c>
      <c r="H2236" s="16">
        <v>40182.25</v>
      </c>
      <c r="I2236" t="s">
        <v>16</v>
      </c>
      <c r="J2236" t="s">
        <v>11</v>
      </c>
      <c r="K2236" t="s">
        <v>42</v>
      </c>
    </row>
    <row r="2237" spans="1:11" x14ac:dyDescent="0.35">
      <c r="A2237" t="s">
        <v>2270</v>
      </c>
      <c r="B2237">
        <v>1979</v>
      </c>
      <c r="C2237" t="s">
        <v>35</v>
      </c>
      <c r="D2237">
        <v>18</v>
      </c>
      <c r="E2237" s="17" t="str">
        <f t="shared" si="68"/>
        <v>18-Aug-1979</v>
      </c>
      <c r="F2237">
        <f t="shared" si="69"/>
        <v>43</v>
      </c>
      <c r="G2237">
        <v>2</v>
      </c>
      <c r="H2237" s="16">
        <v>40204.83</v>
      </c>
      <c r="I2237" t="s">
        <v>16</v>
      </c>
      <c r="J2237" t="s">
        <v>12</v>
      </c>
      <c r="K2237" t="s">
        <v>23</v>
      </c>
    </row>
    <row r="2238" spans="1:11" x14ac:dyDescent="0.35">
      <c r="A2238" t="s">
        <v>2271</v>
      </c>
      <c r="B2238">
        <v>1981</v>
      </c>
      <c r="C2238" t="s">
        <v>10</v>
      </c>
      <c r="D2238">
        <v>28</v>
      </c>
      <c r="E2238" s="17" t="str">
        <f t="shared" ref="E2238:E2301" si="70">_xlfn.CONCAT(D2238,"-",C2238,"-",B2238)</f>
        <v>28-Jul-1981</v>
      </c>
      <c r="F2238">
        <f t="shared" ref="F2238:F2301" si="71">DATEDIF(E2238,"08-6-2023","y")</f>
        <v>41</v>
      </c>
      <c r="G2238">
        <v>1</v>
      </c>
      <c r="H2238" s="16">
        <v>40208.559999999998</v>
      </c>
      <c r="I2238" t="s">
        <v>16</v>
      </c>
      <c r="J2238" t="s">
        <v>11</v>
      </c>
      <c r="K2238" t="s">
        <v>42</v>
      </c>
    </row>
    <row r="2239" spans="1:11" x14ac:dyDescent="0.35">
      <c r="A2239" t="s">
        <v>2272</v>
      </c>
      <c r="B2239">
        <v>1981</v>
      </c>
      <c r="C2239" t="s">
        <v>37</v>
      </c>
      <c r="D2239">
        <v>4</v>
      </c>
      <c r="E2239" s="17" t="str">
        <f t="shared" si="70"/>
        <v>4-Oct-1981</v>
      </c>
      <c r="F2239">
        <f t="shared" si="71"/>
        <v>41</v>
      </c>
      <c r="G2239">
        <v>1</v>
      </c>
      <c r="H2239" s="16">
        <v>40273.65</v>
      </c>
      <c r="I2239" t="s">
        <v>16</v>
      </c>
      <c r="J2239" t="s">
        <v>12</v>
      </c>
      <c r="K2239" t="s">
        <v>13</v>
      </c>
    </row>
    <row r="2240" spans="1:11" x14ac:dyDescent="0.35">
      <c r="A2240" t="s">
        <v>2273</v>
      </c>
      <c r="B2240">
        <v>1977</v>
      </c>
      <c r="C2240" t="s">
        <v>18</v>
      </c>
      <c r="D2240">
        <v>27</v>
      </c>
      <c r="E2240" s="17" t="str">
        <f t="shared" si="70"/>
        <v>27-Jun-1977</v>
      </c>
      <c r="F2240">
        <f t="shared" si="71"/>
        <v>45</v>
      </c>
      <c r="G2240">
        <v>2</v>
      </c>
      <c r="H2240" s="16">
        <v>40284.379999999997</v>
      </c>
      <c r="I2240" t="s">
        <v>16</v>
      </c>
      <c r="J2240" t="s">
        <v>12</v>
      </c>
      <c r="K2240" t="s">
        <v>23</v>
      </c>
    </row>
    <row r="2241" spans="1:11" x14ac:dyDescent="0.35">
      <c r="A2241" t="s">
        <v>2274</v>
      </c>
      <c r="B2241">
        <v>1962</v>
      </c>
      <c r="C2241" t="s">
        <v>20</v>
      </c>
      <c r="D2241">
        <v>4</v>
      </c>
      <c r="E2241" s="17" t="str">
        <f t="shared" si="70"/>
        <v>4-Sep-1962</v>
      </c>
      <c r="F2241">
        <f t="shared" si="71"/>
        <v>60</v>
      </c>
      <c r="G2241">
        <v>0</v>
      </c>
      <c r="H2241" s="16">
        <v>40309.93</v>
      </c>
      <c r="I2241" t="s">
        <v>16</v>
      </c>
      <c r="J2241" t="s">
        <v>12</v>
      </c>
      <c r="K2241" t="s">
        <v>42</v>
      </c>
    </row>
    <row r="2242" spans="1:11" x14ac:dyDescent="0.35">
      <c r="A2242" t="s">
        <v>2275</v>
      </c>
      <c r="B2242">
        <v>1966</v>
      </c>
      <c r="C2242" t="s">
        <v>35</v>
      </c>
      <c r="D2242">
        <v>12</v>
      </c>
      <c r="E2242" s="17" t="str">
        <f t="shared" si="70"/>
        <v>12-Aug-1966</v>
      </c>
      <c r="F2242">
        <f t="shared" si="71"/>
        <v>56</v>
      </c>
      <c r="G2242">
        <v>0</v>
      </c>
      <c r="H2242" s="16">
        <v>40373.74</v>
      </c>
      <c r="I2242" t="s">
        <v>16</v>
      </c>
      <c r="J2242" t="s">
        <v>12</v>
      </c>
      <c r="K2242" t="s">
        <v>42</v>
      </c>
    </row>
    <row r="2243" spans="1:11" x14ac:dyDescent="0.35">
      <c r="A2243" t="s">
        <v>2276</v>
      </c>
      <c r="B2243">
        <v>1985</v>
      </c>
      <c r="C2243" t="s">
        <v>15</v>
      </c>
      <c r="D2243">
        <v>3</v>
      </c>
      <c r="E2243" s="17" t="str">
        <f t="shared" si="70"/>
        <v>3-Nov-1985</v>
      </c>
      <c r="F2243">
        <f t="shared" si="71"/>
        <v>37</v>
      </c>
      <c r="G2243">
        <v>0</v>
      </c>
      <c r="H2243" s="16">
        <v>40419.019999999997</v>
      </c>
      <c r="I2243" t="s">
        <v>16</v>
      </c>
      <c r="J2243" t="s">
        <v>11</v>
      </c>
      <c r="K2243" t="s">
        <v>13</v>
      </c>
    </row>
    <row r="2244" spans="1:11" x14ac:dyDescent="0.35">
      <c r="A2244" t="s">
        <v>2277</v>
      </c>
      <c r="B2244">
        <v>1975</v>
      </c>
      <c r="C2244" t="s">
        <v>10</v>
      </c>
      <c r="D2244">
        <v>10</v>
      </c>
      <c r="E2244" s="17" t="str">
        <f t="shared" si="70"/>
        <v>10-Jul-1975</v>
      </c>
      <c r="F2244">
        <f t="shared" si="71"/>
        <v>47</v>
      </c>
      <c r="G2244">
        <v>1</v>
      </c>
      <c r="H2244" s="16">
        <v>40590.550000000003</v>
      </c>
      <c r="I2244" t="s">
        <v>16</v>
      </c>
      <c r="J2244" t="s">
        <v>12</v>
      </c>
      <c r="K2244" t="s">
        <v>23</v>
      </c>
    </row>
    <row r="2245" spans="1:11" x14ac:dyDescent="0.35">
      <c r="A2245" t="s">
        <v>2278</v>
      </c>
      <c r="B2245">
        <v>1970</v>
      </c>
      <c r="C2245" t="s">
        <v>20</v>
      </c>
      <c r="D2245">
        <v>25</v>
      </c>
      <c r="E2245" s="17" t="str">
        <f t="shared" si="70"/>
        <v>25-Sep-1970</v>
      </c>
      <c r="F2245">
        <f t="shared" si="71"/>
        <v>52</v>
      </c>
      <c r="G2245">
        <v>0</v>
      </c>
      <c r="H2245" s="16">
        <v>40692.910000000003</v>
      </c>
      <c r="I2245" t="s">
        <v>16</v>
      </c>
      <c r="J2245" t="s">
        <v>16</v>
      </c>
      <c r="K2245" t="s">
        <v>42</v>
      </c>
    </row>
    <row r="2246" spans="1:11" x14ac:dyDescent="0.35">
      <c r="A2246" t="s">
        <v>2279</v>
      </c>
      <c r="B2246">
        <v>1976</v>
      </c>
      <c r="C2246" t="s">
        <v>30</v>
      </c>
      <c r="D2246">
        <v>26</v>
      </c>
      <c r="E2246" s="17" t="str">
        <f t="shared" si="70"/>
        <v>26-Dec-1976</v>
      </c>
      <c r="F2246">
        <f t="shared" si="71"/>
        <v>46</v>
      </c>
      <c r="G2246">
        <v>3</v>
      </c>
      <c r="H2246" s="16">
        <v>40720.550000000003</v>
      </c>
      <c r="I2246" t="s">
        <v>16</v>
      </c>
      <c r="J2246" t="s">
        <v>12</v>
      </c>
      <c r="K2246" t="s">
        <v>23</v>
      </c>
    </row>
    <row r="2247" spans="1:11" x14ac:dyDescent="0.35">
      <c r="A2247" t="s">
        <v>2280</v>
      </c>
      <c r="B2247">
        <v>1972</v>
      </c>
      <c r="C2247" t="s">
        <v>18</v>
      </c>
      <c r="D2247">
        <v>10</v>
      </c>
      <c r="E2247" s="17" t="str">
        <f t="shared" si="70"/>
        <v>10-Jun-1972</v>
      </c>
      <c r="F2247">
        <f t="shared" si="71"/>
        <v>50</v>
      </c>
      <c r="G2247">
        <v>0</v>
      </c>
      <c r="H2247" s="16">
        <v>40817.85</v>
      </c>
      <c r="I2247" t="s">
        <v>16</v>
      </c>
      <c r="J2247" t="s">
        <v>12</v>
      </c>
      <c r="K2247" t="s">
        <v>42</v>
      </c>
    </row>
    <row r="2248" spans="1:11" x14ac:dyDescent="0.35">
      <c r="A2248" t="s">
        <v>2281</v>
      </c>
      <c r="B2248">
        <v>1999</v>
      </c>
      <c r="C2248" t="s">
        <v>10</v>
      </c>
      <c r="D2248">
        <v>2</v>
      </c>
      <c r="E2248" s="17" t="str">
        <f t="shared" si="70"/>
        <v>2-Jul-1999</v>
      </c>
      <c r="F2248">
        <f t="shared" si="71"/>
        <v>23</v>
      </c>
      <c r="G2248">
        <v>1</v>
      </c>
      <c r="H2248" s="16">
        <v>40904.199999999997</v>
      </c>
      <c r="I2248" t="s">
        <v>16</v>
      </c>
      <c r="J2248" t="s">
        <v>16</v>
      </c>
      <c r="K2248" t="s">
        <v>247</v>
      </c>
    </row>
    <row r="2249" spans="1:11" x14ac:dyDescent="0.35">
      <c r="A2249" t="s">
        <v>2282</v>
      </c>
      <c r="B2249">
        <v>1992</v>
      </c>
      <c r="C2249" t="s">
        <v>35</v>
      </c>
      <c r="D2249">
        <v>4</v>
      </c>
      <c r="E2249" s="17" t="str">
        <f t="shared" si="70"/>
        <v>4-Aug-1992</v>
      </c>
      <c r="F2249">
        <f t="shared" si="71"/>
        <v>30</v>
      </c>
      <c r="G2249">
        <v>3</v>
      </c>
      <c r="H2249" s="16">
        <v>40932.43</v>
      </c>
      <c r="I2249" t="s">
        <v>16</v>
      </c>
      <c r="J2249" t="s">
        <v>11</v>
      </c>
      <c r="K2249" t="s">
        <v>13</v>
      </c>
    </row>
    <row r="2250" spans="1:11" x14ac:dyDescent="0.35">
      <c r="A2250" t="s">
        <v>2283</v>
      </c>
      <c r="B2250">
        <v>1979</v>
      </c>
      <c r="C2250" t="s">
        <v>20</v>
      </c>
      <c r="D2250">
        <v>16</v>
      </c>
      <c r="E2250" s="17" t="str">
        <f t="shared" si="70"/>
        <v>16-Sep-1979</v>
      </c>
      <c r="F2250">
        <f t="shared" si="71"/>
        <v>43</v>
      </c>
      <c r="G2250">
        <v>3</v>
      </c>
      <c r="H2250" s="16">
        <v>40941.29</v>
      </c>
      <c r="I2250" t="s">
        <v>16</v>
      </c>
      <c r="J2250" t="s">
        <v>11</v>
      </c>
      <c r="K2250" t="s">
        <v>13</v>
      </c>
    </row>
    <row r="2251" spans="1:11" x14ac:dyDescent="0.35">
      <c r="A2251" t="s">
        <v>2284</v>
      </c>
      <c r="B2251">
        <v>1983</v>
      </c>
      <c r="C2251" t="s">
        <v>20</v>
      </c>
      <c r="D2251">
        <v>8</v>
      </c>
      <c r="E2251" s="17" t="str">
        <f t="shared" si="70"/>
        <v>8-Sep-1983</v>
      </c>
      <c r="F2251">
        <f t="shared" si="71"/>
        <v>39</v>
      </c>
      <c r="G2251">
        <v>3</v>
      </c>
      <c r="H2251" s="16">
        <v>40961.29</v>
      </c>
      <c r="I2251" t="s">
        <v>16</v>
      </c>
      <c r="J2251" t="s">
        <v>11</v>
      </c>
      <c r="K2251" t="s">
        <v>42</v>
      </c>
    </row>
    <row r="2252" spans="1:11" x14ac:dyDescent="0.35">
      <c r="A2252" t="s">
        <v>2285</v>
      </c>
      <c r="B2252">
        <v>1974</v>
      </c>
      <c r="C2252" t="s">
        <v>18</v>
      </c>
      <c r="D2252">
        <v>5</v>
      </c>
      <c r="E2252" s="17" t="str">
        <f t="shared" si="70"/>
        <v>5-Jun-1974</v>
      </c>
      <c r="F2252">
        <f t="shared" si="71"/>
        <v>49</v>
      </c>
      <c r="G2252">
        <v>0</v>
      </c>
      <c r="H2252" s="16">
        <v>40974.160000000003</v>
      </c>
      <c r="I2252" t="s">
        <v>16</v>
      </c>
      <c r="J2252" t="s">
        <v>11</v>
      </c>
      <c r="K2252" t="s">
        <v>13</v>
      </c>
    </row>
    <row r="2253" spans="1:11" x14ac:dyDescent="0.35">
      <c r="A2253" t="s">
        <v>2286</v>
      </c>
      <c r="B2253">
        <v>1979</v>
      </c>
      <c r="C2253" t="s">
        <v>37</v>
      </c>
      <c r="D2253">
        <v>11</v>
      </c>
      <c r="E2253" s="17" t="str">
        <f t="shared" si="70"/>
        <v>11-Oct-1979</v>
      </c>
      <c r="F2253">
        <f t="shared" si="71"/>
        <v>43</v>
      </c>
      <c r="G2253">
        <v>1</v>
      </c>
      <c r="H2253" s="16">
        <v>41034.22</v>
      </c>
      <c r="I2253" t="s">
        <v>16</v>
      </c>
      <c r="J2253" t="s">
        <v>12</v>
      </c>
      <c r="K2253" t="s">
        <v>356</v>
      </c>
    </row>
    <row r="2254" spans="1:11" x14ac:dyDescent="0.35">
      <c r="A2254" t="s">
        <v>2287</v>
      </c>
      <c r="B2254">
        <v>1972</v>
      </c>
      <c r="C2254" t="s">
        <v>35</v>
      </c>
      <c r="D2254">
        <v>12</v>
      </c>
      <c r="E2254" s="17" t="str">
        <f t="shared" si="70"/>
        <v>12-Aug-1972</v>
      </c>
      <c r="F2254">
        <f t="shared" si="71"/>
        <v>50</v>
      </c>
      <c r="G2254">
        <v>0</v>
      </c>
      <c r="H2254" s="16">
        <v>41055.29</v>
      </c>
      <c r="I2254" t="s">
        <v>16</v>
      </c>
      <c r="J2254" t="s">
        <v>11</v>
      </c>
      <c r="K2254" t="s">
        <v>42</v>
      </c>
    </row>
    <row r="2255" spans="1:11" x14ac:dyDescent="0.35">
      <c r="A2255" t="s">
        <v>2288</v>
      </c>
      <c r="B2255">
        <v>1972</v>
      </c>
      <c r="C2255" t="s">
        <v>20</v>
      </c>
      <c r="D2255">
        <v>6</v>
      </c>
      <c r="E2255" s="17" t="str">
        <f t="shared" si="70"/>
        <v>6-Sep-1972</v>
      </c>
      <c r="F2255">
        <f t="shared" si="71"/>
        <v>50</v>
      </c>
      <c r="G2255">
        <v>0</v>
      </c>
      <c r="H2255" s="16">
        <v>41097.160000000003</v>
      </c>
      <c r="I2255" t="s">
        <v>16</v>
      </c>
      <c r="J2255" t="s">
        <v>12</v>
      </c>
      <c r="K2255" t="s">
        <v>168</v>
      </c>
    </row>
    <row r="2256" spans="1:11" x14ac:dyDescent="0.35">
      <c r="A2256" t="s">
        <v>2289</v>
      </c>
      <c r="B2256">
        <v>1969</v>
      </c>
      <c r="C2256" t="s">
        <v>35</v>
      </c>
      <c r="D2256">
        <v>8</v>
      </c>
      <c r="E2256" s="17" t="str">
        <f t="shared" si="70"/>
        <v>8-Aug-1969</v>
      </c>
      <c r="F2256">
        <f t="shared" si="71"/>
        <v>53</v>
      </c>
      <c r="G2256">
        <v>0</v>
      </c>
      <c r="H2256" s="16">
        <v>41191.57</v>
      </c>
      <c r="I2256" t="s">
        <v>16</v>
      </c>
      <c r="J2256" t="s">
        <v>11</v>
      </c>
      <c r="K2256" t="s">
        <v>42</v>
      </c>
    </row>
    <row r="2257" spans="1:11" x14ac:dyDescent="0.35">
      <c r="A2257" t="s">
        <v>2290</v>
      </c>
      <c r="B2257">
        <v>1964</v>
      </c>
      <c r="C2257" t="s">
        <v>18</v>
      </c>
      <c r="D2257">
        <v>6</v>
      </c>
      <c r="E2257" s="17" t="str">
        <f t="shared" si="70"/>
        <v>6-Jun-1964</v>
      </c>
      <c r="F2257">
        <f t="shared" si="71"/>
        <v>59</v>
      </c>
      <c r="G2257">
        <v>0</v>
      </c>
      <c r="H2257" s="16">
        <v>41250.39</v>
      </c>
      <c r="I2257" t="s">
        <v>16</v>
      </c>
      <c r="J2257" t="s">
        <v>12</v>
      </c>
      <c r="K2257" t="s">
        <v>42</v>
      </c>
    </row>
    <row r="2258" spans="1:11" x14ac:dyDescent="0.35">
      <c r="A2258" t="s">
        <v>2291</v>
      </c>
      <c r="B2258">
        <v>1977</v>
      </c>
      <c r="C2258" t="s">
        <v>35</v>
      </c>
      <c r="D2258">
        <v>27</v>
      </c>
      <c r="E2258" s="17" t="str">
        <f t="shared" si="70"/>
        <v>27-Aug-1977</v>
      </c>
      <c r="F2258">
        <f t="shared" si="71"/>
        <v>45</v>
      </c>
      <c r="G2258">
        <v>2</v>
      </c>
      <c r="H2258" s="16">
        <v>41271.5</v>
      </c>
      <c r="I2258" t="s">
        <v>16</v>
      </c>
      <c r="J2258" t="s">
        <v>11</v>
      </c>
      <c r="K2258" t="s">
        <v>42</v>
      </c>
    </row>
    <row r="2259" spans="1:11" x14ac:dyDescent="0.35">
      <c r="A2259" t="s">
        <v>2292</v>
      </c>
      <c r="B2259">
        <v>1964</v>
      </c>
      <c r="C2259" t="s">
        <v>37</v>
      </c>
      <c r="D2259">
        <v>7</v>
      </c>
      <c r="E2259" s="17" t="str">
        <f t="shared" si="70"/>
        <v>7-Oct-1964</v>
      </c>
      <c r="F2259">
        <f t="shared" si="71"/>
        <v>58</v>
      </c>
      <c r="G2259">
        <v>0</v>
      </c>
      <c r="H2259" s="16">
        <v>41331.79</v>
      </c>
      <c r="I2259" t="s">
        <v>16</v>
      </c>
      <c r="J2259" t="s">
        <v>11</v>
      </c>
      <c r="K2259" t="s">
        <v>42</v>
      </c>
    </row>
    <row r="2260" spans="1:11" x14ac:dyDescent="0.35">
      <c r="A2260" t="s">
        <v>2293</v>
      </c>
      <c r="B2260">
        <v>1971</v>
      </c>
      <c r="C2260" t="s">
        <v>37</v>
      </c>
      <c r="D2260">
        <v>16</v>
      </c>
      <c r="E2260" s="17" t="str">
        <f t="shared" si="70"/>
        <v>16-Oct-1971</v>
      </c>
      <c r="F2260">
        <f t="shared" si="71"/>
        <v>51</v>
      </c>
      <c r="G2260">
        <v>0</v>
      </c>
      <c r="H2260" s="16">
        <v>41351.879999999997</v>
      </c>
      <c r="I2260" t="s">
        <v>16</v>
      </c>
      <c r="J2260" t="s">
        <v>11</v>
      </c>
      <c r="K2260" t="s">
        <v>42</v>
      </c>
    </row>
    <row r="2261" spans="1:11" x14ac:dyDescent="0.35">
      <c r="A2261" t="s">
        <v>2294</v>
      </c>
      <c r="B2261">
        <v>1967</v>
      </c>
      <c r="C2261" t="s">
        <v>30</v>
      </c>
      <c r="D2261">
        <v>22</v>
      </c>
      <c r="E2261" s="17" t="str">
        <f t="shared" si="70"/>
        <v>22-Dec-1967</v>
      </c>
      <c r="F2261">
        <f t="shared" si="71"/>
        <v>55</v>
      </c>
      <c r="G2261">
        <v>0</v>
      </c>
      <c r="H2261" s="16">
        <v>41505.15</v>
      </c>
      <c r="I2261" t="s">
        <v>16</v>
      </c>
      <c r="J2261" t="s">
        <v>11</v>
      </c>
      <c r="K2261" t="s">
        <v>42</v>
      </c>
    </row>
    <row r="2262" spans="1:11" x14ac:dyDescent="0.35">
      <c r="A2262" t="s">
        <v>2295</v>
      </c>
      <c r="B2262">
        <v>1974</v>
      </c>
      <c r="C2262" t="s">
        <v>15</v>
      </c>
      <c r="D2262">
        <v>24</v>
      </c>
      <c r="E2262" s="17" t="str">
        <f t="shared" si="70"/>
        <v>24-Nov-1974</v>
      </c>
      <c r="F2262">
        <f t="shared" si="71"/>
        <v>48</v>
      </c>
      <c r="G2262">
        <v>0</v>
      </c>
      <c r="H2262" s="16">
        <v>41636.199999999997</v>
      </c>
      <c r="I2262" t="s">
        <v>16</v>
      </c>
      <c r="J2262" t="s">
        <v>16</v>
      </c>
      <c r="K2262" t="s">
        <v>42</v>
      </c>
    </row>
    <row r="2263" spans="1:11" x14ac:dyDescent="0.35">
      <c r="A2263" t="s">
        <v>2296</v>
      </c>
      <c r="B2263">
        <v>1976</v>
      </c>
      <c r="C2263" t="s">
        <v>37</v>
      </c>
      <c r="D2263">
        <v>29</v>
      </c>
      <c r="E2263" s="17" t="str">
        <f t="shared" si="70"/>
        <v>29-Oct-1976</v>
      </c>
      <c r="F2263">
        <f t="shared" si="71"/>
        <v>46</v>
      </c>
      <c r="G2263">
        <v>1</v>
      </c>
      <c r="H2263" s="16">
        <v>41661.599999999999</v>
      </c>
      <c r="I2263" t="s">
        <v>16</v>
      </c>
      <c r="J2263" t="s">
        <v>12</v>
      </c>
      <c r="K2263" t="s">
        <v>42</v>
      </c>
    </row>
    <row r="2264" spans="1:11" x14ac:dyDescent="0.35">
      <c r="A2264" t="s">
        <v>2297</v>
      </c>
      <c r="B2264">
        <v>1975</v>
      </c>
      <c r="C2264" t="s">
        <v>15</v>
      </c>
      <c r="D2264">
        <v>14</v>
      </c>
      <c r="E2264" s="17" t="str">
        <f t="shared" si="70"/>
        <v>14-Nov-1975</v>
      </c>
      <c r="F2264">
        <f t="shared" si="71"/>
        <v>47</v>
      </c>
      <c r="G2264">
        <v>0</v>
      </c>
      <c r="H2264" s="16">
        <v>41676.080000000002</v>
      </c>
      <c r="I2264" t="s">
        <v>16</v>
      </c>
      <c r="J2264" t="s">
        <v>11</v>
      </c>
      <c r="K2264" t="s">
        <v>13</v>
      </c>
    </row>
    <row r="2265" spans="1:11" x14ac:dyDescent="0.35">
      <c r="A2265" t="s">
        <v>2298</v>
      </c>
      <c r="B2265">
        <v>1975</v>
      </c>
      <c r="C2265" t="s">
        <v>20</v>
      </c>
      <c r="D2265">
        <v>29</v>
      </c>
      <c r="E2265" s="17" t="str">
        <f t="shared" si="70"/>
        <v>29-Sep-1975</v>
      </c>
      <c r="F2265">
        <f t="shared" si="71"/>
        <v>47</v>
      </c>
      <c r="G2265">
        <v>1</v>
      </c>
      <c r="H2265" s="16">
        <v>41681.86</v>
      </c>
      <c r="I2265" t="s">
        <v>16</v>
      </c>
      <c r="J2265" t="s">
        <v>16</v>
      </c>
      <c r="K2265" t="s">
        <v>42</v>
      </c>
    </row>
    <row r="2266" spans="1:11" x14ac:dyDescent="0.35">
      <c r="A2266" t="s">
        <v>2299</v>
      </c>
      <c r="B2266">
        <v>1962</v>
      </c>
      <c r="C2266" t="s">
        <v>20</v>
      </c>
      <c r="D2266">
        <v>22</v>
      </c>
      <c r="E2266" s="17" t="str">
        <f t="shared" si="70"/>
        <v>22-Sep-1962</v>
      </c>
      <c r="F2266">
        <f t="shared" si="71"/>
        <v>60</v>
      </c>
      <c r="G2266">
        <v>0</v>
      </c>
      <c r="H2266" s="16">
        <v>41794.629999999997</v>
      </c>
      <c r="I2266" t="s">
        <v>16</v>
      </c>
      <c r="J2266" t="s">
        <v>12</v>
      </c>
      <c r="K2266" t="s">
        <v>42</v>
      </c>
    </row>
    <row r="2267" spans="1:11" x14ac:dyDescent="0.35">
      <c r="A2267" t="s">
        <v>2300</v>
      </c>
      <c r="B2267">
        <v>1966</v>
      </c>
      <c r="C2267" t="s">
        <v>20</v>
      </c>
      <c r="D2267">
        <v>21</v>
      </c>
      <c r="E2267" s="17" t="str">
        <f t="shared" si="70"/>
        <v>21-Sep-1966</v>
      </c>
      <c r="F2267">
        <f t="shared" si="71"/>
        <v>56</v>
      </c>
      <c r="G2267">
        <v>0</v>
      </c>
      <c r="H2267" s="16">
        <v>41886.54</v>
      </c>
      <c r="I2267" t="s">
        <v>16</v>
      </c>
      <c r="J2267" t="s">
        <v>12</v>
      </c>
      <c r="K2267" t="s">
        <v>42</v>
      </c>
    </row>
    <row r="2268" spans="1:11" x14ac:dyDescent="0.35">
      <c r="A2268" t="s">
        <v>2301</v>
      </c>
      <c r="B2268">
        <v>1972</v>
      </c>
      <c r="C2268" t="s">
        <v>18</v>
      </c>
      <c r="D2268">
        <v>8</v>
      </c>
      <c r="E2268" s="17" t="str">
        <f t="shared" si="70"/>
        <v>8-Jun-1972</v>
      </c>
      <c r="F2268">
        <f t="shared" si="71"/>
        <v>51</v>
      </c>
      <c r="G2268">
        <v>1</v>
      </c>
      <c r="H2268" s="16">
        <v>41919.1</v>
      </c>
      <c r="I2268" t="s">
        <v>16</v>
      </c>
      <c r="J2268" t="s">
        <v>16</v>
      </c>
      <c r="K2268" t="s">
        <v>168</v>
      </c>
    </row>
    <row r="2269" spans="1:11" x14ac:dyDescent="0.35">
      <c r="A2269" t="s">
        <v>2302</v>
      </c>
      <c r="B2269">
        <v>1984</v>
      </c>
      <c r="C2269" t="s">
        <v>15</v>
      </c>
      <c r="D2269">
        <v>10</v>
      </c>
      <c r="E2269" s="17" t="str">
        <f t="shared" si="70"/>
        <v>10-Nov-1984</v>
      </c>
      <c r="F2269">
        <f t="shared" si="71"/>
        <v>38</v>
      </c>
      <c r="G2269">
        <v>3</v>
      </c>
      <c r="H2269" s="16">
        <v>41949.24</v>
      </c>
      <c r="I2269" t="s">
        <v>16</v>
      </c>
      <c r="J2269" t="s">
        <v>16</v>
      </c>
      <c r="K2269" t="s">
        <v>13</v>
      </c>
    </row>
    <row r="2270" spans="1:11" x14ac:dyDescent="0.35">
      <c r="A2270" t="s">
        <v>2303</v>
      </c>
      <c r="B2270">
        <v>1968</v>
      </c>
      <c r="C2270" t="s">
        <v>30</v>
      </c>
      <c r="D2270">
        <v>19</v>
      </c>
      <c r="E2270" s="17" t="str">
        <f t="shared" si="70"/>
        <v>19-Dec-1968</v>
      </c>
      <c r="F2270">
        <f t="shared" si="71"/>
        <v>54</v>
      </c>
      <c r="G2270">
        <v>1</v>
      </c>
      <c r="H2270" s="16">
        <v>41999.519999999997</v>
      </c>
      <c r="I2270" t="s">
        <v>16</v>
      </c>
      <c r="J2270" t="s">
        <v>12</v>
      </c>
      <c r="K2270" t="s">
        <v>13</v>
      </c>
    </row>
    <row r="2271" spans="1:11" x14ac:dyDescent="0.35">
      <c r="A2271" t="s">
        <v>2304</v>
      </c>
      <c r="B2271">
        <v>1976</v>
      </c>
      <c r="C2271" t="s">
        <v>15</v>
      </c>
      <c r="D2271">
        <v>28</v>
      </c>
      <c r="E2271" s="17" t="str">
        <f t="shared" si="70"/>
        <v>28-Nov-1976</v>
      </c>
      <c r="F2271">
        <f t="shared" si="71"/>
        <v>46</v>
      </c>
      <c r="G2271">
        <v>0</v>
      </c>
      <c r="H2271" s="16">
        <v>42111.66</v>
      </c>
      <c r="I2271" t="s">
        <v>16</v>
      </c>
      <c r="J2271" t="s">
        <v>16</v>
      </c>
      <c r="K2271" t="s">
        <v>247</v>
      </c>
    </row>
    <row r="2272" spans="1:11" x14ac:dyDescent="0.35">
      <c r="A2272" t="s">
        <v>2305</v>
      </c>
      <c r="B2272">
        <v>1997</v>
      </c>
      <c r="C2272" t="s">
        <v>30</v>
      </c>
      <c r="D2272">
        <v>9</v>
      </c>
      <c r="E2272" s="17" t="str">
        <f t="shared" si="70"/>
        <v>9-Dec-1997</v>
      </c>
      <c r="F2272">
        <f t="shared" si="71"/>
        <v>25</v>
      </c>
      <c r="G2272">
        <v>2</v>
      </c>
      <c r="H2272" s="16">
        <v>42112.24</v>
      </c>
      <c r="I2272" t="s">
        <v>16</v>
      </c>
      <c r="J2272" t="s">
        <v>12</v>
      </c>
      <c r="K2272" t="s">
        <v>13</v>
      </c>
    </row>
    <row r="2273" spans="1:11" x14ac:dyDescent="0.35">
      <c r="A2273" t="s">
        <v>2306</v>
      </c>
      <c r="B2273">
        <v>1979</v>
      </c>
      <c r="C2273" t="s">
        <v>10</v>
      </c>
      <c r="D2273">
        <v>3</v>
      </c>
      <c r="E2273" s="17" t="str">
        <f t="shared" si="70"/>
        <v>3-Jul-1979</v>
      </c>
      <c r="F2273">
        <f t="shared" si="71"/>
        <v>43</v>
      </c>
      <c r="G2273">
        <v>3</v>
      </c>
      <c r="H2273" s="16">
        <v>42124.52</v>
      </c>
      <c r="I2273" t="s">
        <v>16</v>
      </c>
      <c r="J2273" t="s">
        <v>16</v>
      </c>
      <c r="K2273" t="s">
        <v>13</v>
      </c>
    </row>
    <row r="2274" spans="1:11" x14ac:dyDescent="0.35">
      <c r="A2274" t="s">
        <v>2307</v>
      </c>
      <c r="B2274">
        <v>1973</v>
      </c>
      <c r="C2274" t="s">
        <v>20</v>
      </c>
      <c r="D2274">
        <v>18</v>
      </c>
      <c r="E2274" s="17" t="str">
        <f t="shared" si="70"/>
        <v>18-Sep-1973</v>
      </c>
      <c r="F2274">
        <f t="shared" si="71"/>
        <v>49</v>
      </c>
      <c r="G2274">
        <v>0</v>
      </c>
      <c r="H2274" s="16">
        <v>42188.15</v>
      </c>
      <c r="I2274" t="s">
        <v>16</v>
      </c>
      <c r="J2274" t="s">
        <v>16</v>
      </c>
      <c r="K2274" t="s">
        <v>42</v>
      </c>
    </row>
    <row r="2275" spans="1:11" x14ac:dyDescent="0.35">
      <c r="A2275" t="s">
        <v>2308</v>
      </c>
      <c r="B2275">
        <v>1975</v>
      </c>
      <c r="C2275" t="s">
        <v>35</v>
      </c>
      <c r="D2275">
        <v>15</v>
      </c>
      <c r="E2275" s="17" t="str">
        <f t="shared" si="70"/>
        <v>15-Aug-1975</v>
      </c>
      <c r="F2275">
        <f t="shared" si="71"/>
        <v>47</v>
      </c>
      <c r="G2275">
        <v>1</v>
      </c>
      <c r="H2275" s="16">
        <v>42211.14</v>
      </c>
      <c r="I2275" t="s">
        <v>16</v>
      </c>
      <c r="J2275" t="s">
        <v>12</v>
      </c>
      <c r="K2275" t="s">
        <v>13</v>
      </c>
    </row>
    <row r="2276" spans="1:11" x14ac:dyDescent="0.35">
      <c r="A2276" t="s">
        <v>2309</v>
      </c>
      <c r="B2276">
        <v>1967</v>
      </c>
      <c r="C2276" t="s">
        <v>18</v>
      </c>
      <c r="D2276">
        <v>28</v>
      </c>
      <c r="E2276" s="17" t="str">
        <f t="shared" si="70"/>
        <v>28-Jun-1967</v>
      </c>
      <c r="F2276">
        <f t="shared" si="71"/>
        <v>55</v>
      </c>
      <c r="G2276">
        <v>0</v>
      </c>
      <c r="H2276" s="16">
        <v>42303.69</v>
      </c>
      <c r="I2276" t="s">
        <v>16</v>
      </c>
      <c r="J2276" t="s">
        <v>11</v>
      </c>
      <c r="K2276" t="s">
        <v>168</v>
      </c>
    </row>
    <row r="2277" spans="1:11" x14ac:dyDescent="0.35">
      <c r="A2277" t="s">
        <v>2310</v>
      </c>
      <c r="B2277">
        <v>1968</v>
      </c>
      <c r="C2277" t="s">
        <v>35</v>
      </c>
      <c r="D2277">
        <v>3</v>
      </c>
      <c r="E2277" s="17" t="str">
        <f t="shared" si="70"/>
        <v>3-Aug-1968</v>
      </c>
      <c r="F2277">
        <f t="shared" si="71"/>
        <v>54</v>
      </c>
      <c r="G2277">
        <v>0</v>
      </c>
      <c r="H2277" s="16">
        <v>42478.6</v>
      </c>
      <c r="I2277" t="s">
        <v>16</v>
      </c>
      <c r="J2277" t="s">
        <v>11</v>
      </c>
      <c r="K2277" t="s">
        <v>42</v>
      </c>
    </row>
    <row r="2278" spans="1:11" x14ac:dyDescent="0.35">
      <c r="A2278" t="s">
        <v>2311</v>
      </c>
      <c r="B2278">
        <v>1967</v>
      </c>
      <c r="C2278" t="s">
        <v>18</v>
      </c>
      <c r="D2278">
        <v>27</v>
      </c>
      <c r="E2278" s="17" t="str">
        <f t="shared" si="70"/>
        <v>27-Jun-1967</v>
      </c>
      <c r="F2278">
        <f t="shared" si="71"/>
        <v>55</v>
      </c>
      <c r="G2278">
        <v>0</v>
      </c>
      <c r="H2278" s="16">
        <v>42538.720000000001</v>
      </c>
      <c r="I2278" t="s">
        <v>16</v>
      </c>
      <c r="J2278" t="s">
        <v>12</v>
      </c>
      <c r="K2278" t="s">
        <v>42</v>
      </c>
    </row>
    <row r="2279" spans="1:11" x14ac:dyDescent="0.35">
      <c r="A2279" t="s">
        <v>2312</v>
      </c>
      <c r="B2279">
        <v>1979</v>
      </c>
      <c r="C2279" t="s">
        <v>30</v>
      </c>
      <c r="D2279">
        <v>27</v>
      </c>
      <c r="E2279" s="17" t="str">
        <f t="shared" si="70"/>
        <v>27-Dec-1979</v>
      </c>
      <c r="F2279">
        <f t="shared" si="71"/>
        <v>43</v>
      </c>
      <c r="G2279">
        <v>2</v>
      </c>
      <c r="H2279" s="16">
        <v>42560.43</v>
      </c>
      <c r="I2279" t="s">
        <v>16</v>
      </c>
      <c r="J2279" t="s">
        <v>12</v>
      </c>
      <c r="K2279" t="s">
        <v>13</v>
      </c>
    </row>
    <row r="2280" spans="1:11" x14ac:dyDescent="0.35">
      <c r="A2280" t="s">
        <v>2313</v>
      </c>
      <c r="B2280">
        <v>1971</v>
      </c>
      <c r="C2280" t="s">
        <v>15</v>
      </c>
      <c r="D2280">
        <v>3</v>
      </c>
      <c r="E2280" s="17" t="str">
        <f t="shared" si="70"/>
        <v>3-Nov-1971</v>
      </c>
      <c r="F2280">
        <f t="shared" si="71"/>
        <v>51</v>
      </c>
      <c r="G2280">
        <v>0</v>
      </c>
      <c r="H2280" s="16">
        <v>42644.2</v>
      </c>
      <c r="I2280" t="s">
        <v>16</v>
      </c>
      <c r="J2280" t="s">
        <v>12</v>
      </c>
      <c r="K2280" t="s">
        <v>42</v>
      </c>
    </row>
    <row r="2281" spans="1:11" x14ac:dyDescent="0.35">
      <c r="A2281" t="s">
        <v>2314</v>
      </c>
      <c r="B2281">
        <v>1977</v>
      </c>
      <c r="C2281" t="s">
        <v>37</v>
      </c>
      <c r="D2281">
        <v>21</v>
      </c>
      <c r="E2281" s="17" t="str">
        <f t="shared" si="70"/>
        <v>21-Oct-1977</v>
      </c>
      <c r="F2281">
        <f t="shared" si="71"/>
        <v>45</v>
      </c>
      <c r="G2281">
        <v>2</v>
      </c>
      <c r="H2281" s="16">
        <v>42760.5</v>
      </c>
      <c r="I2281" t="s">
        <v>16</v>
      </c>
      <c r="J2281" t="s">
        <v>11</v>
      </c>
      <c r="K2281" t="s">
        <v>23</v>
      </c>
    </row>
    <row r="2282" spans="1:11" x14ac:dyDescent="0.35">
      <c r="A2282" t="s">
        <v>2315</v>
      </c>
      <c r="B2282">
        <v>1965</v>
      </c>
      <c r="C2282" t="s">
        <v>37</v>
      </c>
      <c r="D2282">
        <v>29</v>
      </c>
      <c r="E2282" s="17" t="str">
        <f t="shared" si="70"/>
        <v>29-Oct-1965</v>
      </c>
      <c r="F2282">
        <f t="shared" si="71"/>
        <v>57</v>
      </c>
      <c r="G2282">
        <v>0</v>
      </c>
      <c r="H2282" s="16">
        <v>42764.12</v>
      </c>
      <c r="I2282" t="s">
        <v>16</v>
      </c>
      <c r="J2282" t="s">
        <v>11</v>
      </c>
      <c r="K2282" t="s">
        <v>42</v>
      </c>
    </row>
    <row r="2283" spans="1:11" x14ac:dyDescent="0.35">
      <c r="A2283" t="s">
        <v>2316</v>
      </c>
      <c r="B2283">
        <v>1972</v>
      </c>
      <c r="C2283" t="s">
        <v>20</v>
      </c>
      <c r="D2283">
        <v>10</v>
      </c>
      <c r="E2283" s="17" t="str">
        <f t="shared" si="70"/>
        <v>10-Sep-1972</v>
      </c>
      <c r="F2283">
        <f t="shared" si="71"/>
        <v>50</v>
      </c>
      <c r="G2283">
        <v>2</v>
      </c>
      <c r="H2283" s="16">
        <v>42856.84</v>
      </c>
      <c r="I2283" t="s">
        <v>16</v>
      </c>
      <c r="J2283" t="s">
        <v>16</v>
      </c>
      <c r="K2283" t="s">
        <v>42</v>
      </c>
    </row>
    <row r="2284" spans="1:11" x14ac:dyDescent="0.35">
      <c r="A2284" t="s">
        <v>2317</v>
      </c>
      <c r="B2284">
        <v>1975</v>
      </c>
      <c r="C2284" t="s">
        <v>37</v>
      </c>
      <c r="D2284">
        <v>23</v>
      </c>
      <c r="E2284" s="17" t="str">
        <f t="shared" si="70"/>
        <v>23-Oct-1975</v>
      </c>
      <c r="F2284">
        <f t="shared" si="71"/>
        <v>47</v>
      </c>
      <c r="G2284">
        <v>1</v>
      </c>
      <c r="H2284" s="16">
        <v>42969.85</v>
      </c>
      <c r="I2284" t="s">
        <v>16</v>
      </c>
      <c r="J2284" t="s">
        <v>12</v>
      </c>
      <c r="K2284" t="s">
        <v>13</v>
      </c>
    </row>
    <row r="2285" spans="1:11" x14ac:dyDescent="0.35">
      <c r="A2285" t="s">
        <v>2318</v>
      </c>
      <c r="B2285">
        <v>1978</v>
      </c>
      <c r="C2285" t="s">
        <v>15</v>
      </c>
      <c r="D2285">
        <v>4</v>
      </c>
      <c r="E2285" s="17" t="str">
        <f t="shared" si="70"/>
        <v>4-Nov-1978</v>
      </c>
      <c r="F2285">
        <f t="shared" si="71"/>
        <v>44</v>
      </c>
      <c r="G2285">
        <v>0</v>
      </c>
      <c r="H2285" s="16">
        <v>42983.46</v>
      </c>
      <c r="I2285" t="s">
        <v>16</v>
      </c>
      <c r="J2285" t="s">
        <v>11</v>
      </c>
      <c r="K2285" t="s">
        <v>23</v>
      </c>
    </row>
    <row r="2286" spans="1:11" x14ac:dyDescent="0.35">
      <c r="A2286" t="s">
        <v>2319</v>
      </c>
      <c r="B2286">
        <v>1965</v>
      </c>
      <c r="C2286" t="s">
        <v>15</v>
      </c>
      <c r="D2286">
        <v>29</v>
      </c>
      <c r="E2286" s="17" t="str">
        <f t="shared" si="70"/>
        <v>29-Nov-1965</v>
      </c>
      <c r="F2286">
        <f t="shared" si="71"/>
        <v>57</v>
      </c>
      <c r="G2286">
        <v>0</v>
      </c>
      <c r="H2286" s="16">
        <v>43073.760000000002</v>
      </c>
      <c r="I2286" t="s">
        <v>11</v>
      </c>
      <c r="J2286" t="s">
        <v>11</v>
      </c>
      <c r="K2286" t="s">
        <v>42</v>
      </c>
    </row>
    <row r="2287" spans="1:11" x14ac:dyDescent="0.35">
      <c r="A2287" t="s">
        <v>2320</v>
      </c>
      <c r="B2287">
        <v>1969</v>
      </c>
      <c r="C2287" t="s">
        <v>30</v>
      </c>
      <c r="D2287">
        <v>3</v>
      </c>
      <c r="E2287" s="17" t="str">
        <f t="shared" si="70"/>
        <v>3-Dec-1969</v>
      </c>
      <c r="F2287">
        <f t="shared" si="71"/>
        <v>53</v>
      </c>
      <c r="G2287">
        <v>0</v>
      </c>
      <c r="H2287" s="16">
        <v>43254.42</v>
      </c>
      <c r="I2287" t="s">
        <v>11</v>
      </c>
      <c r="J2287" t="s">
        <v>11</v>
      </c>
      <c r="K2287" t="s">
        <v>168</v>
      </c>
    </row>
    <row r="2288" spans="1:11" x14ac:dyDescent="0.35">
      <c r="A2288" t="s">
        <v>2321</v>
      </c>
      <c r="B2288">
        <v>1965</v>
      </c>
      <c r="C2288" t="s">
        <v>35</v>
      </c>
      <c r="D2288">
        <v>22</v>
      </c>
      <c r="E2288" s="17" t="str">
        <f t="shared" si="70"/>
        <v>22-Aug-1965</v>
      </c>
      <c r="F2288">
        <f t="shared" si="71"/>
        <v>57</v>
      </c>
      <c r="G2288">
        <v>0</v>
      </c>
      <c r="H2288" s="16">
        <v>43578.94</v>
      </c>
      <c r="I2288" t="s">
        <v>11</v>
      </c>
      <c r="J2288" t="s">
        <v>11</v>
      </c>
      <c r="K2288" t="s">
        <v>23</v>
      </c>
    </row>
    <row r="2289" spans="1:11" x14ac:dyDescent="0.35">
      <c r="A2289" t="s">
        <v>2322</v>
      </c>
      <c r="B2289">
        <v>1986</v>
      </c>
      <c r="C2289" t="s">
        <v>30</v>
      </c>
      <c r="D2289">
        <v>29</v>
      </c>
      <c r="E2289" s="17" t="str">
        <f t="shared" si="70"/>
        <v>29-Dec-1986</v>
      </c>
      <c r="F2289">
        <f t="shared" si="71"/>
        <v>36</v>
      </c>
      <c r="G2289">
        <v>3</v>
      </c>
      <c r="H2289" s="16">
        <v>43753.34</v>
      </c>
      <c r="I2289" t="s">
        <v>11</v>
      </c>
      <c r="J2289" t="s">
        <v>16</v>
      </c>
      <c r="K2289" t="s">
        <v>164</v>
      </c>
    </row>
    <row r="2290" spans="1:11" x14ac:dyDescent="0.35">
      <c r="A2290" t="s">
        <v>2323</v>
      </c>
      <c r="B2290">
        <v>1966</v>
      </c>
      <c r="C2290" t="s">
        <v>37</v>
      </c>
      <c r="D2290">
        <v>25</v>
      </c>
      <c r="E2290" s="17" t="str">
        <f t="shared" si="70"/>
        <v>25-Oct-1966</v>
      </c>
      <c r="F2290">
        <f t="shared" si="71"/>
        <v>56</v>
      </c>
      <c r="G2290">
        <v>2</v>
      </c>
      <c r="H2290" s="16">
        <v>43813.87</v>
      </c>
      <c r="I2290" t="s">
        <v>11</v>
      </c>
      <c r="J2290" t="s">
        <v>11</v>
      </c>
      <c r="K2290" t="s">
        <v>13</v>
      </c>
    </row>
    <row r="2291" spans="1:11" x14ac:dyDescent="0.35">
      <c r="A2291" t="s">
        <v>2324</v>
      </c>
      <c r="B2291">
        <v>1966</v>
      </c>
      <c r="C2291" t="s">
        <v>10</v>
      </c>
      <c r="D2291">
        <v>2</v>
      </c>
      <c r="E2291" s="17" t="str">
        <f t="shared" si="70"/>
        <v>2-Jul-1966</v>
      </c>
      <c r="F2291">
        <f t="shared" si="71"/>
        <v>56</v>
      </c>
      <c r="G2291">
        <v>0</v>
      </c>
      <c r="H2291" s="16">
        <v>43817.45</v>
      </c>
      <c r="I2291" t="s">
        <v>11</v>
      </c>
      <c r="J2291" t="s">
        <v>12</v>
      </c>
      <c r="K2291" t="s">
        <v>23</v>
      </c>
    </row>
    <row r="2292" spans="1:11" x14ac:dyDescent="0.35">
      <c r="A2292" t="s">
        <v>2325</v>
      </c>
      <c r="B2292">
        <v>1980</v>
      </c>
      <c r="C2292" t="s">
        <v>15</v>
      </c>
      <c r="D2292">
        <v>10</v>
      </c>
      <c r="E2292" s="17" t="str">
        <f t="shared" si="70"/>
        <v>10-Nov-1980</v>
      </c>
      <c r="F2292">
        <f t="shared" si="71"/>
        <v>42</v>
      </c>
      <c r="G2292">
        <v>2</v>
      </c>
      <c r="H2292" s="16">
        <v>43896.38</v>
      </c>
      <c r="I2292" t="s">
        <v>11</v>
      </c>
      <c r="J2292" t="s">
        <v>16</v>
      </c>
      <c r="K2292" t="s">
        <v>13</v>
      </c>
    </row>
    <row r="2293" spans="1:11" x14ac:dyDescent="0.35">
      <c r="A2293" t="s">
        <v>2326</v>
      </c>
      <c r="B2293">
        <v>1966</v>
      </c>
      <c r="C2293" t="s">
        <v>37</v>
      </c>
      <c r="D2293">
        <v>5</v>
      </c>
      <c r="E2293" s="17" t="str">
        <f t="shared" si="70"/>
        <v>5-Oct-1966</v>
      </c>
      <c r="F2293">
        <f t="shared" si="71"/>
        <v>56</v>
      </c>
      <c r="G2293">
        <v>0</v>
      </c>
      <c r="H2293" s="16">
        <v>43921.18</v>
      </c>
      <c r="I2293" t="s">
        <v>11</v>
      </c>
      <c r="J2293" t="s">
        <v>11</v>
      </c>
      <c r="K2293" t="s">
        <v>23</v>
      </c>
    </row>
    <row r="2294" spans="1:11" x14ac:dyDescent="0.35">
      <c r="A2294" t="s">
        <v>2327</v>
      </c>
      <c r="B2294">
        <v>1988</v>
      </c>
      <c r="C2294" t="s">
        <v>10</v>
      </c>
      <c r="D2294">
        <v>16</v>
      </c>
      <c r="E2294" s="17" t="str">
        <f t="shared" si="70"/>
        <v>16-Jul-1988</v>
      </c>
      <c r="F2294">
        <f t="shared" si="71"/>
        <v>34</v>
      </c>
      <c r="G2294">
        <v>1</v>
      </c>
      <c r="H2294" s="16">
        <v>43943.88</v>
      </c>
      <c r="I2294" t="s">
        <v>11</v>
      </c>
      <c r="J2294" t="s">
        <v>16</v>
      </c>
      <c r="K2294" t="s">
        <v>23</v>
      </c>
    </row>
    <row r="2295" spans="1:11" x14ac:dyDescent="0.35">
      <c r="A2295" t="s">
        <v>2328</v>
      </c>
      <c r="B2295">
        <v>1975</v>
      </c>
      <c r="C2295" t="s">
        <v>18</v>
      </c>
      <c r="D2295">
        <v>1</v>
      </c>
      <c r="E2295" s="17" t="str">
        <f t="shared" si="70"/>
        <v>1-Jun-1975</v>
      </c>
      <c r="F2295">
        <f t="shared" si="71"/>
        <v>48</v>
      </c>
      <c r="G2295">
        <v>2</v>
      </c>
      <c r="H2295" s="16">
        <v>44202.65</v>
      </c>
      <c r="I2295" t="s">
        <v>11</v>
      </c>
      <c r="J2295" t="s">
        <v>11</v>
      </c>
      <c r="K2295" t="s">
        <v>13</v>
      </c>
    </row>
    <row r="2296" spans="1:11" x14ac:dyDescent="0.35">
      <c r="A2296" t="s">
        <v>2329</v>
      </c>
      <c r="B2296">
        <v>1968</v>
      </c>
      <c r="C2296" t="s">
        <v>15</v>
      </c>
      <c r="D2296">
        <v>24</v>
      </c>
      <c r="E2296" s="17" t="str">
        <f t="shared" si="70"/>
        <v>24-Nov-1968</v>
      </c>
      <c r="F2296">
        <f t="shared" si="71"/>
        <v>54</v>
      </c>
      <c r="G2296">
        <v>2</v>
      </c>
      <c r="H2296" s="16">
        <v>44260.75</v>
      </c>
      <c r="I2296" t="s">
        <v>11</v>
      </c>
      <c r="J2296" t="s">
        <v>16</v>
      </c>
      <c r="K2296" t="s">
        <v>13</v>
      </c>
    </row>
    <row r="2297" spans="1:11" x14ac:dyDescent="0.35">
      <c r="A2297" t="s">
        <v>2330</v>
      </c>
      <c r="B2297">
        <v>1971</v>
      </c>
      <c r="C2297" t="s">
        <v>37</v>
      </c>
      <c r="D2297">
        <v>29</v>
      </c>
      <c r="E2297" s="17" t="str">
        <f t="shared" si="70"/>
        <v>29-Oct-1971</v>
      </c>
      <c r="F2297">
        <f t="shared" si="71"/>
        <v>51</v>
      </c>
      <c r="G2297">
        <v>0</v>
      </c>
      <c r="H2297" s="16">
        <v>44400.41</v>
      </c>
      <c r="I2297" t="s">
        <v>11</v>
      </c>
      <c r="J2297" t="s">
        <v>11</v>
      </c>
      <c r="K2297" t="s">
        <v>13</v>
      </c>
    </row>
    <row r="2298" spans="1:11" x14ac:dyDescent="0.35">
      <c r="A2298" t="s">
        <v>2331</v>
      </c>
      <c r="B2298">
        <v>1967</v>
      </c>
      <c r="C2298" t="s">
        <v>20</v>
      </c>
      <c r="D2298">
        <v>14</v>
      </c>
      <c r="E2298" s="17" t="str">
        <f t="shared" si="70"/>
        <v>14-Sep-1967</v>
      </c>
      <c r="F2298">
        <f t="shared" si="71"/>
        <v>55</v>
      </c>
      <c r="G2298">
        <v>0</v>
      </c>
      <c r="H2298" s="16">
        <v>44423.8</v>
      </c>
      <c r="I2298" t="s">
        <v>11</v>
      </c>
      <c r="J2298" t="s">
        <v>12</v>
      </c>
      <c r="K2298" t="s">
        <v>13</v>
      </c>
    </row>
    <row r="2299" spans="1:11" x14ac:dyDescent="0.35">
      <c r="A2299" t="s">
        <v>2332</v>
      </c>
      <c r="B2299">
        <v>2000</v>
      </c>
      <c r="C2299" t="s">
        <v>35</v>
      </c>
      <c r="D2299">
        <v>2</v>
      </c>
      <c r="E2299" s="17" t="str">
        <f t="shared" si="70"/>
        <v>2-Aug-2000</v>
      </c>
      <c r="F2299">
        <f t="shared" si="71"/>
        <v>22</v>
      </c>
      <c r="G2299">
        <v>1</v>
      </c>
      <c r="H2299" s="16">
        <v>44501.4</v>
      </c>
      <c r="I2299" t="s">
        <v>11</v>
      </c>
      <c r="J2299" t="s">
        <v>12</v>
      </c>
      <c r="K2299" t="s">
        <v>13</v>
      </c>
    </row>
    <row r="2300" spans="1:11" x14ac:dyDescent="0.35">
      <c r="A2300" t="s">
        <v>2333</v>
      </c>
      <c r="B2300">
        <v>1993</v>
      </c>
      <c r="C2300" t="s">
        <v>37</v>
      </c>
      <c r="D2300">
        <v>11</v>
      </c>
      <c r="E2300" s="17" t="str">
        <f t="shared" si="70"/>
        <v>11-Oct-1993</v>
      </c>
      <c r="F2300">
        <f t="shared" si="71"/>
        <v>29</v>
      </c>
      <c r="G2300">
        <v>2</v>
      </c>
      <c r="H2300" s="16">
        <v>44585.46</v>
      </c>
      <c r="I2300" t="s">
        <v>11</v>
      </c>
      <c r="J2300" t="s">
        <v>11</v>
      </c>
      <c r="K2300" t="s">
        <v>42</v>
      </c>
    </row>
    <row r="2301" spans="1:11" x14ac:dyDescent="0.35">
      <c r="A2301" t="s">
        <v>2334</v>
      </c>
      <c r="B2301">
        <v>1971</v>
      </c>
      <c r="C2301" t="s">
        <v>35</v>
      </c>
      <c r="D2301">
        <v>13</v>
      </c>
      <c r="E2301" s="17" t="str">
        <f t="shared" si="70"/>
        <v>13-Aug-1971</v>
      </c>
      <c r="F2301">
        <f t="shared" si="71"/>
        <v>51</v>
      </c>
      <c r="G2301">
        <v>2</v>
      </c>
      <c r="H2301" s="16">
        <v>44641.2</v>
      </c>
      <c r="I2301" t="s">
        <v>11</v>
      </c>
      <c r="J2301" t="s">
        <v>12</v>
      </c>
      <c r="K2301" t="s">
        <v>247</v>
      </c>
    </row>
    <row r="2302" spans="1:11" x14ac:dyDescent="0.35">
      <c r="A2302" t="s">
        <v>2335</v>
      </c>
      <c r="B2302">
        <v>1962</v>
      </c>
      <c r="C2302" t="s">
        <v>30</v>
      </c>
      <c r="D2302">
        <v>17</v>
      </c>
      <c r="E2302" s="17" t="str">
        <f t="shared" ref="E2302:E2339" si="72">_xlfn.CONCAT(D2302,"-",C2302,"-",B2302)</f>
        <v>17-Dec-1962</v>
      </c>
      <c r="F2302">
        <f t="shared" ref="F2302:F2339" si="73">DATEDIF(E2302,"08-6-2023","y")</f>
        <v>60</v>
      </c>
      <c r="G2302">
        <v>0</v>
      </c>
      <c r="H2302" s="16">
        <v>45008.959999999999</v>
      </c>
      <c r="I2302" t="s">
        <v>11</v>
      </c>
      <c r="J2302" t="s">
        <v>11</v>
      </c>
      <c r="K2302" t="s">
        <v>13</v>
      </c>
    </row>
    <row r="2303" spans="1:11" x14ac:dyDescent="0.35">
      <c r="A2303" t="s">
        <v>2336</v>
      </c>
      <c r="B2303">
        <v>1974</v>
      </c>
      <c r="C2303" t="s">
        <v>35</v>
      </c>
      <c r="D2303">
        <v>9</v>
      </c>
      <c r="E2303" s="17" t="str">
        <f t="shared" si="72"/>
        <v>9-Aug-1974</v>
      </c>
      <c r="F2303">
        <f t="shared" si="73"/>
        <v>48</v>
      </c>
      <c r="G2303">
        <v>2</v>
      </c>
      <c r="H2303" s="16">
        <v>45702.02</v>
      </c>
      <c r="I2303" t="s">
        <v>11</v>
      </c>
      <c r="J2303" t="s">
        <v>11</v>
      </c>
      <c r="K2303" t="s">
        <v>23</v>
      </c>
    </row>
    <row r="2304" spans="1:11" x14ac:dyDescent="0.35">
      <c r="A2304" t="s">
        <v>2337</v>
      </c>
      <c r="B2304">
        <v>1960</v>
      </c>
      <c r="C2304" t="s">
        <v>30</v>
      </c>
      <c r="D2304">
        <v>21</v>
      </c>
      <c r="E2304" s="17" t="str">
        <f t="shared" si="72"/>
        <v>21-Dec-1960</v>
      </c>
      <c r="F2304">
        <f t="shared" si="73"/>
        <v>62</v>
      </c>
      <c r="G2304">
        <v>0</v>
      </c>
      <c r="H2304" s="16">
        <v>45710.21</v>
      </c>
      <c r="I2304" t="s">
        <v>11</v>
      </c>
      <c r="J2304" t="s">
        <v>11</v>
      </c>
      <c r="K2304" t="s">
        <v>168</v>
      </c>
    </row>
    <row r="2305" spans="1:11" x14ac:dyDescent="0.35">
      <c r="A2305" t="s">
        <v>2338</v>
      </c>
      <c r="B2305">
        <v>1979</v>
      </c>
      <c r="C2305" t="s">
        <v>35</v>
      </c>
      <c r="D2305">
        <v>12</v>
      </c>
      <c r="E2305" s="17" t="str">
        <f t="shared" si="72"/>
        <v>12-Aug-1979</v>
      </c>
      <c r="F2305">
        <f t="shared" si="73"/>
        <v>43</v>
      </c>
      <c r="G2305">
        <v>0</v>
      </c>
      <c r="H2305" s="16">
        <v>45863.21</v>
      </c>
      <c r="I2305" t="s">
        <v>11</v>
      </c>
      <c r="J2305" t="s">
        <v>16</v>
      </c>
      <c r="K2305" t="s">
        <v>13</v>
      </c>
    </row>
    <row r="2306" spans="1:11" x14ac:dyDescent="0.35">
      <c r="A2306" t="s">
        <v>2339</v>
      </c>
      <c r="B2306">
        <v>1985</v>
      </c>
      <c r="C2306" t="s">
        <v>20</v>
      </c>
      <c r="D2306">
        <v>30</v>
      </c>
      <c r="E2306" s="17" t="str">
        <f t="shared" si="72"/>
        <v>30-Sep-1985</v>
      </c>
      <c r="F2306">
        <f t="shared" si="73"/>
        <v>37</v>
      </c>
      <c r="G2306">
        <v>2</v>
      </c>
      <c r="H2306" s="16">
        <v>46113.51</v>
      </c>
      <c r="I2306" t="s">
        <v>11</v>
      </c>
      <c r="J2306" t="s">
        <v>12</v>
      </c>
      <c r="K2306" t="s">
        <v>42</v>
      </c>
    </row>
    <row r="2307" spans="1:11" x14ac:dyDescent="0.35">
      <c r="A2307" t="s">
        <v>2340</v>
      </c>
      <c r="B2307">
        <v>1962</v>
      </c>
      <c r="C2307" t="s">
        <v>30</v>
      </c>
      <c r="D2307">
        <v>4</v>
      </c>
      <c r="E2307" s="17" t="str">
        <f t="shared" si="72"/>
        <v>4-Dec-1962</v>
      </c>
      <c r="F2307">
        <f t="shared" si="73"/>
        <v>60</v>
      </c>
      <c r="G2307">
        <v>3</v>
      </c>
      <c r="H2307" s="16">
        <v>46130.53</v>
      </c>
      <c r="I2307" t="s">
        <v>16</v>
      </c>
      <c r="J2307" t="s">
        <v>16</v>
      </c>
      <c r="K2307" t="s">
        <v>23</v>
      </c>
    </row>
    <row r="2308" spans="1:11" x14ac:dyDescent="0.35">
      <c r="A2308" t="s">
        <v>2341</v>
      </c>
      <c r="B2308">
        <v>1976</v>
      </c>
      <c r="C2308" t="s">
        <v>30</v>
      </c>
      <c r="D2308">
        <v>2</v>
      </c>
      <c r="E2308" s="17" t="str">
        <f t="shared" si="72"/>
        <v>2-Dec-1976</v>
      </c>
      <c r="F2308">
        <f t="shared" si="73"/>
        <v>46</v>
      </c>
      <c r="G2308">
        <v>3</v>
      </c>
      <c r="H2308" s="16">
        <v>46151.12</v>
      </c>
      <c r="I2308" t="s">
        <v>16</v>
      </c>
      <c r="J2308" t="s">
        <v>12</v>
      </c>
      <c r="K2308" t="s">
        <v>13</v>
      </c>
    </row>
    <row r="2309" spans="1:11" x14ac:dyDescent="0.35">
      <c r="A2309" t="s">
        <v>2342</v>
      </c>
      <c r="B2309">
        <v>1978</v>
      </c>
      <c r="C2309" t="s">
        <v>35</v>
      </c>
      <c r="D2309">
        <v>17</v>
      </c>
      <c r="E2309" s="17" t="str">
        <f t="shared" si="72"/>
        <v>17-Aug-1978</v>
      </c>
      <c r="F2309">
        <f t="shared" si="73"/>
        <v>44</v>
      </c>
      <c r="G2309">
        <v>2</v>
      </c>
      <c r="H2309" s="16">
        <v>46200.99</v>
      </c>
      <c r="I2309" t="s">
        <v>16</v>
      </c>
      <c r="J2309" t="s">
        <v>16</v>
      </c>
      <c r="K2309" t="s">
        <v>13</v>
      </c>
    </row>
    <row r="2310" spans="1:11" x14ac:dyDescent="0.35">
      <c r="A2310" t="s">
        <v>2343</v>
      </c>
      <c r="B2310">
        <v>1971</v>
      </c>
      <c r="C2310" t="s">
        <v>30</v>
      </c>
      <c r="D2310">
        <v>6</v>
      </c>
      <c r="E2310" s="17" t="str">
        <f t="shared" si="72"/>
        <v>6-Dec-1971</v>
      </c>
      <c r="F2310">
        <f t="shared" si="73"/>
        <v>51</v>
      </c>
      <c r="G2310">
        <v>3</v>
      </c>
      <c r="H2310" s="16">
        <v>46255.11</v>
      </c>
      <c r="I2310" t="s">
        <v>16</v>
      </c>
      <c r="J2310" t="s">
        <v>12</v>
      </c>
      <c r="K2310" t="s">
        <v>247</v>
      </c>
    </row>
    <row r="2311" spans="1:11" x14ac:dyDescent="0.35">
      <c r="A2311" t="s">
        <v>2344</v>
      </c>
      <c r="B2311">
        <v>1961</v>
      </c>
      <c r="C2311" t="s">
        <v>35</v>
      </c>
      <c r="D2311">
        <v>8</v>
      </c>
      <c r="E2311" s="17" t="str">
        <f t="shared" si="72"/>
        <v>8-Aug-1961</v>
      </c>
      <c r="F2311">
        <f t="shared" si="73"/>
        <v>61</v>
      </c>
      <c r="G2311">
        <v>0</v>
      </c>
      <c r="H2311" s="16">
        <v>46599.11</v>
      </c>
      <c r="I2311" t="s">
        <v>16</v>
      </c>
      <c r="J2311" t="s">
        <v>16</v>
      </c>
      <c r="K2311" t="s">
        <v>13</v>
      </c>
    </row>
    <row r="2312" spans="1:11" x14ac:dyDescent="0.35">
      <c r="A2312" t="s">
        <v>2345</v>
      </c>
      <c r="B2312">
        <v>1969</v>
      </c>
      <c r="C2312" t="s">
        <v>18</v>
      </c>
      <c r="D2312">
        <v>23</v>
      </c>
      <c r="E2312" s="17" t="str">
        <f t="shared" si="72"/>
        <v>23-Jun-1969</v>
      </c>
      <c r="F2312">
        <f t="shared" si="73"/>
        <v>53</v>
      </c>
      <c r="G2312">
        <v>3</v>
      </c>
      <c r="H2312" s="16">
        <v>46661.440000000002</v>
      </c>
      <c r="I2312" t="s">
        <v>16</v>
      </c>
      <c r="J2312" t="s">
        <v>12</v>
      </c>
      <c r="K2312" t="s">
        <v>23</v>
      </c>
    </row>
    <row r="2313" spans="1:11" x14ac:dyDescent="0.35">
      <c r="A2313" t="s">
        <v>2346</v>
      </c>
      <c r="B2313">
        <v>1960</v>
      </c>
      <c r="C2313" t="s">
        <v>15</v>
      </c>
      <c r="D2313">
        <v>17</v>
      </c>
      <c r="E2313" s="17" t="str">
        <f t="shared" si="72"/>
        <v>17-Nov-1960</v>
      </c>
      <c r="F2313">
        <f t="shared" si="73"/>
        <v>62</v>
      </c>
      <c r="G2313">
        <v>3</v>
      </c>
      <c r="H2313" s="16">
        <v>46718.16</v>
      </c>
      <c r="I2313" t="s">
        <v>16</v>
      </c>
      <c r="J2313" t="s">
        <v>16</v>
      </c>
      <c r="K2313" t="s">
        <v>23</v>
      </c>
    </row>
    <row r="2314" spans="1:11" x14ac:dyDescent="0.35">
      <c r="A2314" t="s">
        <v>2347</v>
      </c>
      <c r="B2314">
        <v>1958</v>
      </c>
      <c r="C2314" t="s">
        <v>20</v>
      </c>
      <c r="D2314">
        <v>15</v>
      </c>
      <c r="E2314" s="17" t="str">
        <f t="shared" si="72"/>
        <v>15-Sep-1958</v>
      </c>
      <c r="F2314">
        <f t="shared" si="73"/>
        <v>64</v>
      </c>
      <c r="G2314">
        <v>0</v>
      </c>
      <c r="H2314" s="16">
        <v>46889.26</v>
      </c>
      <c r="I2314" t="s">
        <v>11</v>
      </c>
      <c r="J2314" t="s">
        <v>12</v>
      </c>
      <c r="K2314" t="s">
        <v>13</v>
      </c>
    </row>
    <row r="2315" spans="1:11" x14ac:dyDescent="0.35">
      <c r="A2315" t="s">
        <v>2348</v>
      </c>
      <c r="B2315">
        <v>1959</v>
      </c>
      <c r="C2315" t="s">
        <v>10</v>
      </c>
      <c r="D2315">
        <v>14</v>
      </c>
      <c r="E2315" s="17" t="str">
        <f t="shared" si="72"/>
        <v>14-Jul-1959</v>
      </c>
      <c r="F2315">
        <f t="shared" si="73"/>
        <v>63</v>
      </c>
      <c r="G2315">
        <v>0</v>
      </c>
      <c r="H2315" s="16">
        <v>47055.53</v>
      </c>
      <c r="I2315" t="s">
        <v>11</v>
      </c>
      <c r="J2315" t="s">
        <v>16</v>
      </c>
      <c r="K2315" t="s">
        <v>13</v>
      </c>
    </row>
    <row r="2316" spans="1:11" x14ac:dyDescent="0.35">
      <c r="A2316" t="s">
        <v>2349</v>
      </c>
      <c r="B2316">
        <v>1970</v>
      </c>
      <c r="C2316" t="s">
        <v>30</v>
      </c>
      <c r="D2316">
        <v>28</v>
      </c>
      <c r="E2316" s="17" t="str">
        <f t="shared" si="72"/>
        <v>28-Dec-1970</v>
      </c>
      <c r="F2316">
        <f t="shared" si="73"/>
        <v>52</v>
      </c>
      <c r="G2316">
        <v>2</v>
      </c>
      <c r="H2316" s="16">
        <v>47269.85</v>
      </c>
      <c r="I2316" t="s">
        <v>16</v>
      </c>
      <c r="J2316" t="s">
        <v>11</v>
      </c>
      <c r="K2316" t="s">
        <v>13</v>
      </c>
    </row>
    <row r="2317" spans="1:11" x14ac:dyDescent="0.35">
      <c r="A2317" t="s">
        <v>2350</v>
      </c>
      <c r="B2317">
        <v>1958</v>
      </c>
      <c r="C2317" t="s">
        <v>20</v>
      </c>
      <c r="D2317">
        <v>3</v>
      </c>
      <c r="E2317" s="17" t="str">
        <f t="shared" si="72"/>
        <v>3-Sep-1958</v>
      </c>
      <c r="F2317">
        <f t="shared" si="73"/>
        <v>64</v>
      </c>
      <c r="G2317">
        <v>2</v>
      </c>
      <c r="H2317" s="16">
        <v>47291.06</v>
      </c>
      <c r="I2317" t="s">
        <v>11</v>
      </c>
      <c r="J2317" t="s">
        <v>16</v>
      </c>
      <c r="K2317" t="s">
        <v>42</v>
      </c>
    </row>
    <row r="2318" spans="1:11" x14ac:dyDescent="0.35">
      <c r="A2318" t="s">
        <v>2351</v>
      </c>
      <c r="B2318">
        <v>1959</v>
      </c>
      <c r="C2318" t="s">
        <v>37</v>
      </c>
      <c r="D2318">
        <v>4</v>
      </c>
      <c r="E2318" s="17" t="str">
        <f t="shared" si="72"/>
        <v>4-Oct-1959</v>
      </c>
      <c r="F2318">
        <f t="shared" si="73"/>
        <v>63</v>
      </c>
      <c r="G2318">
        <v>2</v>
      </c>
      <c r="H2318" s="16">
        <v>47305.31</v>
      </c>
      <c r="I2318" t="s">
        <v>11</v>
      </c>
      <c r="J2318" t="s">
        <v>16</v>
      </c>
      <c r="K2318" t="s">
        <v>42</v>
      </c>
    </row>
    <row r="2319" spans="1:11" x14ac:dyDescent="0.35">
      <c r="A2319" t="s">
        <v>2352</v>
      </c>
      <c r="B2319">
        <v>1961</v>
      </c>
      <c r="C2319" t="s">
        <v>18</v>
      </c>
      <c r="D2319">
        <v>13</v>
      </c>
      <c r="E2319" s="17" t="str">
        <f t="shared" si="72"/>
        <v>13-Jun-1961</v>
      </c>
      <c r="F2319">
        <f t="shared" si="73"/>
        <v>61</v>
      </c>
      <c r="G2319">
        <v>1</v>
      </c>
      <c r="H2319" s="16">
        <v>47403.88</v>
      </c>
      <c r="I2319" t="s">
        <v>16</v>
      </c>
      <c r="J2319" t="s">
        <v>12</v>
      </c>
      <c r="K2319" t="s">
        <v>42</v>
      </c>
    </row>
    <row r="2320" spans="1:11" x14ac:dyDescent="0.35">
      <c r="A2320" t="s">
        <v>2353</v>
      </c>
      <c r="B2320">
        <v>1971</v>
      </c>
      <c r="C2320" t="s">
        <v>20</v>
      </c>
      <c r="D2320">
        <v>27</v>
      </c>
      <c r="E2320" s="17" t="str">
        <f t="shared" si="72"/>
        <v>27-Sep-1971</v>
      </c>
      <c r="F2320">
        <f t="shared" si="73"/>
        <v>51</v>
      </c>
      <c r="G2320">
        <v>2</v>
      </c>
      <c r="H2320" s="16">
        <v>47462.89</v>
      </c>
      <c r="I2320" t="s">
        <v>16</v>
      </c>
      <c r="J2320" t="s">
        <v>11</v>
      </c>
      <c r="K2320" t="s">
        <v>13</v>
      </c>
    </row>
    <row r="2321" spans="1:11" x14ac:dyDescent="0.35">
      <c r="A2321" t="s">
        <v>2354</v>
      </c>
      <c r="B2321">
        <v>1964</v>
      </c>
      <c r="C2321" t="s">
        <v>15</v>
      </c>
      <c r="D2321">
        <v>7</v>
      </c>
      <c r="E2321" s="17" t="str">
        <f t="shared" si="72"/>
        <v>7-Nov-1964</v>
      </c>
      <c r="F2321">
        <f t="shared" si="73"/>
        <v>58</v>
      </c>
      <c r="G2321">
        <v>2</v>
      </c>
      <c r="H2321" s="16">
        <v>47496.49</v>
      </c>
      <c r="I2321" t="s">
        <v>16</v>
      </c>
      <c r="J2321" t="s">
        <v>12</v>
      </c>
      <c r="K2321" t="s">
        <v>23</v>
      </c>
    </row>
    <row r="2322" spans="1:11" x14ac:dyDescent="0.35">
      <c r="A2322" t="s">
        <v>2355</v>
      </c>
      <c r="B2322">
        <v>1963</v>
      </c>
      <c r="C2322" t="s">
        <v>35</v>
      </c>
      <c r="D2322">
        <v>5</v>
      </c>
      <c r="E2322" s="17" t="str">
        <f t="shared" si="72"/>
        <v>5-Aug-1963</v>
      </c>
      <c r="F2322">
        <f t="shared" si="73"/>
        <v>59</v>
      </c>
      <c r="G2322">
        <v>1</v>
      </c>
      <c r="H2322" s="16">
        <v>47896.79</v>
      </c>
      <c r="I2322" t="s">
        <v>16</v>
      </c>
      <c r="J2322" t="s">
        <v>12</v>
      </c>
      <c r="K2322" t="s">
        <v>247</v>
      </c>
    </row>
    <row r="2323" spans="1:11" x14ac:dyDescent="0.35">
      <c r="A2323" t="s">
        <v>2356</v>
      </c>
      <c r="B2323">
        <v>1958</v>
      </c>
      <c r="C2323" t="s">
        <v>15</v>
      </c>
      <c r="D2323">
        <v>16</v>
      </c>
      <c r="E2323" s="17" t="str">
        <f t="shared" si="72"/>
        <v>16-Nov-1958</v>
      </c>
      <c r="F2323">
        <f t="shared" si="73"/>
        <v>64</v>
      </c>
      <c r="G2323">
        <v>1</v>
      </c>
      <c r="H2323" s="16">
        <v>47928.03</v>
      </c>
      <c r="I2323" t="s">
        <v>11</v>
      </c>
      <c r="J2323" t="s">
        <v>12</v>
      </c>
      <c r="K2323" t="s">
        <v>42</v>
      </c>
    </row>
    <row r="2324" spans="1:11" x14ac:dyDescent="0.35">
      <c r="A2324" t="s">
        <v>2357</v>
      </c>
      <c r="B2324">
        <v>1962</v>
      </c>
      <c r="C2324" t="s">
        <v>35</v>
      </c>
      <c r="D2324">
        <v>27</v>
      </c>
      <c r="E2324" s="17" t="str">
        <f t="shared" si="72"/>
        <v>27-Aug-1962</v>
      </c>
      <c r="F2324">
        <f t="shared" si="73"/>
        <v>60</v>
      </c>
      <c r="G2324">
        <v>0</v>
      </c>
      <c r="H2324" s="16">
        <v>48173.36</v>
      </c>
      <c r="I2324" t="s">
        <v>16</v>
      </c>
      <c r="J2324" t="s">
        <v>12</v>
      </c>
      <c r="K2324" t="s">
        <v>42</v>
      </c>
    </row>
    <row r="2325" spans="1:11" x14ac:dyDescent="0.35">
      <c r="A2325" t="s">
        <v>2358</v>
      </c>
      <c r="B2325">
        <v>1961</v>
      </c>
      <c r="C2325" t="s">
        <v>30</v>
      </c>
      <c r="D2325">
        <v>21</v>
      </c>
      <c r="E2325" s="17" t="str">
        <f t="shared" si="72"/>
        <v>21-Dec-1961</v>
      </c>
      <c r="F2325">
        <f t="shared" si="73"/>
        <v>61</v>
      </c>
      <c r="G2325">
        <v>1</v>
      </c>
      <c r="H2325" s="16">
        <v>48517.56</v>
      </c>
      <c r="I2325" t="s">
        <v>16</v>
      </c>
      <c r="J2325" t="s">
        <v>12</v>
      </c>
      <c r="K2325" t="s">
        <v>247</v>
      </c>
    </row>
    <row r="2326" spans="1:11" x14ac:dyDescent="0.35">
      <c r="A2326" t="s">
        <v>2359</v>
      </c>
      <c r="B2326">
        <v>1968</v>
      </c>
      <c r="C2326" t="s">
        <v>30</v>
      </c>
      <c r="D2326">
        <v>1</v>
      </c>
      <c r="E2326" s="17" t="str">
        <f t="shared" si="72"/>
        <v>1-Dec-1968</v>
      </c>
      <c r="F2326">
        <f t="shared" si="73"/>
        <v>54</v>
      </c>
      <c r="G2326">
        <v>3</v>
      </c>
      <c r="H2326" s="16">
        <v>48549.18</v>
      </c>
      <c r="I2326" t="s">
        <v>16</v>
      </c>
      <c r="J2326" t="s">
        <v>12</v>
      </c>
      <c r="K2326" t="s">
        <v>168</v>
      </c>
    </row>
    <row r="2327" spans="1:11" x14ac:dyDescent="0.35">
      <c r="A2327" t="s">
        <v>2360</v>
      </c>
      <c r="B2327">
        <v>1962</v>
      </c>
      <c r="C2327" t="s">
        <v>37</v>
      </c>
      <c r="D2327">
        <v>11</v>
      </c>
      <c r="E2327" s="17" t="str">
        <f t="shared" si="72"/>
        <v>11-Oct-1962</v>
      </c>
      <c r="F2327">
        <f t="shared" si="73"/>
        <v>60</v>
      </c>
      <c r="G2327">
        <v>0</v>
      </c>
      <c r="H2327" s="16">
        <v>48673.56</v>
      </c>
      <c r="I2327" t="s">
        <v>16</v>
      </c>
      <c r="J2327" t="s">
        <v>11</v>
      </c>
      <c r="K2327" t="s">
        <v>13</v>
      </c>
    </row>
    <row r="2328" spans="1:11" x14ac:dyDescent="0.35">
      <c r="A2328" t="s">
        <v>2361</v>
      </c>
      <c r="B2328">
        <v>1965</v>
      </c>
      <c r="C2328" t="s">
        <v>37</v>
      </c>
      <c r="D2328">
        <v>27</v>
      </c>
      <c r="E2328" s="17" t="str">
        <f t="shared" si="72"/>
        <v>27-Oct-1965</v>
      </c>
      <c r="F2328">
        <f t="shared" si="73"/>
        <v>57</v>
      </c>
      <c r="G2328">
        <v>1</v>
      </c>
      <c r="H2328" s="16">
        <v>48675.519999999997</v>
      </c>
      <c r="I2328" t="s">
        <v>16</v>
      </c>
      <c r="J2328" t="s">
        <v>11</v>
      </c>
      <c r="K2328" t="s">
        <v>13</v>
      </c>
    </row>
    <row r="2329" spans="1:11" x14ac:dyDescent="0.35">
      <c r="A2329" t="s">
        <v>2362</v>
      </c>
      <c r="B2329">
        <v>1959</v>
      </c>
      <c r="C2329" t="s">
        <v>10</v>
      </c>
      <c r="D2329">
        <v>22</v>
      </c>
      <c r="E2329" s="17" t="str">
        <f t="shared" si="72"/>
        <v>22-Jul-1959</v>
      </c>
      <c r="F2329">
        <f t="shared" si="73"/>
        <v>63</v>
      </c>
      <c r="G2329">
        <v>0</v>
      </c>
      <c r="H2329" s="16">
        <v>48824.45</v>
      </c>
      <c r="I2329" t="s">
        <v>11</v>
      </c>
      <c r="J2329" t="s">
        <v>16</v>
      </c>
      <c r="K2329" t="s">
        <v>42</v>
      </c>
    </row>
    <row r="2330" spans="1:11" x14ac:dyDescent="0.35">
      <c r="A2330" t="s">
        <v>2363</v>
      </c>
      <c r="B2330">
        <v>1978</v>
      </c>
      <c r="C2330" t="s">
        <v>30</v>
      </c>
      <c r="D2330">
        <v>29</v>
      </c>
      <c r="E2330" s="17" t="str">
        <f t="shared" si="72"/>
        <v>29-Dec-1978</v>
      </c>
      <c r="F2330">
        <f t="shared" si="73"/>
        <v>44</v>
      </c>
      <c r="G2330">
        <v>0</v>
      </c>
      <c r="H2330" s="16">
        <v>48885.14</v>
      </c>
      <c r="I2330" t="s">
        <v>16</v>
      </c>
      <c r="J2330" t="s">
        <v>11</v>
      </c>
      <c r="K2330" t="s">
        <v>13</v>
      </c>
    </row>
    <row r="2331" spans="1:11" x14ac:dyDescent="0.35">
      <c r="A2331" t="s">
        <v>2364</v>
      </c>
      <c r="B2331">
        <v>1963</v>
      </c>
      <c r="C2331" t="s">
        <v>20</v>
      </c>
      <c r="D2331">
        <v>4</v>
      </c>
      <c r="E2331" s="17" t="str">
        <f t="shared" si="72"/>
        <v>4-Sep-1963</v>
      </c>
      <c r="F2331">
        <f t="shared" si="73"/>
        <v>59</v>
      </c>
      <c r="G2331">
        <v>1</v>
      </c>
      <c r="H2331" s="16">
        <v>48970.25</v>
      </c>
      <c r="I2331" t="s">
        <v>16</v>
      </c>
      <c r="J2331" t="s">
        <v>11</v>
      </c>
      <c r="K2331" t="s">
        <v>13</v>
      </c>
    </row>
    <row r="2332" spans="1:11" x14ac:dyDescent="0.35">
      <c r="A2332" t="s">
        <v>2365</v>
      </c>
      <c r="B2332">
        <v>1958</v>
      </c>
      <c r="C2332" t="s">
        <v>18</v>
      </c>
      <c r="D2332">
        <v>27</v>
      </c>
      <c r="E2332" s="17" t="str">
        <f t="shared" si="72"/>
        <v>27-Jun-1958</v>
      </c>
      <c r="F2332">
        <f t="shared" si="73"/>
        <v>64</v>
      </c>
      <c r="G2332">
        <v>2</v>
      </c>
      <c r="H2332" s="16">
        <v>49577.66</v>
      </c>
      <c r="I2332" t="s">
        <v>11</v>
      </c>
      <c r="J2332" t="s">
        <v>11</v>
      </c>
      <c r="K2332" t="s">
        <v>13</v>
      </c>
    </row>
    <row r="2333" spans="1:11" x14ac:dyDescent="0.35">
      <c r="A2333" t="s">
        <v>2366</v>
      </c>
      <c r="B2333">
        <v>1994</v>
      </c>
      <c r="C2333" t="s">
        <v>37</v>
      </c>
      <c r="D2333">
        <v>27</v>
      </c>
      <c r="E2333" s="17" t="str">
        <f t="shared" si="72"/>
        <v>27-Oct-1994</v>
      </c>
      <c r="F2333">
        <f t="shared" si="73"/>
        <v>28</v>
      </c>
      <c r="G2333">
        <v>1</v>
      </c>
      <c r="H2333" s="16">
        <v>51194.559999999998</v>
      </c>
      <c r="I2333" t="s">
        <v>16</v>
      </c>
      <c r="J2333" t="s">
        <v>12</v>
      </c>
      <c r="K2333" t="s">
        <v>42</v>
      </c>
    </row>
    <row r="2334" spans="1:11" x14ac:dyDescent="0.35">
      <c r="A2334" t="s">
        <v>2367</v>
      </c>
      <c r="B2334">
        <v>1962</v>
      </c>
      <c r="C2334" t="s">
        <v>35</v>
      </c>
      <c r="D2334">
        <v>4</v>
      </c>
      <c r="E2334" s="17" t="str">
        <f t="shared" si="72"/>
        <v>4-Aug-1962</v>
      </c>
      <c r="F2334">
        <f t="shared" si="73"/>
        <v>60</v>
      </c>
      <c r="G2334">
        <v>0</v>
      </c>
      <c r="H2334" s="16">
        <v>52590.83</v>
      </c>
      <c r="I2334" t="s">
        <v>16</v>
      </c>
      <c r="J2334" t="s">
        <v>12</v>
      </c>
      <c r="K2334" t="s">
        <v>42</v>
      </c>
    </row>
    <row r="2335" spans="1:11" x14ac:dyDescent="0.35">
      <c r="A2335" t="s">
        <v>2368</v>
      </c>
      <c r="B2335">
        <v>1989</v>
      </c>
      <c r="C2335" t="s">
        <v>18</v>
      </c>
      <c r="D2335">
        <v>19</v>
      </c>
      <c r="E2335" s="17" t="str">
        <f t="shared" si="72"/>
        <v>19-Jun-1989</v>
      </c>
      <c r="F2335">
        <f t="shared" si="73"/>
        <v>33</v>
      </c>
      <c r="G2335">
        <v>0</v>
      </c>
      <c r="H2335" s="16">
        <v>55135.4</v>
      </c>
      <c r="I2335" t="s">
        <v>16</v>
      </c>
      <c r="J2335" t="s">
        <v>11</v>
      </c>
      <c r="K2335" t="s">
        <v>23</v>
      </c>
    </row>
    <row r="2336" spans="1:11" x14ac:dyDescent="0.35">
      <c r="A2336" t="s">
        <v>2369</v>
      </c>
      <c r="B2336">
        <v>1991</v>
      </c>
      <c r="C2336" t="s">
        <v>18</v>
      </c>
      <c r="D2336">
        <v>6</v>
      </c>
      <c r="E2336" s="17" t="str">
        <f t="shared" si="72"/>
        <v>6-Jun-1991</v>
      </c>
      <c r="F2336">
        <f t="shared" si="73"/>
        <v>32</v>
      </c>
      <c r="G2336">
        <v>1</v>
      </c>
      <c r="H2336" s="16">
        <v>58571.07</v>
      </c>
      <c r="I2336" t="s">
        <v>16</v>
      </c>
      <c r="J2336" t="s">
        <v>12</v>
      </c>
      <c r="K2336" t="s">
        <v>247</v>
      </c>
    </row>
    <row r="2337" spans="1:11" x14ac:dyDescent="0.35">
      <c r="A2337" t="s">
        <v>2370</v>
      </c>
      <c r="B2337">
        <v>1970</v>
      </c>
      <c r="C2337" t="s">
        <v>20</v>
      </c>
      <c r="D2337">
        <v>11</v>
      </c>
      <c r="E2337" s="17" t="str">
        <f t="shared" si="72"/>
        <v>11-Sep-1970</v>
      </c>
      <c r="F2337">
        <f t="shared" si="73"/>
        <v>52</v>
      </c>
      <c r="G2337">
        <v>3</v>
      </c>
      <c r="H2337" s="16">
        <v>60021.4</v>
      </c>
      <c r="I2337" t="s">
        <v>16</v>
      </c>
      <c r="J2337" t="s">
        <v>16</v>
      </c>
      <c r="K2337" t="s">
        <v>23</v>
      </c>
    </row>
    <row r="2338" spans="1:11" x14ac:dyDescent="0.35">
      <c r="A2338" t="s">
        <v>2371</v>
      </c>
      <c r="B2338">
        <v>1977</v>
      </c>
      <c r="C2338" t="s">
        <v>18</v>
      </c>
      <c r="D2338">
        <v>8</v>
      </c>
      <c r="E2338" s="17" t="str">
        <f t="shared" si="72"/>
        <v>8-Jun-1977</v>
      </c>
      <c r="F2338">
        <f t="shared" si="73"/>
        <v>46</v>
      </c>
      <c r="G2338">
        <v>0</v>
      </c>
      <c r="H2338" s="16">
        <v>62592.87</v>
      </c>
      <c r="I2338" t="s">
        <v>11</v>
      </c>
      <c r="J2338" t="s">
        <v>12</v>
      </c>
      <c r="K2338" t="s">
        <v>13</v>
      </c>
    </row>
    <row r="2339" spans="1:11" x14ac:dyDescent="0.35">
      <c r="A2339" t="s">
        <v>2372</v>
      </c>
      <c r="B2339">
        <v>1968</v>
      </c>
      <c r="C2339" t="s">
        <v>37</v>
      </c>
      <c r="D2339">
        <v>12</v>
      </c>
      <c r="E2339" s="17" t="str">
        <f t="shared" si="72"/>
        <v>12-Oct-1968</v>
      </c>
      <c r="F2339">
        <f t="shared" si="73"/>
        <v>54</v>
      </c>
      <c r="G2339">
        <v>0</v>
      </c>
      <c r="H2339" s="16">
        <v>63770.43</v>
      </c>
      <c r="I2339" t="s">
        <v>16</v>
      </c>
      <c r="J2339" t="s">
        <v>12</v>
      </c>
      <c r="K2339" t="s">
        <v>13</v>
      </c>
    </row>
  </sheetData>
  <autoFilter ref="A2:K2339" xr:uid="{C22275A8-8A3F-489C-B6C7-F3E182E3D502}"/>
  <conditionalFormatting sqref="F3:F2339 H3:H2339">
    <cfRule type="cellIs" dxfId="1" priority="1" operator="equal">
      <formula>"?"</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7EE7-2A4F-4FE9-B2BB-6B6473CB3786}">
  <sheetPr filterMode="1">
    <tabColor theme="1" tint="0.14999847407452621"/>
  </sheetPr>
  <dimension ref="A1:Q2336"/>
  <sheetViews>
    <sheetView topLeftCell="D2238" workbookViewId="0">
      <selection activeCell="K2" sqref="K2:K2328"/>
    </sheetView>
  </sheetViews>
  <sheetFormatPr defaultRowHeight="14.5" x14ac:dyDescent="0.35"/>
  <cols>
    <col min="1" max="1" width="15.6328125" customWidth="1"/>
    <col min="2" max="2" width="14.90625" customWidth="1"/>
    <col min="5" max="5" width="12.81640625" customWidth="1"/>
    <col min="6" max="7" width="15.81640625" customWidth="1"/>
    <col min="8" max="8" width="9.08984375" customWidth="1"/>
    <col min="10" max="10" width="14.453125" customWidth="1"/>
    <col min="11" max="11" width="14.1796875" customWidth="1"/>
    <col min="12" max="12" width="14" customWidth="1"/>
    <col min="13" max="13" width="10.08984375" bestFit="1" customWidth="1"/>
    <col min="14" max="14" width="13.90625" customWidth="1"/>
  </cols>
  <sheetData>
    <row r="1" spans="1:17" ht="15.5" x14ac:dyDescent="0.35">
      <c r="A1" s="5" t="s">
        <v>0</v>
      </c>
      <c r="B1" s="6" t="s">
        <v>8338</v>
      </c>
      <c r="C1" s="15" t="s">
        <v>2373</v>
      </c>
      <c r="D1" s="4" t="s">
        <v>2374</v>
      </c>
      <c r="E1" s="4" t="s">
        <v>2375</v>
      </c>
      <c r="F1" s="4" t="s">
        <v>2376</v>
      </c>
      <c r="G1" s="4" t="s">
        <v>2377</v>
      </c>
      <c r="H1" s="4" t="s">
        <v>2378</v>
      </c>
      <c r="I1" s="4" t="s">
        <v>2379</v>
      </c>
      <c r="J1" s="15" t="s">
        <v>8345</v>
      </c>
      <c r="K1" s="15" t="s">
        <v>8348</v>
      </c>
      <c r="L1" s="3" t="s">
        <v>8352</v>
      </c>
      <c r="M1" s="3" t="s">
        <v>5</v>
      </c>
      <c r="N1" s="3" t="s">
        <v>6</v>
      </c>
      <c r="O1" s="3" t="s">
        <v>7</v>
      </c>
      <c r="P1" s="3" t="s">
        <v>8</v>
      </c>
      <c r="Q1" s="3" t="s">
        <v>8351</v>
      </c>
    </row>
    <row r="2" spans="1:17" ht="15.5" x14ac:dyDescent="0.35">
      <c r="A2" s="1" t="s">
        <v>2372</v>
      </c>
      <c r="B2" t="str">
        <f>VLOOKUP(A2,'Data Transformation 1.'!A$2:B$2337,2,0)</f>
        <v xml:space="preserve">  Kelly</v>
      </c>
      <c r="C2" s="20" cm="1">
        <f t="array" ref="C2:K2">_xlfn.XLOOKUP(A2,'Data transformation 2'!A3:A2337,'Data transformation 2'!B3:J2337)</f>
        <v>47.41</v>
      </c>
      <c r="D2">
        <v>7.47</v>
      </c>
      <c r="E2" t="str">
        <v>No</v>
      </c>
      <c r="F2" t="str">
        <v>No</v>
      </c>
      <c r="G2" t="str">
        <v>No</v>
      </c>
      <c r="H2">
        <v>0</v>
      </c>
      <c r="I2" t="str">
        <v>yes</v>
      </c>
      <c r="J2" t="str">
        <v>Obesity</v>
      </c>
      <c r="K2" t="str">
        <v>Diabetes</v>
      </c>
      <c r="L2" t="str">
        <f>VLOOKUP(A2,'Data Transformation 3'!A$3:E$2339,5,0)</f>
        <v>12-Oct-1968</v>
      </c>
      <c r="M2" s="19">
        <f>VLOOKUP(A2,'Data Transformation 3'!A$3:H$2339,8,0)</f>
        <v>63770.43</v>
      </c>
      <c r="N2" t="str">
        <f>VLOOKUP('Healthcare '!A2,'Data Transformation 3'!A$3:I$2339,9,0)</f>
        <v>tier - 1</v>
      </c>
      <c r="O2" t="str">
        <f>VLOOKUP(A2,'Data Transformation 3'!A$3:J$2339,10,0)</f>
        <v>tier - 3</v>
      </c>
      <c r="P2" t="str">
        <f>VLOOKUP(A2,'Data Transformation 3'!A$3:K$2339,11,0)</f>
        <v>R1013</v>
      </c>
      <c r="Q2">
        <f>VLOOKUP(A2,'Data Transformation 3'!A$3:F$2339,6,0)</f>
        <v>54</v>
      </c>
    </row>
    <row r="3" spans="1:17" ht="15.5" hidden="1" x14ac:dyDescent="0.35">
      <c r="A3" s="1" t="s">
        <v>2371</v>
      </c>
      <c r="B3" t="str">
        <f>VLOOKUP(A3,'Data Transformation 1.'!A$2:B$2337,2,0)</f>
        <v xml:space="preserve">  Matthew D</v>
      </c>
      <c r="C3" s="20" cm="1">
        <f t="array" ref="C3:K3">_xlfn.XLOOKUP(A3,'Data transformation 2'!A4:A2338,'Data transformation 2'!B4:J2338)</f>
        <v>30.36</v>
      </c>
      <c r="D3">
        <v>5.77</v>
      </c>
      <c r="E3" t="str">
        <v>No</v>
      </c>
      <c r="F3" t="str">
        <v>No</v>
      </c>
      <c r="G3" t="str">
        <v>No</v>
      </c>
      <c r="H3">
        <v>0</v>
      </c>
      <c r="I3" t="str">
        <v>yes</v>
      </c>
      <c r="J3" t="str">
        <v>Obesity</v>
      </c>
      <c r="K3" t="str">
        <v>Pre-Diabetes</v>
      </c>
      <c r="L3" t="str">
        <f>VLOOKUP(A3,'Data Transformation 3'!A$3:E$2339,5,0)</f>
        <v>8-Jun-1977</v>
      </c>
      <c r="M3" s="19">
        <f>VLOOKUP(A3,'Data Transformation 3'!A$3:H$2339,8,0)</f>
        <v>62592.87</v>
      </c>
      <c r="N3" t="str">
        <f>VLOOKUP('Healthcare '!A3,'Data Transformation 3'!A$3:I$2339,9,0)</f>
        <v>tier - 2</v>
      </c>
      <c r="O3" t="str">
        <f>VLOOKUP(A3,'Data Transformation 3'!A$3:J$2339,10,0)</f>
        <v>tier - 3</v>
      </c>
      <c r="P3" t="str">
        <f>VLOOKUP(A3,'Data Transformation 3'!A$3:K$2339,11,0)</f>
        <v>R1013</v>
      </c>
      <c r="Q3">
        <f>VLOOKUP(A3,'Data Transformation 3'!A$3:F$2339,6,0)</f>
        <v>46</v>
      </c>
    </row>
    <row r="4" spans="1:17" ht="15.5" x14ac:dyDescent="0.35">
      <c r="A4" s="1" t="s">
        <v>2370</v>
      </c>
      <c r="B4" t="str">
        <f>VLOOKUP(A4,'Data Transformation 1.'!A$2:B$2337,2,0)</f>
        <v xml:space="preserve">  Phil</v>
      </c>
      <c r="C4" s="20" cm="1">
        <f t="array" ref="C4:K4">_xlfn.XLOOKUP(A4,'Data transformation 2'!A5:A2339,'Data transformation 2'!B5:J2339)</f>
        <v>34.484999999999999</v>
      </c>
      <c r="D4">
        <v>11.87</v>
      </c>
      <c r="E4" t="str">
        <v>yes</v>
      </c>
      <c r="F4" t="str">
        <v>No</v>
      </c>
      <c r="G4" t="str">
        <v>No</v>
      </c>
      <c r="H4">
        <v>2</v>
      </c>
      <c r="I4" t="str">
        <v>yes</v>
      </c>
      <c r="J4" t="str">
        <v>Obesity</v>
      </c>
      <c r="K4" t="str">
        <v>Diabetes</v>
      </c>
      <c r="L4" t="str">
        <f>VLOOKUP(A4,'Data Transformation 3'!A$3:E$2339,5,0)</f>
        <v>11-Sep-1970</v>
      </c>
      <c r="M4" s="19">
        <f>VLOOKUP(A4,'Data Transformation 3'!A$3:H$2339,8,0)</f>
        <v>60021.4</v>
      </c>
      <c r="N4" t="str">
        <f>VLOOKUP('Healthcare '!A4,'Data Transformation 3'!A$3:I$2339,9,0)</f>
        <v>tier - 1</v>
      </c>
      <c r="O4" t="str">
        <f>VLOOKUP(A4,'Data Transformation 3'!A$3:J$2339,10,0)</f>
        <v>tier - 1</v>
      </c>
      <c r="P4" t="str">
        <f>VLOOKUP(A4,'Data Transformation 3'!A$3:K$2339,11,0)</f>
        <v>R1012</v>
      </c>
      <c r="Q4">
        <f>VLOOKUP(A4,'Data Transformation 3'!A$3:F$2339,6,0)</f>
        <v>52</v>
      </c>
    </row>
    <row r="5" spans="1:17" ht="15.5" hidden="1" x14ac:dyDescent="0.35">
      <c r="A5" s="1" t="s">
        <v>2369</v>
      </c>
      <c r="B5" t="str">
        <f>VLOOKUP(A5,'Data Transformation 1.'!A$2:B$2337,2,0)</f>
        <v xml:space="preserve">  Kelsey</v>
      </c>
      <c r="C5" s="20" cm="1">
        <f t="array" ref="C5:K5">_xlfn.XLOOKUP(A5,'Data transformation 2'!A6:A2340,'Data transformation 2'!B6:J2340)</f>
        <v>38.094999999999999</v>
      </c>
      <c r="D5">
        <v>6.05</v>
      </c>
      <c r="E5" t="str">
        <v>No</v>
      </c>
      <c r="F5" t="str">
        <v>No</v>
      </c>
      <c r="G5" t="str">
        <v>No</v>
      </c>
      <c r="H5">
        <v>0</v>
      </c>
      <c r="I5" t="str">
        <v>yes</v>
      </c>
      <c r="J5" t="str">
        <v>Obesity</v>
      </c>
      <c r="K5" t="str">
        <v>Pre-Diabetes</v>
      </c>
      <c r="L5" t="str">
        <f>VLOOKUP(A5,'Data Transformation 3'!A$3:E$2339,5,0)</f>
        <v>6-Jun-1991</v>
      </c>
      <c r="M5" s="19">
        <f>VLOOKUP(A5,'Data Transformation 3'!A$3:H$2339,8,0)</f>
        <v>58571.07</v>
      </c>
      <c r="N5" t="str">
        <f>VLOOKUP('Healthcare '!A5,'Data Transformation 3'!A$3:I$2339,9,0)</f>
        <v>tier - 1</v>
      </c>
      <c r="O5" t="str">
        <f>VLOOKUP(A5,'Data Transformation 3'!A$3:J$2339,10,0)</f>
        <v>tier - 3</v>
      </c>
      <c r="P5" t="str">
        <f>VLOOKUP(A5,'Data Transformation 3'!A$3:K$2339,11,0)</f>
        <v>R1024</v>
      </c>
      <c r="Q5">
        <f>VLOOKUP(A5,'Data Transformation 3'!A$3:F$2339,6,0)</f>
        <v>32</v>
      </c>
    </row>
    <row r="6" spans="1:17" ht="15.5" hidden="1" x14ac:dyDescent="0.35">
      <c r="A6" s="1" t="s">
        <v>2368</v>
      </c>
      <c r="B6" t="str">
        <f>VLOOKUP(A6,'Data Transformation 1.'!A$2:B$2337,2,0)</f>
        <v xml:space="preserve">  Kristyn</v>
      </c>
      <c r="C6" s="20" cm="1">
        <f t="array" ref="C6:K6">_xlfn.XLOOKUP(A6,'Data transformation 2'!A7:A2341,'Data transformation 2'!B7:J2341)</f>
        <v>35.53</v>
      </c>
      <c r="D6">
        <v>5.45</v>
      </c>
      <c r="E6" t="str">
        <v>No</v>
      </c>
      <c r="F6" t="str">
        <v>No</v>
      </c>
      <c r="G6" t="str">
        <v>No</v>
      </c>
      <c r="H6">
        <v>0</v>
      </c>
      <c r="I6" t="str">
        <v>yes</v>
      </c>
      <c r="J6" t="str">
        <v>Obesity</v>
      </c>
      <c r="K6" t="str">
        <v>Normal</v>
      </c>
      <c r="L6" t="str">
        <f>VLOOKUP(A6,'Data Transformation 3'!A$3:E$2339,5,0)</f>
        <v>19-Jun-1989</v>
      </c>
      <c r="M6" s="19">
        <f>VLOOKUP(A6,'Data Transformation 3'!A$3:H$2339,8,0)</f>
        <v>55135.4</v>
      </c>
      <c r="N6" t="str">
        <f>VLOOKUP('Healthcare '!A6,'Data Transformation 3'!A$3:I$2339,9,0)</f>
        <v>tier - 1</v>
      </c>
      <c r="O6" t="str">
        <f>VLOOKUP(A6,'Data Transformation 3'!A$3:J$2339,10,0)</f>
        <v>tier - 2</v>
      </c>
      <c r="P6" t="str">
        <f>VLOOKUP(A6,'Data Transformation 3'!A$3:K$2339,11,0)</f>
        <v>R1012</v>
      </c>
      <c r="Q6">
        <f>VLOOKUP(A6,'Data Transformation 3'!A$3:F$2339,6,0)</f>
        <v>33</v>
      </c>
    </row>
    <row r="7" spans="1:17" ht="15.5" x14ac:dyDescent="0.35">
      <c r="A7" s="1" t="s">
        <v>2367</v>
      </c>
      <c r="B7" t="str">
        <f>VLOOKUP(A7,'Data Transformation 1.'!A$2:B$2337,2,0)</f>
        <v xml:space="preserve">  Russell B</v>
      </c>
      <c r="C7" s="20" cm="1">
        <f t="array" ref="C7:K7">_xlfn.XLOOKUP(A7,'Data transformation 2'!A8:A2342,'Data transformation 2'!B8:J2342)</f>
        <v>32.799999999999997</v>
      </c>
      <c r="D7">
        <v>6.59</v>
      </c>
      <c r="E7" t="str">
        <v>No</v>
      </c>
      <c r="F7" t="str">
        <v>No</v>
      </c>
      <c r="G7" t="str">
        <v>No</v>
      </c>
      <c r="H7">
        <v>0</v>
      </c>
      <c r="I7" t="str">
        <v>yes</v>
      </c>
      <c r="J7" t="str">
        <v>Obesity</v>
      </c>
      <c r="K7" t="str">
        <v>Diabetes</v>
      </c>
      <c r="L7" t="str">
        <f>VLOOKUP(A7,'Data Transformation 3'!A$3:E$2339,5,0)</f>
        <v>4-Aug-1962</v>
      </c>
      <c r="M7" s="19">
        <f>VLOOKUP(A7,'Data Transformation 3'!A$3:H$2339,8,0)</f>
        <v>52590.83</v>
      </c>
      <c r="N7" t="str">
        <f>VLOOKUP('Healthcare '!A7,'Data Transformation 3'!A$3:I$2339,9,0)</f>
        <v>tier - 1</v>
      </c>
      <c r="O7" t="str">
        <f>VLOOKUP(A7,'Data Transformation 3'!A$3:J$2339,10,0)</f>
        <v>tier - 3</v>
      </c>
      <c r="P7" t="str">
        <f>VLOOKUP(A7,'Data Transformation 3'!A$3:K$2339,11,0)</f>
        <v>R1011</v>
      </c>
      <c r="Q7">
        <f>VLOOKUP(A7,'Data Transformation 3'!A$3:F$2339,6,0)</f>
        <v>60</v>
      </c>
    </row>
    <row r="8" spans="1:17" ht="15.5" hidden="1" x14ac:dyDescent="0.35">
      <c r="A8" s="1" t="s">
        <v>2366</v>
      </c>
      <c r="B8" t="str">
        <f>VLOOKUP(A8,'Data Transformation 1.'!A$2:B$2337,2,0)</f>
        <v xml:space="preserve">  Scott</v>
      </c>
      <c r="C8" s="20" cm="1">
        <f t="array" ref="C8:K8">_xlfn.XLOOKUP(A8,'Data transformation 2'!A9:A2343,'Data transformation 2'!B9:J2343)</f>
        <v>36.4</v>
      </c>
      <c r="D8">
        <v>6.07</v>
      </c>
      <c r="E8" t="str">
        <v>No</v>
      </c>
      <c r="F8" t="str">
        <v>No</v>
      </c>
      <c r="G8" t="str">
        <v>No</v>
      </c>
      <c r="H8">
        <v>0</v>
      </c>
      <c r="I8" t="str">
        <v>yes</v>
      </c>
      <c r="J8" t="str">
        <v>Obesity</v>
      </c>
      <c r="K8" t="str">
        <v>Pre-Diabetes</v>
      </c>
      <c r="L8" t="str">
        <f>VLOOKUP(A8,'Data Transformation 3'!A$3:E$2339,5,0)</f>
        <v>27-Oct-1994</v>
      </c>
      <c r="M8" s="19">
        <f>VLOOKUP(A8,'Data Transformation 3'!A$3:H$2339,8,0)</f>
        <v>51194.559999999998</v>
      </c>
      <c r="N8" t="str">
        <f>VLOOKUP('Healthcare '!A8,'Data Transformation 3'!A$3:I$2339,9,0)</f>
        <v>tier - 1</v>
      </c>
      <c r="O8" t="str">
        <f>VLOOKUP(A8,'Data Transformation 3'!A$3:J$2339,10,0)</f>
        <v>tier - 3</v>
      </c>
      <c r="P8" t="str">
        <f>VLOOKUP(A8,'Data Transformation 3'!A$3:K$2339,11,0)</f>
        <v>R1011</v>
      </c>
      <c r="Q8">
        <f>VLOOKUP(A8,'Data Transformation 3'!A$3:F$2339,6,0)</f>
        <v>28</v>
      </c>
    </row>
    <row r="9" spans="1:17" ht="15.5" x14ac:dyDescent="0.35">
      <c r="A9" s="1" t="s">
        <v>2365</v>
      </c>
      <c r="B9" t="str">
        <f>VLOOKUP(A9,'Data Transformation 1.'!A$2:B$2337,2,0)</f>
        <v xml:space="preserve">  Stephen</v>
      </c>
      <c r="C9" s="20" cm="1">
        <f t="array" ref="C9:K9">_xlfn.XLOOKUP(A9,'Data transformation 2'!A10:A2344,'Data transformation 2'!B10:J2344)</f>
        <v>36.96</v>
      </c>
      <c r="D9">
        <v>7.93</v>
      </c>
      <c r="E9" t="str">
        <v>No</v>
      </c>
      <c r="F9" t="str">
        <v>No</v>
      </c>
      <c r="G9" t="str">
        <v>No</v>
      </c>
      <c r="H9">
        <v>3</v>
      </c>
      <c r="I9" t="str">
        <v>yes</v>
      </c>
      <c r="J9" t="str">
        <v>Obesity</v>
      </c>
      <c r="K9" t="str">
        <v>Diabetes</v>
      </c>
      <c r="L9" t="str">
        <f>VLOOKUP(A9,'Data Transformation 3'!A$3:E$2339,5,0)</f>
        <v>27-Jun-1958</v>
      </c>
      <c r="M9" s="19">
        <f>VLOOKUP(A9,'Data Transformation 3'!A$3:H$2339,8,0)</f>
        <v>49577.66</v>
      </c>
      <c r="N9" t="str">
        <f>VLOOKUP('Healthcare '!A9,'Data Transformation 3'!A$3:I$2339,9,0)</f>
        <v>tier - 2</v>
      </c>
      <c r="O9" t="str">
        <f>VLOOKUP(A9,'Data Transformation 3'!A$3:J$2339,10,0)</f>
        <v>tier - 2</v>
      </c>
      <c r="P9" t="str">
        <f>VLOOKUP(A9,'Data Transformation 3'!A$3:K$2339,11,0)</f>
        <v>R1013</v>
      </c>
      <c r="Q9">
        <f>VLOOKUP(A9,'Data Transformation 3'!A$3:F$2339,6,0)</f>
        <v>64</v>
      </c>
    </row>
    <row r="10" spans="1:17" ht="15.5" x14ac:dyDescent="0.35">
      <c r="A10" s="1" t="s">
        <v>2364</v>
      </c>
      <c r="B10" t="str">
        <f>VLOOKUP(A10,'Data Transformation 1.'!A$2:B$2337,2,0)</f>
        <v xml:space="preserve">  Patrick R</v>
      </c>
      <c r="C10" s="20" cm="1">
        <f t="array" ref="C10:K10">_xlfn.XLOOKUP(A10,'Data transformation 2'!A11:A2345,'Data transformation 2'!B11:J2345)</f>
        <v>41.14</v>
      </c>
      <c r="D10">
        <v>9.58</v>
      </c>
      <c r="E10" t="str">
        <v>yes</v>
      </c>
      <c r="F10" t="str">
        <v>No</v>
      </c>
      <c r="G10" t="str">
        <v>Yes</v>
      </c>
      <c r="H10">
        <v>1</v>
      </c>
      <c r="I10" t="str">
        <v>yes</v>
      </c>
      <c r="J10" t="str">
        <v>Obesity</v>
      </c>
      <c r="K10" t="str">
        <v>Diabetes</v>
      </c>
      <c r="L10" t="str">
        <f>VLOOKUP(A10,'Data Transformation 3'!A$3:E$2339,5,0)</f>
        <v>4-Sep-1963</v>
      </c>
      <c r="M10" s="19">
        <f>VLOOKUP(A10,'Data Transformation 3'!A$3:H$2339,8,0)</f>
        <v>48970.25</v>
      </c>
      <c r="N10" t="str">
        <f>VLOOKUP('Healthcare '!A10,'Data Transformation 3'!A$3:I$2339,9,0)</f>
        <v>tier - 1</v>
      </c>
      <c r="O10" t="str">
        <f>VLOOKUP(A10,'Data Transformation 3'!A$3:J$2339,10,0)</f>
        <v>tier - 2</v>
      </c>
      <c r="P10" t="str">
        <f>VLOOKUP(A10,'Data Transformation 3'!A$3:K$2339,11,0)</f>
        <v>R1013</v>
      </c>
      <c r="Q10">
        <f>VLOOKUP(A10,'Data Transformation 3'!A$3:F$2339,6,0)</f>
        <v>59</v>
      </c>
    </row>
    <row r="11" spans="1:17" ht="15.5" x14ac:dyDescent="0.35">
      <c r="A11" s="1" t="s">
        <v>2363</v>
      </c>
      <c r="B11" t="str">
        <f>VLOOKUP(A11,'Data Transformation 1.'!A$2:B$2337,2,0)</f>
        <v xml:space="preserve">  Brooke N</v>
      </c>
      <c r="C11" s="20" cm="1">
        <f t="array" ref="C11:K11">_xlfn.XLOOKUP(A11,'Data transformation 2'!A12:A2346,'Data transformation 2'!B12:J2346)</f>
        <v>38.06</v>
      </c>
      <c r="D11">
        <v>10.79</v>
      </c>
      <c r="E11" t="str">
        <v>No</v>
      </c>
      <c r="F11" t="str">
        <v>No</v>
      </c>
      <c r="G11" t="str">
        <v>No</v>
      </c>
      <c r="H11">
        <v>0</v>
      </c>
      <c r="I11" t="str">
        <v>yes</v>
      </c>
      <c r="J11" t="str">
        <v>Obesity</v>
      </c>
      <c r="K11" t="str">
        <v>Diabetes</v>
      </c>
      <c r="L11" t="str">
        <f>VLOOKUP(A11,'Data Transformation 3'!A$3:E$2339,5,0)</f>
        <v>29-Dec-1978</v>
      </c>
      <c r="M11" s="19">
        <f>VLOOKUP(A11,'Data Transformation 3'!A$3:H$2339,8,0)</f>
        <v>48885.14</v>
      </c>
      <c r="N11" t="str">
        <f>VLOOKUP('Healthcare '!A11,'Data Transformation 3'!A$3:I$2339,9,0)</f>
        <v>tier - 1</v>
      </c>
      <c r="O11" t="str">
        <f>VLOOKUP(A11,'Data Transformation 3'!A$3:J$2339,10,0)</f>
        <v>tier - 2</v>
      </c>
      <c r="P11" t="str">
        <f>VLOOKUP(A11,'Data Transformation 3'!A$3:K$2339,11,0)</f>
        <v>R1013</v>
      </c>
      <c r="Q11">
        <f>VLOOKUP(A11,'Data Transformation 3'!A$3:F$2339,6,0)</f>
        <v>44</v>
      </c>
    </row>
    <row r="12" spans="1:17" ht="15.5" hidden="1" x14ac:dyDescent="0.35">
      <c r="A12" s="1" t="s">
        <v>2362</v>
      </c>
      <c r="B12" t="str">
        <f>VLOOKUP(A12,'Data Transformation 1.'!A$2:B$2337,2,0)</f>
        <v xml:space="preserve">  Paola Andrea</v>
      </c>
      <c r="C12" s="20" cm="1">
        <f t="array" ref="C12:K12">_xlfn.XLOOKUP(A12,'Data transformation 2'!A13:A2347,'Data transformation 2'!B13:J2347)</f>
        <v>37.700000000000003</v>
      </c>
      <c r="D12">
        <v>5.96</v>
      </c>
      <c r="E12" t="str">
        <v>yes</v>
      </c>
      <c r="F12" t="str">
        <v>No</v>
      </c>
      <c r="G12" t="str">
        <v>No</v>
      </c>
      <c r="H12">
        <v>2</v>
      </c>
      <c r="I12" t="str">
        <v>yes</v>
      </c>
      <c r="J12" t="str">
        <v>Obesity</v>
      </c>
      <c r="K12" t="str">
        <v>Pre-Diabetes</v>
      </c>
      <c r="L12" t="str">
        <f>VLOOKUP(A12,'Data Transformation 3'!A$3:E$2339,5,0)</f>
        <v>22-Jul-1959</v>
      </c>
      <c r="M12" s="19">
        <f>VLOOKUP(A12,'Data Transformation 3'!A$3:H$2339,8,0)</f>
        <v>48824.45</v>
      </c>
      <c r="N12" t="str">
        <f>VLOOKUP('Healthcare '!A12,'Data Transformation 3'!A$3:I$2339,9,0)</f>
        <v>tier - 2</v>
      </c>
      <c r="O12" t="str">
        <f>VLOOKUP(A12,'Data Transformation 3'!A$3:J$2339,10,0)</f>
        <v>tier - 1</v>
      </c>
      <c r="P12" t="str">
        <f>VLOOKUP(A12,'Data Transformation 3'!A$3:K$2339,11,0)</f>
        <v>R1011</v>
      </c>
      <c r="Q12">
        <f>VLOOKUP(A12,'Data Transformation 3'!A$3:F$2339,6,0)</f>
        <v>63</v>
      </c>
    </row>
    <row r="13" spans="1:17" ht="15.5" x14ac:dyDescent="0.35">
      <c r="A13" s="1" t="s">
        <v>2361</v>
      </c>
      <c r="B13" t="str">
        <f>VLOOKUP(A13,'Data Transformation 1.'!A$2:B$2337,2,0)</f>
        <v xml:space="preserve">  David</v>
      </c>
      <c r="C13" s="20" cm="1">
        <f t="array" ref="C13:K13">_xlfn.XLOOKUP(A13,'Data transformation 2'!A14:A2348,'Data transformation 2'!B14:J2348)</f>
        <v>42.13</v>
      </c>
      <c r="D13">
        <v>11.9</v>
      </c>
      <c r="E13" t="str">
        <v>No</v>
      </c>
      <c r="F13" t="str">
        <v>No</v>
      </c>
      <c r="G13" t="str">
        <v>No</v>
      </c>
      <c r="H13">
        <v>0</v>
      </c>
      <c r="I13" t="str">
        <v>yes</v>
      </c>
      <c r="J13" t="str">
        <v>Obesity</v>
      </c>
      <c r="K13" t="str">
        <v>Diabetes</v>
      </c>
      <c r="L13" t="str">
        <f>VLOOKUP(A13,'Data Transformation 3'!A$3:E$2339,5,0)</f>
        <v>27-Oct-1965</v>
      </c>
      <c r="M13" s="19">
        <f>VLOOKUP(A13,'Data Transformation 3'!A$3:H$2339,8,0)</f>
        <v>48675.519999999997</v>
      </c>
      <c r="N13" t="str">
        <f>VLOOKUP('Healthcare '!A13,'Data Transformation 3'!A$3:I$2339,9,0)</f>
        <v>tier - 1</v>
      </c>
      <c r="O13" t="str">
        <f>VLOOKUP(A13,'Data Transformation 3'!A$3:J$2339,10,0)</f>
        <v>tier - 2</v>
      </c>
      <c r="P13" t="str">
        <f>VLOOKUP(A13,'Data Transformation 3'!A$3:K$2339,11,0)</f>
        <v>R1013</v>
      </c>
      <c r="Q13">
        <f>VLOOKUP(A13,'Data Transformation 3'!A$3:F$2339,6,0)</f>
        <v>57</v>
      </c>
    </row>
    <row r="14" spans="1:17" ht="15.5" x14ac:dyDescent="0.35">
      <c r="A14" s="1" t="s">
        <v>2360</v>
      </c>
      <c r="B14" t="str">
        <f>VLOOKUP(A14,'Data Transformation 1.'!A$2:B$2337,2,0)</f>
        <v xml:space="preserve">  Wade</v>
      </c>
      <c r="C14" s="20" cm="1">
        <f t="array" ref="C14:K14">_xlfn.XLOOKUP(A14,'Data transformation 2'!A15:A2349,'Data transformation 2'!B15:J2349)</f>
        <v>40.92</v>
      </c>
      <c r="D14">
        <v>8.41</v>
      </c>
      <c r="E14" t="str">
        <v>No</v>
      </c>
      <c r="F14" t="str">
        <v>No</v>
      </c>
      <c r="G14" t="str">
        <v>No</v>
      </c>
      <c r="H14">
        <v>0</v>
      </c>
      <c r="I14" t="str">
        <v>yes</v>
      </c>
      <c r="J14" t="str">
        <v>Obesity</v>
      </c>
      <c r="K14" t="str">
        <v>Diabetes</v>
      </c>
      <c r="L14" t="str">
        <f>VLOOKUP(A14,'Data Transformation 3'!A$3:E$2339,5,0)</f>
        <v>11-Oct-1962</v>
      </c>
      <c r="M14" s="19">
        <f>VLOOKUP(A14,'Data Transformation 3'!A$3:H$2339,8,0)</f>
        <v>48673.56</v>
      </c>
      <c r="N14" t="str">
        <f>VLOOKUP('Healthcare '!A14,'Data Transformation 3'!A$3:I$2339,9,0)</f>
        <v>tier - 1</v>
      </c>
      <c r="O14" t="str">
        <f>VLOOKUP(A14,'Data Transformation 3'!A$3:J$2339,10,0)</f>
        <v>tier - 2</v>
      </c>
      <c r="P14" t="str">
        <f>VLOOKUP(A14,'Data Transformation 3'!A$3:K$2339,11,0)</f>
        <v>R1013</v>
      </c>
      <c r="Q14">
        <f>VLOOKUP(A14,'Data Transformation 3'!A$3:F$2339,6,0)</f>
        <v>60</v>
      </c>
    </row>
    <row r="15" spans="1:17" ht="15.5" x14ac:dyDescent="0.35">
      <c r="A15" s="1" t="s">
        <v>2359</v>
      </c>
      <c r="B15" t="str">
        <f>VLOOKUP(A15,'Data Transformation 1.'!A$2:B$2337,2,0)</f>
        <v xml:space="preserve">  Franklin</v>
      </c>
      <c r="C15" s="20" cm="1">
        <f t="array" ref="C15:K15">_xlfn.XLOOKUP(A15,'Data transformation 2'!A16:A2350,'Data transformation 2'!B16:J2350)</f>
        <v>40.564999999999998</v>
      </c>
      <c r="D15">
        <v>7.02</v>
      </c>
      <c r="E15" t="str">
        <v>No</v>
      </c>
      <c r="F15" t="str">
        <v>No</v>
      </c>
      <c r="G15" t="str">
        <v>No</v>
      </c>
      <c r="H15">
        <v>0</v>
      </c>
      <c r="I15" t="str">
        <v>yes</v>
      </c>
      <c r="J15" t="str">
        <v>Obesity</v>
      </c>
      <c r="K15" t="str">
        <v>Diabetes</v>
      </c>
      <c r="L15" t="str">
        <f>VLOOKUP(A15,'Data Transformation 3'!A$3:E$2339,5,0)</f>
        <v>1-Dec-1968</v>
      </c>
      <c r="M15" s="19">
        <f>VLOOKUP(A15,'Data Transformation 3'!A$3:H$2339,8,0)</f>
        <v>48549.18</v>
      </c>
      <c r="N15" t="str">
        <f>VLOOKUP('Healthcare '!A15,'Data Transformation 3'!A$3:I$2339,9,0)</f>
        <v>tier - 1</v>
      </c>
      <c r="O15" t="str">
        <f>VLOOKUP(A15,'Data Transformation 3'!A$3:J$2339,10,0)</f>
        <v>tier - 3</v>
      </c>
      <c r="P15" t="str">
        <f>VLOOKUP(A15,'Data Transformation 3'!A$3:K$2339,11,0)</f>
        <v>R1016</v>
      </c>
      <c r="Q15">
        <f>VLOOKUP(A15,'Data Transformation 3'!A$3:F$2339,6,0)</f>
        <v>54</v>
      </c>
    </row>
    <row r="16" spans="1:17" ht="15.5" x14ac:dyDescent="0.35">
      <c r="A16" s="1" t="s">
        <v>2358</v>
      </c>
      <c r="B16" t="str">
        <f>VLOOKUP(A16,'Data Transformation 1.'!A$2:B$2337,2,0)</f>
        <v xml:space="preserve">  Leilani M</v>
      </c>
      <c r="C16" s="20" cm="1">
        <f t="array" ref="C16:K16">_xlfn.XLOOKUP(A16,'Data transformation 2'!A17:A2351,'Data transformation 2'!B17:J2351)</f>
        <v>36.384999999999998</v>
      </c>
      <c r="D16">
        <v>7.59</v>
      </c>
      <c r="E16" t="str">
        <v>yes</v>
      </c>
      <c r="F16" t="str">
        <v>No</v>
      </c>
      <c r="G16" t="str">
        <v>No</v>
      </c>
      <c r="H16">
        <v>2</v>
      </c>
      <c r="I16" t="str">
        <v>yes</v>
      </c>
      <c r="J16" t="str">
        <v>Obesity</v>
      </c>
      <c r="K16" t="str">
        <v>Diabetes</v>
      </c>
      <c r="L16" t="str">
        <f>VLOOKUP(A16,'Data Transformation 3'!A$3:E$2339,5,0)</f>
        <v>21-Dec-1961</v>
      </c>
      <c r="M16" s="19">
        <f>VLOOKUP(A16,'Data Transformation 3'!A$3:H$2339,8,0)</f>
        <v>48517.56</v>
      </c>
      <c r="N16" t="str">
        <f>VLOOKUP('Healthcare '!A16,'Data Transformation 3'!A$3:I$2339,9,0)</f>
        <v>tier - 1</v>
      </c>
      <c r="O16" t="str">
        <f>VLOOKUP(A16,'Data Transformation 3'!A$3:J$2339,10,0)</f>
        <v>tier - 3</v>
      </c>
      <c r="P16" t="str">
        <f>VLOOKUP(A16,'Data Transformation 3'!A$3:K$2339,11,0)</f>
        <v>R1024</v>
      </c>
      <c r="Q16">
        <f>VLOOKUP(A16,'Data Transformation 3'!A$3:F$2339,6,0)</f>
        <v>61</v>
      </c>
    </row>
    <row r="17" spans="1:17" ht="15.5" x14ac:dyDescent="0.35">
      <c r="A17" s="1" t="s">
        <v>2357</v>
      </c>
      <c r="B17" t="str">
        <f>VLOOKUP(A17,'Data Transformation 1.'!A$2:B$2337,2,0)</f>
        <v xml:space="preserve">  Philippe</v>
      </c>
      <c r="C17" s="20" cm="1">
        <f t="array" ref="C17:K17">_xlfn.XLOOKUP(A17,'Data transformation 2'!A18:A2352,'Data transformation 2'!B18:J2352)</f>
        <v>39.9</v>
      </c>
      <c r="D17">
        <v>11.32</v>
      </c>
      <c r="E17" t="str">
        <v>No</v>
      </c>
      <c r="F17" t="str">
        <v>No</v>
      </c>
      <c r="G17" t="str">
        <v>No</v>
      </c>
      <c r="H17">
        <v>0</v>
      </c>
      <c r="I17" t="str">
        <v>yes</v>
      </c>
      <c r="J17" t="str">
        <v>Obesity</v>
      </c>
      <c r="K17" t="str">
        <v>Diabetes</v>
      </c>
      <c r="L17" t="str">
        <f>VLOOKUP(A17,'Data Transformation 3'!A$3:E$2339,5,0)</f>
        <v>27-Aug-1962</v>
      </c>
      <c r="M17" s="19">
        <f>VLOOKUP(A17,'Data Transformation 3'!A$3:H$2339,8,0)</f>
        <v>48173.36</v>
      </c>
      <c r="N17" t="str">
        <f>VLOOKUP('Healthcare '!A17,'Data Transformation 3'!A$3:I$2339,9,0)</f>
        <v>tier - 1</v>
      </c>
      <c r="O17" t="str">
        <f>VLOOKUP(A17,'Data Transformation 3'!A$3:J$2339,10,0)</f>
        <v>tier - 3</v>
      </c>
      <c r="P17" t="str">
        <f>VLOOKUP(A17,'Data Transformation 3'!A$3:K$2339,11,0)</f>
        <v>R1011</v>
      </c>
      <c r="Q17">
        <f>VLOOKUP(A17,'Data Transformation 3'!A$3:F$2339,6,0)</f>
        <v>60</v>
      </c>
    </row>
    <row r="18" spans="1:17" ht="15.5" x14ac:dyDescent="0.35">
      <c r="A18" s="1" t="s">
        <v>2356</v>
      </c>
      <c r="B18" t="str">
        <f>VLOOKUP(A18,'Data Transformation 1.'!A$2:B$2337,2,0)</f>
        <v xml:space="preserve">  Jennifer A</v>
      </c>
      <c r="C18" s="20" cm="1">
        <f t="array" ref="C18:K18">_xlfn.XLOOKUP(A18,'Data transformation 2'!A19:A2353,'Data transformation 2'!B19:J2353)</f>
        <v>33.799999999999997</v>
      </c>
      <c r="D18">
        <v>7.67</v>
      </c>
      <c r="E18" t="str">
        <v>No</v>
      </c>
      <c r="F18" t="str">
        <v>No</v>
      </c>
      <c r="G18" t="str">
        <v>No</v>
      </c>
      <c r="H18">
        <v>3</v>
      </c>
      <c r="I18" t="str">
        <v>yes</v>
      </c>
      <c r="J18" t="str">
        <v>Obesity</v>
      </c>
      <c r="K18" t="str">
        <v>Diabetes</v>
      </c>
      <c r="L18" t="str">
        <f>VLOOKUP(A18,'Data Transformation 3'!A$3:E$2339,5,0)</f>
        <v>16-Nov-1958</v>
      </c>
      <c r="M18" s="19">
        <f>VLOOKUP(A18,'Data Transformation 3'!A$3:H$2339,8,0)</f>
        <v>47928.03</v>
      </c>
      <c r="N18" t="str">
        <f>VLOOKUP('Healthcare '!A18,'Data Transformation 3'!A$3:I$2339,9,0)</f>
        <v>tier - 2</v>
      </c>
      <c r="O18" t="str">
        <f>VLOOKUP(A18,'Data Transformation 3'!A$3:J$2339,10,0)</f>
        <v>tier - 3</v>
      </c>
      <c r="P18" t="str">
        <f>VLOOKUP(A18,'Data Transformation 3'!A$3:K$2339,11,0)</f>
        <v>R1011</v>
      </c>
      <c r="Q18">
        <f>VLOOKUP(A18,'Data Transformation 3'!A$3:F$2339,6,0)</f>
        <v>64</v>
      </c>
    </row>
    <row r="19" spans="1:17" ht="15.5" x14ac:dyDescent="0.35">
      <c r="A19" s="1" t="s">
        <v>2355</v>
      </c>
      <c r="B19" t="str">
        <f>VLOOKUP(A19,'Data Transformation 1.'!A$2:B$2337,2,0)</f>
        <v xml:space="preserve">  Christina M</v>
      </c>
      <c r="C19" s="20" cm="1">
        <f t="array" ref="C19:K19">_xlfn.XLOOKUP(A19,'Data transformation 2'!A20:A2354,'Data transformation 2'!B20:J2354)</f>
        <v>36.765000000000001</v>
      </c>
      <c r="D19">
        <v>7.29</v>
      </c>
      <c r="E19" t="str">
        <v>yes</v>
      </c>
      <c r="F19" t="str">
        <v>No</v>
      </c>
      <c r="G19" t="str">
        <v>Yes</v>
      </c>
      <c r="H19">
        <v>1</v>
      </c>
      <c r="I19" t="str">
        <v>yes</v>
      </c>
      <c r="J19" t="str">
        <v>Obesity</v>
      </c>
      <c r="K19" t="str">
        <v>Diabetes</v>
      </c>
      <c r="L19" t="str">
        <f>VLOOKUP(A19,'Data Transformation 3'!A$3:E$2339,5,0)</f>
        <v>5-Aug-1963</v>
      </c>
      <c r="M19" s="19">
        <f>VLOOKUP(A19,'Data Transformation 3'!A$3:H$2339,8,0)</f>
        <v>47896.79</v>
      </c>
      <c r="N19" t="str">
        <f>VLOOKUP('Healthcare '!A19,'Data Transformation 3'!A$3:I$2339,9,0)</f>
        <v>tier - 1</v>
      </c>
      <c r="O19" t="str">
        <f>VLOOKUP(A19,'Data Transformation 3'!A$3:J$2339,10,0)</f>
        <v>tier - 3</v>
      </c>
      <c r="P19" t="str">
        <f>VLOOKUP(A19,'Data Transformation 3'!A$3:K$2339,11,0)</f>
        <v>R1024</v>
      </c>
      <c r="Q19">
        <f>VLOOKUP(A19,'Data Transformation 3'!A$3:F$2339,6,0)</f>
        <v>59</v>
      </c>
    </row>
    <row r="20" spans="1:17" ht="15.5" hidden="1" x14ac:dyDescent="0.35">
      <c r="A20" s="1" t="s">
        <v>2354</v>
      </c>
      <c r="C20" s="20" cm="1">
        <f t="array" ref="C20:K20">_xlfn.XLOOKUP(A20,'Data transformation 2'!A21:A2355,'Data transformation 2'!B21:J2355)</f>
        <v>36.954999999999998</v>
      </c>
      <c r="D20">
        <v>4.72</v>
      </c>
      <c r="E20" t="str">
        <v>yes</v>
      </c>
      <c r="F20" t="str">
        <v>No</v>
      </c>
      <c r="G20" t="str">
        <v>No</v>
      </c>
      <c r="H20">
        <v>1</v>
      </c>
      <c r="I20" t="str">
        <v>yes</v>
      </c>
      <c r="J20" t="str">
        <v>Obesity</v>
      </c>
      <c r="K20" t="str">
        <v>Normal</v>
      </c>
      <c r="L20" t="str">
        <f>VLOOKUP(A20,'Data Transformation 3'!A$3:E$2339,5,0)</f>
        <v>7-Nov-1964</v>
      </c>
      <c r="M20" s="19">
        <f>VLOOKUP(A20,'Data Transformation 3'!A$3:H$2339,8,0)</f>
        <v>47496.49</v>
      </c>
      <c r="N20" t="str">
        <f>VLOOKUP('Healthcare '!A20,'Data Transformation 3'!A$3:I$2339,9,0)</f>
        <v>tier - 1</v>
      </c>
      <c r="O20" t="str">
        <f>VLOOKUP(A20,'Data Transformation 3'!A$3:J$2339,10,0)</f>
        <v>tier - 3</v>
      </c>
      <c r="P20" t="str">
        <f>VLOOKUP(A20,'Data Transformation 3'!A$3:K$2339,11,0)</f>
        <v>R1012</v>
      </c>
      <c r="Q20">
        <f>VLOOKUP(A20,'Data Transformation 3'!A$3:F$2339,6,0)</f>
        <v>58</v>
      </c>
    </row>
    <row r="21" spans="1:17" ht="15.5" x14ac:dyDescent="0.35">
      <c r="A21" s="1" t="s">
        <v>2353</v>
      </c>
      <c r="C21" s="20" cm="1">
        <f t="array" ref="C21:K21">_xlfn.XLOOKUP(A21,'Data transformation 2'!A22:A2356,'Data transformation 2'!B22:J2356)</f>
        <v>42.9</v>
      </c>
      <c r="D21">
        <v>11.41</v>
      </c>
      <c r="E21" t="str">
        <v>No</v>
      </c>
      <c r="F21" t="str">
        <v>No</v>
      </c>
      <c r="G21" t="str">
        <v>No</v>
      </c>
      <c r="H21">
        <v>0</v>
      </c>
      <c r="I21" t="str">
        <v>yes</v>
      </c>
      <c r="J21" t="str">
        <v>Obesity</v>
      </c>
      <c r="K21" t="str">
        <v>Diabetes</v>
      </c>
      <c r="L21" t="str">
        <f>VLOOKUP(A21,'Data Transformation 3'!A$3:E$2339,5,0)</f>
        <v>27-Sep-1971</v>
      </c>
      <c r="M21" s="19">
        <f>VLOOKUP(A21,'Data Transformation 3'!A$3:H$2339,8,0)</f>
        <v>47462.89</v>
      </c>
      <c r="N21" t="str">
        <f>VLOOKUP('Healthcare '!A21,'Data Transformation 3'!A$3:I$2339,9,0)</f>
        <v>tier - 1</v>
      </c>
      <c r="O21" t="str">
        <f>VLOOKUP(A21,'Data Transformation 3'!A$3:J$2339,10,0)</f>
        <v>tier - 2</v>
      </c>
      <c r="P21" t="str">
        <f>VLOOKUP(A21,'Data Transformation 3'!A$3:K$2339,11,0)</f>
        <v>R1013</v>
      </c>
      <c r="Q21">
        <f>VLOOKUP(A21,'Data Transformation 3'!A$3:F$2339,6,0)</f>
        <v>51</v>
      </c>
    </row>
    <row r="22" spans="1:17" ht="15.5" x14ac:dyDescent="0.35">
      <c r="A22" s="1" t="s">
        <v>2352</v>
      </c>
      <c r="C22" s="20" cm="1">
        <f t="array" ref="C22:K22">_xlfn.XLOOKUP(A22,'Data transformation 2'!A23:A2357,'Data transformation 2'!B23:J2357)</f>
        <v>36.299999999999997</v>
      </c>
      <c r="D22">
        <v>11.5</v>
      </c>
      <c r="E22" t="str">
        <v>yes</v>
      </c>
      <c r="F22" t="str">
        <v>No</v>
      </c>
      <c r="G22" t="str">
        <v>No</v>
      </c>
      <c r="H22">
        <v>2</v>
      </c>
      <c r="I22" t="str">
        <v>yes</v>
      </c>
      <c r="J22" t="str">
        <v>Obesity</v>
      </c>
      <c r="K22" t="str">
        <v>Diabetes</v>
      </c>
      <c r="L22" t="str">
        <f>VLOOKUP(A22,'Data Transformation 3'!A$3:E$2339,5,0)</f>
        <v>13-Jun-1961</v>
      </c>
      <c r="M22" s="19">
        <f>VLOOKUP(A22,'Data Transformation 3'!A$3:H$2339,8,0)</f>
        <v>47403.88</v>
      </c>
      <c r="N22" t="str">
        <f>VLOOKUP('Healthcare '!A22,'Data Transformation 3'!A$3:I$2339,9,0)</f>
        <v>tier - 1</v>
      </c>
      <c r="O22" t="str">
        <f>VLOOKUP(A22,'Data Transformation 3'!A$3:J$2339,10,0)</f>
        <v>tier - 3</v>
      </c>
      <c r="P22" t="str">
        <f>VLOOKUP(A22,'Data Transformation 3'!A$3:K$2339,11,0)</f>
        <v>R1011</v>
      </c>
      <c r="Q22">
        <f>VLOOKUP(A22,'Data Transformation 3'!A$3:F$2339,6,0)</f>
        <v>61</v>
      </c>
    </row>
    <row r="23" spans="1:17" ht="15.5" hidden="1" x14ac:dyDescent="0.35">
      <c r="A23" s="1" t="s">
        <v>2351</v>
      </c>
      <c r="C23" s="20" cm="1">
        <f t="array" ref="C23:K23">_xlfn.XLOOKUP(A23,'Data transformation 2'!A24:A2358,'Data transformation 2'!B24:J2358)</f>
        <v>32.200000000000003</v>
      </c>
      <c r="D23">
        <v>6.22</v>
      </c>
      <c r="E23" t="str">
        <v>yes</v>
      </c>
      <c r="F23" t="str">
        <v>No</v>
      </c>
      <c r="G23" t="str">
        <v>No</v>
      </c>
      <c r="H23">
        <v>2</v>
      </c>
      <c r="I23" t="str">
        <v>yes</v>
      </c>
      <c r="J23" t="str">
        <v>Obesity</v>
      </c>
      <c r="K23" t="str">
        <v>Pre-Diabetes</v>
      </c>
      <c r="L23" t="str">
        <f>VLOOKUP(A23,'Data Transformation 3'!A$3:E$2339,5,0)</f>
        <v>4-Oct-1959</v>
      </c>
      <c r="M23" s="19">
        <f>VLOOKUP(A23,'Data Transformation 3'!A$3:H$2339,8,0)</f>
        <v>47305.31</v>
      </c>
      <c r="N23" t="str">
        <f>VLOOKUP('Healthcare '!A23,'Data Transformation 3'!A$3:I$2339,9,0)</f>
        <v>tier - 2</v>
      </c>
      <c r="O23" t="str">
        <f>VLOOKUP(A23,'Data Transformation 3'!A$3:J$2339,10,0)</f>
        <v>tier - 1</v>
      </c>
      <c r="P23" t="str">
        <f>VLOOKUP(A23,'Data Transformation 3'!A$3:K$2339,11,0)</f>
        <v>R1011</v>
      </c>
      <c r="Q23">
        <f>VLOOKUP(A23,'Data Transformation 3'!A$3:F$2339,6,0)</f>
        <v>63</v>
      </c>
    </row>
    <row r="24" spans="1:17" ht="15.5" x14ac:dyDescent="0.35">
      <c r="A24" s="1" t="s">
        <v>2350</v>
      </c>
      <c r="C24" s="20" cm="1">
        <f t="array" ref="C24:K24">_xlfn.XLOOKUP(A24,'Data transformation 2'!A25:A2359,'Data transformation 2'!B25:J2359)</f>
        <v>31.3</v>
      </c>
      <c r="D24">
        <v>11.38</v>
      </c>
      <c r="E24" t="str">
        <v>No</v>
      </c>
      <c r="F24" t="str">
        <v>No</v>
      </c>
      <c r="G24" t="str">
        <v>No</v>
      </c>
      <c r="H24">
        <v>3</v>
      </c>
      <c r="I24" t="str">
        <v>yes</v>
      </c>
      <c r="J24" t="str">
        <v>Obesity</v>
      </c>
      <c r="K24" t="str">
        <v>Diabetes</v>
      </c>
      <c r="L24" t="str">
        <f>VLOOKUP(A24,'Data Transformation 3'!A$3:E$2339,5,0)</f>
        <v>3-Sep-1958</v>
      </c>
      <c r="M24" s="19">
        <f>VLOOKUP(A24,'Data Transformation 3'!A$3:H$2339,8,0)</f>
        <v>47291.06</v>
      </c>
      <c r="N24" t="str">
        <f>VLOOKUP('Healthcare '!A24,'Data Transformation 3'!A$3:I$2339,9,0)</f>
        <v>tier - 2</v>
      </c>
      <c r="O24" t="str">
        <f>VLOOKUP(A24,'Data Transformation 3'!A$3:J$2339,10,0)</f>
        <v>tier - 1</v>
      </c>
      <c r="P24" t="str">
        <f>VLOOKUP(A24,'Data Transformation 3'!A$3:K$2339,11,0)</f>
        <v>R1011</v>
      </c>
      <c r="Q24">
        <f>VLOOKUP(A24,'Data Transformation 3'!A$3:F$2339,6,0)</f>
        <v>64</v>
      </c>
    </row>
    <row r="25" spans="1:17" ht="15.5" x14ac:dyDescent="0.35">
      <c r="A25" s="1" t="s">
        <v>2349</v>
      </c>
      <c r="C25" s="20" cm="1">
        <f t="array" ref="C25:K25">_xlfn.XLOOKUP(A25,'Data transformation 2'!A26:A2360,'Data transformation 2'!B26:J2360)</f>
        <v>41.8</v>
      </c>
      <c r="D25">
        <v>7.89</v>
      </c>
      <c r="E25" t="str">
        <v>yes</v>
      </c>
      <c r="F25" t="str">
        <v>No</v>
      </c>
      <c r="G25" t="str">
        <v>No</v>
      </c>
      <c r="H25">
        <v>2</v>
      </c>
      <c r="I25" t="str">
        <v>yes</v>
      </c>
      <c r="J25" t="str">
        <v>Obesity</v>
      </c>
      <c r="K25" t="str">
        <v>Diabetes</v>
      </c>
      <c r="L25" t="str">
        <f>VLOOKUP(A25,'Data Transformation 3'!A$3:E$2339,5,0)</f>
        <v>28-Dec-1970</v>
      </c>
      <c r="M25" s="19">
        <f>VLOOKUP(A25,'Data Transformation 3'!A$3:H$2339,8,0)</f>
        <v>47269.85</v>
      </c>
      <c r="N25" t="str">
        <f>VLOOKUP('Healthcare '!A25,'Data Transformation 3'!A$3:I$2339,9,0)</f>
        <v>tier - 1</v>
      </c>
      <c r="O25" t="str">
        <f>VLOOKUP(A25,'Data Transformation 3'!A$3:J$2339,10,0)</f>
        <v>tier - 2</v>
      </c>
      <c r="P25" t="str">
        <f>VLOOKUP(A25,'Data Transformation 3'!A$3:K$2339,11,0)</f>
        <v>R1013</v>
      </c>
      <c r="Q25">
        <f>VLOOKUP(A25,'Data Transformation 3'!A$3:F$2339,6,0)</f>
        <v>52</v>
      </c>
    </row>
    <row r="26" spans="1:17" ht="15.5" hidden="1" x14ac:dyDescent="0.35">
      <c r="A26" s="1" t="s">
        <v>2348</v>
      </c>
      <c r="C26" s="20" cm="1">
        <f t="array" ref="C26:K26">_xlfn.XLOOKUP(A26,'Data transformation 2'!A27:A2361,'Data transformation 2'!B27:J2361)</f>
        <v>35.090000000000003</v>
      </c>
      <c r="D26">
        <v>4.38</v>
      </c>
      <c r="E26" t="str">
        <v>yes</v>
      </c>
      <c r="F26" t="str">
        <v>No</v>
      </c>
      <c r="G26" t="str">
        <v>No</v>
      </c>
      <c r="H26">
        <v>2</v>
      </c>
      <c r="I26" t="str">
        <v>yes</v>
      </c>
      <c r="J26" t="str">
        <v>Obesity</v>
      </c>
      <c r="K26" t="str">
        <v>Normal</v>
      </c>
      <c r="L26" t="str">
        <f>VLOOKUP(A26,'Data Transformation 3'!A$3:E$2339,5,0)</f>
        <v>14-Jul-1959</v>
      </c>
      <c r="M26" s="19">
        <f>VLOOKUP(A26,'Data Transformation 3'!A$3:H$2339,8,0)</f>
        <v>47055.53</v>
      </c>
      <c r="N26" t="str">
        <f>VLOOKUP('Healthcare '!A26,'Data Transformation 3'!A$3:I$2339,9,0)</f>
        <v>tier - 2</v>
      </c>
      <c r="O26" t="str">
        <f>VLOOKUP(A26,'Data Transformation 3'!A$3:J$2339,10,0)</f>
        <v>tier - 1</v>
      </c>
      <c r="P26" t="str">
        <f>VLOOKUP(A26,'Data Transformation 3'!A$3:K$2339,11,0)</f>
        <v>R1013</v>
      </c>
      <c r="Q26">
        <f>VLOOKUP(A26,'Data Transformation 3'!A$3:F$2339,6,0)</f>
        <v>63</v>
      </c>
    </row>
    <row r="27" spans="1:17" ht="15.5" x14ac:dyDescent="0.35">
      <c r="A27" s="1" t="s">
        <v>2347</v>
      </c>
      <c r="C27" s="20" cm="1">
        <f t="array" ref="C27:K27">_xlfn.XLOOKUP(A27,'Data transformation 2'!A28:A2362,'Data transformation 2'!B28:J2362)</f>
        <v>33.880000000000003</v>
      </c>
      <c r="D27">
        <v>7.01</v>
      </c>
      <c r="E27" t="str">
        <v>No</v>
      </c>
      <c r="F27" t="str">
        <v>No</v>
      </c>
      <c r="G27" t="str">
        <v>No</v>
      </c>
      <c r="H27">
        <v>3</v>
      </c>
      <c r="I27" t="str">
        <v>yes</v>
      </c>
      <c r="J27" t="str">
        <v>Obesity</v>
      </c>
      <c r="K27" t="str">
        <v>Diabetes</v>
      </c>
      <c r="L27" t="str">
        <f>VLOOKUP(A27,'Data Transformation 3'!A$3:E$2339,5,0)</f>
        <v>15-Sep-1958</v>
      </c>
      <c r="M27" s="19">
        <f>VLOOKUP(A27,'Data Transformation 3'!A$3:H$2339,8,0)</f>
        <v>46889.26</v>
      </c>
      <c r="N27" t="str">
        <f>VLOOKUP('Healthcare '!A27,'Data Transformation 3'!A$3:I$2339,9,0)</f>
        <v>tier - 2</v>
      </c>
      <c r="O27" t="str">
        <f>VLOOKUP(A27,'Data Transformation 3'!A$3:J$2339,10,0)</f>
        <v>tier - 3</v>
      </c>
      <c r="P27" t="str">
        <f>VLOOKUP(A27,'Data Transformation 3'!A$3:K$2339,11,0)</f>
        <v>R1013</v>
      </c>
      <c r="Q27">
        <f>VLOOKUP(A27,'Data Transformation 3'!A$3:F$2339,6,0)</f>
        <v>64</v>
      </c>
    </row>
    <row r="28" spans="1:17" ht="15.5" x14ac:dyDescent="0.35">
      <c r="A28" s="1" t="s">
        <v>2346</v>
      </c>
      <c r="C28" s="20" cm="1">
        <f t="array" ref="C28:K28">_xlfn.XLOOKUP(A28,'Data transformation 2'!A29:A2363,'Data transformation 2'!B29:J2363)</f>
        <v>30.875</v>
      </c>
      <c r="D28">
        <v>11.88</v>
      </c>
      <c r="E28" t="str">
        <v>No</v>
      </c>
      <c r="F28" t="str">
        <v>No</v>
      </c>
      <c r="G28" t="str">
        <v>No</v>
      </c>
      <c r="H28">
        <v>0</v>
      </c>
      <c r="I28" t="str">
        <v>yes</v>
      </c>
      <c r="J28" t="str">
        <v>Obesity</v>
      </c>
      <c r="K28" t="str">
        <v>Diabetes</v>
      </c>
      <c r="L28" t="str">
        <f>VLOOKUP(A28,'Data Transformation 3'!A$3:E$2339,5,0)</f>
        <v>17-Nov-1960</v>
      </c>
      <c r="M28" s="19">
        <f>VLOOKUP(A28,'Data Transformation 3'!A$3:H$2339,8,0)</f>
        <v>46718.16</v>
      </c>
      <c r="N28" t="str">
        <f>VLOOKUP('Healthcare '!A28,'Data Transformation 3'!A$3:I$2339,9,0)</f>
        <v>tier - 1</v>
      </c>
      <c r="O28" t="str">
        <f>VLOOKUP(A28,'Data Transformation 3'!A$3:J$2339,10,0)</f>
        <v>tier - 1</v>
      </c>
      <c r="P28" t="str">
        <f>VLOOKUP(A28,'Data Transformation 3'!A$3:K$2339,11,0)</f>
        <v>R1012</v>
      </c>
      <c r="Q28">
        <f>VLOOKUP(A28,'Data Transformation 3'!A$3:F$2339,6,0)</f>
        <v>62</v>
      </c>
    </row>
    <row r="29" spans="1:17" ht="15.5" hidden="1" x14ac:dyDescent="0.35">
      <c r="A29" s="1" t="s">
        <v>2345</v>
      </c>
      <c r="C29" s="20" cm="1">
        <f t="array" ref="C29:K29">_xlfn.XLOOKUP(A29,'Data transformation 2'!A30:A2364,'Data transformation 2'!B30:J2364)</f>
        <v>36.86</v>
      </c>
      <c r="D29">
        <v>5.19</v>
      </c>
      <c r="E29" t="str">
        <v>yes</v>
      </c>
      <c r="F29" t="str">
        <v>No</v>
      </c>
      <c r="G29" t="str">
        <v>Yes</v>
      </c>
      <c r="H29">
        <v>1</v>
      </c>
      <c r="I29" t="str">
        <v>yes</v>
      </c>
      <c r="J29" t="str">
        <v>Obesity</v>
      </c>
      <c r="K29" t="str">
        <v>Normal</v>
      </c>
      <c r="L29" t="str">
        <f>VLOOKUP(A29,'Data Transformation 3'!A$3:E$2339,5,0)</f>
        <v>23-Jun-1969</v>
      </c>
      <c r="M29" s="19">
        <f>VLOOKUP(A29,'Data Transformation 3'!A$3:H$2339,8,0)</f>
        <v>46661.440000000002</v>
      </c>
      <c r="N29" t="str">
        <f>VLOOKUP('Healthcare '!A29,'Data Transformation 3'!A$3:I$2339,9,0)</f>
        <v>tier - 1</v>
      </c>
      <c r="O29" t="str">
        <f>VLOOKUP(A29,'Data Transformation 3'!A$3:J$2339,10,0)</f>
        <v>tier - 3</v>
      </c>
      <c r="P29" t="str">
        <f>VLOOKUP(A29,'Data Transformation 3'!A$3:K$2339,11,0)</f>
        <v>R1012</v>
      </c>
      <c r="Q29">
        <f>VLOOKUP(A29,'Data Transformation 3'!A$3:F$2339,6,0)</f>
        <v>53</v>
      </c>
    </row>
    <row r="30" spans="1:17" ht="15.5" x14ac:dyDescent="0.35">
      <c r="A30" s="1" t="s">
        <v>2344</v>
      </c>
      <c r="C30" s="20" cm="1">
        <f t="array" ref="C30:K30">_xlfn.XLOOKUP(A30,'Data transformation 2'!A31:A2365,'Data transformation 2'!B31:J2365)</f>
        <v>35.86</v>
      </c>
      <c r="D30">
        <v>6.74</v>
      </c>
      <c r="E30" t="str">
        <v>yes</v>
      </c>
      <c r="F30" t="str">
        <v>No</v>
      </c>
      <c r="G30" t="str">
        <v>No</v>
      </c>
      <c r="H30">
        <v>2</v>
      </c>
      <c r="I30" t="str">
        <v>yes</v>
      </c>
      <c r="J30" t="str">
        <v>Obesity</v>
      </c>
      <c r="K30" t="str">
        <v>Diabetes</v>
      </c>
      <c r="L30" t="str">
        <f>VLOOKUP(A30,'Data Transformation 3'!A$3:E$2339,5,0)</f>
        <v>8-Aug-1961</v>
      </c>
      <c r="M30" s="19">
        <f>VLOOKUP(A30,'Data Transformation 3'!A$3:H$2339,8,0)</f>
        <v>46599.11</v>
      </c>
      <c r="N30" t="str">
        <f>VLOOKUP('Healthcare '!A30,'Data Transformation 3'!A$3:I$2339,9,0)</f>
        <v>tier - 1</v>
      </c>
      <c r="O30" t="str">
        <f>VLOOKUP(A30,'Data Transformation 3'!A$3:J$2339,10,0)</f>
        <v>tier - 1</v>
      </c>
      <c r="P30" t="str">
        <f>VLOOKUP(A30,'Data Transformation 3'!A$3:K$2339,11,0)</f>
        <v>R1013</v>
      </c>
      <c r="Q30">
        <f>VLOOKUP(A30,'Data Transformation 3'!A$3:F$2339,6,0)</f>
        <v>61</v>
      </c>
    </row>
    <row r="31" spans="1:17" ht="15.5" x14ac:dyDescent="0.35">
      <c r="A31" s="1" t="s">
        <v>2343</v>
      </c>
      <c r="C31" s="20" cm="1">
        <f t="array" ref="C31:K31">_xlfn.XLOOKUP(A31,'Data transformation 2'!A32:A2366,'Data transformation 2'!B32:J2366)</f>
        <v>37.049999999999997</v>
      </c>
      <c r="D31">
        <v>8.44</v>
      </c>
      <c r="E31" t="str">
        <v>No</v>
      </c>
      <c r="F31" t="str">
        <v>No</v>
      </c>
      <c r="G31" t="str">
        <v>No</v>
      </c>
      <c r="H31">
        <v>0</v>
      </c>
      <c r="I31" t="str">
        <v>yes</v>
      </c>
      <c r="J31" t="str">
        <v>Obesity</v>
      </c>
      <c r="K31" t="str">
        <v>Diabetes</v>
      </c>
      <c r="L31" t="str">
        <f>VLOOKUP(A31,'Data Transformation 3'!A$3:E$2339,5,0)</f>
        <v>6-Dec-1971</v>
      </c>
      <c r="M31" s="19">
        <f>VLOOKUP(A31,'Data Transformation 3'!A$3:H$2339,8,0)</f>
        <v>46255.11</v>
      </c>
      <c r="N31" t="str">
        <f>VLOOKUP('Healthcare '!A31,'Data Transformation 3'!A$3:I$2339,9,0)</f>
        <v>tier - 1</v>
      </c>
      <c r="O31" t="str">
        <f>VLOOKUP(A31,'Data Transformation 3'!A$3:J$2339,10,0)</f>
        <v>tier - 3</v>
      </c>
      <c r="P31" t="str">
        <f>VLOOKUP(A31,'Data Transformation 3'!A$3:K$2339,11,0)</f>
        <v>R1024</v>
      </c>
      <c r="Q31">
        <f>VLOOKUP(A31,'Data Transformation 3'!A$3:F$2339,6,0)</f>
        <v>51</v>
      </c>
    </row>
    <row r="32" spans="1:17" ht="15.5" x14ac:dyDescent="0.35">
      <c r="A32" s="1" t="s">
        <v>2342</v>
      </c>
      <c r="C32" s="20" cm="1">
        <f t="array" ref="C32:K32">_xlfn.XLOOKUP(A32,'Data transformation 2'!A33:A2367,'Data transformation 2'!B33:J2367)</f>
        <v>43.89</v>
      </c>
      <c r="D32">
        <v>8.7100000000000009</v>
      </c>
      <c r="E32" t="str">
        <v>No</v>
      </c>
      <c r="F32" t="str">
        <v>No</v>
      </c>
      <c r="G32" t="str">
        <v>No</v>
      </c>
      <c r="H32">
        <v>0</v>
      </c>
      <c r="I32" t="str">
        <v>yes</v>
      </c>
      <c r="J32" t="str">
        <v>Obesity</v>
      </c>
      <c r="K32" t="str">
        <v>Diabetes</v>
      </c>
      <c r="L32" t="str">
        <f>VLOOKUP(A32,'Data Transformation 3'!A$3:E$2339,5,0)</f>
        <v>17-Aug-1978</v>
      </c>
      <c r="M32" s="19">
        <f>VLOOKUP(A32,'Data Transformation 3'!A$3:H$2339,8,0)</f>
        <v>46200.99</v>
      </c>
      <c r="N32" t="str">
        <f>VLOOKUP('Healthcare '!A32,'Data Transformation 3'!A$3:I$2339,9,0)</f>
        <v>tier - 1</v>
      </c>
      <c r="O32" t="str">
        <f>VLOOKUP(A32,'Data Transformation 3'!A$3:J$2339,10,0)</f>
        <v>tier - 1</v>
      </c>
      <c r="P32" t="str">
        <f>VLOOKUP(A32,'Data Transformation 3'!A$3:K$2339,11,0)</f>
        <v>R1013</v>
      </c>
      <c r="Q32">
        <f>VLOOKUP(A32,'Data Transformation 3'!A$3:F$2339,6,0)</f>
        <v>44</v>
      </c>
    </row>
    <row r="33" spans="1:17" ht="15.5" hidden="1" x14ac:dyDescent="0.35">
      <c r="A33" s="1" t="s">
        <v>2341</v>
      </c>
      <c r="C33" s="20" cm="1">
        <f t="array" ref="C33:K33">_xlfn.XLOOKUP(A33,'Data transformation 2'!A34:A2368,'Data transformation 2'!B34:J2368)</f>
        <v>42.35</v>
      </c>
      <c r="D33">
        <v>5.08</v>
      </c>
      <c r="E33" t="str">
        <v>yes</v>
      </c>
      <c r="F33" t="str">
        <v>No</v>
      </c>
      <c r="G33" t="str">
        <v>No</v>
      </c>
      <c r="H33">
        <v>0</v>
      </c>
      <c r="I33" t="str">
        <v>yes</v>
      </c>
      <c r="J33" t="str">
        <v>Obesity</v>
      </c>
      <c r="K33" t="str">
        <v>Normal</v>
      </c>
      <c r="L33" t="str">
        <f>VLOOKUP(A33,'Data Transformation 3'!A$3:E$2339,5,0)</f>
        <v>2-Dec-1976</v>
      </c>
      <c r="M33" s="19">
        <f>VLOOKUP(A33,'Data Transformation 3'!A$3:H$2339,8,0)</f>
        <v>46151.12</v>
      </c>
      <c r="N33" t="str">
        <f>VLOOKUP('Healthcare '!A33,'Data Transformation 3'!A$3:I$2339,9,0)</f>
        <v>tier - 1</v>
      </c>
      <c r="O33" t="str">
        <f>VLOOKUP(A33,'Data Transformation 3'!A$3:J$2339,10,0)</f>
        <v>tier - 3</v>
      </c>
      <c r="P33" t="str">
        <f>VLOOKUP(A33,'Data Transformation 3'!A$3:K$2339,11,0)</f>
        <v>R1013</v>
      </c>
      <c r="Q33">
        <f>VLOOKUP(A33,'Data Transformation 3'!A$3:F$2339,6,0)</f>
        <v>46</v>
      </c>
    </row>
    <row r="34" spans="1:17" ht="15.5" x14ac:dyDescent="0.35">
      <c r="A34" s="1" t="s">
        <v>2340</v>
      </c>
      <c r="C34" s="20" cm="1">
        <f t="array" ref="C34:K34">_xlfn.XLOOKUP(A34,'Data transformation 2'!A35:A2369,'Data transformation 2'!B35:J2369)</f>
        <v>31.35</v>
      </c>
      <c r="D34">
        <v>6.86</v>
      </c>
      <c r="E34" t="str">
        <v>No</v>
      </c>
      <c r="F34" t="str">
        <v>No</v>
      </c>
      <c r="G34" t="str">
        <v>No</v>
      </c>
      <c r="H34">
        <v>0</v>
      </c>
      <c r="I34" t="str">
        <v>yes</v>
      </c>
      <c r="J34" t="str">
        <v>Obesity</v>
      </c>
      <c r="K34" t="str">
        <v>Diabetes</v>
      </c>
      <c r="L34" t="str">
        <f>VLOOKUP(A34,'Data Transformation 3'!A$3:E$2339,5,0)</f>
        <v>4-Dec-1962</v>
      </c>
      <c r="M34" s="19">
        <f>VLOOKUP(A34,'Data Transformation 3'!A$3:H$2339,8,0)</f>
        <v>46130.53</v>
      </c>
      <c r="N34" t="str">
        <f>VLOOKUP('Healthcare '!A34,'Data Transformation 3'!A$3:I$2339,9,0)</f>
        <v>tier - 1</v>
      </c>
      <c r="O34" t="str">
        <f>VLOOKUP(A34,'Data Transformation 3'!A$3:J$2339,10,0)</f>
        <v>tier - 1</v>
      </c>
      <c r="P34" t="str">
        <f>VLOOKUP(A34,'Data Transformation 3'!A$3:K$2339,11,0)</f>
        <v>R1012</v>
      </c>
      <c r="Q34">
        <f>VLOOKUP(A34,'Data Transformation 3'!A$3:F$2339,6,0)</f>
        <v>60</v>
      </c>
    </row>
    <row r="35" spans="1:17" ht="15.5" hidden="1" x14ac:dyDescent="0.35">
      <c r="A35" s="1" t="s">
        <v>2339</v>
      </c>
      <c r="C35" s="20" cm="1">
        <f t="array" ref="C35:K35">_xlfn.XLOOKUP(A35,'Data transformation 2'!A36:A2370,'Data transformation 2'!B36:J2370)</f>
        <v>47.6</v>
      </c>
      <c r="D35">
        <v>5.95</v>
      </c>
      <c r="E35" t="str">
        <v>yes</v>
      </c>
      <c r="F35" t="str">
        <v>No</v>
      </c>
      <c r="G35" t="str">
        <v>No</v>
      </c>
      <c r="H35">
        <v>0</v>
      </c>
      <c r="I35" t="str">
        <v>yes</v>
      </c>
      <c r="J35" t="str">
        <v>Obesity</v>
      </c>
      <c r="K35" t="str">
        <v>Pre-Diabetes</v>
      </c>
      <c r="L35" t="str">
        <f>VLOOKUP(A35,'Data Transformation 3'!A$3:E$2339,5,0)</f>
        <v>30-Sep-1985</v>
      </c>
      <c r="M35" s="19">
        <f>VLOOKUP(A35,'Data Transformation 3'!A$3:H$2339,8,0)</f>
        <v>46113.51</v>
      </c>
      <c r="N35" t="str">
        <f>VLOOKUP('Healthcare '!A35,'Data Transformation 3'!A$3:I$2339,9,0)</f>
        <v>tier - 2</v>
      </c>
      <c r="O35" t="str">
        <f>VLOOKUP(A35,'Data Transformation 3'!A$3:J$2339,10,0)</f>
        <v>tier - 3</v>
      </c>
      <c r="P35" t="str">
        <f>VLOOKUP(A35,'Data Transformation 3'!A$3:K$2339,11,0)</f>
        <v>R1011</v>
      </c>
      <c r="Q35">
        <f>VLOOKUP(A35,'Data Transformation 3'!A$3:F$2339,6,0)</f>
        <v>37</v>
      </c>
    </row>
    <row r="36" spans="1:17" ht="15.5" hidden="1" x14ac:dyDescent="0.35">
      <c r="A36" s="1" t="s">
        <v>2338</v>
      </c>
      <c r="C36" s="20" cm="1">
        <f t="array" ref="C36:K36">_xlfn.XLOOKUP(A36,'Data transformation 2'!A37:A2371,'Data transformation 2'!B37:J2371)</f>
        <v>46.2</v>
      </c>
      <c r="D36">
        <v>6.09</v>
      </c>
      <c r="E36" t="str">
        <v>No</v>
      </c>
      <c r="F36" t="str">
        <v>No</v>
      </c>
      <c r="G36" t="str">
        <v>Yes</v>
      </c>
      <c r="H36">
        <v>1</v>
      </c>
      <c r="I36" t="str">
        <v>yes</v>
      </c>
      <c r="J36" t="str">
        <v>Obesity</v>
      </c>
      <c r="K36" t="str">
        <v>Pre-Diabetes</v>
      </c>
      <c r="L36" t="str">
        <f>VLOOKUP(A36,'Data Transformation 3'!A$3:E$2339,5,0)</f>
        <v>12-Aug-1979</v>
      </c>
      <c r="M36" s="19">
        <f>VLOOKUP(A36,'Data Transformation 3'!A$3:H$2339,8,0)</f>
        <v>45863.21</v>
      </c>
      <c r="N36" t="str">
        <f>VLOOKUP('Healthcare '!A36,'Data Transformation 3'!A$3:I$2339,9,0)</f>
        <v>tier - 2</v>
      </c>
      <c r="O36" t="str">
        <f>VLOOKUP(A36,'Data Transformation 3'!A$3:J$2339,10,0)</f>
        <v>tier - 1</v>
      </c>
      <c r="P36" t="str">
        <f>VLOOKUP(A36,'Data Transformation 3'!A$3:K$2339,11,0)</f>
        <v>R1013</v>
      </c>
      <c r="Q36">
        <f>VLOOKUP(A36,'Data Transformation 3'!A$3:F$2339,6,0)</f>
        <v>43</v>
      </c>
    </row>
    <row r="37" spans="1:17" ht="15.5" x14ac:dyDescent="0.35">
      <c r="A37" s="1" t="s">
        <v>2337</v>
      </c>
      <c r="C37" s="20" cm="1">
        <f t="array" ref="C37:K37">_xlfn.XLOOKUP(A37,'Data transformation 2'!A38:A2372,'Data transformation 2'!B38:J2372)</f>
        <v>32.015000000000001</v>
      </c>
      <c r="D37">
        <v>11.75</v>
      </c>
      <c r="E37" t="str">
        <v>No</v>
      </c>
      <c r="F37" t="str">
        <v>No</v>
      </c>
      <c r="G37" t="str">
        <v>No</v>
      </c>
      <c r="H37">
        <v>0</v>
      </c>
      <c r="I37" t="str">
        <v>yes</v>
      </c>
      <c r="J37" t="str">
        <v>Obesity</v>
      </c>
      <c r="K37" t="str">
        <v>Diabetes</v>
      </c>
      <c r="L37" t="str">
        <f>VLOOKUP(A37,'Data Transformation 3'!A$3:E$2339,5,0)</f>
        <v>21-Dec-1960</v>
      </c>
      <c r="M37" s="19">
        <f>VLOOKUP(A37,'Data Transformation 3'!A$3:H$2339,8,0)</f>
        <v>45710.21</v>
      </c>
      <c r="N37" t="str">
        <f>VLOOKUP('Healthcare '!A37,'Data Transformation 3'!A$3:I$2339,9,0)</f>
        <v>tier - 2</v>
      </c>
      <c r="O37" t="str">
        <f>VLOOKUP(A37,'Data Transformation 3'!A$3:J$2339,10,0)</f>
        <v>tier - 2</v>
      </c>
      <c r="P37" t="str">
        <f>VLOOKUP(A37,'Data Transformation 3'!A$3:K$2339,11,0)</f>
        <v>R1016</v>
      </c>
      <c r="Q37">
        <f>VLOOKUP(A37,'Data Transformation 3'!A$3:F$2339,6,0)</f>
        <v>62</v>
      </c>
    </row>
    <row r="38" spans="1:17" ht="15.5" x14ac:dyDescent="0.35">
      <c r="A38" s="1" t="s">
        <v>2336</v>
      </c>
      <c r="C38" s="20" cm="1">
        <f t="array" ref="C38:K38">_xlfn.XLOOKUP(A38,'Data transformation 2'!A39:A2373,'Data transformation 2'!B39:J2373)</f>
        <v>40.564999999999998</v>
      </c>
      <c r="D38">
        <v>7.37</v>
      </c>
      <c r="E38" t="str">
        <v>No</v>
      </c>
      <c r="F38" t="str">
        <v>No</v>
      </c>
      <c r="G38" t="str">
        <v>No</v>
      </c>
      <c r="H38">
        <v>0</v>
      </c>
      <c r="I38" t="str">
        <v>yes</v>
      </c>
      <c r="J38" t="str">
        <v>Obesity</v>
      </c>
      <c r="K38" t="str">
        <v>Diabetes</v>
      </c>
      <c r="L38" t="str">
        <f>VLOOKUP(A38,'Data Transformation 3'!A$3:E$2339,5,0)</f>
        <v>9-Aug-1974</v>
      </c>
      <c r="M38" s="19">
        <f>VLOOKUP(A38,'Data Transformation 3'!A$3:H$2339,8,0)</f>
        <v>45702.02</v>
      </c>
      <c r="N38" t="str">
        <f>VLOOKUP('Healthcare '!A38,'Data Transformation 3'!A$3:I$2339,9,0)</f>
        <v>tier - 2</v>
      </c>
      <c r="O38" t="str">
        <f>VLOOKUP(A38,'Data Transformation 3'!A$3:J$2339,10,0)</f>
        <v>tier - 2</v>
      </c>
      <c r="P38" t="str">
        <f>VLOOKUP(A38,'Data Transformation 3'!A$3:K$2339,11,0)</f>
        <v>R1012</v>
      </c>
      <c r="Q38">
        <f>VLOOKUP(A38,'Data Transformation 3'!A$3:F$2339,6,0)</f>
        <v>48</v>
      </c>
    </row>
    <row r="39" spans="1:17" ht="15.5" x14ac:dyDescent="0.35">
      <c r="A39" s="1" t="s">
        <v>2335</v>
      </c>
      <c r="C39" s="20" cm="1">
        <f t="array" ref="C39:K39">_xlfn.XLOOKUP(A39,'Data transformation 2'!A40:A2374,'Data transformation 2'!B40:J2374)</f>
        <v>32.450000000000003</v>
      </c>
      <c r="D39">
        <v>11.91</v>
      </c>
      <c r="E39" t="str">
        <v>No</v>
      </c>
      <c r="F39" t="str">
        <v>No</v>
      </c>
      <c r="G39" t="str">
        <v>No</v>
      </c>
      <c r="H39">
        <v>0</v>
      </c>
      <c r="I39" t="str">
        <v>yes</v>
      </c>
      <c r="J39" t="str">
        <v>Obesity</v>
      </c>
      <c r="K39" t="str">
        <v>Diabetes</v>
      </c>
      <c r="L39" t="str">
        <f>VLOOKUP(A39,'Data Transformation 3'!A$3:E$2339,5,0)</f>
        <v>17-Dec-1962</v>
      </c>
      <c r="M39" s="19">
        <f>VLOOKUP(A39,'Data Transformation 3'!A$3:H$2339,8,0)</f>
        <v>45008.959999999999</v>
      </c>
      <c r="N39" t="str">
        <f>VLOOKUP('Healthcare '!A39,'Data Transformation 3'!A$3:I$2339,9,0)</f>
        <v>tier - 2</v>
      </c>
      <c r="O39" t="str">
        <f>VLOOKUP(A39,'Data Transformation 3'!A$3:J$2339,10,0)</f>
        <v>tier - 2</v>
      </c>
      <c r="P39" t="str">
        <f>VLOOKUP(A39,'Data Transformation 3'!A$3:K$2339,11,0)</f>
        <v>R1013</v>
      </c>
      <c r="Q39">
        <f>VLOOKUP(A39,'Data Transformation 3'!A$3:F$2339,6,0)</f>
        <v>60</v>
      </c>
    </row>
    <row r="40" spans="1:17" ht="15.5" x14ac:dyDescent="0.35">
      <c r="A40" s="1" t="s">
        <v>2334</v>
      </c>
      <c r="C40" s="20" cm="1">
        <f t="array" ref="C40:K40">_xlfn.XLOOKUP(A40,'Data transformation 2'!A41:A2375,'Data transformation 2'!B41:J2375)</f>
        <v>34.96</v>
      </c>
      <c r="D40">
        <v>6.52</v>
      </c>
      <c r="E40" t="str">
        <v>No</v>
      </c>
      <c r="F40" t="str">
        <v>No</v>
      </c>
      <c r="G40" t="str">
        <v>No</v>
      </c>
      <c r="H40">
        <v>0</v>
      </c>
      <c r="I40" t="str">
        <v>yes</v>
      </c>
      <c r="J40" t="str">
        <v>Obesity</v>
      </c>
      <c r="K40" t="str">
        <v>Diabetes</v>
      </c>
      <c r="L40" t="str">
        <f>VLOOKUP(A40,'Data Transformation 3'!A$3:E$2339,5,0)</f>
        <v>13-Aug-1971</v>
      </c>
      <c r="M40" s="19">
        <f>VLOOKUP(A40,'Data Transformation 3'!A$3:H$2339,8,0)</f>
        <v>44641.2</v>
      </c>
      <c r="N40" t="str">
        <f>VLOOKUP('Healthcare '!A40,'Data Transformation 3'!A$3:I$2339,9,0)</f>
        <v>tier - 2</v>
      </c>
      <c r="O40" t="str">
        <f>VLOOKUP(A40,'Data Transformation 3'!A$3:J$2339,10,0)</f>
        <v>tier - 3</v>
      </c>
      <c r="P40" t="str">
        <f>VLOOKUP(A40,'Data Transformation 3'!A$3:K$2339,11,0)</f>
        <v>R1024</v>
      </c>
      <c r="Q40">
        <f>VLOOKUP(A40,'Data Transformation 3'!A$3:F$2339,6,0)</f>
        <v>51</v>
      </c>
    </row>
    <row r="41" spans="1:17" ht="15.5" hidden="1" x14ac:dyDescent="0.35">
      <c r="A41" s="1" t="s">
        <v>2333</v>
      </c>
      <c r="C41" s="20" cm="1">
        <f t="array" ref="C41:K41">_xlfn.XLOOKUP(A41,'Data transformation 2'!A42:A2376,'Data transformation 2'!B42:J2376)</f>
        <v>35.5</v>
      </c>
      <c r="D41">
        <v>5.14</v>
      </c>
      <c r="E41" t="str">
        <v>No</v>
      </c>
      <c r="F41" t="str">
        <v>No</v>
      </c>
      <c r="G41" t="str">
        <v>Yes</v>
      </c>
      <c r="H41">
        <v>1</v>
      </c>
      <c r="I41" t="str">
        <v>yes</v>
      </c>
      <c r="J41" t="str">
        <v>Obesity</v>
      </c>
      <c r="K41" t="str">
        <v>Normal</v>
      </c>
      <c r="L41" t="str">
        <f>VLOOKUP(A41,'Data Transformation 3'!A$3:E$2339,5,0)</f>
        <v>11-Oct-1993</v>
      </c>
      <c r="M41" s="19">
        <f>VLOOKUP(A41,'Data Transformation 3'!A$3:H$2339,8,0)</f>
        <v>44585.46</v>
      </c>
      <c r="N41" t="str">
        <f>VLOOKUP('Healthcare '!A41,'Data Transformation 3'!A$3:I$2339,9,0)</f>
        <v>tier - 2</v>
      </c>
      <c r="O41" t="str">
        <f>VLOOKUP(A41,'Data Transformation 3'!A$3:J$2339,10,0)</f>
        <v>tier - 2</v>
      </c>
      <c r="P41" t="str">
        <f>VLOOKUP(A41,'Data Transformation 3'!A$3:K$2339,11,0)</f>
        <v>R1011</v>
      </c>
      <c r="Q41">
        <f>VLOOKUP(A41,'Data Transformation 3'!A$3:F$2339,6,0)</f>
        <v>29</v>
      </c>
    </row>
    <row r="42" spans="1:17" ht="15.5" hidden="1" x14ac:dyDescent="0.35">
      <c r="A42" s="1" t="s">
        <v>2332</v>
      </c>
      <c r="C42" s="20" cm="1">
        <f t="array" ref="C42:K42">_xlfn.XLOOKUP(A42,'Data transformation 2'!A43:A2377,'Data transformation 2'!B43:J2377)</f>
        <v>52.58</v>
      </c>
      <c r="D42">
        <v>4.1900000000000004</v>
      </c>
      <c r="E42" t="str">
        <v>No</v>
      </c>
      <c r="F42" t="str">
        <v>yes</v>
      </c>
      <c r="G42" t="str">
        <v>No</v>
      </c>
      <c r="H42">
        <v>1</v>
      </c>
      <c r="I42" t="str">
        <v>yes</v>
      </c>
      <c r="J42" t="str">
        <v>Obesity</v>
      </c>
      <c r="K42" t="str">
        <v>Normal</v>
      </c>
      <c r="L42" t="str">
        <f>VLOOKUP(A42,'Data Transformation 3'!A$3:E$2339,5,0)</f>
        <v>2-Aug-2000</v>
      </c>
      <c r="M42" s="19">
        <f>VLOOKUP(A42,'Data Transformation 3'!A$3:H$2339,8,0)</f>
        <v>44501.4</v>
      </c>
      <c r="N42" t="str">
        <f>VLOOKUP('Healthcare '!A42,'Data Transformation 3'!A$3:I$2339,9,0)</f>
        <v>tier - 2</v>
      </c>
      <c r="O42" t="str">
        <f>VLOOKUP(A42,'Data Transformation 3'!A$3:J$2339,10,0)</f>
        <v>tier - 3</v>
      </c>
      <c r="P42" t="str">
        <f>VLOOKUP(A42,'Data Transformation 3'!A$3:K$2339,11,0)</f>
        <v>R1013</v>
      </c>
      <c r="Q42">
        <f>VLOOKUP(A42,'Data Transformation 3'!A$3:F$2339,6,0)</f>
        <v>22</v>
      </c>
    </row>
    <row r="43" spans="1:17" ht="15.5" x14ac:dyDescent="0.35">
      <c r="A43" s="1" t="s">
        <v>2331</v>
      </c>
      <c r="C43" s="20" cm="1">
        <f t="array" ref="C43:K43">_xlfn.XLOOKUP(A43,'Data transformation 2'!A44:A2378,'Data transformation 2'!B44:J2378)</f>
        <v>35.200000000000003</v>
      </c>
      <c r="D43">
        <v>11.68</v>
      </c>
      <c r="E43" t="str">
        <v>yes</v>
      </c>
      <c r="F43" t="str">
        <v>No</v>
      </c>
      <c r="G43" t="str">
        <v>No</v>
      </c>
      <c r="H43">
        <v>0</v>
      </c>
      <c r="I43" t="str">
        <v>yes</v>
      </c>
      <c r="J43" t="str">
        <v>Obesity</v>
      </c>
      <c r="K43" t="str">
        <v>Diabetes</v>
      </c>
      <c r="L43" t="str">
        <f>VLOOKUP(A43,'Data Transformation 3'!A$3:E$2339,5,0)</f>
        <v>14-Sep-1967</v>
      </c>
      <c r="M43" s="19">
        <f>VLOOKUP(A43,'Data Transformation 3'!A$3:H$2339,8,0)</f>
        <v>44423.8</v>
      </c>
      <c r="N43" t="str">
        <f>VLOOKUP('Healthcare '!A43,'Data Transformation 3'!A$3:I$2339,9,0)</f>
        <v>tier - 2</v>
      </c>
      <c r="O43" t="str">
        <f>VLOOKUP(A43,'Data Transformation 3'!A$3:J$2339,10,0)</f>
        <v>tier - 3</v>
      </c>
      <c r="P43" t="str">
        <f>VLOOKUP(A43,'Data Transformation 3'!A$3:K$2339,11,0)</f>
        <v>R1013</v>
      </c>
      <c r="Q43">
        <f>VLOOKUP(A43,'Data Transformation 3'!A$3:F$2339,6,0)</f>
        <v>55</v>
      </c>
    </row>
    <row r="44" spans="1:17" ht="15.5" x14ac:dyDescent="0.35">
      <c r="A44" s="1" t="s">
        <v>2330</v>
      </c>
      <c r="C44" s="20" cm="1">
        <f t="array" ref="C44:K44">_xlfn.XLOOKUP(A44,'Data transformation 2'!A45:A2379,'Data transformation 2'!B45:J2379)</f>
        <v>38.06</v>
      </c>
      <c r="D44">
        <v>6.98</v>
      </c>
      <c r="E44" t="str">
        <v>No</v>
      </c>
      <c r="F44" t="str">
        <v>No</v>
      </c>
      <c r="G44" t="str">
        <v>No</v>
      </c>
      <c r="H44">
        <v>0</v>
      </c>
      <c r="I44" t="str">
        <v>yes</v>
      </c>
      <c r="J44" t="str">
        <v>Obesity</v>
      </c>
      <c r="K44" t="str">
        <v>Diabetes</v>
      </c>
      <c r="L44" t="str">
        <f>VLOOKUP(A44,'Data Transformation 3'!A$3:E$2339,5,0)</f>
        <v>29-Oct-1971</v>
      </c>
      <c r="M44" s="19">
        <f>VLOOKUP(A44,'Data Transformation 3'!A$3:H$2339,8,0)</f>
        <v>44400.41</v>
      </c>
      <c r="N44" t="str">
        <f>VLOOKUP('Healthcare '!A44,'Data Transformation 3'!A$3:I$2339,9,0)</f>
        <v>tier - 2</v>
      </c>
      <c r="O44" t="str">
        <f>VLOOKUP(A44,'Data Transformation 3'!A$3:J$2339,10,0)</f>
        <v>tier - 2</v>
      </c>
      <c r="P44" t="str">
        <f>VLOOKUP(A44,'Data Transformation 3'!A$3:K$2339,11,0)</f>
        <v>R1013</v>
      </c>
      <c r="Q44">
        <f>VLOOKUP(A44,'Data Transformation 3'!A$3:F$2339,6,0)</f>
        <v>51</v>
      </c>
    </row>
    <row r="45" spans="1:17" ht="15.5" x14ac:dyDescent="0.35">
      <c r="A45" s="1" t="s">
        <v>2329</v>
      </c>
      <c r="C45" s="20" cm="1">
        <f t="array" ref="C45:K45">_xlfn.XLOOKUP(A45,'Data transformation 2'!A46:A2380,'Data transformation 2'!B46:J2380)</f>
        <v>34.21</v>
      </c>
      <c r="D45">
        <v>8.34</v>
      </c>
      <c r="E45" t="str">
        <v>No</v>
      </c>
      <c r="F45" t="str">
        <v>No</v>
      </c>
      <c r="G45" t="str">
        <v>No</v>
      </c>
      <c r="H45">
        <v>0</v>
      </c>
      <c r="I45" t="str">
        <v>yes</v>
      </c>
      <c r="J45" t="str">
        <v>Obesity</v>
      </c>
      <c r="K45" t="str">
        <v>Diabetes</v>
      </c>
      <c r="L45" t="str">
        <f>VLOOKUP(A45,'Data Transformation 3'!A$3:E$2339,5,0)</f>
        <v>24-Nov-1968</v>
      </c>
      <c r="M45" s="19">
        <f>VLOOKUP(A45,'Data Transformation 3'!A$3:H$2339,8,0)</f>
        <v>44260.75</v>
      </c>
      <c r="N45" t="str">
        <f>VLOOKUP('Healthcare '!A45,'Data Transformation 3'!A$3:I$2339,9,0)</f>
        <v>tier - 2</v>
      </c>
      <c r="O45" t="str">
        <f>VLOOKUP(A45,'Data Transformation 3'!A$3:J$2339,10,0)</f>
        <v>tier - 1</v>
      </c>
      <c r="P45" t="str">
        <f>VLOOKUP(A45,'Data Transformation 3'!A$3:K$2339,11,0)</f>
        <v>R1013</v>
      </c>
      <c r="Q45">
        <f>VLOOKUP(A45,'Data Transformation 3'!A$3:F$2339,6,0)</f>
        <v>54</v>
      </c>
    </row>
    <row r="46" spans="1:17" ht="15.5" x14ac:dyDescent="0.35">
      <c r="A46" s="1" t="s">
        <v>2328</v>
      </c>
      <c r="C46" s="20" cm="1">
        <f t="array" ref="C46:K46">_xlfn.XLOOKUP(A46,'Data transformation 2'!A47:A2381,'Data transformation 2'!B47:J2381)</f>
        <v>38.94</v>
      </c>
      <c r="D46">
        <v>8.49</v>
      </c>
      <c r="E46" t="str">
        <v>yes</v>
      </c>
      <c r="F46" t="str">
        <v>No</v>
      </c>
      <c r="G46" t="str">
        <v>No</v>
      </c>
      <c r="H46">
        <v>1</v>
      </c>
      <c r="I46" t="str">
        <v>yes</v>
      </c>
      <c r="J46" t="str">
        <v>Obesity</v>
      </c>
      <c r="K46" t="str">
        <v>Diabetes</v>
      </c>
      <c r="L46" t="str">
        <f>VLOOKUP(A46,'Data Transformation 3'!A$3:E$2339,5,0)</f>
        <v>1-Jun-1975</v>
      </c>
      <c r="M46" s="19">
        <f>VLOOKUP(A46,'Data Transformation 3'!A$3:H$2339,8,0)</f>
        <v>44202.65</v>
      </c>
      <c r="N46" t="str">
        <f>VLOOKUP('Healthcare '!A46,'Data Transformation 3'!A$3:I$2339,9,0)</f>
        <v>tier - 2</v>
      </c>
      <c r="O46" t="str">
        <f>VLOOKUP(A46,'Data Transformation 3'!A$3:J$2339,10,0)</f>
        <v>tier - 2</v>
      </c>
      <c r="P46" t="str">
        <f>VLOOKUP(A46,'Data Transformation 3'!A$3:K$2339,11,0)</f>
        <v>R1013</v>
      </c>
      <c r="Q46">
        <f>VLOOKUP(A46,'Data Transformation 3'!A$3:F$2339,6,0)</f>
        <v>48</v>
      </c>
    </row>
    <row r="47" spans="1:17" ht="15.5" hidden="1" x14ac:dyDescent="0.35">
      <c r="A47" s="1" t="s">
        <v>2327</v>
      </c>
      <c r="C47" s="20" cm="1">
        <f t="array" ref="C47:K47">_xlfn.XLOOKUP(A47,'Data transformation 2'!A48:A2382,'Data transformation 2'!B48:J2382)</f>
        <v>30.21</v>
      </c>
      <c r="D47">
        <v>5.34</v>
      </c>
      <c r="E47" t="str">
        <v>yes</v>
      </c>
      <c r="F47" t="str">
        <v>No</v>
      </c>
      <c r="G47" t="str">
        <v>No</v>
      </c>
      <c r="H47">
        <v>1</v>
      </c>
      <c r="I47" t="str">
        <v>yes</v>
      </c>
      <c r="J47" t="str">
        <v>Obesity</v>
      </c>
      <c r="K47" t="str">
        <v>Normal</v>
      </c>
      <c r="L47" t="str">
        <f>VLOOKUP(A47,'Data Transformation 3'!A$3:E$2339,5,0)</f>
        <v>16-Jul-1988</v>
      </c>
      <c r="M47" s="19">
        <f>VLOOKUP(A47,'Data Transformation 3'!A$3:H$2339,8,0)</f>
        <v>43943.88</v>
      </c>
      <c r="N47" t="str">
        <f>VLOOKUP('Healthcare '!A47,'Data Transformation 3'!A$3:I$2339,9,0)</f>
        <v>tier - 2</v>
      </c>
      <c r="O47" t="str">
        <f>VLOOKUP(A47,'Data Transformation 3'!A$3:J$2339,10,0)</f>
        <v>tier - 1</v>
      </c>
      <c r="P47" t="str">
        <f>VLOOKUP(A47,'Data Transformation 3'!A$3:K$2339,11,0)</f>
        <v>R1012</v>
      </c>
      <c r="Q47">
        <f>VLOOKUP(A47,'Data Transformation 3'!A$3:F$2339,6,0)</f>
        <v>34</v>
      </c>
    </row>
    <row r="48" spans="1:17" ht="15.5" hidden="1" x14ac:dyDescent="0.35">
      <c r="A48" s="1" t="s">
        <v>2326</v>
      </c>
      <c r="C48" s="20" cm="1">
        <f t="array" ref="C48:K48">_xlfn.XLOOKUP(A48,'Data transformation 2'!A49:A2383,'Data transformation 2'!B49:J2383)</f>
        <v>33.630000000000003</v>
      </c>
      <c r="D48">
        <v>4.43</v>
      </c>
      <c r="E48" t="str">
        <v>yes</v>
      </c>
      <c r="F48" t="str">
        <v>No</v>
      </c>
      <c r="G48" t="str">
        <v>No</v>
      </c>
      <c r="H48">
        <v>2</v>
      </c>
      <c r="I48" t="str">
        <v>yes</v>
      </c>
      <c r="J48" t="str">
        <v>Obesity</v>
      </c>
      <c r="K48" t="str">
        <v>Normal</v>
      </c>
      <c r="L48" t="str">
        <f>VLOOKUP(A48,'Data Transformation 3'!A$3:E$2339,5,0)</f>
        <v>5-Oct-1966</v>
      </c>
      <c r="M48" s="19">
        <f>VLOOKUP(A48,'Data Transformation 3'!A$3:H$2339,8,0)</f>
        <v>43921.18</v>
      </c>
      <c r="N48" t="str">
        <f>VLOOKUP('Healthcare '!A48,'Data Transformation 3'!A$3:I$2339,9,0)</f>
        <v>tier - 2</v>
      </c>
      <c r="O48" t="str">
        <f>VLOOKUP(A48,'Data Transformation 3'!A$3:J$2339,10,0)</f>
        <v>tier - 2</v>
      </c>
      <c r="P48" t="str">
        <f>VLOOKUP(A48,'Data Transformation 3'!A$3:K$2339,11,0)</f>
        <v>R1012</v>
      </c>
      <c r="Q48">
        <f>VLOOKUP(A48,'Data Transformation 3'!A$3:F$2339,6,0)</f>
        <v>56</v>
      </c>
    </row>
    <row r="49" spans="1:17" ht="15.5" hidden="1" x14ac:dyDescent="0.35">
      <c r="A49" s="1" t="s">
        <v>2325</v>
      </c>
      <c r="C49" s="20" cm="1">
        <f t="array" ref="C49:K49">_xlfn.XLOOKUP(A49,'Data transformation 2'!A50:A2384,'Data transformation 2'!B50:J2384)</f>
        <v>40.369999999999997</v>
      </c>
      <c r="D49">
        <v>4.47</v>
      </c>
      <c r="E49" t="str">
        <v>No</v>
      </c>
      <c r="F49" t="str">
        <v>No</v>
      </c>
      <c r="G49" t="str">
        <v>No</v>
      </c>
      <c r="H49">
        <v>0</v>
      </c>
      <c r="I49" t="str">
        <v>yes</v>
      </c>
      <c r="J49" t="str">
        <v>Obesity</v>
      </c>
      <c r="K49" t="str">
        <v>Normal</v>
      </c>
      <c r="L49" t="str">
        <f>VLOOKUP(A49,'Data Transformation 3'!A$3:E$2339,5,0)</f>
        <v>10-Nov-1980</v>
      </c>
      <c r="M49" s="19">
        <f>VLOOKUP(A49,'Data Transformation 3'!A$3:H$2339,8,0)</f>
        <v>43896.38</v>
      </c>
      <c r="N49" t="str">
        <f>VLOOKUP('Healthcare '!A49,'Data Transformation 3'!A$3:I$2339,9,0)</f>
        <v>tier - 2</v>
      </c>
      <c r="O49" t="str">
        <f>VLOOKUP(A49,'Data Transformation 3'!A$3:J$2339,10,0)</f>
        <v>tier - 1</v>
      </c>
      <c r="P49" t="str">
        <f>VLOOKUP(A49,'Data Transformation 3'!A$3:K$2339,11,0)</f>
        <v>R1013</v>
      </c>
      <c r="Q49">
        <f>VLOOKUP(A49,'Data Transformation 3'!A$3:F$2339,6,0)</f>
        <v>42</v>
      </c>
    </row>
    <row r="50" spans="1:17" ht="15.5" hidden="1" x14ac:dyDescent="0.35">
      <c r="A50" s="1" t="s">
        <v>2324</v>
      </c>
      <c r="C50" s="20" cm="1">
        <f t="array" ref="C50:K50">_xlfn.XLOOKUP(A50,'Data transformation 2'!A51:A2385,'Data transformation 2'!B51:J2385)</f>
        <v>53.09</v>
      </c>
      <c r="D50">
        <v>4.82</v>
      </c>
      <c r="E50" t="str">
        <v>yes</v>
      </c>
      <c r="F50" t="str">
        <v>No</v>
      </c>
      <c r="G50" t="str">
        <v>No</v>
      </c>
      <c r="H50">
        <v>2</v>
      </c>
      <c r="I50" t="str">
        <v>yes</v>
      </c>
      <c r="J50" t="str">
        <v>Obesity</v>
      </c>
      <c r="K50" t="str">
        <v>Normal</v>
      </c>
      <c r="L50" t="str">
        <f>VLOOKUP(A50,'Data Transformation 3'!A$3:E$2339,5,0)</f>
        <v>2-Jul-1966</v>
      </c>
      <c r="M50" s="19">
        <f>VLOOKUP(A50,'Data Transformation 3'!A$3:H$2339,8,0)</f>
        <v>43817.45</v>
      </c>
      <c r="N50" t="str">
        <f>VLOOKUP('Healthcare '!A50,'Data Transformation 3'!A$3:I$2339,9,0)</f>
        <v>tier - 2</v>
      </c>
      <c r="O50" t="str">
        <f>VLOOKUP(A50,'Data Transformation 3'!A$3:J$2339,10,0)</f>
        <v>tier - 3</v>
      </c>
      <c r="P50" t="str">
        <f>VLOOKUP(A50,'Data Transformation 3'!A$3:K$2339,11,0)</f>
        <v>R1012</v>
      </c>
      <c r="Q50">
        <f>VLOOKUP(A50,'Data Transformation 3'!A$3:F$2339,6,0)</f>
        <v>56</v>
      </c>
    </row>
    <row r="51" spans="1:17" ht="15.5" hidden="1" x14ac:dyDescent="0.35">
      <c r="A51" s="1" t="s">
        <v>2323</v>
      </c>
      <c r="C51" s="20" cm="1">
        <f t="array" ref="C51:K51">_xlfn.XLOOKUP(A51,'Data transformation 2'!A52:A2386,'Data transformation 2'!B52:J2386)</f>
        <v>31.79</v>
      </c>
      <c r="D51">
        <v>5.51</v>
      </c>
      <c r="E51" t="str">
        <v>yes</v>
      </c>
      <c r="F51" t="str">
        <v>No</v>
      </c>
      <c r="G51" t="str">
        <v>No</v>
      </c>
      <c r="H51">
        <v>2</v>
      </c>
      <c r="I51" t="str">
        <v>yes</v>
      </c>
      <c r="J51" t="str">
        <v>Obesity</v>
      </c>
      <c r="K51" t="str">
        <v>Normal</v>
      </c>
      <c r="L51" t="str">
        <f>VLOOKUP(A51,'Data Transformation 3'!A$3:E$2339,5,0)</f>
        <v>25-Oct-1966</v>
      </c>
      <c r="M51" s="19">
        <f>VLOOKUP(A51,'Data Transformation 3'!A$3:H$2339,8,0)</f>
        <v>43813.87</v>
      </c>
      <c r="N51" t="str">
        <f>VLOOKUP('Healthcare '!A51,'Data Transformation 3'!A$3:I$2339,9,0)</f>
        <v>tier - 2</v>
      </c>
      <c r="O51" t="str">
        <f>VLOOKUP(A51,'Data Transformation 3'!A$3:J$2339,10,0)</f>
        <v>tier - 2</v>
      </c>
      <c r="P51" t="str">
        <f>VLOOKUP(A51,'Data Transformation 3'!A$3:K$2339,11,0)</f>
        <v>R1013</v>
      </c>
      <c r="Q51">
        <f>VLOOKUP(A51,'Data Transformation 3'!A$3:F$2339,6,0)</f>
        <v>56</v>
      </c>
    </row>
    <row r="52" spans="1:17" ht="15.5" x14ac:dyDescent="0.35">
      <c r="A52" s="1" t="s">
        <v>2322</v>
      </c>
      <c r="C52" s="20" cm="1">
        <f t="array" ref="C52:K52">_xlfn.XLOOKUP(A52,'Data transformation 2'!A53:A2387,'Data transformation 2'!B53:J2387)</f>
        <v>41.895000000000003</v>
      </c>
      <c r="D52">
        <v>10.87</v>
      </c>
      <c r="E52" t="str">
        <v>yes</v>
      </c>
      <c r="F52" t="str">
        <v>No</v>
      </c>
      <c r="G52" t="str">
        <v>No</v>
      </c>
      <c r="H52">
        <v>1</v>
      </c>
      <c r="I52" t="str">
        <v>yes</v>
      </c>
      <c r="J52" t="str">
        <v>Obesity</v>
      </c>
      <c r="K52" t="str">
        <v>Diabetes</v>
      </c>
      <c r="L52" t="str">
        <f>VLOOKUP(A52,'Data Transformation 3'!A$3:E$2339,5,0)</f>
        <v>29-Dec-1986</v>
      </c>
      <c r="M52" s="19">
        <f>VLOOKUP(A52,'Data Transformation 3'!A$3:H$2339,8,0)</f>
        <v>43753.34</v>
      </c>
      <c r="N52" t="str">
        <f>VLOOKUP('Healthcare '!A52,'Data Transformation 3'!A$3:I$2339,9,0)</f>
        <v>tier - 2</v>
      </c>
      <c r="O52" t="str">
        <f>VLOOKUP(A52,'Data Transformation 3'!A$3:J$2339,10,0)</f>
        <v>tier - 1</v>
      </c>
      <c r="P52" t="str">
        <f>VLOOKUP(A52,'Data Transformation 3'!A$3:K$2339,11,0)</f>
        <v>R1015</v>
      </c>
      <c r="Q52">
        <f>VLOOKUP(A52,'Data Transformation 3'!A$3:F$2339,6,0)</f>
        <v>36</v>
      </c>
    </row>
    <row r="53" spans="1:17" ht="15.5" x14ac:dyDescent="0.35">
      <c r="A53" s="1" t="s">
        <v>2321</v>
      </c>
      <c r="C53" s="20" cm="1">
        <f t="array" ref="C53:K53">_xlfn.XLOOKUP(A53,'Data transformation 2'!A54:A2388,'Data transformation 2'!B54:J2388)</f>
        <v>31.16</v>
      </c>
      <c r="D53">
        <v>9.34</v>
      </c>
      <c r="E53" t="str">
        <v>No</v>
      </c>
      <c r="F53" t="str">
        <v>No</v>
      </c>
      <c r="G53" t="str">
        <v>No</v>
      </c>
      <c r="H53">
        <v>0</v>
      </c>
      <c r="I53" t="str">
        <v>yes</v>
      </c>
      <c r="J53" t="str">
        <v>Obesity</v>
      </c>
      <c r="K53" t="str">
        <v>Diabetes</v>
      </c>
      <c r="L53" t="str">
        <f>VLOOKUP(A53,'Data Transformation 3'!A$3:E$2339,5,0)</f>
        <v>22-Aug-1965</v>
      </c>
      <c r="M53" s="19">
        <f>VLOOKUP(A53,'Data Transformation 3'!A$3:H$2339,8,0)</f>
        <v>43578.94</v>
      </c>
      <c r="N53" t="str">
        <f>VLOOKUP('Healthcare '!A53,'Data Transformation 3'!A$3:I$2339,9,0)</f>
        <v>tier - 2</v>
      </c>
      <c r="O53" t="str">
        <f>VLOOKUP(A53,'Data Transformation 3'!A$3:J$2339,10,0)</f>
        <v>tier - 2</v>
      </c>
      <c r="P53" t="str">
        <f>VLOOKUP(A53,'Data Transformation 3'!A$3:K$2339,11,0)</f>
        <v>R1012</v>
      </c>
      <c r="Q53">
        <f>VLOOKUP(A53,'Data Transformation 3'!A$3:F$2339,6,0)</f>
        <v>57</v>
      </c>
    </row>
    <row r="54" spans="1:17" ht="15.5" hidden="1" x14ac:dyDescent="0.35">
      <c r="A54" s="1" t="s">
        <v>2320</v>
      </c>
      <c r="C54" s="20" cm="1">
        <f t="array" ref="C54:K54">_xlfn.XLOOKUP(A54,'Data transformation 2'!A55:A2389,'Data transformation 2'!B55:J2389)</f>
        <v>34.104999999999997</v>
      </c>
      <c r="D54">
        <v>5.03</v>
      </c>
      <c r="E54" t="str">
        <v>yes</v>
      </c>
      <c r="F54" t="str">
        <v>No</v>
      </c>
      <c r="G54" t="str">
        <v>Yes</v>
      </c>
      <c r="H54">
        <v>1</v>
      </c>
      <c r="I54" t="str">
        <v>yes</v>
      </c>
      <c r="J54" t="str">
        <v>Obesity</v>
      </c>
      <c r="K54" t="str">
        <v>Normal</v>
      </c>
      <c r="L54" t="str">
        <f>VLOOKUP(A54,'Data Transformation 3'!A$3:E$2339,5,0)</f>
        <v>3-Dec-1969</v>
      </c>
      <c r="M54" s="19">
        <f>VLOOKUP(A54,'Data Transformation 3'!A$3:H$2339,8,0)</f>
        <v>43254.42</v>
      </c>
      <c r="N54" t="str">
        <f>VLOOKUP('Healthcare '!A54,'Data Transformation 3'!A$3:I$2339,9,0)</f>
        <v>tier - 2</v>
      </c>
      <c r="O54" t="str">
        <f>VLOOKUP(A54,'Data Transformation 3'!A$3:J$2339,10,0)</f>
        <v>tier - 2</v>
      </c>
      <c r="P54" t="str">
        <f>VLOOKUP(A54,'Data Transformation 3'!A$3:K$2339,11,0)</f>
        <v>R1016</v>
      </c>
      <c r="Q54">
        <f>VLOOKUP(A54,'Data Transformation 3'!A$3:F$2339,6,0)</f>
        <v>53</v>
      </c>
    </row>
    <row r="55" spans="1:17" ht="15.5" x14ac:dyDescent="0.35">
      <c r="A55" s="1" t="s">
        <v>2319</v>
      </c>
      <c r="C55" s="20" cm="1">
        <f t="array" ref="C55:K55">_xlfn.XLOOKUP(A55,'Data transformation 2'!A56:A2390,'Data transformation 2'!B56:J2390)</f>
        <v>51.93</v>
      </c>
      <c r="D55">
        <v>11.05</v>
      </c>
      <c r="E55" t="str">
        <v>No</v>
      </c>
      <c r="F55" t="str">
        <v>No</v>
      </c>
      <c r="G55" t="str">
        <v>No</v>
      </c>
      <c r="H55">
        <v>0</v>
      </c>
      <c r="I55" t="str">
        <v>yes</v>
      </c>
      <c r="J55" t="str">
        <v>Obesity</v>
      </c>
      <c r="K55" t="str">
        <v>Diabetes</v>
      </c>
      <c r="L55" t="str">
        <f>VLOOKUP(A55,'Data Transformation 3'!A$3:E$2339,5,0)</f>
        <v>29-Nov-1965</v>
      </c>
      <c r="M55" s="19">
        <f>VLOOKUP(A55,'Data Transformation 3'!A$3:H$2339,8,0)</f>
        <v>43073.760000000002</v>
      </c>
      <c r="N55" t="str">
        <f>VLOOKUP('Healthcare '!A55,'Data Transformation 3'!A$3:I$2339,9,0)</f>
        <v>tier - 2</v>
      </c>
      <c r="O55" t="str">
        <f>VLOOKUP(A55,'Data Transformation 3'!A$3:J$2339,10,0)</f>
        <v>tier - 2</v>
      </c>
      <c r="P55" t="str">
        <f>VLOOKUP(A55,'Data Transformation 3'!A$3:K$2339,11,0)</f>
        <v>R1011</v>
      </c>
      <c r="Q55">
        <f>VLOOKUP(A55,'Data Transformation 3'!A$3:F$2339,6,0)</f>
        <v>57</v>
      </c>
    </row>
    <row r="56" spans="1:17" ht="15.5" x14ac:dyDescent="0.35">
      <c r="A56" s="1" t="s">
        <v>2318</v>
      </c>
      <c r="C56" s="20" cm="1">
        <f t="array" ref="C56:K56">_xlfn.XLOOKUP(A56,'Data transformation 2'!A57:A2391,'Data transformation 2'!B57:J2391)</f>
        <v>38.950000000000003</v>
      </c>
      <c r="D56">
        <v>11.95</v>
      </c>
      <c r="E56" t="str">
        <v>No</v>
      </c>
      <c r="F56" t="str">
        <v>No</v>
      </c>
      <c r="G56" t="str">
        <v>No</v>
      </c>
      <c r="H56">
        <v>0</v>
      </c>
      <c r="I56" t="str">
        <v>yes</v>
      </c>
      <c r="J56" t="str">
        <v>Obesity</v>
      </c>
      <c r="K56" t="str">
        <v>Diabetes</v>
      </c>
      <c r="L56" t="str">
        <f>VLOOKUP(A56,'Data Transformation 3'!A$3:E$2339,5,0)</f>
        <v>4-Nov-1978</v>
      </c>
      <c r="M56" s="19">
        <f>VLOOKUP(A56,'Data Transformation 3'!A$3:H$2339,8,0)</f>
        <v>42983.46</v>
      </c>
      <c r="N56" t="str">
        <f>VLOOKUP('Healthcare '!A56,'Data Transformation 3'!A$3:I$2339,9,0)</f>
        <v>tier - 1</v>
      </c>
      <c r="O56" t="str">
        <f>VLOOKUP(A56,'Data Transformation 3'!A$3:J$2339,10,0)</f>
        <v>tier - 2</v>
      </c>
      <c r="P56" t="str">
        <f>VLOOKUP(A56,'Data Transformation 3'!A$3:K$2339,11,0)</f>
        <v>R1012</v>
      </c>
      <c r="Q56">
        <f>VLOOKUP(A56,'Data Transformation 3'!A$3:F$2339,6,0)</f>
        <v>44</v>
      </c>
    </row>
    <row r="57" spans="1:17" ht="15.5" x14ac:dyDescent="0.35">
      <c r="A57" s="1" t="s">
        <v>2317</v>
      </c>
      <c r="C57" s="20" cm="1">
        <f t="array" ref="C57:K57">_xlfn.XLOOKUP(A57,'Data transformation 2'!A58:A2392,'Data transformation 2'!B58:J2392)</f>
        <v>36.630000000000003</v>
      </c>
      <c r="D57">
        <v>7.72</v>
      </c>
      <c r="E57" t="str">
        <v>yes</v>
      </c>
      <c r="F57" t="str">
        <v>No</v>
      </c>
      <c r="G57" t="str">
        <v>No</v>
      </c>
      <c r="H57">
        <v>1</v>
      </c>
      <c r="I57" t="str">
        <v>yes</v>
      </c>
      <c r="J57" t="str">
        <v>Obesity</v>
      </c>
      <c r="K57" t="str">
        <v>Diabetes</v>
      </c>
      <c r="L57" t="str">
        <f>VLOOKUP(A57,'Data Transformation 3'!A$3:E$2339,5,0)</f>
        <v>23-Oct-1975</v>
      </c>
      <c r="M57" s="19">
        <f>VLOOKUP(A57,'Data Transformation 3'!A$3:H$2339,8,0)</f>
        <v>42969.85</v>
      </c>
      <c r="N57" t="str">
        <f>VLOOKUP('Healthcare '!A57,'Data Transformation 3'!A$3:I$2339,9,0)</f>
        <v>tier - 1</v>
      </c>
      <c r="O57" t="str">
        <f>VLOOKUP(A57,'Data Transformation 3'!A$3:J$2339,10,0)</f>
        <v>tier - 3</v>
      </c>
      <c r="P57" t="str">
        <f>VLOOKUP(A57,'Data Transformation 3'!A$3:K$2339,11,0)</f>
        <v>R1013</v>
      </c>
      <c r="Q57">
        <f>VLOOKUP(A57,'Data Transformation 3'!A$3:F$2339,6,0)</f>
        <v>47</v>
      </c>
    </row>
    <row r="58" spans="1:17" ht="15.5" hidden="1" x14ac:dyDescent="0.35">
      <c r="A58" s="1" t="s">
        <v>2316</v>
      </c>
      <c r="C58" s="20" cm="1">
        <f t="array" ref="C58:K58">_xlfn.XLOOKUP(A58,'Data transformation 2'!A59:A2393,'Data transformation 2'!B59:J2393)</f>
        <v>34.200000000000003</v>
      </c>
      <c r="D58">
        <v>5.75</v>
      </c>
      <c r="E58" t="str">
        <v>No</v>
      </c>
      <c r="F58" t="str">
        <v>No</v>
      </c>
      <c r="G58" t="str">
        <v>No</v>
      </c>
      <c r="H58">
        <v>2</v>
      </c>
      <c r="I58" t="str">
        <v>yes</v>
      </c>
      <c r="J58" t="str">
        <v>Obesity</v>
      </c>
      <c r="K58" t="str">
        <v>Pre-Diabetes</v>
      </c>
      <c r="L58" t="str">
        <f>VLOOKUP(A58,'Data Transformation 3'!A$3:E$2339,5,0)</f>
        <v>10-Sep-1972</v>
      </c>
      <c r="M58" s="19">
        <f>VLOOKUP(A58,'Data Transformation 3'!A$3:H$2339,8,0)</f>
        <v>42856.84</v>
      </c>
      <c r="N58" t="str">
        <f>VLOOKUP('Healthcare '!A58,'Data Transformation 3'!A$3:I$2339,9,0)</f>
        <v>tier - 1</v>
      </c>
      <c r="O58" t="str">
        <f>VLOOKUP(A58,'Data Transformation 3'!A$3:J$2339,10,0)</f>
        <v>tier - 1</v>
      </c>
      <c r="P58" t="str">
        <f>VLOOKUP(A58,'Data Transformation 3'!A$3:K$2339,11,0)</f>
        <v>R1011</v>
      </c>
      <c r="Q58">
        <f>VLOOKUP(A58,'Data Transformation 3'!A$3:F$2339,6,0)</f>
        <v>50</v>
      </c>
    </row>
    <row r="59" spans="1:17" ht="15.5" x14ac:dyDescent="0.35">
      <c r="A59" s="1" t="s">
        <v>2315</v>
      </c>
      <c r="C59" s="20" cm="1">
        <f t="array" ref="C59:K59">_xlfn.XLOOKUP(A59,'Data transformation 2'!A60:A2394,'Data transformation 2'!B60:J2394)</f>
        <v>50.63</v>
      </c>
      <c r="D59">
        <v>11.89</v>
      </c>
      <c r="E59" t="str">
        <v>No</v>
      </c>
      <c r="F59" t="str">
        <v>No</v>
      </c>
      <c r="G59" t="str">
        <v>No</v>
      </c>
      <c r="H59">
        <v>0</v>
      </c>
      <c r="I59" t="str">
        <v>yes</v>
      </c>
      <c r="J59" t="str">
        <v>Obesity</v>
      </c>
      <c r="K59" t="str">
        <v>Diabetes</v>
      </c>
      <c r="L59" t="str">
        <f>VLOOKUP(A59,'Data Transformation 3'!A$3:E$2339,5,0)</f>
        <v>29-Oct-1965</v>
      </c>
      <c r="M59" s="19">
        <f>VLOOKUP(A59,'Data Transformation 3'!A$3:H$2339,8,0)</f>
        <v>42764.12</v>
      </c>
      <c r="N59" t="str">
        <f>VLOOKUP('Healthcare '!A59,'Data Transformation 3'!A$3:I$2339,9,0)</f>
        <v>tier - 1</v>
      </c>
      <c r="O59" t="str">
        <f>VLOOKUP(A59,'Data Transformation 3'!A$3:J$2339,10,0)</f>
        <v>tier - 2</v>
      </c>
      <c r="P59" t="str">
        <f>VLOOKUP(A59,'Data Transformation 3'!A$3:K$2339,11,0)</f>
        <v>R1011</v>
      </c>
      <c r="Q59">
        <f>VLOOKUP(A59,'Data Transformation 3'!A$3:F$2339,6,0)</f>
        <v>57</v>
      </c>
    </row>
    <row r="60" spans="1:17" ht="15.5" hidden="1" x14ac:dyDescent="0.35">
      <c r="A60" s="1" t="s">
        <v>2314</v>
      </c>
      <c r="C60" s="20" cm="1">
        <f t="array" ref="C60:K60">_xlfn.XLOOKUP(A60,'Data transformation 2'!A61:A2395,'Data transformation 2'!B61:J2395)</f>
        <v>36.479999999999997</v>
      </c>
      <c r="D60">
        <v>6.2</v>
      </c>
      <c r="E60" t="str">
        <v>No</v>
      </c>
      <c r="F60" t="str">
        <v>No</v>
      </c>
      <c r="G60" t="str">
        <v>No</v>
      </c>
      <c r="H60">
        <v>0</v>
      </c>
      <c r="I60" t="str">
        <v>yes</v>
      </c>
      <c r="J60" t="str">
        <v>Obesity</v>
      </c>
      <c r="K60" t="str">
        <v>Pre-Diabetes</v>
      </c>
      <c r="L60" t="str">
        <f>VLOOKUP(A60,'Data Transformation 3'!A$3:E$2339,5,0)</f>
        <v>21-Oct-1977</v>
      </c>
      <c r="M60" s="19">
        <f>VLOOKUP(A60,'Data Transformation 3'!A$3:H$2339,8,0)</f>
        <v>42760.5</v>
      </c>
      <c r="N60" t="str">
        <f>VLOOKUP('Healthcare '!A60,'Data Transformation 3'!A$3:I$2339,9,0)</f>
        <v>tier - 1</v>
      </c>
      <c r="O60" t="str">
        <f>VLOOKUP(A60,'Data Transformation 3'!A$3:J$2339,10,0)</f>
        <v>tier - 2</v>
      </c>
      <c r="P60" t="str">
        <f>VLOOKUP(A60,'Data Transformation 3'!A$3:K$2339,11,0)</f>
        <v>R1012</v>
      </c>
      <c r="Q60">
        <f>VLOOKUP(A60,'Data Transformation 3'!A$3:F$2339,6,0)</f>
        <v>45</v>
      </c>
    </row>
    <row r="61" spans="1:17" ht="15.5" x14ac:dyDescent="0.35">
      <c r="A61" s="1" t="s">
        <v>2313</v>
      </c>
      <c r="C61" s="20" cm="1">
        <f t="array" ref="C61:K61">_xlfn.XLOOKUP(A61,'Data transformation 2'!A62:A2396,'Data transformation 2'!B62:J2396)</f>
        <v>54.82</v>
      </c>
      <c r="D61">
        <v>10.61</v>
      </c>
      <c r="E61" t="str">
        <v>No</v>
      </c>
      <c r="F61" t="str">
        <v>No</v>
      </c>
      <c r="G61" t="str">
        <v>No</v>
      </c>
      <c r="H61">
        <v>0</v>
      </c>
      <c r="I61" t="str">
        <v>yes</v>
      </c>
      <c r="J61" t="str">
        <v>Obesity</v>
      </c>
      <c r="K61" t="str">
        <v>Diabetes</v>
      </c>
      <c r="L61" t="str">
        <f>VLOOKUP(A61,'Data Transformation 3'!A$3:E$2339,5,0)</f>
        <v>3-Nov-1971</v>
      </c>
      <c r="M61" s="19">
        <f>VLOOKUP(A61,'Data Transformation 3'!A$3:H$2339,8,0)</f>
        <v>42644.2</v>
      </c>
      <c r="N61" t="str">
        <f>VLOOKUP('Healthcare '!A61,'Data Transformation 3'!A$3:I$2339,9,0)</f>
        <v>tier - 1</v>
      </c>
      <c r="O61" t="str">
        <f>VLOOKUP(A61,'Data Transformation 3'!A$3:J$2339,10,0)</f>
        <v>tier - 3</v>
      </c>
      <c r="P61" t="str">
        <f>VLOOKUP(A61,'Data Transformation 3'!A$3:K$2339,11,0)</f>
        <v>R1011</v>
      </c>
      <c r="Q61">
        <f>VLOOKUP(A61,'Data Transformation 3'!A$3:F$2339,6,0)</f>
        <v>51</v>
      </c>
    </row>
    <row r="62" spans="1:17" ht="15.5" hidden="1" x14ac:dyDescent="0.35">
      <c r="A62" s="1" t="s">
        <v>2312</v>
      </c>
      <c r="C62" s="20" cm="1">
        <f t="array" ref="C62:K62">_xlfn.XLOOKUP(A62,'Data transformation 2'!A63:A2397,'Data transformation 2'!B63:J2397)</f>
        <v>38.06</v>
      </c>
      <c r="D62">
        <v>6.04</v>
      </c>
      <c r="E62" t="str">
        <v>No</v>
      </c>
      <c r="F62" t="str">
        <v>No</v>
      </c>
      <c r="G62" t="str">
        <v>Yes</v>
      </c>
      <c r="H62">
        <v>1</v>
      </c>
      <c r="I62" t="str">
        <v>yes</v>
      </c>
      <c r="J62" t="str">
        <v>Obesity</v>
      </c>
      <c r="K62" t="str">
        <v>Pre-Diabetes</v>
      </c>
      <c r="L62" t="str">
        <f>VLOOKUP(A62,'Data Transformation 3'!A$3:E$2339,5,0)</f>
        <v>27-Dec-1979</v>
      </c>
      <c r="M62" s="19">
        <f>VLOOKUP(A62,'Data Transformation 3'!A$3:H$2339,8,0)</f>
        <v>42560.43</v>
      </c>
      <c r="N62" t="str">
        <f>VLOOKUP('Healthcare '!A62,'Data Transformation 3'!A$3:I$2339,9,0)</f>
        <v>tier - 1</v>
      </c>
      <c r="O62" t="str">
        <f>VLOOKUP(A62,'Data Transformation 3'!A$3:J$2339,10,0)</f>
        <v>tier - 3</v>
      </c>
      <c r="P62" t="str">
        <f>VLOOKUP(A62,'Data Transformation 3'!A$3:K$2339,11,0)</f>
        <v>R1013</v>
      </c>
      <c r="Q62">
        <f>VLOOKUP(A62,'Data Transformation 3'!A$3:F$2339,6,0)</f>
        <v>43</v>
      </c>
    </row>
    <row r="63" spans="1:17" ht="15.5" x14ac:dyDescent="0.35">
      <c r="A63" s="1" t="s">
        <v>2311</v>
      </c>
      <c r="C63" s="20" cm="1">
        <f t="array" ref="C63:K63">_xlfn.XLOOKUP(A63,'Data transformation 2'!A64:A2398,'Data transformation 2'!B64:J2398)</f>
        <v>51.48</v>
      </c>
      <c r="D63">
        <v>9.33</v>
      </c>
      <c r="E63" t="str">
        <v>yes</v>
      </c>
      <c r="F63" t="str">
        <v>No</v>
      </c>
      <c r="G63" t="str">
        <v>No</v>
      </c>
      <c r="H63">
        <v>0</v>
      </c>
      <c r="I63" t="str">
        <v>yes</v>
      </c>
      <c r="J63" t="str">
        <v>Obesity</v>
      </c>
      <c r="K63" t="str">
        <v>Diabetes</v>
      </c>
      <c r="L63" t="str">
        <f>VLOOKUP(A63,'Data Transformation 3'!A$3:E$2339,5,0)</f>
        <v>27-Jun-1967</v>
      </c>
      <c r="M63" s="19">
        <f>VLOOKUP(A63,'Data Transformation 3'!A$3:H$2339,8,0)</f>
        <v>42538.720000000001</v>
      </c>
      <c r="N63" t="str">
        <f>VLOOKUP('Healthcare '!A63,'Data Transformation 3'!A$3:I$2339,9,0)</f>
        <v>tier - 1</v>
      </c>
      <c r="O63" t="str">
        <f>VLOOKUP(A63,'Data Transformation 3'!A$3:J$2339,10,0)</f>
        <v>tier - 3</v>
      </c>
      <c r="P63" t="str">
        <f>VLOOKUP(A63,'Data Transformation 3'!A$3:K$2339,11,0)</f>
        <v>R1011</v>
      </c>
      <c r="Q63">
        <f>VLOOKUP(A63,'Data Transformation 3'!A$3:F$2339,6,0)</f>
        <v>55</v>
      </c>
    </row>
    <row r="64" spans="1:17" ht="15.5" x14ac:dyDescent="0.35">
      <c r="A64" s="1" t="s">
        <v>2310</v>
      </c>
      <c r="C64" s="20" cm="1">
        <f t="array" ref="C64:K64">_xlfn.XLOOKUP(A64,'Data transformation 2'!A65:A2399,'Data transformation 2'!B65:J2399)</f>
        <v>52.06</v>
      </c>
      <c r="D64">
        <v>11.47</v>
      </c>
      <c r="E64" t="str">
        <v>No</v>
      </c>
      <c r="F64" t="str">
        <v>No</v>
      </c>
      <c r="G64" t="str">
        <v>No</v>
      </c>
      <c r="H64">
        <v>0</v>
      </c>
      <c r="I64" t="str">
        <v>yes</v>
      </c>
      <c r="J64" t="str">
        <v>Obesity</v>
      </c>
      <c r="K64" t="str">
        <v>Diabetes</v>
      </c>
      <c r="L64" t="str">
        <f>VLOOKUP(A64,'Data Transformation 3'!A$3:E$2339,5,0)</f>
        <v>3-Aug-1968</v>
      </c>
      <c r="M64" s="19">
        <f>VLOOKUP(A64,'Data Transformation 3'!A$3:H$2339,8,0)</f>
        <v>42478.6</v>
      </c>
      <c r="N64" t="str">
        <f>VLOOKUP('Healthcare '!A64,'Data Transformation 3'!A$3:I$2339,9,0)</f>
        <v>tier - 1</v>
      </c>
      <c r="O64" t="str">
        <f>VLOOKUP(A64,'Data Transformation 3'!A$3:J$2339,10,0)</f>
        <v>tier - 2</v>
      </c>
      <c r="P64" t="str">
        <f>VLOOKUP(A64,'Data Transformation 3'!A$3:K$2339,11,0)</f>
        <v>R1011</v>
      </c>
      <c r="Q64">
        <f>VLOOKUP(A64,'Data Transformation 3'!A$3:F$2339,6,0)</f>
        <v>54</v>
      </c>
    </row>
    <row r="65" spans="1:17" ht="15.5" x14ac:dyDescent="0.35">
      <c r="A65" s="1" t="s">
        <v>2309</v>
      </c>
      <c r="C65" s="20" cm="1">
        <f t="array" ref="C65:K65">_xlfn.XLOOKUP(A65,'Data transformation 2'!A66:A2400,'Data transformation 2'!B66:J2400)</f>
        <v>30.684999999999999</v>
      </c>
      <c r="D65">
        <v>7.02</v>
      </c>
      <c r="E65" t="str">
        <v>yes</v>
      </c>
      <c r="F65" t="str">
        <v>No</v>
      </c>
      <c r="G65" t="str">
        <v>No</v>
      </c>
      <c r="H65">
        <v>0</v>
      </c>
      <c r="I65" t="str">
        <v>yes</v>
      </c>
      <c r="J65" t="str">
        <v>Obesity</v>
      </c>
      <c r="K65" t="str">
        <v>Diabetes</v>
      </c>
      <c r="L65" t="str">
        <f>VLOOKUP(A65,'Data Transformation 3'!A$3:E$2339,5,0)</f>
        <v>28-Jun-1967</v>
      </c>
      <c r="M65" s="19">
        <f>VLOOKUP(A65,'Data Transformation 3'!A$3:H$2339,8,0)</f>
        <v>42303.69</v>
      </c>
      <c r="N65" t="str">
        <f>VLOOKUP('Healthcare '!A65,'Data Transformation 3'!A$3:I$2339,9,0)</f>
        <v>tier - 1</v>
      </c>
      <c r="O65" t="str">
        <f>VLOOKUP(A65,'Data Transformation 3'!A$3:J$2339,10,0)</f>
        <v>tier - 2</v>
      </c>
      <c r="P65" t="str">
        <f>VLOOKUP(A65,'Data Transformation 3'!A$3:K$2339,11,0)</f>
        <v>R1016</v>
      </c>
      <c r="Q65">
        <f>VLOOKUP(A65,'Data Transformation 3'!A$3:F$2339,6,0)</f>
        <v>55</v>
      </c>
    </row>
    <row r="66" spans="1:17" ht="15.5" x14ac:dyDescent="0.35">
      <c r="A66" s="1" t="s">
        <v>2308</v>
      </c>
      <c r="C66" s="20" cm="1">
        <f t="array" ref="C66:K66">_xlfn.XLOOKUP(A66,'Data transformation 2'!A67:A2401,'Data transformation 2'!B67:J2401)</f>
        <v>36.08</v>
      </c>
      <c r="D66">
        <v>8.8000000000000007</v>
      </c>
      <c r="E66" t="str">
        <v>yes</v>
      </c>
      <c r="F66" t="str">
        <v>No</v>
      </c>
      <c r="G66" t="str">
        <v>No</v>
      </c>
      <c r="H66">
        <v>1</v>
      </c>
      <c r="I66" t="str">
        <v>yes</v>
      </c>
      <c r="J66" t="str">
        <v>Obesity</v>
      </c>
      <c r="K66" t="str">
        <v>Diabetes</v>
      </c>
      <c r="L66" t="str">
        <f>VLOOKUP(A66,'Data Transformation 3'!A$3:E$2339,5,0)</f>
        <v>15-Aug-1975</v>
      </c>
      <c r="M66" s="19">
        <f>VLOOKUP(A66,'Data Transformation 3'!A$3:H$2339,8,0)</f>
        <v>42211.14</v>
      </c>
      <c r="N66" t="str">
        <f>VLOOKUP('Healthcare '!A66,'Data Transformation 3'!A$3:I$2339,9,0)</f>
        <v>tier - 1</v>
      </c>
      <c r="O66" t="str">
        <f>VLOOKUP(A66,'Data Transformation 3'!A$3:J$2339,10,0)</f>
        <v>tier - 3</v>
      </c>
      <c r="P66" t="str">
        <f>VLOOKUP(A66,'Data Transformation 3'!A$3:K$2339,11,0)</f>
        <v>R1013</v>
      </c>
      <c r="Q66">
        <f>VLOOKUP(A66,'Data Transformation 3'!A$3:F$2339,6,0)</f>
        <v>47</v>
      </c>
    </row>
    <row r="67" spans="1:17" ht="15.5" x14ac:dyDescent="0.35">
      <c r="A67" s="1" t="s">
        <v>2307</v>
      </c>
      <c r="C67" s="20" cm="1">
        <f t="array" ref="C67:K67">_xlfn.XLOOKUP(A67,'Data transformation 2'!A68:A2402,'Data transformation 2'!B68:J2402)</f>
        <v>54.99</v>
      </c>
      <c r="D67">
        <v>8.68</v>
      </c>
      <c r="E67" t="str">
        <v>No</v>
      </c>
      <c r="F67" t="str">
        <v>No</v>
      </c>
      <c r="G67" t="str">
        <v>No</v>
      </c>
      <c r="H67">
        <v>2</v>
      </c>
      <c r="I67" t="str">
        <v>yes</v>
      </c>
      <c r="J67" t="str">
        <v>Obesity</v>
      </c>
      <c r="K67" t="str">
        <v>Diabetes</v>
      </c>
      <c r="L67" t="str">
        <f>VLOOKUP(A67,'Data Transformation 3'!A$3:E$2339,5,0)</f>
        <v>18-Sep-1973</v>
      </c>
      <c r="M67" s="19">
        <f>VLOOKUP(A67,'Data Transformation 3'!A$3:H$2339,8,0)</f>
        <v>42188.15</v>
      </c>
      <c r="N67" t="str">
        <f>VLOOKUP('Healthcare '!A67,'Data Transformation 3'!A$3:I$2339,9,0)</f>
        <v>tier - 1</v>
      </c>
      <c r="O67" t="str">
        <f>VLOOKUP(A67,'Data Transformation 3'!A$3:J$2339,10,0)</f>
        <v>tier - 1</v>
      </c>
      <c r="P67" t="str">
        <f>VLOOKUP(A67,'Data Transformation 3'!A$3:K$2339,11,0)</f>
        <v>R1011</v>
      </c>
      <c r="Q67">
        <f>VLOOKUP(A67,'Data Transformation 3'!A$3:F$2339,6,0)</f>
        <v>49</v>
      </c>
    </row>
    <row r="68" spans="1:17" ht="15.5" hidden="1" x14ac:dyDescent="0.35">
      <c r="A68" s="1" t="s">
        <v>2306</v>
      </c>
      <c r="C68" s="20" cm="1">
        <f t="array" ref="C68:K68">_xlfn.XLOOKUP(A68,'Data transformation 2'!A69:A2403,'Data transformation 2'!B69:J2403)</f>
        <v>35.97</v>
      </c>
      <c r="D68">
        <v>6.12</v>
      </c>
      <c r="E68" t="str">
        <v>No</v>
      </c>
      <c r="F68" t="str">
        <v>No</v>
      </c>
      <c r="G68" t="str">
        <v>Yes</v>
      </c>
      <c r="H68">
        <v>1</v>
      </c>
      <c r="I68" t="str">
        <v>yes</v>
      </c>
      <c r="J68" t="str">
        <v>Obesity</v>
      </c>
      <c r="K68" t="str">
        <v>Pre-Diabetes</v>
      </c>
      <c r="L68" t="str">
        <f>VLOOKUP(A68,'Data Transformation 3'!A$3:E$2339,5,0)</f>
        <v>3-Jul-1979</v>
      </c>
      <c r="M68" s="19">
        <f>VLOOKUP(A68,'Data Transformation 3'!A$3:H$2339,8,0)</f>
        <v>42124.52</v>
      </c>
      <c r="N68" t="str">
        <f>VLOOKUP('Healthcare '!A68,'Data Transformation 3'!A$3:I$2339,9,0)</f>
        <v>tier - 1</v>
      </c>
      <c r="O68" t="str">
        <f>VLOOKUP(A68,'Data Transformation 3'!A$3:J$2339,10,0)</f>
        <v>tier - 1</v>
      </c>
      <c r="P68" t="str">
        <f>VLOOKUP(A68,'Data Transformation 3'!A$3:K$2339,11,0)</f>
        <v>R1013</v>
      </c>
      <c r="Q68">
        <f>VLOOKUP(A68,'Data Transformation 3'!A$3:F$2339,6,0)</f>
        <v>43</v>
      </c>
    </row>
    <row r="69" spans="1:17" ht="15.5" hidden="1" x14ac:dyDescent="0.35">
      <c r="A69" s="1" t="s">
        <v>2305</v>
      </c>
      <c r="C69" s="20" cm="1">
        <f t="array" ref="C69:K69">_xlfn.XLOOKUP(A69,'Data transformation 2'!A70:A2404,'Data transformation 2'!B70:J2404)</f>
        <v>45.54</v>
      </c>
      <c r="D69">
        <v>5.4</v>
      </c>
      <c r="E69" t="str">
        <v>yes</v>
      </c>
      <c r="F69" t="str">
        <v>No</v>
      </c>
      <c r="G69" t="str">
        <v>Yes</v>
      </c>
      <c r="H69">
        <v>1</v>
      </c>
      <c r="I69" t="str">
        <v>yes</v>
      </c>
      <c r="J69" t="str">
        <v>Obesity</v>
      </c>
      <c r="K69" t="str">
        <v>Normal</v>
      </c>
      <c r="L69" t="str">
        <f>VLOOKUP(A69,'Data Transformation 3'!A$3:E$2339,5,0)</f>
        <v>9-Dec-1997</v>
      </c>
      <c r="M69" s="19">
        <f>VLOOKUP(A69,'Data Transformation 3'!A$3:H$2339,8,0)</f>
        <v>42112.24</v>
      </c>
      <c r="N69" t="str">
        <f>VLOOKUP('Healthcare '!A69,'Data Transformation 3'!A$3:I$2339,9,0)</f>
        <v>tier - 1</v>
      </c>
      <c r="O69" t="str">
        <f>VLOOKUP(A69,'Data Transformation 3'!A$3:J$2339,10,0)</f>
        <v>tier - 3</v>
      </c>
      <c r="P69" t="str">
        <f>VLOOKUP(A69,'Data Transformation 3'!A$3:K$2339,11,0)</f>
        <v>R1013</v>
      </c>
      <c r="Q69">
        <f>VLOOKUP(A69,'Data Transformation 3'!A$3:F$2339,6,0)</f>
        <v>25</v>
      </c>
    </row>
    <row r="70" spans="1:17" ht="15.5" hidden="1" x14ac:dyDescent="0.35">
      <c r="A70" s="1" t="s">
        <v>2304</v>
      </c>
      <c r="C70" s="20" cm="1">
        <f t="array" ref="C70:K70">_xlfn.XLOOKUP(A70,'Data transformation 2'!A71:A2405,'Data transformation 2'!B71:J2405)</f>
        <v>35.53</v>
      </c>
      <c r="D70">
        <v>4.3600000000000003</v>
      </c>
      <c r="E70" t="str">
        <v>yes</v>
      </c>
      <c r="F70" t="str">
        <v>No</v>
      </c>
      <c r="G70" t="str">
        <v>No</v>
      </c>
      <c r="H70">
        <v>0</v>
      </c>
      <c r="I70" t="str">
        <v>yes</v>
      </c>
      <c r="J70" t="str">
        <v>Obesity</v>
      </c>
      <c r="K70" t="str">
        <v>Normal</v>
      </c>
      <c r="L70" t="str">
        <f>VLOOKUP(A70,'Data Transformation 3'!A$3:E$2339,5,0)</f>
        <v>28-Nov-1976</v>
      </c>
      <c r="M70" s="19">
        <f>VLOOKUP(A70,'Data Transformation 3'!A$3:H$2339,8,0)</f>
        <v>42111.66</v>
      </c>
      <c r="N70" t="str">
        <f>VLOOKUP('Healthcare '!A70,'Data Transformation 3'!A$3:I$2339,9,0)</f>
        <v>tier - 1</v>
      </c>
      <c r="O70" t="str">
        <f>VLOOKUP(A70,'Data Transformation 3'!A$3:J$2339,10,0)</f>
        <v>tier - 1</v>
      </c>
      <c r="P70" t="str">
        <f>VLOOKUP(A70,'Data Transformation 3'!A$3:K$2339,11,0)</f>
        <v>R1024</v>
      </c>
      <c r="Q70">
        <f>VLOOKUP(A70,'Data Transformation 3'!A$3:F$2339,6,0)</f>
        <v>46</v>
      </c>
    </row>
    <row r="71" spans="1:17" ht="15.5" x14ac:dyDescent="0.35">
      <c r="A71" s="1" t="s">
        <v>2303</v>
      </c>
      <c r="C71" s="20" cm="1">
        <f t="array" ref="C71:K71">_xlfn.XLOOKUP(A71,'Data transformation 2'!A72:A2406,'Data transformation 2'!B72:J2406)</f>
        <v>30.8</v>
      </c>
      <c r="D71">
        <v>9.77</v>
      </c>
      <c r="E71" t="str">
        <v>No</v>
      </c>
      <c r="F71" t="str">
        <v>No</v>
      </c>
      <c r="G71" t="str">
        <v>No</v>
      </c>
      <c r="H71">
        <v>0</v>
      </c>
      <c r="I71" t="str">
        <v>yes</v>
      </c>
      <c r="J71" t="str">
        <v>Obesity</v>
      </c>
      <c r="K71" t="str">
        <v>Diabetes</v>
      </c>
      <c r="L71" t="str">
        <f>VLOOKUP(A71,'Data Transformation 3'!A$3:E$2339,5,0)</f>
        <v>19-Dec-1968</v>
      </c>
      <c r="M71" s="19">
        <f>VLOOKUP(A71,'Data Transformation 3'!A$3:H$2339,8,0)</f>
        <v>41999.519999999997</v>
      </c>
      <c r="N71" t="str">
        <f>VLOOKUP('Healthcare '!A71,'Data Transformation 3'!A$3:I$2339,9,0)</f>
        <v>tier - 1</v>
      </c>
      <c r="O71" t="str">
        <f>VLOOKUP(A71,'Data Transformation 3'!A$3:J$2339,10,0)</f>
        <v>tier - 3</v>
      </c>
      <c r="P71" t="str">
        <f>VLOOKUP(A71,'Data Transformation 3'!A$3:K$2339,11,0)</f>
        <v>R1013</v>
      </c>
      <c r="Q71">
        <f>VLOOKUP(A71,'Data Transformation 3'!A$3:F$2339,6,0)</f>
        <v>54</v>
      </c>
    </row>
    <row r="72" spans="1:17" ht="15.5" hidden="1" x14ac:dyDescent="0.35">
      <c r="A72" s="1" t="s">
        <v>2302</v>
      </c>
      <c r="C72" s="20" cm="1">
        <f t="array" ref="C72:K72">_xlfn.XLOOKUP(A72,'Data transformation 2'!A73:A2407,'Data transformation 2'!B73:J2407)</f>
        <v>38.39</v>
      </c>
      <c r="D72">
        <v>4.25</v>
      </c>
      <c r="E72" t="str">
        <v>No</v>
      </c>
      <c r="F72" t="str">
        <v>No</v>
      </c>
      <c r="G72" t="str">
        <v>No</v>
      </c>
      <c r="H72">
        <v>1</v>
      </c>
      <c r="I72" t="str">
        <v>yes</v>
      </c>
      <c r="J72" t="str">
        <v>Obesity</v>
      </c>
      <c r="K72" t="str">
        <v>Normal</v>
      </c>
      <c r="L72" t="str">
        <f>VLOOKUP(A72,'Data Transformation 3'!A$3:E$2339,5,0)</f>
        <v>10-Nov-1984</v>
      </c>
      <c r="M72" s="19">
        <f>VLOOKUP(A72,'Data Transformation 3'!A$3:H$2339,8,0)</f>
        <v>41949.24</v>
      </c>
      <c r="N72" t="str">
        <f>VLOOKUP('Healthcare '!A72,'Data Transformation 3'!A$3:I$2339,9,0)</f>
        <v>tier - 1</v>
      </c>
      <c r="O72" t="str">
        <f>VLOOKUP(A72,'Data Transformation 3'!A$3:J$2339,10,0)</f>
        <v>tier - 1</v>
      </c>
      <c r="P72" t="str">
        <f>VLOOKUP(A72,'Data Transformation 3'!A$3:K$2339,11,0)</f>
        <v>R1013</v>
      </c>
      <c r="Q72">
        <f>VLOOKUP(A72,'Data Transformation 3'!A$3:F$2339,6,0)</f>
        <v>38</v>
      </c>
    </row>
    <row r="73" spans="1:17" ht="15.5" hidden="1" x14ac:dyDescent="0.35">
      <c r="A73" s="1" t="s">
        <v>2301</v>
      </c>
      <c r="C73" s="20" cm="1">
        <f t="array" ref="C73:K73">_xlfn.XLOOKUP(A73,'Data transformation 2'!A74:A2408,'Data transformation 2'!B74:J2408)</f>
        <v>32.299999999999997</v>
      </c>
      <c r="D73">
        <v>4.76</v>
      </c>
      <c r="E73" t="str">
        <v>No</v>
      </c>
      <c r="F73" t="str">
        <v>No</v>
      </c>
      <c r="G73" t="str">
        <v>No</v>
      </c>
      <c r="H73">
        <v>2</v>
      </c>
      <c r="I73" t="str">
        <v>yes</v>
      </c>
      <c r="J73" t="str">
        <v>Obesity</v>
      </c>
      <c r="K73" t="str">
        <v>Normal</v>
      </c>
      <c r="L73" t="str">
        <f>VLOOKUP(A73,'Data Transformation 3'!A$3:E$2339,5,0)</f>
        <v>8-Jun-1972</v>
      </c>
      <c r="M73" s="19">
        <f>VLOOKUP(A73,'Data Transformation 3'!A$3:H$2339,8,0)</f>
        <v>41919.1</v>
      </c>
      <c r="N73" t="str">
        <f>VLOOKUP('Healthcare '!A73,'Data Transformation 3'!A$3:I$2339,9,0)</f>
        <v>tier - 1</v>
      </c>
      <c r="O73" t="str">
        <f>VLOOKUP(A73,'Data Transformation 3'!A$3:J$2339,10,0)</f>
        <v>tier - 1</v>
      </c>
      <c r="P73" t="str">
        <f>VLOOKUP(A73,'Data Transformation 3'!A$3:K$2339,11,0)</f>
        <v>R1016</v>
      </c>
      <c r="Q73">
        <f>VLOOKUP(A73,'Data Transformation 3'!A$3:F$2339,6,0)</f>
        <v>51</v>
      </c>
    </row>
    <row r="74" spans="1:17" ht="15.5" hidden="1" x14ac:dyDescent="0.35">
      <c r="A74" s="1" t="s">
        <v>2300</v>
      </c>
      <c r="C74" s="20" cm="1">
        <f t="array" ref="C74:K74">_xlfn.XLOOKUP(A74,'Data transformation 2'!A75:A2409,'Data transformation 2'!B75:J2409)</f>
        <v>48.8</v>
      </c>
      <c r="D74">
        <v>6.22</v>
      </c>
      <c r="E74" t="str">
        <v>yes</v>
      </c>
      <c r="F74" t="str">
        <v>No</v>
      </c>
      <c r="G74" t="str">
        <v>No</v>
      </c>
      <c r="H74">
        <v>2</v>
      </c>
      <c r="I74" t="str">
        <v>yes</v>
      </c>
      <c r="J74" t="str">
        <v>Obesity</v>
      </c>
      <c r="K74" t="str">
        <v>Pre-Diabetes</v>
      </c>
      <c r="L74" t="str">
        <f>VLOOKUP(A74,'Data Transformation 3'!A$3:E$2339,5,0)</f>
        <v>21-Sep-1966</v>
      </c>
      <c r="M74" s="19">
        <f>VLOOKUP(A74,'Data Transformation 3'!A$3:H$2339,8,0)</f>
        <v>41886.54</v>
      </c>
      <c r="N74" t="str">
        <f>VLOOKUP('Healthcare '!A74,'Data Transformation 3'!A$3:I$2339,9,0)</f>
        <v>tier - 1</v>
      </c>
      <c r="O74" t="str">
        <f>VLOOKUP(A74,'Data Transformation 3'!A$3:J$2339,10,0)</f>
        <v>tier - 3</v>
      </c>
      <c r="P74" t="str">
        <f>VLOOKUP(A74,'Data Transformation 3'!A$3:K$2339,11,0)</f>
        <v>R1011</v>
      </c>
      <c r="Q74">
        <f>VLOOKUP(A74,'Data Transformation 3'!A$3:F$2339,6,0)</f>
        <v>56</v>
      </c>
    </row>
    <row r="75" spans="1:17" ht="15.5" x14ac:dyDescent="0.35">
      <c r="A75" s="1" t="s">
        <v>2299</v>
      </c>
      <c r="C75" s="20" cm="1">
        <f t="array" ref="C75:K75">_xlfn.XLOOKUP(A75,'Data transformation 2'!A76:A2410,'Data transformation 2'!B76:J2410)</f>
        <v>45.5</v>
      </c>
      <c r="D75">
        <v>7.96</v>
      </c>
      <c r="E75" t="str">
        <v>No</v>
      </c>
      <c r="F75" t="str">
        <v>No</v>
      </c>
      <c r="G75" t="str">
        <v>No</v>
      </c>
      <c r="H75">
        <v>0</v>
      </c>
      <c r="I75" t="str">
        <v>yes</v>
      </c>
      <c r="J75" t="str">
        <v>Obesity</v>
      </c>
      <c r="K75" t="str">
        <v>Diabetes</v>
      </c>
      <c r="L75" t="str">
        <f>VLOOKUP(A75,'Data Transformation 3'!A$3:E$2339,5,0)</f>
        <v>22-Sep-1962</v>
      </c>
      <c r="M75" s="19">
        <f>VLOOKUP(A75,'Data Transformation 3'!A$3:H$2339,8,0)</f>
        <v>41794.629999999997</v>
      </c>
      <c r="N75" t="str">
        <f>VLOOKUP('Healthcare '!A75,'Data Transformation 3'!A$3:I$2339,9,0)</f>
        <v>tier - 1</v>
      </c>
      <c r="O75" t="str">
        <f>VLOOKUP(A75,'Data Transformation 3'!A$3:J$2339,10,0)</f>
        <v>tier - 3</v>
      </c>
      <c r="P75" t="str">
        <f>VLOOKUP(A75,'Data Transformation 3'!A$3:K$2339,11,0)</f>
        <v>R1011</v>
      </c>
      <c r="Q75">
        <f>VLOOKUP(A75,'Data Transformation 3'!A$3:F$2339,6,0)</f>
        <v>60</v>
      </c>
    </row>
    <row r="76" spans="1:17" ht="15.5" x14ac:dyDescent="0.35">
      <c r="A76" s="1" t="s">
        <v>2298</v>
      </c>
      <c r="C76" s="20" cm="1">
        <f t="array" ref="C76:K76">_xlfn.XLOOKUP(A76,'Data transformation 2'!A77:A2411,'Data transformation 2'!B77:J2411)</f>
        <v>53.61</v>
      </c>
      <c r="D76">
        <v>10.92</v>
      </c>
      <c r="E76" t="str">
        <v>yes</v>
      </c>
      <c r="F76" t="str">
        <v>No</v>
      </c>
      <c r="G76" t="str">
        <v>No</v>
      </c>
      <c r="H76">
        <v>1</v>
      </c>
      <c r="I76" t="str">
        <v>yes</v>
      </c>
      <c r="J76" t="str">
        <v>Obesity</v>
      </c>
      <c r="K76" t="str">
        <v>Diabetes</v>
      </c>
      <c r="L76" t="str">
        <f>VLOOKUP(A76,'Data Transformation 3'!A$3:E$2339,5,0)</f>
        <v>29-Sep-1975</v>
      </c>
      <c r="M76" s="19">
        <f>VLOOKUP(A76,'Data Transformation 3'!A$3:H$2339,8,0)</f>
        <v>41681.86</v>
      </c>
      <c r="N76" t="str">
        <f>VLOOKUP('Healthcare '!A76,'Data Transformation 3'!A$3:I$2339,9,0)</f>
        <v>tier - 1</v>
      </c>
      <c r="O76" t="str">
        <f>VLOOKUP(A76,'Data Transformation 3'!A$3:J$2339,10,0)</f>
        <v>tier - 1</v>
      </c>
      <c r="P76" t="str">
        <f>VLOOKUP(A76,'Data Transformation 3'!A$3:K$2339,11,0)</f>
        <v>R1011</v>
      </c>
      <c r="Q76">
        <f>VLOOKUP(A76,'Data Transformation 3'!A$3:F$2339,6,0)</f>
        <v>47</v>
      </c>
    </row>
    <row r="77" spans="1:17" ht="15.5" x14ac:dyDescent="0.35">
      <c r="A77" s="1" t="s">
        <v>2297</v>
      </c>
      <c r="C77" s="20" cm="1">
        <f t="array" ref="C77:K77">_xlfn.XLOOKUP(A77,'Data transformation 2'!A78:A2412,'Data transformation 2'!B78:J2412)</f>
        <v>36.19</v>
      </c>
      <c r="D77">
        <v>11.51</v>
      </c>
      <c r="E77" t="str">
        <v>yes</v>
      </c>
      <c r="F77" t="str">
        <v>No</v>
      </c>
      <c r="G77" t="str">
        <v>No</v>
      </c>
      <c r="H77">
        <v>1</v>
      </c>
      <c r="I77" t="str">
        <v>yes</v>
      </c>
      <c r="J77" t="str">
        <v>Obesity</v>
      </c>
      <c r="K77" t="str">
        <v>Diabetes</v>
      </c>
      <c r="L77" t="str">
        <f>VLOOKUP(A77,'Data Transformation 3'!A$3:E$2339,5,0)</f>
        <v>14-Nov-1975</v>
      </c>
      <c r="M77" s="19">
        <f>VLOOKUP(A77,'Data Transformation 3'!A$3:H$2339,8,0)</f>
        <v>41676.080000000002</v>
      </c>
      <c r="N77" t="str">
        <f>VLOOKUP('Healthcare '!A77,'Data Transformation 3'!A$3:I$2339,9,0)</f>
        <v>tier - 1</v>
      </c>
      <c r="O77" t="str">
        <f>VLOOKUP(A77,'Data Transformation 3'!A$3:J$2339,10,0)</f>
        <v>tier - 2</v>
      </c>
      <c r="P77" t="str">
        <f>VLOOKUP(A77,'Data Transformation 3'!A$3:K$2339,11,0)</f>
        <v>R1013</v>
      </c>
      <c r="Q77">
        <f>VLOOKUP(A77,'Data Transformation 3'!A$3:F$2339,6,0)</f>
        <v>47</v>
      </c>
    </row>
    <row r="78" spans="1:17" ht="15.5" hidden="1" x14ac:dyDescent="0.35">
      <c r="A78" s="1" t="s">
        <v>2296</v>
      </c>
      <c r="C78" s="20" cm="1">
        <f t="array" ref="C78:K78">_xlfn.XLOOKUP(A78,'Data transformation 2'!A79:A2413,'Data transformation 2'!B79:J2413)</f>
        <v>34.6</v>
      </c>
      <c r="D78">
        <v>5.99</v>
      </c>
      <c r="E78" t="str">
        <v>yes</v>
      </c>
      <c r="F78" t="str">
        <v>No</v>
      </c>
      <c r="G78" t="str">
        <v>No</v>
      </c>
      <c r="H78">
        <v>0</v>
      </c>
      <c r="I78" t="str">
        <v>yes</v>
      </c>
      <c r="J78" t="str">
        <v>Obesity</v>
      </c>
      <c r="K78" t="str">
        <v>Pre-Diabetes</v>
      </c>
      <c r="L78" t="str">
        <f>VLOOKUP(A78,'Data Transformation 3'!A$3:E$2339,5,0)</f>
        <v>29-Oct-1976</v>
      </c>
      <c r="M78" s="19">
        <f>VLOOKUP(A78,'Data Transformation 3'!A$3:H$2339,8,0)</f>
        <v>41661.599999999999</v>
      </c>
      <c r="N78" t="str">
        <f>VLOOKUP('Healthcare '!A78,'Data Transformation 3'!A$3:I$2339,9,0)</f>
        <v>tier - 1</v>
      </c>
      <c r="O78" t="str">
        <f>VLOOKUP(A78,'Data Transformation 3'!A$3:J$2339,10,0)</f>
        <v>tier - 3</v>
      </c>
      <c r="P78" t="str">
        <f>VLOOKUP(A78,'Data Transformation 3'!A$3:K$2339,11,0)</f>
        <v>R1011</v>
      </c>
      <c r="Q78">
        <f>VLOOKUP(A78,'Data Transformation 3'!A$3:F$2339,6,0)</f>
        <v>46</v>
      </c>
    </row>
    <row r="79" spans="1:17" ht="15.5" x14ac:dyDescent="0.35">
      <c r="A79" s="1" t="s">
        <v>2295</v>
      </c>
      <c r="C79" s="20" cm="1">
        <f t="array" ref="C79:K79">_xlfn.XLOOKUP(A79,'Data transformation 2'!A80:A2414,'Data transformation 2'!B80:J2414)</f>
        <v>54.12</v>
      </c>
      <c r="D79">
        <v>11.57</v>
      </c>
      <c r="E79" t="str">
        <v>No</v>
      </c>
      <c r="F79" t="str">
        <v>No</v>
      </c>
      <c r="G79" t="str">
        <v>No</v>
      </c>
      <c r="H79">
        <v>0</v>
      </c>
      <c r="I79" t="str">
        <v>yes</v>
      </c>
      <c r="J79" t="str">
        <v>Obesity</v>
      </c>
      <c r="K79" t="str">
        <v>Diabetes</v>
      </c>
      <c r="L79" t="str">
        <f>VLOOKUP(A79,'Data Transformation 3'!A$3:E$2339,5,0)</f>
        <v>24-Nov-1974</v>
      </c>
      <c r="M79" s="19">
        <f>VLOOKUP(A79,'Data Transformation 3'!A$3:H$2339,8,0)</f>
        <v>41636.199999999997</v>
      </c>
      <c r="N79" t="str">
        <f>VLOOKUP('Healthcare '!A79,'Data Transformation 3'!A$3:I$2339,9,0)</f>
        <v>tier - 1</v>
      </c>
      <c r="O79" t="str">
        <f>VLOOKUP(A79,'Data Transformation 3'!A$3:J$2339,10,0)</f>
        <v>tier - 1</v>
      </c>
      <c r="P79" t="str">
        <f>VLOOKUP(A79,'Data Transformation 3'!A$3:K$2339,11,0)</f>
        <v>R1011</v>
      </c>
      <c r="Q79">
        <f>VLOOKUP(A79,'Data Transformation 3'!A$3:F$2339,6,0)</f>
        <v>48</v>
      </c>
    </row>
    <row r="80" spans="1:17" ht="15.5" x14ac:dyDescent="0.35">
      <c r="A80" s="1" t="s">
        <v>2294</v>
      </c>
      <c r="C80" s="20" cm="1">
        <f t="array" ref="C80:K80">_xlfn.XLOOKUP(A80,'Data transformation 2'!A81:A2415,'Data transformation 2'!B81:J2415)</f>
        <v>48.82</v>
      </c>
      <c r="D80">
        <v>6.67</v>
      </c>
      <c r="E80" t="str">
        <v>yes</v>
      </c>
      <c r="F80" t="str">
        <v>No</v>
      </c>
      <c r="G80" t="str">
        <v>No</v>
      </c>
      <c r="H80">
        <v>0</v>
      </c>
      <c r="I80" t="str">
        <v>yes</v>
      </c>
      <c r="J80" t="str">
        <v>Obesity</v>
      </c>
      <c r="K80" t="str">
        <v>Diabetes</v>
      </c>
      <c r="L80" t="str">
        <f>VLOOKUP(A80,'Data Transformation 3'!A$3:E$2339,5,0)</f>
        <v>22-Dec-1967</v>
      </c>
      <c r="M80" s="19">
        <f>VLOOKUP(A80,'Data Transformation 3'!A$3:H$2339,8,0)</f>
        <v>41505.15</v>
      </c>
      <c r="N80" t="str">
        <f>VLOOKUP('Healthcare '!A80,'Data Transformation 3'!A$3:I$2339,9,0)</f>
        <v>tier - 1</v>
      </c>
      <c r="O80" t="str">
        <f>VLOOKUP(A80,'Data Transformation 3'!A$3:J$2339,10,0)</f>
        <v>tier - 2</v>
      </c>
      <c r="P80" t="str">
        <f>VLOOKUP(A80,'Data Transformation 3'!A$3:K$2339,11,0)</f>
        <v>R1011</v>
      </c>
      <c r="Q80">
        <f>VLOOKUP(A80,'Data Transformation 3'!A$3:F$2339,6,0)</f>
        <v>55</v>
      </c>
    </row>
    <row r="81" spans="1:17" ht="15.5" x14ac:dyDescent="0.35">
      <c r="A81" s="1" t="s">
        <v>2293</v>
      </c>
      <c r="C81" s="20" cm="1">
        <f t="array" ref="C81:K81">_xlfn.XLOOKUP(A81,'Data transformation 2'!A82:A2416,'Data transformation 2'!B82:J2416)</f>
        <v>51.01</v>
      </c>
      <c r="D81">
        <v>9.1999999999999993</v>
      </c>
      <c r="E81" t="str">
        <v>No</v>
      </c>
      <c r="F81" t="str">
        <v>No</v>
      </c>
      <c r="G81" t="str">
        <v>No</v>
      </c>
      <c r="H81">
        <v>0</v>
      </c>
      <c r="I81" t="str">
        <v>yes</v>
      </c>
      <c r="J81" t="str">
        <v>Obesity</v>
      </c>
      <c r="K81" t="str">
        <v>Diabetes</v>
      </c>
      <c r="L81" t="str">
        <f>VLOOKUP(A81,'Data Transformation 3'!A$3:E$2339,5,0)</f>
        <v>16-Oct-1971</v>
      </c>
      <c r="M81" s="19">
        <f>VLOOKUP(A81,'Data Transformation 3'!A$3:H$2339,8,0)</f>
        <v>41351.879999999997</v>
      </c>
      <c r="N81" t="str">
        <f>VLOOKUP('Healthcare '!A81,'Data Transformation 3'!A$3:I$2339,9,0)</f>
        <v>tier - 1</v>
      </c>
      <c r="O81" t="str">
        <f>VLOOKUP(A81,'Data Transformation 3'!A$3:J$2339,10,0)</f>
        <v>tier - 2</v>
      </c>
      <c r="P81" t="str">
        <f>VLOOKUP(A81,'Data Transformation 3'!A$3:K$2339,11,0)</f>
        <v>R1011</v>
      </c>
      <c r="Q81">
        <f>VLOOKUP(A81,'Data Transformation 3'!A$3:F$2339,6,0)</f>
        <v>51</v>
      </c>
    </row>
    <row r="82" spans="1:17" ht="15.5" hidden="1" x14ac:dyDescent="0.35">
      <c r="A82" s="1" t="s">
        <v>2292</v>
      </c>
      <c r="C82" s="20" cm="1">
        <f t="array" ref="C82:K82">_xlfn.XLOOKUP(A82,'Data transformation 2'!A83:A2417,'Data transformation 2'!B83:J2417)</f>
        <v>45.65</v>
      </c>
      <c r="D82">
        <v>5.1100000000000003</v>
      </c>
      <c r="E82" t="str">
        <v>yes</v>
      </c>
      <c r="F82" t="str">
        <v>No</v>
      </c>
      <c r="G82" t="str">
        <v>No</v>
      </c>
      <c r="H82">
        <v>1</v>
      </c>
      <c r="I82" t="str">
        <v>yes</v>
      </c>
      <c r="J82" t="str">
        <v>Obesity</v>
      </c>
      <c r="K82" t="str">
        <v>Normal</v>
      </c>
      <c r="L82" t="str">
        <f>VLOOKUP(A82,'Data Transformation 3'!A$3:E$2339,5,0)</f>
        <v>7-Oct-1964</v>
      </c>
      <c r="M82" s="19">
        <f>VLOOKUP(A82,'Data Transformation 3'!A$3:H$2339,8,0)</f>
        <v>41331.79</v>
      </c>
      <c r="N82" t="str">
        <f>VLOOKUP('Healthcare '!A82,'Data Transformation 3'!A$3:I$2339,9,0)</f>
        <v>tier - 1</v>
      </c>
      <c r="O82" t="str">
        <f>VLOOKUP(A82,'Data Transformation 3'!A$3:J$2339,10,0)</f>
        <v>tier - 2</v>
      </c>
      <c r="P82" t="str">
        <f>VLOOKUP(A82,'Data Transformation 3'!A$3:K$2339,11,0)</f>
        <v>R1011</v>
      </c>
      <c r="Q82">
        <f>VLOOKUP(A82,'Data Transformation 3'!A$3:F$2339,6,0)</f>
        <v>58</v>
      </c>
    </row>
    <row r="83" spans="1:17" ht="15.5" hidden="1" x14ac:dyDescent="0.35">
      <c r="A83" s="1" t="s">
        <v>2291</v>
      </c>
      <c r="C83" s="20" cm="1">
        <f t="array" ref="C83:K83">_xlfn.XLOOKUP(A83,'Data transformation 2'!A84:A2418,'Data transformation 2'!B84:J2418)</f>
        <v>52.9</v>
      </c>
      <c r="D83">
        <v>5.34</v>
      </c>
      <c r="E83" t="str">
        <v>No</v>
      </c>
      <c r="F83" t="str">
        <v>No</v>
      </c>
      <c r="G83" t="str">
        <v>No</v>
      </c>
      <c r="H83">
        <v>0</v>
      </c>
      <c r="I83" t="str">
        <v>yes</v>
      </c>
      <c r="J83" t="str">
        <v>Obesity</v>
      </c>
      <c r="K83" t="str">
        <v>Normal</v>
      </c>
      <c r="L83" t="str">
        <f>VLOOKUP(A83,'Data Transformation 3'!A$3:E$2339,5,0)</f>
        <v>27-Aug-1977</v>
      </c>
      <c r="M83" s="19">
        <f>VLOOKUP(A83,'Data Transformation 3'!A$3:H$2339,8,0)</f>
        <v>41271.5</v>
      </c>
      <c r="N83" t="str">
        <f>VLOOKUP('Healthcare '!A83,'Data Transformation 3'!A$3:I$2339,9,0)</f>
        <v>tier - 1</v>
      </c>
      <c r="O83" t="str">
        <f>VLOOKUP(A83,'Data Transformation 3'!A$3:J$2339,10,0)</f>
        <v>tier - 2</v>
      </c>
      <c r="P83" t="str">
        <f>VLOOKUP(A83,'Data Transformation 3'!A$3:K$2339,11,0)</f>
        <v>R1011</v>
      </c>
      <c r="Q83">
        <f>VLOOKUP(A83,'Data Transformation 3'!A$3:F$2339,6,0)</f>
        <v>45</v>
      </c>
    </row>
    <row r="84" spans="1:17" ht="15.5" hidden="1" x14ac:dyDescent="0.35">
      <c r="A84" s="1" t="s">
        <v>2290</v>
      </c>
      <c r="C84" s="20" cm="1">
        <f t="array" ref="C84:K84">_xlfn.XLOOKUP(A84,'Data transformation 2'!A85:A2419,'Data transformation 2'!B85:J2419)</f>
        <v>45.41</v>
      </c>
      <c r="D84">
        <v>4.03</v>
      </c>
      <c r="E84" t="str">
        <v>yes</v>
      </c>
      <c r="F84" t="str">
        <v>No</v>
      </c>
      <c r="G84" t="str">
        <v>No</v>
      </c>
      <c r="H84">
        <v>1</v>
      </c>
      <c r="I84" t="str">
        <v>yes</v>
      </c>
      <c r="J84" t="str">
        <v>Obesity</v>
      </c>
      <c r="K84" t="str">
        <v>Normal</v>
      </c>
      <c r="L84" t="str">
        <f>VLOOKUP(A84,'Data Transformation 3'!A$3:E$2339,5,0)</f>
        <v>6-Jun-1964</v>
      </c>
      <c r="M84" s="19">
        <f>VLOOKUP(A84,'Data Transformation 3'!A$3:H$2339,8,0)</f>
        <v>41250.39</v>
      </c>
      <c r="N84" t="str">
        <f>VLOOKUP('Healthcare '!A84,'Data Transformation 3'!A$3:I$2339,9,0)</f>
        <v>tier - 1</v>
      </c>
      <c r="O84" t="str">
        <f>VLOOKUP(A84,'Data Transformation 3'!A$3:J$2339,10,0)</f>
        <v>tier - 3</v>
      </c>
      <c r="P84" t="str">
        <f>VLOOKUP(A84,'Data Transformation 3'!A$3:K$2339,11,0)</f>
        <v>R1011</v>
      </c>
      <c r="Q84">
        <f>VLOOKUP(A84,'Data Transformation 3'!A$3:F$2339,6,0)</f>
        <v>59</v>
      </c>
    </row>
    <row r="85" spans="1:17" ht="15.5" hidden="1" x14ac:dyDescent="0.35">
      <c r="A85" s="1" t="s">
        <v>2289</v>
      </c>
      <c r="C85" s="20" cm="1">
        <f t="array" ref="C85:K85">_xlfn.XLOOKUP(A85,'Data transformation 2'!A86:A2420,'Data transformation 2'!B86:J2420)</f>
        <v>49.41</v>
      </c>
      <c r="D85">
        <v>4.2300000000000004</v>
      </c>
      <c r="E85" t="str">
        <v>yes</v>
      </c>
      <c r="F85" t="str">
        <v>No</v>
      </c>
      <c r="G85" t="str">
        <v>Yes</v>
      </c>
      <c r="H85">
        <v>1</v>
      </c>
      <c r="I85" t="str">
        <v>yes</v>
      </c>
      <c r="J85" t="str">
        <v>Obesity</v>
      </c>
      <c r="K85" t="str">
        <v>Normal</v>
      </c>
      <c r="L85" t="str">
        <f>VLOOKUP(A85,'Data Transformation 3'!A$3:E$2339,5,0)</f>
        <v>8-Aug-1969</v>
      </c>
      <c r="M85" s="19">
        <f>VLOOKUP(A85,'Data Transformation 3'!A$3:H$2339,8,0)</f>
        <v>41191.57</v>
      </c>
      <c r="N85" t="str">
        <f>VLOOKUP('Healthcare '!A85,'Data Transformation 3'!A$3:I$2339,9,0)</f>
        <v>tier - 1</v>
      </c>
      <c r="O85" t="str">
        <f>VLOOKUP(A85,'Data Transformation 3'!A$3:J$2339,10,0)</f>
        <v>tier - 2</v>
      </c>
      <c r="P85" t="str">
        <f>VLOOKUP(A85,'Data Transformation 3'!A$3:K$2339,11,0)</f>
        <v>R1011</v>
      </c>
      <c r="Q85">
        <f>VLOOKUP(A85,'Data Transformation 3'!A$3:F$2339,6,0)</f>
        <v>53</v>
      </c>
    </row>
    <row r="86" spans="1:17" ht="15.5" hidden="1" x14ac:dyDescent="0.35">
      <c r="A86" s="1" t="s">
        <v>2288</v>
      </c>
      <c r="C86" s="20" cm="1">
        <f t="array" ref="C86:K86">_xlfn.XLOOKUP(A86,'Data transformation 2'!A87:A2421,'Data transformation 2'!B87:J2421)</f>
        <v>31.824999999999999</v>
      </c>
      <c r="D86">
        <v>4.0599999999999996</v>
      </c>
      <c r="E86" t="str">
        <v>No</v>
      </c>
      <c r="F86" t="str">
        <v>No</v>
      </c>
      <c r="G86" t="str">
        <v>No</v>
      </c>
      <c r="H86">
        <v>2</v>
      </c>
      <c r="I86" t="str">
        <v>yes</v>
      </c>
      <c r="J86" t="str">
        <v>Obesity</v>
      </c>
      <c r="K86" t="str">
        <v>Normal</v>
      </c>
      <c r="L86" t="str">
        <f>VLOOKUP(A86,'Data Transformation 3'!A$3:E$2339,5,0)</f>
        <v>6-Sep-1972</v>
      </c>
      <c r="M86" s="19">
        <f>VLOOKUP(A86,'Data Transformation 3'!A$3:H$2339,8,0)</f>
        <v>41097.160000000003</v>
      </c>
      <c r="N86" t="str">
        <f>VLOOKUP('Healthcare '!A86,'Data Transformation 3'!A$3:I$2339,9,0)</f>
        <v>tier - 1</v>
      </c>
      <c r="O86" t="str">
        <f>VLOOKUP(A86,'Data Transformation 3'!A$3:J$2339,10,0)</f>
        <v>tier - 3</v>
      </c>
      <c r="P86" t="str">
        <f>VLOOKUP(A86,'Data Transformation 3'!A$3:K$2339,11,0)</f>
        <v>R1016</v>
      </c>
      <c r="Q86">
        <f>VLOOKUP(A86,'Data Transformation 3'!A$3:F$2339,6,0)</f>
        <v>50</v>
      </c>
    </row>
    <row r="87" spans="1:17" ht="15.5" hidden="1" x14ac:dyDescent="0.35">
      <c r="A87" s="1" t="s">
        <v>2287</v>
      </c>
      <c r="C87" s="20" cm="1">
        <f t="array" ref="C87:K87">_xlfn.XLOOKUP(A87,'Data transformation 2'!A88:A2422,'Data transformation 2'!B88:J2422)</f>
        <v>51.28</v>
      </c>
      <c r="D87">
        <v>4.68</v>
      </c>
      <c r="E87" t="str">
        <v>No</v>
      </c>
      <c r="F87" t="str">
        <v>No</v>
      </c>
      <c r="G87" t="str">
        <v>No</v>
      </c>
      <c r="H87">
        <v>2</v>
      </c>
      <c r="I87" t="str">
        <v>yes</v>
      </c>
      <c r="J87" t="str">
        <v>Obesity</v>
      </c>
      <c r="K87" t="str">
        <v>Normal</v>
      </c>
      <c r="L87" t="str">
        <f>VLOOKUP(A87,'Data Transformation 3'!A$3:E$2339,5,0)</f>
        <v>12-Aug-1972</v>
      </c>
      <c r="M87" s="19">
        <f>VLOOKUP(A87,'Data Transformation 3'!A$3:H$2339,8,0)</f>
        <v>41055.29</v>
      </c>
      <c r="N87" t="str">
        <f>VLOOKUP('Healthcare '!A87,'Data Transformation 3'!A$3:I$2339,9,0)</f>
        <v>tier - 1</v>
      </c>
      <c r="O87" t="str">
        <f>VLOOKUP(A87,'Data Transformation 3'!A$3:J$2339,10,0)</f>
        <v>tier - 2</v>
      </c>
      <c r="P87" t="str">
        <f>VLOOKUP(A87,'Data Transformation 3'!A$3:K$2339,11,0)</f>
        <v>R1011</v>
      </c>
      <c r="Q87">
        <f>VLOOKUP(A87,'Data Transformation 3'!A$3:F$2339,6,0)</f>
        <v>50</v>
      </c>
    </row>
    <row r="88" spans="1:17" ht="15.5" hidden="1" x14ac:dyDescent="0.35">
      <c r="A88" s="1" t="s">
        <v>2286</v>
      </c>
      <c r="C88" s="20" cm="1">
        <f t="array" ref="C88:K88">_xlfn.XLOOKUP(A88,'Data transformation 2'!A89:A2423,'Data transformation 2'!B89:J2423)</f>
        <v>34.96</v>
      </c>
      <c r="D88">
        <v>4.34</v>
      </c>
      <c r="E88" t="str">
        <v>No</v>
      </c>
      <c r="F88" t="str">
        <v>No</v>
      </c>
      <c r="G88" t="str">
        <v>Yes</v>
      </c>
      <c r="H88">
        <v>1</v>
      </c>
      <c r="I88" t="str">
        <v>yes</v>
      </c>
      <c r="J88" t="str">
        <v>Obesity</v>
      </c>
      <c r="K88" t="str">
        <v>Normal</v>
      </c>
      <c r="L88" t="str">
        <f>VLOOKUP(A88,'Data Transformation 3'!A$3:E$2339,5,0)</f>
        <v>11-Oct-1979</v>
      </c>
      <c r="M88" s="19">
        <f>VLOOKUP(A88,'Data Transformation 3'!A$3:H$2339,8,0)</f>
        <v>41034.22</v>
      </c>
      <c r="N88" t="str">
        <f>VLOOKUP('Healthcare '!A88,'Data Transformation 3'!A$3:I$2339,9,0)</f>
        <v>tier - 1</v>
      </c>
      <c r="O88" t="str">
        <f>VLOOKUP(A88,'Data Transformation 3'!A$3:J$2339,10,0)</f>
        <v>tier - 3</v>
      </c>
      <c r="P88" t="str">
        <f>VLOOKUP(A88,'Data Transformation 3'!A$3:K$2339,11,0)</f>
        <v>R1017</v>
      </c>
      <c r="Q88">
        <f>VLOOKUP(A88,'Data Transformation 3'!A$3:F$2339,6,0)</f>
        <v>43</v>
      </c>
    </row>
    <row r="89" spans="1:17" ht="15.5" x14ac:dyDescent="0.35">
      <c r="A89" s="1" t="s">
        <v>2285</v>
      </c>
      <c r="C89" s="20" cm="1">
        <f t="array" ref="C89:K89">_xlfn.XLOOKUP(A89,'Data transformation 2'!A90:A2424,'Data transformation 2'!B90:J2424)</f>
        <v>33.11</v>
      </c>
      <c r="D89">
        <v>10.51</v>
      </c>
      <c r="E89" t="str">
        <v>No</v>
      </c>
      <c r="F89" t="str">
        <v>No</v>
      </c>
      <c r="G89" t="str">
        <v>No</v>
      </c>
      <c r="H89">
        <v>0</v>
      </c>
      <c r="I89" t="str">
        <v>yes</v>
      </c>
      <c r="J89" t="str">
        <v>Obesity</v>
      </c>
      <c r="K89" t="str">
        <v>Diabetes</v>
      </c>
      <c r="L89" t="str">
        <f>VLOOKUP(A89,'Data Transformation 3'!A$3:E$2339,5,0)</f>
        <v>5-Jun-1974</v>
      </c>
      <c r="M89" s="19">
        <f>VLOOKUP(A89,'Data Transformation 3'!A$3:H$2339,8,0)</f>
        <v>40974.160000000003</v>
      </c>
      <c r="N89" t="str">
        <f>VLOOKUP('Healthcare '!A89,'Data Transformation 3'!A$3:I$2339,9,0)</f>
        <v>tier - 1</v>
      </c>
      <c r="O89" t="str">
        <f>VLOOKUP(A89,'Data Transformation 3'!A$3:J$2339,10,0)</f>
        <v>tier - 2</v>
      </c>
      <c r="P89" t="str">
        <f>VLOOKUP(A89,'Data Transformation 3'!A$3:K$2339,11,0)</f>
        <v>R1013</v>
      </c>
      <c r="Q89">
        <f>VLOOKUP(A89,'Data Transformation 3'!A$3:F$2339,6,0)</f>
        <v>49</v>
      </c>
    </row>
    <row r="90" spans="1:17" ht="15.5" hidden="1" x14ac:dyDescent="0.35">
      <c r="A90" s="1" t="s">
        <v>2284</v>
      </c>
      <c r="C90" s="20" cm="1">
        <f t="array" ref="C90:K90">_xlfn.XLOOKUP(A90,'Data transformation 2'!A91:A2425,'Data transformation 2'!B91:J2425)</f>
        <v>54.74</v>
      </c>
      <c r="D90">
        <v>5.84</v>
      </c>
      <c r="E90" t="str">
        <v>yes</v>
      </c>
      <c r="F90" t="str">
        <v>No</v>
      </c>
      <c r="G90" t="str">
        <v>Yes</v>
      </c>
      <c r="H90">
        <v>1</v>
      </c>
      <c r="I90" t="str">
        <v>yes</v>
      </c>
      <c r="J90" t="str">
        <v>Obesity</v>
      </c>
      <c r="K90" t="str">
        <v>Pre-Diabetes</v>
      </c>
      <c r="L90" t="str">
        <f>VLOOKUP(A90,'Data Transformation 3'!A$3:E$2339,5,0)</f>
        <v>8-Sep-1983</v>
      </c>
      <c r="M90" s="19">
        <f>VLOOKUP(A90,'Data Transformation 3'!A$3:H$2339,8,0)</f>
        <v>40961.29</v>
      </c>
      <c r="N90" t="str">
        <f>VLOOKUP('Healthcare '!A90,'Data Transformation 3'!A$3:I$2339,9,0)</f>
        <v>tier - 1</v>
      </c>
      <c r="O90" t="str">
        <f>VLOOKUP(A90,'Data Transformation 3'!A$3:J$2339,10,0)</f>
        <v>tier - 2</v>
      </c>
      <c r="P90" t="str">
        <f>VLOOKUP(A90,'Data Transformation 3'!A$3:K$2339,11,0)</f>
        <v>R1011</v>
      </c>
      <c r="Q90">
        <f>VLOOKUP(A90,'Data Transformation 3'!A$3:F$2339,6,0)</f>
        <v>39</v>
      </c>
    </row>
    <row r="91" spans="1:17" ht="15.5" hidden="1" x14ac:dyDescent="0.35">
      <c r="A91" s="1" t="s">
        <v>2283</v>
      </c>
      <c r="C91" s="20" cm="1">
        <f t="array" ref="C91:K91">_xlfn.XLOOKUP(A91,'Data transformation 2'!A92:A2426,'Data transformation 2'!B92:J2426)</f>
        <v>32.56</v>
      </c>
      <c r="D91">
        <v>5.41</v>
      </c>
      <c r="E91" t="str">
        <v>No</v>
      </c>
      <c r="F91" t="str">
        <v>No</v>
      </c>
      <c r="G91" t="str">
        <v>Yes</v>
      </c>
      <c r="H91">
        <v>1</v>
      </c>
      <c r="I91" t="str">
        <v>yes</v>
      </c>
      <c r="J91" t="str">
        <v>Obesity</v>
      </c>
      <c r="K91" t="str">
        <v>Normal</v>
      </c>
      <c r="L91" t="str">
        <f>VLOOKUP(A91,'Data Transformation 3'!A$3:E$2339,5,0)</f>
        <v>16-Sep-1979</v>
      </c>
      <c r="M91" s="19">
        <f>VLOOKUP(A91,'Data Transformation 3'!A$3:H$2339,8,0)</f>
        <v>40941.29</v>
      </c>
      <c r="N91" t="str">
        <f>VLOOKUP('Healthcare '!A91,'Data Transformation 3'!A$3:I$2339,9,0)</f>
        <v>tier - 1</v>
      </c>
      <c r="O91" t="str">
        <f>VLOOKUP(A91,'Data Transformation 3'!A$3:J$2339,10,0)</f>
        <v>tier - 2</v>
      </c>
      <c r="P91" t="str">
        <f>VLOOKUP(A91,'Data Transformation 3'!A$3:K$2339,11,0)</f>
        <v>R1013</v>
      </c>
      <c r="Q91">
        <f>VLOOKUP(A91,'Data Transformation 3'!A$3:F$2339,6,0)</f>
        <v>43</v>
      </c>
    </row>
    <row r="92" spans="1:17" ht="15.5" hidden="1" x14ac:dyDescent="0.35">
      <c r="A92" s="1" t="s">
        <v>2282</v>
      </c>
      <c r="C92" s="20" cm="1">
        <f t="array" ref="C92:K92">_xlfn.XLOOKUP(A92,'Data transformation 2'!A93:A2427,'Data transformation 2'!B93:J2427)</f>
        <v>39.049999999999997</v>
      </c>
      <c r="D92">
        <v>6.06</v>
      </c>
      <c r="E92" t="str">
        <v>No</v>
      </c>
      <c r="F92" t="str">
        <v>No</v>
      </c>
      <c r="G92" t="str">
        <v>No</v>
      </c>
      <c r="H92">
        <v>1</v>
      </c>
      <c r="I92" t="str">
        <v>yes</v>
      </c>
      <c r="J92" t="str">
        <v>Obesity</v>
      </c>
      <c r="K92" t="str">
        <v>Pre-Diabetes</v>
      </c>
      <c r="L92" t="str">
        <f>VLOOKUP(A92,'Data Transformation 3'!A$3:E$2339,5,0)</f>
        <v>4-Aug-1992</v>
      </c>
      <c r="M92" s="19">
        <f>VLOOKUP(A92,'Data Transformation 3'!A$3:H$2339,8,0)</f>
        <v>40932.43</v>
      </c>
      <c r="N92" t="str">
        <f>VLOOKUP('Healthcare '!A92,'Data Transformation 3'!A$3:I$2339,9,0)</f>
        <v>tier - 1</v>
      </c>
      <c r="O92" t="str">
        <f>VLOOKUP(A92,'Data Transformation 3'!A$3:J$2339,10,0)</f>
        <v>tier - 2</v>
      </c>
      <c r="P92" t="str">
        <f>VLOOKUP(A92,'Data Transformation 3'!A$3:K$2339,11,0)</f>
        <v>R1013</v>
      </c>
      <c r="Q92">
        <f>VLOOKUP(A92,'Data Transformation 3'!A$3:F$2339,6,0)</f>
        <v>30</v>
      </c>
    </row>
    <row r="93" spans="1:17" ht="15.5" hidden="1" x14ac:dyDescent="0.35">
      <c r="A93" s="1" t="s">
        <v>2281</v>
      </c>
      <c r="C93" s="20" cm="1">
        <f t="array" ref="C93:K93">_xlfn.XLOOKUP(A93,'Data transformation 2'!A94:A2428,'Data transformation 2'!B94:J2428)</f>
        <v>42.75</v>
      </c>
      <c r="D93">
        <v>4.22</v>
      </c>
      <c r="E93" t="str">
        <v>No</v>
      </c>
      <c r="F93" t="str">
        <v>No</v>
      </c>
      <c r="G93" t="str">
        <v>No</v>
      </c>
      <c r="H93">
        <v>0</v>
      </c>
      <c r="I93" t="str">
        <v>yes</v>
      </c>
      <c r="J93" t="str">
        <v>Obesity</v>
      </c>
      <c r="K93" t="str">
        <v>Normal</v>
      </c>
      <c r="L93" t="str">
        <f>VLOOKUP(A93,'Data Transformation 3'!A$3:E$2339,5,0)</f>
        <v>2-Jul-1999</v>
      </c>
      <c r="M93" s="19">
        <f>VLOOKUP(A93,'Data Transformation 3'!A$3:H$2339,8,0)</f>
        <v>40904.199999999997</v>
      </c>
      <c r="N93" t="str">
        <f>VLOOKUP('Healthcare '!A93,'Data Transformation 3'!A$3:I$2339,9,0)</f>
        <v>tier - 1</v>
      </c>
      <c r="O93" t="str">
        <f>VLOOKUP(A93,'Data Transformation 3'!A$3:J$2339,10,0)</f>
        <v>tier - 1</v>
      </c>
      <c r="P93" t="str">
        <f>VLOOKUP(A93,'Data Transformation 3'!A$3:K$2339,11,0)</f>
        <v>R1024</v>
      </c>
      <c r="Q93">
        <f>VLOOKUP(A93,'Data Transformation 3'!A$3:F$2339,6,0)</f>
        <v>23</v>
      </c>
    </row>
    <row r="94" spans="1:17" ht="15.5" hidden="1" x14ac:dyDescent="0.35">
      <c r="A94" s="1" t="s">
        <v>2280</v>
      </c>
      <c r="C94" s="20" cm="1">
        <f t="array" ref="C94:K94">_xlfn.XLOOKUP(A94,'Data transformation 2'!A95:A2429,'Data transformation 2'!B95:J2429)</f>
        <v>50.58</v>
      </c>
      <c r="D94">
        <v>5.12</v>
      </c>
      <c r="E94" t="str">
        <v>No</v>
      </c>
      <c r="F94" t="str">
        <v>No</v>
      </c>
      <c r="G94" t="str">
        <v>No</v>
      </c>
      <c r="H94">
        <v>2</v>
      </c>
      <c r="I94" t="str">
        <v>yes</v>
      </c>
      <c r="J94" t="str">
        <v>Obesity</v>
      </c>
      <c r="K94" t="str">
        <v>Normal</v>
      </c>
      <c r="L94" t="str">
        <f>VLOOKUP(A94,'Data Transformation 3'!A$3:E$2339,5,0)</f>
        <v>10-Jun-1972</v>
      </c>
      <c r="M94" s="19">
        <f>VLOOKUP(A94,'Data Transformation 3'!A$3:H$2339,8,0)</f>
        <v>40817.85</v>
      </c>
      <c r="N94" t="str">
        <f>VLOOKUP('Healthcare '!A94,'Data Transformation 3'!A$3:I$2339,9,0)</f>
        <v>tier - 1</v>
      </c>
      <c r="O94" t="str">
        <f>VLOOKUP(A94,'Data Transformation 3'!A$3:J$2339,10,0)</f>
        <v>tier - 3</v>
      </c>
      <c r="P94" t="str">
        <f>VLOOKUP(A94,'Data Transformation 3'!A$3:K$2339,11,0)</f>
        <v>R1011</v>
      </c>
      <c r="Q94">
        <f>VLOOKUP(A94,'Data Transformation 3'!A$3:F$2339,6,0)</f>
        <v>50</v>
      </c>
    </row>
    <row r="95" spans="1:17" ht="15.5" hidden="1" x14ac:dyDescent="0.35">
      <c r="A95" s="1" t="s">
        <v>2279</v>
      </c>
      <c r="C95" s="20" cm="1">
        <f t="array" ref="C95:K95">_xlfn.XLOOKUP(A95,'Data transformation 2'!A96:A2430,'Data transformation 2'!B96:J2430)</f>
        <v>30.495000000000001</v>
      </c>
      <c r="D95">
        <v>4.57</v>
      </c>
      <c r="E95" t="str">
        <v>yes</v>
      </c>
      <c r="F95" t="str">
        <v>No</v>
      </c>
      <c r="G95" t="str">
        <v>No</v>
      </c>
      <c r="H95">
        <v>0</v>
      </c>
      <c r="I95" t="str">
        <v>yes</v>
      </c>
      <c r="J95" t="str">
        <v>Obesity</v>
      </c>
      <c r="K95" t="str">
        <v>Normal</v>
      </c>
      <c r="L95" t="str">
        <f>VLOOKUP(A95,'Data Transformation 3'!A$3:E$2339,5,0)</f>
        <v>26-Dec-1976</v>
      </c>
      <c r="M95" s="19">
        <f>VLOOKUP(A95,'Data Transformation 3'!A$3:H$2339,8,0)</f>
        <v>40720.550000000003</v>
      </c>
      <c r="N95" t="str">
        <f>VLOOKUP('Healthcare '!A95,'Data Transformation 3'!A$3:I$2339,9,0)</f>
        <v>tier - 1</v>
      </c>
      <c r="O95" t="str">
        <f>VLOOKUP(A95,'Data Transformation 3'!A$3:J$2339,10,0)</f>
        <v>tier - 3</v>
      </c>
      <c r="P95" t="str">
        <f>VLOOKUP(A95,'Data Transformation 3'!A$3:K$2339,11,0)</f>
        <v>R1012</v>
      </c>
      <c r="Q95">
        <f>VLOOKUP(A95,'Data Transformation 3'!A$3:F$2339,6,0)</f>
        <v>46</v>
      </c>
    </row>
    <row r="96" spans="1:17" ht="15.5" x14ac:dyDescent="0.35">
      <c r="A96" s="1" t="s">
        <v>2278</v>
      </c>
      <c r="C96" s="20" cm="1">
        <f t="array" ref="C96:K96">_xlfn.XLOOKUP(A96,'Data transformation 2'!A97:A2431,'Data transformation 2'!B97:J2431)</f>
        <v>48.31</v>
      </c>
      <c r="D96">
        <v>9.58</v>
      </c>
      <c r="E96" t="str">
        <v>yes</v>
      </c>
      <c r="F96" t="str">
        <v>No</v>
      </c>
      <c r="G96" t="str">
        <v>No</v>
      </c>
      <c r="H96">
        <v>2</v>
      </c>
      <c r="I96" t="str">
        <v>yes</v>
      </c>
      <c r="J96" t="str">
        <v>Obesity</v>
      </c>
      <c r="K96" t="str">
        <v>Diabetes</v>
      </c>
      <c r="L96" t="str">
        <f>VLOOKUP(A96,'Data Transformation 3'!A$3:E$2339,5,0)</f>
        <v>25-Sep-1970</v>
      </c>
      <c r="M96" s="19">
        <f>VLOOKUP(A96,'Data Transformation 3'!A$3:H$2339,8,0)</f>
        <v>40692.910000000003</v>
      </c>
      <c r="N96" t="str">
        <f>VLOOKUP('Healthcare '!A96,'Data Transformation 3'!A$3:I$2339,9,0)</f>
        <v>tier - 1</v>
      </c>
      <c r="O96" t="str">
        <f>VLOOKUP(A96,'Data Transformation 3'!A$3:J$2339,10,0)</f>
        <v>tier - 1</v>
      </c>
      <c r="P96" t="str">
        <f>VLOOKUP(A96,'Data Transformation 3'!A$3:K$2339,11,0)</f>
        <v>R1011</v>
      </c>
      <c r="Q96">
        <f>VLOOKUP(A96,'Data Transformation 3'!A$3:F$2339,6,0)</f>
        <v>52</v>
      </c>
    </row>
    <row r="97" spans="1:17" ht="15.5" x14ac:dyDescent="0.35">
      <c r="A97" s="1" t="s">
        <v>2277</v>
      </c>
      <c r="C97" s="20" cm="1">
        <f t="array" ref="C97:K97">_xlfn.XLOOKUP(A97,'Data transformation 2'!A98:A2432,'Data transformation 2'!B98:J2432)</f>
        <v>48.99</v>
      </c>
      <c r="D97">
        <v>9.7799999999999994</v>
      </c>
      <c r="E97" t="str">
        <v>yes</v>
      </c>
      <c r="F97" t="str">
        <v>No</v>
      </c>
      <c r="G97" t="str">
        <v>No</v>
      </c>
      <c r="H97">
        <v>1</v>
      </c>
      <c r="I97" t="str">
        <v>yes</v>
      </c>
      <c r="J97" t="str">
        <v>Obesity</v>
      </c>
      <c r="K97" t="str">
        <v>Diabetes</v>
      </c>
      <c r="L97" t="str">
        <f>VLOOKUP(A97,'Data Transformation 3'!A$3:E$2339,5,0)</f>
        <v>10-Jul-1975</v>
      </c>
      <c r="M97" s="19">
        <f>VLOOKUP(A97,'Data Transformation 3'!A$3:H$2339,8,0)</f>
        <v>40590.550000000003</v>
      </c>
      <c r="N97" t="str">
        <f>VLOOKUP('Healthcare '!A97,'Data Transformation 3'!A$3:I$2339,9,0)</f>
        <v>tier - 1</v>
      </c>
      <c r="O97" t="str">
        <f>VLOOKUP(A97,'Data Transformation 3'!A$3:J$2339,10,0)</f>
        <v>tier - 3</v>
      </c>
      <c r="P97" t="str">
        <f>VLOOKUP(A97,'Data Transformation 3'!A$3:K$2339,11,0)</f>
        <v>R1012</v>
      </c>
      <c r="Q97">
        <f>VLOOKUP(A97,'Data Transformation 3'!A$3:F$2339,6,0)</f>
        <v>47</v>
      </c>
    </row>
    <row r="98" spans="1:17" ht="15.5" hidden="1" x14ac:dyDescent="0.35">
      <c r="A98" s="1" t="s">
        <v>2276</v>
      </c>
      <c r="C98" s="20" cm="1">
        <f t="array" ref="C98:K98">_xlfn.XLOOKUP(A98,'Data transformation 2'!A99:A2433,'Data transformation 2'!B99:J2433)</f>
        <v>38.39</v>
      </c>
      <c r="D98">
        <v>4.1100000000000003</v>
      </c>
      <c r="E98" t="str">
        <v>yes</v>
      </c>
      <c r="F98" t="str">
        <v>No</v>
      </c>
      <c r="G98" t="str">
        <v>No</v>
      </c>
      <c r="H98">
        <v>0</v>
      </c>
      <c r="I98" t="str">
        <v>yes</v>
      </c>
      <c r="J98" t="str">
        <v>Obesity</v>
      </c>
      <c r="K98" t="str">
        <v>Normal</v>
      </c>
      <c r="L98" t="str">
        <f>VLOOKUP(A98,'Data Transformation 3'!A$3:E$2339,5,0)</f>
        <v>3-Nov-1985</v>
      </c>
      <c r="M98" s="19">
        <f>VLOOKUP(A98,'Data Transformation 3'!A$3:H$2339,8,0)</f>
        <v>40419.019999999997</v>
      </c>
      <c r="N98" t="str">
        <f>VLOOKUP('Healthcare '!A98,'Data Transformation 3'!A$3:I$2339,9,0)</f>
        <v>tier - 1</v>
      </c>
      <c r="O98" t="str">
        <f>VLOOKUP(A98,'Data Transformation 3'!A$3:J$2339,10,0)</f>
        <v>tier - 2</v>
      </c>
      <c r="P98" t="str">
        <f>VLOOKUP(A98,'Data Transformation 3'!A$3:K$2339,11,0)</f>
        <v>R1013</v>
      </c>
      <c r="Q98">
        <f>VLOOKUP(A98,'Data Transformation 3'!A$3:F$2339,6,0)</f>
        <v>37</v>
      </c>
    </row>
    <row r="99" spans="1:17" ht="15.5" hidden="1" x14ac:dyDescent="0.35">
      <c r="A99" s="1" t="s">
        <v>2275</v>
      </c>
      <c r="C99" s="20" cm="1">
        <f t="array" ref="C99:K99">_xlfn.XLOOKUP(A99,'Data transformation 2'!A100:A2434,'Data transformation 2'!B100:J2434)</f>
        <v>44.34</v>
      </c>
      <c r="D99">
        <v>4.0199999999999996</v>
      </c>
      <c r="E99" t="str">
        <v>yes</v>
      </c>
      <c r="F99" t="str">
        <v>No</v>
      </c>
      <c r="G99" t="str">
        <v>No</v>
      </c>
      <c r="H99">
        <v>2</v>
      </c>
      <c r="I99" t="str">
        <v>yes</v>
      </c>
      <c r="J99" t="str">
        <v>Obesity</v>
      </c>
      <c r="K99" t="str">
        <v>Normal</v>
      </c>
      <c r="L99" t="str">
        <f>VLOOKUP(A99,'Data Transformation 3'!A$3:E$2339,5,0)</f>
        <v>12-Aug-1966</v>
      </c>
      <c r="M99" s="19">
        <f>VLOOKUP(A99,'Data Transformation 3'!A$3:H$2339,8,0)</f>
        <v>40373.74</v>
      </c>
      <c r="N99" t="str">
        <f>VLOOKUP('Healthcare '!A99,'Data Transformation 3'!A$3:I$2339,9,0)</f>
        <v>tier - 1</v>
      </c>
      <c r="O99" t="str">
        <f>VLOOKUP(A99,'Data Transformation 3'!A$3:J$2339,10,0)</f>
        <v>tier - 3</v>
      </c>
      <c r="P99" t="str">
        <f>VLOOKUP(A99,'Data Transformation 3'!A$3:K$2339,11,0)</f>
        <v>R1011</v>
      </c>
      <c r="Q99">
        <f>VLOOKUP(A99,'Data Transformation 3'!A$3:F$2339,6,0)</f>
        <v>56</v>
      </c>
    </row>
    <row r="100" spans="1:17" ht="15.5" x14ac:dyDescent="0.35">
      <c r="A100" s="1" t="s">
        <v>2274</v>
      </c>
      <c r="C100" s="20" cm="1">
        <f t="array" ref="C100:K100">_xlfn.XLOOKUP(A100,'Data transformation 2'!A101:A2435,'Data transformation 2'!B101:J2435)</f>
        <v>41.51</v>
      </c>
      <c r="D100">
        <v>6.92</v>
      </c>
      <c r="E100" t="str">
        <v>No</v>
      </c>
      <c r="F100" t="str">
        <v>No</v>
      </c>
      <c r="G100" t="str">
        <v>No</v>
      </c>
      <c r="H100">
        <v>0</v>
      </c>
      <c r="I100" t="str">
        <v>yes</v>
      </c>
      <c r="J100" t="str">
        <v>Obesity</v>
      </c>
      <c r="K100" t="str">
        <v>Diabetes</v>
      </c>
      <c r="L100" t="str">
        <f>VLOOKUP(A100,'Data Transformation 3'!A$3:E$2339,5,0)</f>
        <v>4-Sep-1962</v>
      </c>
      <c r="M100" s="19">
        <f>VLOOKUP(A100,'Data Transformation 3'!A$3:H$2339,8,0)</f>
        <v>40309.93</v>
      </c>
      <c r="N100" t="str">
        <f>VLOOKUP('Healthcare '!A100,'Data Transformation 3'!A$3:I$2339,9,0)</f>
        <v>tier - 1</v>
      </c>
      <c r="O100" t="str">
        <f>VLOOKUP(A100,'Data Transformation 3'!A$3:J$2339,10,0)</f>
        <v>tier - 3</v>
      </c>
      <c r="P100" t="str">
        <f>VLOOKUP(A100,'Data Transformation 3'!A$3:K$2339,11,0)</f>
        <v>R1011</v>
      </c>
      <c r="Q100">
        <f>VLOOKUP(A100,'Data Transformation 3'!A$3:F$2339,6,0)</f>
        <v>60</v>
      </c>
    </row>
    <row r="101" spans="1:17" ht="15.5" hidden="1" x14ac:dyDescent="0.35">
      <c r="A101" s="1" t="s">
        <v>2273</v>
      </c>
      <c r="C101" s="20" cm="1">
        <f t="array" ref="C101:K101">_xlfn.XLOOKUP(A101,'Data transformation 2'!A102:A2436,'Data transformation 2'!B102:J2436)</f>
        <v>48.2</v>
      </c>
      <c r="D101">
        <v>4.84</v>
      </c>
      <c r="E101" t="str">
        <v>No</v>
      </c>
      <c r="F101" t="str">
        <v>No</v>
      </c>
      <c r="G101" t="str">
        <v>No</v>
      </c>
      <c r="H101">
        <v>0</v>
      </c>
      <c r="I101" t="str">
        <v>yes</v>
      </c>
      <c r="J101" t="str">
        <v>Obesity</v>
      </c>
      <c r="K101" t="str">
        <v>Normal</v>
      </c>
      <c r="L101" t="str">
        <f>VLOOKUP(A101,'Data Transformation 3'!A$3:E$2339,5,0)</f>
        <v>27-Jun-1977</v>
      </c>
      <c r="M101" s="19">
        <f>VLOOKUP(A101,'Data Transformation 3'!A$3:H$2339,8,0)</f>
        <v>40284.379999999997</v>
      </c>
      <c r="N101" t="str">
        <f>VLOOKUP('Healthcare '!A101,'Data Transformation 3'!A$3:I$2339,9,0)</f>
        <v>tier - 1</v>
      </c>
      <c r="O101" t="str">
        <f>VLOOKUP(A101,'Data Transformation 3'!A$3:J$2339,10,0)</f>
        <v>tier - 3</v>
      </c>
      <c r="P101" t="str">
        <f>VLOOKUP(A101,'Data Transformation 3'!A$3:K$2339,11,0)</f>
        <v>R1012</v>
      </c>
      <c r="Q101">
        <f>VLOOKUP(A101,'Data Transformation 3'!A$3:F$2339,6,0)</f>
        <v>45</v>
      </c>
    </row>
    <row r="102" spans="1:17" ht="15.5" x14ac:dyDescent="0.35">
      <c r="A102" s="1" t="s">
        <v>2272</v>
      </c>
      <c r="C102" s="20" cm="1">
        <f t="array" ref="C102:K102">_xlfn.XLOOKUP(A102,'Data transformation 2'!A103:A2437,'Data transformation 2'!B103:J2437)</f>
        <v>35.75</v>
      </c>
      <c r="D102">
        <v>8</v>
      </c>
      <c r="E102" t="str">
        <v>yes</v>
      </c>
      <c r="F102" t="str">
        <v>No</v>
      </c>
      <c r="G102" t="str">
        <v>No</v>
      </c>
      <c r="H102">
        <v>0</v>
      </c>
      <c r="I102" t="str">
        <v>yes</v>
      </c>
      <c r="J102" t="str">
        <v>Obesity</v>
      </c>
      <c r="K102" t="str">
        <v>Diabetes</v>
      </c>
      <c r="L102" t="str">
        <f>VLOOKUP(A102,'Data Transformation 3'!A$3:E$2339,5,0)</f>
        <v>4-Oct-1981</v>
      </c>
      <c r="M102" s="19">
        <f>VLOOKUP(A102,'Data Transformation 3'!A$3:H$2339,8,0)</f>
        <v>40273.65</v>
      </c>
      <c r="N102" t="str">
        <f>VLOOKUP('Healthcare '!A102,'Data Transformation 3'!A$3:I$2339,9,0)</f>
        <v>tier - 1</v>
      </c>
      <c r="O102" t="str">
        <f>VLOOKUP(A102,'Data Transformation 3'!A$3:J$2339,10,0)</f>
        <v>tier - 3</v>
      </c>
      <c r="P102" t="str">
        <f>VLOOKUP(A102,'Data Transformation 3'!A$3:K$2339,11,0)</f>
        <v>R1013</v>
      </c>
      <c r="Q102">
        <f>VLOOKUP(A102,'Data Transformation 3'!A$3:F$2339,6,0)</f>
        <v>41</v>
      </c>
    </row>
    <row r="103" spans="1:17" ht="15.5" x14ac:dyDescent="0.35">
      <c r="A103" s="1" t="s">
        <v>2271</v>
      </c>
      <c r="C103" s="20" cm="1">
        <f t="array" ref="C103:K103">_xlfn.XLOOKUP(A103,'Data transformation 2'!A104:A2438,'Data transformation 2'!B104:J2438)</f>
        <v>53.81</v>
      </c>
      <c r="D103">
        <v>8.77</v>
      </c>
      <c r="E103" t="str">
        <v>yes</v>
      </c>
      <c r="F103" t="str">
        <v>No</v>
      </c>
      <c r="G103" t="str">
        <v>No</v>
      </c>
      <c r="H103">
        <v>0</v>
      </c>
      <c r="I103" t="str">
        <v>yes</v>
      </c>
      <c r="J103" t="str">
        <v>Obesity</v>
      </c>
      <c r="K103" t="str">
        <v>Diabetes</v>
      </c>
      <c r="L103" t="str">
        <f>VLOOKUP(A103,'Data Transformation 3'!A$3:E$2339,5,0)</f>
        <v>28-Jul-1981</v>
      </c>
      <c r="M103" s="19">
        <f>VLOOKUP(A103,'Data Transformation 3'!A$3:H$2339,8,0)</f>
        <v>40208.559999999998</v>
      </c>
      <c r="N103" t="str">
        <f>VLOOKUP('Healthcare '!A103,'Data Transformation 3'!A$3:I$2339,9,0)</f>
        <v>tier - 1</v>
      </c>
      <c r="O103" t="str">
        <f>VLOOKUP(A103,'Data Transformation 3'!A$3:J$2339,10,0)</f>
        <v>tier - 2</v>
      </c>
      <c r="P103" t="str">
        <f>VLOOKUP(A103,'Data Transformation 3'!A$3:K$2339,11,0)</f>
        <v>R1011</v>
      </c>
      <c r="Q103">
        <f>VLOOKUP(A103,'Data Transformation 3'!A$3:F$2339,6,0)</f>
        <v>41</v>
      </c>
    </row>
    <row r="104" spans="1:17" ht="15.5" hidden="1" x14ac:dyDescent="0.35">
      <c r="A104" s="1" t="s">
        <v>2270</v>
      </c>
      <c r="C104" s="20" cm="1">
        <f t="array" ref="C104:K104">_xlfn.XLOOKUP(A104,'Data transformation 2'!A105:A2439,'Data transformation 2'!B105:J2439)</f>
        <v>49.48</v>
      </c>
      <c r="D104">
        <v>4.96</v>
      </c>
      <c r="E104" t="str">
        <v>No</v>
      </c>
      <c r="F104" t="str">
        <v>No</v>
      </c>
      <c r="G104" t="str">
        <v>Yes</v>
      </c>
      <c r="H104">
        <v>1</v>
      </c>
      <c r="I104" t="str">
        <v>yes</v>
      </c>
      <c r="J104" t="str">
        <v>Obesity</v>
      </c>
      <c r="K104" t="str">
        <v>Normal</v>
      </c>
      <c r="L104" t="str">
        <f>VLOOKUP(A104,'Data Transformation 3'!A$3:E$2339,5,0)</f>
        <v>18-Aug-1979</v>
      </c>
      <c r="M104" s="19">
        <f>VLOOKUP(A104,'Data Transformation 3'!A$3:H$2339,8,0)</f>
        <v>40204.83</v>
      </c>
      <c r="N104" t="str">
        <f>VLOOKUP('Healthcare '!A104,'Data Transformation 3'!A$3:I$2339,9,0)</f>
        <v>tier - 1</v>
      </c>
      <c r="O104" t="str">
        <f>VLOOKUP(A104,'Data Transformation 3'!A$3:J$2339,10,0)</f>
        <v>tier - 3</v>
      </c>
      <c r="P104" t="str">
        <f>VLOOKUP(A104,'Data Transformation 3'!A$3:K$2339,11,0)</f>
        <v>R1012</v>
      </c>
      <c r="Q104">
        <f>VLOOKUP(A104,'Data Transformation 3'!A$3:F$2339,6,0)</f>
        <v>43</v>
      </c>
    </row>
    <row r="105" spans="1:17" ht="15.5" hidden="1" x14ac:dyDescent="0.35">
      <c r="A105" s="1" t="s">
        <v>2269</v>
      </c>
      <c r="C105" s="20" cm="1">
        <f t="array" ref="C105:K105">_xlfn.XLOOKUP(A105,'Data transformation 2'!A106:A2440,'Data transformation 2'!B106:J2440)</f>
        <v>34.1</v>
      </c>
      <c r="D105">
        <v>4.43</v>
      </c>
      <c r="E105" t="str">
        <v>yes</v>
      </c>
      <c r="F105" t="str">
        <v>No</v>
      </c>
      <c r="G105" t="str">
        <v>No</v>
      </c>
      <c r="H105">
        <v>0</v>
      </c>
      <c r="I105" t="str">
        <v>yes</v>
      </c>
      <c r="J105" t="str">
        <v>Obesity</v>
      </c>
      <c r="K105" t="str">
        <v>Normal</v>
      </c>
      <c r="L105" t="str">
        <f>VLOOKUP(A105,'Data Transformation 3'!A$3:E$2339,5,0)</f>
        <v>21-Oct-1985</v>
      </c>
      <c r="M105" s="19">
        <f>VLOOKUP(A105,'Data Transformation 3'!A$3:H$2339,8,0)</f>
        <v>40182.25</v>
      </c>
      <c r="N105" t="str">
        <f>VLOOKUP('Healthcare '!A105,'Data Transformation 3'!A$3:I$2339,9,0)</f>
        <v>tier - 1</v>
      </c>
      <c r="O105" t="str">
        <f>VLOOKUP(A105,'Data Transformation 3'!A$3:J$2339,10,0)</f>
        <v>tier - 2</v>
      </c>
      <c r="P105" t="str">
        <f>VLOOKUP(A105,'Data Transformation 3'!A$3:K$2339,11,0)</f>
        <v>R1011</v>
      </c>
      <c r="Q105">
        <f>VLOOKUP(A105,'Data Transformation 3'!A$3:F$2339,6,0)</f>
        <v>37</v>
      </c>
    </row>
    <row r="106" spans="1:17" ht="15.5" hidden="1" x14ac:dyDescent="0.35">
      <c r="A106" s="1" t="s">
        <v>2268</v>
      </c>
      <c r="C106" s="20" cm="1">
        <f t="array" ref="C106:K106">_xlfn.XLOOKUP(A106,'Data transformation 2'!A107:A2441,'Data transformation 2'!B107:J2441)</f>
        <v>35.299999999999997</v>
      </c>
      <c r="D106">
        <v>5.82</v>
      </c>
      <c r="E106" t="str">
        <v>yes</v>
      </c>
      <c r="F106" t="str">
        <v>No</v>
      </c>
      <c r="G106" t="str">
        <v>Yes</v>
      </c>
      <c r="H106">
        <v>1</v>
      </c>
      <c r="I106" t="str">
        <v>yes</v>
      </c>
      <c r="J106" t="str">
        <v>Obesity</v>
      </c>
      <c r="K106" t="str">
        <v>Pre-Diabetes</v>
      </c>
      <c r="L106" t="str">
        <f>VLOOKUP(A106,'Data Transformation 3'!A$3:E$2339,5,0)</f>
        <v>14-Oct-1983</v>
      </c>
      <c r="M106" s="19">
        <f>VLOOKUP(A106,'Data Transformation 3'!A$3:H$2339,8,0)</f>
        <v>40103.89</v>
      </c>
      <c r="N106" t="str">
        <f>VLOOKUP('Healthcare '!A106,'Data Transformation 3'!A$3:I$2339,9,0)</f>
        <v>tier - 1</v>
      </c>
      <c r="O106" t="str">
        <f>VLOOKUP(A106,'Data Transformation 3'!A$3:J$2339,10,0)</f>
        <v>tier - 2</v>
      </c>
      <c r="P106" t="str">
        <f>VLOOKUP(A106,'Data Transformation 3'!A$3:K$2339,11,0)</f>
        <v>R1011</v>
      </c>
      <c r="Q106">
        <f>VLOOKUP(A106,'Data Transformation 3'!A$3:F$2339,6,0)</f>
        <v>39</v>
      </c>
    </row>
    <row r="107" spans="1:17" ht="15.5" hidden="1" x14ac:dyDescent="0.35">
      <c r="A107" s="1" t="s">
        <v>2267</v>
      </c>
      <c r="C107" s="20" cm="1">
        <f t="array" ref="C107:K107">_xlfn.XLOOKUP(A107,'Data transformation 2'!A108:A2442,'Data transformation 2'!B108:J2442)</f>
        <v>43.83</v>
      </c>
      <c r="D107">
        <v>6.03</v>
      </c>
      <c r="E107" t="str">
        <v>yes</v>
      </c>
      <c r="F107" t="str">
        <v>No</v>
      </c>
      <c r="G107" t="str">
        <v>No</v>
      </c>
      <c r="H107">
        <v>2</v>
      </c>
      <c r="I107" t="str">
        <v>yes</v>
      </c>
      <c r="J107" t="str">
        <v>Obesity</v>
      </c>
      <c r="K107" t="str">
        <v>Pre-Diabetes</v>
      </c>
      <c r="L107" t="str">
        <f>VLOOKUP(A107,'Data Transformation 3'!A$3:E$2339,5,0)</f>
        <v>12-Aug-1966</v>
      </c>
      <c r="M107" s="19">
        <f>VLOOKUP(A107,'Data Transformation 3'!A$3:H$2339,8,0)</f>
        <v>40069.440000000002</v>
      </c>
      <c r="N107" t="str">
        <f>VLOOKUP('Healthcare '!A107,'Data Transformation 3'!A$3:I$2339,9,0)</f>
        <v>tier - 1</v>
      </c>
      <c r="O107" t="str">
        <f>VLOOKUP(A107,'Data Transformation 3'!A$3:J$2339,10,0)</f>
        <v>tier - 3</v>
      </c>
      <c r="P107" t="str">
        <f>VLOOKUP(A107,'Data Transformation 3'!A$3:K$2339,11,0)</f>
        <v>R1011</v>
      </c>
      <c r="Q107">
        <f>VLOOKUP(A107,'Data Transformation 3'!A$3:F$2339,6,0)</f>
        <v>56</v>
      </c>
    </row>
    <row r="108" spans="1:17" ht="15.5" x14ac:dyDescent="0.35">
      <c r="A108" s="1" t="s">
        <v>2266</v>
      </c>
      <c r="C108" s="20" cm="1">
        <f t="array" ref="C108:K108">_xlfn.XLOOKUP(A108,'Data transformation 2'!A109:A2443,'Data transformation 2'!B109:J2443)</f>
        <v>50.07</v>
      </c>
      <c r="D108">
        <v>9.27</v>
      </c>
      <c r="E108" t="str">
        <v>No</v>
      </c>
      <c r="F108" t="str">
        <v>No</v>
      </c>
      <c r="G108" t="str">
        <v>No</v>
      </c>
      <c r="H108">
        <v>0</v>
      </c>
      <c r="I108" t="str">
        <v>yes</v>
      </c>
      <c r="J108" t="str">
        <v>Obesity</v>
      </c>
      <c r="K108" t="str">
        <v>Diabetes</v>
      </c>
      <c r="L108" t="str">
        <f>VLOOKUP(A108,'Data Transformation 3'!A$3:E$2339,5,0)</f>
        <v>20-Dec-1978</v>
      </c>
      <c r="M108" s="19">
        <f>VLOOKUP(A108,'Data Transformation 3'!A$3:H$2339,8,0)</f>
        <v>40054.730000000003</v>
      </c>
      <c r="N108" t="str">
        <f>VLOOKUP('Healthcare '!A108,'Data Transformation 3'!A$3:I$2339,9,0)</f>
        <v>tier - 1</v>
      </c>
      <c r="O108" t="str">
        <f>VLOOKUP(A108,'Data Transformation 3'!A$3:J$2339,10,0)</f>
        <v>tier - 3</v>
      </c>
      <c r="P108" t="str">
        <f>VLOOKUP(A108,'Data Transformation 3'!A$3:K$2339,11,0)</f>
        <v>R1011</v>
      </c>
      <c r="Q108">
        <f>VLOOKUP(A108,'Data Transformation 3'!A$3:F$2339,6,0)</f>
        <v>44</v>
      </c>
    </row>
    <row r="109" spans="1:17" ht="15.5" hidden="1" x14ac:dyDescent="0.35">
      <c r="A109" s="1" t="s">
        <v>2265</v>
      </c>
      <c r="C109" s="20" cm="1">
        <f t="array" ref="C109:K109">_xlfn.XLOOKUP(A109,'Data transformation 2'!A110:A2444,'Data transformation 2'!B110:J2444)</f>
        <v>32.774999999999999</v>
      </c>
      <c r="D109">
        <v>5.53</v>
      </c>
      <c r="E109" t="str">
        <v>No</v>
      </c>
      <c r="F109" t="str">
        <v>No</v>
      </c>
      <c r="G109" t="str">
        <v>No</v>
      </c>
      <c r="H109">
        <v>0</v>
      </c>
      <c r="I109" t="str">
        <v>yes</v>
      </c>
      <c r="J109" t="str">
        <v>Obesity</v>
      </c>
      <c r="K109" t="str">
        <v>Normal</v>
      </c>
      <c r="L109" t="str">
        <f>VLOOKUP(A109,'Data Transformation 3'!A$3:E$2339,5,0)</f>
        <v>25-Dec-1982</v>
      </c>
      <c r="M109" s="19">
        <f>VLOOKUP(A109,'Data Transformation 3'!A$3:H$2339,8,0)</f>
        <v>40003.33</v>
      </c>
      <c r="N109" t="str">
        <f>VLOOKUP('Healthcare '!A109,'Data Transformation 3'!A$3:I$2339,9,0)</f>
        <v>tier - 1</v>
      </c>
      <c r="O109" t="str">
        <f>VLOOKUP(A109,'Data Transformation 3'!A$3:J$2339,10,0)</f>
        <v>tier - 1</v>
      </c>
      <c r="P109" t="str">
        <f>VLOOKUP(A109,'Data Transformation 3'!A$3:K$2339,11,0)</f>
        <v>R1012</v>
      </c>
      <c r="Q109">
        <f>VLOOKUP(A109,'Data Transformation 3'!A$3:F$2339,6,0)</f>
        <v>40</v>
      </c>
    </row>
    <row r="110" spans="1:17" ht="15.5" hidden="1" x14ac:dyDescent="0.35">
      <c r="A110" s="1" t="s">
        <v>2264</v>
      </c>
      <c r="C110" s="20" cm="1">
        <f t="array" ref="C110:K110">_xlfn.XLOOKUP(A110,'Data transformation 2'!A111:A2445,'Data transformation 2'!B111:J2445)</f>
        <v>34.104999999999997</v>
      </c>
      <c r="D110">
        <v>5.07</v>
      </c>
      <c r="E110" t="str">
        <v>No</v>
      </c>
      <c r="F110" t="str">
        <v>No</v>
      </c>
      <c r="G110" t="str">
        <v>No</v>
      </c>
      <c r="H110">
        <v>1</v>
      </c>
      <c r="I110" t="str">
        <v>yes</v>
      </c>
      <c r="J110" t="str">
        <v>Obesity</v>
      </c>
      <c r="K110" t="str">
        <v>Normal</v>
      </c>
      <c r="L110" t="str">
        <f>VLOOKUP(A110,'Data Transformation 3'!A$3:E$2339,5,0)</f>
        <v>8-Aug-1987</v>
      </c>
      <c r="M110" s="19">
        <f>VLOOKUP(A110,'Data Transformation 3'!A$3:H$2339,8,0)</f>
        <v>39983.43</v>
      </c>
      <c r="N110" t="str">
        <f>VLOOKUP('Healthcare '!A110,'Data Transformation 3'!A$3:I$2339,9,0)</f>
        <v>tier - 2</v>
      </c>
      <c r="O110" t="str">
        <f>VLOOKUP(A110,'Data Transformation 3'!A$3:J$2339,10,0)</f>
        <v>tier - 3</v>
      </c>
      <c r="P110" t="str">
        <f>VLOOKUP(A110,'Data Transformation 3'!A$3:K$2339,11,0)</f>
        <v>R1012</v>
      </c>
      <c r="Q110">
        <f>VLOOKUP(A110,'Data Transformation 3'!A$3:F$2339,6,0)</f>
        <v>35</v>
      </c>
    </row>
    <row r="111" spans="1:17" ht="15.5" x14ac:dyDescent="0.35">
      <c r="A111" s="1" t="s">
        <v>2263</v>
      </c>
      <c r="C111" s="20" cm="1">
        <f t="array" ref="C111:K111">_xlfn.XLOOKUP(A111,'Data transformation 2'!A112:A2446,'Data transformation 2'!B112:J2446)</f>
        <v>48.93</v>
      </c>
      <c r="D111">
        <v>11.17</v>
      </c>
      <c r="E111" t="str">
        <v>yes</v>
      </c>
      <c r="F111" t="str">
        <v>No</v>
      </c>
      <c r="G111" t="str">
        <v>No</v>
      </c>
      <c r="H111">
        <v>1</v>
      </c>
      <c r="I111" t="str">
        <v>yes</v>
      </c>
      <c r="J111" t="str">
        <v>Obesity</v>
      </c>
      <c r="K111" t="str">
        <v>Diabetes</v>
      </c>
      <c r="L111" t="str">
        <f>VLOOKUP(A111,'Data Transformation 3'!A$3:E$2339,5,0)</f>
        <v>2-Dec-1975</v>
      </c>
      <c r="M111" s="19">
        <f>VLOOKUP(A111,'Data Transformation 3'!A$3:H$2339,8,0)</f>
        <v>39963.120000000003</v>
      </c>
      <c r="N111" t="str">
        <f>VLOOKUP('Healthcare '!A111,'Data Transformation 3'!A$3:I$2339,9,0)</f>
        <v>tier - 2</v>
      </c>
      <c r="O111" t="str">
        <f>VLOOKUP(A111,'Data Transformation 3'!A$3:J$2339,10,0)</f>
        <v>tier - 2</v>
      </c>
      <c r="P111" t="str">
        <f>VLOOKUP(A111,'Data Transformation 3'!A$3:K$2339,11,0)</f>
        <v>R1011</v>
      </c>
      <c r="Q111">
        <f>VLOOKUP(A111,'Data Transformation 3'!A$3:F$2339,6,0)</f>
        <v>47</v>
      </c>
    </row>
    <row r="112" spans="1:17" ht="15.5" hidden="1" x14ac:dyDescent="0.35">
      <c r="A112" s="1" t="s">
        <v>2262</v>
      </c>
      <c r="C112" s="20" cm="1">
        <f t="array" ref="C112:K112">_xlfn.XLOOKUP(A112,'Data transformation 2'!A113:A2447,'Data transformation 2'!B113:J2447)</f>
        <v>37.07</v>
      </c>
      <c r="D112">
        <v>6.14</v>
      </c>
      <c r="E112" t="str">
        <v>yes</v>
      </c>
      <c r="F112" t="str">
        <v>No</v>
      </c>
      <c r="G112" t="str">
        <v>No</v>
      </c>
      <c r="H112">
        <v>0</v>
      </c>
      <c r="I112" t="str">
        <v>yes</v>
      </c>
      <c r="J112" t="str">
        <v>Obesity</v>
      </c>
      <c r="K112" t="str">
        <v>Pre-Diabetes</v>
      </c>
      <c r="L112" t="str">
        <f>VLOOKUP(A112,'Data Transformation 3'!A$3:E$2339,5,0)</f>
        <v>22-Aug-1985</v>
      </c>
      <c r="M112" s="19">
        <f>VLOOKUP(A112,'Data Transformation 3'!A$3:H$2339,8,0)</f>
        <v>39871.699999999997</v>
      </c>
      <c r="N112" t="str">
        <f>VLOOKUP('Healthcare '!A112,'Data Transformation 3'!A$3:I$2339,9,0)</f>
        <v>tier - 1</v>
      </c>
      <c r="O112" t="str">
        <f>VLOOKUP(A112,'Data Transformation 3'!A$3:J$2339,10,0)</f>
        <v>tier - 2</v>
      </c>
      <c r="P112" t="str">
        <f>VLOOKUP(A112,'Data Transformation 3'!A$3:K$2339,11,0)</f>
        <v>R1013</v>
      </c>
      <c r="Q112">
        <f>VLOOKUP(A112,'Data Transformation 3'!A$3:F$2339,6,0)</f>
        <v>37</v>
      </c>
    </row>
    <row r="113" spans="1:17" ht="15.5" hidden="1" x14ac:dyDescent="0.35">
      <c r="A113" s="1" t="s">
        <v>2261</v>
      </c>
      <c r="C113" s="20" cm="1">
        <f t="array" ref="C113:K113">_xlfn.XLOOKUP(A113,'Data transformation 2'!A114:A2448,'Data transformation 2'!B114:J2448)</f>
        <v>51.51</v>
      </c>
      <c r="D113">
        <v>6.26</v>
      </c>
      <c r="E113" t="str">
        <v>yes</v>
      </c>
      <c r="F113" t="str">
        <v>No</v>
      </c>
      <c r="G113" t="str">
        <v>Yes</v>
      </c>
      <c r="H113">
        <v>1</v>
      </c>
      <c r="I113" t="str">
        <v>yes</v>
      </c>
      <c r="J113" t="str">
        <v>Obesity</v>
      </c>
      <c r="K113" t="str">
        <v>Pre-Diabetes</v>
      </c>
      <c r="L113" t="str">
        <f>VLOOKUP(A113,'Data Transformation 3'!A$3:E$2339,5,0)</f>
        <v>1-Jun-1983</v>
      </c>
      <c r="M113" s="19">
        <f>VLOOKUP(A113,'Data Transformation 3'!A$3:H$2339,8,0)</f>
        <v>39865.699999999997</v>
      </c>
      <c r="N113" t="str">
        <f>VLOOKUP('Healthcare '!A113,'Data Transformation 3'!A$3:I$2339,9,0)</f>
        <v>tier - 2</v>
      </c>
      <c r="O113" t="str">
        <f>VLOOKUP(A113,'Data Transformation 3'!A$3:J$2339,10,0)</f>
        <v>tier - 2</v>
      </c>
      <c r="P113" t="str">
        <f>VLOOKUP(A113,'Data Transformation 3'!A$3:K$2339,11,0)</f>
        <v>R1011</v>
      </c>
      <c r="Q113">
        <f>VLOOKUP(A113,'Data Transformation 3'!A$3:F$2339,6,0)</f>
        <v>40</v>
      </c>
    </row>
    <row r="114" spans="1:17" ht="15.5" hidden="1" x14ac:dyDescent="0.35">
      <c r="A114" s="1" t="s">
        <v>2260</v>
      </c>
      <c r="C114" s="20" cm="1">
        <f t="array" ref="C114:K114">_xlfn.XLOOKUP(A114,'Data transformation 2'!A115:A2449,'Data transformation 2'!B115:J2449)</f>
        <v>34.799999999999997</v>
      </c>
      <c r="D114">
        <v>4.72</v>
      </c>
      <c r="E114" t="str">
        <v>yes</v>
      </c>
      <c r="F114" t="str">
        <v>No</v>
      </c>
      <c r="G114" t="str">
        <v>No</v>
      </c>
      <c r="H114">
        <v>0</v>
      </c>
      <c r="I114" t="str">
        <v>yes</v>
      </c>
      <c r="J114" t="str">
        <v>Obesity</v>
      </c>
      <c r="K114" t="str">
        <v>Normal</v>
      </c>
      <c r="L114" t="str">
        <f>VLOOKUP(A114,'Data Transformation 3'!A$3:E$2339,5,0)</f>
        <v>17-Jul-1985</v>
      </c>
      <c r="M114" s="19">
        <f>VLOOKUP(A114,'Data Transformation 3'!A$3:H$2339,8,0)</f>
        <v>39836.519999999997</v>
      </c>
      <c r="N114" t="str">
        <f>VLOOKUP('Healthcare '!A114,'Data Transformation 3'!A$3:I$2339,9,0)</f>
        <v>tier - 2</v>
      </c>
      <c r="O114" t="str">
        <f>VLOOKUP(A114,'Data Transformation 3'!A$3:J$2339,10,0)</f>
        <v>tier - 1</v>
      </c>
      <c r="P114" t="str">
        <f>VLOOKUP(A114,'Data Transformation 3'!A$3:K$2339,11,0)</f>
        <v>R1011</v>
      </c>
      <c r="Q114">
        <f>VLOOKUP(A114,'Data Transformation 3'!A$3:F$2339,6,0)</f>
        <v>37</v>
      </c>
    </row>
    <row r="115" spans="1:17" ht="15.5" hidden="1" x14ac:dyDescent="0.35">
      <c r="A115" s="1" t="s">
        <v>2259</v>
      </c>
      <c r="C115" s="20" cm="1">
        <f t="array" ref="C115:K115">_xlfn.XLOOKUP(A115,'Data transformation 2'!A116:A2450,'Data transformation 2'!B116:J2450)</f>
        <v>36.67</v>
      </c>
      <c r="D115">
        <v>5.18</v>
      </c>
      <c r="E115" t="str">
        <v>No</v>
      </c>
      <c r="F115" t="str">
        <v>No</v>
      </c>
      <c r="G115" t="str">
        <v>No</v>
      </c>
      <c r="H115">
        <v>1</v>
      </c>
      <c r="I115" t="str">
        <v>yes</v>
      </c>
      <c r="J115" t="str">
        <v>Obesity</v>
      </c>
      <c r="K115" t="str">
        <v>Normal</v>
      </c>
      <c r="L115" t="str">
        <f>VLOOKUP(A115,'Data Transformation 3'!A$3:E$2339,5,0)</f>
        <v>24-Jul-1987</v>
      </c>
      <c r="M115" s="19">
        <f>VLOOKUP(A115,'Data Transformation 3'!A$3:H$2339,8,0)</f>
        <v>39774.28</v>
      </c>
      <c r="N115" t="str">
        <f>VLOOKUP('Healthcare '!A115,'Data Transformation 3'!A$3:I$2339,9,0)</f>
        <v>tier - 1</v>
      </c>
      <c r="O115" t="str">
        <f>VLOOKUP(A115,'Data Transformation 3'!A$3:J$2339,10,0)</f>
        <v>tier - 1</v>
      </c>
      <c r="P115" t="str">
        <f>VLOOKUP(A115,'Data Transformation 3'!A$3:K$2339,11,0)</f>
        <v>R1014</v>
      </c>
      <c r="Q115">
        <f>VLOOKUP(A115,'Data Transformation 3'!A$3:F$2339,6,0)</f>
        <v>35</v>
      </c>
    </row>
    <row r="116" spans="1:17" ht="15.5" x14ac:dyDescent="0.35">
      <c r="A116" s="1" t="s">
        <v>2258</v>
      </c>
      <c r="C116" s="20" cm="1">
        <f t="array" ref="C116:K116">_xlfn.XLOOKUP(A116,'Data transformation 2'!A117:A2451,'Data transformation 2'!B117:J2451)</f>
        <v>30.9</v>
      </c>
      <c r="D116">
        <v>9.4</v>
      </c>
      <c r="E116" t="str">
        <v>No</v>
      </c>
      <c r="F116" t="str">
        <v>No</v>
      </c>
      <c r="G116" t="str">
        <v>No</v>
      </c>
      <c r="H116">
        <v>2</v>
      </c>
      <c r="I116" t="str">
        <v>yes</v>
      </c>
      <c r="J116" t="str">
        <v>Obesity</v>
      </c>
      <c r="K116" t="str">
        <v>Diabetes</v>
      </c>
      <c r="L116" t="str">
        <f>VLOOKUP(A116,'Data Transformation 3'!A$3:E$2339,5,0)</f>
        <v>17-Dec-1973</v>
      </c>
      <c r="M116" s="19">
        <f>VLOOKUP(A116,'Data Transformation 3'!A$3:H$2339,8,0)</f>
        <v>39727.61</v>
      </c>
      <c r="N116" t="str">
        <f>VLOOKUP('Healthcare '!A116,'Data Transformation 3'!A$3:I$2339,9,0)</f>
        <v>tier - 1</v>
      </c>
      <c r="O116" t="str">
        <f>VLOOKUP(A116,'Data Transformation 3'!A$3:J$2339,10,0)</f>
        <v>tier - 2</v>
      </c>
      <c r="P116" t="str">
        <f>VLOOKUP(A116,'Data Transformation 3'!A$3:K$2339,11,0)</f>
        <v>R1011</v>
      </c>
      <c r="Q116">
        <f>VLOOKUP(A116,'Data Transformation 3'!A$3:F$2339,6,0)</f>
        <v>49</v>
      </c>
    </row>
    <row r="117" spans="1:17" ht="15.5" hidden="1" x14ac:dyDescent="0.35">
      <c r="A117" s="1" t="s">
        <v>2257</v>
      </c>
      <c r="C117" s="20" cm="1">
        <f t="array" ref="C117:K117">_xlfn.XLOOKUP(A117,'Data transformation 2'!A118:A2452,'Data transformation 2'!B118:J2452)</f>
        <v>30.495000000000001</v>
      </c>
      <c r="D117">
        <v>6.29</v>
      </c>
      <c r="E117" t="str">
        <v>No</v>
      </c>
      <c r="F117" t="str">
        <v>No</v>
      </c>
      <c r="G117" t="str">
        <v>No</v>
      </c>
      <c r="H117">
        <v>0</v>
      </c>
      <c r="I117" t="str">
        <v>yes</v>
      </c>
      <c r="J117" t="str">
        <v>Obesity</v>
      </c>
      <c r="K117" t="str">
        <v>Pre-Diabetes</v>
      </c>
      <c r="L117" t="str">
        <f>VLOOKUP(A117,'Data Transformation 3'!A$3:E$2339,5,0)</f>
        <v>12-Aug-1977</v>
      </c>
      <c r="M117" s="19">
        <f>VLOOKUP(A117,'Data Transformation 3'!A$3:H$2339,8,0)</f>
        <v>39725.519999999997</v>
      </c>
      <c r="N117" t="str">
        <f>VLOOKUP('Healthcare '!A117,'Data Transformation 3'!A$3:I$2339,9,0)</f>
        <v>tier - 2</v>
      </c>
      <c r="O117" t="str">
        <f>VLOOKUP(A117,'Data Transformation 3'!A$3:J$2339,10,0)</f>
        <v>tier - 1</v>
      </c>
      <c r="P117" t="str">
        <f>VLOOKUP(A117,'Data Transformation 3'!A$3:K$2339,11,0)</f>
        <v>R1012</v>
      </c>
      <c r="Q117">
        <f>VLOOKUP(A117,'Data Transformation 3'!A$3:F$2339,6,0)</f>
        <v>45</v>
      </c>
    </row>
    <row r="118" spans="1:17" ht="15.5" hidden="1" x14ac:dyDescent="0.35">
      <c r="A118" s="1" t="s">
        <v>2256</v>
      </c>
      <c r="C118" s="20" cm="1">
        <f t="array" ref="C118:K118">_xlfn.XLOOKUP(A118,'Data transformation 2'!A119:A2453,'Data transformation 2'!B119:J2453)</f>
        <v>44.88</v>
      </c>
      <c r="D118">
        <v>6.04</v>
      </c>
      <c r="E118" t="str">
        <v>No</v>
      </c>
      <c r="F118" t="str">
        <v>No</v>
      </c>
      <c r="G118" t="str">
        <v>Yes</v>
      </c>
      <c r="H118">
        <v>1</v>
      </c>
      <c r="I118" t="str">
        <v>yes</v>
      </c>
      <c r="J118" t="str">
        <v>Obesity</v>
      </c>
      <c r="K118" t="str">
        <v>Pre-Diabetes</v>
      </c>
      <c r="L118" t="str">
        <f>VLOOKUP(A118,'Data Transformation 3'!A$3:E$2339,5,0)</f>
        <v>16-Jul-2003</v>
      </c>
      <c r="M118" s="19">
        <f>VLOOKUP(A118,'Data Transformation 3'!A$3:H$2339,8,0)</f>
        <v>39722.75</v>
      </c>
      <c r="N118" t="str">
        <f>VLOOKUP('Healthcare '!A118,'Data Transformation 3'!A$3:I$2339,9,0)</f>
        <v>tier - 1</v>
      </c>
      <c r="O118" t="str">
        <f>VLOOKUP(A118,'Data Transformation 3'!A$3:J$2339,10,0)</f>
        <v>tier - 1</v>
      </c>
      <c r="P118" t="str">
        <f>VLOOKUP(A118,'Data Transformation 3'!A$3:K$2339,11,0)</f>
        <v>R1013</v>
      </c>
      <c r="Q118">
        <f>VLOOKUP(A118,'Data Transformation 3'!A$3:F$2339,6,0)</f>
        <v>19</v>
      </c>
    </row>
    <row r="119" spans="1:17" ht="15.5" x14ac:dyDescent="0.35">
      <c r="A119" s="1" t="s">
        <v>2255</v>
      </c>
      <c r="C119" s="20" cm="1">
        <f t="array" ref="C119:K119">_xlfn.XLOOKUP(A119,'Data transformation 2'!A120:A2454,'Data transformation 2'!B120:J2454)</f>
        <v>44.32</v>
      </c>
      <c r="D119">
        <v>10.55</v>
      </c>
      <c r="E119" t="str">
        <v>No</v>
      </c>
      <c r="F119" t="str">
        <v>No</v>
      </c>
      <c r="G119" t="str">
        <v>No</v>
      </c>
      <c r="H119">
        <v>0</v>
      </c>
      <c r="I119" t="str">
        <v>yes</v>
      </c>
      <c r="J119" t="str">
        <v>Obesity</v>
      </c>
      <c r="K119" t="str">
        <v>Diabetes</v>
      </c>
      <c r="L119" t="str">
        <f>VLOOKUP(A119,'Data Transformation 3'!A$3:E$2339,5,0)</f>
        <v>29-Sep-1968</v>
      </c>
      <c r="M119" s="19">
        <f>VLOOKUP(A119,'Data Transformation 3'!A$3:H$2339,8,0)</f>
        <v>39721.93</v>
      </c>
      <c r="N119" t="str">
        <f>VLOOKUP('Healthcare '!A119,'Data Transformation 3'!A$3:I$2339,9,0)</f>
        <v>tier - 2</v>
      </c>
      <c r="O119" t="str">
        <f>VLOOKUP(A119,'Data Transformation 3'!A$3:J$2339,10,0)</f>
        <v>tier - 2</v>
      </c>
      <c r="P119" t="str">
        <f>VLOOKUP(A119,'Data Transformation 3'!A$3:K$2339,11,0)</f>
        <v>R1011</v>
      </c>
      <c r="Q119">
        <f>VLOOKUP(A119,'Data Transformation 3'!A$3:F$2339,6,0)</f>
        <v>54</v>
      </c>
    </row>
    <row r="120" spans="1:17" ht="15.5" hidden="1" x14ac:dyDescent="0.35">
      <c r="A120" s="1" t="s">
        <v>2254</v>
      </c>
      <c r="C120" s="20" cm="1">
        <f t="array" ref="C120:K120">_xlfn.XLOOKUP(A120,'Data transformation 2'!A121:A2455,'Data transformation 2'!B121:J2455)</f>
        <v>46.39</v>
      </c>
      <c r="D120">
        <v>5.09</v>
      </c>
      <c r="E120" t="str">
        <v>No</v>
      </c>
      <c r="F120" t="str">
        <v>No</v>
      </c>
      <c r="G120" t="str">
        <v>No</v>
      </c>
      <c r="H120">
        <v>0</v>
      </c>
      <c r="I120" t="str">
        <v>yes</v>
      </c>
      <c r="J120" t="str">
        <v>Obesity</v>
      </c>
      <c r="K120" t="str">
        <v>Normal</v>
      </c>
      <c r="L120" t="str">
        <f>VLOOKUP(A120,'Data Transformation 3'!A$3:E$2339,5,0)</f>
        <v>17-Dec-1977</v>
      </c>
      <c r="M120" s="19">
        <f>VLOOKUP(A120,'Data Transformation 3'!A$3:H$2339,8,0)</f>
        <v>39670.44</v>
      </c>
      <c r="N120" t="str">
        <f>VLOOKUP('Healthcare '!A120,'Data Transformation 3'!A$3:I$2339,9,0)</f>
        <v>tier - 2</v>
      </c>
      <c r="O120" t="str">
        <f>VLOOKUP(A120,'Data Transformation 3'!A$3:J$2339,10,0)</f>
        <v>tier - 1</v>
      </c>
      <c r="P120" t="str">
        <f>VLOOKUP(A120,'Data Transformation 3'!A$3:K$2339,11,0)</f>
        <v>R1012</v>
      </c>
      <c r="Q120">
        <f>VLOOKUP(A120,'Data Transformation 3'!A$3:F$2339,6,0)</f>
        <v>45</v>
      </c>
    </row>
    <row r="121" spans="1:17" ht="15.5" hidden="1" x14ac:dyDescent="0.35">
      <c r="A121" s="1" t="s">
        <v>2253</v>
      </c>
      <c r="C121" s="20" cm="1">
        <f t="array" ref="C121:K121">_xlfn.XLOOKUP(A121,'Data transformation 2'!A122:A2456,'Data transformation 2'!B122:J2456)</f>
        <v>42.13</v>
      </c>
      <c r="D121">
        <v>5.2</v>
      </c>
      <c r="E121" t="str">
        <v>yes</v>
      </c>
      <c r="F121" t="str">
        <v>No</v>
      </c>
      <c r="G121" t="str">
        <v>No</v>
      </c>
      <c r="H121">
        <v>1</v>
      </c>
      <c r="I121" t="str">
        <v>yes</v>
      </c>
      <c r="J121" t="str">
        <v>Obesity</v>
      </c>
      <c r="K121" t="str">
        <v>Normal</v>
      </c>
      <c r="L121" t="str">
        <f>VLOOKUP(A121,'Data Transformation 3'!A$3:E$2339,5,0)</f>
        <v>7-Aug-1995</v>
      </c>
      <c r="M121" s="19">
        <f>VLOOKUP(A121,'Data Transformation 3'!A$3:H$2339,8,0)</f>
        <v>39611.760000000002</v>
      </c>
      <c r="N121" t="str">
        <f>VLOOKUP('Healthcare '!A121,'Data Transformation 3'!A$3:I$2339,9,0)</f>
        <v>tier - 1</v>
      </c>
      <c r="O121" t="str">
        <f>VLOOKUP(A121,'Data Transformation 3'!A$3:J$2339,10,0)</f>
        <v>tier - 3</v>
      </c>
      <c r="P121" t="str">
        <f>VLOOKUP(A121,'Data Transformation 3'!A$3:K$2339,11,0)</f>
        <v>R1013</v>
      </c>
      <c r="Q121">
        <f>VLOOKUP(A121,'Data Transformation 3'!A$3:F$2339,6,0)</f>
        <v>27</v>
      </c>
    </row>
    <row r="122" spans="1:17" ht="15.5" x14ac:dyDescent="0.35">
      <c r="A122" s="1" t="s">
        <v>2252</v>
      </c>
      <c r="C122" s="20" cm="1">
        <f t="array" ref="C122:K122">_xlfn.XLOOKUP(A122,'Data transformation 2'!A123:A2457,'Data transformation 2'!B123:J2457)</f>
        <v>30.78</v>
      </c>
      <c r="D122">
        <v>8.4499999999999993</v>
      </c>
      <c r="E122" t="str">
        <v>yes</v>
      </c>
      <c r="F122" t="str">
        <v>No</v>
      </c>
      <c r="G122" t="str">
        <v>No</v>
      </c>
      <c r="H122">
        <v>0</v>
      </c>
      <c r="I122" t="str">
        <v>yes</v>
      </c>
      <c r="J122" t="str">
        <v>Obesity</v>
      </c>
      <c r="K122" t="str">
        <v>Diabetes</v>
      </c>
      <c r="L122" t="str">
        <f>VLOOKUP(A122,'Data Transformation 3'!A$3:E$2339,5,0)</f>
        <v>5-Jul-1981</v>
      </c>
      <c r="M122" s="19">
        <f>VLOOKUP(A122,'Data Transformation 3'!A$3:H$2339,8,0)</f>
        <v>39597.410000000003</v>
      </c>
      <c r="N122" t="str">
        <f>VLOOKUP('Healthcare '!A122,'Data Transformation 3'!A$3:I$2339,9,0)</f>
        <v>tier - 1</v>
      </c>
      <c r="O122" t="str">
        <f>VLOOKUP(A122,'Data Transformation 3'!A$3:J$2339,10,0)</f>
        <v>tier - 2</v>
      </c>
      <c r="P122" t="str">
        <f>VLOOKUP(A122,'Data Transformation 3'!A$3:K$2339,11,0)</f>
        <v>R1017</v>
      </c>
      <c r="Q122">
        <f>VLOOKUP(A122,'Data Transformation 3'!A$3:F$2339,6,0)</f>
        <v>41</v>
      </c>
    </row>
    <row r="123" spans="1:17" ht="15.5" x14ac:dyDescent="0.35">
      <c r="A123" s="1" t="s">
        <v>2251</v>
      </c>
      <c r="C123" s="20" cm="1">
        <f t="array" ref="C123:K123">_xlfn.XLOOKUP(A123,'Data transformation 2'!A124:A2458,'Data transformation 2'!B124:J2458)</f>
        <v>31.35</v>
      </c>
      <c r="D123">
        <v>9.5399999999999991</v>
      </c>
      <c r="E123" t="str">
        <v>No</v>
      </c>
      <c r="F123" t="str">
        <v>No</v>
      </c>
      <c r="G123" t="str">
        <v>No</v>
      </c>
      <c r="H123">
        <v>0</v>
      </c>
      <c r="I123" t="str">
        <v>yes</v>
      </c>
      <c r="J123" t="str">
        <v>Obesity</v>
      </c>
      <c r="K123" t="str">
        <v>Diabetes</v>
      </c>
      <c r="L123" t="str">
        <f>VLOOKUP(A123,'Data Transformation 3'!A$3:E$2339,5,0)</f>
        <v>12-Jul-1978</v>
      </c>
      <c r="M123" s="19">
        <f>VLOOKUP(A123,'Data Transformation 3'!A$3:H$2339,8,0)</f>
        <v>39556.49</v>
      </c>
      <c r="N123" t="str">
        <f>VLOOKUP('Healthcare '!A123,'Data Transformation 3'!A$3:I$2339,9,0)</f>
        <v>tier - 1</v>
      </c>
      <c r="O123" t="str">
        <f>VLOOKUP(A123,'Data Transformation 3'!A$3:J$2339,10,0)</f>
        <v>tier - 2</v>
      </c>
      <c r="P123" t="str">
        <f>VLOOKUP(A123,'Data Transformation 3'!A$3:K$2339,11,0)</f>
        <v>R1015</v>
      </c>
      <c r="Q123">
        <f>VLOOKUP(A123,'Data Transformation 3'!A$3:F$2339,6,0)</f>
        <v>44</v>
      </c>
    </row>
    <row r="124" spans="1:17" ht="15.5" hidden="1" x14ac:dyDescent="0.35">
      <c r="A124" s="1" t="s">
        <v>2250</v>
      </c>
      <c r="C124" s="20" cm="1">
        <f t="array" ref="C124:K124">_xlfn.XLOOKUP(A124,'Data transformation 2'!A125:A2459,'Data transformation 2'!B125:J2459)</f>
        <v>41.46</v>
      </c>
      <c r="D124">
        <v>4.99</v>
      </c>
      <c r="E124" t="str">
        <v>yes</v>
      </c>
      <c r="F124" t="str">
        <v>No</v>
      </c>
      <c r="G124" t="str">
        <v>No</v>
      </c>
      <c r="H124">
        <v>2</v>
      </c>
      <c r="I124" t="str">
        <v>yes</v>
      </c>
      <c r="J124" t="str">
        <v>Obesity</v>
      </c>
      <c r="K124" t="str">
        <v>Normal</v>
      </c>
      <c r="L124" t="str">
        <f>VLOOKUP(A124,'Data Transformation 3'!A$3:E$2339,5,0)</f>
        <v>24-Jun-1966</v>
      </c>
      <c r="M124" s="19">
        <f>VLOOKUP(A124,'Data Transformation 3'!A$3:H$2339,8,0)</f>
        <v>39396.86</v>
      </c>
      <c r="N124" t="str">
        <f>VLOOKUP('Healthcare '!A124,'Data Transformation 3'!A$3:I$2339,9,0)</f>
        <v>tier - 2</v>
      </c>
      <c r="O124" t="str">
        <f>VLOOKUP(A124,'Data Transformation 3'!A$3:J$2339,10,0)</f>
        <v>tier - 2</v>
      </c>
      <c r="P124" t="str">
        <f>VLOOKUP(A124,'Data Transformation 3'!A$3:K$2339,11,0)</f>
        <v>R1011</v>
      </c>
      <c r="Q124">
        <f>VLOOKUP(A124,'Data Transformation 3'!A$3:F$2339,6,0)</f>
        <v>56</v>
      </c>
    </row>
    <row r="125" spans="1:17" ht="15.5" x14ac:dyDescent="0.35">
      <c r="A125" s="1" t="s">
        <v>2249</v>
      </c>
      <c r="C125" s="20" cm="1">
        <f t="array" ref="C125:K125">_xlfn.XLOOKUP(A125,'Data transformation 2'!A126:A2460,'Data transformation 2'!B126:J2460)</f>
        <v>48</v>
      </c>
      <c r="D125">
        <v>10.54</v>
      </c>
      <c r="E125" t="str">
        <v>No</v>
      </c>
      <c r="F125" t="str">
        <v>No</v>
      </c>
      <c r="G125" t="str">
        <v>No</v>
      </c>
      <c r="H125">
        <v>0</v>
      </c>
      <c r="I125" t="str">
        <v>yes</v>
      </c>
      <c r="J125" t="str">
        <v>Obesity</v>
      </c>
      <c r="K125" t="str">
        <v>Diabetes</v>
      </c>
      <c r="L125" t="str">
        <f>VLOOKUP(A125,'Data Transformation 3'!A$3:E$2339,5,0)</f>
        <v>5-Aug-1978</v>
      </c>
      <c r="M125" s="19">
        <f>VLOOKUP(A125,'Data Transformation 3'!A$3:H$2339,8,0)</f>
        <v>39352.6</v>
      </c>
      <c r="N125" t="str">
        <f>VLOOKUP('Healthcare '!A125,'Data Transformation 3'!A$3:I$2339,9,0)</f>
        <v>tier - 2</v>
      </c>
      <c r="O125" t="str">
        <f>VLOOKUP(A125,'Data Transformation 3'!A$3:J$2339,10,0)</f>
        <v>tier - 3</v>
      </c>
      <c r="P125" t="str">
        <f>VLOOKUP(A125,'Data Transformation 3'!A$3:K$2339,11,0)</f>
        <v>R1011</v>
      </c>
      <c r="Q125">
        <f>VLOOKUP(A125,'Data Transformation 3'!A$3:F$2339,6,0)</f>
        <v>44</v>
      </c>
    </row>
    <row r="126" spans="1:17" ht="15.5" hidden="1" x14ac:dyDescent="0.35">
      <c r="A126" s="1" t="s">
        <v>2248</v>
      </c>
      <c r="C126" s="20" cm="1">
        <f t="array" ref="C126:K126">_xlfn.XLOOKUP(A126,'Data transformation 2'!A127:A2461,'Data transformation 2'!B127:J2461)</f>
        <v>49.13</v>
      </c>
      <c r="D126">
        <v>4.54</v>
      </c>
      <c r="E126" t="str">
        <v>No</v>
      </c>
      <c r="F126" t="str">
        <v>No</v>
      </c>
      <c r="G126" t="str">
        <v>No</v>
      </c>
      <c r="H126">
        <v>0</v>
      </c>
      <c r="I126" t="str">
        <v>yes</v>
      </c>
      <c r="J126" t="str">
        <v>Obesity</v>
      </c>
      <c r="K126" t="str">
        <v>Normal</v>
      </c>
      <c r="L126" t="str">
        <f>VLOOKUP(A126,'Data Transformation 3'!A$3:E$2339,5,0)</f>
        <v>16-Aug-1982</v>
      </c>
      <c r="M126" s="19">
        <f>VLOOKUP(A126,'Data Transformation 3'!A$3:H$2339,8,0)</f>
        <v>39315.279999999999</v>
      </c>
      <c r="N126" t="str">
        <f>VLOOKUP('Healthcare '!A126,'Data Transformation 3'!A$3:I$2339,9,0)</f>
        <v>tier - 2</v>
      </c>
      <c r="O126" t="str">
        <f>VLOOKUP(A126,'Data Transformation 3'!A$3:J$2339,10,0)</f>
        <v>tier - 3</v>
      </c>
      <c r="P126" t="str">
        <f>VLOOKUP(A126,'Data Transformation 3'!A$3:K$2339,11,0)</f>
        <v>R1011</v>
      </c>
      <c r="Q126">
        <f>VLOOKUP(A126,'Data Transformation 3'!A$3:F$2339,6,0)</f>
        <v>40</v>
      </c>
    </row>
    <row r="127" spans="1:17" ht="15.5" hidden="1" x14ac:dyDescent="0.35">
      <c r="A127" s="1" t="s">
        <v>2247</v>
      </c>
      <c r="C127" s="20" cm="1">
        <f t="array" ref="C127:K127">_xlfn.XLOOKUP(A127,'Data transformation 2'!A128:A2462,'Data transformation 2'!B128:J2462)</f>
        <v>37.799999999999997</v>
      </c>
      <c r="D127">
        <v>6.29</v>
      </c>
      <c r="E127" t="str">
        <v>No</v>
      </c>
      <c r="F127" t="str">
        <v>No</v>
      </c>
      <c r="G127" t="str">
        <v>No</v>
      </c>
      <c r="H127">
        <v>1</v>
      </c>
      <c r="I127" t="str">
        <v>yes</v>
      </c>
      <c r="J127" t="str">
        <v>Obesity</v>
      </c>
      <c r="K127" t="str">
        <v>Pre-Diabetes</v>
      </c>
      <c r="L127" t="str">
        <f>VLOOKUP(A127,'Data Transformation 3'!A$3:E$2339,5,0)</f>
        <v>30-Nov-1992</v>
      </c>
      <c r="M127" s="19">
        <f>VLOOKUP(A127,'Data Transformation 3'!A$3:H$2339,8,0)</f>
        <v>39241.440000000002</v>
      </c>
      <c r="N127" t="str">
        <f>VLOOKUP('Healthcare '!A127,'Data Transformation 3'!A$3:I$2339,9,0)</f>
        <v>tier - 1</v>
      </c>
      <c r="O127" t="str">
        <f>VLOOKUP(A127,'Data Transformation 3'!A$3:J$2339,10,0)</f>
        <v>tier - 3</v>
      </c>
      <c r="P127" t="str">
        <f>VLOOKUP(A127,'Data Transformation 3'!A$3:K$2339,11,0)</f>
        <v>R1011</v>
      </c>
      <c r="Q127">
        <f>VLOOKUP(A127,'Data Transformation 3'!A$3:F$2339,6,0)</f>
        <v>30</v>
      </c>
    </row>
    <row r="128" spans="1:17" ht="15.5" x14ac:dyDescent="0.35">
      <c r="A128" s="1" t="s">
        <v>2246</v>
      </c>
      <c r="C128" s="20" cm="1">
        <f t="array" ref="C128:K128">_xlfn.XLOOKUP(A128,'Data transformation 2'!A129:A2463,'Data transformation 2'!B129:J2463)</f>
        <v>38.299999999999997</v>
      </c>
      <c r="D128">
        <v>9.51</v>
      </c>
      <c r="E128" t="str">
        <v>No</v>
      </c>
      <c r="F128" t="str">
        <v>No</v>
      </c>
      <c r="G128" t="str">
        <v>No</v>
      </c>
      <c r="H128">
        <v>0</v>
      </c>
      <c r="I128" t="str">
        <v>yes</v>
      </c>
      <c r="J128" t="str">
        <v>Obesity</v>
      </c>
      <c r="K128" t="str">
        <v>Diabetes</v>
      </c>
      <c r="L128" t="str">
        <f>VLOOKUP(A128,'Data Transformation 3'!A$3:E$2339,5,0)</f>
        <v>7-Jul-1962</v>
      </c>
      <c r="M128" s="19">
        <f>VLOOKUP(A128,'Data Transformation 3'!A$3:H$2339,8,0)</f>
        <v>39221.120000000003</v>
      </c>
      <c r="N128" t="str">
        <f>VLOOKUP('Healthcare '!A128,'Data Transformation 3'!A$3:I$2339,9,0)</f>
        <v>tier - 2</v>
      </c>
      <c r="O128" t="str">
        <f>VLOOKUP(A128,'Data Transformation 3'!A$3:J$2339,10,0)</f>
        <v>tier - 1</v>
      </c>
      <c r="P128" t="str">
        <f>VLOOKUP(A128,'Data Transformation 3'!A$3:K$2339,11,0)</f>
        <v>R1011</v>
      </c>
      <c r="Q128">
        <f>VLOOKUP(A128,'Data Transformation 3'!A$3:F$2339,6,0)</f>
        <v>60</v>
      </c>
    </row>
    <row r="129" spans="1:17" ht="15.5" hidden="1" x14ac:dyDescent="0.35">
      <c r="A129" s="1" t="s">
        <v>2245</v>
      </c>
      <c r="C129" s="20" cm="1">
        <f t="array" ref="C129:K129">_xlfn.XLOOKUP(A129,'Data transformation 2'!A130:A2464,'Data transformation 2'!B130:J2464)</f>
        <v>32.774999999999999</v>
      </c>
      <c r="D129">
        <v>4.72</v>
      </c>
      <c r="E129" t="str">
        <v>No</v>
      </c>
      <c r="F129" t="str">
        <v>No</v>
      </c>
      <c r="G129" t="str">
        <v>No</v>
      </c>
      <c r="H129">
        <v>0</v>
      </c>
      <c r="I129" t="str">
        <v>yes</v>
      </c>
      <c r="J129" t="str">
        <v>Obesity</v>
      </c>
      <c r="K129" t="str">
        <v>Normal</v>
      </c>
      <c r="L129" t="str">
        <f>VLOOKUP(A129,'Data Transformation 3'!A$3:E$2339,5,0)</f>
        <v>4-Aug-1982</v>
      </c>
      <c r="M129" s="19">
        <f>VLOOKUP(A129,'Data Transformation 3'!A$3:H$2339,8,0)</f>
        <v>39125.33</v>
      </c>
      <c r="N129" t="str">
        <f>VLOOKUP('Healthcare '!A129,'Data Transformation 3'!A$3:I$2339,9,0)</f>
        <v>tier - 1</v>
      </c>
      <c r="O129" t="str">
        <f>VLOOKUP(A129,'Data Transformation 3'!A$3:J$2339,10,0)</f>
        <v>tier - 1</v>
      </c>
      <c r="P129" t="str">
        <f>VLOOKUP(A129,'Data Transformation 3'!A$3:K$2339,11,0)</f>
        <v>R1016</v>
      </c>
      <c r="Q129">
        <f>VLOOKUP(A129,'Data Transformation 3'!A$3:F$2339,6,0)</f>
        <v>40</v>
      </c>
    </row>
    <row r="130" spans="1:17" ht="15.5" hidden="1" x14ac:dyDescent="0.35">
      <c r="A130" s="1" t="s">
        <v>2244</v>
      </c>
      <c r="C130" s="20" cm="1">
        <f t="array" ref="C130:K130">_xlfn.XLOOKUP(A130,'Data transformation 2'!A131:A2465,'Data transformation 2'!B131:J2465)</f>
        <v>34.200000000000003</v>
      </c>
      <c r="D130">
        <v>5.91</v>
      </c>
      <c r="E130" t="str">
        <v>yes</v>
      </c>
      <c r="F130" t="str">
        <v>No</v>
      </c>
      <c r="G130" t="str">
        <v>No</v>
      </c>
      <c r="H130">
        <v>0</v>
      </c>
      <c r="I130" t="str">
        <v>yes</v>
      </c>
      <c r="J130" t="str">
        <v>Obesity</v>
      </c>
      <c r="K130" t="str">
        <v>Pre-Diabetes</v>
      </c>
      <c r="L130" t="str">
        <f>VLOOKUP(A130,'Data Transformation 3'!A$3:E$2339,5,0)</f>
        <v>20-Sep-1985</v>
      </c>
      <c r="M130" s="19">
        <f>VLOOKUP(A130,'Data Transformation 3'!A$3:H$2339,8,0)</f>
        <v>39047.29</v>
      </c>
      <c r="N130" t="str">
        <f>VLOOKUP('Healthcare '!A130,'Data Transformation 3'!A$3:I$2339,9,0)</f>
        <v>tier - 1</v>
      </c>
      <c r="O130" t="str">
        <f>VLOOKUP(A130,'Data Transformation 3'!A$3:J$2339,10,0)</f>
        <v>tier - 3</v>
      </c>
      <c r="P130" t="str">
        <f>VLOOKUP(A130,'Data Transformation 3'!A$3:K$2339,11,0)</f>
        <v>R1017</v>
      </c>
      <c r="Q130">
        <f>VLOOKUP(A130,'Data Transformation 3'!A$3:F$2339,6,0)</f>
        <v>37</v>
      </c>
    </row>
    <row r="131" spans="1:17" ht="15.5" x14ac:dyDescent="0.35">
      <c r="A131" s="1" t="s">
        <v>2243</v>
      </c>
      <c r="C131" s="20" cm="1">
        <f t="array" ref="C131:K131">_xlfn.XLOOKUP(A131,'Data transformation 2'!A132:A2466,'Data transformation 2'!B132:J2466)</f>
        <v>30.2</v>
      </c>
      <c r="D131">
        <v>9.58</v>
      </c>
      <c r="E131" t="str">
        <v>No</v>
      </c>
      <c r="F131" t="str">
        <v>No</v>
      </c>
      <c r="G131" t="str">
        <v>No</v>
      </c>
      <c r="H131">
        <v>0</v>
      </c>
      <c r="I131" t="str">
        <v>yes</v>
      </c>
      <c r="J131" t="str">
        <v>Obesity</v>
      </c>
      <c r="K131" t="str">
        <v>Diabetes</v>
      </c>
      <c r="L131" t="str">
        <f>VLOOKUP(A131,'Data Transformation 3'!A$3:E$2339,5,0)</f>
        <v>12-Oct-1978</v>
      </c>
      <c r="M131" s="19">
        <f>VLOOKUP(A131,'Data Transformation 3'!A$3:H$2339,8,0)</f>
        <v>38998.550000000003</v>
      </c>
      <c r="N131" t="str">
        <f>VLOOKUP('Healthcare '!A131,'Data Transformation 3'!A$3:I$2339,9,0)</f>
        <v>tier - 1</v>
      </c>
      <c r="O131" t="str">
        <f>VLOOKUP(A131,'Data Transformation 3'!A$3:J$2339,10,0)</f>
        <v>tier - 1</v>
      </c>
      <c r="P131" t="str">
        <f>VLOOKUP(A131,'Data Transformation 3'!A$3:K$2339,11,0)</f>
        <v>R1011</v>
      </c>
      <c r="Q131">
        <f>VLOOKUP(A131,'Data Transformation 3'!A$3:F$2339,6,0)</f>
        <v>44</v>
      </c>
    </row>
    <row r="132" spans="1:17" ht="15.5" hidden="1" x14ac:dyDescent="0.35">
      <c r="A132" s="1" t="s">
        <v>2242</v>
      </c>
      <c r="C132" s="20" cm="1">
        <f t="array" ref="C132:K132">_xlfn.XLOOKUP(A132,'Data transformation 2'!A133:A2467,'Data transformation 2'!B133:J2467)</f>
        <v>48.32</v>
      </c>
      <c r="D132">
        <v>5.77</v>
      </c>
      <c r="E132" t="str">
        <v>No</v>
      </c>
      <c r="F132" t="str">
        <v>No</v>
      </c>
      <c r="G132" t="str">
        <v>No</v>
      </c>
      <c r="H132">
        <v>0</v>
      </c>
      <c r="I132" t="str">
        <v>yes</v>
      </c>
      <c r="J132" t="str">
        <v>Obesity</v>
      </c>
      <c r="K132" t="str">
        <v>Pre-Diabetes</v>
      </c>
      <c r="L132" t="str">
        <f>VLOOKUP(A132,'Data Transformation 3'!A$3:E$2339,5,0)</f>
        <v>24-Sep-1980</v>
      </c>
      <c r="M132" s="19">
        <f>VLOOKUP(A132,'Data Transformation 3'!A$3:H$2339,8,0)</f>
        <v>38947.43</v>
      </c>
      <c r="N132" t="str">
        <f>VLOOKUP('Healthcare '!A132,'Data Transformation 3'!A$3:I$2339,9,0)</f>
        <v>tier - 2</v>
      </c>
      <c r="O132" t="str">
        <f>VLOOKUP(A132,'Data Transformation 3'!A$3:J$2339,10,0)</f>
        <v>tier - 3</v>
      </c>
      <c r="P132" t="str">
        <f>VLOOKUP(A132,'Data Transformation 3'!A$3:K$2339,11,0)</f>
        <v>R1011</v>
      </c>
      <c r="Q132">
        <f>VLOOKUP(A132,'Data Transformation 3'!A$3:F$2339,6,0)</f>
        <v>42</v>
      </c>
    </row>
    <row r="133" spans="1:17" ht="15.5" hidden="1" x14ac:dyDescent="0.35">
      <c r="A133" s="1" t="s">
        <v>2241</v>
      </c>
      <c r="C133" s="20" cm="1">
        <f t="array" ref="C133:K133">_xlfn.XLOOKUP(A133,'Data transformation 2'!A134:A2468,'Data transformation 2'!B134:J2468)</f>
        <v>44.86</v>
      </c>
      <c r="D133">
        <v>4.38</v>
      </c>
      <c r="E133" t="str">
        <v>yes</v>
      </c>
      <c r="F133" t="str">
        <v>No</v>
      </c>
      <c r="G133" t="str">
        <v>No</v>
      </c>
      <c r="H133">
        <v>0</v>
      </c>
      <c r="I133" t="str">
        <v>yes</v>
      </c>
      <c r="J133" t="str">
        <v>Obesity</v>
      </c>
      <c r="K133" t="str">
        <v>Normal</v>
      </c>
      <c r="L133" t="str">
        <f>VLOOKUP(A133,'Data Transformation 3'!A$3:E$2339,5,0)</f>
        <v>15-Dec-1976</v>
      </c>
      <c r="M133" s="19">
        <f>VLOOKUP(A133,'Data Transformation 3'!A$3:H$2339,8,0)</f>
        <v>38932.559999999998</v>
      </c>
      <c r="N133" t="str">
        <f>VLOOKUP('Healthcare '!A133,'Data Transformation 3'!A$3:I$2339,9,0)</f>
        <v>tier - 2</v>
      </c>
      <c r="O133" t="str">
        <f>VLOOKUP(A133,'Data Transformation 3'!A$3:J$2339,10,0)</f>
        <v>tier - 3</v>
      </c>
      <c r="P133" t="str">
        <f>VLOOKUP(A133,'Data Transformation 3'!A$3:K$2339,11,0)</f>
        <v>R1011</v>
      </c>
      <c r="Q133">
        <f>VLOOKUP(A133,'Data Transformation 3'!A$3:F$2339,6,0)</f>
        <v>46</v>
      </c>
    </row>
    <row r="134" spans="1:17" ht="15.5" hidden="1" x14ac:dyDescent="0.35">
      <c r="A134" s="1" t="s">
        <v>2240</v>
      </c>
      <c r="C134" s="20" cm="1">
        <f t="array" ref="C134:K134">_xlfn.XLOOKUP(A134,'Data transformation 2'!A135:A2469,'Data transformation 2'!B135:J2469)</f>
        <v>52.15</v>
      </c>
      <c r="D134">
        <v>5.65</v>
      </c>
      <c r="E134" t="str">
        <v>No</v>
      </c>
      <c r="F134" t="str">
        <v>No</v>
      </c>
      <c r="G134" t="str">
        <v>No</v>
      </c>
      <c r="H134">
        <v>1</v>
      </c>
      <c r="I134" t="str">
        <v>yes</v>
      </c>
      <c r="J134" t="str">
        <v>Obesity</v>
      </c>
      <c r="K134" t="str">
        <v>Normal</v>
      </c>
      <c r="L134" t="str">
        <f>VLOOKUP(A134,'Data Transformation 3'!A$3:E$2339,5,0)</f>
        <v>16-Jun-1987</v>
      </c>
      <c r="M134" s="19">
        <f>VLOOKUP(A134,'Data Transformation 3'!A$3:H$2339,8,0)</f>
        <v>38924.04</v>
      </c>
      <c r="N134" t="str">
        <f>VLOOKUP('Healthcare '!A134,'Data Transformation 3'!A$3:I$2339,9,0)</f>
        <v>tier - 2</v>
      </c>
      <c r="O134" t="str">
        <f>VLOOKUP(A134,'Data Transformation 3'!A$3:J$2339,10,0)</f>
        <v>tier - 2</v>
      </c>
      <c r="P134" t="str">
        <f>VLOOKUP(A134,'Data Transformation 3'!A$3:K$2339,11,0)</f>
        <v>R1011</v>
      </c>
      <c r="Q134">
        <f>VLOOKUP(A134,'Data Transformation 3'!A$3:F$2339,6,0)</f>
        <v>35</v>
      </c>
    </row>
    <row r="135" spans="1:17" ht="15.5" x14ac:dyDescent="0.35">
      <c r="A135" s="1" t="s">
        <v>2239</v>
      </c>
      <c r="C135" s="20" cm="1">
        <f t="array" ref="C135:K135">_xlfn.XLOOKUP(A135,'Data transformation 2'!A136:A2470,'Data transformation 2'!B136:J2470)</f>
        <v>41.12</v>
      </c>
      <c r="D135">
        <v>7.54</v>
      </c>
      <c r="E135" t="str">
        <v>yes</v>
      </c>
      <c r="F135" t="str">
        <v>No</v>
      </c>
      <c r="G135" t="str">
        <v>No</v>
      </c>
      <c r="H135">
        <v>0</v>
      </c>
      <c r="I135" t="str">
        <v>yes</v>
      </c>
      <c r="J135" t="str">
        <v>Obesity</v>
      </c>
      <c r="K135" t="str">
        <v>Diabetes</v>
      </c>
      <c r="L135" t="str">
        <f>VLOOKUP(A135,'Data Transformation 3'!A$3:E$2339,5,0)</f>
        <v>30-Jul-1967</v>
      </c>
      <c r="M135" s="19">
        <f>VLOOKUP(A135,'Data Transformation 3'!A$3:H$2339,8,0)</f>
        <v>38893.360000000001</v>
      </c>
      <c r="N135" t="str">
        <f>VLOOKUP('Healthcare '!A135,'Data Transformation 3'!A$3:I$2339,9,0)</f>
        <v>tier - 1</v>
      </c>
      <c r="O135" t="str">
        <f>VLOOKUP(A135,'Data Transformation 3'!A$3:J$2339,10,0)</f>
        <v>tier - 2</v>
      </c>
      <c r="P135" t="str">
        <f>VLOOKUP(A135,'Data Transformation 3'!A$3:K$2339,11,0)</f>
        <v>R1011</v>
      </c>
      <c r="Q135">
        <f>VLOOKUP(A135,'Data Transformation 3'!A$3:F$2339,6,0)</f>
        <v>55</v>
      </c>
    </row>
    <row r="136" spans="1:17" ht="15.5" hidden="1" x14ac:dyDescent="0.35">
      <c r="A136" s="1" t="s">
        <v>2238</v>
      </c>
      <c r="C136" s="20" cm="1">
        <f t="array" ref="C136:K136">_xlfn.XLOOKUP(A136,'Data transformation 2'!A137:A2471,'Data transformation 2'!B137:J2471)</f>
        <v>38.39</v>
      </c>
      <c r="D136">
        <v>5.1100000000000003</v>
      </c>
      <c r="E136" t="str">
        <v>yes</v>
      </c>
      <c r="F136" t="str">
        <v>No</v>
      </c>
      <c r="G136" t="str">
        <v>No</v>
      </c>
      <c r="H136">
        <v>1</v>
      </c>
      <c r="I136" t="str">
        <v>yes</v>
      </c>
      <c r="J136" t="str">
        <v>Obesity</v>
      </c>
      <c r="K136" t="str">
        <v>Normal</v>
      </c>
      <c r="L136" t="str">
        <f>VLOOKUP(A136,'Data Transformation 3'!A$3:E$2339,5,0)</f>
        <v>6-Jun-1964</v>
      </c>
      <c r="M136" s="19">
        <f>VLOOKUP(A136,'Data Transformation 3'!A$3:H$2339,8,0)</f>
        <v>38869.25</v>
      </c>
      <c r="N136" t="str">
        <f>VLOOKUP('Healthcare '!A136,'Data Transformation 3'!A$3:I$2339,9,0)</f>
        <v>tier - 2</v>
      </c>
      <c r="O136" t="str">
        <f>VLOOKUP(A136,'Data Transformation 3'!A$3:J$2339,10,0)</f>
        <v>tier - 2</v>
      </c>
      <c r="P136" t="str">
        <f>VLOOKUP(A136,'Data Transformation 3'!A$3:K$2339,11,0)</f>
        <v>R1011</v>
      </c>
      <c r="Q136">
        <f>VLOOKUP(A136,'Data Transformation 3'!A$3:F$2339,6,0)</f>
        <v>59</v>
      </c>
    </row>
    <row r="137" spans="1:17" ht="15.5" hidden="1" x14ac:dyDescent="0.35">
      <c r="A137" s="1" t="s">
        <v>2237</v>
      </c>
      <c r="C137" s="20" cm="1">
        <f t="array" ref="C137:K137">_xlfn.XLOOKUP(A137,'Data transformation 2'!A138:A2472,'Data transformation 2'!B138:J2472)</f>
        <v>46.85</v>
      </c>
      <c r="D137">
        <v>4.25</v>
      </c>
      <c r="E137" t="str">
        <v>No</v>
      </c>
      <c r="F137" t="str">
        <v>No</v>
      </c>
      <c r="G137" t="str">
        <v>Yes</v>
      </c>
      <c r="H137">
        <v>1</v>
      </c>
      <c r="I137" t="str">
        <v>yes</v>
      </c>
      <c r="J137" t="str">
        <v>Obesity</v>
      </c>
      <c r="K137" t="str">
        <v>Normal</v>
      </c>
      <c r="L137" t="str">
        <f>VLOOKUP(A137,'Data Transformation 3'!A$3:E$2339,5,0)</f>
        <v>3-Dec-1979</v>
      </c>
      <c r="M137" s="19">
        <f>VLOOKUP(A137,'Data Transformation 3'!A$3:H$2339,8,0)</f>
        <v>38836.980000000003</v>
      </c>
      <c r="N137" t="str">
        <f>VLOOKUP('Healthcare '!A137,'Data Transformation 3'!A$3:I$2339,9,0)</f>
        <v>tier - 2</v>
      </c>
      <c r="O137" t="str">
        <f>VLOOKUP(A137,'Data Transformation 3'!A$3:J$2339,10,0)</f>
        <v>tier - 1</v>
      </c>
      <c r="P137" t="str">
        <f>VLOOKUP(A137,'Data Transformation 3'!A$3:K$2339,11,0)</f>
        <v>R1011</v>
      </c>
      <c r="Q137">
        <f>VLOOKUP(A137,'Data Transformation 3'!A$3:F$2339,6,0)</f>
        <v>43</v>
      </c>
    </row>
    <row r="138" spans="1:17" ht="15.5" hidden="1" x14ac:dyDescent="0.35">
      <c r="A138" s="1" t="s">
        <v>2236</v>
      </c>
      <c r="C138" s="20" cm="1">
        <f t="array" ref="C138:K138">_xlfn.XLOOKUP(A138,'Data transformation 2'!A139:A2473,'Data transformation 2'!B139:J2473)</f>
        <v>42.24</v>
      </c>
      <c r="D138">
        <v>5.55</v>
      </c>
      <c r="E138" t="str">
        <v>No</v>
      </c>
      <c r="F138" t="str">
        <v>yes</v>
      </c>
      <c r="G138" t="str">
        <v>No</v>
      </c>
      <c r="H138">
        <v>1</v>
      </c>
      <c r="I138" t="str">
        <v>yes</v>
      </c>
      <c r="J138" t="str">
        <v>Obesity</v>
      </c>
      <c r="K138" t="str">
        <v>Normal</v>
      </c>
      <c r="L138" t="str">
        <f>VLOOKUP(A138,'Data Transformation 3'!A$3:E$2339,5,0)</f>
        <v>5-Dec-2004</v>
      </c>
      <c r="M138" s="19">
        <f>VLOOKUP(A138,'Data Transformation 3'!A$3:H$2339,8,0)</f>
        <v>38792.69</v>
      </c>
      <c r="N138" t="str">
        <f>VLOOKUP('Healthcare '!A138,'Data Transformation 3'!A$3:I$2339,9,0)</f>
        <v>tier - 2</v>
      </c>
      <c r="O138" t="str">
        <f>VLOOKUP(A138,'Data Transformation 3'!A$3:J$2339,10,0)</f>
        <v>tier - 2</v>
      </c>
      <c r="P138" t="str">
        <f>VLOOKUP(A138,'Data Transformation 3'!A$3:K$2339,11,0)</f>
        <v>R1013</v>
      </c>
      <c r="Q138">
        <f>VLOOKUP(A138,'Data Transformation 3'!A$3:F$2339,6,0)</f>
        <v>18</v>
      </c>
    </row>
    <row r="139" spans="1:17" ht="15.5" hidden="1" x14ac:dyDescent="0.35">
      <c r="A139" s="1" t="s">
        <v>2235</v>
      </c>
      <c r="C139" s="20" cm="1">
        <f t="array" ref="C139:K139">_xlfn.XLOOKUP(A139,'Data transformation 2'!A140:A2474,'Data transformation 2'!B140:J2474)</f>
        <v>34.39</v>
      </c>
      <c r="D139">
        <v>5.78</v>
      </c>
      <c r="E139" t="str">
        <v>No</v>
      </c>
      <c r="F139" t="str">
        <v>No</v>
      </c>
      <c r="G139" t="str">
        <v>No</v>
      </c>
      <c r="H139">
        <v>0</v>
      </c>
      <c r="I139" t="str">
        <v>yes</v>
      </c>
      <c r="J139" t="str">
        <v>Obesity</v>
      </c>
      <c r="K139" t="str">
        <v>Pre-Diabetes</v>
      </c>
      <c r="L139" t="str">
        <f>VLOOKUP(A139,'Data Transformation 3'!A$3:E$2339,5,0)</f>
        <v>8-Nov-1991</v>
      </c>
      <c r="M139" s="19">
        <f>VLOOKUP(A139,'Data Transformation 3'!A$3:H$2339,8,0)</f>
        <v>38746.36</v>
      </c>
      <c r="N139" t="str">
        <f>VLOOKUP('Healthcare '!A139,'Data Transformation 3'!A$3:I$2339,9,0)</f>
        <v>tier - 1</v>
      </c>
      <c r="O139" t="str">
        <f>VLOOKUP(A139,'Data Transformation 3'!A$3:J$2339,10,0)</f>
        <v>tier - 2</v>
      </c>
      <c r="P139" t="str">
        <f>VLOOKUP(A139,'Data Transformation 3'!A$3:K$2339,11,0)</f>
        <v>R1012</v>
      </c>
      <c r="Q139">
        <f>VLOOKUP(A139,'Data Transformation 3'!A$3:F$2339,6,0)</f>
        <v>31</v>
      </c>
    </row>
    <row r="140" spans="1:17" ht="15.5" hidden="1" x14ac:dyDescent="0.35">
      <c r="A140" s="1" t="s">
        <v>2234</v>
      </c>
      <c r="C140" s="20" cm="1">
        <f t="array" ref="C140:K140">_xlfn.XLOOKUP(A140,'Data transformation 2'!A141:A2475,'Data transformation 2'!B141:J2475)</f>
        <v>42.89</v>
      </c>
      <c r="D140">
        <v>5.28</v>
      </c>
      <c r="E140" t="str">
        <v>yes</v>
      </c>
      <c r="F140" t="str">
        <v>No</v>
      </c>
      <c r="G140" t="str">
        <v>No</v>
      </c>
      <c r="H140">
        <v>0</v>
      </c>
      <c r="I140" t="str">
        <v>yes</v>
      </c>
      <c r="J140" t="str">
        <v>Obesity</v>
      </c>
      <c r="K140" t="str">
        <v>Normal</v>
      </c>
      <c r="L140" t="str">
        <f>VLOOKUP(A140,'Data Transformation 3'!A$3:E$2339,5,0)</f>
        <v>15-Jun-1976</v>
      </c>
      <c r="M140" s="19">
        <f>VLOOKUP(A140,'Data Transformation 3'!A$3:H$2339,8,0)</f>
        <v>38740.120000000003</v>
      </c>
      <c r="N140" t="str">
        <f>VLOOKUP('Healthcare '!A140,'Data Transformation 3'!A$3:I$2339,9,0)</f>
        <v>tier - 2</v>
      </c>
      <c r="O140" t="str">
        <f>VLOOKUP(A140,'Data Transformation 3'!A$3:J$2339,10,0)</f>
        <v>tier - 2</v>
      </c>
      <c r="P140" t="str">
        <f>VLOOKUP(A140,'Data Transformation 3'!A$3:K$2339,11,0)</f>
        <v>R1012</v>
      </c>
      <c r="Q140">
        <f>VLOOKUP(A140,'Data Transformation 3'!A$3:F$2339,6,0)</f>
        <v>46</v>
      </c>
    </row>
    <row r="141" spans="1:17" ht="15.5" hidden="1" x14ac:dyDescent="0.35">
      <c r="A141" s="1" t="s">
        <v>2233</v>
      </c>
      <c r="C141" s="20" cm="1">
        <f t="array" ref="C141:K141">_xlfn.XLOOKUP(A141,'Data transformation 2'!A142:A2476,'Data transformation 2'!B142:J2476)</f>
        <v>36.299999999999997</v>
      </c>
      <c r="D141">
        <v>5.39</v>
      </c>
      <c r="E141" t="str">
        <v>No</v>
      </c>
      <c r="F141" t="str">
        <v>No</v>
      </c>
      <c r="G141" t="str">
        <v>No</v>
      </c>
      <c r="H141">
        <v>0</v>
      </c>
      <c r="I141" t="str">
        <v>yes</v>
      </c>
      <c r="J141" t="str">
        <v>Obesity</v>
      </c>
      <c r="K141" t="str">
        <v>Normal</v>
      </c>
      <c r="L141" t="str">
        <f>VLOOKUP(A141,'Data Transformation 3'!A$3:E$2339,5,0)</f>
        <v>2-Nov-1991</v>
      </c>
      <c r="M141" s="19">
        <f>VLOOKUP(A141,'Data Transformation 3'!A$3:H$2339,8,0)</f>
        <v>38711</v>
      </c>
      <c r="N141" t="str">
        <f>VLOOKUP('Healthcare '!A141,'Data Transformation 3'!A$3:I$2339,9,0)</f>
        <v>tier - 2</v>
      </c>
      <c r="O141" t="str">
        <f>VLOOKUP(A141,'Data Transformation 3'!A$3:J$2339,10,0)</f>
        <v>tier - 2</v>
      </c>
      <c r="P141" t="str">
        <f>VLOOKUP(A141,'Data Transformation 3'!A$3:K$2339,11,0)</f>
        <v>R1011</v>
      </c>
      <c r="Q141">
        <f>VLOOKUP(A141,'Data Transformation 3'!A$3:F$2339,6,0)</f>
        <v>31</v>
      </c>
    </row>
    <row r="142" spans="1:17" ht="15.5" x14ac:dyDescent="0.35">
      <c r="A142" s="1" t="s">
        <v>2232</v>
      </c>
      <c r="C142" s="20" cm="1">
        <f t="array" ref="C142:K142">_xlfn.XLOOKUP(A142,'Data transformation 2'!A143:A2477,'Data transformation 2'!B143:J2477)</f>
        <v>35.200000000000003</v>
      </c>
      <c r="D142">
        <v>8.01</v>
      </c>
      <c r="E142" t="str">
        <v>yes</v>
      </c>
      <c r="F142" t="str">
        <v>No</v>
      </c>
      <c r="G142" t="str">
        <v>No</v>
      </c>
      <c r="H142">
        <v>1</v>
      </c>
      <c r="I142" t="str">
        <v>yes</v>
      </c>
      <c r="J142" t="str">
        <v>Obesity</v>
      </c>
      <c r="K142" t="str">
        <v>Diabetes</v>
      </c>
      <c r="L142" t="str">
        <f>VLOOKUP(A142,'Data Transformation 3'!A$3:E$2339,5,0)</f>
        <v>20-Jul-1986</v>
      </c>
      <c r="M142" s="19">
        <f>VLOOKUP(A142,'Data Transformation 3'!A$3:H$2339,8,0)</f>
        <v>38709.18</v>
      </c>
      <c r="N142" t="str">
        <f>VLOOKUP('Healthcare '!A142,'Data Transformation 3'!A$3:I$2339,9,0)</f>
        <v>tier - 1</v>
      </c>
      <c r="O142" t="str">
        <f>VLOOKUP(A142,'Data Transformation 3'!A$3:J$2339,10,0)</f>
        <v>tier - 3</v>
      </c>
      <c r="P142" t="str">
        <f>VLOOKUP(A142,'Data Transformation 3'!A$3:K$2339,11,0)</f>
        <v>R1013</v>
      </c>
      <c r="Q142">
        <f>VLOOKUP(A142,'Data Transformation 3'!A$3:F$2339,6,0)</f>
        <v>36</v>
      </c>
    </row>
    <row r="143" spans="1:17" ht="15.5" hidden="1" x14ac:dyDescent="0.35">
      <c r="A143" s="1" t="s">
        <v>2231</v>
      </c>
      <c r="C143" s="20" cm="1">
        <f t="array" ref="C143:K143">_xlfn.XLOOKUP(A143,'Data transformation 2'!A144:A2478,'Data transformation 2'!B144:J2478)</f>
        <v>53.62</v>
      </c>
      <c r="D143">
        <v>5.21</v>
      </c>
      <c r="E143" t="str">
        <v>No</v>
      </c>
      <c r="F143" t="str">
        <v>No</v>
      </c>
      <c r="G143" t="str">
        <v>No</v>
      </c>
      <c r="H143">
        <v>0</v>
      </c>
      <c r="I143" t="str">
        <v>yes</v>
      </c>
      <c r="J143" t="str">
        <v>Obesity</v>
      </c>
      <c r="K143" t="str">
        <v>Normal</v>
      </c>
      <c r="L143" t="str">
        <f>VLOOKUP(A143,'Data Transformation 3'!A$3:E$2339,5,0)</f>
        <v>13-Jul-1990</v>
      </c>
      <c r="M143" s="19">
        <f>VLOOKUP(A143,'Data Transformation 3'!A$3:H$2339,8,0)</f>
        <v>38652.089999999997</v>
      </c>
      <c r="N143" t="str">
        <f>VLOOKUP('Healthcare '!A143,'Data Transformation 3'!A$3:I$2339,9,0)</f>
        <v>tier - 2</v>
      </c>
      <c r="O143" t="str">
        <f>VLOOKUP(A143,'Data Transformation 3'!A$3:J$2339,10,0)</f>
        <v>tier - 2</v>
      </c>
      <c r="P143" t="str">
        <f>VLOOKUP(A143,'Data Transformation 3'!A$3:K$2339,11,0)</f>
        <v>R1011</v>
      </c>
      <c r="Q143">
        <f>VLOOKUP(A143,'Data Transformation 3'!A$3:F$2339,6,0)</f>
        <v>32</v>
      </c>
    </row>
    <row r="144" spans="1:17" ht="15.5" hidden="1" x14ac:dyDescent="0.35">
      <c r="A144" s="1" t="s">
        <v>2230</v>
      </c>
      <c r="C144" s="20" cm="1">
        <f t="array" ref="C144:K144">_xlfn.XLOOKUP(A144,'Data transformation 2'!A145:A2479,'Data transformation 2'!B145:J2479)</f>
        <v>36.67</v>
      </c>
      <c r="D144">
        <v>6.27</v>
      </c>
      <c r="E144" t="str">
        <v>No</v>
      </c>
      <c r="F144" t="str">
        <v>No</v>
      </c>
      <c r="G144" t="str">
        <v>No</v>
      </c>
      <c r="H144">
        <v>0</v>
      </c>
      <c r="I144" t="str">
        <v>yes</v>
      </c>
      <c r="J144" t="str">
        <v>Obesity</v>
      </c>
      <c r="K144" t="str">
        <v>Pre-Diabetes</v>
      </c>
      <c r="L144" t="str">
        <f>VLOOKUP(A144,'Data Transformation 3'!A$3:E$2339,5,0)</f>
        <v>12-Nov-1999</v>
      </c>
      <c r="M144" s="19">
        <f>VLOOKUP(A144,'Data Transformation 3'!A$3:H$2339,8,0)</f>
        <v>38511.629999999997</v>
      </c>
      <c r="N144" t="str">
        <f>VLOOKUP('Healthcare '!A144,'Data Transformation 3'!A$3:I$2339,9,0)</f>
        <v>tier - 2</v>
      </c>
      <c r="O144" t="str">
        <f>VLOOKUP(A144,'Data Transformation 3'!A$3:J$2339,10,0)</f>
        <v>tier - 2</v>
      </c>
      <c r="P144" t="str">
        <f>VLOOKUP(A144,'Data Transformation 3'!A$3:K$2339,11,0)</f>
        <v>R1024</v>
      </c>
      <c r="Q144">
        <f>VLOOKUP(A144,'Data Transformation 3'!A$3:F$2339,6,0)</f>
        <v>23</v>
      </c>
    </row>
    <row r="145" spans="1:17" ht="15.5" x14ac:dyDescent="0.35">
      <c r="A145" s="1" t="s">
        <v>2229</v>
      </c>
      <c r="C145" s="20" cm="1">
        <f t="array" ref="C145:K145">_xlfn.XLOOKUP(A145,'Data transformation 2'!A146:A2480,'Data transformation 2'!B146:J2480)</f>
        <v>33.4</v>
      </c>
      <c r="D145">
        <v>10.73</v>
      </c>
      <c r="E145" t="str">
        <v>yes</v>
      </c>
      <c r="F145" t="str">
        <v>No</v>
      </c>
      <c r="G145" t="str">
        <v>No</v>
      </c>
      <c r="H145">
        <v>1</v>
      </c>
      <c r="I145" t="str">
        <v>yes</v>
      </c>
      <c r="J145" t="str">
        <v>Obesity</v>
      </c>
      <c r="K145" t="str">
        <v>Diabetes</v>
      </c>
      <c r="L145" t="str">
        <f>VLOOKUP(A145,'Data Transformation 3'!A$3:E$2339,5,0)</f>
        <v>21-Jun-1986</v>
      </c>
      <c r="M145" s="19">
        <f>VLOOKUP(A145,'Data Transformation 3'!A$3:H$2339,8,0)</f>
        <v>38415.47</v>
      </c>
      <c r="N145" t="str">
        <f>VLOOKUP('Healthcare '!A145,'Data Transformation 3'!A$3:I$2339,9,0)</f>
        <v>tier - 1</v>
      </c>
      <c r="O145" t="str">
        <f>VLOOKUP(A145,'Data Transformation 3'!A$3:J$2339,10,0)</f>
        <v>tier - 2</v>
      </c>
      <c r="P145" t="str">
        <f>VLOOKUP(A145,'Data Transformation 3'!A$3:K$2339,11,0)</f>
        <v>R1011</v>
      </c>
      <c r="Q145">
        <f>VLOOKUP(A145,'Data Transformation 3'!A$3:F$2339,6,0)</f>
        <v>36</v>
      </c>
    </row>
    <row r="146" spans="1:17" ht="15.5" x14ac:dyDescent="0.35">
      <c r="A146" s="1" t="s">
        <v>2228</v>
      </c>
      <c r="C146" s="20" cm="1">
        <f t="array" ref="C146:K146">_xlfn.XLOOKUP(A146,'Data transformation 2'!A147:A2481,'Data transformation 2'!B147:J2481)</f>
        <v>42.71</v>
      </c>
      <c r="D146">
        <v>10.52</v>
      </c>
      <c r="E146" t="str">
        <v>No</v>
      </c>
      <c r="F146" t="str">
        <v>No</v>
      </c>
      <c r="G146" t="str">
        <v>No</v>
      </c>
      <c r="H146">
        <v>0</v>
      </c>
      <c r="I146" t="str">
        <v>yes</v>
      </c>
      <c r="J146" t="str">
        <v>Obesity</v>
      </c>
      <c r="K146" t="str">
        <v>Diabetes</v>
      </c>
      <c r="L146" t="str">
        <f>VLOOKUP(A146,'Data Transformation 3'!A$3:E$2339,5,0)</f>
        <v>23-Dec-1971</v>
      </c>
      <c r="M146" s="19">
        <f>VLOOKUP(A146,'Data Transformation 3'!A$3:H$2339,8,0)</f>
        <v>38405.26</v>
      </c>
      <c r="N146" t="str">
        <f>VLOOKUP('Healthcare '!A146,'Data Transformation 3'!A$3:I$2339,9,0)</f>
        <v>tier - 2</v>
      </c>
      <c r="O146" t="str">
        <f>VLOOKUP(A146,'Data Transformation 3'!A$3:J$2339,10,0)</f>
        <v>tier - 1</v>
      </c>
      <c r="P146" t="str">
        <f>VLOOKUP(A146,'Data Transformation 3'!A$3:K$2339,11,0)</f>
        <v>R1011</v>
      </c>
      <c r="Q146">
        <f>VLOOKUP(A146,'Data Transformation 3'!A$3:F$2339,6,0)</f>
        <v>51</v>
      </c>
    </row>
    <row r="147" spans="1:17" ht="15.5" x14ac:dyDescent="0.35">
      <c r="A147" s="1" t="s">
        <v>2227</v>
      </c>
      <c r="C147" s="20" cm="1">
        <f t="array" ref="C147:K147">_xlfn.XLOOKUP(A147,'Data transformation 2'!A148:A2482,'Data transformation 2'!B148:J2482)</f>
        <v>41.52</v>
      </c>
      <c r="D147">
        <v>11.82</v>
      </c>
      <c r="E147" t="str">
        <v>yes</v>
      </c>
      <c r="F147" t="str">
        <v>No</v>
      </c>
      <c r="G147" t="str">
        <v>No</v>
      </c>
      <c r="H147">
        <v>2</v>
      </c>
      <c r="I147" t="str">
        <v>yes</v>
      </c>
      <c r="J147" t="str">
        <v>Obesity</v>
      </c>
      <c r="K147" t="str">
        <v>Diabetes</v>
      </c>
      <c r="L147" t="str">
        <f>VLOOKUP(A147,'Data Transformation 3'!A$3:E$2339,5,0)</f>
        <v>22-Aug-1970</v>
      </c>
      <c r="M147" s="19">
        <f>VLOOKUP(A147,'Data Transformation 3'!A$3:H$2339,8,0)</f>
        <v>38389.79</v>
      </c>
      <c r="N147" t="str">
        <f>VLOOKUP('Healthcare '!A147,'Data Transformation 3'!A$3:I$2339,9,0)</f>
        <v>tier - 2</v>
      </c>
      <c r="O147" t="str">
        <f>VLOOKUP(A147,'Data Transformation 3'!A$3:J$2339,10,0)</f>
        <v>tier - 3</v>
      </c>
      <c r="P147" t="str">
        <f>VLOOKUP(A147,'Data Transformation 3'!A$3:K$2339,11,0)</f>
        <v>R1011</v>
      </c>
      <c r="Q147">
        <f>VLOOKUP(A147,'Data Transformation 3'!A$3:F$2339,6,0)</f>
        <v>52</v>
      </c>
    </row>
    <row r="148" spans="1:17" ht="15.5" x14ac:dyDescent="0.35">
      <c r="A148" s="1" t="s">
        <v>2226</v>
      </c>
      <c r="C148" s="20" cm="1">
        <f t="array" ref="C148:K148">_xlfn.XLOOKUP(A148,'Data transformation 2'!A149:A2483,'Data transformation 2'!B149:J2483)</f>
        <v>39.4</v>
      </c>
      <c r="D148">
        <v>6.76</v>
      </c>
      <c r="E148" t="str">
        <v>No</v>
      </c>
      <c r="F148" t="str">
        <v>No</v>
      </c>
      <c r="G148" t="str">
        <v>No</v>
      </c>
      <c r="H148">
        <v>0</v>
      </c>
      <c r="I148" t="str">
        <v>yes</v>
      </c>
      <c r="J148" t="str">
        <v>Obesity</v>
      </c>
      <c r="K148" t="str">
        <v>Diabetes</v>
      </c>
      <c r="L148" t="str">
        <f>VLOOKUP(A148,'Data Transformation 3'!A$3:E$2339,5,0)</f>
        <v>17-Sep-2002</v>
      </c>
      <c r="M148" s="19">
        <f>VLOOKUP(A148,'Data Transformation 3'!A$3:H$2339,8,0)</f>
        <v>38344.57</v>
      </c>
      <c r="N148" t="str">
        <f>VLOOKUP('Healthcare '!A148,'Data Transformation 3'!A$3:I$2339,9,0)</f>
        <v>tier - 1</v>
      </c>
      <c r="O148" t="str">
        <f>VLOOKUP(A148,'Data Transformation 3'!A$3:J$2339,10,0)</f>
        <v>tier - 3</v>
      </c>
      <c r="P148" t="str">
        <f>VLOOKUP(A148,'Data Transformation 3'!A$3:K$2339,11,0)</f>
        <v>R1011</v>
      </c>
      <c r="Q148">
        <f>VLOOKUP(A148,'Data Transformation 3'!A$3:F$2339,6,0)</f>
        <v>20</v>
      </c>
    </row>
    <row r="149" spans="1:17" ht="15.5" hidden="1" x14ac:dyDescent="0.35">
      <c r="A149" s="1" t="s">
        <v>2225</v>
      </c>
      <c r="C149" s="20" cm="1">
        <f t="array" ref="C149:K149">_xlfn.XLOOKUP(A149,'Data transformation 2'!A150:A2484,'Data transformation 2'!B150:J2484)</f>
        <v>46.45</v>
      </c>
      <c r="D149">
        <v>5.62</v>
      </c>
      <c r="E149" t="str">
        <v>No</v>
      </c>
      <c r="F149" t="str">
        <v>No</v>
      </c>
      <c r="G149" t="str">
        <v>No</v>
      </c>
      <c r="H149">
        <v>0</v>
      </c>
      <c r="I149" t="str">
        <v>yes</v>
      </c>
      <c r="J149" t="str">
        <v>Obesity</v>
      </c>
      <c r="K149" t="str">
        <v>Normal</v>
      </c>
      <c r="L149" t="str">
        <f>VLOOKUP(A149,'Data Transformation 3'!A$3:E$2339,5,0)</f>
        <v>12-Jun-1980</v>
      </c>
      <c r="M149" s="19">
        <f>VLOOKUP(A149,'Data Transformation 3'!A$3:H$2339,8,0)</f>
        <v>38313.129999999997</v>
      </c>
      <c r="N149" t="str">
        <f>VLOOKUP('Healthcare '!A149,'Data Transformation 3'!A$3:I$2339,9,0)</f>
        <v>tier - 1</v>
      </c>
      <c r="O149" t="str">
        <f>VLOOKUP(A149,'Data Transformation 3'!A$3:J$2339,10,0)</f>
        <v>tier - 3</v>
      </c>
      <c r="P149" t="str">
        <f>VLOOKUP(A149,'Data Transformation 3'!A$3:K$2339,11,0)</f>
        <v>R1011</v>
      </c>
      <c r="Q149">
        <f>VLOOKUP(A149,'Data Transformation 3'!A$3:F$2339,6,0)</f>
        <v>42</v>
      </c>
    </row>
    <row r="150" spans="1:17" ht="15.5" hidden="1" x14ac:dyDescent="0.35">
      <c r="A150" s="1" t="s">
        <v>2224</v>
      </c>
      <c r="C150" s="20" cm="1">
        <f t="array" ref="C150:K150">_xlfn.XLOOKUP(A150,'Data transformation 2'!A151:A2485,'Data transformation 2'!B151:J2485)</f>
        <v>35.75</v>
      </c>
      <c r="D150">
        <v>4.1900000000000004</v>
      </c>
      <c r="E150" t="str">
        <v>No</v>
      </c>
      <c r="F150" t="str">
        <v>No</v>
      </c>
      <c r="G150" t="str">
        <v>No</v>
      </c>
      <c r="H150">
        <v>0</v>
      </c>
      <c r="I150" t="str">
        <v>yes</v>
      </c>
      <c r="J150" t="str">
        <v>Obesity</v>
      </c>
      <c r="K150" t="str">
        <v>Normal</v>
      </c>
      <c r="L150" t="str">
        <f>VLOOKUP(A150,'Data Transformation 3'!A$3:E$2339,5,0)</f>
        <v>30-Oct-1989</v>
      </c>
      <c r="M150" s="19">
        <f>VLOOKUP(A150,'Data Transformation 3'!A$3:H$2339,8,0)</f>
        <v>38282.75</v>
      </c>
      <c r="N150" t="str">
        <f>VLOOKUP('Healthcare '!A150,'Data Transformation 3'!A$3:I$2339,9,0)</f>
        <v>tier - 1</v>
      </c>
      <c r="O150" t="str">
        <f>VLOOKUP(A150,'Data Transformation 3'!A$3:J$2339,10,0)</f>
        <v>tier - 2</v>
      </c>
      <c r="P150" t="str">
        <f>VLOOKUP(A150,'Data Transformation 3'!A$3:K$2339,11,0)</f>
        <v>R1013</v>
      </c>
      <c r="Q150">
        <f>VLOOKUP(A150,'Data Transformation 3'!A$3:F$2339,6,0)</f>
        <v>33</v>
      </c>
    </row>
    <row r="151" spans="1:17" ht="15.5" hidden="1" x14ac:dyDescent="0.35">
      <c r="A151" s="1" t="s">
        <v>2223</v>
      </c>
      <c r="C151" s="20" cm="1">
        <f t="array" ref="C151:K151">_xlfn.XLOOKUP(A151,'Data transformation 2'!A152:A2486,'Data transformation 2'!B152:J2486)</f>
        <v>26.07</v>
      </c>
      <c r="D151">
        <v>5.32</v>
      </c>
      <c r="E151" t="str">
        <v>No</v>
      </c>
      <c r="F151" t="str">
        <v>No</v>
      </c>
      <c r="G151" t="str">
        <v>No</v>
      </c>
      <c r="H151">
        <v>0</v>
      </c>
      <c r="I151" t="str">
        <v>yes</v>
      </c>
      <c r="J151" t="str">
        <v>Overweight</v>
      </c>
      <c r="K151" t="str">
        <v>Normal</v>
      </c>
      <c r="L151" t="str">
        <f>VLOOKUP(A151,'Data Transformation 3'!A$3:E$2339,5,0)</f>
        <v>16-Aug-1980</v>
      </c>
      <c r="M151" s="19">
        <f>VLOOKUP(A151,'Data Transformation 3'!A$3:H$2339,8,0)</f>
        <v>38245.589999999997</v>
      </c>
      <c r="N151" t="str">
        <f>VLOOKUP('Healthcare '!A151,'Data Transformation 3'!A$3:I$2339,9,0)</f>
        <v>tier - 1</v>
      </c>
      <c r="O151" t="str">
        <f>VLOOKUP(A151,'Data Transformation 3'!A$3:J$2339,10,0)</f>
        <v>tier - 2</v>
      </c>
      <c r="P151" t="str">
        <f>VLOOKUP(A151,'Data Transformation 3'!A$3:K$2339,11,0)</f>
        <v>R1013</v>
      </c>
      <c r="Q151">
        <f>VLOOKUP(A151,'Data Transformation 3'!A$3:F$2339,6,0)</f>
        <v>42</v>
      </c>
    </row>
    <row r="152" spans="1:17" ht="15.5" hidden="1" x14ac:dyDescent="0.35">
      <c r="A152" s="1" t="s">
        <v>2222</v>
      </c>
      <c r="C152" s="20" cm="1">
        <f t="array" ref="C152:K152">_xlfn.XLOOKUP(A152,'Data transformation 2'!A153:A2487,'Data transformation 2'!B153:J2487)</f>
        <v>36.54</v>
      </c>
      <c r="D152">
        <v>4.46</v>
      </c>
      <c r="E152" t="str">
        <v>yes</v>
      </c>
      <c r="F152" t="str">
        <v>No</v>
      </c>
      <c r="G152" t="str">
        <v>No</v>
      </c>
      <c r="H152">
        <v>1</v>
      </c>
      <c r="I152" t="str">
        <v>yes</v>
      </c>
      <c r="J152" t="str">
        <v>Obesity</v>
      </c>
      <c r="K152" t="str">
        <v>Normal</v>
      </c>
      <c r="L152" t="str">
        <f>VLOOKUP(A152,'Data Transformation 3'!A$3:E$2339,5,0)</f>
        <v>16-Jun-1964</v>
      </c>
      <c r="M152" s="19">
        <f>VLOOKUP(A152,'Data Transformation 3'!A$3:H$2339,8,0)</f>
        <v>38241.74</v>
      </c>
      <c r="N152" t="str">
        <f>VLOOKUP('Healthcare '!A152,'Data Transformation 3'!A$3:I$2339,9,0)</f>
        <v>tier - 2</v>
      </c>
      <c r="O152" t="str">
        <f>VLOOKUP(A152,'Data Transformation 3'!A$3:J$2339,10,0)</f>
        <v>tier - 3</v>
      </c>
      <c r="P152" t="str">
        <f>VLOOKUP(A152,'Data Transformation 3'!A$3:K$2339,11,0)</f>
        <v>R1011</v>
      </c>
      <c r="Q152">
        <f>VLOOKUP(A152,'Data Transformation 3'!A$3:F$2339,6,0)</f>
        <v>58</v>
      </c>
    </row>
    <row r="153" spans="1:17" ht="15.5" hidden="1" x14ac:dyDescent="0.35">
      <c r="A153" s="1" t="s">
        <v>2221</v>
      </c>
      <c r="C153" s="20" cm="1">
        <f t="array" ref="C153:K153">_xlfn.XLOOKUP(A153,'Data transformation 2'!A154:A2488,'Data transformation 2'!B154:J2488)</f>
        <v>51.64</v>
      </c>
      <c r="D153">
        <v>5.65</v>
      </c>
      <c r="E153" t="str">
        <v>No</v>
      </c>
      <c r="F153" t="str">
        <v>No</v>
      </c>
      <c r="G153" t="str">
        <v>No</v>
      </c>
      <c r="H153">
        <v>0</v>
      </c>
      <c r="I153" t="str">
        <v>yes</v>
      </c>
      <c r="J153" t="str">
        <v>Obesity</v>
      </c>
      <c r="K153" t="str">
        <v>Normal</v>
      </c>
      <c r="L153" t="str">
        <f>VLOOKUP(A153,'Data Transformation 3'!A$3:E$2339,5,0)</f>
        <v>8-Sep-1989</v>
      </c>
      <c r="M153" s="19">
        <f>VLOOKUP(A153,'Data Transformation 3'!A$3:H$2339,8,0)</f>
        <v>38237.339999999997</v>
      </c>
      <c r="N153" t="str">
        <f>VLOOKUP('Healthcare '!A153,'Data Transformation 3'!A$3:I$2339,9,0)</f>
        <v>tier - 2</v>
      </c>
      <c r="O153" t="str">
        <f>VLOOKUP(A153,'Data Transformation 3'!A$3:J$2339,10,0)</f>
        <v>tier - 3</v>
      </c>
      <c r="P153" t="str">
        <f>VLOOKUP(A153,'Data Transformation 3'!A$3:K$2339,11,0)</f>
        <v>R1011</v>
      </c>
      <c r="Q153">
        <f>VLOOKUP(A153,'Data Transformation 3'!A$3:F$2339,6,0)</f>
        <v>33</v>
      </c>
    </row>
    <row r="154" spans="1:17" ht="15.5" hidden="1" x14ac:dyDescent="0.35">
      <c r="A154" s="1" t="s">
        <v>2220</v>
      </c>
      <c r="C154" s="20" cm="1">
        <f t="array" ref="C154:K154">_xlfn.XLOOKUP(A154,'Data transformation 2'!A155:A2489,'Data transformation 2'!B155:J2489)</f>
        <v>42.83</v>
      </c>
      <c r="D154">
        <v>6.04</v>
      </c>
      <c r="E154" t="str">
        <v>No</v>
      </c>
      <c r="F154" t="str">
        <v>No</v>
      </c>
      <c r="G154" t="str">
        <v>No</v>
      </c>
      <c r="H154">
        <v>2</v>
      </c>
      <c r="I154" t="str">
        <v>yes</v>
      </c>
      <c r="J154" t="str">
        <v>Obesity</v>
      </c>
      <c r="K154" t="str">
        <v>Pre-Diabetes</v>
      </c>
      <c r="L154" t="str">
        <f>VLOOKUP(A154,'Data Transformation 3'!A$3:E$2339,5,0)</f>
        <v>19-Nov-1972</v>
      </c>
      <c r="M154" s="19">
        <f>VLOOKUP(A154,'Data Transformation 3'!A$3:H$2339,8,0)</f>
        <v>38189.1</v>
      </c>
      <c r="N154" t="str">
        <f>VLOOKUP('Healthcare '!A154,'Data Transformation 3'!A$3:I$2339,9,0)</f>
        <v>tier - 2</v>
      </c>
      <c r="O154" t="str">
        <f>VLOOKUP(A154,'Data Transformation 3'!A$3:J$2339,10,0)</f>
        <v>tier - 2</v>
      </c>
      <c r="P154" t="str">
        <f>VLOOKUP(A154,'Data Transformation 3'!A$3:K$2339,11,0)</f>
        <v>R1011</v>
      </c>
      <c r="Q154">
        <f>VLOOKUP(A154,'Data Transformation 3'!A$3:F$2339,6,0)</f>
        <v>50</v>
      </c>
    </row>
    <row r="155" spans="1:17" ht="15.5" hidden="1" x14ac:dyDescent="0.35">
      <c r="A155" s="1" t="s">
        <v>2219</v>
      </c>
      <c r="C155" s="20" cm="1">
        <f t="array" ref="C155:K155">_xlfn.XLOOKUP(A155,'Data transformation 2'!A156:A2490,'Data transformation 2'!B156:J2490)</f>
        <v>40.15</v>
      </c>
      <c r="D155">
        <v>5.76</v>
      </c>
      <c r="E155" t="str">
        <v>No</v>
      </c>
      <c r="F155" t="str">
        <v>No</v>
      </c>
      <c r="G155" t="str">
        <v>No</v>
      </c>
      <c r="H155">
        <v>1</v>
      </c>
      <c r="I155" t="str">
        <v>yes</v>
      </c>
      <c r="J155" t="str">
        <v>Obesity</v>
      </c>
      <c r="K155" t="str">
        <v>Pre-Diabetes</v>
      </c>
      <c r="L155" t="str">
        <f>VLOOKUP(A155,'Data Transformation 3'!A$3:E$2339,5,0)</f>
        <v>29-Jul-1998</v>
      </c>
      <c r="M155" s="19">
        <f>VLOOKUP(A155,'Data Transformation 3'!A$3:H$2339,8,0)</f>
        <v>38126.25</v>
      </c>
      <c r="N155" t="str">
        <f>VLOOKUP('Healthcare '!A155,'Data Transformation 3'!A$3:I$2339,9,0)</f>
        <v>tier - 1</v>
      </c>
      <c r="O155" t="str">
        <f>VLOOKUP(A155,'Data Transformation 3'!A$3:J$2339,10,0)</f>
        <v>tier - 3</v>
      </c>
      <c r="P155" t="str">
        <f>VLOOKUP(A155,'Data Transformation 3'!A$3:K$2339,11,0)</f>
        <v>R1013</v>
      </c>
      <c r="Q155">
        <f>VLOOKUP(A155,'Data Transformation 3'!A$3:F$2339,6,0)</f>
        <v>24</v>
      </c>
    </row>
    <row r="156" spans="1:17" ht="15.5" hidden="1" x14ac:dyDescent="0.35">
      <c r="A156" s="1" t="s">
        <v>2218</v>
      </c>
      <c r="C156" s="20" cm="1">
        <f t="array" ref="C156:K156">_xlfn.XLOOKUP(A156,'Data transformation 2'!A157:A2491,'Data transformation 2'!B157:J2491)</f>
        <v>27.8</v>
      </c>
      <c r="D156">
        <v>4.3600000000000003</v>
      </c>
      <c r="E156" t="str">
        <v>No</v>
      </c>
      <c r="F156" t="str">
        <v>No</v>
      </c>
      <c r="G156" t="str">
        <v>Yes</v>
      </c>
      <c r="H156">
        <v>1</v>
      </c>
      <c r="I156" t="str">
        <v>yes</v>
      </c>
      <c r="J156" t="str">
        <v>Overweight</v>
      </c>
      <c r="K156" t="str">
        <v>Normal</v>
      </c>
      <c r="L156" t="str">
        <f>VLOOKUP(A156,'Data Transformation 3'!A$3:E$2339,5,0)</f>
        <v>9-Sep-1979</v>
      </c>
      <c r="M156" s="19">
        <f>VLOOKUP(A156,'Data Transformation 3'!A$3:H$2339,8,0)</f>
        <v>37829.72</v>
      </c>
      <c r="N156" t="str">
        <f>VLOOKUP('Healthcare '!A156,'Data Transformation 3'!A$3:I$2339,9,0)</f>
        <v>tier - 1</v>
      </c>
      <c r="O156" t="str">
        <f>VLOOKUP(A156,'Data Transformation 3'!A$3:J$2339,10,0)</f>
        <v>tier - 2</v>
      </c>
      <c r="P156" t="str">
        <f>VLOOKUP(A156,'Data Transformation 3'!A$3:K$2339,11,0)</f>
        <v>R1011</v>
      </c>
      <c r="Q156">
        <f>VLOOKUP(A156,'Data Transformation 3'!A$3:F$2339,6,0)</f>
        <v>43</v>
      </c>
    </row>
    <row r="157" spans="1:17" ht="15.5" hidden="1" x14ac:dyDescent="0.35">
      <c r="A157" s="1" t="s">
        <v>2217</v>
      </c>
      <c r="C157" s="20" cm="1">
        <f t="array" ref="C157:K157">_xlfn.XLOOKUP(A157,'Data transformation 2'!A158:A2492,'Data transformation 2'!B158:J2492)</f>
        <v>45.81</v>
      </c>
      <c r="D157">
        <v>4.76</v>
      </c>
      <c r="E157" t="str">
        <v>yes</v>
      </c>
      <c r="F157" t="str">
        <v>No</v>
      </c>
      <c r="G157" t="str">
        <v>Yes</v>
      </c>
      <c r="H157">
        <v>1</v>
      </c>
      <c r="I157" t="str">
        <v>yes</v>
      </c>
      <c r="J157" t="str">
        <v>Obesity</v>
      </c>
      <c r="K157" t="str">
        <v>Normal</v>
      </c>
      <c r="L157" t="str">
        <f>VLOOKUP(A157,'Data Transformation 3'!A$3:E$2339,5,0)</f>
        <v>26-Jul-1983</v>
      </c>
      <c r="M157" s="19">
        <f>VLOOKUP(A157,'Data Transformation 3'!A$3:H$2339,8,0)</f>
        <v>37800.980000000003</v>
      </c>
      <c r="N157" t="str">
        <f>VLOOKUP('Healthcare '!A157,'Data Transformation 3'!A$3:I$2339,9,0)</f>
        <v>tier - 2</v>
      </c>
      <c r="O157" t="str">
        <f>VLOOKUP(A157,'Data Transformation 3'!A$3:J$2339,10,0)</f>
        <v>tier - 2</v>
      </c>
      <c r="P157" t="str">
        <f>VLOOKUP(A157,'Data Transformation 3'!A$3:K$2339,11,0)</f>
        <v>R1011</v>
      </c>
      <c r="Q157">
        <f>VLOOKUP(A157,'Data Transformation 3'!A$3:F$2339,6,0)</f>
        <v>39</v>
      </c>
    </row>
    <row r="158" spans="1:17" ht="15.5" x14ac:dyDescent="0.35">
      <c r="A158" s="1" t="s">
        <v>2216</v>
      </c>
      <c r="C158" s="20" cm="1">
        <f t="array" ref="C158:K158">_xlfn.XLOOKUP(A158,'Data transformation 2'!A159:A2493,'Data transformation 2'!B159:J2493)</f>
        <v>34.43</v>
      </c>
      <c r="D158">
        <v>10.82</v>
      </c>
      <c r="E158" t="str">
        <v>yes</v>
      </c>
      <c r="F158" t="str">
        <v>No</v>
      </c>
      <c r="G158" t="str">
        <v>No</v>
      </c>
      <c r="H158">
        <v>1</v>
      </c>
      <c r="I158" t="str">
        <v>yes</v>
      </c>
      <c r="J158" t="str">
        <v>Obesity</v>
      </c>
      <c r="K158" t="str">
        <v>Diabetes</v>
      </c>
      <c r="L158" t="str">
        <f>VLOOKUP(A158,'Data Transformation 3'!A$3:E$2339,5,0)</f>
        <v>15-Aug-1986</v>
      </c>
      <c r="M158" s="19">
        <f>VLOOKUP(A158,'Data Transformation 3'!A$3:H$2339,8,0)</f>
        <v>37742.58</v>
      </c>
      <c r="N158" t="str">
        <f>VLOOKUP('Healthcare '!A158,'Data Transformation 3'!A$3:I$2339,9,0)</f>
        <v>tier - 1</v>
      </c>
      <c r="O158" t="str">
        <f>VLOOKUP(A158,'Data Transformation 3'!A$3:J$2339,10,0)</f>
        <v>tier - 1</v>
      </c>
      <c r="P158" t="str">
        <f>VLOOKUP(A158,'Data Transformation 3'!A$3:K$2339,11,0)</f>
        <v>R1013</v>
      </c>
      <c r="Q158">
        <f>VLOOKUP(A158,'Data Transformation 3'!A$3:F$2339,6,0)</f>
        <v>36</v>
      </c>
    </row>
    <row r="159" spans="1:17" ht="15.5" hidden="1" x14ac:dyDescent="0.35">
      <c r="A159" s="1" t="s">
        <v>2215</v>
      </c>
      <c r="C159" s="20" cm="1">
        <f t="array" ref="C159:K159">_xlfn.XLOOKUP(A159,'Data transformation 2'!A160:A2494,'Data transformation 2'!B160:J2494)</f>
        <v>41.33</v>
      </c>
      <c r="D159">
        <v>4.01</v>
      </c>
      <c r="E159" t="str">
        <v>yes</v>
      </c>
      <c r="F159" t="str">
        <v>No</v>
      </c>
      <c r="G159" t="str">
        <v>No</v>
      </c>
      <c r="H159">
        <v>0</v>
      </c>
      <c r="I159" t="str">
        <v>yes</v>
      </c>
      <c r="J159" t="str">
        <v>Obesity</v>
      </c>
      <c r="K159" t="str">
        <v>Normal</v>
      </c>
      <c r="L159" t="str">
        <f>VLOOKUP(A159,'Data Transformation 3'!A$3:E$2339,5,0)</f>
        <v>18-Sep-1976</v>
      </c>
      <c r="M159" s="19">
        <f>VLOOKUP(A159,'Data Transformation 3'!A$3:H$2339,8,0)</f>
        <v>37735.199999999997</v>
      </c>
      <c r="N159" t="str">
        <f>VLOOKUP('Healthcare '!A159,'Data Transformation 3'!A$3:I$2339,9,0)</f>
        <v>tier - 2</v>
      </c>
      <c r="O159" t="str">
        <f>VLOOKUP(A159,'Data Transformation 3'!A$3:J$2339,10,0)</f>
        <v>tier - 2</v>
      </c>
      <c r="P159" t="str">
        <f>VLOOKUP(A159,'Data Transformation 3'!A$3:K$2339,11,0)</f>
        <v>R1011</v>
      </c>
      <c r="Q159">
        <f>VLOOKUP(A159,'Data Transformation 3'!A$3:F$2339,6,0)</f>
        <v>46</v>
      </c>
    </row>
    <row r="160" spans="1:17" ht="15.5" hidden="1" x14ac:dyDescent="0.35">
      <c r="A160" s="1" t="s">
        <v>2214</v>
      </c>
      <c r="C160" s="20" cm="1">
        <f t="array" ref="C160:K160">_xlfn.XLOOKUP(A160,'Data transformation 2'!A161:A2495,'Data transformation 2'!B161:J2495)</f>
        <v>31.92</v>
      </c>
      <c r="D160">
        <v>5.12</v>
      </c>
      <c r="E160" t="str">
        <v>yes</v>
      </c>
      <c r="F160" t="str">
        <v>No</v>
      </c>
      <c r="G160" t="str">
        <v>No</v>
      </c>
      <c r="H160">
        <v>1</v>
      </c>
      <c r="I160" t="str">
        <v>yes</v>
      </c>
      <c r="J160" t="str">
        <v>Obesity</v>
      </c>
      <c r="K160" t="str">
        <v>Normal</v>
      </c>
      <c r="L160" t="str">
        <f>VLOOKUP(A160,'Data Transformation 3'!A$3:E$2339,5,0)</f>
        <v>10-Oct-1988</v>
      </c>
      <c r="M160" s="19">
        <f>VLOOKUP(A160,'Data Transformation 3'!A$3:H$2339,8,0)</f>
        <v>37701.879999999997</v>
      </c>
      <c r="N160" t="str">
        <f>VLOOKUP('Healthcare '!A160,'Data Transformation 3'!A$3:I$2339,9,0)</f>
        <v>tier - 2</v>
      </c>
      <c r="O160" t="str">
        <f>VLOOKUP(A160,'Data Transformation 3'!A$3:J$2339,10,0)</f>
        <v>tier - 3</v>
      </c>
      <c r="P160" t="str">
        <f>VLOOKUP(A160,'Data Transformation 3'!A$3:K$2339,11,0)</f>
        <v>R1023</v>
      </c>
      <c r="Q160">
        <f>VLOOKUP(A160,'Data Transformation 3'!A$3:F$2339,6,0)</f>
        <v>34</v>
      </c>
    </row>
    <row r="161" spans="1:17" ht="15.5" x14ac:dyDescent="0.35">
      <c r="A161" s="1" t="s">
        <v>2213</v>
      </c>
      <c r="C161" s="20" cm="1">
        <f t="array" ref="C161:K161">_xlfn.XLOOKUP(A161,'Data transformation 2'!A162:A2496,'Data transformation 2'!B162:J2496)</f>
        <v>39.799999999999997</v>
      </c>
      <c r="D161">
        <v>10.54</v>
      </c>
      <c r="E161" t="str">
        <v>yes</v>
      </c>
      <c r="F161" t="str">
        <v>No</v>
      </c>
      <c r="G161" t="str">
        <v>No</v>
      </c>
      <c r="H161">
        <v>2</v>
      </c>
      <c r="I161" t="str">
        <v>yes</v>
      </c>
      <c r="J161" t="str">
        <v>Obesity</v>
      </c>
      <c r="K161" t="str">
        <v>Diabetes</v>
      </c>
      <c r="L161" t="str">
        <f>VLOOKUP(A161,'Data Transformation 3'!A$3:E$2339,5,0)</f>
        <v>28-Oct-1970</v>
      </c>
      <c r="M161" s="19">
        <f>VLOOKUP(A161,'Data Transformation 3'!A$3:H$2339,8,0)</f>
        <v>37675.06</v>
      </c>
      <c r="N161" t="str">
        <f>VLOOKUP('Healthcare '!A161,'Data Transformation 3'!A$3:I$2339,9,0)</f>
        <v>tier - 2</v>
      </c>
      <c r="O161" t="str">
        <f>VLOOKUP(A161,'Data Transformation 3'!A$3:J$2339,10,0)</f>
        <v>tier - 3</v>
      </c>
      <c r="P161" t="str">
        <f>VLOOKUP(A161,'Data Transformation 3'!A$3:K$2339,11,0)</f>
        <v>R1011</v>
      </c>
      <c r="Q161">
        <f>VLOOKUP(A161,'Data Transformation 3'!A$3:F$2339,6,0)</f>
        <v>52</v>
      </c>
    </row>
    <row r="162" spans="1:17" ht="15.5" hidden="1" x14ac:dyDescent="0.35">
      <c r="A162" s="1" t="s">
        <v>2212</v>
      </c>
      <c r="C162" s="20" cm="1">
        <f t="array" ref="C162:K162">_xlfn.XLOOKUP(A162,'Data transformation 2'!A163:A2497,'Data transformation 2'!B163:J2497)</f>
        <v>42.82</v>
      </c>
      <c r="D162">
        <v>4.21</v>
      </c>
      <c r="E162" t="str">
        <v>No</v>
      </c>
      <c r="F162" t="str">
        <v>No</v>
      </c>
      <c r="G162" t="str">
        <v>No</v>
      </c>
      <c r="H162">
        <v>0</v>
      </c>
      <c r="I162" t="str">
        <v>yes</v>
      </c>
      <c r="J162" t="str">
        <v>Obesity</v>
      </c>
      <c r="K162" t="str">
        <v>Normal</v>
      </c>
      <c r="L162" t="str">
        <f>VLOOKUP(A162,'Data Transformation 3'!A$3:E$2339,5,0)</f>
        <v>20-Jun-1982</v>
      </c>
      <c r="M162" s="19">
        <f>VLOOKUP(A162,'Data Transformation 3'!A$3:H$2339,8,0)</f>
        <v>37650.74</v>
      </c>
      <c r="N162" t="str">
        <f>VLOOKUP('Healthcare '!A162,'Data Transformation 3'!A$3:I$2339,9,0)</f>
        <v>tier - 2</v>
      </c>
      <c r="O162" t="str">
        <f>VLOOKUP(A162,'Data Transformation 3'!A$3:J$2339,10,0)</f>
        <v>tier - 2</v>
      </c>
      <c r="P162" t="str">
        <f>VLOOKUP(A162,'Data Transformation 3'!A$3:K$2339,11,0)</f>
        <v>R1012</v>
      </c>
      <c r="Q162">
        <f>VLOOKUP(A162,'Data Transformation 3'!A$3:F$2339,6,0)</f>
        <v>40</v>
      </c>
    </row>
    <row r="163" spans="1:17" ht="15.5" hidden="1" x14ac:dyDescent="0.35">
      <c r="A163" s="1" t="s">
        <v>2211</v>
      </c>
      <c r="C163" s="20" cm="1">
        <f t="array" ref="C163:K163">_xlfn.XLOOKUP(A163,'Data transformation 2'!A164:A2498,'Data transformation 2'!B164:J2498)</f>
        <v>33.630000000000003</v>
      </c>
      <c r="D163">
        <v>5.42</v>
      </c>
      <c r="E163" t="str">
        <v>No</v>
      </c>
      <c r="F163" t="str">
        <v>No</v>
      </c>
      <c r="G163" t="str">
        <v>No</v>
      </c>
      <c r="H163">
        <v>0</v>
      </c>
      <c r="I163" t="str">
        <v>yes</v>
      </c>
      <c r="J163" t="str">
        <v>Obesity</v>
      </c>
      <c r="K163" t="str">
        <v>Normal</v>
      </c>
      <c r="L163" t="str">
        <f>VLOOKUP(A163,'Data Transformation 3'!A$3:E$2339,5,0)</f>
        <v>16-Nov-1990</v>
      </c>
      <c r="M163" s="19">
        <f>VLOOKUP(A163,'Data Transformation 3'!A$3:H$2339,8,0)</f>
        <v>37607.53</v>
      </c>
      <c r="N163" t="str">
        <f>VLOOKUP('Healthcare '!A163,'Data Transformation 3'!A$3:I$2339,9,0)</f>
        <v>tier - 1</v>
      </c>
      <c r="O163" t="str">
        <f>VLOOKUP(A163,'Data Transformation 3'!A$3:J$2339,10,0)</f>
        <v>tier - 2</v>
      </c>
      <c r="P163" t="str">
        <f>VLOOKUP(A163,'Data Transformation 3'!A$3:K$2339,11,0)</f>
        <v>R1019</v>
      </c>
      <c r="Q163">
        <f>VLOOKUP(A163,'Data Transformation 3'!A$3:F$2339,6,0)</f>
        <v>32</v>
      </c>
    </row>
    <row r="164" spans="1:17" ht="15.5" hidden="1" x14ac:dyDescent="0.35">
      <c r="A164" s="1" t="s">
        <v>2210</v>
      </c>
      <c r="C164" s="20" cm="1">
        <f t="array" ref="C164:K164">_xlfn.XLOOKUP(A164,'Data transformation 2'!A165:A2499,'Data transformation 2'!B165:J2499)</f>
        <v>37.07</v>
      </c>
      <c r="D164">
        <v>4.28</v>
      </c>
      <c r="E164" t="str">
        <v>No</v>
      </c>
      <c r="F164" t="str">
        <v>yes</v>
      </c>
      <c r="G164" t="str">
        <v>No</v>
      </c>
      <c r="H164">
        <v>1</v>
      </c>
      <c r="I164" t="str">
        <v>yes</v>
      </c>
      <c r="J164" t="str">
        <v>Obesity</v>
      </c>
      <c r="K164" t="str">
        <v>Normal</v>
      </c>
      <c r="L164" t="str">
        <f>VLOOKUP(A164,'Data Transformation 3'!A$3:E$2339,5,0)</f>
        <v>12-Oct-2000</v>
      </c>
      <c r="M164" s="19">
        <f>VLOOKUP(A164,'Data Transformation 3'!A$3:H$2339,8,0)</f>
        <v>37484.449999999997</v>
      </c>
      <c r="N164" t="str">
        <f>VLOOKUP('Healthcare '!A164,'Data Transformation 3'!A$3:I$2339,9,0)</f>
        <v>tier - 1</v>
      </c>
      <c r="O164" t="str">
        <f>VLOOKUP(A164,'Data Transformation 3'!A$3:J$2339,10,0)</f>
        <v>tier - 1</v>
      </c>
      <c r="P164" t="str">
        <f>VLOOKUP(A164,'Data Transformation 3'!A$3:K$2339,11,0)</f>
        <v>R1013</v>
      </c>
      <c r="Q164">
        <f>VLOOKUP(A164,'Data Transformation 3'!A$3:F$2339,6,0)</f>
        <v>22</v>
      </c>
    </row>
    <row r="165" spans="1:17" ht="15.5" x14ac:dyDescent="0.35">
      <c r="A165" s="1" t="s">
        <v>2209</v>
      </c>
      <c r="C165" s="20" cm="1">
        <f t="array" ref="C165:K165">_xlfn.XLOOKUP(A165,'Data transformation 2'!A166:A2500,'Data transformation 2'!B166:J2500)</f>
        <v>35.625</v>
      </c>
      <c r="D165">
        <v>8.9</v>
      </c>
      <c r="E165" t="str">
        <v>No</v>
      </c>
      <c r="F165" t="str">
        <v>No</v>
      </c>
      <c r="G165" t="str">
        <v>No</v>
      </c>
      <c r="H165">
        <v>0</v>
      </c>
      <c r="I165" t="str">
        <v>yes</v>
      </c>
      <c r="J165" t="str">
        <v>Obesity</v>
      </c>
      <c r="K165" t="str">
        <v>Diabetes</v>
      </c>
      <c r="L165" t="str">
        <f>VLOOKUP(A165,'Data Transformation 3'!A$3:E$2339,5,0)</f>
        <v>27-Sep-2002</v>
      </c>
      <c r="M165" s="19">
        <f>VLOOKUP(A165,'Data Transformation 3'!A$3:H$2339,8,0)</f>
        <v>37465.339999999997</v>
      </c>
      <c r="N165" t="str">
        <f>VLOOKUP('Healthcare '!A165,'Data Transformation 3'!A$3:I$2339,9,0)</f>
        <v>tier - 1</v>
      </c>
      <c r="O165" t="str">
        <f>VLOOKUP(A165,'Data Transformation 3'!A$3:J$2339,10,0)</f>
        <v>tier - 2</v>
      </c>
      <c r="P165" t="str">
        <f>VLOOKUP(A165,'Data Transformation 3'!A$3:K$2339,11,0)</f>
        <v>R1012</v>
      </c>
      <c r="Q165">
        <f>VLOOKUP(A165,'Data Transformation 3'!A$3:F$2339,6,0)</f>
        <v>20</v>
      </c>
    </row>
    <row r="166" spans="1:17" ht="15.5" hidden="1" x14ac:dyDescent="0.35">
      <c r="A166" s="1" t="s">
        <v>2208</v>
      </c>
      <c r="C166" s="20" cm="1">
        <f t="array" ref="C166:K166">_xlfn.XLOOKUP(A166,'Data transformation 2'!A167:A2501,'Data transformation 2'!B167:J2501)</f>
        <v>42.69</v>
      </c>
      <c r="D166">
        <v>4.8899999999999997</v>
      </c>
      <c r="E166" t="str">
        <v>No</v>
      </c>
      <c r="F166" t="str">
        <v>No</v>
      </c>
      <c r="G166" t="str">
        <v>Yes</v>
      </c>
      <c r="H166">
        <v>1</v>
      </c>
      <c r="I166" t="str">
        <v>yes</v>
      </c>
      <c r="J166" t="str">
        <v>Obesity</v>
      </c>
      <c r="K166" t="str">
        <v>Normal</v>
      </c>
      <c r="L166" t="str">
        <f>VLOOKUP(A166,'Data Transformation 3'!A$3:E$2339,5,0)</f>
        <v>3-Aug-1979</v>
      </c>
      <c r="M166" s="19">
        <f>VLOOKUP(A166,'Data Transformation 3'!A$3:H$2339,8,0)</f>
        <v>37425.94</v>
      </c>
      <c r="N166" t="str">
        <f>VLOOKUP('Healthcare '!A166,'Data Transformation 3'!A$3:I$2339,9,0)</f>
        <v>tier - 2</v>
      </c>
      <c r="O166" t="str">
        <f>VLOOKUP(A166,'Data Transformation 3'!A$3:J$2339,10,0)</f>
        <v>tier - 1</v>
      </c>
      <c r="P166" t="str">
        <f>VLOOKUP(A166,'Data Transformation 3'!A$3:K$2339,11,0)</f>
        <v>R1011</v>
      </c>
      <c r="Q166">
        <f>VLOOKUP(A166,'Data Transformation 3'!A$3:F$2339,6,0)</f>
        <v>43</v>
      </c>
    </row>
    <row r="167" spans="1:17" ht="15.5" hidden="1" x14ac:dyDescent="0.35">
      <c r="A167" s="1" t="s">
        <v>2207</v>
      </c>
      <c r="C167" s="20" cm="1">
        <f t="array" ref="C167:K167">_xlfn.XLOOKUP(A167,'Data transformation 2'!A168:A2502,'Data transformation 2'!B168:J2502)</f>
        <v>37.869999999999997</v>
      </c>
      <c r="D167">
        <v>4.29</v>
      </c>
      <c r="E167" t="str">
        <v>yes</v>
      </c>
      <c r="F167" t="str">
        <v>No</v>
      </c>
      <c r="G167" t="str">
        <v>Yes</v>
      </c>
      <c r="H167">
        <v>1</v>
      </c>
      <c r="I167" t="str">
        <v>yes</v>
      </c>
      <c r="J167" t="str">
        <v>Obesity</v>
      </c>
      <c r="K167" t="str">
        <v>Normal</v>
      </c>
      <c r="L167" t="str">
        <f>VLOOKUP(A167,'Data Transformation 3'!A$3:E$2339,5,0)</f>
        <v>30-Oct-1969</v>
      </c>
      <c r="M167" s="19">
        <f>VLOOKUP(A167,'Data Transformation 3'!A$3:H$2339,8,0)</f>
        <v>37277.269999999997</v>
      </c>
      <c r="N167" t="str">
        <f>VLOOKUP('Healthcare '!A167,'Data Transformation 3'!A$3:I$2339,9,0)</f>
        <v>tier - 1</v>
      </c>
      <c r="O167" t="str">
        <f>VLOOKUP(A167,'Data Transformation 3'!A$3:J$2339,10,0)</f>
        <v>tier - 3</v>
      </c>
      <c r="P167" t="str">
        <f>VLOOKUP(A167,'Data Transformation 3'!A$3:K$2339,11,0)</f>
        <v>R1011</v>
      </c>
      <c r="Q167">
        <f>VLOOKUP(A167,'Data Transformation 3'!A$3:F$2339,6,0)</f>
        <v>53</v>
      </c>
    </row>
    <row r="168" spans="1:17" ht="15.5" x14ac:dyDescent="0.35">
      <c r="A168" s="1" t="s">
        <v>2206</v>
      </c>
      <c r="C168" s="20" cm="1">
        <f t="array" ref="C168:K168">_xlfn.XLOOKUP(A168,'Data transformation 2'!A169:A2503,'Data transformation 2'!B169:J2503)</f>
        <v>40.61</v>
      </c>
      <c r="D168">
        <v>8</v>
      </c>
      <c r="E168" t="str">
        <v>yes</v>
      </c>
      <c r="F168" t="str">
        <v>No</v>
      </c>
      <c r="G168" t="str">
        <v>No</v>
      </c>
      <c r="H168">
        <v>1</v>
      </c>
      <c r="I168" t="str">
        <v>yes</v>
      </c>
      <c r="J168" t="str">
        <v>Obesity</v>
      </c>
      <c r="K168" t="str">
        <v>Diabetes</v>
      </c>
      <c r="L168" t="str">
        <f>VLOOKUP(A168,'Data Transformation 3'!A$3:E$2339,5,0)</f>
        <v>9-Nov-1975</v>
      </c>
      <c r="M168" s="19">
        <f>VLOOKUP(A168,'Data Transformation 3'!A$3:H$2339,8,0)</f>
        <v>37272.339999999997</v>
      </c>
      <c r="N168" t="str">
        <f>VLOOKUP('Healthcare '!A168,'Data Transformation 3'!A$3:I$2339,9,0)</f>
        <v>tier - 2</v>
      </c>
      <c r="O168" t="str">
        <f>VLOOKUP(A168,'Data Transformation 3'!A$3:J$2339,10,0)</f>
        <v>tier - 3</v>
      </c>
      <c r="P168" t="str">
        <f>VLOOKUP(A168,'Data Transformation 3'!A$3:K$2339,11,0)</f>
        <v>R1011</v>
      </c>
      <c r="Q168">
        <f>VLOOKUP(A168,'Data Transformation 3'!A$3:F$2339,6,0)</f>
        <v>47</v>
      </c>
    </row>
    <row r="169" spans="1:17" ht="15.5" hidden="1" x14ac:dyDescent="0.35">
      <c r="A169" s="1" t="s">
        <v>2205</v>
      </c>
      <c r="C169" s="20" cm="1">
        <f t="array" ref="C169:K169">_xlfn.XLOOKUP(A169,'Data transformation 2'!A170:A2504,'Data transformation 2'!B170:J2504)</f>
        <v>30.78</v>
      </c>
      <c r="D169">
        <v>4.67</v>
      </c>
      <c r="E169" t="str">
        <v>yes</v>
      </c>
      <c r="F169" t="str">
        <v>No</v>
      </c>
      <c r="G169" t="str">
        <v>No</v>
      </c>
      <c r="H169">
        <v>0</v>
      </c>
      <c r="I169" t="str">
        <v>yes</v>
      </c>
      <c r="J169" t="str">
        <v>Obesity</v>
      </c>
      <c r="K169" t="str">
        <v>Normal</v>
      </c>
      <c r="L169" t="str">
        <f>VLOOKUP(A169,'Data Transformation 3'!A$3:E$2339,5,0)</f>
        <v>17-Nov-1985</v>
      </c>
      <c r="M169" s="19">
        <f>VLOOKUP(A169,'Data Transformation 3'!A$3:H$2339,8,0)</f>
        <v>37270.15</v>
      </c>
      <c r="N169" t="str">
        <f>VLOOKUP('Healthcare '!A169,'Data Transformation 3'!A$3:I$2339,9,0)</f>
        <v>tier - 2</v>
      </c>
      <c r="O169" t="str">
        <f>VLOOKUP(A169,'Data Transformation 3'!A$3:J$2339,10,0)</f>
        <v>tier - 1</v>
      </c>
      <c r="P169" t="str">
        <f>VLOOKUP(A169,'Data Transformation 3'!A$3:K$2339,11,0)</f>
        <v>R1024</v>
      </c>
      <c r="Q169">
        <f>VLOOKUP(A169,'Data Transformation 3'!A$3:F$2339,6,0)</f>
        <v>37</v>
      </c>
    </row>
    <row r="170" spans="1:17" ht="15.5" hidden="1" x14ac:dyDescent="0.35">
      <c r="A170" s="1" t="s">
        <v>2204</v>
      </c>
      <c r="C170" s="20" cm="1">
        <f t="array" ref="C170:K170">_xlfn.XLOOKUP(A170,'Data transformation 2'!A171:A2505,'Data transformation 2'!B171:J2505)</f>
        <v>49.49</v>
      </c>
      <c r="D170">
        <v>4.5</v>
      </c>
      <c r="E170" t="str">
        <v>No</v>
      </c>
      <c r="F170" t="str">
        <v>No</v>
      </c>
      <c r="G170" t="str">
        <v>No</v>
      </c>
      <c r="H170">
        <v>0</v>
      </c>
      <c r="I170" t="str">
        <v>yes</v>
      </c>
      <c r="J170" t="str">
        <v>Obesity</v>
      </c>
      <c r="K170" t="str">
        <v>Normal</v>
      </c>
      <c r="L170" t="str">
        <f>VLOOKUP(A170,'Data Transformation 3'!A$3:E$2339,5,0)</f>
        <v>17-Oct-1990</v>
      </c>
      <c r="M170" s="19">
        <f>VLOOKUP(A170,'Data Transformation 3'!A$3:H$2339,8,0)</f>
        <v>37251.22</v>
      </c>
      <c r="N170" t="str">
        <f>VLOOKUP('Healthcare '!A170,'Data Transformation 3'!A$3:I$2339,9,0)</f>
        <v>tier - 2</v>
      </c>
      <c r="O170" t="str">
        <f>VLOOKUP(A170,'Data Transformation 3'!A$3:J$2339,10,0)</f>
        <v>tier - 2</v>
      </c>
      <c r="P170" t="str">
        <f>VLOOKUP(A170,'Data Transformation 3'!A$3:K$2339,11,0)</f>
        <v>R1011</v>
      </c>
      <c r="Q170">
        <f>VLOOKUP(A170,'Data Transformation 3'!A$3:F$2339,6,0)</f>
        <v>32</v>
      </c>
    </row>
    <row r="171" spans="1:17" ht="15.5" hidden="1" x14ac:dyDescent="0.35">
      <c r="A171" s="1" t="s">
        <v>2203</v>
      </c>
      <c r="C171" s="20" cm="1">
        <f t="array" ref="C171:K171">_xlfn.XLOOKUP(A171,'Data transformation 2'!A172:A2506,'Data transformation 2'!B172:J2506)</f>
        <v>37.619999999999997</v>
      </c>
      <c r="D171">
        <v>6.32</v>
      </c>
      <c r="E171" t="str">
        <v>yes</v>
      </c>
      <c r="F171" t="str">
        <v>yes</v>
      </c>
      <c r="G171" t="str">
        <v>No</v>
      </c>
      <c r="H171">
        <v>2</v>
      </c>
      <c r="I171" t="str">
        <v>yes</v>
      </c>
      <c r="J171" t="str">
        <v>Obesity</v>
      </c>
      <c r="K171" t="str">
        <v>Pre-Diabetes</v>
      </c>
      <c r="L171" t="str">
        <f>VLOOKUP(A171,'Data Transformation 3'!A$3:E$2339,5,0)</f>
        <v>5-Sep-2000</v>
      </c>
      <c r="M171" s="19">
        <f>VLOOKUP(A171,'Data Transformation 3'!A$3:H$2339,8,0)</f>
        <v>37165.160000000003</v>
      </c>
      <c r="N171" t="str">
        <f>VLOOKUP('Healthcare '!A171,'Data Transformation 3'!A$3:I$2339,9,0)</f>
        <v>tier - 1</v>
      </c>
      <c r="O171" t="str">
        <f>VLOOKUP(A171,'Data Transformation 3'!A$3:J$2339,10,0)</f>
        <v>tier - 3</v>
      </c>
      <c r="P171" t="str">
        <f>VLOOKUP(A171,'Data Transformation 3'!A$3:K$2339,11,0)</f>
        <v>Unknown</v>
      </c>
      <c r="Q171">
        <f>VLOOKUP(A171,'Data Transformation 3'!A$3:F$2339,6,0)</f>
        <v>22</v>
      </c>
    </row>
    <row r="172" spans="1:17" ht="15.5" hidden="1" x14ac:dyDescent="0.35">
      <c r="A172" s="1" t="s">
        <v>2202</v>
      </c>
      <c r="C172" s="20" cm="1">
        <f t="array" ref="C172:K172">_xlfn.XLOOKUP(A172,'Data transformation 2'!A173:A2507,'Data transformation 2'!B173:J2507)</f>
        <v>36.08</v>
      </c>
      <c r="D172">
        <v>6.1</v>
      </c>
      <c r="E172" t="str">
        <v>yes</v>
      </c>
      <c r="F172" t="str">
        <v>No</v>
      </c>
      <c r="G172" t="str">
        <v>No</v>
      </c>
      <c r="H172">
        <v>1</v>
      </c>
      <c r="I172" t="str">
        <v>yes</v>
      </c>
      <c r="J172" t="str">
        <v>Obesity</v>
      </c>
      <c r="K172" t="str">
        <v>Pre-Diabetes</v>
      </c>
      <c r="L172" t="str">
        <f>VLOOKUP(A172,'Data Transformation 3'!A$3:E$2339,5,0)</f>
        <v>30-Oct-1995</v>
      </c>
      <c r="M172" s="19">
        <f>VLOOKUP(A172,'Data Transformation 3'!A$3:H$2339,8,0)</f>
        <v>37133.9</v>
      </c>
      <c r="N172" t="str">
        <f>VLOOKUP('Healthcare '!A172,'Data Transformation 3'!A$3:I$2339,9,0)</f>
        <v>tier - 2</v>
      </c>
      <c r="O172" t="str">
        <f>VLOOKUP(A172,'Data Transformation 3'!A$3:J$2339,10,0)</f>
        <v>tier - 2</v>
      </c>
      <c r="P172" t="str">
        <f>VLOOKUP(A172,'Data Transformation 3'!A$3:K$2339,11,0)</f>
        <v>R1013</v>
      </c>
      <c r="Q172">
        <f>VLOOKUP(A172,'Data Transformation 3'!A$3:F$2339,6,0)</f>
        <v>27</v>
      </c>
    </row>
    <row r="173" spans="1:17" ht="15.5" hidden="1" x14ac:dyDescent="0.35">
      <c r="A173" s="1" t="s">
        <v>2201</v>
      </c>
      <c r="C173" s="20" cm="1">
        <f t="array" ref="C173:K173">_xlfn.XLOOKUP(A173,'Data transformation 2'!A174:A2508,'Data transformation 2'!B174:J2508)</f>
        <v>33.5</v>
      </c>
      <c r="D173">
        <v>5.4</v>
      </c>
      <c r="E173" t="str">
        <v>No</v>
      </c>
      <c r="F173" t="str">
        <v>No</v>
      </c>
      <c r="G173" t="str">
        <v>No</v>
      </c>
      <c r="H173">
        <v>0</v>
      </c>
      <c r="I173" t="str">
        <v>yes</v>
      </c>
      <c r="J173" t="str">
        <v>Obesity</v>
      </c>
      <c r="K173" t="str">
        <v>Normal</v>
      </c>
      <c r="L173" t="str">
        <f>VLOOKUP(A173,'Data Transformation 3'!A$3:E$2339,5,0)</f>
        <v>10-Jun-1989</v>
      </c>
      <c r="M173" s="19">
        <f>VLOOKUP(A173,'Data Transformation 3'!A$3:H$2339,8,0)</f>
        <v>37079.370000000003</v>
      </c>
      <c r="N173" t="str">
        <f>VLOOKUP('Healthcare '!A173,'Data Transformation 3'!A$3:I$2339,9,0)</f>
        <v>tier - 2</v>
      </c>
      <c r="O173" t="str">
        <f>VLOOKUP(A173,'Data Transformation 3'!A$3:J$2339,10,0)</f>
        <v>tier - 3</v>
      </c>
      <c r="P173" t="str">
        <f>VLOOKUP(A173,'Data Transformation 3'!A$3:K$2339,11,0)</f>
        <v>R1011</v>
      </c>
      <c r="Q173">
        <f>VLOOKUP(A173,'Data Transformation 3'!A$3:F$2339,6,0)</f>
        <v>33</v>
      </c>
    </row>
    <row r="174" spans="1:17" ht="15.5" hidden="1" x14ac:dyDescent="0.35">
      <c r="A174" s="1" t="s">
        <v>2200</v>
      </c>
      <c r="C174" s="20" cm="1">
        <f t="array" ref="C174:K174">_xlfn.XLOOKUP(A174,'Data transformation 2'!A175:A2509,'Data transformation 2'!B175:J2509)</f>
        <v>47.46</v>
      </c>
      <c r="D174">
        <v>6.24</v>
      </c>
      <c r="E174" t="str">
        <v>yes</v>
      </c>
      <c r="F174" t="str">
        <v>No</v>
      </c>
      <c r="G174" t="str">
        <v>No</v>
      </c>
      <c r="H174">
        <v>1</v>
      </c>
      <c r="I174" t="str">
        <v>yes</v>
      </c>
      <c r="J174" t="str">
        <v>Obesity</v>
      </c>
      <c r="K174" t="str">
        <v>Pre-Diabetes</v>
      </c>
      <c r="L174" t="str">
        <f>VLOOKUP(A174,'Data Transformation 3'!A$3:E$2339,5,0)</f>
        <v>17-Dec-1988</v>
      </c>
      <c r="M174" s="19">
        <f>VLOOKUP(A174,'Data Transformation 3'!A$3:H$2339,8,0)</f>
        <v>37076.370000000003</v>
      </c>
      <c r="N174" t="str">
        <f>VLOOKUP('Healthcare '!A174,'Data Transformation 3'!A$3:I$2339,9,0)</f>
        <v>tier - 2</v>
      </c>
      <c r="O174" t="str">
        <f>VLOOKUP(A174,'Data Transformation 3'!A$3:J$2339,10,0)</f>
        <v>tier - 1</v>
      </c>
      <c r="P174" t="str">
        <f>VLOOKUP(A174,'Data Transformation 3'!A$3:K$2339,11,0)</f>
        <v>R1011</v>
      </c>
      <c r="Q174">
        <f>VLOOKUP(A174,'Data Transformation 3'!A$3:F$2339,6,0)</f>
        <v>34</v>
      </c>
    </row>
    <row r="175" spans="1:17" ht="15.5" hidden="1" x14ac:dyDescent="0.35">
      <c r="A175" s="1" t="s">
        <v>2199</v>
      </c>
      <c r="C175" s="20" cm="1">
        <f t="array" ref="C175:K175">_xlfn.XLOOKUP(A175,'Data transformation 2'!A176:A2510,'Data transformation 2'!B176:J2510)</f>
        <v>49.24</v>
      </c>
      <c r="D175">
        <v>4.45</v>
      </c>
      <c r="E175" t="str">
        <v>No</v>
      </c>
      <c r="F175" t="str">
        <v>No</v>
      </c>
      <c r="G175" t="str">
        <v>No</v>
      </c>
      <c r="H175">
        <v>0</v>
      </c>
      <c r="I175" t="str">
        <v>yes</v>
      </c>
      <c r="J175" t="str">
        <v>Obesity</v>
      </c>
      <c r="K175" t="str">
        <v>Normal</v>
      </c>
      <c r="L175" t="str">
        <f>VLOOKUP(A175,'Data Transformation 3'!A$3:E$2339,5,0)</f>
        <v>1-Nov-1991</v>
      </c>
      <c r="M175" s="19">
        <f>VLOOKUP(A175,'Data Transformation 3'!A$3:H$2339,8,0)</f>
        <v>37040.879999999997</v>
      </c>
      <c r="N175" t="str">
        <f>VLOOKUP('Healthcare '!A175,'Data Transformation 3'!A$3:I$2339,9,0)</f>
        <v>tier - 2</v>
      </c>
      <c r="O175" t="str">
        <f>VLOOKUP(A175,'Data Transformation 3'!A$3:J$2339,10,0)</f>
        <v>tier - 2</v>
      </c>
      <c r="P175" t="str">
        <f>VLOOKUP(A175,'Data Transformation 3'!A$3:K$2339,11,0)</f>
        <v>R1011</v>
      </c>
      <c r="Q175">
        <f>VLOOKUP(A175,'Data Transformation 3'!A$3:F$2339,6,0)</f>
        <v>31</v>
      </c>
    </row>
    <row r="176" spans="1:17" ht="15.5" hidden="1" x14ac:dyDescent="0.35">
      <c r="A176" s="1" t="s">
        <v>2198</v>
      </c>
      <c r="C176" s="20" cm="1">
        <f t="array" ref="C176:K176">_xlfn.XLOOKUP(A176,'Data transformation 2'!A177:A2511,'Data transformation 2'!B177:J2511)</f>
        <v>54.4</v>
      </c>
      <c r="D176">
        <v>5.22</v>
      </c>
      <c r="E176" t="str">
        <v>No</v>
      </c>
      <c r="F176" t="str">
        <v>No</v>
      </c>
      <c r="G176" t="str">
        <v>No</v>
      </c>
      <c r="H176">
        <v>1</v>
      </c>
      <c r="I176" t="str">
        <v>yes</v>
      </c>
      <c r="J176" t="str">
        <v>Obesity</v>
      </c>
      <c r="K176" t="str">
        <v>Normal</v>
      </c>
      <c r="L176" t="str">
        <f>VLOOKUP(A176,'Data Transformation 3'!A$3:E$2339,5,0)</f>
        <v>13-Sep-1992</v>
      </c>
      <c r="M176" s="19">
        <f>VLOOKUP(A176,'Data Transformation 3'!A$3:H$2339,8,0)</f>
        <v>36976.449999999997</v>
      </c>
      <c r="N176" t="str">
        <f>VLOOKUP('Healthcare '!A176,'Data Transformation 3'!A$3:I$2339,9,0)</f>
        <v>tier - 2</v>
      </c>
      <c r="O176" t="str">
        <f>VLOOKUP(A176,'Data Transformation 3'!A$3:J$2339,10,0)</f>
        <v>tier - 3</v>
      </c>
      <c r="P176" t="str">
        <f>VLOOKUP(A176,'Data Transformation 3'!A$3:K$2339,11,0)</f>
        <v>R1011</v>
      </c>
      <c r="Q176">
        <f>VLOOKUP(A176,'Data Transformation 3'!A$3:F$2339,6,0)</f>
        <v>30</v>
      </c>
    </row>
    <row r="177" spans="1:17" ht="15.5" hidden="1" x14ac:dyDescent="0.35">
      <c r="A177" s="1" t="s">
        <v>2197</v>
      </c>
      <c r="C177" s="20" cm="1">
        <f t="array" ref="C177:K177">_xlfn.XLOOKUP(A177,'Data transformation 2'!A178:A2512,'Data transformation 2'!B178:J2512)</f>
        <v>35.53</v>
      </c>
      <c r="D177">
        <v>4.6100000000000003</v>
      </c>
      <c r="E177" t="str">
        <v>No</v>
      </c>
      <c r="F177" t="str">
        <v>No</v>
      </c>
      <c r="G177" t="str">
        <v>No</v>
      </c>
      <c r="H177">
        <v>1</v>
      </c>
      <c r="I177" t="str">
        <v>yes</v>
      </c>
      <c r="J177" t="str">
        <v>Obesity</v>
      </c>
      <c r="K177" t="str">
        <v>Normal</v>
      </c>
      <c r="L177" t="str">
        <f>VLOOKUP(A177,'Data Transformation 3'!A$3:E$2339,5,0)</f>
        <v>25-Aug-1992</v>
      </c>
      <c r="M177" s="19">
        <f>VLOOKUP(A177,'Data Transformation 3'!A$3:H$2339,8,0)</f>
        <v>36950.26</v>
      </c>
      <c r="N177" t="str">
        <f>VLOOKUP('Healthcare '!A177,'Data Transformation 3'!A$3:I$2339,9,0)</f>
        <v>tier - 1</v>
      </c>
      <c r="O177" t="str">
        <f>VLOOKUP(A177,'Data Transformation 3'!A$3:J$2339,10,0)</f>
        <v>tier - 1</v>
      </c>
      <c r="P177" t="str">
        <f>VLOOKUP(A177,'Data Transformation 3'!A$3:K$2339,11,0)</f>
        <v>R1013</v>
      </c>
      <c r="Q177">
        <f>VLOOKUP(A177,'Data Transformation 3'!A$3:F$2339,6,0)</f>
        <v>30</v>
      </c>
    </row>
    <row r="178" spans="1:17" ht="15.5" hidden="1" x14ac:dyDescent="0.35">
      <c r="A178" s="1" t="s">
        <v>2196</v>
      </c>
      <c r="C178" s="20" cm="1">
        <f t="array" ref="C178:K178">_xlfn.XLOOKUP(A178,'Data transformation 2'!A179:A2513,'Data transformation 2'!B179:J2513)</f>
        <v>39.729999999999997</v>
      </c>
      <c r="D178">
        <v>6.24</v>
      </c>
      <c r="E178" t="str">
        <v>No</v>
      </c>
      <c r="F178" t="str">
        <v>No</v>
      </c>
      <c r="G178" t="str">
        <v>No</v>
      </c>
      <c r="H178">
        <v>0</v>
      </c>
      <c r="I178" t="str">
        <v>yes</v>
      </c>
      <c r="J178" t="str">
        <v>Obesity</v>
      </c>
      <c r="K178" t="str">
        <v>Pre-Diabetes</v>
      </c>
      <c r="L178" t="str">
        <f>VLOOKUP(A178,'Data Transformation 3'!A$3:E$2339,5,0)</f>
        <v>13-Aug-1977</v>
      </c>
      <c r="M178" s="19">
        <f>VLOOKUP(A178,'Data Transformation 3'!A$3:H$2339,8,0)</f>
        <v>36935.64</v>
      </c>
      <c r="N178" t="str">
        <f>VLOOKUP('Healthcare '!A178,'Data Transformation 3'!A$3:I$2339,9,0)</f>
        <v>tier - 2</v>
      </c>
      <c r="O178" t="str">
        <f>VLOOKUP(A178,'Data Transformation 3'!A$3:J$2339,10,0)</f>
        <v>tier - 1</v>
      </c>
      <c r="P178" t="str">
        <f>VLOOKUP(A178,'Data Transformation 3'!A$3:K$2339,11,0)</f>
        <v>R1011</v>
      </c>
      <c r="Q178">
        <f>VLOOKUP(A178,'Data Transformation 3'!A$3:F$2339,6,0)</f>
        <v>45</v>
      </c>
    </row>
    <row r="179" spans="1:17" ht="15.5" x14ac:dyDescent="0.35">
      <c r="A179" s="1" t="s">
        <v>2195</v>
      </c>
      <c r="C179" s="20" cm="1">
        <f t="array" ref="C179:K179">_xlfn.XLOOKUP(A179,'Data transformation 2'!A180:A2514,'Data transformation 2'!B180:J2514)</f>
        <v>35.68</v>
      </c>
      <c r="D179">
        <v>10.039999999999999</v>
      </c>
      <c r="E179" t="str">
        <v>No</v>
      </c>
      <c r="F179" t="str">
        <v>No</v>
      </c>
      <c r="G179" t="str">
        <v>No</v>
      </c>
      <c r="H179">
        <v>0</v>
      </c>
      <c r="I179" t="str">
        <v>yes</v>
      </c>
      <c r="J179" t="str">
        <v>Obesity</v>
      </c>
      <c r="K179" t="str">
        <v>Diabetes</v>
      </c>
      <c r="L179" t="str">
        <f>VLOOKUP(A179,'Data Transformation 3'!A$3:E$2339,5,0)</f>
        <v>22-Oct-1968</v>
      </c>
      <c r="M179" s="19">
        <f>VLOOKUP(A179,'Data Transformation 3'!A$3:H$2339,8,0)</f>
        <v>36922.61</v>
      </c>
      <c r="N179" t="str">
        <f>VLOOKUP('Healthcare '!A179,'Data Transformation 3'!A$3:I$2339,9,0)</f>
        <v>tier - 2</v>
      </c>
      <c r="O179" t="str">
        <f>VLOOKUP(A179,'Data Transformation 3'!A$3:J$2339,10,0)</f>
        <v>tier - 1</v>
      </c>
      <c r="P179" t="str">
        <f>VLOOKUP(A179,'Data Transformation 3'!A$3:K$2339,11,0)</f>
        <v>R1011</v>
      </c>
      <c r="Q179">
        <f>VLOOKUP(A179,'Data Transformation 3'!A$3:F$2339,6,0)</f>
        <v>54</v>
      </c>
    </row>
    <row r="180" spans="1:17" ht="15.5" hidden="1" x14ac:dyDescent="0.35">
      <c r="A180" s="1" t="s">
        <v>2194</v>
      </c>
      <c r="C180" s="20" cm="1">
        <f t="array" ref="C180:K180">_xlfn.XLOOKUP(A180,'Data transformation 2'!A181:A2515,'Data transformation 2'!B181:J2515)</f>
        <v>48.86</v>
      </c>
      <c r="D180">
        <v>6.09</v>
      </c>
      <c r="E180" t="str">
        <v>No</v>
      </c>
      <c r="F180" t="str">
        <v>No</v>
      </c>
      <c r="G180" t="str">
        <v>No</v>
      </c>
      <c r="H180">
        <v>0</v>
      </c>
      <c r="I180" t="str">
        <v>yes</v>
      </c>
      <c r="J180" t="str">
        <v>Obesity</v>
      </c>
      <c r="K180" t="str">
        <v>Pre-Diabetes</v>
      </c>
      <c r="L180" t="str">
        <f>VLOOKUP(A180,'Data Transformation 3'!A$3:E$2339,5,0)</f>
        <v>10-Jun-1991</v>
      </c>
      <c r="M180" s="19">
        <f>VLOOKUP(A180,'Data Transformation 3'!A$3:H$2339,8,0)</f>
        <v>36911.99</v>
      </c>
      <c r="N180" t="str">
        <f>VLOOKUP('Healthcare '!A180,'Data Transformation 3'!A$3:I$2339,9,0)</f>
        <v>tier - 2</v>
      </c>
      <c r="O180" t="str">
        <f>VLOOKUP(A180,'Data Transformation 3'!A$3:J$2339,10,0)</f>
        <v>tier - 2</v>
      </c>
      <c r="P180" t="str">
        <f>VLOOKUP(A180,'Data Transformation 3'!A$3:K$2339,11,0)</f>
        <v>R1011</v>
      </c>
      <c r="Q180">
        <f>VLOOKUP(A180,'Data Transformation 3'!A$3:F$2339,6,0)</f>
        <v>31</v>
      </c>
    </row>
    <row r="181" spans="1:17" ht="15.5" x14ac:dyDescent="0.35">
      <c r="A181" s="1" t="s">
        <v>2193</v>
      </c>
      <c r="C181" s="20" cm="1">
        <f t="array" ref="C181:K181">_xlfn.XLOOKUP(A181,'Data transformation 2'!A182:A2516,'Data transformation 2'!B182:J2516)</f>
        <v>34.799999999999997</v>
      </c>
      <c r="D181">
        <v>11.4</v>
      </c>
      <c r="E181" t="str">
        <v>yes</v>
      </c>
      <c r="F181" t="str">
        <v>No</v>
      </c>
      <c r="G181" t="str">
        <v>Yes</v>
      </c>
      <c r="H181">
        <v>1</v>
      </c>
      <c r="I181" t="str">
        <v>No</v>
      </c>
      <c r="J181" t="str">
        <v>Obesity</v>
      </c>
      <c r="K181" t="str">
        <v>Diabetes</v>
      </c>
      <c r="L181" t="str">
        <f>VLOOKUP(A181,'Data Transformation 3'!A$3:E$2339,5,0)</f>
        <v>24-Jul-1963</v>
      </c>
      <c r="M181" s="19">
        <f>VLOOKUP(A181,'Data Transformation 3'!A$3:H$2339,8,0)</f>
        <v>36910.61</v>
      </c>
      <c r="N181" t="str">
        <f>VLOOKUP('Healthcare '!A181,'Data Transformation 3'!A$3:I$2339,9,0)</f>
        <v>tier - 2</v>
      </c>
      <c r="O181" t="str">
        <f>VLOOKUP(A181,'Data Transformation 3'!A$3:J$2339,10,0)</f>
        <v>tier - 2</v>
      </c>
      <c r="P181" t="str">
        <f>VLOOKUP(A181,'Data Transformation 3'!A$3:K$2339,11,0)</f>
        <v>R1011</v>
      </c>
      <c r="Q181">
        <f>VLOOKUP(A181,'Data Transformation 3'!A$3:F$2339,6,0)</f>
        <v>59</v>
      </c>
    </row>
    <row r="182" spans="1:17" ht="15.5" hidden="1" x14ac:dyDescent="0.35">
      <c r="A182" s="1" t="s">
        <v>2192</v>
      </c>
      <c r="C182" s="20" cm="1">
        <f t="array" ref="C182:K182">_xlfn.XLOOKUP(A182,'Data transformation 2'!A183:A2517,'Data transformation 2'!B183:J2517)</f>
        <v>32.49</v>
      </c>
      <c r="D182">
        <v>4.29</v>
      </c>
      <c r="E182" t="str">
        <v>No</v>
      </c>
      <c r="F182" t="str">
        <v>No</v>
      </c>
      <c r="G182" t="str">
        <v>Yes</v>
      </c>
      <c r="H182">
        <v>1</v>
      </c>
      <c r="I182" t="str">
        <v>yes</v>
      </c>
      <c r="J182" t="str">
        <v>Obesity</v>
      </c>
      <c r="K182" t="str">
        <v>Normal</v>
      </c>
      <c r="L182" t="str">
        <f>VLOOKUP(A182,'Data Transformation 3'!A$3:E$2339,5,0)</f>
        <v>21-Jun-2003</v>
      </c>
      <c r="M182" s="19">
        <f>VLOOKUP(A182,'Data Transformation 3'!A$3:H$2339,8,0)</f>
        <v>36898.730000000003</v>
      </c>
      <c r="N182" t="str">
        <f>VLOOKUP('Healthcare '!A182,'Data Transformation 3'!A$3:I$2339,9,0)</f>
        <v>tier - 2</v>
      </c>
      <c r="O182" t="str">
        <f>VLOOKUP(A182,'Data Transformation 3'!A$3:J$2339,10,0)</f>
        <v>tier - 1</v>
      </c>
      <c r="P182" t="str">
        <f>VLOOKUP(A182,'Data Transformation 3'!A$3:K$2339,11,0)</f>
        <v>R1012</v>
      </c>
      <c r="Q182">
        <f>VLOOKUP(A182,'Data Transformation 3'!A$3:F$2339,6,0)</f>
        <v>19</v>
      </c>
    </row>
    <row r="183" spans="1:17" ht="15.5" hidden="1" x14ac:dyDescent="0.35">
      <c r="A183" s="1" t="s">
        <v>2191</v>
      </c>
      <c r="C183" s="20" cm="1">
        <f t="array" ref="C183:K183">_xlfn.XLOOKUP(A183,'Data transformation 2'!A184:A2518,'Data transformation 2'!B184:J2518)</f>
        <v>39</v>
      </c>
      <c r="D183">
        <v>5.7</v>
      </c>
      <c r="E183" t="str">
        <v>No</v>
      </c>
      <c r="F183" t="str">
        <v>No</v>
      </c>
      <c r="G183" t="str">
        <v>No</v>
      </c>
      <c r="H183">
        <v>2</v>
      </c>
      <c r="I183" t="str">
        <v>yes</v>
      </c>
      <c r="J183" t="str">
        <v>Obesity</v>
      </c>
      <c r="K183" t="str">
        <v>Pre-Diabetes</v>
      </c>
      <c r="L183" t="str">
        <f>VLOOKUP(A183,'Data Transformation 3'!A$3:E$2339,5,0)</f>
        <v>5-Dec-1972</v>
      </c>
      <c r="M183" s="19">
        <f>VLOOKUP(A183,'Data Transformation 3'!A$3:H$2339,8,0)</f>
        <v>36889.99</v>
      </c>
      <c r="N183" t="str">
        <f>VLOOKUP('Healthcare '!A183,'Data Transformation 3'!A$3:I$2339,9,0)</f>
        <v>tier - 1</v>
      </c>
      <c r="O183" t="str">
        <f>VLOOKUP(A183,'Data Transformation 3'!A$3:J$2339,10,0)</f>
        <v>tier - 3</v>
      </c>
      <c r="P183" t="str">
        <f>VLOOKUP(A183,'Data Transformation 3'!A$3:K$2339,11,0)</f>
        <v>R1011</v>
      </c>
      <c r="Q183">
        <f>VLOOKUP(A183,'Data Transformation 3'!A$3:F$2339,6,0)</f>
        <v>50</v>
      </c>
    </row>
    <row r="184" spans="1:17" ht="15.5" hidden="1" x14ac:dyDescent="0.35">
      <c r="A184" s="1" t="s">
        <v>2190</v>
      </c>
      <c r="C184" s="20" cm="1">
        <f t="array" ref="C184:K184">_xlfn.XLOOKUP(A184,'Data transformation 2'!A185:A2519,'Data transformation 2'!B185:J2519)</f>
        <v>35.299999999999997</v>
      </c>
      <c r="D184">
        <v>6.09</v>
      </c>
      <c r="E184" t="str">
        <v>No</v>
      </c>
      <c r="F184" t="str">
        <v>No</v>
      </c>
      <c r="G184" t="str">
        <v>No</v>
      </c>
      <c r="H184">
        <v>1</v>
      </c>
      <c r="I184" t="str">
        <v>yes</v>
      </c>
      <c r="J184" t="str">
        <v>Obesity</v>
      </c>
      <c r="K184" t="str">
        <v>Pre-Diabetes</v>
      </c>
      <c r="L184" t="str">
        <f>VLOOKUP(A184,'Data Transformation 3'!A$3:E$2339,5,0)</f>
        <v>4-Jul-1992</v>
      </c>
      <c r="M184" s="19">
        <f>VLOOKUP(A184,'Data Transformation 3'!A$3:H$2339,8,0)</f>
        <v>36837.47</v>
      </c>
      <c r="N184" t="str">
        <f>VLOOKUP('Healthcare '!A184,'Data Transformation 3'!A$3:I$2339,9,0)</f>
        <v>tier - 2</v>
      </c>
      <c r="O184" t="str">
        <f>VLOOKUP(A184,'Data Transformation 3'!A$3:J$2339,10,0)</f>
        <v>tier - 3</v>
      </c>
      <c r="P184" t="str">
        <f>VLOOKUP(A184,'Data Transformation 3'!A$3:K$2339,11,0)</f>
        <v>R1011</v>
      </c>
      <c r="Q184">
        <f>VLOOKUP(A184,'Data Transformation 3'!A$3:F$2339,6,0)</f>
        <v>30</v>
      </c>
    </row>
    <row r="185" spans="1:17" ht="15.5" x14ac:dyDescent="0.35">
      <c r="A185" s="1" t="s">
        <v>2189</v>
      </c>
      <c r="C185" s="20" cm="1">
        <f t="array" ref="C185:K185">_xlfn.XLOOKUP(A185,'Data transformation 2'!A186:A2520,'Data transformation 2'!B186:J2520)</f>
        <v>33.42</v>
      </c>
      <c r="D185">
        <v>10.67</v>
      </c>
      <c r="E185" t="str">
        <v>No</v>
      </c>
      <c r="F185" t="str">
        <v>No</v>
      </c>
      <c r="G185" t="str">
        <v>No</v>
      </c>
      <c r="H185">
        <v>0</v>
      </c>
      <c r="I185" t="str">
        <v>yes</v>
      </c>
      <c r="J185" t="str">
        <v>Obesity</v>
      </c>
      <c r="K185" t="str">
        <v>Diabetes</v>
      </c>
      <c r="L185" t="str">
        <f>VLOOKUP(A185,'Data Transformation 3'!A$3:E$2339,5,0)</f>
        <v>28-Dec-1965</v>
      </c>
      <c r="M185" s="19">
        <f>VLOOKUP(A185,'Data Transformation 3'!A$3:H$2339,8,0)</f>
        <v>36795.29</v>
      </c>
      <c r="N185" t="str">
        <f>VLOOKUP('Healthcare '!A185,'Data Transformation 3'!A$3:I$2339,9,0)</f>
        <v>tier - 2</v>
      </c>
      <c r="O185" t="str">
        <f>VLOOKUP(A185,'Data Transformation 3'!A$3:J$2339,10,0)</f>
        <v>tier - 1</v>
      </c>
      <c r="P185" t="str">
        <f>VLOOKUP(A185,'Data Transformation 3'!A$3:K$2339,11,0)</f>
        <v>R1011</v>
      </c>
      <c r="Q185">
        <f>VLOOKUP(A185,'Data Transformation 3'!A$3:F$2339,6,0)</f>
        <v>57</v>
      </c>
    </row>
    <row r="186" spans="1:17" ht="15.5" x14ac:dyDescent="0.35">
      <c r="A186" s="1" t="s">
        <v>2188</v>
      </c>
      <c r="C186" s="20" cm="1">
        <f t="array" ref="C186:K186">_xlfn.XLOOKUP(A186,'Data transformation 2'!A187:A2521,'Data transformation 2'!B187:J2521)</f>
        <v>37.18</v>
      </c>
      <c r="D186">
        <v>6.75</v>
      </c>
      <c r="E186" t="str">
        <v>yes</v>
      </c>
      <c r="F186" t="str">
        <v>No</v>
      </c>
      <c r="G186" t="str">
        <v>No</v>
      </c>
      <c r="H186">
        <v>2</v>
      </c>
      <c r="I186" t="str">
        <v>yes</v>
      </c>
      <c r="J186" t="str">
        <v>Obesity</v>
      </c>
      <c r="K186" t="str">
        <v>Diabetes</v>
      </c>
      <c r="L186" t="str">
        <f>VLOOKUP(A186,'Data Transformation 3'!A$3:E$2339,5,0)</f>
        <v>14-Jul-1970</v>
      </c>
      <c r="M186" s="19">
        <f>VLOOKUP(A186,'Data Transformation 3'!A$3:H$2339,8,0)</f>
        <v>36786.370000000003</v>
      </c>
      <c r="N186" t="str">
        <f>VLOOKUP('Healthcare '!A186,'Data Transformation 3'!A$3:I$2339,9,0)</f>
        <v>tier - 1</v>
      </c>
      <c r="O186" t="str">
        <f>VLOOKUP(A186,'Data Transformation 3'!A$3:J$2339,10,0)</f>
        <v>tier - 1</v>
      </c>
      <c r="P186" t="str">
        <f>VLOOKUP(A186,'Data Transformation 3'!A$3:K$2339,11,0)</f>
        <v>R1011</v>
      </c>
      <c r="Q186">
        <f>VLOOKUP(A186,'Data Transformation 3'!A$3:F$2339,6,0)</f>
        <v>52</v>
      </c>
    </row>
    <row r="187" spans="1:17" ht="15.5" x14ac:dyDescent="0.35">
      <c r="A187" s="1" t="s">
        <v>2187</v>
      </c>
      <c r="C187" s="20" cm="1">
        <f t="array" ref="C187:K187">_xlfn.XLOOKUP(A187,'Data transformation 2'!A188:A2522,'Data transformation 2'!B188:J2522)</f>
        <v>33.33</v>
      </c>
      <c r="D187">
        <v>9.26</v>
      </c>
      <c r="E187" t="str">
        <v>yes</v>
      </c>
      <c r="F187" t="str">
        <v>No</v>
      </c>
      <c r="G187" t="str">
        <v>No</v>
      </c>
      <c r="H187">
        <v>2</v>
      </c>
      <c r="I187" t="str">
        <v>No</v>
      </c>
      <c r="J187" t="str">
        <v>Obesity</v>
      </c>
      <c r="K187" t="str">
        <v>Diabetes</v>
      </c>
      <c r="L187" t="str">
        <f>VLOOKUP(A187,'Data Transformation 3'!A$3:E$2339,5,0)</f>
        <v>29-Jul-1961</v>
      </c>
      <c r="M187" s="19">
        <f>VLOOKUP(A187,'Data Transformation 3'!A$3:H$2339,8,0)</f>
        <v>36580.28</v>
      </c>
      <c r="N187" t="str">
        <f>VLOOKUP('Healthcare '!A187,'Data Transformation 3'!A$3:I$2339,9,0)</f>
        <v>tier - 2</v>
      </c>
      <c r="O187" t="str">
        <f>VLOOKUP(A187,'Data Transformation 3'!A$3:J$2339,10,0)</f>
        <v>tier - 2</v>
      </c>
      <c r="P187" t="str">
        <f>VLOOKUP(A187,'Data Transformation 3'!A$3:K$2339,11,0)</f>
        <v>R1013</v>
      </c>
      <c r="Q187">
        <f>VLOOKUP(A187,'Data Transformation 3'!A$3:F$2339,6,0)</f>
        <v>61</v>
      </c>
    </row>
    <row r="188" spans="1:17" ht="15.5" hidden="1" x14ac:dyDescent="0.35">
      <c r="A188" s="1" t="s">
        <v>2186</v>
      </c>
      <c r="C188" s="20" cm="1">
        <f t="array" ref="C188:K188">_xlfn.XLOOKUP(A188,'Data transformation 2'!A189:A2523,'Data transformation 2'!B189:J2523)</f>
        <v>53.21</v>
      </c>
      <c r="D188">
        <v>4.2699999999999996</v>
      </c>
      <c r="E188" t="str">
        <v>No</v>
      </c>
      <c r="F188" t="str">
        <v>No</v>
      </c>
      <c r="G188" t="str">
        <v>No</v>
      </c>
      <c r="H188">
        <v>1</v>
      </c>
      <c r="I188" t="str">
        <v>yes</v>
      </c>
      <c r="J188" t="str">
        <v>Obesity</v>
      </c>
      <c r="K188" t="str">
        <v>Normal</v>
      </c>
      <c r="L188" t="str">
        <f>VLOOKUP(A188,'Data Transformation 3'!A$3:E$2339,5,0)</f>
        <v>9-Oct-1992</v>
      </c>
      <c r="M188" s="19">
        <f>VLOOKUP(A188,'Data Transformation 3'!A$3:H$2339,8,0)</f>
        <v>36572.800000000003</v>
      </c>
      <c r="N188" t="str">
        <f>VLOOKUP('Healthcare '!A188,'Data Transformation 3'!A$3:I$2339,9,0)</f>
        <v>tier - 1</v>
      </c>
      <c r="O188" t="str">
        <f>VLOOKUP(A188,'Data Transformation 3'!A$3:J$2339,10,0)</f>
        <v>tier - 2</v>
      </c>
      <c r="P188" t="str">
        <f>VLOOKUP(A188,'Data Transformation 3'!A$3:K$2339,11,0)</f>
        <v>R1011</v>
      </c>
      <c r="Q188">
        <f>VLOOKUP(A188,'Data Transformation 3'!A$3:F$2339,6,0)</f>
        <v>30</v>
      </c>
    </row>
    <row r="189" spans="1:17" ht="15.5" x14ac:dyDescent="0.35">
      <c r="A189" s="1" t="s">
        <v>2185</v>
      </c>
      <c r="C189" s="20" cm="1">
        <f t="array" ref="C189:K189">_xlfn.XLOOKUP(A189,'Data transformation 2'!A190:A2524,'Data transformation 2'!B190:J2524)</f>
        <v>38.729999999999997</v>
      </c>
      <c r="D189">
        <v>11.51</v>
      </c>
      <c r="E189" t="str">
        <v>No</v>
      </c>
      <c r="F189" t="str">
        <v>No</v>
      </c>
      <c r="G189" t="str">
        <v>No</v>
      </c>
      <c r="H189">
        <v>2</v>
      </c>
      <c r="I189" t="str">
        <v>yes</v>
      </c>
      <c r="J189" t="str">
        <v>Obesity</v>
      </c>
      <c r="K189" t="str">
        <v>Diabetes</v>
      </c>
      <c r="L189" t="str">
        <f>VLOOKUP(A189,'Data Transformation 3'!A$3:E$2339,5,0)</f>
        <v>9-Aug-1973</v>
      </c>
      <c r="M189" s="19">
        <f>VLOOKUP(A189,'Data Transformation 3'!A$3:H$2339,8,0)</f>
        <v>36541.550000000003</v>
      </c>
      <c r="N189" t="str">
        <f>VLOOKUP('Healthcare '!A189,'Data Transformation 3'!A$3:I$2339,9,0)</f>
        <v>tier - 2</v>
      </c>
      <c r="O189" t="str">
        <f>VLOOKUP(A189,'Data Transformation 3'!A$3:J$2339,10,0)</f>
        <v>tier - 3</v>
      </c>
      <c r="P189" t="str">
        <f>VLOOKUP(A189,'Data Transformation 3'!A$3:K$2339,11,0)</f>
        <v>R1011</v>
      </c>
      <c r="Q189">
        <f>VLOOKUP(A189,'Data Transformation 3'!A$3:F$2339,6,0)</f>
        <v>49</v>
      </c>
    </row>
    <row r="190" spans="1:17" ht="15.5" x14ac:dyDescent="0.35">
      <c r="A190" s="1" t="s">
        <v>2184</v>
      </c>
      <c r="C190" s="20" cm="1">
        <f t="array" ref="C190:K190">_xlfn.XLOOKUP(A190,'Data transformation 2'!A191:A2525,'Data transformation 2'!B191:J2525)</f>
        <v>29.73</v>
      </c>
      <c r="D190">
        <v>7.22</v>
      </c>
      <c r="E190" t="str">
        <v>No</v>
      </c>
      <c r="F190" t="str">
        <v>No</v>
      </c>
      <c r="G190" t="str">
        <v>No</v>
      </c>
      <c r="H190">
        <v>0</v>
      </c>
      <c r="I190" t="str">
        <v>yes</v>
      </c>
      <c r="J190" t="str">
        <v>Overweight</v>
      </c>
      <c r="K190" t="str">
        <v>Diabetes</v>
      </c>
      <c r="L190" t="str">
        <f>VLOOKUP(A190,'Data Transformation 3'!A$3:E$2339,5,0)</f>
        <v>19-Nov-1962</v>
      </c>
      <c r="M190" s="19">
        <f>VLOOKUP(A190,'Data Transformation 3'!A$3:H$2339,8,0)</f>
        <v>36445.550000000003</v>
      </c>
      <c r="N190" t="str">
        <f>VLOOKUP('Healthcare '!A190,'Data Transformation 3'!A$3:I$2339,9,0)</f>
        <v>tier - 2</v>
      </c>
      <c r="O190" t="str">
        <f>VLOOKUP(A190,'Data Transformation 3'!A$3:J$2339,10,0)</f>
        <v>tier - 2</v>
      </c>
      <c r="P190" t="str">
        <f>VLOOKUP(A190,'Data Transformation 3'!A$3:K$2339,11,0)</f>
        <v>R1011</v>
      </c>
      <c r="Q190">
        <f>VLOOKUP(A190,'Data Transformation 3'!A$3:F$2339,6,0)</f>
        <v>60</v>
      </c>
    </row>
    <row r="191" spans="1:17" ht="15.5" hidden="1" x14ac:dyDescent="0.35">
      <c r="A191" s="1" t="s">
        <v>2183</v>
      </c>
      <c r="C191" s="20" cm="1">
        <f t="array" ref="C191:K191">_xlfn.XLOOKUP(A191,'Data transformation 2'!A192:A2526,'Data transformation 2'!B192:J2526)</f>
        <v>34.700000000000003</v>
      </c>
      <c r="D191">
        <v>4.37</v>
      </c>
      <c r="E191" t="str">
        <v>No</v>
      </c>
      <c r="F191" t="str">
        <v>No</v>
      </c>
      <c r="G191" t="str">
        <v>Yes</v>
      </c>
      <c r="H191">
        <v>1</v>
      </c>
      <c r="I191" t="str">
        <v>yes</v>
      </c>
      <c r="J191" t="str">
        <v>Obesity</v>
      </c>
      <c r="K191" t="str">
        <v>Normal</v>
      </c>
      <c r="L191" t="str">
        <f>VLOOKUP(A191,'Data Transformation 3'!A$3:E$2339,5,0)</f>
        <v>9-Dec-2003</v>
      </c>
      <c r="M191" s="19">
        <f>VLOOKUP(A191,'Data Transformation 3'!A$3:H$2339,8,0)</f>
        <v>36397.58</v>
      </c>
      <c r="N191" t="str">
        <f>VLOOKUP('Healthcare '!A191,'Data Transformation 3'!A$3:I$2339,9,0)</f>
        <v>tier - 2</v>
      </c>
      <c r="O191" t="str">
        <f>VLOOKUP(A191,'Data Transformation 3'!A$3:J$2339,10,0)</f>
        <v>tier - 3</v>
      </c>
      <c r="P191" t="str">
        <f>VLOOKUP(A191,'Data Transformation 3'!A$3:K$2339,11,0)</f>
        <v>R1011</v>
      </c>
      <c r="Q191">
        <f>VLOOKUP(A191,'Data Transformation 3'!A$3:F$2339,6,0)</f>
        <v>19</v>
      </c>
    </row>
    <row r="192" spans="1:17" ht="15.5" x14ac:dyDescent="0.35">
      <c r="A192" s="1" t="s">
        <v>2182</v>
      </c>
      <c r="C192" s="20" cm="1">
        <f t="array" ref="C192:K192">_xlfn.XLOOKUP(A192,'Data transformation 2'!A193:A2527,'Data transformation 2'!B193:J2527)</f>
        <v>38.28</v>
      </c>
      <c r="D192">
        <v>11.56</v>
      </c>
      <c r="E192" t="str">
        <v>yes</v>
      </c>
      <c r="F192" t="str">
        <v>No</v>
      </c>
      <c r="G192" t="str">
        <v>No</v>
      </c>
      <c r="H192">
        <v>1</v>
      </c>
      <c r="I192" t="str">
        <v>yes</v>
      </c>
      <c r="J192" t="str">
        <v>Obesity</v>
      </c>
      <c r="K192" t="str">
        <v>Diabetes</v>
      </c>
      <c r="L192" t="str">
        <f>VLOOKUP(A192,'Data Transformation 3'!A$3:E$2339,5,0)</f>
        <v>5-Jun-1975</v>
      </c>
      <c r="M192" s="19">
        <f>VLOOKUP(A192,'Data Transformation 3'!A$3:H$2339,8,0)</f>
        <v>36350.71</v>
      </c>
      <c r="N192" t="str">
        <f>VLOOKUP('Healthcare '!A192,'Data Transformation 3'!A$3:I$2339,9,0)</f>
        <v>tier - 1</v>
      </c>
      <c r="O192" t="str">
        <f>VLOOKUP(A192,'Data Transformation 3'!A$3:J$2339,10,0)</f>
        <v>tier - 2</v>
      </c>
      <c r="P192" t="str">
        <f>VLOOKUP(A192,'Data Transformation 3'!A$3:K$2339,11,0)</f>
        <v>R1011</v>
      </c>
      <c r="Q192">
        <f>VLOOKUP(A192,'Data Transformation 3'!A$3:F$2339,6,0)</f>
        <v>48</v>
      </c>
    </row>
    <row r="193" spans="1:17" ht="15.5" x14ac:dyDescent="0.35">
      <c r="A193" s="1" t="s">
        <v>2181</v>
      </c>
      <c r="C193" s="20" cm="1">
        <f t="array" ref="C193:K193">_xlfn.XLOOKUP(A193,'Data transformation 2'!A194:A2528,'Data transformation 2'!B194:J2528)</f>
        <v>33.57</v>
      </c>
      <c r="D193">
        <v>8.82</v>
      </c>
      <c r="E193" t="str">
        <v>yes</v>
      </c>
      <c r="F193" t="str">
        <v>No</v>
      </c>
      <c r="G193" t="str">
        <v>No</v>
      </c>
      <c r="H193">
        <v>0</v>
      </c>
      <c r="I193" t="str">
        <v>yes</v>
      </c>
      <c r="J193" t="str">
        <v>Obesity</v>
      </c>
      <c r="K193" t="str">
        <v>Diabetes</v>
      </c>
      <c r="L193" t="str">
        <f>VLOOKUP(A193,'Data Transformation 3'!A$3:E$2339,5,0)</f>
        <v>18-Oct-1967</v>
      </c>
      <c r="M193" s="19">
        <f>VLOOKUP(A193,'Data Transformation 3'!A$3:H$2339,8,0)</f>
        <v>36332.449999999997</v>
      </c>
      <c r="N193" t="str">
        <f>VLOOKUP('Healthcare '!A193,'Data Transformation 3'!A$3:I$2339,9,0)</f>
        <v>tier - 1</v>
      </c>
      <c r="O193" t="str">
        <f>VLOOKUP(A193,'Data Transformation 3'!A$3:J$2339,10,0)</f>
        <v>tier - 3</v>
      </c>
      <c r="P193" t="str">
        <f>VLOOKUP(A193,'Data Transformation 3'!A$3:K$2339,11,0)</f>
        <v>R1011</v>
      </c>
      <c r="Q193">
        <f>VLOOKUP(A193,'Data Transformation 3'!A$3:F$2339,6,0)</f>
        <v>55</v>
      </c>
    </row>
    <row r="194" spans="1:17" ht="15.5" hidden="1" x14ac:dyDescent="0.35">
      <c r="A194" s="1" t="s">
        <v>2180</v>
      </c>
      <c r="C194" s="20" cm="1">
        <f t="array" ref="C194:K194">_xlfn.XLOOKUP(A194,'Data transformation 2'!A195:A2529,'Data transformation 2'!B195:J2529)</f>
        <v>52.06</v>
      </c>
      <c r="D194">
        <v>4.6900000000000004</v>
      </c>
      <c r="E194" t="str">
        <v>No</v>
      </c>
      <c r="F194" t="str">
        <v>No</v>
      </c>
      <c r="G194" t="str">
        <v>No</v>
      </c>
      <c r="H194">
        <v>1</v>
      </c>
      <c r="I194" t="str">
        <v>yes</v>
      </c>
      <c r="J194" t="str">
        <v>Obesity</v>
      </c>
      <c r="K194" t="str">
        <v>Normal</v>
      </c>
      <c r="L194" t="str">
        <f>VLOOKUP(A194,'Data Transformation 3'!A$3:E$2339,5,0)</f>
        <v>16-Jun-1992</v>
      </c>
      <c r="M194" s="19">
        <f>VLOOKUP(A194,'Data Transformation 3'!A$3:H$2339,8,0)</f>
        <v>36314.050000000003</v>
      </c>
      <c r="N194" t="str">
        <f>VLOOKUP('Healthcare '!A194,'Data Transformation 3'!A$3:I$2339,9,0)</f>
        <v>tier - 2</v>
      </c>
      <c r="O194" t="str">
        <f>VLOOKUP(A194,'Data Transformation 3'!A$3:J$2339,10,0)</f>
        <v>tier - 2</v>
      </c>
      <c r="P194" t="str">
        <f>VLOOKUP(A194,'Data Transformation 3'!A$3:K$2339,11,0)</f>
        <v>R1011</v>
      </c>
      <c r="Q194">
        <f>VLOOKUP(A194,'Data Transformation 3'!A$3:F$2339,6,0)</f>
        <v>30</v>
      </c>
    </row>
    <row r="195" spans="1:17" ht="15.5" hidden="1" x14ac:dyDescent="0.35">
      <c r="A195" s="1" t="s">
        <v>2179</v>
      </c>
      <c r="C195" s="20" cm="1">
        <f t="array" ref="C195:K195">_xlfn.XLOOKUP(A195,'Data transformation 2'!A196:A2530,'Data transformation 2'!B196:J2530)</f>
        <v>38.17</v>
      </c>
      <c r="D195">
        <v>4.53</v>
      </c>
      <c r="E195" t="str">
        <v>No</v>
      </c>
      <c r="F195" t="str">
        <v>yes</v>
      </c>
      <c r="G195" t="str">
        <v>No</v>
      </c>
      <c r="H195">
        <v>1</v>
      </c>
      <c r="I195" t="str">
        <v>yes</v>
      </c>
      <c r="J195" t="str">
        <v>Obesity</v>
      </c>
      <c r="K195" t="str">
        <v>Normal</v>
      </c>
      <c r="L195" t="str">
        <f>VLOOKUP(A195,'Data Transformation 3'!A$3:E$2339,5,0)</f>
        <v>25-Dec-2004</v>
      </c>
      <c r="M195" s="19">
        <f>VLOOKUP(A195,'Data Transformation 3'!A$3:H$2339,8,0)</f>
        <v>36307.800000000003</v>
      </c>
      <c r="N195" t="str">
        <f>VLOOKUP('Healthcare '!A195,'Data Transformation 3'!A$3:I$2339,9,0)</f>
        <v>tier - 1</v>
      </c>
      <c r="O195" t="str">
        <f>VLOOKUP(A195,'Data Transformation 3'!A$3:J$2339,10,0)</f>
        <v>tier - 2</v>
      </c>
      <c r="P195" t="str">
        <f>VLOOKUP(A195,'Data Transformation 3'!A$3:K$2339,11,0)</f>
        <v>R1013</v>
      </c>
      <c r="Q195">
        <f>VLOOKUP(A195,'Data Transformation 3'!A$3:F$2339,6,0)</f>
        <v>18</v>
      </c>
    </row>
    <row r="196" spans="1:17" ht="15.5" hidden="1" x14ac:dyDescent="0.35">
      <c r="A196" s="1" t="s">
        <v>2178</v>
      </c>
      <c r="C196" s="20" cm="1">
        <f t="array" ref="C196:K196">_xlfn.XLOOKUP(A196,'Data transformation 2'!A197:A2531,'Data transformation 2'!B197:J2531)</f>
        <v>36.954999999999998</v>
      </c>
      <c r="D196">
        <v>5.84</v>
      </c>
      <c r="E196" t="str">
        <v>No</v>
      </c>
      <c r="F196" t="str">
        <v>No</v>
      </c>
      <c r="G196" t="str">
        <v>Yes</v>
      </c>
      <c r="H196">
        <v>1</v>
      </c>
      <c r="I196" t="str">
        <v>yes</v>
      </c>
      <c r="J196" t="str">
        <v>Obesity</v>
      </c>
      <c r="K196" t="str">
        <v>Pre-Diabetes</v>
      </c>
      <c r="L196" t="str">
        <f>VLOOKUP(A196,'Data Transformation 3'!A$3:E$2339,5,0)</f>
        <v>5-Sep-2003</v>
      </c>
      <c r="M196" s="19">
        <f>VLOOKUP(A196,'Data Transformation 3'!A$3:H$2339,8,0)</f>
        <v>36219.410000000003</v>
      </c>
      <c r="N196" t="str">
        <f>VLOOKUP('Healthcare '!A196,'Data Transformation 3'!A$3:I$2339,9,0)</f>
        <v>tier - 1</v>
      </c>
      <c r="O196" t="str">
        <f>VLOOKUP(A196,'Data Transformation 3'!A$3:J$2339,10,0)</f>
        <v>tier - 1</v>
      </c>
      <c r="P196" t="str">
        <f>VLOOKUP(A196,'Data Transformation 3'!A$3:K$2339,11,0)</f>
        <v>R1012</v>
      </c>
      <c r="Q196">
        <f>VLOOKUP(A196,'Data Transformation 3'!A$3:F$2339,6,0)</f>
        <v>19</v>
      </c>
    </row>
    <row r="197" spans="1:17" ht="15.5" hidden="1" x14ac:dyDescent="0.35">
      <c r="A197" s="1" t="s">
        <v>2177</v>
      </c>
      <c r="C197" s="20" cm="1">
        <f t="array" ref="C197:K197">_xlfn.XLOOKUP(A197,'Data transformation 2'!A198:A2532,'Data transformation 2'!B198:J2532)</f>
        <v>34.4</v>
      </c>
      <c r="D197">
        <v>4.9000000000000004</v>
      </c>
      <c r="E197" t="str">
        <v>No</v>
      </c>
      <c r="F197" t="str">
        <v>No</v>
      </c>
      <c r="G197" t="str">
        <v>Yes</v>
      </c>
      <c r="H197">
        <v>1</v>
      </c>
      <c r="I197" t="str">
        <v>yes</v>
      </c>
      <c r="J197" t="str">
        <v>Obesity</v>
      </c>
      <c r="K197" t="str">
        <v>Normal</v>
      </c>
      <c r="L197" t="str">
        <f>VLOOKUP(A197,'Data Transformation 3'!A$3:E$2339,5,0)</f>
        <v>28-Dec-1993</v>
      </c>
      <c r="M197" s="19">
        <f>VLOOKUP(A197,'Data Transformation 3'!A$3:H$2339,8,0)</f>
        <v>36197.699999999997</v>
      </c>
      <c r="N197" t="str">
        <f>VLOOKUP('Healthcare '!A197,'Data Transformation 3'!A$3:I$2339,9,0)</f>
        <v>tier - 1</v>
      </c>
      <c r="O197" t="str">
        <f>VLOOKUP(A197,'Data Transformation 3'!A$3:J$2339,10,0)</f>
        <v>tier - 3</v>
      </c>
      <c r="P197" t="str">
        <f>VLOOKUP(A197,'Data Transformation 3'!A$3:K$2339,11,0)</f>
        <v>R1011</v>
      </c>
      <c r="Q197">
        <f>VLOOKUP(A197,'Data Transformation 3'!A$3:F$2339,6,0)</f>
        <v>29</v>
      </c>
    </row>
    <row r="198" spans="1:17" ht="15.5" hidden="1" x14ac:dyDescent="0.35">
      <c r="A198" s="1" t="s">
        <v>2176</v>
      </c>
      <c r="C198" s="20" cm="1">
        <f t="array" ref="C198:K198">_xlfn.XLOOKUP(A198,'Data transformation 2'!A199:A2533,'Data transformation 2'!B199:J2533)</f>
        <v>31.73</v>
      </c>
      <c r="D198">
        <v>4.3</v>
      </c>
      <c r="E198" t="str">
        <v>No</v>
      </c>
      <c r="F198" t="str">
        <v>No</v>
      </c>
      <c r="G198" t="str">
        <v>No</v>
      </c>
      <c r="H198">
        <v>0</v>
      </c>
      <c r="I198" t="str">
        <v>yes</v>
      </c>
      <c r="J198" t="str">
        <v>Obesity</v>
      </c>
      <c r="K198" t="str">
        <v>Normal</v>
      </c>
      <c r="L198" t="str">
        <f>VLOOKUP(A198,'Data Transformation 3'!A$3:E$2339,5,0)</f>
        <v>1-Oct-1999</v>
      </c>
      <c r="M198" s="19">
        <f>VLOOKUP(A198,'Data Transformation 3'!A$3:H$2339,8,0)</f>
        <v>36189.1</v>
      </c>
      <c r="N198" t="str">
        <f>VLOOKUP('Healthcare '!A198,'Data Transformation 3'!A$3:I$2339,9,0)</f>
        <v>tier - 1</v>
      </c>
      <c r="O198" t="str">
        <f>VLOOKUP(A198,'Data Transformation 3'!A$3:J$2339,10,0)</f>
        <v>tier - 3</v>
      </c>
      <c r="P198" t="str">
        <f>VLOOKUP(A198,'Data Transformation 3'!A$3:K$2339,11,0)</f>
        <v>R1016</v>
      </c>
      <c r="Q198">
        <f>VLOOKUP(A198,'Data Transformation 3'!A$3:F$2339,6,0)</f>
        <v>23</v>
      </c>
    </row>
    <row r="199" spans="1:17" ht="15.5" x14ac:dyDescent="0.35">
      <c r="A199" s="1" t="s">
        <v>2175</v>
      </c>
      <c r="C199" s="20" cm="1">
        <f t="array" ref="C199:K199">_xlfn.XLOOKUP(A199,'Data transformation 2'!A200:A2534,'Data transformation 2'!B200:J2534)</f>
        <v>36.64</v>
      </c>
      <c r="D199">
        <v>11.34</v>
      </c>
      <c r="E199" t="str">
        <v>No</v>
      </c>
      <c r="F199" t="str">
        <v>No</v>
      </c>
      <c r="G199" t="str">
        <v>No</v>
      </c>
      <c r="H199">
        <v>0</v>
      </c>
      <c r="I199" t="str">
        <v>yes</v>
      </c>
      <c r="J199" t="str">
        <v>Obesity</v>
      </c>
      <c r="K199" t="str">
        <v>Diabetes</v>
      </c>
      <c r="L199" t="str">
        <f>VLOOKUP(A199,'Data Transformation 3'!A$3:E$2339,5,0)</f>
        <v>6-Dec-1974</v>
      </c>
      <c r="M199" s="19">
        <f>VLOOKUP(A199,'Data Transformation 3'!A$3:H$2339,8,0)</f>
        <v>36182.870000000003</v>
      </c>
      <c r="N199" t="str">
        <f>VLOOKUP('Healthcare '!A199,'Data Transformation 3'!A$3:I$2339,9,0)</f>
        <v>tier - 2</v>
      </c>
      <c r="O199" t="str">
        <f>VLOOKUP(A199,'Data Transformation 3'!A$3:J$2339,10,0)</f>
        <v>tier - 3</v>
      </c>
      <c r="P199" t="str">
        <f>VLOOKUP(A199,'Data Transformation 3'!A$3:K$2339,11,0)</f>
        <v>R1012</v>
      </c>
      <c r="Q199">
        <f>VLOOKUP(A199,'Data Transformation 3'!A$3:F$2339,6,0)</f>
        <v>48</v>
      </c>
    </row>
    <row r="200" spans="1:17" ht="15.5" hidden="1" x14ac:dyDescent="0.35">
      <c r="A200" s="1" t="s">
        <v>2174</v>
      </c>
      <c r="C200" s="20" cm="1">
        <f t="array" ref="C200:K200">_xlfn.XLOOKUP(A200,'Data transformation 2'!A201:A2535,'Data transformation 2'!B201:J2535)</f>
        <v>36.85</v>
      </c>
      <c r="D200">
        <v>5.88</v>
      </c>
      <c r="E200" t="str">
        <v>No</v>
      </c>
      <c r="F200" t="str">
        <v>yes</v>
      </c>
      <c r="G200" t="str">
        <v>No</v>
      </c>
      <c r="H200">
        <v>1</v>
      </c>
      <c r="I200" t="str">
        <v>yes</v>
      </c>
      <c r="J200" t="str">
        <v>Obesity</v>
      </c>
      <c r="K200" t="str">
        <v>Pre-Diabetes</v>
      </c>
      <c r="L200" t="str">
        <f>VLOOKUP(A200,'Data Transformation 3'!A$3:E$2339,5,0)</f>
        <v>30-Aug-2004</v>
      </c>
      <c r="M200" s="19">
        <f>VLOOKUP(A200,'Data Transformation 3'!A$3:H$2339,8,0)</f>
        <v>36149.480000000003</v>
      </c>
      <c r="N200" t="str">
        <f>VLOOKUP('Healthcare '!A200,'Data Transformation 3'!A$3:I$2339,9,0)</f>
        <v>tier - 2</v>
      </c>
      <c r="O200" t="str">
        <f>VLOOKUP(A200,'Data Transformation 3'!A$3:J$2339,10,0)</f>
        <v>tier - 2</v>
      </c>
      <c r="P200" t="str">
        <f>VLOOKUP(A200,'Data Transformation 3'!A$3:K$2339,11,0)</f>
        <v>R1013</v>
      </c>
      <c r="Q200">
        <f>VLOOKUP(A200,'Data Transformation 3'!A$3:F$2339,6,0)</f>
        <v>18</v>
      </c>
    </row>
    <row r="201" spans="1:17" ht="15.5" hidden="1" x14ac:dyDescent="0.35">
      <c r="A201" s="1" t="s">
        <v>2173</v>
      </c>
      <c r="C201" s="20" cm="1">
        <f t="array" ref="C201:K201">_xlfn.XLOOKUP(A201,'Data transformation 2'!A202:A2536,'Data transformation 2'!B202:J2536)</f>
        <v>33.33</v>
      </c>
      <c r="D201">
        <v>5.01</v>
      </c>
      <c r="E201" t="str">
        <v>yes</v>
      </c>
      <c r="F201" t="str">
        <v>No</v>
      </c>
      <c r="G201" t="str">
        <v>Yes</v>
      </c>
      <c r="H201">
        <v>1</v>
      </c>
      <c r="I201" t="str">
        <v>yes</v>
      </c>
      <c r="J201" t="str">
        <v>Obesity</v>
      </c>
      <c r="K201" t="str">
        <v>Normal</v>
      </c>
      <c r="L201" t="str">
        <f>VLOOKUP(A201,'Data Transformation 3'!A$3:E$2339,5,0)</f>
        <v>12-Jun-1997</v>
      </c>
      <c r="M201" s="19">
        <f>VLOOKUP(A201,'Data Transformation 3'!A$3:H$2339,8,0)</f>
        <v>36124.57</v>
      </c>
      <c r="N201" t="str">
        <f>VLOOKUP('Healthcare '!A201,'Data Transformation 3'!A$3:I$2339,9,0)</f>
        <v>tier - 1</v>
      </c>
      <c r="O201" t="str">
        <f>VLOOKUP(A201,'Data Transformation 3'!A$3:J$2339,10,0)</f>
        <v>tier - 3</v>
      </c>
      <c r="P201" t="str">
        <f>VLOOKUP(A201,'Data Transformation 3'!A$3:K$2339,11,0)</f>
        <v>R1013</v>
      </c>
      <c r="Q201">
        <f>VLOOKUP(A201,'Data Transformation 3'!A$3:F$2339,6,0)</f>
        <v>25</v>
      </c>
    </row>
    <row r="202" spans="1:17" ht="15.5" hidden="1" x14ac:dyDescent="0.35">
      <c r="A202" s="1" t="s">
        <v>2172</v>
      </c>
      <c r="C202" s="20" cm="1">
        <f t="array" ref="C202:K202">_xlfn.XLOOKUP(A202,'Data transformation 2'!A203:A2537,'Data transformation 2'!B203:J2537)</f>
        <v>39.14</v>
      </c>
      <c r="D202">
        <v>4.4000000000000004</v>
      </c>
      <c r="E202" t="str">
        <v>No</v>
      </c>
      <c r="F202" t="str">
        <v>No</v>
      </c>
      <c r="G202" t="str">
        <v>Yes</v>
      </c>
      <c r="H202">
        <v>1</v>
      </c>
      <c r="I202" t="str">
        <v>yes</v>
      </c>
      <c r="J202" t="str">
        <v>Obesity</v>
      </c>
      <c r="K202" t="str">
        <v>Normal</v>
      </c>
      <c r="L202" t="str">
        <f>VLOOKUP(A202,'Data Transformation 3'!A$3:E$2339,5,0)</f>
        <v>4-Nov-1979</v>
      </c>
      <c r="M202" s="19">
        <f>VLOOKUP(A202,'Data Transformation 3'!A$3:H$2339,8,0)</f>
        <v>36090.49</v>
      </c>
      <c r="N202" t="str">
        <f>VLOOKUP('Healthcare '!A202,'Data Transformation 3'!A$3:I$2339,9,0)</f>
        <v>tier - 2</v>
      </c>
      <c r="O202" t="str">
        <f>VLOOKUP(A202,'Data Transformation 3'!A$3:J$2339,10,0)</f>
        <v>tier - 2</v>
      </c>
      <c r="P202" t="str">
        <f>VLOOKUP(A202,'Data Transformation 3'!A$3:K$2339,11,0)</f>
        <v>R1011</v>
      </c>
      <c r="Q202">
        <f>VLOOKUP(A202,'Data Transformation 3'!A$3:F$2339,6,0)</f>
        <v>43</v>
      </c>
    </row>
    <row r="203" spans="1:17" ht="15.5" hidden="1" x14ac:dyDescent="0.35">
      <c r="A203" s="1" t="s">
        <v>2171</v>
      </c>
      <c r="C203" s="20" cm="1">
        <f t="array" ref="C203:K203">_xlfn.XLOOKUP(A203,'Data transformation 2'!A204:A2538,'Data transformation 2'!B204:J2538)</f>
        <v>32.9</v>
      </c>
      <c r="D203">
        <v>6.26</v>
      </c>
      <c r="E203" t="str">
        <v>yes</v>
      </c>
      <c r="F203" t="str">
        <v>No</v>
      </c>
      <c r="G203" t="str">
        <v>No</v>
      </c>
      <c r="H203">
        <v>0</v>
      </c>
      <c r="I203" t="str">
        <v>yes</v>
      </c>
      <c r="J203" t="str">
        <v>Obesity</v>
      </c>
      <c r="K203" t="str">
        <v>Pre-Diabetes</v>
      </c>
      <c r="L203" t="str">
        <f>VLOOKUP(A203,'Data Transformation 3'!A$3:E$2339,5,0)</f>
        <v>20-Aug-1996</v>
      </c>
      <c r="M203" s="19">
        <f>VLOOKUP(A203,'Data Transformation 3'!A$3:H$2339,8,0)</f>
        <v>36085.22</v>
      </c>
      <c r="N203" t="str">
        <f>VLOOKUP('Healthcare '!A203,'Data Transformation 3'!A$3:I$2339,9,0)</f>
        <v>tier - 1</v>
      </c>
      <c r="O203" t="str">
        <f>VLOOKUP(A203,'Data Transformation 3'!A$3:J$2339,10,0)</f>
        <v>tier - 1</v>
      </c>
      <c r="P203" t="str">
        <f>VLOOKUP(A203,'Data Transformation 3'!A$3:K$2339,11,0)</f>
        <v>R1011</v>
      </c>
      <c r="Q203">
        <f>VLOOKUP(A203,'Data Transformation 3'!A$3:F$2339,6,0)</f>
        <v>26</v>
      </c>
    </row>
    <row r="204" spans="1:17" ht="15.5" x14ac:dyDescent="0.35">
      <c r="A204" s="1" t="s">
        <v>2170</v>
      </c>
      <c r="C204" s="20" cm="1">
        <f t="array" ref="C204:K204">_xlfn.XLOOKUP(A204,'Data transformation 2'!A205:A2539,'Data transformation 2'!B205:J2539)</f>
        <v>29.78</v>
      </c>
      <c r="D204">
        <v>10.27</v>
      </c>
      <c r="E204" t="str">
        <v>yes</v>
      </c>
      <c r="F204" t="str">
        <v>No</v>
      </c>
      <c r="G204" t="str">
        <v>Yes</v>
      </c>
      <c r="H204">
        <v>1</v>
      </c>
      <c r="I204" t="str">
        <v>yes</v>
      </c>
      <c r="J204" t="str">
        <v>Overweight</v>
      </c>
      <c r="K204" t="str">
        <v>Diabetes</v>
      </c>
      <c r="L204" t="str">
        <f>VLOOKUP(A204,'Data Transformation 3'!A$3:E$2339,5,0)</f>
        <v>22-Jul-1963</v>
      </c>
      <c r="M204" s="19">
        <f>VLOOKUP(A204,'Data Transformation 3'!A$3:H$2339,8,0)</f>
        <v>36074.339999999997</v>
      </c>
      <c r="N204" t="str">
        <f>VLOOKUP('Healthcare '!A204,'Data Transformation 3'!A$3:I$2339,9,0)</f>
        <v>tier - 2</v>
      </c>
      <c r="O204" t="str">
        <f>VLOOKUP(A204,'Data Transformation 3'!A$3:J$2339,10,0)</f>
        <v>tier - 1</v>
      </c>
      <c r="P204" t="str">
        <f>VLOOKUP(A204,'Data Transformation 3'!A$3:K$2339,11,0)</f>
        <v>R1011</v>
      </c>
      <c r="Q204">
        <f>VLOOKUP(A204,'Data Transformation 3'!A$3:F$2339,6,0)</f>
        <v>59</v>
      </c>
    </row>
    <row r="205" spans="1:17" ht="15.5" hidden="1" x14ac:dyDescent="0.35">
      <c r="A205" s="1" t="s">
        <v>2169</v>
      </c>
      <c r="C205" s="20" cm="1">
        <f t="array" ref="C205:K205">_xlfn.XLOOKUP(A205,'Data transformation 2'!A206:A2540,'Data transformation 2'!B206:J2540)</f>
        <v>32.78</v>
      </c>
      <c r="D205">
        <v>5.27</v>
      </c>
      <c r="E205" t="str">
        <v>No</v>
      </c>
      <c r="F205" t="str">
        <v>No</v>
      </c>
      <c r="G205" t="str">
        <v>No</v>
      </c>
      <c r="H205">
        <v>0</v>
      </c>
      <c r="I205" t="str">
        <v>yes</v>
      </c>
      <c r="J205" t="str">
        <v>Obesity</v>
      </c>
      <c r="K205" t="str">
        <v>Normal</v>
      </c>
      <c r="L205" t="str">
        <f>VLOOKUP(A205,'Data Transformation 3'!A$3:E$2339,5,0)</f>
        <v>4-Sep-1999</v>
      </c>
      <c r="M205" s="19">
        <f>VLOOKUP(A205,'Data Transformation 3'!A$3:H$2339,8,0)</f>
        <v>36021.01</v>
      </c>
      <c r="N205" t="str">
        <f>VLOOKUP('Healthcare '!A205,'Data Transformation 3'!A$3:I$2339,9,0)</f>
        <v>tier - 2</v>
      </c>
      <c r="O205" t="str">
        <f>VLOOKUP(A205,'Data Transformation 3'!A$3:J$2339,10,0)</f>
        <v>tier - 3</v>
      </c>
      <c r="P205" t="str">
        <f>VLOOKUP(A205,'Data Transformation 3'!A$3:K$2339,11,0)</f>
        <v>R1013</v>
      </c>
      <c r="Q205">
        <f>VLOOKUP(A205,'Data Transformation 3'!A$3:F$2339,6,0)</f>
        <v>23</v>
      </c>
    </row>
    <row r="206" spans="1:17" ht="15.5" x14ac:dyDescent="0.35">
      <c r="A206" s="1" t="s">
        <v>2168</v>
      </c>
      <c r="C206" s="20" cm="1">
        <f t="array" ref="C206:K206">_xlfn.XLOOKUP(A206,'Data transformation 2'!A207:A2541,'Data transformation 2'!B207:J2541)</f>
        <v>41.65</v>
      </c>
      <c r="D206">
        <v>10.73</v>
      </c>
      <c r="E206" t="str">
        <v>yes</v>
      </c>
      <c r="F206" t="str">
        <v>No</v>
      </c>
      <c r="G206" t="str">
        <v>No</v>
      </c>
      <c r="H206">
        <v>0</v>
      </c>
      <c r="I206" t="str">
        <v>yes</v>
      </c>
      <c r="J206" t="str">
        <v>Obesity</v>
      </c>
      <c r="K206" t="str">
        <v>Diabetes</v>
      </c>
      <c r="L206" t="str">
        <f>VLOOKUP(A206,'Data Transformation 3'!A$3:E$2339,5,0)</f>
        <v>22-Nov-1981</v>
      </c>
      <c r="M206" s="19">
        <f>VLOOKUP(A206,'Data Transformation 3'!A$3:H$2339,8,0)</f>
        <v>35952.65</v>
      </c>
      <c r="N206" t="str">
        <f>VLOOKUP('Healthcare '!A206,'Data Transformation 3'!A$3:I$2339,9,0)</f>
        <v>tier - 1</v>
      </c>
      <c r="O206" t="str">
        <f>VLOOKUP(A206,'Data Transformation 3'!A$3:J$2339,10,0)</f>
        <v>tier - 3</v>
      </c>
      <c r="P206" t="str">
        <f>VLOOKUP(A206,'Data Transformation 3'!A$3:K$2339,11,0)</f>
        <v>R1011</v>
      </c>
      <c r="Q206">
        <f>VLOOKUP(A206,'Data Transformation 3'!A$3:F$2339,6,0)</f>
        <v>41</v>
      </c>
    </row>
    <row r="207" spans="1:17" ht="15.5" hidden="1" x14ac:dyDescent="0.35">
      <c r="A207" s="1" t="s">
        <v>2167</v>
      </c>
      <c r="C207" s="20" cm="1">
        <f t="array" ref="C207:K207">_xlfn.XLOOKUP(A207,'Data transformation 2'!A208:A2542,'Data transformation 2'!B208:J2542)</f>
        <v>50.79</v>
      </c>
      <c r="D207">
        <v>4.45</v>
      </c>
      <c r="E207" t="str">
        <v>No</v>
      </c>
      <c r="F207" t="str">
        <v>No</v>
      </c>
      <c r="G207" t="str">
        <v>No</v>
      </c>
      <c r="H207">
        <v>1</v>
      </c>
      <c r="I207" t="str">
        <v>yes</v>
      </c>
      <c r="J207" t="str">
        <v>Obesity</v>
      </c>
      <c r="K207" t="str">
        <v>Normal</v>
      </c>
      <c r="L207" t="str">
        <f>VLOOKUP(A207,'Data Transformation 3'!A$3:E$2339,5,0)</f>
        <v>18-Jun-1992</v>
      </c>
      <c r="M207" s="19">
        <f>VLOOKUP(A207,'Data Transformation 3'!A$3:H$2339,8,0)</f>
        <v>35883.269999999997</v>
      </c>
      <c r="N207" t="str">
        <f>VLOOKUP('Healthcare '!A207,'Data Transformation 3'!A$3:I$2339,9,0)</f>
        <v>tier - 2</v>
      </c>
      <c r="O207" t="str">
        <f>VLOOKUP(A207,'Data Transformation 3'!A$3:J$2339,10,0)</f>
        <v>tier - 1</v>
      </c>
      <c r="P207" t="str">
        <f>VLOOKUP(A207,'Data Transformation 3'!A$3:K$2339,11,0)</f>
        <v>R1011</v>
      </c>
      <c r="Q207">
        <f>VLOOKUP(A207,'Data Transformation 3'!A$3:F$2339,6,0)</f>
        <v>30</v>
      </c>
    </row>
    <row r="208" spans="1:17" ht="15.5" hidden="1" x14ac:dyDescent="0.35">
      <c r="A208" s="1" t="s">
        <v>2166</v>
      </c>
      <c r="C208" s="20" cm="1">
        <f t="array" ref="C208:K208">_xlfn.XLOOKUP(A208,'Data transformation 2'!A209:A2543,'Data transformation 2'!B209:J2543)</f>
        <v>35.43</v>
      </c>
      <c r="D208">
        <v>5.25</v>
      </c>
      <c r="E208" t="str">
        <v>yes</v>
      </c>
      <c r="F208" t="str">
        <v>No</v>
      </c>
      <c r="G208" t="str">
        <v>No</v>
      </c>
      <c r="H208">
        <v>0</v>
      </c>
      <c r="I208" t="str">
        <v>yes</v>
      </c>
      <c r="J208" t="str">
        <v>Obesity</v>
      </c>
      <c r="K208" t="str">
        <v>Normal</v>
      </c>
      <c r="L208" t="str">
        <f>VLOOKUP(A208,'Data Transformation 3'!A$3:E$2339,5,0)</f>
        <v>4-Oct-1976</v>
      </c>
      <c r="M208" s="19">
        <f>VLOOKUP(A208,'Data Transformation 3'!A$3:H$2339,8,0)</f>
        <v>35733.96</v>
      </c>
      <c r="N208" t="str">
        <f>VLOOKUP('Healthcare '!A208,'Data Transformation 3'!A$3:I$2339,9,0)</f>
        <v>tier - 2</v>
      </c>
      <c r="O208" t="str">
        <f>VLOOKUP(A208,'Data Transformation 3'!A$3:J$2339,10,0)</f>
        <v>tier - 2</v>
      </c>
      <c r="P208" t="str">
        <f>VLOOKUP(A208,'Data Transformation 3'!A$3:K$2339,11,0)</f>
        <v>R1011</v>
      </c>
      <c r="Q208">
        <f>VLOOKUP(A208,'Data Transformation 3'!A$3:F$2339,6,0)</f>
        <v>46</v>
      </c>
    </row>
    <row r="209" spans="1:17" ht="15.5" x14ac:dyDescent="0.35">
      <c r="A209" s="1" t="s">
        <v>2165</v>
      </c>
      <c r="C209" s="20" cm="1">
        <f t="array" ref="C209:K209">_xlfn.XLOOKUP(A209,'Data transformation 2'!A210:A2544,'Data transformation 2'!B210:J2544)</f>
        <v>35.25</v>
      </c>
      <c r="D209">
        <v>9.51</v>
      </c>
      <c r="E209" t="str">
        <v>No</v>
      </c>
      <c r="F209" t="str">
        <v>No</v>
      </c>
      <c r="G209" t="str">
        <v>No</v>
      </c>
      <c r="H209">
        <v>0</v>
      </c>
      <c r="I209" t="str">
        <v>yes</v>
      </c>
      <c r="J209" t="str">
        <v>Obesity</v>
      </c>
      <c r="K209" t="str">
        <v>Diabetes</v>
      </c>
      <c r="L209" t="str">
        <f>VLOOKUP(A209,'Data Transformation 3'!A$3:E$2339,5,0)</f>
        <v>15-Jul-1974</v>
      </c>
      <c r="M209" s="19">
        <f>VLOOKUP(A209,'Data Transformation 3'!A$3:H$2339,8,0)</f>
        <v>35711.39</v>
      </c>
      <c r="N209" t="str">
        <f>VLOOKUP('Healthcare '!A209,'Data Transformation 3'!A$3:I$2339,9,0)</f>
        <v>tier - 2</v>
      </c>
      <c r="O209" t="str">
        <f>VLOOKUP(A209,'Data Transformation 3'!A$3:J$2339,10,0)</f>
        <v>tier - 3</v>
      </c>
      <c r="P209" t="str">
        <f>VLOOKUP(A209,'Data Transformation 3'!A$3:K$2339,11,0)</f>
        <v>R1012</v>
      </c>
      <c r="Q209">
        <f>VLOOKUP(A209,'Data Transformation 3'!A$3:F$2339,6,0)</f>
        <v>48</v>
      </c>
    </row>
    <row r="210" spans="1:17" ht="15.5" x14ac:dyDescent="0.35">
      <c r="A210" s="1" t="s">
        <v>2164</v>
      </c>
      <c r="C210" s="20" cm="1">
        <f t="array" ref="C210:K210">_xlfn.XLOOKUP(A210,'Data transformation 2'!A211:A2545,'Data transformation 2'!B211:J2545)</f>
        <v>36.85</v>
      </c>
      <c r="D210">
        <v>11.12</v>
      </c>
      <c r="E210" t="str">
        <v>No</v>
      </c>
      <c r="F210" t="str">
        <v>No</v>
      </c>
      <c r="G210" t="str">
        <v>No</v>
      </c>
      <c r="H210">
        <v>0</v>
      </c>
      <c r="I210" t="str">
        <v>yes</v>
      </c>
      <c r="J210" t="str">
        <v>Obesity</v>
      </c>
      <c r="K210" t="str">
        <v>Diabetes</v>
      </c>
      <c r="L210" t="str">
        <f>VLOOKUP(A210,'Data Transformation 3'!A$3:E$2339,5,0)</f>
        <v>19-Dec-1978</v>
      </c>
      <c r="M210" s="19">
        <f>VLOOKUP(A210,'Data Transformation 3'!A$3:H$2339,8,0)</f>
        <v>35701.9</v>
      </c>
      <c r="N210" t="str">
        <f>VLOOKUP('Healthcare '!A210,'Data Transformation 3'!A$3:I$2339,9,0)</f>
        <v>tier - 2</v>
      </c>
      <c r="O210" t="str">
        <f>VLOOKUP(A210,'Data Transformation 3'!A$3:J$2339,10,0)</f>
        <v>tier - 1</v>
      </c>
      <c r="P210" t="str">
        <f>VLOOKUP(A210,'Data Transformation 3'!A$3:K$2339,11,0)</f>
        <v>R1011</v>
      </c>
      <c r="Q210">
        <f>VLOOKUP(A210,'Data Transformation 3'!A$3:F$2339,6,0)</f>
        <v>44</v>
      </c>
    </row>
    <row r="211" spans="1:17" ht="15.5" hidden="1" x14ac:dyDescent="0.35">
      <c r="A211" s="1" t="s">
        <v>2163</v>
      </c>
      <c r="C211" s="20" cm="1">
        <f t="array" ref="C211:K211">_xlfn.XLOOKUP(A211,'Data transformation 2'!A212:A2546,'Data transformation 2'!B212:J2546)</f>
        <v>31.02</v>
      </c>
      <c r="D211">
        <v>4.5599999999999996</v>
      </c>
      <c r="E211" t="str">
        <v>No</v>
      </c>
      <c r="F211" t="str">
        <v>yes</v>
      </c>
      <c r="G211" t="str">
        <v>No</v>
      </c>
      <c r="H211">
        <v>1</v>
      </c>
      <c r="I211" t="str">
        <v>yes</v>
      </c>
      <c r="J211" t="str">
        <v>Obesity</v>
      </c>
      <c r="K211" t="str">
        <v>Normal</v>
      </c>
      <c r="L211" t="str">
        <f>VLOOKUP(A211,'Data Transformation 3'!A$3:E$2339,5,0)</f>
        <v>17-Dec-2000</v>
      </c>
      <c r="M211" s="19">
        <f>VLOOKUP(A211,'Data Transformation 3'!A$3:H$2339,8,0)</f>
        <v>35595.589999999997</v>
      </c>
      <c r="N211" t="str">
        <f>VLOOKUP('Healthcare '!A211,'Data Transformation 3'!A$3:I$2339,9,0)</f>
        <v>tier - 2</v>
      </c>
      <c r="O211" t="str">
        <f>VLOOKUP(A211,'Data Transformation 3'!A$3:J$2339,10,0)</f>
        <v>tier - 3</v>
      </c>
      <c r="P211" t="str">
        <f>VLOOKUP(A211,'Data Transformation 3'!A$3:K$2339,11,0)</f>
        <v>R1013</v>
      </c>
      <c r="Q211">
        <f>VLOOKUP(A211,'Data Transformation 3'!A$3:F$2339,6,0)</f>
        <v>22</v>
      </c>
    </row>
    <row r="212" spans="1:17" ht="15.5" hidden="1" x14ac:dyDescent="0.35">
      <c r="A212" s="1" t="s">
        <v>2162</v>
      </c>
      <c r="C212" s="20" cm="1">
        <f t="array" ref="C212:K212">_xlfn.XLOOKUP(A212,'Data transformation 2'!A213:A2547,'Data transformation 2'!B213:J2547)</f>
        <v>35.6</v>
      </c>
      <c r="D212">
        <v>4.0199999999999996</v>
      </c>
      <c r="E212" t="str">
        <v>yes</v>
      </c>
      <c r="F212" t="str">
        <v>yes</v>
      </c>
      <c r="G212" t="str">
        <v>No</v>
      </c>
      <c r="H212">
        <v>2</v>
      </c>
      <c r="I212" t="str">
        <v>yes</v>
      </c>
      <c r="J212" t="str">
        <v>Obesity</v>
      </c>
      <c r="K212" t="str">
        <v>Normal</v>
      </c>
      <c r="L212" t="str">
        <f>VLOOKUP(A212,'Data Transformation 3'!A$3:E$2339,5,0)</f>
        <v>19-Nov-2000</v>
      </c>
      <c r="M212" s="19">
        <f>VLOOKUP(A212,'Data Transformation 3'!A$3:H$2339,8,0)</f>
        <v>35585.58</v>
      </c>
      <c r="N212" t="str">
        <f>VLOOKUP('Healthcare '!A212,'Data Transformation 3'!A$3:I$2339,9,0)</f>
        <v>tier - 2</v>
      </c>
      <c r="O212" t="str">
        <f>VLOOKUP(A212,'Data Transformation 3'!A$3:J$2339,10,0)</f>
        <v>tier - 3</v>
      </c>
      <c r="P212" t="str">
        <f>VLOOKUP(A212,'Data Transformation 3'!A$3:K$2339,11,0)</f>
        <v>R1011</v>
      </c>
      <c r="Q212">
        <f>VLOOKUP(A212,'Data Transformation 3'!A$3:F$2339,6,0)</f>
        <v>22</v>
      </c>
    </row>
    <row r="213" spans="1:17" ht="15.5" x14ac:dyDescent="0.35">
      <c r="A213" s="1" t="s">
        <v>2161</v>
      </c>
      <c r="C213" s="20" cm="1">
        <f t="array" ref="C213:K213">_xlfn.XLOOKUP(A213,'Data transformation 2'!A214:A2548,'Data transformation 2'!B214:J2548)</f>
        <v>34.39</v>
      </c>
      <c r="D213">
        <v>8.7200000000000006</v>
      </c>
      <c r="E213" t="str">
        <v>No</v>
      </c>
      <c r="F213" t="str">
        <v>No</v>
      </c>
      <c r="G213" t="str">
        <v>No</v>
      </c>
      <c r="H213">
        <v>0</v>
      </c>
      <c r="I213" t="str">
        <v>yes</v>
      </c>
      <c r="J213" t="str">
        <v>Obesity</v>
      </c>
      <c r="K213" t="str">
        <v>Diabetes</v>
      </c>
      <c r="L213" t="str">
        <f>VLOOKUP(A213,'Data Transformation 3'!A$3:E$2339,5,0)</f>
        <v>10-Aug-1971</v>
      </c>
      <c r="M213" s="19">
        <f>VLOOKUP(A213,'Data Transformation 3'!A$3:H$2339,8,0)</f>
        <v>35583.17</v>
      </c>
      <c r="N213" t="str">
        <f>VLOOKUP('Healthcare '!A213,'Data Transformation 3'!A$3:I$2339,9,0)</f>
        <v>tier - 1</v>
      </c>
      <c r="O213" t="str">
        <f>VLOOKUP(A213,'Data Transformation 3'!A$3:J$2339,10,0)</f>
        <v>tier - 3</v>
      </c>
      <c r="P213" t="str">
        <f>VLOOKUP(A213,'Data Transformation 3'!A$3:K$2339,11,0)</f>
        <v>R1011</v>
      </c>
      <c r="Q213">
        <f>VLOOKUP(A213,'Data Transformation 3'!A$3:F$2339,6,0)</f>
        <v>51</v>
      </c>
    </row>
    <row r="214" spans="1:17" ht="15.5" hidden="1" x14ac:dyDescent="0.35">
      <c r="A214" s="1" t="s">
        <v>2160</v>
      </c>
      <c r="C214" s="20" cm="1">
        <f t="array" ref="C214:K214">_xlfn.XLOOKUP(A214,'Data transformation 2'!A215:A2549,'Data transformation 2'!B215:J2549)</f>
        <v>29.06</v>
      </c>
      <c r="D214">
        <v>6.25</v>
      </c>
      <c r="E214" t="str">
        <v>yes</v>
      </c>
      <c r="F214" t="str">
        <v>No</v>
      </c>
      <c r="G214" t="str">
        <v>No</v>
      </c>
      <c r="H214">
        <v>1</v>
      </c>
      <c r="I214" t="str">
        <v>yes</v>
      </c>
      <c r="J214" t="str">
        <v>Overweight</v>
      </c>
      <c r="K214" t="str">
        <v>Pre-Diabetes</v>
      </c>
      <c r="L214" t="str">
        <f>VLOOKUP(A214,'Data Transformation 3'!A$3:E$2339,5,0)</f>
        <v>29-Aug-1964</v>
      </c>
      <c r="M214" s="19">
        <f>VLOOKUP(A214,'Data Transformation 3'!A$3:H$2339,8,0)</f>
        <v>35573.26</v>
      </c>
      <c r="N214" t="str">
        <f>VLOOKUP('Healthcare '!A214,'Data Transformation 3'!A$3:I$2339,9,0)</f>
        <v>tier - 2</v>
      </c>
      <c r="O214" t="str">
        <f>VLOOKUP(A214,'Data Transformation 3'!A$3:J$2339,10,0)</f>
        <v>tier - 1</v>
      </c>
      <c r="P214" t="str">
        <f>VLOOKUP(A214,'Data Transformation 3'!A$3:K$2339,11,0)</f>
        <v>R1011</v>
      </c>
      <c r="Q214">
        <f>VLOOKUP(A214,'Data Transformation 3'!A$3:F$2339,6,0)</f>
        <v>58</v>
      </c>
    </row>
    <row r="215" spans="1:17" ht="15.5" x14ac:dyDescent="0.35">
      <c r="A215" s="1" t="s">
        <v>2159</v>
      </c>
      <c r="C215" s="20" cm="1">
        <f t="array" ref="C215:K215">_xlfn.XLOOKUP(A215,'Data transformation 2'!A216:A2550,'Data transformation 2'!B216:J2550)</f>
        <v>35.799999999999997</v>
      </c>
      <c r="D215">
        <v>7.32</v>
      </c>
      <c r="E215" t="str">
        <v>No</v>
      </c>
      <c r="F215" t="str">
        <v>No</v>
      </c>
      <c r="G215" t="str">
        <v>No</v>
      </c>
      <c r="H215">
        <v>2</v>
      </c>
      <c r="I215" t="str">
        <v>yes</v>
      </c>
      <c r="J215" t="str">
        <v>Obesity</v>
      </c>
      <c r="K215" t="str">
        <v>Diabetes</v>
      </c>
      <c r="L215" t="str">
        <f>VLOOKUP(A215,'Data Transformation 3'!A$3:E$2339,5,0)</f>
        <v>27-Oct-1973</v>
      </c>
      <c r="M215" s="19">
        <f>VLOOKUP(A215,'Data Transformation 3'!A$3:H$2339,8,0)</f>
        <v>35547.72</v>
      </c>
      <c r="N215" t="str">
        <f>VLOOKUP('Healthcare '!A215,'Data Transformation 3'!A$3:I$2339,9,0)</f>
        <v>tier - 1</v>
      </c>
      <c r="O215" t="str">
        <f>VLOOKUP(A215,'Data Transformation 3'!A$3:J$2339,10,0)</f>
        <v>tier - 1</v>
      </c>
      <c r="P215" t="str">
        <f>VLOOKUP(A215,'Data Transformation 3'!A$3:K$2339,11,0)</f>
        <v>R1011</v>
      </c>
      <c r="Q215">
        <f>VLOOKUP(A215,'Data Transformation 3'!A$3:F$2339,6,0)</f>
        <v>49</v>
      </c>
    </row>
    <row r="216" spans="1:17" ht="15.5" hidden="1" x14ac:dyDescent="0.35">
      <c r="A216" s="1" t="s">
        <v>2158</v>
      </c>
      <c r="C216" s="20" cm="1">
        <f t="array" ref="C216:K216">_xlfn.XLOOKUP(A216,'Data transformation 2'!A217:A2551,'Data transformation 2'!B217:J2551)</f>
        <v>49.8</v>
      </c>
      <c r="D216">
        <v>4.24</v>
      </c>
      <c r="E216" t="str">
        <v>No</v>
      </c>
      <c r="F216" t="str">
        <v>No</v>
      </c>
      <c r="G216" t="str">
        <v>No</v>
      </c>
      <c r="H216">
        <v>1</v>
      </c>
      <c r="I216" t="str">
        <v>yes</v>
      </c>
      <c r="J216" t="str">
        <v>Obesity</v>
      </c>
      <c r="K216" t="str">
        <v>Normal</v>
      </c>
      <c r="L216" t="str">
        <f>VLOOKUP(A216,'Data Transformation 3'!A$3:E$2339,5,0)</f>
        <v>13-Sep-1992</v>
      </c>
      <c r="M216" s="19">
        <f>VLOOKUP(A216,'Data Transformation 3'!A$3:H$2339,8,0)</f>
        <v>35547.47</v>
      </c>
      <c r="N216" t="str">
        <f>VLOOKUP('Healthcare '!A216,'Data Transformation 3'!A$3:I$2339,9,0)</f>
        <v>tier - 2</v>
      </c>
      <c r="O216" t="str">
        <f>VLOOKUP(A216,'Data Transformation 3'!A$3:J$2339,10,0)</f>
        <v>tier - 3</v>
      </c>
      <c r="P216" t="str">
        <f>VLOOKUP(A216,'Data Transformation 3'!A$3:K$2339,11,0)</f>
        <v>R1011</v>
      </c>
      <c r="Q216">
        <f>VLOOKUP(A216,'Data Transformation 3'!A$3:F$2339,6,0)</f>
        <v>30</v>
      </c>
    </row>
    <row r="217" spans="1:17" ht="15.5" x14ac:dyDescent="0.35">
      <c r="A217" s="1" t="s">
        <v>2157</v>
      </c>
      <c r="C217" s="20" cm="1">
        <f t="array" ref="C217:K217">_xlfn.XLOOKUP(A217,'Data transformation 2'!A218:A2552,'Data transformation 2'!B218:J2552)</f>
        <v>35.71</v>
      </c>
      <c r="D217">
        <v>6.84</v>
      </c>
      <c r="E217" t="str">
        <v>No</v>
      </c>
      <c r="F217" t="str">
        <v>No</v>
      </c>
      <c r="G217" t="str">
        <v>No</v>
      </c>
      <c r="H217">
        <v>2</v>
      </c>
      <c r="I217" t="str">
        <v>yes</v>
      </c>
      <c r="J217" t="str">
        <v>Obesity</v>
      </c>
      <c r="K217" t="str">
        <v>Diabetes</v>
      </c>
      <c r="L217" t="str">
        <f>VLOOKUP(A217,'Data Transformation 3'!A$3:E$2339,5,0)</f>
        <v>16-Dec-1973</v>
      </c>
      <c r="M217" s="19">
        <f>VLOOKUP(A217,'Data Transformation 3'!A$3:H$2339,8,0)</f>
        <v>35517.19</v>
      </c>
      <c r="N217" t="str">
        <f>VLOOKUP('Healthcare '!A217,'Data Transformation 3'!A$3:I$2339,9,0)</f>
        <v>tier - 2</v>
      </c>
      <c r="O217" t="str">
        <f>VLOOKUP(A217,'Data Transformation 3'!A$3:J$2339,10,0)</f>
        <v>tier - 2</v>
      </c>
      <c r="P217" t="str">
        <f>VLOOKUP(A217,'Data Transformation 3'!A$3:K$2339,11,0)</f>
        <v>R1011</v>
      </c>
      <c r="Q217">
        <f>VLOOKUP(A217,'Data Transformation 3'!A$3:F$2339,6,0)</f>
        <v>49</v>
      </c>
    </row>
    <row r="218" spans="1:17" ht="15.5" hidden="1" x14ac:dyDescent="0.35">
      <c r="A218" s="1" t="s">
        <v>2156</v>
      </c>
      <c r="C218" s="20" cm="1">
        <f t="array" ref="C218:K218">_xlfn.XLOOKUP(A218,'Data transformation 2'!A219:A2553,'Data transformation 2'!B219:J2553)</f>
        <v>30.8</v>
      </c>
      <c r="D218">
        <v>5.23</v>
      </c>
      <c r="E218" t="str">
        <v>yes</v>
      </c>
      <c r="F218" t="str">
        <v>No</v>
      </c>
      <c r="G218" t="str">
        <v>No</v>
      </c>
      <c r="H218">
        <v>1</v>
      </c>
      <c r="I218" t="str">
        <v>yes</v>
      </c>
      <c r="J218" t="str">
        <v>Obesity</v>
      </c>
      <c r="K218" t="str">
        <v>Normal</v>
      </c>
      <c r="L218" t="str">
        <f>VLOOKUP(A218,'Data Transformation 3'!A$3:E$2339,5,0)</f>
        <v>20-Nov-1988</v>
      </c>
      <c r="M218" s="19">
        <f>VLOOKUP(A218,'Data Transformation 3'!A$3:H$2339,8,0)</f>
        <v>35491.64</v>
      </c>
      <c r="N218" t="str">
        <f>VLOOKUP('Healthcare '!A218,'Data Transformation 3'!A$3:I$2339,9,0)</f>
        <v>tier - 1</v>
      </c>
      <c r="O218" t="str">
        <f>VLOOKUP(A218,'Data Transformation 3'!A$3:J$2339,10,0)</f>
        <v>tier - 2</v>
      </c>
      <c r="P218" t="str">
        <f>VLOOKUP(A218,'Data Transformation 3'!A$3:K$2339,11,0)</f>
        <v>R1011</v>
      </c>
      <c r="Q218">
        <f>VLOOKUP(A218,'Data Transformation 3'!A$3:F$2339,6,0)</f>
        <v>34</v>
      </c>
    </row>
    <row r="219" spans="1:17" ht="15.5" x14ac:dyDescent="0.35">
      <c r="A219" s="1" t="s">
        <v>2155</v>
      </c>
      <c r="C219" s="20" cm="1">
        <f t="array" ref="C219:K219">_xlfn.XLOOKUP(A219,'Data transformation 2'!A220:A2554,'Data transformation 2'!B220:J2554)</f>
        <v>33.69</v>
      </c>
      <c r="D219">
        <v>9.68</v>
      </c>
      <c r="E219" t="str">
        <v>No</v>
      </c>
      <c r="F219" t="str">
        <v>No</v>
      </c>
      <c r="G219" t="str">
        <v>No</v>
      </c>
      <c r="H219">
        <v>0</v>
      </c>
      <c r="I219" t="str">
        <v>yes</v>
      </c>
      <c r="J219" t="str">
        <v>Obesity</v>
      </c>
      <c r="K219" t="str">
        <v>Diabetes</v>
      </c>
      <c r="L219" t="str">
        <f>VLOOKUP(A219,'Data Transformation 3'!A$3:E$2339,5,0)</f>
        <v>22-Sep-1971</v>
      </c>
      <c r="M219" s="19">
        <f>VLOOKUP(A219,'Data Transformation 3'!A$3:H$2339,8,0)</f>
        <v>35345.730000000003</v>
      </c>
      <c r="N219" t="str">
        <f>VLOOKUP('Healthcare '!A219,'Data Transformation 3'!A$3:I$2339,9,0)</f>
        <v>tier - 2</v>
      </c>
      <c r="O219" t="str">
        <f>VLOOKUP(A219,'Data Transformation 3'!A$3:J$2339,10,0)</f>
        <v>tier - 3</v>
      </c>
      <c r="P219" t="str">
        <f>VLOOKUP(A219,'Data Transformation 3'!A$3:K$2339,11,0)</f>
        <v>R1011</v>
      </c>
      <c r="Q219">
        <f>VLOOKUP(A219,'Data Transformation 3'!A$3:F$2339,6,0)</f>
        <v>51</v>
      </c>
    </row>
    <row r="220" spans="1:17" ht="15.5" hidden="1" x14ac:dyDescent="0.35">
      <c r="A220" s="1" t="s">
        <v>2154</v>
      </c>
      <c r="C220" s="20" cm="1">
        <f t="array" ref="C220:K220">_xlfn.XLOOKUP(A220,'Data transformation 2'!A221:A2555,'Data transformation 2'!B221:J2555)</f>
        <v>42.27</v>
      </c>
      <c r="D220">
        <v>6.05</v>
      </c>
      <c r="E220" t="str">
        <v>yes</v>
      </c>
      <c r="F220" t="str">
        <v>No</v>
      </c>
      <c r="G220" t="str">
        <v>No</v>
      </c>
      <c r="H220">
        <v>1</v>
      </c>
      <c r="I220" t="str">
        <v>yes</v>
      </c>
      <c r="J220" t="str">
        <v>Obesity</v>
      </c>
      <c r="K220" t="str">
        <v>Pre-Diabetes</v>
      </c>
      <c r="L220" t="str">
        <f>VLOOKUP(A220,'Data Transformation 3'!A$3:E$2339,5,0)</f>
        <v>19-Sep-1988</v>
      </c>
      <c r="M220" s="19">
        <f>VLOOKUP(A220,'Data Transformation 3'!A$3:H$2339,8,0)</f>
        <v>35315.96</v>
      </c>
      <c r="N220" t="str">
        <f>VLOOKUP('Healthcare '!A220,'Data Transformation 3'!A$3:I$2339,9,0)</f>
        <v>tier - 2</v>
      </c>
      <c r="O220" t="str">
        <f>VLOOKUP(A220,'Data Transformation 3'!A$3:J$2339,10,0)</f>
        <v>tier - 1</v>
      </c>
      <c r="P220" t="str">
        <f>VLOOKUP(A220,'Data Transformation 3'!A$3:K$2339,11,0)</f>
        <v>R1011</v>
      </c>
      <c r="Q220">
        <f>VLOOKUP(A220,'Data Transformation 3'!A$3:F$2339,6,0)</f>
        <v>34</v>
      </c>
    </row>
    <row r="221" spans="1:17" ht="15.5" hidden="1" x14ac:dyDescent="0.35">
      <c r="A221" s="1" t="s">
        <v>2153</v>
      </c>
      <c r="C221" s="20" cm="1">
        <f t="array" ref="C221:K221">_xlfn.XLOOKUP(A221,'Data transformation 2'!A222:A2556,'Data transformation 2'!B222:J2556)</f>
        <v>53.25</v>
      </c>
      <c r="D221">
        <v>6.11</v>
      </c>
      <c r="E221" t="str">
        <v>yes</v>
      </c>
      <c r="F221" t="str">
        <v>No</v>
      </c>
      <c r="G221" t="str">
        <v>Yes</v>
      </c>
      <c r="H221">
        <v>1</v>
      </c>
      <c r="I221" t="str">
        <v>yes</v>
      </c>
      <c r="J221" t="str">
        <v>Obesity</v>
      </c>
      <c r="K221" t="str">
        <v>Pre-Diabetes</v>
      </c>
      <c r="L221" t="str">
        <f>VLOOKUP(A221,'Data Transformation 3'!A$3:E$2339,5,0)</f>
        <v>9-Jul-1997</v>
      </c>
      <c r="M221" s="19">
        <f>VLOOKUP(A221,'Data Transformation 3'!A$3:H$2339,8,0)</f>
        <v>35302.089999999997</v>
      </c>
      <c r="N221" t="str">
        <f>VLOOKUP('Healthcare '!A221,'Data Transformation 3'!A$3:I$2339,9,0)</f>
        <v>tier - 1</v>
      </c>
      <c r="O221" t="str">
        <f>VLOOKUP(A221,'Data Transformation 3'!A$3:J$2339,10,0)</f>
        <v>tier - 2</v>
      </c>
      <c r="P221" t="str">
        <f>VLOOKUP(A221,'Data Transformation 3'!A$3:K$2339,11,0)</f>
        <v>R1011</v>
      </c>
      <c r="Q221">
        <f>VLOOKUP(A221,'Data Transformation 3'!A$3:F$2339,6,0)</f>
        <v>25</v>
      </c>
    </row>
    <row r="222" spans="1:17" ht="15.5" x14ac:dyDescent="0.35">
      <c r="A222" s="1" t="s">
        <v>2152</v>
      </c>
      <c r="C222" s="20" cm="1">
        <f t="array" ref="C222:K222">_xlfn.XLOOKUP(A222,'Data transformation 2'!A223:A2557,'Data transformation 2'!B223:J2557)</f>
        <v>26.8</v>
      </c>
      <c r="D222">
        <v>10.93</v>
      </c>
      <c r="E222" t="str">
        <v>yes</v>
      </c>
      <c r="F222" t="str">
        <v>No</v>
      </c>
      <c r="G222" t="str">
        <v>No</v>
      </c>
      <c r="H222">
        <v>0</v>
      </c>
      <c r="I222" t="str">
        <v>No</v>
      </c>
      <c r="J222" t="str">
        <v>Overweight</v>
      </c>
      <c r="K222" t="str">
        <v>Diabetes</v>
      </c>
      <c r="L222" t="str">
        <f>VLOOKUP(A222,'Data Transformation 3'!A$3:E$2339,5,0)</f>
        <v>30-Dec-1967</v>
      </c>
      <c r="M222" s="19">
        <f>VLOOKUP(A222,'Data Transformation 3'!A$3:H$2339,8,0)</f>
        <v>35160.129999999997</v>
      </c>
      <c r="N222" t="str">
        <f>VLOOKUP('Healthcare '!A222,'Data Transformation 3'!A$3:I$2339,9,0)</f>
        <v>tier - 2</v>
      </c>
      <c r="O222" t="str">
        <f>VLOOKUP(A222,'Data Transformation 3'!A$3:J$2339,10,0)</f>
        <v>tier - 2</v>
      </c>
      <c r="P222" t="str">
        <f>VLOOKUP(A222,'Data Transformation 3'!A$3:K$2339,11,0)</f>
        <v>R1011</v>
      </c>
      <c r="Q222">
        <f>VLOOKUP(A222,'Data Transformation 3'!A$3:F$2339,6,0)</f>
        <v>55</v>
      </c>
    </row>
    <row r="223" spans="1:17" ht="15.5" hidden="1" x14ac:dyDescent="0.35">
      <c r="A223" s="1" t="s">
        <v>2151</v>
      </c>
      <c r="C223" s="20" cm="1">
        <f t="array" ref="C223:K223">_xlfn.XLOOKUP(A223,'Data transformation 2'!A224:A2558,'Data transformation 2'!B224:J2558)</f>
        <v>28.5</v>
      </c>
      <c r="D223">
        <v>5.12</v>
      </c>
      <c r="E223" t="str">
        <v>No</v>
      </c>
      <c r="F223" t="str">
        <v>No</v>
      </c>
      <c r="G223" t="str">
        <v>No</v>
      </c>
      <c r="H223">
        <v>1</v>
      </c>
      <c r="I223" t="str">
        <v>yes</v>
      </c>
      <c r="J223" t="str">
        <v>Overweight</v>
      </c>
      <c r="K223" t="str">
        <v>Normal</v>
      </c>
      <c r="L223" t="str">
        <f>VLOOKUP(A223,'Data Transformation 3'!A$3:E$2339,5,0)</f>
        <v>22-Dec-1998</v>
      </c>
      <c r="M223" s="19">
        <f>VLOOKUP(A223,'Data Transformation 3'!A$3:H$2339,8,0)</f>
        <v>35147.53</v>
      </c>
      <c r="N223" t="str">
        <f>VLOOKUP('Healthcare '!A223,'Data Transformation 3'!A$3:I$2339,9,0)</f>
        <v>tier - 1</v>
      </c>
      <c r="O223" t="str">
        <f>VLOOKUP(A223,'Data Transformation 3'!A$3:J$2339,10,0)</f>
        <v>tier - 1</v>
      </c>
      <c r="P223" t="str">
        <f>VLOOKUP(A223,'Data Transformation 3'!A$3:K$2339,11,0)</f>
        <v>R1016</v>
      </c>
      <c r="Q223">
        <f>VLOOKUP(A223,'Data Transformation 3'!A$3:F$2339,6,0)</f>
        <v>24</v>
      </c>
    </row>
    <row r="224" spans="1:17" ht="15.5" hidden="1" x14ac:dyDescent="0.35">
      <c r="A224" s="1" t="s">
        <v>2150</v>
      </c>
      <c r="C224" s="20" cm="1">
        <f t="array" ref="C224:K224">_xlfn.XLOOKUP(A224,'Data transformation 2'!A225:A2559,'Data transformation 2'!B225:J2559)</f>
        <v>22.895</v>
      </c>
      <c r="D224">
        <v>5.72</v>
      </c>
      <c r="E224" t="str">
        <v>No</v>
      </c>
      <c r="F224" t="str">
        <v>No</v>
      </c>
      <c r="G224" t="str">
        <v>No</v>
      </c>
      <c r="H224">
        <v>0</v>
      </c>
      <c r="I224" t="str">
        <v>yes</v>
      </c>
      <c r="J224" t="str">
        <v>Normal Weight</v>
      </c>
      <c r="K224" t="str">
        <v>Pre-Diabetes</v>
      </c>
      <c r="L224" t="str">
        <f>VLOOKUP(A224,'Data Transformation 3'!A$3:E$2339,5,0)</f>
        <v>29-Jun-1977</v>
      </c>
      <c r="M224" s="19">
        <f>VLOOKUP(A224,'Data Transformation 3'!A$3:H$2339,8,0)</f>
        <v>35069.370000000003</v>
      </c>
      <c r="N224" t="str">
        <f>VLOOKUP('Healthcare '!A224,'Data Transformation 3'!A$3:I$2339,9,0)</f>
        <v>tier - 1</v>
      </c>
      <c r="O224" t="str">
        <f>VLOOKUP(A224,'Data Transformation 3'!A$3:J$2339,10,0)</f>
        <v>tier - 1</v>
      </c>
      <c r="P224" t="str">
        <f>VLOOKUP(A224,'Data Transformation 3'!A$3:K$2339,11,0)</f>
        <v>R1017</v>
      </c>
      <c r="Q224">
        <f>VLOOKUP(A224,'Data Transformation 3'!A$3:F$2339,6,0)</f>
        <v>45</v>
      </c>
    </row>
    <row r="225" spans="1:17" ht="15.5" x14ac:dyDescent="0.35">
      <c r="A225" s="1" t="s">
        <v>2149</v>
      </c>
      <c r="C225" s="20" cm="1">
        <f t="array" ref="C225:K225">_xlfn.XLOOKUP(A225,'Data transformation 2'!A226:A2560,'Data transformation 2'!B226:J2560)</f>
        <v>34.06</v>
      </c>
      <c r="D225">
        <v>11.83</v>
      </c>
      <c r="E225" t="str">
        <v>yes</v>
      </c>
      <c r="F225" t="str">
        <v>No</v>
      </c>
      <c r="G225" t="str">
        <v>No</v>
      </c>
      <c r="H225">
        <v>1</v>
      </c>
      <c r="I225" t="str">
        <v>yes</v>
      </c>
      <c r="J225" t="str">
        <v>Obesity</v>
      </c>
      <c r="K225" t="str">
        <v>Diabetes</v>
      </c>
      <c r="L225" t="str">
        <f>VLOOKUP(A225,'Data Transformation 3'!A$3:E$2339,5,0)</f>
        <v>29-Aug-1975</v>
      </c>
      <c r="M225" s="19">
        <f>VLOOKUP(A225,'Data Transformation 3'!A$3:H$2339,8,0)</f>
        <v>35050.620000000003</v>
      </c>
      <c r="N225" t="str">
        <f>VLOOKUP('Healthcare '!A225,'Data Transformation 3'!A$3:I$2339,9,0)</f>
        <v>tier - 2</v>
      </c>
      <c r="O225" t="str">
        <f>VLOOKUP(A225,'Data Transformation 3'!A$3:J$2339,10,0)</f>
        <v>tier - 1</v>
      </c>
      <c r="P225" t="str">
        <f>VLOOKUP(A225,'Data Transformation 3'!A$3:K$2339,11,0)</f>
        <v>R1011</v>
      </c>
      <c r="Q225">
        <f>VLOOKUP(A225,'Data Transformation 3'!A$3:F$2339,6,0)</f>
        <v>47</v>
      </c>
    </row>
    <row r="226" spans="1:17" ht="15.5" hidden="1" x14ac:dyDescent="0.35">
      <c r="A226" s="1" t="s">
        <v>2148</v>
      </c>
      <c r="C226" s="20" cm="1">
        <f t="array" ref="C226:K226">_xlfn.XLOOKUP(A226,'Data transformation 2'!A227:A2561,'Data transformation 2'!B227:J2561)</f>
        <v>36.409999999999997</v>
      </c>
      <c r="D226">
        <v>4.55</v>
      </c>
      <c r="E226" t="str">
        <v>No</v>
      </c>
      <c r="F226" t="str">
        <v>No</v>
      </c>
      <c r="G226" t="str">
        <v>No</v>
      </c>
      <c r="H226">
        <v>0</v>
      </c>
      <c r="I226" t="str">
        <v>yes</v>
      </c>
      <c r="J226" t="str">
        <v>Obesity</v>
      </c>
      <c r="K226" t="str">
        <v>Normal</v>
      </c>
      <c r="L226" t="str">
        <f>VLOOKUP(A226,'Data Transformation 3'!A$3:E$2339,5,0)</f>
        <v>5-Jul-1982</v>
      </c>
      <c r="M226" s="19">
        <f>VLOOKUP(A226,'Data Transformation 3'!A$3:H$2339,8,0)</f>
        <v>35000.730000000003</v>
      </c>
      <c r="N226" t="str">
        <f>VLOOKUP('Healthcare '!A226,'Data Transformation 3'!A$3:I$2339,9,0)</f>
        <v>tier - 2</v>
      </c>
      <c r="O226" t="str">
        <f>VLOOKUP(A226,'Data Transformation 3'!A$3:J$2339,10,0)</f>
        <v>tier - 3</v>
      </c>
      <c r="P226" t="str">
        <f>VLOOKUP(A226,'Data Transformation 3'!A$3:K$2339,11,0)</f>
        <v>R1011</v>
      </c>
      <c r="Q226">
        <f>VLOOKUP(A226,'Data Transformation 3'!A$3:F$2339,6,0)</f>
        <v>40</v>
      </c>
    </row>
    <row r="227" spans="1:17" ht="15.5" hidden="1" x14ac:dyDescent="0.35">
      <c r="A227" s="1" t="s">
        <v>2147</v>
      </c>
      <c r="C227" s="20" cm="1">
        <f t="array" ref="C227:K227">_xlfn.XLOOKUP(A227,'Data transformation 2'!A228:A2562,'Data transformation 2'!B228:J2562)</f>
        <v>52.3</v>
      </c>
      <c r="D227">
        <v>4.87</v>
      </c>
      <c r="E227" t="str">
        <v>yes</v>
      </c>
      <c r="F227" t="str">
        <v>No</v>
      </c>
      <c r="G227" t="str">
        <v>Yes</v>
      </c>
      <c r="H227">
        <v>1</v>
      </c>
      <c r="I227" t="str">
        <v>yes</v>
      </c>
      <c r="J227" t="str">
        <v>Obesity</v>
      </c>
      <c r="K227" t="str">
        <v>Normal</v>
      </c>
      <c r="L227" t="str">
        <f>VLOOKUP(A227,'Data Transformation 3'!A$3:E$2339,5,0)</f>
        <v>22-Aug-1997</v>
      </c>
      <c r="M227" s="19">
        <f>VLOOKUP(A227,'Data Transformation 3'!A$3:H$2339,8,0)</f>
        <v>34979.86</v>
      </c>
      <c r="N227" t="str">
        <f>VLOOKUP('Healthcare '!A227,'Data Transformation 3'!A$3:I$2339,9,0)</f>
        <v>tier - 2</v>
      </c>
      <c r="O227" t="str">
        <f>VLOOKUP(A227,'Data Transformation 3'!A$3:J$2339,10,0)</f>
        <v>tier - 2</v>
      </c>
      <c r="P227" t="str">
        <f>VLOOKUP(A227,'Data Transformation 3'!A$3:K$2339,11,0)</f>
        <v>R1011</v>
      </c>
      <c r="Q227">
        <f>VLOOKUP(A227,'Data Transformation 3'!A$3:F$2339,6,0)</f>
        <v>25</v>
      </c>
    </row>
    <row r="228" spans="1:17" ht="15.5" hidden="1" x14ac:dyDescent="0.35">
      <c r="A228" s="1" t="s">
        <v>2146</v>
      </c>
      <c r="C228" s="20" cm="1">
        <f t="array" ref="C228:K228">_xlfn.XLOOKUP(A228,'Data transformation 2'!A229:A2563,'Data transformation 2'!B229:J2563)</f>
        <v>52.66</v>
      </c>
      <c r="D228">
        <v>4.45</v>
      </c>
      <c r="E228" t="str">
        <v>No</v>
      </c>
      <c r="F228" t="str">
        <v>No</v>
      </c>
      <c r="G228" t="str">
        <v>No</v>
      </c>
      <c r="H228">
        <v>1</v>
      </c>
      <c r="I228" t="str">
        <v>yes</v>
      </c>
      <c r="J228" t="str">
        <v>Obesity</v>
      </c>
      <c r="K228" t="str">
        <v>Normal</v>
      </c>
      <c r="L228" t="str">
        <f>VLOOKUP(A228,'Data Transformation 3'!A$3:E$2339,5,0)</f>
        <v>22-Aug-1998</v>
      </c>
      <c r="M228" s="19">
        <f>VLOOKUP(A228,'Data Transformation 3'!A$3:H$2339,8,0)</f>
        <v>34976.42</v>
      </c>
      <c r="N228" t="str">
        <f>VLOOKUP('Healthcare '!A228,'Data Transformation 3'!A$3:I$2339,9,0)</f>
        <v>tier - 2</v>
      </c>
      <c r="O228" t="str">
        <f>VLOOKUP(A228,'Data Transformation 3'!A$3:J$2339,10,0)</f>
        <v>tier - 1</v>
      </c>
      <c r="P228" t="str">
        <f>VLOOKUP(A228,'Data Transformation 3'!A$3:K$2339,11,0)</f>
        <v>R1011</v>
      </c>
      <c r="Q228">
        <f>VLOOKUP(A228,'Data Transformation 3'!A$3:F$2339,6,0)</f>
        <v>24</v>
      </c>
    </row>
    <row r="229" spans="1:17" ht="15.5" x14ac:dyDescent="0.35">
      <c r="A229" s="1" t="s">
        <v>2145</v>
      </c>
      <c r="C229" s="20" cm="1">
        <f t="array" ref="C229:K229">_xlfn.XLOOKUP(A229,'Data transformation 2'!A230:A2564,'Data transformation 2'!B230:J2564)</f>
        <v>29.57</v>
      </c>
      <c r="D229">
        <v>9.42</v>
      </c>
      <c r="E229" t="str">
        <v>yes</v>
      </c>
      <c r="F229" t="str">
        <v>No</v>
      </c>
      <c r="G229" t="str">
        <v>No</v>
      </c>
      <c r="H229">
        <v>0</v>
      </c>
      <c r="I229" t="str">
        <v>yes</v>
      </c>
      <c r="J229" t="str">
        <v>Overweight</v>
      </c>
      <c r="K229" t="str">
        <v>Diabetes</v>
      </c>
      <c r="L229" t="str">
        <f>VLOOKUP(A229,'Data Transformation 3'!A$3:E$2339,5,0)</f>
        <v>7-Oct-1967</v>
      </c>
      <c r="M229" s="19">
        <f>VLOOKUP(A229,'Data Transformation 3'!A$3:H$2339,8,0)</f>
        <v>34975.68</v>
      </c>
      <c r="N229" t="str">
        <f>VLOOKUP('Healthcare '!A229,'Data Transformation 3'!A$3:I$2339,9,0)</f>
        <v>tier - 2</v>
      </c>
      <c r="O229" t="str">
        <f>VLOOKUP(A229,'Data Transformation 3'!A$3:J$2339,10,0)</f>
        <v>tier - 2</v>
      </c>
      <c r="P229" t="str">
        <f>VLOOKUP(A229,'Data Transformation 3'!A$3:K$2339,11,0)</f>
        <v>R1011</v>
      </c>
      <c r="Q229">
        <f>VLOOKUP(A229,'Data Transformation 3'!A$3:F$2339,6,0)</f>
        <v>55</v>
      </c>
    </row>
    <row r="230" spans="1:17" ht="15.5" hidden="1" x14ac:dyDescent="0.35">
      <c r="A230" s="1" t="s">
        <v>2144</v>
      </c>
      <c r="C230" s="20" cm="1">
        <f t="array" ref="C230:K230">_xlfn.XLOOKUP(A230,'Data transformation 2'!A231:A2565,'Data transformation 2'!B231:J2565)</f>
        <v>36.99</v>
      </c>
      <c r="D230">
        <v>5.37</v>
      </c>
      <c r="E230" t="str">
        <v>yes</v>
      </c>
      <c r="F230" t="str">
        <v>No</v>
      </c>
      <c r="G230" t="str">
        <v>Yes</v>
      </c>
      <c r="H230">
        <v>1</v>
      </c>
      <c r="I230" t="str">
        <v>yes</v>
      </c>
      <c r="J230" t="str">
        <v>Obesity</v>
      </c>
      <c r="K230" t="str">
        <v>Normal</v>
      </c>
      <c r="L230" t="str">
        <f>VLOOKUP(A230,'Data Transformation 3'!A$3:E$2339,5,0)</f>
        <v>29-Jul-1983</v>
      </c>
      <c r="M230" s="19">
        <f>VLOOKUP(A230,'Data Transformation 3'!A$3:H$2339,8,0)</f>
        <v>34940.61</v>
      </c>
      <c r="N230" t="str">
        <f>VLOOKUP('Healthcare '!A230,'Data Transformation 3'!A$3:I$2339,9,0)</f>
        <v>tier - 2</v>
      </c>
      <c r="O230" t="str">
        <f>VLOOKUP(A230,'Data Transformation 3'!A$3:J$2339,10,0)</f>
        <v>tier - 3</v>
      </c>
      <c r="P230" t="str">
        <f>VLOOKUP(A230,'Data Transformation 3'!A$3:K$2339,11,0)</f>
        <v>R1011</v>
      </c>
      <c r="Q230">
        <f>VLOOKUP(A230,'Data Transformation 3'!A$3:F$2339,6,0)</f>
        <v>39</v>
      </c>
    </row>
    <row r="231" spans="1:17" ht="15.5" hidden="1" x14ac:dyDescent="0.35">
      <c r="A231" s="1" t="s">
        <v>2143</v>
      </c>
      <c r="C231" s="20" cm="1">
        <f t="array" ref="C231:K231">_xlfn.XLOOKUP(A231,'Data transformation 2'!A232:A2566,'Data transformation 2'!B232:J2566)</f>
        <v>31.4</v>
      </c>
      <c r="D231">
        <v>4.5999999999999996</v>
      </c>
      <c r="E231" t="str">
        <v>yes</v>
      </c>
      <c r="F231" t="str">
        <v>No</v>
      </c>
      <c r="G231" t="str">
        <v>No</v>
      </c>
      <c r="H231">
        <v>1</v>
      </c>
      <c r="I231" t="str">
        <v>yes</v>
      </c>
      <c r="J231" t="str">
        <v>Obesity</v>
      </c>
      <c r="K231" t="str">
        <v>Normal</v>
      </c>
      <c r="L231" t="str">
        <f>VLOOKUP(A231,'Data Transformation 3'!A$3:E$2339,5,0)</f>
        <v>17-Oct-1995</v>
      </c>
      <c r="M231" s="19">
        <f>VLOOKUP(A231,'Data Transformation 3'!A$3:H$2339,8,0)</f>
        <v>34838.870000000003</v>
      </c>
      <c r="N231" t="str">
        <f>VLOOKUP('Healthcare '!A231,'Data Transformation 3'!A$3:I$2339,9,0)</f>
        <v>tier - 2</v>
      </c>
      <c r="O231" t="str">
        <f>VLOOKUP(A231,'Data Transformation 3'!A$3:J$2339,10,0)</f>
        <v>tier - 3</v>
      </c>
      <c r="P231" t="str">
        <f>VLOOKUP(A231,'Data Transformation 3'!A$3:K$2339,11,0)</f>
        <v>R1011</v>
      </c>
      <c r="Q231">
        <f>VLOOKUP(A231,'Data Transformation 3'!A$3:F$2339,6,0)</f>
        <v>27</v>
      </c>
    </row>
    <row r="232" spans="1:17" ht="15.5" hidden="1" x14ac:dyDescent="0.35">
      <c r="A232" s="1" t="s">
        <v>2142</v>
      </c>
      <c r="C232" s="20" cm="1">
        <f t="array" ref="C232:K232">_xlfn.XLOOKUP(A232,'Data transformation 2'!A233:A2567,'Data transformation 2'!B233:J2567)</f>
        <v>34.9</v>
      </c>
      <c r="D232">
        <v>6.22</v>
      </c>
      <c r="E232" t="str">
        <v>No</v>
      </c>
      <c r="F232" t="str">
        <v>No</v>
      </c>
      <c r="G232" t="str">
        <v>Yes</v>
      </c>
      <c r="H232">
        <v>1</v>
      </c>
      <c r="I232" t="str">
        <v>yes</v>
      </c>
      <c r="J232" t="str">
        <v>Obesity</v>
      </c>
      <c r="K232" t="str">
        <v>Pre-Diabetes</v>
      </c>
      <c r="L232" t="str">
        <f>VLOOKUP(A232,'Data Transformation 3'!A$3:E$2339,5,0)</f>
        <v>17-Sep-2003</v>
      </c>
      <c r="M232" s="19">
        <f>VLOOKUP(A232,'Data Transformation 3'!A$3:H$2339,8,0)</f>
        <v>34828.65</v>
      </c>
      <c r="N232" t="str">
        <f>VLOOKUP('Healthcare '!A232,'Data Transformation 3'!A$3:I$2339,9,0)</f>
        <v>tier - 1</v>
      </c>
      <c r="O232" t="str">
        <f>VLOOKUP(A232,'Data Transformation 3'!A$3:J$2339,10,0)</f>
        <v>tier - 3</v>
      </c>
      <c r="P232" t="str">
        <f>VLOOKUP(A232,'Data Transformation 3'!A$3:K$2339,11,0)</f>
        <v>R1011</v>
      </c>
      <c r="Q232">
        <f>VLOOKUP(A232,'Data Transformation 3'!A$3:F$2339,6,0)</f>
        <v>19</v>
      </c>
    </row>
    <row r="233" spans="1:17" ht="15.5" hidden="1" x14ac:dyDescent="0.35">
      <c r="A233" s="1" t="s">
        <v>2141</v>
      </c>
      <c r="C233" s="20" cm="1">
        <f t="array" ref="C233:K233">_xlfn.XLOOKUP(A233,'Data transformation 2'!A234:A2568,'Data transformation 2'!B234:J2568)</f>
        <v>31.13</v>
      </c>
      <c r="D233">
        <v>4.5199999999999996</v>
      </c>
      <c r="E233" t="str">
        <v>yes</v>
      </c>
      <c r="F233" t="str">
        <v>No</v>
      </c>
      <c r="G233" t="str">
        <v>No</v>
      </c>
      <c r="H233">
        <v>1</v>
      </c>
      <c r="I233" t="str">
        <v>yes</v>
      </c>
      <c r="J233" t="str">
        <v>Obesity</v>
      </c>
      <c r="K233" t="str">
        <v>Normal</v>
      </c>
      <c r="L233" t="str">
        <f>VLOOKUP(A233,'Data Transformation 3'!A$3:E$2339,5,0)</f>
        <v>27-Dec-1995</v>
      </c>
      <c r="M233" s="19">
        <f>VLOOKUP(A233,'Data Transformation 3'!A$3:H$2339,8,0)</f>
        <v>34806.47</v>
      </c>
      <c r="N233" t="str">
        <f>VLOOKUP('Healthcare '!A233,'Data Transformation 3'!A$3:I$2339,9,0)</f>
        <v>tier - 1</v>
      </c>
      <c r="O233" t="str">
        <f>VLOOKUP(A233,'Data Transformation 3'!A$3:J$2339,10,0)</f>
        <v>tier - 2</v>
      </c>
      <c r="P233" t="str">
        <f>VLOOKUP(A233,'Data Transformation 3'!A$3:K$2339,11,0)</f>
        <v>R1013</v>
      </c>
      <c r="Q233">
        <f>VLOOKUP(A233,'Data Transformation 3'!A$3:F$2339,6,0)</f>
        <v>27</v>
      </c>
    </row>
    <row r="234" spans="1:17" ht="15.5" hidden="1" x14ac:dyDescent="0.35">
      <c r="A234" s="1" t="s">
        <v>2140</v>
      </c>
      <c r="C234" s="20" cm="1">
        <f t="array" ref="C234:K234">_xlfn.XLOOKUP(A234,'Data transformation 2'!A235:A2569,'Data transformation 2'!B235:J2569)</f>
        <v>34.799999999999997</v>
      </c>
      <c r="D234">
        <v>6.18</v>
      </c>
      <c r="E234" t="str">
        <v>No</v>
      </c>
      <c r="F234" t="str">
        <v>No</v>
      </c>
      <c r="G234" t="str">
        <v>Yes</v>
      </c>
      <c r="H234">
        <v>1</v>
      </c>
      <c r="I234" t="str">
        <v>yes</v>
      </c>
      <c r="J234" t="str">
        <v>Obesity</v>
      </c>
      <c r="K234" t="str">
        <v>Pre-Diabetes</v>
      </c>
      <c r="L234" t="str">
        <f>VLOOKUP(A234,'Data Transformation 3'!A$3:E$2339,5,0)</f>
        <v>3-Jul-2003</v>
      </c>
      <c r="M234" s="19">
        <f>VLOOKUP(A234,'Data Transformation 3'!A$3:H$2339,8,0)</f>
        <v>34779.620000000003</v>
      </c>
      <c r="N234" t="str">
        <f>VLOOKUP('Healthcare '!A234,'Data Transformation 3'!A$3:I$2339,9,0)</f>
        <v>tier - 1</v>
      </c>
      <c r="O234" t="str">
        <f>VLOOKUP(A234,'Data Transformation 3'!A$3:J$2339,10,0)</f>
        <v>tier - 2</v>
      </c>
      <c r="P234" t="str">
        <f>VLOOKUP(A234,'Data Transformation 3'!A$3:K$2339,11,0)</f>
        <v>R1011</v>
      </c>
      <c r="Q234">
        <f>VLOOKUP(A234,'Data Transformation 3'!A$3:F$2339,6,0)</f>
        <v>19</v>
      </c>
    </row>
    <row r="235" spans="1:17" ht="15.5" hidden="1" x14ac:dyDescent="0.35">
      <c r="A235" s="1" t="s">
        <v>2139</v>
      </c>
      <c r="C235" s="20" cm="1">
        <f t="array" ref="C235:K235">_xlfn.XLOOKUP(A235,'Data transformation 2'!A236:A2570,'Data transformation 2'!B236:J2570)</f>
        <v>31.68</v>
      </c>
      <c r="D235">
        <v>4.4000000000000004</v>
      </c>
      <c r="E235" t="str">
        <v>No</v>
      </c>
      <c r="F235" t="str">
        <v>No</v>
      </c>
      <c r="G235" t="str">
        <v>No</v>
      </c>
      <c r="H235">
        <v>0</v>
      </c>
      <c r="I235" t="str">
        <v>yes</v>
      </c>
      <c r="J235" t="str">
        <v>Obesity</v>
      </c>
      <c r="K235" t="str">
        <v>Normal</v>
      </c>
      <c r="L235" t="str">
        <f>VLOOKUP(A235,'Data Transformation 3'!A$3:E$2339,5,0)</f>
        <v>7-Jul-1994</v>
      </c>
      <c r="M235" s="19">
        <f>VLOOKUP(A235,'Data Transformation 3'!A$3:H$2339,8,0)</f>
        <v>34672.15</v>
      </c>
      <c r="N235" t="str">
        <f>VLOOKUP('Healthcare '!A235,'Data Transformation 3'!A$3:I$2339,9,0)</f>
        <v>tier - 1</v>
      </c>
      <c r="O235" t="str">
        <f>VLOOKUP(A235,'Data Transformation 3'!A$3:J$2339,10,0)</f>
        <v>tier - 3</v>
      </c>
      <c r="P235" t="str">
        <f>VLOOKUP(A235,'Data Transformation 3'!A$3:K$2339,11,0)</f>
        <v>R1013</v>
      </c>
      <c r="Q235">
        <f>VLOOKUP(A235,'Data Transformation 3'!A$3:F$2339,6,0)</f>
        <v>28</v>
      </c>
    </row>
    <row r="236" spans="1:17" ht="15.5" hidden="1" x14ac:dyDescent="0.35">
      <c r="A236" s="1" t="s">
        <v>2138</v>
      </c>
      <c r="C236" s="20" cm="1">
        <f t="array" ref="C236:K236">_xlfn.XLOOKUP(A236,'Data transformation 2'!A237:A2571,'Data transformation 2'!B237:J2571)</f>
        <v>33.534999999999997</v>
      </c>
      <c r="D236">
        <v>6.23</v>
      </c>
      <c r="E236" t="str">
        <v>No</v>
      </c>
      <c r="F236" t="str">
        <v>yes</v>
      </c>
      <c r="G236" t="str">
        <v>No</v>
      </c>
      <c r="H236">
        <v>1</v>
      </c>
      <c r="I236" t="str">
        <v>yes</v>
      </c>
      <c r="J236" t="str">
        <v>Obesity</v>
      </c>
      <c r="K236" t="str">
        <v>Pre-Diabetes</v>
      </c>
      <c r="L236" t="str">
        <f>VLOOKUP(A236,'Data Transformation 3'!A$3:E$2339,5,0)</f>
        <v>9-Oct-2004</v>
      </c>
      <c r="M236" s="19">
        <f>VLOOKUP(A236,'Data Transformation 3'!A$3:H$2339,8,0)</f>
        <v>34617.839999999997</v>
      </c>
      <c r="N236" t="str">
        <f>VLOOKUP('Healthcare '!A236,'Data Transformation 3'!A$3:I$2339,9,0)</f>
        <v>tier - 1</v>
      </c>
      <c r="O236" t="str">
        <f>VLOOKUP(A236,'Data Transformation 3'!A$3:J$2339,10,0)</f>
        <v>tier - 3</v>
      </c>
      <c r="P236" t="str">
        <f>VLOOKUP(A236,'Data Transformation 3'!A$3:K$2339,11,0)</f>
        <v>R1016</v>
      </c>
      <c r="Q236">
        <f>VLOOKUP(A236,'Data Transformation 3'!A$3:F$2339,6,0)</f>
        <v>18</v>
      </c>
    </row>
    <row r="237" spans="1:17" ht="15.5" hidden="1" x14ac:dyDescent="0.35">
      <c r="A237" s="1" t="s">
        <v>2137</v>
      </c>
      <c r="C237" s="20" cm="1">
        <f t="array" ref="C237:K237">_xlfn.XLOOKUP(A237,'Data transformation 2'!A238:A2572,'Data transformation 2'!B238:J2572)</f>
        <v>31.92</v>
      </c>
      <c r="D237">
        <v>5.33</v>
      </c>
      <c r="E237" t="str">
        <v>yes</v>
      </c>
      <c r="F237" t="str">
        <v>No</v>
      </c>
      <c r="G237" t="str">
        <v>No</v>
      </c>
      <c r="H237">
        <v>0</v>
      </c>
      <c r="I237" t="str">
        <v>yes</v>
      </c>
      <c r="J237" t="str">
        <v>Obesity</v>
      </c>
      <c r="K237" t="str">
        <v>Normal</v>
      </c>
      <c r="L237" t="str">
        <f>VLOOKUP(A237,'Data Transformation 3'!A$3:E$2339,5,0)</f>
        <v>25-Nov-1976</v>
      </c>
      <c r="M237" s="19">
        <f>VLOOKUP(A237,'Data Transformation 3'!A$3:H$2339,8,0)</f>
        <v>34543.39</v>
      </c>
      <c r="N237" t="str">
        <f>VLOOKUP('Healthcare '!A237,'Data Transformation 3'!A$3:I$2339,9,0)</f>
        <v>tier - 2</v>
      </c>
      <c r="O237" t="str">
        <f>VLOOKUP(A237,'Data Transformation 3'!A$3:J$2339,10,0)</f>
        <v>tier - 3</v>
      </c>
      <c r="P237" t="str">
        <f>VLOOKUP(A237,'Data Transformation 3'!A$3:K$2339,11,0)</f>
        <v>R1011</v>
      </c>
      <c r="Q237">
        <f>VLOOKUP(A237,'Data Transformation 3'!A$3:F$2339,6,0)</f>
        <v>46</v>
      </c>
    </row>
    <row r="238" spans="1:17" ht="15.5" hidden="1" x14ac:dyDescent="0.35">
      <c r="A238" s="1" t="s">
        <v>2136</v>
      </c>
      <c r="C238" s="20" cm="1">
        <f t="array" ref="C238:K238">_xlfn.XLOOKUP(A238,'Data transformation 2'!A239:A2573,'Data transformation 2'!B239:J2573)</f>
        <v>32.700000000000003</v>
      </c>
      <c r="D238">
        <v>4.09</v>
      </c>
      <c r="E238" t="str">
        <v>No</v>
      </c>
      <c r="F238" t="str">
        <v>No</v>
      </c>
      <c r="G238" t="str">
        <v>No</v>
      </c>
      <c r="H238">
        <v>1</v>
      </c>
      <c r="I238" t="str">
        <v>yes</v>
      </c>
      <c r="J238" t="str">
        <v>Obesity</v>
      </c>
      <c r="K238" t="str">
        <v>Normal</v>
      </c>
      <c r="L238" t="str">
        <f>VLOOKUP(A238,'Data Transformation 3'!A$3:E$2339,5,0)</f>
        <v>24-Jun-1998</v>
      </c>
      <c r="M238" s="19">
        <f>VLOOKUP(A238,'Data Transformation 3'!A$3:H$2339,8,0)</f>
        <v>34472.839999999997</v>
      </c>
      <c r="N238" t="str">
        <f>VLOOKUP('Healthcare '!A238,'Data Transformation 3'!A$3:I$2339,9,0)</f>
        <v>tier - 1</v>
      </c>
      <c r="O238" t="str">
        <f>VLOOKUP(A238,'Data Transformation 3'!A$3:J$2339,10,0)</f>
        <v>tier - 3</v>
      </c>
      <c r="P238" t="str">
        <f>VLOOKUP(A238,'Data Transformation 3'!A$3:K$2339,11,0)</f>
        <v>R1011</v>
      </c>
      <c r="Q238">
        <f>VLOOKUP(A238,'Data Transformation 3'!A$3:F$2339,6,0)</f>
        <v>24</v>
      </c>
    </row>
    <row r="239" spans="1:17" ht="15.5" hidden="1" x14ac:dyDescent="0.35">
      <c r="A239" s="1" t="s">
        <v>2135</v>
      </c>
      <c r="C239" s="20" cm="1">
        <f t="array" ref="C239:K239">_xlfn.XLOOKUP(A239,'Data transformation 2'!A240:A2574,'Data transformation 2'!B240:J2574)</f>
        <v>41.25</v>
      </c>
      <c r="D239">
        <v>5.19</v>
      </c>
      <c r="E239" t="str">
        <v>No</v>
      </c>
      <c r="F239" t="str">
        <v>No</v>
      </c>
      <c r="G239" t="str">
        <v>No</v>
      </c>
      <c r="H239">
        <v>0</v>
      </c>
      <c r="I239" t="str">
        <v>yes</v>
      </c>
      <c r="J239" t="str">
        <v>Obesity</v>
      </c>
      <c r="K239" t="str">
        <v>Normal</v>
      </c>
      <c r="L239" t="str">
        <f>VLOOKUP(A239,'Data Transformation 3'!A$3:E$2339,5,0)</f>
        <v>24-Sep-1990</v>
      </c>
      <c r="M239" s="19">
        <f>VLOOKUP(A239,'Data Transformation 3'!A$3:H$2339,8,0)</f>
        <v>34456.269999999997</v>
      </c>
      <c r="N239" t="str">
        <f>VLOOKUP('Healthcare '!A239,'Data Transformation 3'!A$3:I$2339,9,0)</f>
        <v>tier - 1</v>
      </c>
      <c r="O239" t="str">
        <f>VLOOKUP(A239,'Data Transformation 3'!A$3:J$2339,10,0)</f>
        <v>tier - 2</v>
      </c>
      <c r="P239" t="str">
        <f>VLOOKUP(A239,'Data Transformation 3'!A$3:K$2339,11,0)</f>
        <v>R1011</v>
      </c>
      <c r="Q239">
        <f>VLOOKUP(A239,'Data Transformation 3'!A$3:F$2339,6,0)</f>
        <v>32</v>
      </c>
    </row>
    <row r="240" spans="1:17" ht="15.5" hidden="1" x14ac:dyDescent="0.35">
      <c r="A240" s="1" t="s">
        <v>2134</v>
      </c>
      <c r="C240" s="20" cm="1">
        <f t="array" ref="C240:K240">_xlfn.XLOOKUP(A240,'Data transformation 2'!A241:A2575,'Data transformation 2'!B241:J2575)</f>
        <v>33.11</v>
      </c>
      <c r="D240">
        <v>4.12</v>
      </c>
      <c r="E240" t="str">
        <v>No</v>
      </c>
      <c r="F240" t="str">
        <v>No</v>
      </c>
      <c r="G240" t="str">
        <v>Yes</v>
      </c>
      <c r="H240">
        <v>1</v>
      </c>
      <c r="I240" t="str">
        <v>yes</v>
      </c>
      <c r="J240" t="str">
        <v>Obesity</v>
      </c>
      <c r="K240" t="str">
        <v>Normal</v>
      </c>
      <c r="L240" t="str">
        <f>VLOOKUP(A240,'Data Transformation 3'!A$3:E$2339,5,0)</f>
        <v>5-Oct-2003</v>
      </c>
      <c r="M240" s="19">
        <f>VLOOKUP(A240,'Data Transformation 3'!A$3:H$2339,8,0)</f>
        <v>34439.86</v>
      </c>
      <c r="N240" t="str">
        <f>VLOOKUP('Healthcare '!A240,'Data Transformation 3'!A$3:I$2339,9,0)</f>
        <v>tier - 2</v>
      </c>
      <c r="O240" t="str">
        <f>VLOOKUP(A240,'Data Transformation 3'!A$3:J$2339,10,0)</f>
        <v>tier - 1</v>
      </c>
      <c r="P240" t="str">
        <f>VLOOKUP(A240,'Data Transformation 3'!A$3:K$2339,11,0)</f>
        <v>R1013</v>
      </c>
      <c r="Q240">
        <f>VLOOKUP(A240,'Data Transformation 3'!A$3:F$2339,6,0)</f>
        <v>19</v>
      </c>
    </row>
    <row r="241" spans="1:17" ht="15.5" hidden="1" x14ac:dyDescent="0.35">
      <c r="A241" s="1" t="s">
        <v>2133</v>
      </c>
      <c r="C241" s="20" cm="1">
        <f t="array" ref="C241:K241">_xlfn.XLOOKUP(A241,'Data transformation 2'!A242:A2576,'Data transformation 2'!B242:J2576)</f>
        <v>36.159999999999997</v>
      </c>
      <c r="D241">
        <v>5.0999999999999996</v>
      </c>
      <c r="E241" t="str">
        <v>No</v>
      </c>
      <c r="F241" t="str">
        <v>No</v>
      </c>
      <c r="G241" t="str">
        <v>No</v>
      </c>
      <c r="H241">
        <v>1</v>
      </c>
      <c r="I241" t="str">
        <v>yes</v>
      </c>
      <c r="J241" t="str">
        <v>Obesity</v>
      </c>
      <c r="K241" t="str">
        <v>Normal</v>
      </c>
      <c r="L241" t="str">
        <f>VLOOKUP(A241,'Data Transformation 3'!A$3:E$2339,5,0)</f>
        <v>1-Oct-1984</v>
      </c>
      <c r="M241" s="19">
        <f>VLOOKUP(A241,'Data Transformation 3'!A$3:H$2339,8,0)</f>
        <v>34402.22</v>
      </c>
      <c r="N241" t="str">
        <f>VLOOKUP('Healthcare '!A241,'Data Transformation 3'!A$3:I$2339,9,0)</f>
        <v>tier - 2</v>
      </c>
      <c r="O241" t="str">
        <f>VLOOKUP(A241,'Data Transformation 3'!A$3:J$2339,10,0)</f>
        <v>tier - 3</v>
      </c>
      <c r="P241" t="str">
        <f>VLOOKUP(A241,'Data Transformation 3'!A$3:K$2339,11,0)</f>
        <v>R1011</v>
      </c>
      <c r="Q241">
        <f>VLOOKUP(A241,'Data Transformation 3'!A$3:F$2339,6,0)</f>
        <v>38</v>
      </c>
    </row>
    <row r="242" spans="1:17" ht="15.5" hidden="1" x14ac:dyDescent="0.35">
      <c r="A242" s="1" t="s">
        <v>2132</v>
      </c>
      <c r="C242" s="20" cm="1">
        <f t="array" ref="C242:K242">_xlfn.XLOOKUP(A242,'Data transformation 2'!A243:A2577,'Data transformation 2'!B243:J2577)</f>
        <v>33.72</v>
      </c>
      <c r="D242">
        <v>6.21</v>
      </c>
      <c r="E242" t="str">
        <v>yes</v>
      </c>
      <c r="F242" t="str">
        <v>No</v>
      </c>
      <c r="G242" t="str">
        <v>Yes</v>
      </c>
      <c r="H242">
        <v>1</v>
      </c>
      <c r="I242" t="str">
        <v>yes</v>
      </c>
      <c r="J242" t="str">
        <v>Obesity</v>
      </c>
      <c r="K242" t="str">
        <v>Pre-Diabetes</v>
      </c>
      <c r="L242" t="str">
        <f>VLOOKUP(A242,'Data Transformation 3'!A$3:E$2339,5,0)</f>
        <v>2-Oct-1983</v>
      </c>
      <c r="M242" s="19">
        <f>VLOOKUP(A242,'Data Transformation 3'!A$3:H$2339,8,0)</f>
        <v>34307.22</v>
      </c>
      <c r="N242" t="str">
        <f>VLOOKUP('Healthcare '!A242,'Data Transformation 3'!A$3:I$2339,9,0)</f>
        <v>tier - 2</v>
      </c>
      <c r="O242" t="str">
        <f>VLOOKUP(A242,'Data Transformation 3'!A$3:J$2339,10,0)</f>
        <v>tier - 2</v>
      </c>
      <c r="P242" t="str">
        <f>VLOOKUP(A242,'Data Transformation 3'!A$3:K$2339,11,0)</f>
        <v>R1012</v>
      </c>
      <c r="Q242">
        <f>VLOOKUP(A242,'Data Transformation 3'!A$3:F$2339,6,0)</f>
        <v>39</v>
      </c>
    </row>
    <row r="243" spans="1:17" ht="15.5" x14ac:dyDescent="0.35">
      <c r="A243" s="1" t="s">
        <v>2130</v>
      </c>
      <c r="C243" s="20" cm="1">
        <f t="array" ref="C243:K243">_xlfn.XLOOKUP(A243,'Data transformation 2'!A244:A2578,'Data transformation 2'!B244:J2578)</f>
        <v>37.74</v>
      </c>
      <c r="D243">
        <v>9.5299999999999994</v>
      </c>
      <c r="E243" t="str">
        <v>yes</v>
      </c>
      <c r="F243" t="str">
        <v>No</v>
      </c>
      <c r="G243" t="str">
        <v>No</v>
      </c>
      <c r="H243">
        <v>1</v>
      </c>
      <c r="I243" t="str">
        <v>yes</v>
      </c>
      <c r="J243" t="str">
        <v>Obesity</v>
      </c>
      <c r="K243" t="str">
        <v>Diabetes</v>
      </c>
      <c r="L243" t="str">
        <f>VLOOKUP(A243,'Data Transformation 3'!A$3:E$2339,5,0)</f>
        <v>11-Oct-1986</v>
      </c>
      <c r="M243" s="19">
        <f>VLOOKUP(A243,'Data Transformation 3'!A$3:H$2339,8,0)</f>
        <v>34293.120000000003</v>
      </c>
      <c r="N243" t="str">
        <f>VLOOKUP('Healthcare '!A243,'Data Transformation 3'!A$3:I$2339,9,0)</f>
        <v>tier - 1</v>
      </c>
      <c r="O243" t="str">
        <f>VLOOKUP(A243,'Data Transformation 3'!A$3:J$2339,10,0)</f>
        <v>tier - 2</v>
      </c>
      <c r="P243" t="str">
        <f>VLOOKUP(A243,'Data Transformation 3'!A$3:K$2339,11,0)</f>
        <v>R1011</v>
      </c>
      <c r="Q243">
        <f>VLOOKUP(A243,'Data Transformation 3'!A$3:F$2339,6,0)</f>
        <v>36</v>
      </c>
    </row>
    <row r="244" spans="1:17" ht="15.5" hidden="1" x14ac:dyDescent="0.35">
      <c r="A244" s="1" t="s">
        <v>2129</v>
      </c>
      <c r="C244" s="20" cm="1">
        <f t="array" ref="C244:K244">_xlfn.XLOOKUP(A244,'Data transformation 2'!A245:A2579,'Data transformation 2'!B245:J2579)</f>
        <v>48.75</v>
      </c>
      <c r="D244">
        <v>4.6399999999999997</v>
      </c>
      <c r="E244" t="str">
        <v>yes</v>
      </c>
      <c r="F244" t="str">
        <v>No</v>
      </c>
      <c r="G244" t="str">
        <v>No</v>
      </c>
      <c r="H244">
        <v>1</v>
      </c>
      <c r="I244" t="str">
        <v>yes</v>
      </c>
      <c r="J244" t="str">
        <v>Obesity</v>
      </c>
      <c r="K244" t="str">
        <v>Normal</v>
      </c>
      <c r="L244" t="str">
        <f>VLOOKUP(A244,'Data Transformation 3'!A$3:E$2339,5,0)</f>
        <v>30-Oct-1995</v>
      </c>
      <c r="M244" s="19">
        <f>VLOOKUP(A244,'Data Transformation 3'!A$3:H$2339,8,0)</f>
        <v>34289.43</v>
      </c>
      <c r="N244" t="str">
        <f>VLOOKUP('Healthcare '!A244,'Data Transformation 3'!A$3:I$2339,9,0)</f>
        <v>tier - 1</v>
      </c>
      <c r="O244" t="str">
        <f>VLOOKUP(A244,'Data Transformation 3'!A$3:J$2339,10,0)</f>
        <v>tier - 1</v>
      </c>
      <c r="P244" t="str">
        <f>VLOOKUP(A244,'Data Transformation 3'!A$3:K$2339,11,0)</f>
        <v>R1011</v>
      </c>
      <c r="Q244">
        <f>VLOOKUP(A244,'Data Transformation 3'!A$3:F$2339,6,0)</f>
        <v>27</v>
      </c>
    </row>
    <row r="245" spans="1:17" ht="15.5" hidden="1" x14ac:dyDescent="0.35">
      <c r="A245" s="1" t="s">
        <v>2128</v>
      </c>
      <c r="C245" s="20" cm="1">
        <f t="array" ref="C245:K245">_xlfn.XLOOKUP(A245,'Data transformation 2'!A246:A2580,'Data transformation 2'!B246:J2580)</f>
        <v>31.065000000000001</v>
      </c>
      <c r="D245">
        <v>5.05</v>
      </c>
      <c r="E245" t="str">
        <v>No</v>
      </c>
      <c r="F245" t="str">
        <v>No</v>
      </c>
      <c r="G245" t="str">
        <v>No</v>
      </c>
      <c r="H245">
        <v>1</v>
      </c>
      <c r="I245" t="str">
        <v>yes</v>
      </c>
      <c r="J245" t="str">
        <v>Obesity</v>
      </c>
      <c r="K245" t="str">
        <v>Normal</v>
      </c>
      <c r="L245" t="str">
        <f>VLOOKUP(A245,'Data Transformation 3'!A$3:E$2339,5,0)</f>
        <v>11-Jun-1998</v>
      </c>
      <c r="M245" s="19">
        <f>VLOOKUP(A245,'Data Transformation 3'!A$3:H$2339,8,0)</f>
        <v>34254.050000000003</v>
      </c>
      <c r="N245" t="str">
        <f>VLOOKUP('Healthcare '!A245,'Data Transformation 3'!A$3:I$2339,9,0)</f>
        <v>tier - 1</v>
      </c>
      <c r="O245" t="str">
        <f>VLOOKUP(A245,'Data Transformation 3'!A$3:J$2339,10,0)</f>
        <v>tier - 3</v>
      </c>
      <c r="P245" t="str">
        <f>VLOOKUP(A245,'Data Transformation 3'!A$3:K$2339,11,0)</f>
        <v>R1019</v>
      </c>
      <c r="Q245">
        <f>VLOOKUP(A245,'Data Transformation 3'!A$3:F$2339,6,0)</f>
        <v>24</v>
      </c>
    </row>
    <row r="246" spans="1:17" ht="15.5" x14ac:dyDescent="0.35">
      <c r="A246" s="1" t="s">
        <v>2127</v>
      </c>
      <c r="C246" s="20" cm="1">
        <f t="array" ref="C246:K246">_xlfn.XLOOKUP(A246,'Data transformation 2'!A247:A2581,'Data transformation 2'!B247:J2581)</f>
        <v>23.55</v>
      </c>
      <c r="D246">
        <v>10.38</v>
      </c>
      <c r="E246" t="str">
        <v>No</v>
      </c>
      <c r="F246" t="str">
        <v>No</v>
      </c>
      <c r="G246" t="str">
        <v>No</v>
      </c>
      <c r="H246">
        <v>0</v>
      </c>
      <c r="I246" t="str">
        <v>yes</v>
      </c>
      <c r="J246" t="str">
        <v>Normal Weight</v>
      </c>
      <c r="K246" t="str">
        <v>Diabetes</v>
      </c>
      <c r="L246" t="str">
        <f>VLOOKUP(A246,'Data Transformation 3'!A$3:E$2339,5,0)</f>
        <v>5-Jul-1962</v>
      </c>
      <c r="M246" s="19">
        <f>VLOOKUP(A246,'Data Transformation 3'!A$3:H$2339,8,0)</f>
        <v>34218.019999999997</v>
      </c>
      <c r="N246" t="str">
        <f>VLOOKUP('Healthcare '!A246,'Data Transformation 3'!A$3:I$2339,9,0)</f>
        <v>tier - 1</v>
      </c>
      <c r="O246" t="str">
        <f>VLOOKUP(A246,'Data Transformation 3'!A$3:J$2339,10,0)</f>
        <v>tier - 1</v>
      </c>
      <c r="P246" t="str">
        <f>VLOOKUP(A246,'Data Transformation 3'!A$3:K$2339,11,0)</f>
        <v>R1011</v>
      </c>
      <c r="Q246">
        <f>VLOOKUP(A246,'Data Transformation 3'!A$3:F$2339,6,0)</f>
        <v>60</v>
      </c>
    </row>
    <row r="247" spans="1:17" ht="15.5" x14ac:dyDescent="0.35">
      <c r="A247" s="1" t="s">
        <v>2126</v>
      </c>
      <c r="C247" s="20" cm="1">
        <f t="array" ref="C247:K247">_xlfn.XLOOKUP(A247,'Data transformation 2'!A248:A2582,'Data transformation 2'!B248:J2582)</f>
        <v>30.18</v>
      </c>
      <c r="D247">
        <v>8.31</v>
      </c>
      <c r="E247" t="str">
        <v>yes</v>
      </c>
      <c r="F247" t="str">
        <v>No</v>
      </c>
      <c r="G247" t="str">
        <v>No</v>
      </c>
      <c r="H247">
        <v>1</v>
      </c>
      <c r="I247" t="str">
        <v>yes</v>
      </c>
      <c r="J247" t="str">
        <v>Obesity</v>
      </c>
      <c r="K247" t="str">
        <v>Diabetes</v>
      </c>
      <c r="L247" t="str">
        <f>VLOOKUP(A247,'Data Transformation 3'!A$3:E$2339,5,0)</f>
        <v>21-Jul-1975</v>
      </c>
      <c r="M247" s="19">
        <f>VLOOKUP(A247,'Data Transformation 3'!A$3:H$2339,8,0)</f>
        <v>34210.33</v>
      </c>
      <c r="N247" t="str">
        <f>VLOOKUP('Healthcare '!A247,'Data Transformation 3'!A$3:I$2339,9,0)</f>
        <v>tier - 2</v>
      </c>
      <c r="O247" t="str">
        <f>VLOOKUP(A247,'Data Transformation 3'!A$3:J$2339,10,0)</f>
        <v>tier - 1</v>
      </c>
      <c r="P247" t="str">
        <f>VLOOKUP(A247,'Data Transformation 3'!A$3:K$2339,11,0)</f>
        <v>R1012</v>
      </c>
      <c r="Q247">
        <f>VLOOKUP(A247,'Data Transformation 3'!A$3:F$2339,6,0)</f>
        <v>47</v>
      </c>
    </row>
    <row r="248" spans="1:17" ht="15.5" x14ac:dyDescent="0.35">
      <c r="A248" s="1" t="s">
        <v>2125</v>
      </c>
      <c r="C248" s="20" cm="1">
        <f t="array" ref="C248:K248">_xlfn.XLOOKUP(A248,'Data transformation 2'!A249:A2583,'Data transformation 2'!B249:J2583)</f>
        <v>29.94</v>
      </c>
      <c r="D248">
        <v>7.59</v>
      </c>
      <c r="E248" t="str">
        <v>No</v>
      </c>
      <c r="F248" t="str">
        <v>No</v>
      </c>
      <c r="G248" t="str">
        <v>No</v>
      </c>
      <c r="H248">
        <v>0</v>
      </c>
      <c r="I248" t="str">
        <v>yes</v>
      </c>
      <c r="J248" t="str">
        <v>Overweight</v>
      </c>
      <c r="K248" t="str">
        <v>Diabetes</v>
      </c>
      <c r="L248" t="str">
        <f>VLOOKUP(A248,'Data Transformation 3'!A$3:E$2339,5,0)</f>
        <v>25-Aug-1971</v>
      </c>
      <c r="M248" s="19">
        <f>VLOOKUP(A248,'Data Transformation 3'!A$3:H$2339,8,0)</f>
        <v>34205.07</v>
      </c>
      <c r="N248" t="str">
        <f>VLOOKUP('Healthcare '!A248,'Data Transformation 3'!A$3:I$2339,9,0)</f>
        <v>tier - 2</v>
      </c>
      <c r="O248" t="str">
        <f>VLOOKUP(A248,'Data Transformation 3'!A$3:J$2339,10,0)</f>
        <v>tier - 2</v>
      </c>
      <c r="P248" t="str">
        <f>VLOOKUP(A248,'Data Transformation 3'!A$3:K$2339,11,0)</f>
        <v>R1011</v>
      </c>
      <c r="Q248">
        <f>VLOOKUP(A248,'Data Transformation 3'!A$3:F$2339,6,0)</f>
        <v>51</v>
      </c>
    </row>
    <row r="249" spans="1:17" ht="15.5" hidden="1" x14ac:dyDescent="0.35">
      <c r="A249" s="1" t="s">
        <v>2124</v>
      </c>
      <c r="C249" s="20" cm="1">
        <f t="array" ref="C249:K249">_xlfn.XLOOKUP(A249,'Data transformation 2'!A250:A2584,'Data transformation 2'!B250:J2584)</f>
        <v>31.4</v>
      </c>
      <c r="D249">
        <v>5.49</v>
      </c>
      <c r="E249" t="str">
        <v>No</v>
      </c>
      <c r="F249" t="str">
        <v>No</v>
      </c>
      <c r="G249" t="str">
        <v>No</v>
      </c>
      <c r="H249">
        <v>0</v>
      </c>
      <c r="I249" t="str">
        <v>yes</v>
      </c>
      <c r="J249" t="str">
        <v>Obesity</v>
      </c>
      <c r="K249" t="str">
        <v>Normal</v>
      </c>
      <c r="L249" t="str">
        <f>VLOOKUP(A249,'Data Transformation 3'!A$3:E$2339,5,0)</f>
        <v>6-Nov-1999</v>
      </c>
      <c r="M249" s="19">
        <f>VLOOKUP(A249,'Data Transformation 3'!A$3:H$2339,8,0)</f>
        <v>34166.269999999997</v>
      </c>
      <c r="N249" t="str">
        <f>VLOOKUP('Healthcare '!A249,'Data Transformation 3'!A$3:I$2339,9,0)</f>
        <v>tier - 2</v>
      </c>
      <c r="O249" t="str">
        <f>VLOOKUP(A249,'Data Transformation 3'!A$3:J$2339,10,0)</f>
        <v>tier - 3</v>
      </c>
      <c r="P249" t="str">
        <f>VLOOKUP(A249,'Data Transformation 3'!A$3:K$2339,11,0)</f>
        <v>R1011</v>
      </c>
      <c r="Q249">
        <f>VLOOKUP(A249,'Data Transformation 3'!A$3:F$2339,6,0)</f>
        <v>23</v>
      </c>
    </row>
    <row r="250" spans="1:17" ht="15.5" x14ac:dyDescent="0.35">
      <c r="A250" s="1" t="s">
        <v>2123</v>
      </c>
      <c r="C250" s="20" cm="1">
        <f t="array" ref="C250:K250">_xlfn.XLOOKUP(A250,'Data transformation 2'!A251:A2585,'Data transformation 2'!B251:J2585)</f>
        <v>53.06</v>
      </c>
      <c r="D250">
        <v>11.68</v>
      </c>
      <c r="E250" t="str">
        <v>No</v>
      </c>
      <c r="F250" t="str">
        <v>No</v>
      </c>
      <c r="G250" t="str">
        <v>No</v>
      </c>
      <c r="H250">
        <v>0</v>
      </c>
      <c r="I250" t="str">
        <v>yes</v>
      </c>
      <c r="J250" t="str">
        <v>Obesity</v>
      </c>
      <c r="K250" t="str">
        <v>Diabetes</v>
      </c>
      <c r="L250" t="str">
        <f>VLOOKUP(A250,'Data Transformation 3'!A$3:E$2339,5,0)</f>
        <v>26-Dec-2002</v>
      </c>
      <c r="M250" s="19">
        <f>VLOOKUP(A250,'Data Transformation 3'!A$3:H$2339,8,0)</f>
        <v>34084.68</v>
      </c>
      <c r="N250" t="str">
        <f>VLOOKUP('Healthcare '!A250,'Data Transformation 3'!A$3:I$2339,9,0)</f>
        <v>tier - 2</v>
      </c>
      <c r="O250" t="str">
        <f>VLOOKUP(A250,'Data Transformation 3'!A$3:J$2339,10,0)</f>
        <v>tier - 3</v>
      </c>
      <c r="P250" t="str">
        <f>VLOOKUP(A250,'Data Transformation 3'!A$3:K$2339,11,0)</f>
        <v>R1011</v>
      </c>
      <c r="Q250">
        <f>VLOOKUP(A250,'Data Transformation 3'!A$3:F$2339,6,0)</f>
        <v>20</v>
      </c>
    </row>
    <row r="251" spans="1:17" ht="15.5" hidden="1" x14ac:dyDescent="0.35">
      <c r="A251" s="1" t="s">
        <v>2122</v>
      </c>
      <c r="C251" s="20" cm="1">
        <f t="array" ref="C251:K251">_xlfn.XLOOKUP(A251,'Data transformation 2'!A252:A2586,'Data transformation 2'!B252:J2586)</f>
        <v>30.25</v>
      </c>
      <c r="D251">
        <v>4.1900000000000004</v>
      </c>
      <c r="E251" t="str">
        <v>No</v>
      </c>
      <c r="F251" t="str">
        <v>No</v>
      </c>
      <c r="G251" t="str">
        <v>No</v>
      </c>
      <c r="H251">
        <v>2</v>
      </c>
      <c r="I251" t="str">
        <v>yes</v>
      </c>
      <c r="J251" t="str">
        <v>Obesity</v>
      </c>
      <c r="K251" t="str">
        <v>Normal</v>
      </c>
      <c r="L251" t="str">
        <f>VLOOKUP(A251,'Data Transformation 3'!A$3:E$2339,5,0)</f>
        <v>26-Jul-1972</v>
      </c>
      <c r="M251" s="19">
        <f>VLOOKUP(A251,'Data Transformation 3'!A$3:H$2339,8,0)</f>
        <v>34053.360000000001</v>
      </c>
      <c r="N251" t="str">
        <f>VLOOKUP('Healthcare '!A251,'Data Transformation 3'!A$3:I$2339,9,0)</f>
        <v>tier - 2</v>
      </c>
      <c r="O251" t="str">
        <f>VLOOKUP(A251,'Data Transformation 3'!A$3:J$2339,10,0)</f>
        <v>tier - 2</v>
      </c>
      <c r="P251" t="str">
        <f>VLOOKUP(A251,'Data Transformation 3'!A$3:K$2339,11,0)</f>
        <v>R1011</v>
      </c>
      <c r="Q251">
        <f>VLOOKUP(A251,'Data Transformation 3'!A$3:F$2339,6,0)</f>
        <v>50</v>
      </c>
    </row>
    <row r="252" spans="1:17" ht="15.5" hidden="1" x14ac:dyDescent="0.35">
      <c r="A252" s="1" t="s">
        <v>2121</v>
      </c>
      <c r="C252" s="20" cm="1">
        <f t="array" ref="C252:K252">_xlfn.XLOOKUP(A252,'Data transformation 2'!A253:A2587,'Data transformation 2'!B253:J2587)</f>
        <v>46.68</v>
      </c>
      <c r="D252">
        <v>4.01</v>
      </c>
      <c r="E252" t="str">
        <v>No</v>
      </c>
      <c r="F252" t="str">
        <v>No</v>
      </c>
      <c r="G252" t="str">
        <v>No</v>
      </c>
      <c r="H252">
        <v>0</v>
      </c>
      <c r="I252" t="str">
        <v>yes</v>
      </c>
      <c r="J252" t="str">
        <v>Obesity</v>
      </c>
      <c r="K252" t="str">
        <v>Normal</v>
      </c>
      <c r="L252" t="str">
        <f>VLOOKUP(A252,'Data Transformation 3'!A$3:E$2339,5,0)</f>
        <v>25-Sep-1994</v>
      </c>
      <c r="M252" s="19">
        <f>VLOOKUP(A252,'Data Transformation 3'!A$3:H$2339,8,0)</f>
        <v>33975.47</v>
      </c>
      <c r="N252" t="str">
        <f>VLOOKUP('Healthcare '!A252,'Data Transformation 3'!A$3:I$2339,9,0)</f>
        <v>tier - 2</v>
      </c>
      <c r="O252" t="str">
        <f>VLOOKUP(A252,'Data Transformation 3'!A$3:J$2339,10,0)</f>
        <v>tier - 2</v>
      </c>
      <c r="P252" t="str">
        <f>VLOOKUP(A252,'Data Transformation 3'!A$3:K$2339,11,0)</f>
        <v>R1011</v>
      </c>
      <c r="Q252">
        <f>VLOOKUP(A252,'Data Transformation 3'!A$3:F$2339,6,0)</f>
        <v>28</v>
      </c>
    </row>
    <row r="253" spans="1:17" ht="15.5" hidden="1" x14ac:dyDescent="0.35">
      <c r="A253" s="1" t="s">
        <v>2120</v>
      </c>
      <c r="C253" s="20" cm="1">
        <f t="array" ref="C253:K253">_xlfn.XLOOKUP(A253,'Data transformation 2'!A254:A2588,'Data transformation 2'!B254:J2588)</f>
        <v>30.4</v>
      </c>
      <c r="D253">
        <v>5.91</v>
      </c>
      <c r="E253" t="str">
        <v>No</v>
      </c>
      <c r="F253" t="str">
        <v>yes</v>
      </c>
      <c r="G253" t="str">
        <v>No</v>
      </c>
      <c r="H253">
        <v>2</v>
      </c>
      <c r="I253" t="str">
        <v>yes</v>
      </c>
      <c r="J253" t="str">
        <v>Obesity</v>
      </c>
      <c r="K253" t="str">
        <v>Pre-Diabetes</v>
      </c>
      <c r="L253" t="str">
        <f>VLOOKUP(A253,'Data Transformation 3'!A$3:E$2339,5,0)</f>
        <v>27-Dec-2000</v>
      </c>
      <c r="M253" s="19">
        <f>VLOOKUP(A253,'Data Transformation 3'!A$3:H$2339,8,0)</f>
        <v>33907.550000000003</v>
      </c>
      <c r="N253" t="str">
        <f>VLOOKUP('Healthcare '!A253,'Data Transformation 3'!A$3:I$2339,9,0)</f>
        <v>tier - 2</v>
      </c>
      <c r="O253" t="str">
        <f>VLOOKUP(A253,'Data Transformation 3'!A$3:J$2339,10,0)</f>
        <v>tier - 2</v>
      </c>
      <c r="P253" t="str">
        <f>VLOOKUP(A253,'Data Transformation 3'!A$3:K$2339,11,0)</f>
        <v>R1012</v>
      </c>
      <c r="Q253">
        <f>VLOOKUP(A253,'Data Transformation 3'!A$3:F$2339,6,0)</f>
        <v>22</v>
      </c>
    </row>
    <row r="254" spans="1:17" ht="15.5" hidden="1" x14ac:dyDescent="0.35">
      <c r="A254" s="1" t="s">
        <v>2119</v>
      </c>
      <c r="C254" s="20" cm="1">
        <f t="array" ref="C254:K254">_xlfn.XLOOKUP(A254,'Data transformation 2'!A255:A2589,'Data transformation 2'!B255:J2589)</f>
        <v>30.2</v>
      </c>
      <c r="D254">
        <v>4.47</v>
      </c>
      <c r="E254" t="str">
        <v>yes</v>
      </c>
      <c r="F254" t="str">
        <v>No</v>
      </c>
      <c r="G254" t="str">
        <v>Yes</v>
      </c>
      <c r="H254">
        <v>1</v>
      </c>
      <c r="I254" t="str">
        <v>yes</v>
      </c>
      <c r="J254" t="str">
        <v>Obesity</v>
      </c>
      <c r="K254" t="str">
        <v>Normal</v>
      </c>
      <c r="L254" t="str">
        <f>VLOOKUP(A254,'Data Transformation 3'!A$3:E$2339,5,0)</f>
        <v>9-Aug-1997</v>
      </c>
      <c r="M254" s="19">
        <f>VLOOKUP(A254,'Data Transformation 3'!A$3:H$2339,8,0)</f>
        <v>33900.65</v>
      </c>
      <c r="N254" t="str">
        <f>VLOOKUP('Healthcare '!A254,'Data Transformation 3'!A$3:I$2339,9,0)</f>
        <v>tier - 2</v>
      </c>
      <c r="O254" t="str">
        <f>VLOOKUP(A254,'Data Transformation 3'!A$3:J$2339,10,0)</f>
        <v>tier - 3</v>
      </c>
      <c r="P254" t="str">
        <f>VLOOKUP(A254,'Data Transformation 3'!A$3:K$2339,11,0)</f>
        <v>R1011</v>
      </c>
      <c r="Q254">
        <f>VLOOKUP(A254,'Data Transformation 3'!A$3:F$2339,6,0)</f>
        <v>25</v>
      </c>
    </row>
    <row r="255" spans="1:17" ht="15.5" hidden="1" x14ac:dyDescent="0.35">
      <c r="A255" s="1" t="s">
        <v>2118</v>
      </c>
      <c r="C255" s="20" cm="1">
        <f t="array" ref="C255:K255">_xlfn.XLOOKUP(A255,'Data transformation 2'!A256:A2590,'Data transformation 2'!B256:J2590)</f>
        <v>51.18</v>
      </c>
      <c r="D255">
        <v>4.5599999999999996</v>
      </c>
      <c r="E255" t="str">
        <v>yes</v>
      </c>
      <c r="F255" t="str">
        <v>yes</v>
      </c>
      <c r="G255" t="str">
        <v>No</v>
      </c>
      <c r="H255">
        <v>2</v>
      </c>
      <c r="I255" t="str">
        <v>yes</v>
      </c>
      <c r="J255" t="str">
        <v>Obesity</v>
      </c>
      <c r="K255" t="str">
        <v>Normal</v>
      </c>
      <c r="L255" t="str">
        <f>VLOOKUP(A255,'Data Transformation 3'!A$3:E$2339,5,0)</f>
        <v>26-Oct-2000</v>
      </c>
      <c r="M255" s="19">
        <f>VLOOKUP(A255,'Data Transformation 3'!A$3:H$2339,8,0)</f>
        <v>33829.39</v>
      </c>
      <c r="N255" t="str">
        <f>VLOOKUP('Healthcare '!A255,'Data Transformation 3'!A$3:I$2339,9,0)</f>
        <v>tier - 2</v>
      </c>
      <c r="O255" t="str">
        <f>VLOOKUP(A255,'Data Transformation 3'!A$3:J$2339,10,0)</f>
        <v>tier - 3</v>
      </c>
      <c r="P255" t="str">
        <f>VLOOKUP(A255,'Data Transformation 3'!A$3:K$2339,11,0)</f>
        <v>R1011</v>
      </c>
      <c r="Q255">
        <f>VLOOKUP(A255,'Data Transformation 3'!A$3:F$2339,6,0)</f>
        <v>22</v>
      </c>
    </row>
    <row r="256" spans="1:17" ht="15.5" x14ac:dyDescent="0.35">
      <c r="A256" s="1" t="s">
        <v>2117</v>
      </c>
      <c r="C256" s="20" cm="1">
        <f t="array" ref="C256:K256">_xlfn.XLOOKUP(A256,'Data transformation 2'!A257:A2591,'Data transformation 2'!B257:J2591)</f>
        <v>22.18</v>
      </c>
      <c r="D256">
        <v>9.9</v>
      </c>
      <c r="E256" t="str">
        <v>No</v>
      </c>
      <c r="F256" t="str">
        <v>No</v>
      </c>
      <c r="G256" t="str">
        <v>No</v>
      </c>
      <c r="H256">
        <v>0</v>
      </c>
      <c r="I256" t="str">
        <v>yes</v>
      </c>
      <c r="J256" t="str">
        <v>Normal Weight</v>
      </c>
      <c r="K256" t="str">
        <v>Diabetes</v>
      </c>
      <c r="L256" t="str">
        <f>VLOOKUP(A256,'Data Transformation 3'!A$3:E$2339,5,0)</f>
        <v>11-Dec-1962</v>
      </c>
      <c r="M256" s="19">
        <f>VLOOKUP(A256,'Data Transformation 3'!A$3:H$2339,8,0)</f>
        <v>33753.32</v>
      </c>
      <c r="N256" t="str">
        <f>VLOOKUP('Healthcare '!A256,'Data Transformation 3'!A$3:I$2339,9,0)</f>
        <v>tier - 1</v>
      </c>
      <c r="O256" t="str">
        <f>VLOOKUP(A256,'Data Transformation 3'!A$3:J$2339,10,0)</f>
        <v>tier - 3</v>
      </c>
      <c r="P256" t="str">
        <f>VLOOKUP(A256,'Data Transformation 3'!A$3:K$2339,11,0)</f>
        <v>R1011</v>
      </c>
      <c r="Q256">
        <f>VLOOKUP(A256,'Data Transformation 3'!A$3:F$2339,6,0)</f>
        <v>60</v>
      </c>
    </row>
    <row r="257" spans="1:17" ht="15.5" hidden="1" x14ac:dyDescent="0.35">
      <c r="A257" s="1" t="s">
        <v>2116</v>
      </c>
      <c r="C257" s="20" cm="1">
        <f t="array" ref="C257:K257">_xlfn.XLOOKUP(A257,'Data transformation 2'!A258:A2592,'Data transformation 2'!B258:J2592)</f>
        <v>31.92</v>
      </c>
      <c r="D257">
        <v>5.1100000000000003</v>
      </c>
      <c r="E257" t="str">
        <v>No</v>
      </c>
      <c r="F257" t="str">
        <v>No</v>
      </c>
      <c r="G257" t="str">
        <v>Yes</v>
      </c>
      <c r="H257">
        <v>1</v>
      </c>
      <c r="I257" t="str">
        <v>yes</v>
      </c>
      <c r="J257" t="str">
        <v>Obesity</v>
      </c>
      <c r="K257" t="str">
        <v>Normal</v>
      </c>
      <c r="L257" t="str">
        <f>VLOOKUP(A257,'Data Transformation 3'!A$3:E$2339,5,0)</f>
        <v>12-Sep-2003</v>
      </c>
      <c r="M257" s="19">
        <f>VLOOKUP(A257,'Data Transformation 3'!A$3:H$2339,8,0)</f>
        <v>33750.29</v>
      </c>
      <c r="N257" t="str">
        <f>VLOOKUP('Healthcare '!A257,'Data Transformation 3'!A$3:I$2339,9,0)</f>
        <v>tier - 1</v>
      </c>
      <c r="O257" t="str">
        <f>VLOOKUP(A257,'Data Transformation 3'!A$3:J$2339,10,0)</f>
        <v>tier - 3</v>
      </c>
      <c r="P257" t="str">
        <f>VLOOKUP(A257,'Data Transformation 3'!A$3:K$2339,11,0)</f>
        <v>R1012</v>
      </c>
      <c r="Q257">
        <f>VLOOKUP(A257,'Data Transformation 3'!A$3:F$2339,6,0)</f>
        <v>19</v>
      </c>
    </row>
    <row r="258" spans="1:17" ht="15.5" hidden="1" x14ac:dyDescent="0.35">
      <c r="A258" s="1" t="s">
        <v>2115</v>
      </c>
      <c r="C258" s="20" cm="1">
        <f t="array" ref="C258:K258">_xlfn.XLOOKUP(A258,'Data transformation 2'!A259:A2593,'Data transformation 2'!B259:J2593)</f>
        <v>31.73</v>
      </c>
      <c r="D258">
        <v>5.73</v>
      </c>
      <c r="E258" t="str">
        <v>No</v>
      </c>
      <c r="F258" t="str">
        <v>yes</v>
      </c>
      <c r="G258" t="str">
        <v>No</v>
      </c>
      <c r="H258">
        <v>1</v>
      </c>
      <c r="I258" t="str">
        <v>yes</v>
      </c>
      <c r="J258" t="str">
        <v>Obesity</v>
      </c>
      <c r="K258" t="str">
        <v>Pre-Diabetes</v>
      </c>
      <c r="L258" t="str">
        <f>VLOOKUP(A258,'Data Transformation 3'!A$3:E$2339,5,0)</f>
        <v>1-Nov-2004</v>
      </c>
      <c r="M258" s="19">
        <f>VLOOKUP(A258,'Data Transformation 3'!A$3:H$2339,8,0)</f>
        <v>33732.69</v>
      </c>
      <c r="N258" t="str">
        <f>VLOOKUP('Healthcare '!A258,'Data Transformation 3'!A$3:I$2339,9,0)</f>
        <v>tier - 1</v>
      </c>
      <c r="O258" t="str">
        <f>VLOOKUP(A258,'Data Transformation 3'!A$3:J$2339,10,0)</f>
        <v>tier - 1</v>
      </c>
      <c r="P258" t="str">
        <f>VLOOKUP(A258,'Data Transformation 3'!A$3:K$2339,11,0)</f>
        <v>R1017</v>
      </c>
      <c r="Q258">
        <f>VLOOKUP(A258,'Data Transformation 3'!A$3:F$2339,6,0)</f>
        <v>18</v>
      </c>
    </row>
    <row r="259" spans="1:17" ht="15.5" hidden="1" x14ac:dyDescent="0.35">
      <c r="A259" s="1" t="s">
        <v>2114</v>
      </c>
      <c r="C259" s="20" cm="1">
        <f t="array" ref="C259:K259">_xlfn.XLOOKUP(A259,'Data transformation 2'!A260:A2594,'Data transformation 2'!B260:J2594)</f>
        <v>45.52</v>
      </c>
      <c r="D259">
        <v>6.04</v>
      </c>
      <c r="E259" t="str">
        <v>No</v>
      </c>
      <c r="F259" t="str">
        <v>No</v>
      </c>
      <c r="G259" t="str">
        <v>Yes</v>
      </c>
      <c r="H259">
        <v>1</v>
      </c>
      <c r="I259" t="str">
        <v>yes</v>
      </c>
      <c r="J259" t="str">
        <v>Obesity</v>
      </c>
      <c r="K259" t="str">
        <v>Pre-Diabetes</v>
      </c>
      <c r="L259" t="str">
        <f>VLOOKUP(A259,'Data Transformation 3'!A$3:E$2339,5,0)</f>
        <v>28-Nov-1993</v>
      </c>
      <c r="M259" s="19">
        <f>VLOOKUP(A259,'Data Transformation 3'!A$3:H$2339,8,0)</f>
        <v>33707.550000000003</v>
      </c>
      <c r="N259" t="str">
        <f>VLOOKUP('Healthcare '!A259,'Data Transformation 3'!A$3:I$2339,9,0)</f>
        <v>tier - 2</v>
      </c>
      <c r="O259" t="str">
        <f>VLOOKUP(A259,'Data Transformation 3'!A$3:J$2339,10,0)</f>
        <v>tier - 2</v>
      </c>
      <c r="P259" t="str">
        <f>VLOOKUP(A259,'Data Transformation 3'!A$3:K$2339,11,0)</f>
        <v>R1011</v>
      </c>
      <c r="Q259">
        <f>VLOOKUP(A259,'Data Transformation 3'!A$3:F$2339,6,0)</f>
        <v>29</v>
      </c>
    </row>
    <row r="260" spans="1:17" ht="15.5" hidden="1" x14ac:dyDescent="0.35">
      <c r="A260" s="1" t="s">
        <v>2113</v>
      </c>
      <c r="C260" s="20" cm="1">
        <f t="array" ref="C260:K260">_xlfn.XLOOKUP(A260,'Data transformation 2'!A261:A2595,'Data transformation 2'!B261:J2595)</f>
        <v>52.81</v>
      </c>
      <c r="D260">
        <v>5.19</v>
      </c>
      <c r="E260" t="str">
        <v>No</v>
      </c>
      <c r="F260" t="str">
        <v>No</v>
      </c>
      <c r="G260" t="str">
        <v>Yes</v>
      </c>
      <c r="H260">
        <v>1</v>
      </c>
      <c r="I260" t="str">
        <v>yes</v>
      </c>
      <c r="J260" t="str">
        <v>Obesity</v>
      </c>
      <c r="K260" t="str">
        <v>Normal</v>
      </c>
      <c r="L260" t="str">
        <f>VLOOKUP(A260,'Data Transformation 3'!A$3:E$2339,5,0)</f>
        <v>9-Sep-2003</v>
      </c>
      <c r="M260" s="19">
        <f>VLOOKUP(A260,'Data Transformation 3'!A$3:H$2339,8,0)</f>
        <v>33611.71</v>
      </c>
      <c r="N260" t="str">
        <f>VLOOKUP('Healthcare '!A260,'Data Transformation 3'!A$3:I$2339,9,0)</f>
        <v>tier - 1</v>
      </c>
      <c r="O260" t="str">
        <f>VLOOKUP(A260,'Data Transformation 3'!A$3:J$2339,10,0)</f>
        <v>tier - 2</v>
      </c>
      <c r="P260" t="str">
        <f>VLOOKUP(A260,'Data Transformation 3'!A$3:K$2339,11,0)</f>
        <v>R1011</v>
      </c>
      <c r="Q260">
        <f>VLOOKUP(A260,'Data Transformation 3'!A$3:F$2339,6,0)</f>
        <v>19</v>
      </c>
    </row>
    <row r="261" spans="1:17" ht="15.5" hidden="1" x14ac:dyDescent="0.35">
      <c r="A261" s="1" t="s">
        <v>2112</v>
      </c>
      <c r="C261" s="20" cm="1">
        <f t="array" ref="C261:K261">_xlfn.XLOOKUP(A261,'Data transformation 2'!A262:A2596,'Data transformation 2'!B262:J2596)</f>
        <v>33.58</v>
      </c>
      <c r="D261">
        <v>5.56</v>
      </c>
      <c r="E261" t="str">
        <v>No</v>
      </c>
      <c r="F261" t="str">
        <v>No</v>
      </c>
      <c r="G261" t="str">
        <v>No</v>
      </c>
      <c r="H261">
        <v>1</v>
      </c>
      <c r="I261" t="str">
        <v>yes</v>
      </c>
      <c r="J261" t="str">
        <v>Obesity</v>
      </c>
      <c r="K261" t="str">
        <v>Normal</v>
      </c>
      <c r="L261" t="str">
        <f>VLOOKUP(A261,'Data Transformation 3'!A$3:E$2339,5,0)</f>
        <v>22-Jul-1984</v>
      </c>
      <c r="M261" s="19">
        <f>VLOOKUP(A261,'Data Transformation 3'!A$3:H$2339,8,0)</f>
        <v>33527.1</v>
      </c>
      <c r="N261" t="str">
        <f>VLOOKUP('Healthcare '!A261,'Data Transformation 3'!A$3:I$2339,9,0)</f>
        <v>tier - 2</v>
      </c>
      <c r="O261" t="str">
        <f>VLOOKUP(A261,'Data Transformation 3'!A$3:J$2339,10,0)</f>
        <v>tier - 3</v>
      </c>
      <c r="P261" t="str">
        <f>VLOOKUP(A261,'Data Transformation 3'!A$3:K$2339,11,0)</f>
        <v>R1011</v>
      </c>
      <c r="Q261">
        <f>VLOOKUP(A261,'Data Transformation 3'!A$3:F$2339,6,0)</f>
        <v>38</v>
      </c>
    </row>
    <row r="262" spans="1:17" ht="15.5" x14ac:dyDescent="0.35">
      <c r="A262" s="1" t="s">
        <v>2111</v>
      </c>
      <c r="C262" s="20" cm="1">
        <f t="array" ref="C262:K262">_xlfn.XLOOKUP(A262,'Data transformation 2'!A263:A2597,'Data transformation 2'!B263:J2597)</f>
        <v>30.684999999999999</v>
      </c>
      <c r="D262">
        <v>8.23</v>
      </c>
      <c r="E262" t="str">
        <v>No</v>
      </c>
      <c r="F262" t="str">
        <v>No</v>
      </c>
      <c r="G262" t="str">
        <v>No</v>
      </c>
      <c r="H262">
        <v>0</v>
      </c>
      <c r="I262" t="str">
        <v>yes</v>
      </c>
      <c r="J262" t="str">
        <v>Obesity</v>
      </c>
      <c r="K262" t="str">
        <v>Diabetes</v>
      </c>
      <c r="L262" t="str">
        <f>VLOOKUP(A262,'Data Transformation 3'!A$3:E$2339,5,0)</f>
        <v>25-Aug-2002</v>
      </c>
      <c r="M262" s="19">
        <f>VLOOKUP(A262,'Data Transformation 3'!A$3:H$2339,8,0)</f>
        <v>33475.82</v>
      </c>
      <c r="N262" t="str">
        <f>VLOOKUP('Healthcare '!A262,'Data Transformation 3'!A$3:I$2339,9,0)</f>
        <v>tier - 1</v>
      </c>
      <c r="O262" t="str">
        <f>VLOOKUP(A262,'Data Transformation 3'!A$3:J$2339,10,0)</f>
        <v>tier - 1</v>
      </c>
      <c r="P262" t="str">
        <f>VLOOKUP(A262,'Data Transformation 3'!A$3:K$2339,11,0)</f>
        <v>R1018</v>
      </c>
      <c r="Q262">
        <f>VLOOKUP(A262,'Data Transformation 3'!A$3:F$2339,6,0)</f>
        <v>20</v>
      </c>
    </row>
    <row r="263" spans="1:17" ht="15.5" x14ac:dyDescent="0.35">
      <c r="A263" s="1" t="s">
        <v>2110</v>
      </c>
      <c r="C263" s="20" cm="1">
        <f t="array" ref="C263:K263">_xlfn.XLOOKUP(A263,'Data transformation 2'!A264:A2598,'Data transformation 2'!B264:J2598)</f>
        <v>37.524999999999999</v>
      </c>
      <c r="D263">
        <v>9.0299999999999994</v>
      </c>
      <c r="E263" t="str">
        <v>yes</v>
      </c>
      <c r="F263" t="str">
        <v>No</v>
      </c>
      <c r="G263" t="str">
        <v>No</v>
      </c>
      <c r="H263">
        <v>2</v>
      </c>
      <c r="I263" t="str">
        <v>No</v>
      </c>
      <c r="J263" t="str">
        <v>Obesity</v>
      </c>
      <c r="K263" t="str">
        <v>Diabetes</v>
      </c>
      <c r="L263" t="str">
        <f>VLOOKUP(A263,'Data Transformation 3'!A$3:E$2339,5,0)</f>
        <v>18-Jun-1970</v>
      </c>
      <c r="M263" s="19">
        <f>VLOOKUP(A263,'Data Transformation 3'!A$3:H$2339,8,0)</f>
        <v>33471.97</v>
      </c>
      <c r="N263" t="str">
        <f>VLOOKUP('Healthcare '!A263,'Data Transformation 3'!A$3:I$2339,9,0)</f>
        <v>tier - 2</v>
      </c>
      <c r="O263" t="str">
        <f>VLOOKUP(A263,'Data Transformation 3'!A$3:J$2339,10,0)</f>
        <v>tier - 2</v>
      </c>
      <c r="P263" t="str">
        <f>VLOOKUP(A263,'Data Transformation 3'!A$3:K$2339,11,0)</f>
        <v>R1012</v>
      </c>
      <c r="Q263">
        <f>VLOOKUP(A263,'Data Transformation 3'!A$3:F$2339,6,0)</f>
        <v>52</v>
      </c>
    </row>
    <row r="264" spans="1:17" ht="15.5" hidden="1" x14ac:dyDescent="0.35">
      <c r="A264" s="1" t="s">
        <v>2109</v>
      </c>
      <c r="C264" s="20" cm="1">
        <f t="array" ref="C264:K264">_xlfn.XLOOKUP(A264,'Data transformation 2'!A265:A2599,'Data transformation 2'!B265:J2599)</f>
        <v>34.5</v>
      </c>
      <c r="D264">
        <v>4.07</v>
      </c>
      <c r="E264" t="str">
        <v>yes</v>
      </c>
      <c r="F264" t="str">
        <v>No</v>
      </c>
      <c r="G264" t="str">
        <v>No</v>
      </c>
      <c r="H264">
        <v>0</v>
      </c>
      <c r="I264" t="str">
        <v>yes</v>
      </c>
      <c r="J264" t="str">
        <v>Obesity</v>
      </c>
      <c r="K264" t="str">
        <v>Normal</v>
      </c>
      <c r="L264" t="str">
        <f>VLOOKUP(A264,'Data Transformation 3'!A$3:E$2339,5,0)</f>
        <v>7-Dec-1985</v>
      </c>
      <c r="M264" s="19">
        <f>VLOOKUP(A264,'Data Transformation 3'!A$3:H$2339,8,0)</f>
        <v>33450.99</v>
      </c>
      <c r="N264" t="str">
        <f>VLOOKUP('Healthcare '!A264,'Data Transformation 3'!A$3:I$2339,9,0)</f>
        <v>tier - 2</v>
      </c>
      <c r="O264" t="str">
        <f>VLOOKUP(A264,'Data Transformation 3'!A$3:J$2339,10,0)</f>
        <v>tier - 2</v>
      </c>
      <c r="P264" t="str">
        <f>VLOOKUP(A264,'Data Transformation 3'!A$3:K$2339,11,0)</f>
        <v>R1011</v>
      </c>
      <c r="Q264">
        <f>VLOOKUP(A264,'Data Transformation 3'!A$3:F$2339,6,0)</f>
        <v>37</v>
      </c>
    </row>
    <row r="265" spans="1:17" ht="15.5" hidden="1" x14ac:dyDescent="0.35">
      <c r="A265" s="1" t="s">
        <v>2108</v>
      </c>
      <c r="C265" s="20" cm="1">
        <f t="array" ref="C265:K265">_xlfn.XLOOKUP(A265,'Data transformation 2'!A266:A2600,'Data transformation 2'!B266:J2600)</f>
        <v>28.16</v>
      </c>
      <c r="D265">
        <v>5.77</v>
      </c>
      <c r="E265" t="str">
        <v>No</v>
      </c>
      <c r="F265" t="str">
        <v>No</v>
      </c>
      <c r="G265" t="str">
        <v>No</v>
      </c>
      <c r="H265">
        <v>2</v>
      </c>
      <c r="I265" t="str">
        <v>yes</v>
      </c>
      <c r="J265" t="str">
        <v>Overweight</v>
      </c>
      <c r="K265" t="str">
        <v>Pre-Diabetes</v>
      </c>
      <c r="L265" t="str">
        <f>VLOOKUP(A265,'Data Transformation 3'!A$3:E$2339,5,0)</f>
        <v>5-Sep-1972</v>
      </c>
      <c r="M265" s="19">
        <f>VLOOKUP(A265,'Data Transformation 3'!A$3:H$2339,8,0)</f>
        <v>33344.449999999997</v>
      </c>
      <c r="N265" t="str">
        <f>VLOOKUP('Healthcare '!A265,'Data Transformation 3'!A$3:I$2339,9,0)</f>
        <v>tier - 2</v>
      </c>
      <c r="O265" t="str">
        <f>VLOOKUP(A265,'Data Transformation 3'!A$3:J$2339,10,0)</f>
        <v>tier - 3</v>
      </c>
      <c r="P265" t="str">
        <f>VLOOKUP(A265,'Data Transformation 3'!A$3:K$2339,11,0)</f>
        <v>R1011</v>
      </c>
      <c r="Q265">
        <f>VLOOKUP(A265,'Data Transformation 3'!A$3:F$2339,6,0)</f>
        <v>50</v>
      </c>
    </row>
    <row r="266" spans="1:17" ht="15.5" hidden="1" x14ac:dyDescent="0.35">
      <c r="A266" s="1" t="s">
        <v>2107</v>
      </c>
      <c r="C266" s="20" cm="1">
        <f t="array" ref="C266:K266">_xlfn.XLOOKUP(A266,'Data transformation 2'!A267:A2601,'Data transformation 2'!B267:J2601)</f>
        <v>30.02</v>
      </c>
      <c r="D266">
        <v>5.98</v>
      </c>
      <c r="E266" t="str">
        <v>No</v>
      </c>
      <c r="F266" t="str">
        <v>No</v>
      </c>
      <c r="G266" t="str">
        <v>Yes</v>
      </c>
      <c r="H266">
        <v>1</v>
      </c>
      <c r="I266" t="str">
        <v>yes</v>
      </c>
      <c r="J266" t="str">
        <v>Obesity</v>
      </c>
      <c r="K266" t="str">
        <v>Pre-Diabetes</v>
      </c>
      <c r="L266" t="str">
        <f>VLOOKUP(A266,'Data Transformation 3'!A$3:E$2339,5,0)</f>
        <v>28-Nov-2003</v>
      </c>
      <c r="M266" s="19">
        <f>VLOOKUP(A266,'Data Transformation 3'!A$3:H$2339,8,0)</f>
        <v>33307.550000000003</v>
      </c>
      <c r="N266" t="str">
        <f>VLOOKUP('Healthcare '!A266,'Data Transformation 3'!A$3:I$2339,9,0)</f>
        <v>tier - 2</v>
      </c>
      <c r="O266" t="str">
        <f>VLOOKUP(A266,'Data Transformation 3'!A$3:J$2339,10,0)</f>
        <v>tier - 3</v>
      </c>
      <c r="P266" t="str">
        <f>VLOOKUP(A266,'Data Transformation 3'!A$3:K$2339,11,0)</f>
        <v>R1012</v>
      </c>
      <c r="Q266">
        <f>VLOOKUP(A266,'Data Transformation 3'!A$3:F$2339,6,0)</f>
        <v>19</v>
      </c>
    </row>
    <row r="267" spans="1:17" ht="15.5" hidden="1" x14ac:dyDescent="0.35">
      <c r="A267" s="1" t="s">
        <v>2106</v>
      </c>
      <c r="C267" s="20" cm="1">
        <f t="array" ref="C267:K267">_xlfn.XLOOKUP(A267,'Data transformation 2'!A268:A2602,'Data transformation 2'!B268:J2602)</f>
        <v>37.82</v>
      </c>
      <c r="D267">
        <v>6.01</v>
      </c>
      <c r="E267" t="str">
        <v>No</v>
      </c>
      <c r="F267" t="str">
        <v>No</v>
      </c>
      <c r="G267" t="str">
        <v>No</v>
      </c>
      <c r="H267">
        <v>0</v>
      </c>
      <c r="I267" t="str">
        <v>yes</v>
      </c>
      <c r="J267" t="str">
        <v>Obesity</v>
      </c>
      <c r="K267" t="str">
        <v>Pre-Diabetes</v>
      </c>
      <c r="L267" t="str">
        <f>VLOOKUP(A267,'Data Transformation 3'!A$3:E$2339,5,0)</f>
        <v>12-Oct-1990</v>
      </c>
      <c r="M267" s="19">
        <f>VLOOKUP(A267,'Data Transformation 3'!A$3:H$2339,8,0)</f>
        <v>33292.83</v>
      </c>
      <c r="N267" t="str">
        <f>VLOOKUP('Healthcare '!A267,'Data Transformation 3'!A$3:I$2339,9,0)</f>
        <v>tier - 2</v>
      </c>
      <c r="O267" t="str">
        <f>VLOOKUP(A267,'Data Transformation 3'!A$3:J$2339,10,0)</f>
        <v>tier - 1</v>
      </c>
      <c r="P267" t="str">
        <f>VLOOKUP(A267,'Data Transformation 3'!A$3:K$2339,11,0)</f>
        <v>R1011</v>
      </c>
      <c r="Q267">
        <f>VLOOKUP(A267,'Data Transformation 3'!A$3:F$2339,6,0)</f>
        <v>32</v>
      </c>
    </row>
    <row r="268" spans="1:17" ht="15.5" hidden="1" x14ac:dyDescent="0.35">
      <c r="A268" s="1" t="s">
        <v>2105</v>
      </c>
      <c r="C268" s="20" cm="1">
        <f t="array" ref="C268:K268">_xlfn.XLOOKUP(A268,'Data transformation 2'!A269:A2603,'Data transformation 2'!B269:J2603)</f>
        <v>33.14</v>
      </c>
      <c r="D268">
        <v>5.67</v>
      </c>
      <c r="E268" t="str">
        <v>yes</v>
      </c>
      <c r="F268" t="str">
        <v>No</v>
      </c>
      <c r="G268" t="str">
        <v>No</v>
      </c>
      <c r="H268">
        <v>0</v>
      </c>
      <c r="I268" t="str">
        <v>yes</v>
      </c>
      <c r="J268" t="str">
        <v>Obesity</v>
      </c>
      <c r="K268" t="str">
        <v>Normal</v>
      </c>
      <c r="L268" t="str">
        <f>VLOOKUP(A268,'Data Transformation 3'!A$3:E$2339,5,0)</f>
        <v>15-Jul-1985</v>
      </c>
      <c r="M268" s="19">
        <f>VLOOKUP(A268,'Data Transformation 3'!A$3:H$2339,8,0)</f>
        <v>33121</v>
      </c>
      <c r="N268" t="str">
        <f>VLOOKUP('Healthcare '!A268,'Data Transformation 3'!A$3:I$2339,9,0)</f>
        <v>tier - 2</v>
      </c>
      <c r="O268" t="str">
        <f>VLOOKUP(A268,'Data Transformation 3'!A$3:J$2339,10,0)</f>
        <v>tier - 1</v>
      </c>
      <c r="P268" t="str">
        <f>VLOOKUP(A268,'Data Transformation 3'!A$3:K$2339,11,0)</f>
        <v>R1011</v>
      </c>
      <c r="Q268">
        <f>VLOOKUP(A268,'Data Transformation 3'!A$3:F$2339,6,0)</f>
        <v>37</v>
      </c>
    </row>
    <row r="269" spans="1:17" ht="15.5" hidden="1" x14ac:dyDescent="0.35">
      <c r="A269" s="1" t="s">
        <v>2104</v>
      </c>
      <c r="C269" s="20" cm="1">
        <f t="array" ref="C269:K269">_xlfn.XLOOKUP(A269,'Data transformation 2'!A270:A2604,'Data transformation 2'!B270:J2604)</f>
        <v>25.14</v>
      </c>
      <c r="D269">
        <v>6.02</v>
      </c>
      <c r="E269" t="str">
        <v>yes</v>
      </c>
      <c r="F269" t="str">
        <v>No</v>
      </c>
      <c r="G269" t="str">
        <v>Yes</v>
      </c>
      <c r="H269">
        <v>1</v>
      </c>
      <c r="I269" t="str">
        <v>yes</v>
      </c>
      <c r="J269" t="str">
        <v>Overweight</v>
      </c>
      <c r="K269" t="str">
        <v>Pre-Diabetes</v>
      </c>
      <c r="L269" t="str">
        <f>VLOOKUP(A269,'Data Transformation 3'!A$3:E$2339,5,0)</f>
        <v>30-Oct-1969</v>
      </c>
      <c r="M269" s="19">
        <f>VLOOKUP(A269,'Data Transformation 3'!A$3:H$2339,8,0)</f>
        <v>33090.660000000003</v>
      </c>
      <c r="N269" t="str">
        <f>VLOOKUP('Healthcare '!A269,'Data Transformation 3'!A$3:I$2339,9,0)</f>
        <v>tier - 2</v>
      </c>
      <c r="O269" t="str">
        <f>VLOOKUP(A269,'Data Transformation 3'!A$3:J$2339,10,0)</f>
        <v>tier - 2</v>
      </c>
      <c r="P269" t="str">
        <f>VLOOKUP(A269,'Data Transformation 3'!A$3:K$2339,11,0)</f>
        <v>R1011</v>
      </c>
      <c r="Q269">
        <f>VLOOKUP(A269,'Data Transformation 3'!A$3:F$2339,6,0)</f>
        <v>53</v>
      </c>
    </row>
    <row r="270" spans="1:17" ht="15.5" x14ac:dyDescent="0.35">
      <c r="A270" s="1" t="s">
        <v>2103</v>
      </c>
      <c r="C270" s="20" cm="1">
        <f t="array" ref="C270:K270">_xlfn.XLOOKUP(A270,'Data transformation 2'!A271:A2605,'Data transformation 2'!B271:J2605)</f>
        <v>20.18</v>
      </c>
      <c r="D270">
        <v>11.19</v>
      </c>
      <c r="E270" t="str">
        <v>No</v>
      </c>
      <c r="F270" t="str">
        <v>No</v>
      </c>
      <c r="G270" t="str">
        <v>No</v>
      </c>
      <c r="H270">
        <v>0</v>
      </c>
      <c r="I270" t="str">
        <v>yes</v>
      </c>
      <c r="J270" t="str">
        <v>Normal Weight</v>
      </c>
      <c r="K270" t="str">
        <v>Diabetes</v>
      </c>
      <c r="L270" t="str">
        <f>VLOOKUP(A270,'Data Transformation 3'!A$3:E$2339,5,0)</f>
        <v>1-Jul-1962</v>
      </c>
      <c r="M270" s="19">
        <f>VLOOKUP(A270,'Data Transformation 3'!A$3:H$2339,8,0)</f>
        <v>33074.94</v>
      </c>
      <c r="N270" t="str">
        <f>VLOOKUP('Healthcare '!A270,'Data Transformation 3'!A$3:I$2339,9,0)</f>
        <v>tier - 1</v>
      </c>
      <c r="O270" t="str">
        <f>VLOOKUP(A270,'Data Transformation 3'!A$3:J$2339,10,0)</f>
        <v>tier - 2</v>
      </c>
      <c r="P270" t="str">
        <f>VLOOKUP(A270,'Data Transformation 3'!A$3:K$2339,11,0)</f>
        <v>R1011</v>
      </c>
      <c r="Q270">
        <f>VLOOKUP(A270,'Data Transformation 3'!A$3:F$2339,6,0)</f>
        <v>60</v>
      </c>
    </row>
    <row r="271" spans="1:17" ht="15.5" hidden="1" x14ac:dyDescent="0.35">
      <c r="A271" s="1" t="s">
        <v>2102</v>
      </c>
      <c r="C271" s="20" cm="1">
        <f t="array" ref="C271:K271">_xlfn.XLOOKUP(A271,'Data transformation 2'!A272:A2606,'Data transformation 2'!B272:J2606)</f>
        <v>44.36</v>
      </c>
      <c r="D271">
        <v>5.1100000000000003</v>
      </c>
      <c r="E271" t="str">
        <v>No</v>
      </c>
      <c r="F271" t="str">
        <v>No</v>
      </c>
      <c r="G271" t="str">
        <v>No</v>
      </c>
      <c r="H271">
        <v>0</v>
      </c>
      <c r="I271" t="str">
        <v>yes</v>
      </c>
      <c r="J271" t="str">
        <v>Obesity</v>
      </c>
      <c r="K271" t="str">
        <v>Normal</v>
      </c>
      <c r="L271" t="str">
        <f>VLOOKUP(A271,'Data Transformation 3'!A$3:E$2339,5,0)</f>
        <v>28-Jul-1994</v>
      </c>
      <c r="M271" s="19">
        <f>VLOOKUP(A271,'Data Transformation 3'!A$3:H$2339,8,0)</f>
        <v>33057.230000000003</v>
      </c>
      <c r="N271" t="str">
        <f>VLOOKUP('Healthcare '!A271,'Data Transformation 3'!A$3:I$2339,9,0)</f>
        <v>tier - 1</v>
      </c>
      <c r="O271" t="str">
        <f>VLOOKUP(A271,'Data Transformation 3'!A$3:J$2339,10,0)</f>
        <v>tier - 2</v>
      </c>
      <c r="P271" t="str">
        <f>VLOOKUP(A271,'Data Transformation 3'!A$3:K$2339,11,0)</f>
        <v>R1011</v>
      </c>
      <c r="Q271">
        <f>VLOOKUP(A271,'Data Transformation 3'!A$3:F$2339,6,0)</f>
        <v>28</v>
      </c>
    </row>
    <row r="272" spans="1:17" ht="15.5" x14ac:dyDescent="0.35">
      <c r="A272" s="1" t="s">
        <v>2101</v>
      </c>
      <c r="C272" s="20" cm="1">
        <f t="array" ref="C272:K272">_xlfn.XLOOKUP(A272,'Data transformation 2'!A273:A2607,'Data transformation 2'!B273:J2607)</f>
        <v>23.82</v>
      </c>
      <c r="D272">
        <v>10.85</v>
      </c>
      <c r="E272" t="str">
        <v>yes</v>
      </c>
      <c r="F272" t="str">
        <v>No</v>
      </c>
      <c r="G272" t="str">
        <v>No</v>
      </c>
      <c r="H272">
        <v>0</v>
      </c>
      <c r="I272" t="str">
        <v>yes</v>
      </c>
      <c r="J272" t="str">
        <v>Normal Weight</v>
      </c>
      <c r="K272" t="str">
        <v>Diabetes</v>
      </c>
      <c r="L272" t="str">
        <f>VLOOKUP(A272,'Data Transformation 3'!A$3:E$2339,5,0)</f>
        <v>10-Jul-1967</v>
      </c>
      <c r="M272" s="19">
        <f>VLOOKUP(A272,'Data Transformation 3'!A$3:H$2339,8,0)</f>
        <v>33025.32</v>
      </c>
      <c r="N272" t="str">
        <f>VLOOKUP('Healthcare '!A272,'Data Transformation 3'!A$3:I$2339,9,0)</f>
        <v>tier - 2</v>
      </c>
      <c r="O272" t="str">
        <f>VLOOKUP(A272,'Data Transformation 3'!A$3:J$2339,10,0)</f>
        <v>tier - 3</v>
      </c>
      <c r="P272" t="str">
        <f>VLOOKUP(A272,'Data Transformation 3'!A$3:K$2339,11,0)</f>
        <v>R1011</v>
      </c>
      <c r="Q272">
        <f>VLOOKUP(A272,'Data Transformation 3'!A$3:F$2339,6,0)</f>
        <v>55</v>
      </c>
    </row>
    <row r="273" spans="1:17" ht="15.5" hidden="1" x14ac:dyDescent="0.35">
      <c r="A273" s="1" t="s">
        <v>2100</v>
      </c>
      <c r="C273" s="20" cm="1">
        <f t="array" ref="C273:K273">_xlfn.XLOOKUP(A273,'Data transformation 2'!A274:A2608,'Data transformation 2'!B274:J2608)</f>
        <v>45</v>
      </c>
      <c r="D273">
        <v>5.24</v>
      </c>
      <c r="E273" t="str">
        <v>yes</v>
      </c>
      <c r="F273" t="str">
        <v>No</v>
      </c>
      <c r="G273" t="str">
        <v>No</v>
      </c>
      <c r="H273">
        <v>1</v>
      </c>
      <c r="I273" t="str">
        <v>yes</v>
      </c>
      <c r="J273" t="str">
        <v>Obesity</v>
      </c>
      <c r="K273" t="str">
        <v>Normal</v>
      </c>
      <c r="L273" t="str">
        <f>VLOOKUP(A273,'Data Transformation 3'!A$3:E$2339,5,0)</f>
        <v>8-Jul-1995</v>
      </c>
      <c r="M273" s="19">
        <f>VLOOKUP(A273,'Data Transformation 3'!A$3:H$2339,8,0)</f>
        <v>33017.46</v>
      </c>
      <c r="N273" t="str">
        <f>VLOOKUP('Healthcare '!A273,'Data Transformation 3'!A$3:I$2339,9,0)</f>
        <v>tier - 1</v>
      </c>
      <c r="O273" t="str">
        <f>VLOOKUP(A273,'Data Transformation 3'!A$3:J$2339,10,0)</f>
        <v>tier - 1</v>
      </c>
      <c r="P273" t="str">
        <f>VLOOKUP(A273,'Data Transformation 3'!A$3:K$2339,11,0)</f>
        <v>R1011</v>
      </c>
      <c r="Q273">
        <f>VLOOKUP(A273,'Data Transformation 3'!A$3:F$2339,6,0)</f>
        <v>27</v>
      </c>
    </row>
    <row r="274" spans="1:17" ht="15.5" x14ac:dyDescent="0.35">
      <c r="A274" s="1" t="s">
        <v>2099</v>
      </c>
      <c r="C274" s="20" cm="1">
        <f t="array" ref="C274:K274">_xlfn.XLOOKUP(A274,'Data transformation 2'!A275:A2609,'Data transformation 2'!B275:J2609)</f>
        <v>26.62</v>
      </c>
      <c r="D274">
        <v>10.08</v>
      </c>
      <c r="E274" t="str">
        <v>No</v>
      </c>
      <c r="F274" t="str">
        <v>No</v>
      </c>
      <c r="G274" t="str">
        <v>No</v>
      </c>
      <c r="H274">
        <v>0</v>
      </c>
      <c r="I274" t="str">
        <v>yes</v>
      </c>
      <c r="J274" t="str">
        <v>Overweight</v>
      </c>
      <c r="K274" t="str">
        <v>Diabetes</v>
      </c>
      <c r="L274" t="str">
        <f>VLOOKUP(A274,'Data Transformation 3'!A$3:E$2339,5,0)</f>
        <v>24-Aug-1971</v>
      </c>
      <c r="M274" s="19">
        <f>VLOOKUP(A274,'Data Transformation 3'!A$3:H$2339,8,0)</f>
        <v>32947.629999999997</v>
      </c>
      <c r="N274" t="str">
        <f>VLOOKUP('Healthcare '!A274,'Data Transformation 3'!A$3:I$2339,9,0)</f>
        <v>tier - 2</v>
      </c>
      <c r="O274" t="str">
        <f>VLOOKUP(A274,'Data Transformation 3'!A$3:J$2339,10,0)</f>
        <v>tier - 1</v>
      </c>
      <c r="P274" t="str">
        <f>VLOOKUP(A274,'Data Transformation 3'!A$3:K$2339,11,0)</f>
        <v>R1011</v>
      </c>
      <c r="Q274">
        <f>VLOOKUP(A274,'Data Transformation 3'!A$3:F$2339,6,0)</f>
        <v>51</v>
      </c>
    </row>
    <row r="275" spans="1:17" ht="15.5" x14ac:dyDescent="0.35">
      <c r="A275" s="1" t="s">
        <v>2098</v>
      </c>
      <c r="C275" s="20" cm="1">
        <f t="array" ref="C275:K275">_xlfn.XLOOKUP(A275,'Data transformation 2'!A276:A2610,'Data transformation 2'!B276:J2610)</f>
        <v>32.67</v>
      </c>
      <c r="D275">
        <v>10.97</v>
      </c>
      <c r="E275" t="str">
        <v>yes</v>
      </c>
      <c r="F275" t="str">
        <v>No</v>
      </c>
      <c r="G275" t="str">
        <v>No</v>
      </c>
      <c r="H275">
        <v>0</v>
      </c>
      <c r="I275" t="str">
        <v>yes</v>
      </c>
      <c r="J275" t="str">
        <v>Obesity</v>
      </c>
      <c r="K275" t="str">
        <v>Diabetes</v>
      </c>
      <c r="L275" t="str">
        <f>VLOOKUP(A275,'Data Transformation 3'!A$3:E$2339,5,0)</f>
        <v>17-Nov-1981</v>
      </c>
      <c r="M275" s="19">
        <f>VLOOKUP(A275,'Data Transformation 3'!A$3:H$2339,8,0)</f>
        <v>32906.69</v>
      </c>
      <c r="N275" t="str">
        <f>VLOOKUP('Healthcare '!A275,'Data Transformation 3'!A$3:I$2339,9,0)</f>
        <v>tier - 2</v>
      </c>
      <c r="O275" t="str">
        <f>VLOOKUP(A275,'Data Transformation 3'!A$3:J$2339,10,0)</f>
        <v>tier - 3</v>
      </c>
      <c r="P275" t="str">
        <f>VLOOKUP(A275,'Data Transformation 3'!A$3:K$2339,11,0)</f>
        <v>R1011</v>
      </c>
      <c r="Q275">
        <f>VLOOKUP(A275,'Data Transformation 3'!A$3:F$2339,6,0)</f>
        <v>41</v>
      </c>
    </row>
    <row r="276" spans="1:17" ht="15.5" hidden="1" x14ac:dyDescent="0.35">
      <c r="A276" s="1" t="s">
        <v>2097</v>
      </c>
      <c r="C276" s="20" cm="1">
        <f t="array" ref="C276:K276">_xlfn.XLOOKUP(A276,'Data transformation 2'!A277:A2611,'Data transformation 2'!B277:J2611)</f>
        <v>44.44</v>
      </c>
      <c r="D276">
        <v>4.9000000000000004</v>
      </c>
      <c r="E276" t="str">
        <v>yes</v>
      </c>
      <c r="F276" t="str">
        <v>No</v>
      </c>
      <c r="G276" t="str">
        <v>No</v>
      </c>
      <c r="H276">
        <v>1</v>
      </c>
      <c r="I276" t="str">
        <v>yes</v>
      </c>
      <c r="J276" t="str">
        <v>Obesity</v>
      </c>
      <c r="K276" t="str">
        <v>Normal</v>
      </c>
      <c r="L276" t="str">
        <f>VLOOKUP(A276,'Data Transformation 3'!A$3:E$2339,5,0)</f>
        <v>4-Dec-1995</v>
      </c>
      <c r="M276" s="19">
        <f>VLOOKUP(A276,'Data Transformation 3'!A$3:H$2339,8,0)</f>
        <v>32827.51</v>
      </c>
      <c r="N276" t="str">
        <f>VLOOKUP('Healthcare '!A276,'Data Transformation 3'!A$3:I$2339,9,0)</f>
        <v>tier - 1</v>
      </c>
      <c r="O276" t="str">
        <f>VLOOKUP(A276,'Data Transformation 3'!A$3:J$2339,10,0)</f>
        <v>tier - 2</v>
      </c>
      <c r="P276" t="str">
        <f>VLOOKUP(A276,'Data Transformation 3'!A$3:K$2339,11,0)</f>
        <v>R1011</v>
      </c>
      <c r="Q276">
        <f>VLOOKUP(A276,'Data Transformation 3'!A$3:F$2339,6,0)</f>
        <v>27</v>
      </c>
    </row>
    <row r="277" spans="1:17" ht="15.5" hidden="1" x14ac:dyDescent="0.35">
      <c r="A277" s="1" t="s">
        <v>2096</v>
      </c>
      <c r="C277" s="20" cm="1">
        <f t="array" ref="C277:K277">_xlfn.XLOOKUP(A277,'Data transformation 2'!A278:A2612,'Data transformation 2'!B278:J2612)</f>
        <v>28.31</v>
      </c>
      <c r="D277">
        <v>5.33</v>
      </c>
      <c r="E277" t="str">
        <v>No</v>
      </c>
      <c r="F277" t="str">
        <v>No</v>
      </c>
      <c r="G277" t="str">
        <v>No</v>
      </c>
      <c r="H277">
        <v>0</v>
      </c>
      <c r="I277" t="str">
        <v>yes</v>
      </c>
      <c r="J277" t="str">
        <v>Overweight</v>
      </c>
      <c r="K277" t="str">
        <v>Normal</v>
      </c>
      <c r="L277" t="str">
        <f>VLOOKUP(A277,'Data Transformation 3'!A$3:E$2339,5,0)</f>
        <v>12-Dec-1980</v>
      </c>
      <c r="M277" s="19">
        <f>VLOOKUP(A277,'Data Transformation 3'!A$3:H$2339,8,0)</f>
        <v>32787.46</v>
      </c>
      <c r="N277" t="str">
        <f>VLOOKUP('Healthcare '!A277,'Data Transformation 3'!A$3:I$2339,9,0)</f>
        <v>tier - 1</v>
      </c>
      <c r="O277" t="str">
        <f>VLOOKUP(A277,'Data Transformation 3'!A$3:J$2339,10,0)</f>
        <v>tier - 3</v>
      </c>
      <c r="P277" t="str">
        <f>VLOOKUP(A277,'Data Transformation 3'!A$3:K$2339,11,0)</f>
        <v>R1012</v>
      </c>
      <c r="Q277">
        <f>VLOOKUP(A277,'Data Transformation 3'!A$3:F$2339,6,0)</f>
        <v>42</v>
      </c>
    </row>
    <row r="278" spans="1:17" ht="15.5" hidden="1" x14ac:dyDescent="0.35">
      <c r="A278" s="1" t="s">
        <v>2095</v>
      </c>
      <c r="C278" s="20" cm="1">
        <f t="array" ref="C278:K278">_xlfn.XLOOKUP(A278,'Data transformation 2'!A279:A2613,'Data transformation 2'!B279:J2613)</f>
        <v>25.05</v>
      </c>
      <c r="D278">
        <v>4.6100000000000003</v>
      </c>
      <c r="E278" t="str">
        <v>No</v>
      </c>
      <c r="F278" t="str">
        <v>No</v>
      </c>
      <c r="G278" t="str">
        <v>No</v>
      </c>
      <c r="H278">
        <v>2</v>
      </c>
      <c r="I278" t="str">
        <v>yes</v>
      </c>
      <c r="J278" t="str">
        <v>Overweight</v>
      </c>
      <c r="K278" t="str">
        <v>Normal</v>
      </c>
      <c r="L278" t="str">
        <f>VLOOKUP(A278,'Data Transformation 3'!A$3:E$2339,5,0)</f>
        <v>7-Nov-1972</v>
      </c>
      <c r="M278" s="19">
        <f>VLOOKUP(A278,'Data Transformation 3'!A$3:H$2339,8,0)</f>
        <v>32765.33</v>
      </c>
      <c r="N278" t="str">
        <f>VLOOKUP('Healthcare '!A278,'Data Transformation 3'!A$3:I$2339,9,0)</f>
        <v>tier - 2</v>
      </c>
      <c r="O278" t="str">
        <f>VLOOKUP(A278,'Data Transformation 3'!A$3:J$2339,10,0)</f>
        <v>tier - 2</v>
      </c>
      <c r="P278" t="str">
        <f>VLOOKUP(A278,'Data Transformation 3'!A$3:K$2339,11,0)</f>
        <v>R1012</v>
      </c>
      <c r="Q278">
        <f>VLOOKUP(A278,'Data Transformation 3'!A$3:F$2339,6,0)</f>
        <v>50</v>
      </c>
    </row>
    <row r="279" spans="1:17" ht="15.5" x14ac:dyDescent="0.35">
      <c r="A279" s="1" t="s">
        <v>2094</v>
      </c>
      <c r="C279" s="20" cm="1">
        <f t="array" ref="C279:K279">_xlfn.XLOOKUP(A279,'Data transformation 2'!A280:A2614,'Data transformation 2'!B280:J2614)</f>
        <v>28.34</v>
      </c>
      <c r="D279">
        <v>8.18</v>
      </c>
      <c r="E279" t="str">
        <v>No</v>
      </c>
      <c r="F279" t="str">
        <v>No</v>
      </c>
      <c r="G279" t="str">
        <v>No</v>
      </c>
      <c r="H279">
        <v>0</v>
      </c>
      <c r="I279" t="str">
        <v>yes</v>
      </c>
      <c r="J279" t="str">
        <v>Overweight</v>
      </c>
      <c r="K279" t="str">
        <v>Diabetes</v>
      </c>
      <c r="L279" t="str">
        <f>VLOOKUP(A279,'Data Transformation 3'!A$3:E$2339,5,0)</f>
        <v>6-Dec-1974</v>
      </c>
      <c r="M279" s="19">
        <f>VLOOKUP(A279,'Data Transformation 3'!A$3:H$2339,8,0)</f>
        <v>32760.48</v>
      </c>
      <c r="N279" t="str">
        <f>VLOOKUP('Healthcare '!A279,'Data Transformation 3'!A$3:I$2339,9,0)</f>
        <v>tier - 1</v>
      </c>
      <c r="O279" t="str">
        <f>VLOOKUP(A279,'Data Transformation 3'!A$3:J$2339,10,0)</f>
        <v>tier - 1</v>
      </c>
      <c r="P279" t="str">
        <f>VLOOKUP(A279,'Data Transformation 3'!A$3:K$2339,11,0)</f>
        <v>R1011</v>
      </c>
      <c r="Q279">
        <f>VLOOKUP(A279,'Data Transformation 3'!A$3:F$2339,6,0)</f>
        <v>48</v>
      </c>
    </row>
    <row r="280" spans="1:17" ht="15.5" hidden="1" x14ac:dyDescent="0.35">
      <c r="A280" s="1" t="s">
        <v>2093</v>
      </c>
      <c r="C280" s="20" cm="1">
        <f t="array" ref="C280:K280">_xlfn.XLOOKUP(A280,'Data transformation 2'!A281:A2615,'Data transformation 2'!B281:J2615)</f>
        <v>17.765000000000001</v>
      </c>
      <c r="D280">
        <v>5.62</v>
      </c>
      <c r="E280" t="str">
        <v>No</v>
      </c>
      <c r="F280" t="str">
        <v>No</v>
      </c>
      <c r="G280" t="str">
        <v>No</v>
      </c>
      <c r="H280">
        <v>0</v>
      </c>
      <c r="I280" t="str">
        <v>yes</v>
      </c>
      <c r="J280" t="str">
        <v>Underweight</v>
      </c>
      <c r="K280" t="str">
        <v>Normal</v>
      </c>
      <c r="L280" t="str">
        <f>VLOOKUP(A280,'Data Transformation 3'!A$3:E$2339,5,0)</f>
        <v>9-Jul-1990</v>
      </c>
      <c r="M280" s="19">
        <f>VLOOKUP(A280,'Data Transformation 3'!A$3:H$2339,8,0)</f>
        <v>32734.19</v>
      </c>
      <c r="N280" t="str">
        <f>VLOOKUP('Healthcare '!A280,'Data Transformation 3'!A$3:I$2339,9,0)</f>
        <v>tier - 2</v>
      </c>
      <c r="O280" t="str">
        <f>VLOOKUP(A280,'Data Transformation 3'!A$3:J$2339,10,0)</f>
        <v>tier - 1</v>
      </c>
      <c r="P280" t="str">
        <f>VLOOKUP(A280,'Data Transformation 3'!A$3:K$2339,11,0)</f>
        <v>R1012</v>
      </c>
      <c r="Q280">
        <f>VLOOKUP(A280,'Data Transformation 3'!A$3:F$2339,6,0)</f>
        <v>32</v>
      </c>
    </row>
    <row r="281" spans="1:17" ht="15.5" hidden="1" x14ac:dyDescent="0.35">
      <c r="A281" s="1" t="s">
        <v>2092</v>
      </c>
      <c r="C281" s="20" cm="1">
        <f t="array" ref="C281:K281">_xlfn.XLOOKUP(A281,'Data transformation 2'!A282:A2616,'Data transformation 2'!B282:J2616)</f>
        <v>36.119999999999997</v>
      </c>
      <c r="D281">
        <v>5.82</v>
      </c>
      <c r="E281" t="str">
        <v>No</v>
      </c>
      <c r="F281" t="str">
        <v>No</v>
      </c>
      <c r="G281" t="str">
        <v>No</v>
      </c>
      <c r="H281">
        <v>0</v>
      </c>
      <c r="I281" t="str">
        <v>yes</v>
      </c>
      <c r="J281" t="str">
        <v>Obesity</v>
      </c>
      <c r="K281" t="str">
        <v>Pre-Diabetes</v>
      </c>
      <c r="L281" t="str">
        <f>VLOOKUP(A281,'Data Transformation 3'!A$3:E$2339,5,0)</f>
        <v>30-Sep-1990</v>
      </c>
      <c r="M281" s="19">
        <f>VLOOKUP(A281,'Data Transformation 3'!A$3:H$2339,8,0)</f>
        <v>32716.2</v>
      </c>
      <c r="N281" t="str">
        <f>VLOOKUP('Healthcare '!A281,'Data Transformation 3'!A$3:I$2339,9,0)</f>
        <v>tier - 1</v>
      </c>
      <c r="O281" t="str">
        <f>VLOOKUP(A281,'Data Transformation 3'!A$3:J$2339,10,0)</f>
        <v>tier - 2</v>
      </c>
      <c r="P281" t="str">
        <f>VLOOKUP(A281,'Data Transformation 3'!A$3:K$2339,11,0)</f>
        <v>R1011</v>
      </c>
      <c r="Q281">
        <f>VLOOKUP(A281,'Data Transformation 3'!A$3:F$2339,6,0)</f>
        <v>32</v>
      </c>
    </row>
    <row r="282" spans="1:17" ht="15.5" x14ac:dyDescent="0.35">
      <c r="A282" s="1" t="s">
        <v>2091</v>
      </c>
      <c r="C282" s="20" cm="1">
        <f t="array" ref="C282:K282">_xlfn.XLOOKUP(A282,'Data transformation 2'!A283:A2617,'Data transformation 2'!B283:J2617)</f>
        <v>23.19</v>
      </c>
      <c r="D282">
        <v>7.66</v>
      </c>
      <c r="E282" t="str">
        <v>No</v>
      </c>
      <c r="F282" t="str">
        <v>No</v>
      </c>
      <c r="G282" t="str">
        <v>No</v>
      </c>
      <c r="H282">
        <v>0</v>
      </c>
      <c r="I282" t="str">
        <v>yes</v>
      </c>
      <c r="J282" t="str">
        <v>Normal Weight</v>
      </c>
      <c r="K282" t="str">
        <v>Diabetes</v>
      </c>
      <c r="L282" t="str">
        <f>VLOOKUP(A282,'Data Transformation 3'!A$3:E$2339,5,0)</f>
        <v>1-Nov-1968</v>
      </c>
      <c r="M282" s="19">
        <f>VLOOKUP(A282,'Data Transformation 3'!A$3:H$2339,8,0)</f>
        <v>32686.080000000002</v>
      </c>
      <c r="N282" t="str">
        <f>VLOOKUP('Healthcare '!A282,'Data Transformation 3'!A$3:I$2339,9,0)</f>
        <v>tier - 2</v>
      </c>
      <c r="O282" t="str">
        <f>VLOOKUP(A282,'Data Transformation 3'!A$3:J$2339,10,0)</f>
        <v>tier - 3</v>
      </c>
      <c r="P282" t="str">
        <f>VLOOKUP(A282,'Data Transformation 3'!A$3:K$2339,11,0)</f>
        <v>R1011</v>
      </c>
      <c r="Q282">
        <f>VLOOKUP(A282,'Data Transformation 3'!A$3:F$2339,6,0)</f>
        <v>54</v>
      </c>
    </row>
    <row r="283" spans="1:17" ht="15.5" hidden="1" x14ac:dyDescent="0.35">
      <c r="A283" s="1" t="s">
        <v>2090</v>
      </c>
      <c r="C283" s="20" cm="1">
        <f t="array" ref="C283:K283">_xlfn.XLOOKUP(A283,'Data transformation 2'!A284:A2618,'Data transformation 2'!B284:J2618)</f>
        <v>35.99</v>
      </c>
      <c r="D283">
        <v>4.2300000000000004</v>
      </c>
      <c r="E283" t="str">
        <v>No</v>
      </c>
      <c r="F283" t="str">
        <v>No</v>
      </c>
      <c r="G283" t="str">
        <v>No</v>
      </c>
      <c r="H283">
        <v>0</v>
      </c>
      <c r="I283" t="str">
        <v>yes</v>
      </c>
      <c r="J283" t="str">
        <v>Obesity</v>
      </c>
      <c r="K283" t="str">
        <v>Normal</v>
      </c>
      <c r="L283" t="str">
        <f>VLOOKUP(A283,'Data Transformation 3'!A$3:E$2339,5,0)</f>
        <v>13-Jul-1990</v>
      </c>
      <c r="M283" s="19">
        <f>VLOOKUP(A283,'Data Transformation 3'!A$3:H$2339,8,0)</f>
        <v>32672.11</v>
      </c>
      <c r="N283" t="str">
        <f>VLOOKUP('Healthcare '!A283,'Data Transformation 3'!A$3:I$2339,9,0)</f>
        <v>tier - 1</v>
      </c>
      <c r="O283" t="str">
        <f>VLOOKUP(A283,'Data Transformation 3'!A$3:J$2339,10,0)</f>
        <v>tier - 1</v>
      </c>
      <c r="P283" t="str">
        <f>VLOOKUP(A283,'Data Transformation 3'!A$3:K$2339,11,0)</f>
        <v>R1011</v>
      </c>
      <c r="Q283">
        <f>VLOOKUP(A283,'Data Transformation 3'!A$3:F$2339,6,0)</f>
        <v>32</v>
      </c>
    </row>
    <row r="284" spans="1:17" ht="15.5" hidden="1" x14ac:dyDescent="0.35">
      <c r="A284" s="1" t="s">
        <v>2089</v>
      </c>
      <c r="C284" s="20" cm="1">
        <f t="array" ref="C284:K284">_xlfn.XLOOKUP(A284,'Data transformation 2'!A285:A2619,'Data transformation 2'!B285:J2619)</f>
        <v>30.25</v>
      </c>
      <c r="D284">
        <v>5.58</v>
      </c>
      <c r="E284" t="str">
        <v>No</v>
      </c>
      <c r="F284" t="str">
        <v>No</v>
      </c>
      <c r="G284" t="str">
        <v>Yes</v>
      </c>
      <c r="H284">
        <v>1</v>
      </c>
      <c r="I284" t="str">
        <v>yes</v>
      </c>
      <c r="J284" t="str">
        <v>Obesity</v>
      </c>
      <c r="K284" t="str">
        <v>Normal</v>
      </c>
      <c r="L284" t="str">
        <f>VLOOKUP(A284,'Data Transformation 3'!A$3:E$2339,5,0)</f>
        <v>8-Oct-2003</v>
      </c>
      <c r="M284" s="19">
        <f>VLOOKUP(A284,'Data Transformation 3'!A$3:H$2339,8,0)</f>
        <v>32548.34</v>
      </c>
      <c r="N284" t="str">
        <f>VLOOKUP('Healthcare '!A284,'Data Transformation 3'!A$3:I$2339,9,0)</f>
        <v>tier - 1</v>
      </c>
      <c r="O284" t="str">
        <f>VLOOKUP(A284,'Data Transformation 3'!A$3:J$2339,10,0)</f>
        <v>tier - 2</v>
      </c>
      <c r="P284" t="str">
        <f>VLOOKUP(A284,'Data Transformation 3'!A$3:K$2339,11,0)</f>
        <v>R1013</v>
      </c>
      <c r="Q284">
        <f>VLOOKUP(A284,'Data Transformation 3'!A$3:F$2339,6,0)</f>
        <v>19</v>
      </c>
    </row>
    <row r="285" spans="1:17" ht="15.5" hidden="1" x14ac:dyDescent="0.35">
      <c r="A285" s="1" t="s">
        <v>2088</v>
      </c>
      <c r="C285" s="20" cm="1">
        <f t="array" ref="C285:K285">_xlfn.XLOOKUP(A285,'Data transformation 2'!A286:A2620,'Data transformation 2'!B286:J2620)</f>
        <v>26.24</v>
      </c>
      <c r="D285">
        <v>6.26</v>
      </c>
      <c r="E285" t="str">
        <v>yes</v>
      </c>
      <c r="F285" t="str">
        <v>No</v>
      </c>
      <c r="G285" t="str">
        <v>No</v>
      </c>
      <c r="H285">
        <v>0</v>
      </c>
      <c r="I285" t="str">
        <v>yes</v>
      </c>
      <c r="J285" t="str">
        <v>Overweight</v>
      </c>
      <c r="K285" t="str">
        <v>Pre-Diabetes</v>
      </c>
      <c r="L285" t="str">
        <f>VLOOKUP(A285,'Data Transformation 3'!A$3:E$2339,5,0)</f>
        <v>19-Sep-1976</v>
      </c>
      <c r="M285" s="19">
        <f>VLOOKUP(A285,'Data Transformation 3'!A$3:H$2339,8,0)</f>
        <v>32485.46</v>
      </c>
      <c r="N285" t="str">
        <f>VLOOKUP('Healthcare '!A285,'Data Transformation 3'!A$3:I$2339,9,0)</f>
        <v>tier - 2</v>
      </c>
      <c r="O285" t="str">
        <f>VLOOKUP(A285,'Data Transformation 3'!A$3:J$2339,10,0)</f>
        <v>tier - 1</v>
      </c>
      <c r="P285" t="str">
        <f>VLOOKUP(A285,'Data Transformation 3'!A$3:K$2339,11,0)</f>
        <v>R1011</v>
      </c>
      <c r="Q285">
        <f>VLOOKUP(A285,'Data Transformation 3'!A$3:F$2339,6,0)</f>
        <v>46</v>
      </c>
    </row>
    <row r="286" spans="1:17" ht="15.5" x14ac:dyDescent="0.35">
      <c r="A286" s="1" t="s">
        <v>2087</v>
      </c>
      <c r="C286" s="20" cm="1">
        <f t="array" ref="C286:K286">_xlfn.XLOOKUP(A286,'Data transformation 2'!A287:A2621,'Data transformation 2'!B287:J2621)</f>
        <v>31.36</v>
      </c>
      <c r="D286">
        <v>10.6</v>
      </c>
      <c r="E286" t="str">
        <v>yes</v>
      </c>
      <c r="F286" t="str">
        <v>No</v>
      </c>
      <c r="G286" t="str">
        <v>No</v>
      </c>
      <c r="H286">
        <v>0</v>
      </c>
      <c r="I286" t="str">
        <v>yes</v>
      </c>
      <c r="J286" t="str">
        <v>Obesity</v>
      </c>
      <c r="K286" t="str">
        <v>Diabetes</v>
      </c>
      <c r="L286" t="str">
        <f>VLOOKUP(A286,'Data Transformation 3'!A$3:E$2339,5,0)</f>
        <v>27-Sep-1981</v>
      </c>
      <c r="M286" s="19">
        <f>VLOOKUP(A286,'Data Transformation 3'!A$3:H$2339,8,0)</f>
        <v>32462.35</v>
      </c>
      <c r="N286" t="str">
        <f>VLOOKUP('Healthcare '!A286,'Data Transformation 3'!A$3:I$2339,9,0)</f>
        <v>tier - 2</v>
      </c>
      <c r="O286" t="str">
        <f>VLOOKUP(A286,'Data Transformation 3'!A$3:J$2339,10,0)</f>
        <v>tier - 2</v>
      </c>
      <c r="P286" t="str">
        <f>VLOOKUP(A286,'Data Transformation 3'!A$3:K$2339,11,0)</f>
        <v>R1011</v>
      </c>
      <c r="Q286">
        <f>VLOOKUP(A286,'Data Transformation 3'!A$3:F$2339,6,0)</f>
        <v>41</v>
      </c>
    </row>
    <row r="287" spans="1:17" ht="15.5" hidden="1" x14ac:dyDescent="0.35">
      <c r="A287" s="1" t="s">
        <v>2086</v>
      </c>
      <c r="C287" s="20" cm="1">
        <f t="array" ref="C287:K287">_xlfn.XLOOKUP(A287,'Data transformation 2'!A288:A2622,'Data transformation 2'!B288:J2622)</f>
        <v>25.69</v>
      </c>
      <c r="D287">
        <v>4.78</v>
      </c>
      <c r="E287" t="str">
        <v>yes</v>
      </c>
      <c r="F287" t="str">
        <v>No</v>
      </c>
      <c r="G287" t="str">
        <v>No</v>
      </c>
      <c r="H287">
        <v>0</v>
      </c>
      <c r="I287" t="str">
        <v>yes</v>
      </c>
      <c r="J287" t="str">
        <v>Overweight</v>
      </c>
      <c r="K287" t="str">
        <v>Normal</v>
      </c>
      <c r="L287" t="str">
        <f>VLOOKUP(A287,'Data Transformation 3'!A$3:E$2339,5,0)</f>
        <v>9-Aug-1976</v>
      </c>
      <c r="M287" s="19">
        <f>VLOOKUP(A287,'Data Transformation 3'!A$3:H$2339,8,0)</f>
        <v>32430.22</v>
      </c>
      <c r="N287" t="str">
        <f>VLOOKUP('Healthcare '!A287,'Data Transformation 3'!A$3:I$2339,9,0)</f>
        <v>tier - 2</v>
      </c>
      <c r="O287" t="str">
        <f>VLOOKUP(A287,'Data Transformation 3'!A$3:J$2339,10,0)</f>
        <v>tier - 3</v>
      </c>
      <c r="P287" t="str">
        <f>VLOOKUP(A287,'Data Transformation 3'!A$3:K$2339,11,0)</f>
        <v>R1011</v>
      </c>
      <c r="Q287">
        <f>VLOOKUP(A287,'Data Transformation 3'!A$3:F$2339,6,0)</f>
        <v>46</v>
      </c>
    </row>
    <row r="288" spans="1:17" ht="15.5" hidden="1" x14ac:dyDescent="0.35">
      <c r="A288" s="1" t="s">
        <v>2085</v>
      </c>
      <c r="C288" s="20" cm="1">
        <f t="array" ref="C288:K288">_xlfn.XLOOKUP(A288,'Data transformation 2'!A289:A2623,'Data transformation 2'!B289:J2623)</f>
        <v>25.46</v>
      </c>
      <c r="D288">
        <v>6.03</v>
      </c>
      <c r="E288" t="str">
        <v>No</v>
      </c>
      <c r="F288" t="str">
        <v>No</v>
      </c>
      <c r="G288" t="str">
        <v>No</v>
      </c>
      <c r="H288">
        <v>2</v>
      </c>
      <c r="I288" t="str">
        <v>yes</v>
      </c>
      <c r="J288" t="str">
        <v>Overweight</v>
      </c>
      <c r="K288" t="str">
        <v>Pre-Diabetes</v>
      </c>
      <c r="L288" t="str">
        <f>VLOOKUP(A288,'Data Transformation 3'!A$3:E$2339,5,0)</f>
        <v>19-Oct-1972</v>
      </c>
      <c r="M288" s="19">
        <f>VLOOKUP(A288,'Data Transformation 3'!A$3:H$2339,8,0)</f>
        <v>32428.63</v>
      </c>
      <c r="N288" t="str">
        <f>VLOOKUP('Healthcare '!A288,'Data Transformation 3'!A$3:I$2339,9,0)</f>
        <v>tier - 2</v>
      </c>
      <c r="O288" t="str">
        <f>VLOOKUP(A288,'Data Transformation 3'!A$3:J$2339,10,0)</f>
        <v>tier - 2</v>
      </c>
      <c r="P288" t="str">
        <f>VLOOKUP(A288,'Data Transformation 3'!A$3:K$2339,11,0)</f>
        <v>R1011</v>
      </c>
      <c r="Q288">
        <f>VLOOKUP(A288,'Data Transformation 3'!A$3:F$2339,6,0)</f>
        <v>50</v>
      </c>
    </row>
    <row r="289" spans="1:17" ht="15.5" x14ac:dyDescent="0.35">
      <c r="A289" s="1" t="s">
        <v>2084</v>
      </c>
      <c r="C289" s="20" cm="1">
        <f t="array" ref="C289:K289">_xlfn.XLOOKUP(A289,'Data transformation 2'!A290:A2624,'Data transformation 2'!B290:J2624)</f>
        <v>31.83</v>
      </c>
      <c r="D289">
        <v>11.55</v>
      </c>
      <c r="E289" t="str">
        <v>yes</v>
      </c>
      <c r="F289" t="str">
        <v>No</v>
      </c>
      <c r="G289" t="str">
        <v>No</v>
      </c>
      <c r="H289">
        <v>1</v>
      </c>
      <c r="I289" t="str">
        <v>yes</v>
      </c>
      <c r="J289" t="str">
        <v>Obesity</v>
      </c>
      <c r="K289" t="str">
        <v>Diabetes</v>
      </c>
      <c r="L289" t="str">
        <f>VLOOKUP(A289,'Data Transformation 3'!A$3:E$2339,5,0)</f>
        <v>2-Dec-1986</v>
      </c>
      <c r="M289" s="19">
        <f>VLOOKUP(A289,'Data Transformation 3'!A$3:H$2339,8,0)</f>
        <v>32288.49</v>
      </c>
      <c r="N289" t="str">
        <f>VLOOKUP('Healthcare '!A289,'Data Transformation 3'!A$3:I$2339,9,0)</f>
        <v>tier - 2</v>
      </c>
      <c r="O289" t="str">
        <f>VLOOKUP(A289,'Data Transformation 3'!A$3:J$2339,10,0)</f>
        <v>tier - 2</v>
      </c>
      <c r="P289" t="str">
        <f>VLOOKUP(A289,'Data Transformation 3'!A$3:K$2339,11,0)</f>
        <v>R1011</v>
      </c>
      <c r="Q289">
        <f>VLOOKUP(A289,'Data Transformation 3'!A$3:F$2339,6,0)</f>
        <v>36</v>
      </c>
    </row>
    <row r="290" spans="1:17" ht="15.5" x14ac:dyDescent="0.35">
      <c r="A290" s="1" t="s">
        <v>2083</v>
      </c>
      <c r="C290" s="20" cm="1">
        <f t="array" ref="C290:K290">_xlfn.XLOOKUP(A290,'Data transformation 2'!A291:A2625,'Data transformation 2'!B291:J2625)</f>
        <v>24.43</v>
      </c>
      <c r="D290">
        <v>7.59</v>
      </c>
      <c r="E290" t="str">
        <v>yes</v>
      </c>
      <c r="F290" t="str">
        <v>No</v>
      </c>
      <c r="G290" t="str">
        <v>No</v>
      </c>
      <c r="H290">
        <v>1</v>
      </c>
      <c r="I290" t="str">
        <v>yes</v>
      </c>
      <c r="J290" t="str">
        <v>Normal Weight</v>
      </c>
      <c r="K290" t="str">
        <v>Diabetes</v>
      </c>
      <c r="L290" t="str">
        <f>VLOOKUP(A290,'Data Transformation 3'!A$3:E$2339,5,0)</f>
        <v>17-Dec-1975</v>
      </c>
      <c r="M290" s="19">
        <f>VLOOKUP(A290,'Data Transformation 3'!A$3:H$2339,8,0)</f>
        <v>32259.96</v>
      </c>
      <c r="N290" t="str">
        <f>VLOOKUP('Healthcare '!A290,'Data Transformation 3'!A$3:I$2339,9,0)</f>
        <v>tier - 2</v>
      </c>
      <c r="O290" t="str">
        <f>VLOOKUP(A290,'Data Transformation 3'!A$3:J$2339,10,0)</f>
        <v>tier - 3</v>
      </c>
      <c r="P290" t="str">
        <f>VLOOKUP(A290,'Data Transformation 3'!A$3:K$2339,11,0)</f>
        <v>R1012</v>
      </c>
      <c r="Q290">
        <f>VLOOKUP(A290,'Data Transformation 3'!A$3:F$2339,6,0)</f>
        <v>47</v>
      </c>
    </row>
    <row r="291" spans="1:17" ht="15.5" hidden="1" x14ac:dyDescent="0.35">
      <c r="A291" s="1" t="s">
        <v>2082</v>
      </c>
      <c r="C291" s="20" cm="1">
        <f t="array" ref="C291:K291">_xlfn.XLOOKUP(A291,'Data transformation 2'!A292:A2626,'Data transformation 2'!B292:J2626)</f>
        <v>41.9</v>
      </c>
      <c r="D291">
        <v>4.26</v>
      </c>
      <c r="E291" t="str">
        <v>No</v>
      </c>
      <c r="F291" t="str">
        <v>No</v>
      </c>
      <c r="G291" t="str">
        <v>No</v>
      </c>
      <c r="H291">
        <v>0</v>
      </c>
      <c r="I291" t="str">
        <v>yes</v>
      </c>
      <c r="J291" t="str">
        <v>Obesity</v>
      </c>
      <c r="K291" t="str">
        <v>Normal</v>
      </c>
      <c r="L291" t="str">
        <f>VLOOKUP(A291,'Data Transformation 3'!A$3:E$2339,5,0)</f>
        <v>8-Sep-1994</v>
      </c>
      <c r="M291" s="19">
        <f>VLOOKUP(A291,'Data Transformation 3'!A$3:H$2339,8,0)</f>
        <v>32222.81</v>
      </c>
      <c r="N291" t="str">
        <f>VLOOKUP('Healthcare '!A291,'Data Transformation 3'!A$3:I$2339,9,0)</f>
        <v>tier - 2</v>
      </c>
      <c r="O291" t="str">
        <f>VLOOKUP(A291,'Data Transformation 3'!A$3:J$2339,10,0)</f>
        <v>tier - 1</v>
      </c>
      <c r="P291" t="str">
        <f>VLOOKUP(A291,'Data Transformation 3'!A$3:K$2339,11,0)</f>
        <v>R1011</v>
      </c>
      <c r="Q291">
        <f>VLOOKUP(A291,'Data Transformation 3'!A$3:F$2339,6,0)</f>
        <v>28</v>
      </c>
    </row>
    <row r="292" spans="1:17" ht="15.5" hidden="1" x14ac:dyDescent="0.35">
      <c r="A292" s="1" t="s">
        <v>2081</v>
      </c>
      <c r="C292" s="20" cm="1">
        <f t="array" ref="C292:K292">_xlfn.XLOOKUP(A292,'Data transformation 2'!A293:A2627,'Data transformation 2'!B293:J2627)</f>
        <v>22.88</v>
      </c>
      <c r="D292">
        <v>5.9</v>
      </c>
      <c r="E292" t="str">
        <v>yes</v>
      </c>
      <c r="F292" t="str">
        <v>No</v>
      </c>
      <c r="G292" t="str">
        <v>Yes</v>
      </c>
      <c r="H292">
        <v>1</v>
      </c>
      <c r="I292" t="str">
        <v>yes</v>
      </c>
      <c r="J292" t="str">
        <v>Normal Weight</v>
      </c>
      <c r="K292" t="str">
        <v>Pre-Diabetes</v>
      </c>
      <c r="L292" t="str">
        <f>VLOOKUP(A292,'Data Transformation 3'!A$3:E$2339,5,0)</f>
        <v>11-Sep-1969</v>
      </c>
      <c r="M292" s="19">
        <f>VLOOKUP(A292,'Data Transformation 3'!A$3:H$2339,8,0)</f>
        <v>32192.76</v>
      </c>
      <c r="N292" t="str">
        <f>VLOOKUP('Healthcare '!A292,'Data Transformation 3'!A$3:I$2339,9,0)</f>
        <v>tier - 1</v>
      </c>
      <c r="O292" t="str">
        <f>VLOOKUP(A292,'Data Transformation 3'!A$3:J$2339,10,0)</f>
        <v>tier - 2</v>
      </c>
      <c r="P292" t="str">
        <f>VLOOKUP(A292,'Data Transformation 3'!A$3:K$2339,11,0)</f>
        <v>R1011</v>
      </c>
      <c r="Q292">
        <f>VLOOKUP(A292,'Data Transformation 3'!A$3:F$2339,6,0)</f>
        <v>53</v>
      </c>
    </row>
    <row r="293" spans="1:17" ht="15.5" x14ac:dyDescent="0.35">
      <c r="A293" s="1" t="s">
        <v>2080</v>
      </c>
      <c r="C293" s="20" cm="1">
        <f t="array" ref="C293:K293">_xlfn.XLOOKUP(A293,'Data transformation 2'!A294:A2628,'Data transformation 2'!B294:J2628)</f>
        <v>29.734999999999999</v>
      </c>
      <c r="D293">
        <v>7.79</v>
      </c>
      <c r="E293" t="str">
        <v>No</v>
      </c>
      <c r="F293" t="str">
        <v>No</v>
      </c>
      <c r="G293" t="str">
        <v>No</v>
      </c>
      <c r="H293">
        <v>0</v>
      </c>
      <c r="I293" t="str">
        <v>No</v>
      </c>
      <c r="J293" t="str">
        <v>Overweight</v>
      </c>
      <c r="K293" t="str">
        <v>Diabetes</v>
      </c>
      <c r="L293" t="str">
        <f>VLOOKUP(A293,'Data Transformation 3'!A$3:E$2339,5,0)</f>
        <v>10-Nov-1978</v>
      </c>
      <c r="M293" s="19">
        <f>VLOOKUP(A293,'Data Transformation 3'!A$3:H$2339,8,0)</f>
        <v>32108.66</v>
      </c>
      <c r="N293" t="str">
        <f>VLOOKUP('Healthcare '!A293,'Data Transformation 3'!A$3:I$2339,9,0)</f>
        <v>tier - 1</v>
      </c>
      <c r="O293" t="str">
        <f>VLOOKUP(A293,'Data Transformation 3'!A$3:J$2339,10,0)</f>
        <v>tier - 3</v>
      </c>
      <c r="P293" t="str">
        <f>VLOOKUP(A293,'Data Transformation 3'!A$3:K$2339,11,0)</f>
        <v>R1017</v>
      </c>
      <c r="Q293">
        <f>VLOOKUP(A293,'Data Transformation 3'!A$3:F$2339,6,0)</f>
        <v>44</v>
      </c>
    </row>
    <row r="294" spans="1:17" ht="15.5" hidden="1" x14ac:dyDescent="0.35">
      <c r="A294" s="1" t="s">
        <v>2079</v>
      </c>
      <c r="C294" s="20" cm="1">
        <f t="array" ref="C294:K294">_xlfn.XLOOKUP(A294,'Data transformation 2'!A295:A2629,'Data transformation 2'!B295:J2629)</f>
        <v>40.74</v>
      </c>
      <c r="D294">
        <v>5.28</v>
      </c>
      <c r="E294" t="str">
        <v>No</v>
      </c>
      <c r="F294" t="str">
        <v>No</v>
      </c>
      <c r="G294" t="str">
        <v>Yes</v>
      </c>
      <c r="H294">
        <v>1</v>
      </c>
      <c r="I294" t="str">
        <v>yes</v>
      </c>
      <c r="J294" t="str">
        <v>Obesity</v>
      </c>
      <c r="K294" t="str">
        <v>Normal</v>
      </c>
      <c r="L294" t="str">
        <f>VLOOKUP(A294,'Data Transformation 3'!A$3:E$2339,5,0)</f>
        <v>13-Sep-1993</v>
      </c>
      <c r="M294" s="19">
        <f>VLOOKUP(A294,'Data Transformation 3'!A$3:H$2339,8,0)</f>
        <v>32086.21</v>
      </c>
      <c r="N294" t="str">
        <f>VLOOKUP('Healthcare '!A294,'Data Transformation 3'!A$3:I$2339,9,0)</f>
        <v>tier - 1</v>
      </c>
      <c r="O294" t="str">
        <f>VLOOKUP(A294,'Data Transformation 3'!A$3:J$2339,10,0)</f>
        <v>tier - 3</v>
      </c>
      <c r="P294" t="str">
        <f>VLOOKUP(A294,'Data Transformation 3'!A$3:K$2339,11,0)</f>
        <v>R1011</v>
      </c>
      <c r="Q294">
        <f>VLOOKUP(A294,'Data Transformation 3'!A$3:F$2339,6,0)</f>
        <v>29</v>
      </c>
    </row>
    <row r="295" spans="1:17" ht="15.5" hidden="1" x14ac:dyDescent="0.35">
      <c r="A295" s="1" t="s">
        <v>2078</v>
      </c>
      <c r="C295" s="20" cm="1">
        <f t="array" ref="C295:K295">_xlfn.XLOOKUP(A295,'Data transformation 2'!A296:A2630,'Data transformation 2'!B296:J2630)</f>
        <v>24.14</v>
      </c>
      <c r="D295">
        <v>5.87</v>
      </c>
      <c r="E295" t="str">
        <v>No</v>
      </c>
      <c r="F295" t="str">
        <v>No</v>
      </c>
      <c r="G295" t="str">
        <v>No</v>
      </c>
      <c r="H295">
        <v>2</v>
      </c>
      <c r="I295" t="str">
        <v>yes</v>
      </c>
      <c r="J295" t="str">
        <v>Normal Weight</v>
      </c>
      <c r="K295" t="str">
        <v>Pre-Diabetes</v>
      </c>
      <c r="L295" t="str">
        <f>VLOOKUP(A295,'Data Transformation 3'!A$3:E$2339,5,0)</f>
        <v>21-Sep-1972</v>
      </c>
      <c r="M295" s="19">
        <f>VLOOKUP(A295,'Data Transformation 3'!A$3:H$2339,8,0)</f>
        <v>31980.89</v>
      </c>
      <c r="N295" t="str">
        <f>VLOOKUP('Healthcare '!A295,'Data Transformation 3'!A$3:I$2339,9,0)</f>
        <v>tier - 2</v>
      </c>
      <c r="O295" t="str">
        <f>VLOOKUP(A295,'Data Transformation 3'!A$3:J$2339,10,0)</f>
        <v>tier - 1</v>
      </c>
      <c r="P295" t="str">
        <f>VLOOKUP(A295,'Data Transformation 3'!A$3:K$2339,11,0)</f>
        <v>R1011</v>
      </c>
      <c r="Q295">
        <f>VLOOKUP(A295,'Data Transformation 3'!A$3:F$2339,6,0)</f>
        <v>50</v>
      </c>
    </row>
    <row r="296" spans="1:17" ht="15.5" x14ac:dyDescent="0.35">
      <c r="A296" s="1" t="s">
        <v>2077</v>
      </c>
      <c r="C296" s="20" cm="1">
        <f t="array" ref="C296:K296">_xlfn.XLOOKUP(A296,'Data transformation 2'!A297:A2631,'Data transformation 2'!B297:J2631)</f>
        <v>25.15</v>
      </c>
      <c r="D296">
        <v>9.08</v>
      </c>
      <c r="E296" t="str">
        <v>yes</v>
      </c>
      <c r="F296" t="str">
        <v>No</v>
      </c>
      <c r="G296" t="str">
        <v>No</v>
      </c>
      <c r="H296">
        <v>1</v>
      </c>
      <c r="I296" t="str">
        <v>yes</v>
      </c>
      <c r="J296" t="str">
        <v>Overweight</v>
      </c>
      <c r="K296" t="str">
        <v>Diabetes</v>
      </c>
      <c r="L296" t="str">
        <f>VLOOKUP(A296,'Data Transformation 3'!A$3:E$2339,5,0)</f>
        <v>25-Sep-1975</v>
      </c>
      <c r="M296" s="19">
        <f>VLOOKUP(A296,'Data Transformation 3'!A$3:H$2339,8,0)</f>
        <v>31897.1</v>
      </c>
      <c r="N296" t="str">
        <f>VLOOKUP('Healthcare '!A296,'Data Transformation 3'!A$3:I$2339,9,0)</f>
        <v>tier - 2</v>
      </c>
      <c r="O296" t="str">
        <f>VLOOKUP(A296,'Data Transformation 3'!A$3:J$2339,10,0)</f>
        <v>tier - 3</v>
      </c>
      <c r="P296" t="str">
        <f>VLOOKUP(A296,'Data Transformation 3'!A$3:K$2339,11,0)</f>
        <v>R1011</v>
      </c>
      <c r="Q296">
        <f>VLOOKUP(A296,'Data Transformation 3'!A$3:F$2339,6,0)</f>
        <v>47</v>
      </c>
    </row>
    <row r="297" spans="1:17" ht="15.5" hidden="1" x14ac:dyDescent="0.35">
      <c r="A297" s="1" t="s">
        <v>2076</v>
      </c>
      <c r="C297" s="20" cm="1">
        <f t="array" ref="C297:K297">_xlfn.XLOOKUP(A297,'Data transformation 2'!A298:A2632,'Data transformation 2'!B298:J2632)</f>
        <v>28.71</v>
      </c>
      <c r="D297">
        <v>5.2</v>
      </c>
      <c r="E297" t="str">
        <v>No</v>
      </c>
      <c r="F297" t="str">
        <v>No</v>
      </c>
      <c r="G297" t="str">
        <v>No</v>
      </c>
      <c r="H297">
        <v>1</v>
      </c>
      <c r="I297" t="str">
        <v>yes</v>
      </c>
      <c r="J297" t="str">
        <v>Overweight</v>
      </c>
      <c r="K297" t="str">
        <v>Normal</v>
      </c>
      <c r="L297" t="str">
        <f>VLOOKUP(A297,'Data Transformation 3'!A$3:E$2339,5,0)</f>
        <v>10-Sep-1984</v>
      </c>
      <c r="M297" s="19">
        <f>VLOOKUP(A297,'Data Transformation 3'!A$3:H$2339,8,0)</f>
        <v>31743.919999999998</v>
      </c>
      <c r="N297" t="str">
        <f>VLOOKUP('Healthcare '!A297,'Data Transformation 3'!A$3:I$2339,9,0)</f>
        <v>tier - 2</v>
      </c>
      <c r="O297" t="str">
        <f>VLOOKUP(A297,'Data Transformation 3'!A$3:J$2339,10,0)</f>
        <v>tier - 1</v>
      </c>
      <c r="P297" t="str">
        <f>VLOOKUP(A297,'Data Transformation 3'!A$3:K$2339,11,0)</f>
        <v>R1011</v>
      </c>
      <c r="Q297">
        <f>VLOOKUP(A297,'Data Transformation 3'!A$3:F$2339,6,0)</f>
        <v>38</v>
      </c>
    </row>
    <row r="298" spans="1:17" ht="15.5" hidden="1" x14ac:dyDescent="0.35">
      <c r="A298" s="1" t="s">
        <v>2075</v>
      </c>
      <c r="C298" s="20" cm="1">
        <f t="array" ref="C298:K298">_xlfn.XLOOKUP(A298,'Data transformation 2'!A299:A2633,'Data transformation 2'!B299:J2633)</f>
        <v>23</v>
      </c>
      <c r="D298">
        <v>5.48</v>
      </c>
      <c r="E298" t="str">
        <v>No</v>
      </c>
      <c r="F298" t="str">
        <v>No</v>
      </c>
      <c r="G298" t="str">
        <v>No</v>
      </c>
      <c r="H298">
        <v>0</v>
      </c>
      <c r="I298" t="str">
        <v>yes</v>
      </c>
      <c r="J298" t="str">
        <v>Normal Weight</v>
      </c>
      <c r="K298" t="str">
        <v>Normal</v>
      </c>
      <c r="L298" t="str">
        <f>VLOOKUP(A298,'Data Transformation 3'!A$3:E$2339,5,0)</f>
        <v>14-Oct-1977</v>
      </c>
      <c r="M298" s="19">
        <f>VLOOKUP(A298,'Data Transformation 3'!A$3:H$2339,8,0)</f>
        <v>31736.7</v>
      </c>
      <c r="N298" t="str">
        <f>VLOOKUP('Healthcare '!A298,'Data Transformation 3'!A$3:I$2339,9,0)</f>
        <v>tier - 2</v>
      </c>
      <c r="O298" t="str">
        <f>VLOOKUP(A298,'Data Transformation 3'!A$3:J$2339,10,0)</f>
        <v>tier - 2</v>
      </c>
      <c r="P298" t="str">
        <f>VLOOKUP(A298,'Data Transformation 3'!A$3:K$2339,11,0)</f>
        <v>R1012</v>
      </c>
      <c r="Q298">
        <f>VLOOKUP(A298,'Data Transformation 3'!A$3:F$2339,6,0)</f>
        <v>45</v>
      </c>
    </row>
    <row r="299" spans="1:17" ht="15.5" x14ac:dyDescent="0.35">
      <c r="A299" s="1" t="s">
        <v>2074</v>
      </c>
      <c r="C299" s="20" cm="1">
        <f t="array" ref="C299:K299">_xlfn.XLOOKUP(A299,'Data transformation 2'!A300:A2634,'Data transformation 2'!B300:J2634)</f>
        <v>36.86</v>
      </c>
      <c r="D299">
        <v>11.95</v>
      </c>
      <c r="E299" t="str">
        <v>No</v>
      </c>
      <c r="F299" t="str">
        <v>No</v>
      </c>
      <c r="G299" t="str">
        <v>No</v>
      </c>
      <c r="H299">
        <v>0</v>
      </c>
      <c r="I299" t="str">
        <v>No</v>
      </c>
      <c r="J299" t="str">
        <v>Obesity</v>
      </c>
      <c r="K299" t="str">
        <v>Diabetes</v>
      </c>
      <c r="L299" t="str">
        <f>VLOOKUP(A299,'Data Transformation 3'!A$3:E$2339,5,0)</f>
        <v>13-Dec-1960</v>
      </c>
      <c r="M299" s="19">
        <f>VLOOKUP(A299,'Data Transformation 3'!A$3:H$2339,8,0)</f>
        <v>31620</v>
      </c>
      <c r="N299" t="str">
        <f>VLOOKUP('Healthcare '!A299,'Data Transformation 3'!A$3:I$2339,9,0)</f>
        <v>tier - 2</v>
      </c>
      <c r="O299" t="str">
        <f>VLOOKUP(A299,'Data Transformation 3'!A$3:J$2339,10,0)</f>
        <v>tier - 1</v>
      </c>
      <c r="P299" t="str">
        <f>VLOOKUP(A299,'Data Transformation 3'!A$3:K$2339,11,0)</f>
        <v>R1024</v>
      </c>
      <c r="Q299">
        <f>VLOOKUP(A299,'Data Transformation 3'!A$3:F$2339,6,0)</f>
        <v>62</v>
      </c>
    </row>
    <row r="300" spans="1:17" ht="15.5" x14ac:dyDescent="0.35">
      <c r="A300" s="1" t="s">
        <v>2073</v>
      </c>
      <c r="C300" s="20" cm="1">
        <f t="array" ref="C300:K300">_xlfn.XLOOKUP(A300,'Data transformation 2'!A301:A2635,'Data transformation 2'!B301:J2635)</f>
        <v>24.25</v>
      </c>
      <c r="D300">
        <v>8.6999999999999993</v>
      </c>
      <c r="E300" t="str">
        <v>yes</v>
      </c>
      <c r="F300" t="str">
        <v>No</v>
      </c>
      <c r="G300" t="str">
        <v>No</v>
      </c>
      <c r="H300">
        <v>1</v>
      </c>
      <c r="I300" t="str">
        <v>yes</v>
      </c>
      <c r="J300" t="str">
        <v>Normal Weight</v>
      </c>
      <c r="K300" t="str">
        <v>Diabetes</v>
      </c>
      <c r="L300" t="str">
        <f>VLOOKUP(A300,'Data Transformation 3'!A$3:E$2339,5,0)</f>
        <v>29-Oct-1975</v>
      </c>
      <c r="M300" s="19">
        <f>VLOOKUP(A300,'Data Transformation 3'!A$3:H$2339,8,0)</f>
        <v>31591.82</v>
      </c>
      <c r="N300" t="str">
        <f>VLOOKUP('Healthcare '!A300,'Data Transformation 3'!A$3:I$2339,9,0)</f>
        <v>tier - 2</v>
      </c>
      <c r="O300" t="str">
        <f>VLOOKUP(A300,'Data Transformation 3'!A$3:J$2339,10,0)</f>
        <v>tier - 1</v>
      </c>
      <c r="P300" t="str">
        <f>VLOOKUP(A300,'Data Transformation 3'!A$3:K$2339,11,0)</f>
        <v>R1011</v>
      </c>
      <c r="Q300">
        <f>VLOOKUP(A300,'Data Transformation 3'!A$3:F$2339,6,0)</f>
        <v>47</v>
      </c>
    </row>
    <row r="301" spans="1:17" ht="15.5" x14ac:dyDescent="0.35">
      <c r="A301" s="1" t="s">
        <v>2072</v>
      </c>
      <c r="C301" s="20" cm="1">
        <f t="array" ref="C301:K301">_xlfn.XLOOKUP(A301,'Data transformation 2'!A302:A2636,'Data transformation 2'!B302:J2636)</f>
        <v>23.85</v>
      </c>
      <c r="D301">
        <v>7.84</v>
      </c>
      <c r="E301" t="str">
        <v>No</v>
      </c>
      <c r="F301" t="str">
        <v>No</v>
      </c>
      <c r="G301" t="str">
        <v>No</v>
      </c>
      <c r="H301">
        <v>0</v>
      </c>
      <c r="I301" t="str">
        <v>yes</v>
      </c>
      <c r="J301" t="str">
        <v>Normal Weight</v>
      </c>
      <c r="K301" t="str">
        <v>Diabetes</v>
      </c>
      <c r="L301" t="str">
        <f>VLOOKUP(A301,'Data Transformation 3'!A$3:E$2339,5,0)</f>
        <v>8-Oct-1974</v>
      </c>
      <c r="M301" s="19">
        <f>VLOOKUP(A301,'Data Transformation 3'!A$3:H$2339,8,0)</f>
        <v>31368.81</v>
      </c>
      <c r="N301" t="str">
        <f>VLOOKUP('Healthcare '!A301,'Data Transformation 3'!A$3:I$2339,9,0)</f>
        <v>tier - 2</v>
      </c>
      <c r="O301" t="str">
        <f>VLOOKUP(A301,'Data Transformation 3'!A$3:J$2339,10,0)</f>
        <v>tier - 3</v>
      </c>
      <c r="P301" t="str">
        <f>VLOOKUP(A301,'Data Transformation 3'!A$3:K$2339,11,0)</f>
        <v>R1011</v>
      </c>
      <c r="Q301">
        <f>VLOOKUP(A301,'Data Transformation 3'!A$3:F$2339,6,0)</f>
        <v>48</v>
      </c>
    </row>
    <row r="302" spans="1:17" ht="15.5" hidden="1" x14ac:dyDescent="0.35">
      <c r="A302" s="1" t="s">
        <v>2071</v>
      </c>
      <c r="C302" s="20" cm="1">
        <f t="array" ref="C302:K302">_xlfn.XLOOKUP(A302,'Data transformation 2'!A303:A2637,'Data transformation 2'!B303:J2637)</f>
        <v>40.020000000000003</v>
      </c>
      <c r="D302">
        <v>5.19</v>
      </c>
      <c r="E302" t="str">
        <v>yes</v>
      </c>
      <c r="F302" t="str">
        <v>No</v>
      </c>
      <c r="G302" t="str">
        <v>No</v>
      </c>
      <c r="H302">
        <v>1</v>
      </c>
      <c r="I302" t="str">
        <v>yes</v>
      </c>
      <c r="J302" t="str">
        <v>Obesity</v>
      </c>
      <c r="K302" t="str">
        <v>Normal</v>
      </c>
      <c r="L302" t="str">
        <f>VLOOKUP(A302,'Data Transformation 3'!A$3:E$2339,5,0)</f>
        <v>27-Sep-1995</v>
      </c>
      <c r="M302" s="19">
        <f>VLOOKUP(A302,'Data Transformation 3'!A$3:H$2339,8,0)</f>
        <v>31328.27</v>
      </c>
      <c r="N302" t="str">
        <f>VLOOKUP('Healthcare '!A302,'Data Transformation 3'!A$3:I$2339,9,0)</f>
        <v>tier - 2</v>
      </c>
      <c r="O302" t="str">
        <f>VLOOKUP(A302,'Data Transformation 3'!A$3:J$2339,10,0)</f>
        <v>tier - 2</v>
      </c>
      <c r="P302" t="str">
        <f>VLOOKUP(A302,'Data Transformation 3'!A$3:K$2339,11,0)</f>
        <v>R1011</v>
      </c>
      <c r="Q302">
        <f>VLOOKUP(A302,'Data Transformation 3'!A$3:F$2339,6,0)</f>
        <v>27</v>
      </c>
    </row>
    <row r="303" spans="1:17" ht="15.5" x14ac:dyDescent="0.35">
      <c r="A303" s="1" t="s">
        <v>2070</v>
      </c>
      <c r="C303" s="20" cm="1">
        <f t="array" ref="C303:K303">_xlfn.XLOOKUP(A303,'Data transformation 2'!A304:A2638,'Data transformation 2'!B304:J2638)</f>
        <v>19.170000000000002</v>
      </c>
      <c r="D303">
        <v>8.41</v>
      </c>
      <c r="E303" t="str">
        <v>No</v>
      </c>
      <c r="F303" t="str">
        <v>No</v>
      </c>
      <c r="G303" t="str">
        <v>No</v>
      </c>
      <c r="H303">
        <v>0</v>
      </c>
      <c r="I303" t="str">
        <v>yes</v>
      </c>
      <c r="J303" t="str">
        <v>Normal Weight</v>
      </c>
      <c r="K303" t="str">
        <v>Diabetes</v>
      </c>
      <c r="L303" t="str">
        <f>VLOOKUP(A303,'Data Transformation 3'!A$3:E$2339,5,0)</f>
        <v>9-Jul-1968</v>
      </c>
      <c r="M303" s="19">
        <f>VLOOKUP(A303,'Data Transformation 3'!A$3:H$2339,8,0)</f>
        <v>31322.53</v>
      </c>
      <c r="N303" t="str">
        <f>VLOOKUP('Healthcare '!A303,'Data Transformation 3'!A$3:I$2339,9,0)</f>
        <v>tier - 2</v>
      </c>
      <c r="O303" t="str">
        <f>VLOOKUP(A303,'Data Transformation 3'!A$3:J$2339,10,0)</f>
        <v>tier - 1</v>
      </c>
      <c r="P303" t="str">
        <f>VLOOKUP(A303,'Data Transformation 3'!A$3:K$2339,11,0)</f>
        <v>R1011</v>
      </c>
      <c r="Q303">
        <f>VLOOKUP(A303,'Data Transformation 3'!A$3:F$2339,6,0)</f>
        <v>54</v>
      </c>
    </row>
    <row r="304" spans="1:17" ht="15.5" hidden="1" x14ac:dyDescent="0.35">
      <c r="A304" s="1" t="s">
        <v>2069</v>
      </c>
      <c r="C304" s="20" cm="1">
        <f t="array" ref="C304:K304">_xlfn.XLOOKUP(A304,'Data transformation 2'!A305:A2639,'Data transformation 2'!B305:J2639)</f>
        <v>43.53</v>
      </c>
      <c r="D304">
        <v>5.86</v>
      </c>
      <c r="E304" t="str">
        <v>yes</v>
      </c>
      <c r="F304" t="str">
        <v>yes</v>
      </c>
      <c r="G304" t="str">
        <v>No</v>
      </c>
      <c r="H304">
        <v>2</v>
      </c>
      <c r="I304" t="str">
        <v>yes</v>
      </c>
      <c r="J304" t="str">
        <v>Obesity</v>
      </c>
      <c r="K304" t="str">
        <v>Pre-Diabetes</v>
      </c>
      <c r="L304" t="str">
        <f>VLOOKUP(A304,'Data Transformation 3'!A$3:E$2339,5,0)</f>
        <v>22-Jul-2000</v>
      </c>
      <c r="M304" s="19">
        <f>VLOOKUP(A304,'Data Transformation 3'!A$3:H$2339,8,0)</f>
        <v>31234.560000000001</v>
      </c>
      <c r="N304" t="str">
        <f>VLOOKUP('Healthcare '!A304,'Data Transformation 3'!A$3:I$2339,9,0)</f>
        <v>tier - 1</v>
      </c>
      <c r="O304" t="str">
        <f>VLOOKUP(A304,'Data Transformation 3'!A$3:J$2339,10,0)</f>
        <v>tier - 1</v>
      </c>
      <c r="P304" t="str">
        <f>VLOOKUP(A304,'Data Transformation 3'!A$3:K$2339,11,0)</f>
        <v>R1011</v>
      </c>
      <c r="Q304">
        <f>VLOOKUP(A304,'Data Transformation 3'!A$3:F$2339,6,0)</f>
        <v>22</v>
      </c>
    </row>
    <row r="305" spans="1:17" ht="15.5" hidden="1" x14ac:dyDescent="0.35">
      <c r="A305" s="1" t="s">
        <v>2068</v>
      </c>
      <c r="C305" s="20" cm="1">
        <f t="array" ref="C305:K305">_xlfn.XLOOKUP(A305,'Data transformation 2'!A306:A2640,'Data transformation 2'!B306:J2640)</f>
        <v>46.06</v>
      </c>
      <c r="D305">
        <v>4.18</v>
      </c>
      <c r="E305" t="str">
        <v>No</v>
      </c>
      <c r="F305" t="str">
        <v>yes</v>
      </c>
      <c r="G305" t="str">
        <v>No</v>
      </c>
      <c r="H305">
        <v>1</v>
      </c>
      <c r="I305" t="str">
        <v>yes</v>
      </c>
      <c r="J305" t="str">
        <v>Obesity</v>
      </c>
      <c r="K305" t="str">
        <v>Normal</v>
      </c>
      <c r="L305" t="str">
        <f>VLOOKUP(A305,'Data Transformation 3'!A$3:E$2339,5,0)</f>
        <v>9-Nov-2004</v>
      </c>
      <c r="M305" s="19">
        <f>VLOOKUP(A305,'Data Transformation 3'!A$3:H$2339,8,0)</f>
        <v>31196.61</v>
      </c>
      <c r="N305" t="str">
        <f>VLOOKUP('Healthcare '!A305,'Data Transformation 3'!A$3:I$2339,9,0)</f>
        <v>tier - 2</v>
      </c>
      <c r="O305" t="str">
        <f>VLOOKUP(A305,'Data Transformation 3'!A$3:J$2339,10,0)</f>
        <v>tier - 1</v>
      </c>
      <c r="P305" t="str">
        <f>VLOOKUP(A305,'Data Transformation 3'!A$3:K$2339,11,0)</f>
        <v>R1011</v>
      </c>
      <c r="Q305">
        <f>VLOOKUP(A305,'Data Transformation 3'!A$3:F$2339,6,0)</f>
        <v>18</v>
      </c>
    </row>
    <row r="306" spans="1:17" ht="15.5" x14ac:dyDescent="0.35">
      <c r="A306" s="1" t="s">
        <v>2067</v>
      </c>
      <c r="C306" s="20" cm="1">
        <f t="array" ref="C306:K306">_xlfn.XLOOKUP(A306,'Data transformation 2'!A307:A2641,'Data transformation 2'!B307:J2641)</f>
        <v>29.92</v>
      </c>
      <c r="D306">
        <v>11.99</v>
      </c>
      <c r="E306" t="str">
        <v>yes</v>
      </c>
      <c r="F306" t="str">
        <v>No</v>
      </c>
      <c r="G306" t="str">
        <v>No</v>
      </c>
      <c r="H306">
        <v>2</v>
      </c>
      <c r="I306" t="str">
        <v>yes</v>
      </c>
      <c r="J306" t="str">
        <v>Overweight</v>
      </c>
      <c r="K306" t="str">
        <v>Diabetes</v>
      </c>
      <c r="L306" t="str">
        <f>VLOOKUP(A306,'Data Transformation 3'!A$3:E$2339,5,0)</f>
        <v>9-Sep-1961</v>
      </c>
      <c r="M306" s="19">
        <f>VLOOKUP(A306,'Data Transformation 3'!A$3:H$2339,8,0)</f>
        <v>30942.19</v>
      </c>
      <c r="N306" t="str">
        <f>VLOOKUP('Healthcare '!A306,'Data Transformation 3'!A$3:I$2339,9,0)</f>
        <v>tier - 2</v>
      </c>
      <c r="O306" t="str">
        <f>VLOOKUP(A306,'Data Transformation 3'!A$3:J$2339,10,0)</f>
        <v>tier - 2</v>
      </c>
      <c r="P306" t="str">
        <f>VLOOKUP(A306,'Data Transformation 3'!A$3:K$2339,11,0)</f>
        <v>R1013</v>
      </c>
      <c r="Q306">
        <f>VLOOKUP(A306,'Data Transformation 3'!A$3:F$2339,6,0)</f>
        <v>61</v>
      </c>
    </row>
    <row r="307" spans="1:17" ht="15.5" hidden="1" x14ac:dyDescent="0.35">
      <c r="A307" s="1" t="s">
        <v>2066</v>
      </c>
      <c r="C307" s="20" cm="1">
        <f t="array" ref="C307:K307">_xlfn.XLOOKUP(A307,'Data transformation 2'!A308:A2642,'Data transformation 2'!B308:J2642)</f>
        <v>28.46</v>
      </c>
      <c r="D307">
        <v>4.8499999999999996</v>
      </c>
      <c r="E307" t="str">
        <v>yes</v>
      </c>
      <c r="F307" t="str">
        <v>No</v>
      </c>
      <c r="G307" t="str">
        <v>No</v>
      </c>
      <c r="H307">
        <v>1</v>
      </c>
      <c r="I307" t="str">
        <v>yes</v>
      </c>
      <c r="J307" t="str">
        <v>Overweight</v>
      </c>
      <c r="K307" t="str">
        <v>Normal</v>
      </c>
      <c r="L307" t="str">
        <f>VLOOKUP(A307,'Data Transformation 3'!A$3:E$2339,5,0)</f>
        <v>5-Sep-1988</v>
      </c>
      <c r="M307" s="19">
        <f>VLOOKUP(A307,'Data Transformation 3'!A$3:H$2339,8,0)</f>
        <v>30763.01</v>
      </c>
      <c r="N307" t="str">
        <f>VLOOKUP('Healthcare '!A307,'Data Transformation 3'!A$3:I$2339,9,0)</f>
        <v>tier - 2</v>
      </c>
      <c r="O307" t="str">
        <f>VLOOKUP(A307,'Data Transformation 3'!A$3:J$2339,10,0)</f>
        <v>tier - 1</v>
      </c>
      <c r="P307" t="str">
        <f>VLOOKUP(A307,'Data Transformation 3'!A$3:K$2339,11,0)</f>
        <v>R1011</v>
      </c>
      <c r="Q307">
        <f>VLOOKUP(A307,'Data Transformation 3'!A$3:F$2339,6,0)</f>
        <v>34</v>
      </c>
    </row>
    <row r="308" spans="1:17" ht="15.5" hidden="1" x14ac:dyDescent="0.35">
      <c r="A308" s="1" t="s">
        <v>2065</v>
      </c>
      <c r="C308" s="20" cm="1">
        <f t="array" ref="C308:K308">_xlfn.XLOOKUP(A308,'Data transformation 2'!A309:A2643,'Data transformation 2'!B309:J2643)</f>
        <v>24.56</v>
      </c>
      <c r="D308">
        <v>6.18</v>
      </c>
      <c r="E308" t="str">
        <v>yes</v>
      </c>
      <c r="F308" t="str">
        <v>No</v>
      </c>
      <c r="G308" t="str">
        <v>Yes</v>
      </c>
      <c r="H308">
        <v>1</v>
      </c>
      <c r="I308" t="str">
        <v>yes</v>
      </c>
      <c r="J308" t="str">
        <v>Normal Weight</v>
      </c>
      <c r="K308" t="str">
        <v>Pre-Diabetes</v>
      </c>
      <c r="L308" t="str">
        <f>VLOOKUP(A308,'Data Transformation 3'!A$3:E$2339,5,0)</f>
        <v>21-Dec-1983</v>
      </c>
      <c r="M308" s="19">
        <f>VLOOKUP(A308,'Data Transformation 3'!A$3:H$2339,8,0)</f>
        <v>30724.44</v>
      </c>
      <c r="N308" t="str">
        <f>VLOOKUP('Healthcare '!A308,'Data Transformation 3'!A$3:I$2339,9,0)</f>
        <v>tier - 2</v>
      </c>
      <c r="O308" t="str">
        <f>VLOOKUP(A308,'Data Transformation 3'!A$3:J$2339,10,0)</f>
        <v>tier - 3</v>
      </c>
      <c r="P308" t="str">
        <f>VLOOKUP(A308,'Data Transformation 3'!A$3:K$2339,11,0)</f>
        <v>R1011</v>
      </c>
      <c r="Q308">
        <f>VLOOKUP(A308,'Data Transformation 3'!A$3:F$2339,6,0)</f>
        <v>39</v>
      </c>
    </row>
    <row r="309" spans="1:17" ht="15.5" hidden="1" x14ac:dyDescent="0.35">
      <c r="A309" s="1" t="s">
        <v>2064</v>
      </c>
      <c r="C309" s="20" cm="1">
        <f t="array" ref="C309:K309">_xlfn.XLOOKUP(A309,'Data transformation 2'!A310:A2644,'Data transformation 2'!B310:J2644)</f>
        <v>41.19</v>
      </c>
      <c r="D309">
        <v>6.37</v>
      </c>
      <c r="E309" t="str">
        <v>No</v>
      </c>
      <c r="F309" t="str">
        <v>No</v>
      </c>
      <c r="G309" t="str">
        <v>No</v>
      </c>
      <c r="H309">
        <v>0</v>
      </c>
      <c r="I309" t="str">
        <v>yes</v>
      </c>
      <c r="J309" t="str">
        <v>Obesity</v>
      </c>
      <c r="K309" t="str">
        <v>Pre-Diabetes</v>
      </c>
      <c r="L309" t="str">
        <f>VLOOKUP(A309,'Data Transformation 3'!A$3:E$2339,5,0)</f>
        <v>21-Sep-1999</v>
      </c>
      <c r="M309" s="19">
        <f>VLOOKUP(A309,'Data Transformation 3'!A$3:H$2339,8,0)</f>
        <v>30697.71</v>
      </c>
      <c r="N309" t="str">
        <f>VLOOKUP('Healthcare '!A309,'Data Transformation 3'!A$3:I$2339,9,0)</f>
        <v>tier - 1</v>
      </c>
      <c r="O309" t="str">
        <f>VLOOKUP(A309,'Data Transformation 3'!A$3:J$2339,10,0)</f>
        <v>tier - 2</v>
      </c>
      <c r="P309" t="str">
        <f>VLOOKUP(A309,'Data Transformation 3'!A$3:K$2339,11,0)</f>
        <v>R1011</v>
      </c>
      <c r="Q309">
        <f>VLOOKUP(A309,'Data Transformation 3'!A$3:F$2339,6,0)</f>
        <v>23</v>
      </c>
    </row>
    <row r="310" spans="1:17" ht="15.5" x14ac:dyDescent="0.35">
      <c r="A310" s="1" t="s">
        <v>2063</v>
      </c>
      <c r="C310" s="20" cm="1">
        <f t="array" ref="C310:K310">_xlfn.XLOOKUP(A310,'Data transformation 2'!A311:A2645,'Data transformation 2'!B311:J2645)</f>
        <v>18.63</v>
      </c>
      <c r="D310">
        <v>9.81</v>
      </c>
      <c r="E310" t="str">
        <v>yes</v>
      </c>
      <c r="F310" t="str">
        <v>No</v>
      </c>
      <c r="G310" t="str">
        <v>No</v>
      </c>
      <c r="H310">
        <v>2</v>
      </c>
      <c r="I310" t="str">
        <v>yes</v>
      </c>
      <c r="J310" t="str">
        <v>Normal Weight</v>
      </c>
      <c r="K310" t="str">
        <v>Diabetes</v>
      </c>
      <c r="L310" t="str">
        <f>VLOOKUP(A310,'Data Transformation 3'!A$3:E$2339,5,0)</f>
        <v>11-Nov-1970</v>
      </c>
      <c r="M310" s="19">
        <f>VLOOKUP(A310,'Data Transformation 3'!A$3:H$2339,8,0)</f>
        <v>30625.65</v>
      </c>
      <c r="N310" t="str">
        <f>VLOOKUP('Healthcare '!A310,'Data Transformation 3'!A$3:I$2339,9,0)</f>
        <v>tier - 2</v>
      </c>
      <c r="O310" t="str">
        <f>VLOOKUP(A310,'Data Transformation 3'!A$3:J$2339,10,0)</f>
        <v>tier - 3</v>
      </c>
      <c r="P310" t="str">
        <f>VLOOKUP(A310,'Data Transformation 3'!A$3:K$2339,11,0)</f>
        <v>R1011</v>
      </c>
      <c r="Q310">
        <f>VLOOKUP(A310,'Data Transformation 3'!A$3:F$2339,6,0)</f>
        <v>52</v>
      </c>
    </row>
    <row r="311" spans="1:17" ht="15.5" x14ac:dyDescent="0.35">
      <c r="A311" s="1" t="s">
        <v>2062</v>
      </c>
      <c r="C311" s="20" cm="1">
        <f t="array" ref="C311:K311">_xlfn.XLOOKUP(A311,'Data transformation 2'!A312:A2646,'Data transformation 2'!B312:J2646)</f>
        <v>26.26</v>
      </c>
      <c r="D311">
        <v>11.8</v>
      </c>
      <c r="E311" t="str">
        <v>yes</v>
      </c>
      <c r="F311" t="str">
        <v>No</v>
      </c>
      <c r="G311" t="str">
        <v>No</v>
      </c>
      <c r="H311">
        <v>1</v>
      </c>
      <c r="I311" t="str">
        <v>yes</v>
      </c>
      <c r="J311" t="str">
        <v>Overweight</v>
      </c>
      <c r="K311" t="str">
        <v>Diabetes</v>
      </c>
      <c r="L311" t="str">
        <f>VLOOKUP(A311,'Data Transformation 3'!A$3:E$2339,5,0)</f>
        <v>10-Aug-1986</v>
      </c>
      <c r="M311" s="19">
        <f>VLOOKUP(A311,'Data Transformation 3'!A$3:H$2339,8,0)</f>
        <v>30530.5</v>
      </c>
      <c r="N311" t="str">
        <f>VLOOKUP('Healthcare '!A311,'Data Transformation 3'!A$3:I$2339,9,0)</f>
        <v>tier - 2</v>
      </c>
      <c r="O311" t="str">
        <f>VLOOKUP(A311,'Data Transformation 3'!A$3:J$2339,10,0)</f>
        <v>tier - 1</v>
      </c>
      <c r="P311" t="str">
        <f>VLOOKUP(A311,'Data Transformation 3'!A$3:K$2339,11,0)</f>
        <v>R1011</v>
      </c>
      <c r="Q311">
        <f>VLOOKUP(A311,'Data Transformation 3'!A$3:F$2339,6,0)</f>
        <v>36</v>
      </c>
    </row>
    <row r="312" spans="1:17" ht="15.5" hidden="1" x14ac:dyDescent="0.35">
      <c r="A312" s="1" t="s">
        <v>2061</v>
      </c>
      <c r="C312" s="20" cm="1">
        <f t="array" ref="C312:K312">_xlfn.XLOOKUP(A312,'Data transformation 2'!A313:A2647,'Data transformation 2'!B313:J2647)</f>
        <v>22.37</v>
      </c>
      <c r="D312">
        <v>5.86</v>
      </c>
      <c r="E312" t="str">
        <v>yes</v>
      </c>
      <c r="F312" t="str">
        <v>No</v>
      </c>
      <c r="G312" t="str">
        <v>Yes</v>
      </c>
      <c r="H312">
        <v>1</v>
      </c>
      <c r="I312" t="str">
        <v>yes</v>
      </c>
      <c r="J312" t="str">
        <v>Normal Weight</v>
      </c>
      <c r="K312" t="str">
        <v>Pre-Diabetes</v>
      </c>
      <c r="L312" t="str">
        <f>VLOOKUP(A312,'Data Transformation 3'!A$3:E$2339,5,0)</f>
        <v>3-Sep-1983</v>
      </c>
      <c r="M312" s="19">
        <f>VLOOKUP(A312,'Data Transformation 3'!A$3:H$2339,8,0)</f>
        <v>30457.37</v>
      </c>
      <c r="N312" t="str">
        <f>VLOOKUP('Healthcare '!A312,'Data Transformation 3'!A$3:I$2339,9,0)</f>
        <v>tier - 2</v>
      </c>
      <c r="O312" t="str">
        <f>VLOOKUP(A312,'Data Transformation 3'!A$3:J$2339,10,0)</f>
        <v>tier - 1</v>
      </c>
      <c r="P312" t="str">
        <f>VLOOKUP(A312,'Data Transformation 3'!A$3:K$2339,11,0)</f>
        <v>R1012</v>
      </c>
      <c r="Q312">
        <f>VLOOKUP(A312,'Data Transformation 3'!A$3:F$2339,6,0)</f>
        <v>39</v>
      </c>
    </row>
    <row r="313" spans="1:17" ht="15.5" hidden="1" x14ac:dyDescent="0.35">
      <c r="A313" s="1" t="s">
        <v>2060</v>
      </c>
      <c r="C313" s="20" cm="1">
        <f t="array" ref="C313:K313">_xlfn.XLOOKUP(A313,'Data transformation 2'!A314:A2648,'Data transformation 2'!B314:J2648)</f>
        <v>39.619999999999997</v>
      </c>
      <c r="D313">
        <v>4.28</v>
      </c>
      <c r="E313" t="str">
        <v>No</v>
      </c>
      <c r="F313" t="str">
        <v>No</v>
      </c>
      <c r="G313" t="str">
        <v>No</v>
      </c>
      <c r="H313">
        <v>1</v>
      </c>
      <c r="I313" t="str">
        <v>yes</v>
      </c>
      <c r="J313" t="str">
        <v>Obesity</v>
      </c>
      <c r="K313" t="str">
        <v>Normal</v>
      </c>
      <c r="L313" t="str">
        <f>VLOOKUP(A313,'Data Transformation 3'!A$3:E$2339,5,0)</f>
        <v>28-Oct-1998</v>
      </c>
      <c r="M313" s="19">
        <f>VLOOKUP(A313,'Data Transformation 3'!A$3:H$2339,8,0)</f>
        <v>30422.03</v>
      </c>
      <c r="N313" t="str">
        <f>VLOOKUP('Healthcare '!A313,'Data Transformation 3'!A$3:I$2339,9,0)</f>
        <v>tier - 2</v>
      </c>
      <c r="O313" t="str">
        <f>VLOOKUP(A313,'Data Transformation 3'!A$3:J$2339,10,0)</f>
        <v>tier - 3</v>
      </c>
      <c r="P313" t="str">
        <f>VLOOKUP(A313,'Data Transformation 3'!A$3:K$2339,11,0)</f>
        <v>R1011</v>
      </c>
      <c r="Q313">
        <f>VLOOKUP(A313,'Data Transformation 3'!A$3:F$2339,6,0)</f>
        <v>24</v>
      </c>
    </row>
    <row r="314" spans="1:17" ht="15.5" hidden="1" x14ac:dyDescent="0.35">
      <c r="A314" s="1" t="s">
        <v>2059</v>
      </c>
      <c r="C314" s="20" cm="1">
        <f t="array" ref="C314:K314">_xlfn.XLOOKUP(A314,'Data transformation 2'!A315:A2649,'Data transformation 2'!B315:J2649)</f>
        <v>18.329999999999998</v>
      </c>
      <c r="D314">
        <v>4.16</v>
      </c>
      <c r="E314" t="str">
        <v>yes</v>
      </c>
      <c r="F314" t="str">
        <v>No</v>
      </c>
      <c r="G314" t="str">
        <v>No</v>
      </c>
      <c r="H314">
        <v>0</v>
      </c>
      <c r="I314" t="str">
        <v>yes</v>
      </c>
      <c r="J314" t="str">
        <v>Underweight</v>
      </c>
      <c r="K314" t="str">
        <v>Normal</v>
      </c>
      <c r="L314" t="str">
        <f>VLOOKUP(A314,'Data Transformation 3'!A$3:E$2339,5,0)</f>
        <v>3-Sep-1976</v>
      </c>
      <c r="M314" s="19">
        <f>VLOOKUP(A314,'Data Transformation 3'!A$3:H$2339,8,0)</f>
        <v>30409.53</v>
      </c>
      <c r="N314" t="str">
        <f>VLOOKUP('Healthcare '!A314,'Data Transformation 3'!A$3:I$2339,9,0)</f>
        <v>tier - 2</v>
      </c>
      <c r="O314" t="str">
        <f>VLOOKUP(A314,'Data Transformation 3'!A$3:J$2339,10,0)</f>
        <v>tier - 3</v>
      </c>
      <c r="P314" t="str">
        <f>VLOOKUP(A314,'Data Transformation 3'!A$3:K$2339,11,0)</f>
        <v>R1012</v>
      </c>
      <c r="Q314">
        <f>VLOOKUP(A314,'Data Transformation 3'!A$3:F$2339,6,0)</f>
        <v>46</v>
      </c>
    </row>
    <row r="315" spans="1:17" ht="15.5" hidden="1" x14ac:dyDescent="0.35">
      <c r="A315" s="1" t="s">
        <v>2058</v>
      </c>
      <c r="C315" s="20" cm="1">
        <f t="array" ref="C315:K315">_xlfn.XLOOKUP(A315,'Data transformation 2'!A316:A2650,'Data transformation 2'!B316:J2650)</f>
        <v>17.11</v>
      </c>
      <c r="D315">
        <v>4.9800000000000004</v>
      </c>
      <c r="E315" t="str">
        <v>yes</v>
      </c>
      <c r="F315" t="str">
        <v>No</v>
      </c>
      <c r="G315" t="str">
        <v>Yes</v>
      </c>
      <c r="H315">
        <v>1</v>
      </c>
      <c r="I315" t="str">
        <v>yes</v>
      </c>
      <c r="J315" t="str">
        <v>Underweight</v>
      </c>
      <c r="K315" t="str">
        <v>Normal</v>
      </c>
      <c r="L315" t="str">
        <f>VLOOKUP(A315,'Data Transformation 3'!A$3:E$2339,5,0)</f>
        <v>30-Jul-1969</v>
      </c>
      <c r="M315" s="19">
        <f>VLOOKUP(A315,'Data Transformation 3'!A$3:H$2339,8,0)</f>
        <v>30366.93</v>
      </c>
      <c r="N315" t="str">
        <f>VLOOKUP('Healthcare '!A315,'Data Transformation 3'!A$3:I$2339,9,0)</f>
        <v>tier - 2</v>
      </c>
      <c r="O315" t="str">
        <f>VLOOKUP(A315,'Data Transformation 3'!A$3:J$2339,10,0)</f>
        <v>tier - 2</v>
      </c>
      <c r="P315" t="str">
        <f>VLOOKUP(A315,'Data Transformation 3'!A$3:K$2339,11,0)</f>
        <v>R1011</v>
      </c>
      <c r="Q315">
        <f>VLOOKUP(A315,'Data Transformation 3'!A$3:F$2339,6,0)</f>
        <v>53</v>
      </c>
    </row>
    <row r="316" spans="1:17" ht="15.5" hidden="1" x14ac:dyDescent="0.35">
      <c r="A316" s="1" t="s">
        <v>2057</v>
      </c>
      <c r="C316" s="20" cm="1">
        <f t="array" ref="C316:K316">_xlfn.XLOOKUP(A316,'Data transformation 2'!A317:A2651,'Data transformation 2'!B317:J2651)</f>
        <v>43.5</v>
      </c>
      <c r="D316">
        <v>6.38</v>
      </c>
      <c r="E316" t="str">
        <v>No</v>
      </c>
      <c r="F316" t="str">
        <v>yes</v>
      </c>
      <c r="G316" t="str">
        <v>No</v>
      </c>
      <c r="H316">
        <v>1</v>
      </c>
      <c r="I316" t="str">
        <v>yes</v>
      </c>
      <c r="J316" t="str">
        <v>Obesity</v>
      </c>
      <c r="K316" t="str">
        <v>Pre-Diabetes</v>
      </c>
      <c r="L316" t="str">
        <f>VLOOKUP(A316,'Data Transformation 3'!A$3:E$2339,5,0)</f>
        <v>1-Jun-2004</v>
      </c>
      <c r="M316" s="19">
        <f>VLOOKUP(A316,'Data Transformation 3'!A$3:H$2339,8,0)</f>
        <v>30328.27</v>
      </c>
      <c r="N316" t="str">
        <f>VLOOKUP('Healthcare '!A316,'Data Transformation 3'!A$3:I$2339,9,0)</f>
        <v>tier - 2</v>
      </c>
      <c r="O316" t="str">
        <f>VLOOKUP(A316,'Data Transformation 3'!A$3:J$2339,10,0)</f>
        <v>tier - 2</v>
      </c>
      <c r="P316" t="str">
        <f>VLOOKUP(A316,'Data Transformation 3'!A$3:K$2339,11,0)</f>
        <v>R1011</v>
      </c>
      <c r="Q316">
        <f>VLOOKUP(A316,'Data Transformation 3'!A$3:F$2339,6,0)</f>
        <v>19</v>
      </c>
    </row>
    <row r="317" spans="1:17" ht="15.5" hidden="1" x14ac:dyDescent="0.35">
      <c r="A317" s="1" t="s">
        <v>2056</v>
      </c>
      <c r="C317" s="20" cm="1">
        <f t="array" ref="C317:K317">_xlfn.XLOOKUP(A317,'Data transformation 2'!A318:A2652,'Data transformation 2'!B318:J2652)</f>
        <v>25.364999999999998</v>
      </c>
      <c r="D317">
        <v>5.19</v>
      </c>
      <c r="E317" t="str">
        <v>No</v>
      </c>
      <c r="F317" t="str">
        <v>No</v>
      </c>
      <c r="G317" t="str">
        <v>No</v>
      </c>
      <c r="H317">
        <v>2</v>
      </c>
      <c r="I317" t="str">
        <v>No</v>
      </c>
      <c r="J317" t="str">
        <v>Overweight</v>
      </c>
      <c r="K317" t="str">
        <v>Normal</v>
      </c>
      <c r="L317" t="str">
        <f>VLOOKUP(A317,'Data Transformation 3'!A$3:E$2339,5,0)</f>
        <v>24-Jul-1972</v>
      </c>
      <c r="M317" s="19">
        <f>VLOOKUP(A317,'Data Transformation 3'!A$3:H$2339,8,0)</f>
        <v>30284.639999999999</v>
      </c>
      <c r="N317" t="str">
        <f>VLOOKUP('Healthcare '!A317,'Data Transformation 3'!A$3:I$2339,9,0)</f>
        <v>tier - 1</v>
      </c>
      <c r="O317" t="str">
        <f>VLOOKUP(A317,'Data Transformation 3'!A$3:J$2339,10,0)</f>
        <v>tier - 1</v>
      </c>
      <c r="P317" t="str">
        <f>VLOOKUP(A317,'Data Transformation 3'!A$3:K$2339,11,0)</f>
        <v>R1012</v>
      </c>
      <c r="Q317">
        <f>VLOOKUP(A317,'Data Transformation 3'!A$3:F$2339,6,0)</f>
        <v>50</v>
      </c>
    </row>
    <row r="318" spans="1:17" ht="15.5" x14ac:dyDescent="0.35">
      <c r="A318" s="1" t="s">
        <v>2055</v>
      </c>
      <c r="C318" s="20" cm="1">
        <f t="array" ref="C318:K318">_xlfn.XLOOKUP(A318,'Data transformation 2'!A319:A2653,'Data transformation 2'!B319:J2653)</f>
        <v>28.594999999999999</v>
      </c>
      <c r="D318">
        <v>10.210000000000001</v>
      </c>
      <c r="E318" t="str">
        <v>No</v>
      </c>
      <c r="F318" t="str">
        <v>No</v>
      </c>
      <c r="G318" t="str">
        <v>No</v>
      </c>
      <c r="H318">
        <v>0</v>
      </c>
      <c r="I318" t="str">
        <v>No</v>
      </c>
      <c r="J318" t="str">
        <v>Overweight</v>
      </c>
      <c r="K318" t="str">
        <v>Diabetes</v>
      </c>
      <c r="L318" t="str">
        <f>VLOOKUP(A318,'Data Transformation 3'!A$3:E$2339,5,0)</f>
        <v>15-Sep-1962</v>
      </c>
      <c r="M318" s="19">
        <f>VLOOKUP(A318,'Data Transformation 3'!A$3:H$2339,8,0)</f>
        <v>30260</v>
      </c>
      <c r="N318" t="str">
        <f>VLOOKUP('Healthcare '!A318,'Data Transformation 3'!A$3:I$2339,9,0)</f>
        <v>tier - 1</v>
      </c>
      <c r="O318" t="str">
        <f>VLOOKUP(A318,'Data Transformation 3'!A$3:J$2339,10,0)</f>
        <v>tier - 1</v>
      </c>
      <c r="P318" t="str">
        <f>VLOOKUP(A318,'Data Transformation 3'!A$3:K$2339,11,0)</f>
        <v>R1014</v>
      </c>
      <c r="Q318">
        <f>VLOOKUP(A318,'Data Transformation 3'!A$3:F$2339,6,0)</f>
        <v>60</v>
      </c>
    </row>
    <row r="319" spans="1:17" ht="15.5" x14ac:dyDescent="0.35">
      <c r="A319" s="1" t="s">
        <v>2054</v>
      </c>
      <c r="C319" s="20" cm="1">
        <f t="array" ref="C319:K319">_xlfn.XLOOKUP(A319,'Data transformation 2'!A320:A2654,'Data transformation 2'!B320:J2654)</f>
        <v>29.83</v>
      </c>
      <c r="D319">
        <v>9.6999999999999993</v>
      </c>
      <c r="E319" t="str">
        <v>yes</v>
      </c>
      <c r="F319" t="str">
        <v>No</v>
      </c>
      <c r="G319" t="str">
        <v>Yes</v>
      </c>
      <c r="H319">
        <v>1</v>
      </c>
      <c r="I319" t="str">
        <v>yes</v>
      </c>
      <c r="J319" t="str">
        <v>Overweight</v>
      </c>
      <c r="K319" t="str">
        <v>Diabetes</v>
      </c>
      <c r="L319" t="str">
        <f>VLOOKUP(A319,'Data Transformation 3'!A$3:E$2339,5,0)</f>
        <v>13-Sep-1963</v>
      </c>
      <c r="M319" s="19">
        <f>VLOOKUP(A319,'Data Transformation 3'!A$3:H$2339,8,0)</f>
        <v>30184.94</v>
      </c>
      <c r="N319" t="str">
        <f>VLOOKUP('Healthcare '!A319,'Data Transformation 3'!A$3:I$2339,9,0)</f>
        <v>tier - 1</v>
      </c>
      <c r="O319" t="str">
        <f>VLOOKUP(A319,'Data Transformation 3'!A$3:J$2339,10,0)</f>
        <v>tier - 1</v>
      </c>
      <c r="P319" t="str">
        <f>VLOOKUP(A319,'Data Transformation 3'!A$3:K$2339,11,0)</f>
        <v>R1014</v>
      </c>
      <c r="Q319">
        <f>VLOOKUP(A319,'Data Transformation 3'!A$3:F$2339,6,0)</f>
        <v>59</v>
      </c>
    </row>
    <row r="320" spans="1:17" ht="15.5" x14ac:dyDescent="0.35">
      <c r="A320" s="1" t="s">
        <v>2053</v>
      </c>
      <c r="C320" s="20" cm="1">
        <f t="array" ref="C320:K320">_xlfn.XLOOKUP(A320,'Data transformation 2'!A321:A2655,'Data transformation 2'!B321:J2655)</f>
        <v>24.7</v>
      </c>
      <c r="D320">
        <v>10.25</v>
      </c>
      <c r="E320" t="str">
        <v>No</v>
      </c>
      <c r="F320" t="str">
        <v>No</v>
      </c>
      <c r="G320" t="str">
        <v>No</v>
      </c>
      <c r="H320">
        <v>3</v>
      </c>
      <c r="I320" t="str">
        <v>No</v>
      </c>
      <c r="J320" t="str">
        <v>Normal Weight</v>
      </c>
      <c r="K320" t="str">
        <v>Diabetes</v>
      </c>
      <c r="L320" t="str">
        <f>VLOOKUP(A320,'Data Transformation 3'!A$3:E$2339,5,0)</f>
        <v>11-Aug-1958</v>
      </c>
      <c r="M320" s="19">
        <f>VLOOKUP(A320,'Data Transformation 3'!A$3:H$2339,8,0)</f>
        <v>30166.62</v>
      </c>
      <c r="N320" t="str">
        <f>VLOOKUP('Healthcare '!A320,'Data Transformation 3'!A$3:I$2339,9,0)</f>
        <v>tier - 1</v>
      </c>
      <c r="O320" t="str">
        <f>VLOOKUP(A320,'Data Transformation 3'!A$3:J$2339,10,0)</f>
        <v>tier - 3</v>
      </c>
      <c r="P320" t="str">
        <f>VLOOKUP(A320,'Data Transformation 3'!A$3:K$2339,11,0)</f>
        <v>R1012</v>
      </c>
      <c r="Q320">
        <f>VLOOKUP(A320,'Data Transformation 3'!A$3:F$2339,6,0)</f>
        <v>64</v>
      </c>
    </row>
    <row r="321" spans="1:17" ht="15.5" x14ac:dyDescent="0.35">
      <c r="A321" s="1" t="s">
        <v>2052</v>
      </c>
      <c r="C321" s="20" cm="1">
        <f t="array" ref="C321:K321">_xlfn.XLOOKUP(A321,'Data transformation 2'!A322:A2656,'Data transformation 2'!B322:J2656)</f>
        <v>17.940000000000001</v>
      </c>
      <c r="D321">
        <v>9.77</v>
      </c>
      <c r="E321" t="str">
        <v>No</v>
      </c>
      <c r="F321" t="str">
        <v>No</v>
      </c>
      <c r="G321" t="str">
        <v>No</v>
      </c>
      <c r="H321">
        <v>0</v>
      </c>
      <c r="I321" t="str">
        <v>yes</v>
      </c>
      <c r="J321" t="str">
        <v>Underweight</v>
      </c>
      <c r="K321" t="str">
        <v>Diabetes</v>
      </c>
      <c r="L321" t="str">
        <f>VLOOKUP(A321,'Data Transformation 3'!A$3:E$2339,5,0)</f>
        <v>25-Dec-1971</v>
      </c>
      <c r="M321" s="19">
        <f>VLOOKUP(A321,'Data Transformation 3'!A$3:H$2339,8,0)</f>
        <v>30134.75</v>
      </c>
      <c r="N321" t="str">
        <f>VLOOKUP('Healthcare '!A321,'Data Transformation 3'!A$3:I$2339,9,0)</f>
        <v>tier - 2</v>
      </c>
      <c r="O321" t="str">
        <f>VLOOKUP(A321,'Data Transformation 3'!A$3:J$2339,10,0)</f>
        <v>tier - 3</v>
      </c>
      <c r="P321" t="str">
        <f>VLOOKUP(A321,'Data Transformation 3'!A$3:K$2339,11,0)</f>
        <v>R1011</v>
      </c>
      <c r="Q321">
        <f>VLOOKUP(A321,'Data Transformation 3'!A$3:F$2339,6,0)</f>
        <v>51</v>
      </c>
    </row>
    <row r="322" spans="1:17" ht="15.5" hidden="1" x14ac:dyDescent="0.35">
      <c r="A322" s="1" t="s">
        <v>2051</v>
      </c>
      <c r="C322" s="20" cm="1">
        <f t="array" ref="C322:K322">_xlfn.XLOOKUP(A322,'Data transformation 2'!A323:A2657,'Data transformation 2'!B323:J2657)</f>
        <v>21.08</v>
      </c>
      <c r="D322">
        <v>4.83</v>
      </c>
      <c r="E322" t="str">
        <v>No</v>
      </c>
      <c r="F322" t="str">
        <v>No</v>
      </c>
      <c r="G322" t="str">
        <v>Yes</v>
      </c>
      <c r="H322">
        <v>1</v>
      </c>
      <c r="I322" t="str">
        <v>yes</v>
      </c>
      <c r="J322" t="str">
        <v>Normal Weight</v>
      </c>
      <c r="K322" t="str">
        <v>Normal</v>
      </c>
      <c r="L322" t="str">
        <f>VLOOKUP(A322,'Data Transformation 3'!A$3:E$2339,5,0)</f>
        <v>2-Sep-1979</v>
      </c>
      <c r="M322" s="19">
        <f>VLOOKUP(A322,'Data Transformation 3'!A$3:H$2339,8,0)</f>
        <v>30095.97</v>
      </c>
      <c r="N322" t="str">
        <f>VLOOKUP('Healthcare '!A322,'Data Transformation 3'!A$3:I$2339,9,0)</f>
        <v>tier - 2</v>
      </c>
      <c r="O322" t="str">
        <f>VLOOKUP(A322,'Data Transformation 3'!A$3:J$2339,10,0)</f>
        <v>tier - 3</v>
      </c>
      <c r="P322" t="str">
        <f>VLOOKUP(A322,'Data Transformation 3'!A$3:K$2339,11,0)</f>
        <v>R1011</v>
      </c>
      <c r="Q322">
        <f>VLOOKUP(A322,'Data Transformation 3'!A$3:F$2339,6,0)</f>
        <v>43</v>
      </c>
    </row>
    <row r="323" spans="1:17" ht="15.5" x14ac:dyDescent="0.35">
      <c r="A323" s="1" t="s">
        <v>2050</v>
      </c>
      <c r="C323" s="20" cm="1">
        <f t="array" ref="C323:K323">_xlfn.XLOOKUP(A323,'Data transformation 2'!A324:A2658,'Data transformation 2'!B324:J2658)</f>
        <v>37.715000000000003</v>
      </c>
      <c r="D323">
        <v>10.86</v>
      </c>
      <c r="E323" t="str">
        <v>yes</v>
      </c>
      <c r="F323" t="str">
        <v>No</v>
      </c>
      <c r="G323" t="str">
        <v>No</v>
      </c>
      <c r="H323">
        <v>0</v>
      </c>
      <c r="I323" t="str">
        <v>No</v>
      </c>
      <c r="J323" t="str">
        <v>Obesity</v>
      </c>
      <c r="K323" t="str">
        <v>Diabetes</v>
      </c>
      <c r="L323" t="str">
        <f>VLOOKUP(A323,'Data Transformation 3'!A$3:E$2339,5,0)</f>
        <v>16-Jun-1967</v>
      </c>
      <c r="M323" s="19">
        <f>VLOOKUP(A323,'Data Transformation 3'!A$3:H$2339,8,0)</f>
        <v>30063.58</v>
      </c>
      <c r="N323" t="str">
        <f>VLOOKUP('Healthcare '!A323,'Data Transformation 3'!A$3:I$2339,9,0)</f>
        <v>tier - 1</v>
      </c>
      <c r="O323" t="str">
        <f>VLOOKUP(A323,'Data Transformation 3'!A$3:J$2339,10,0)</f>
        <v>tier - 1</v>
      </c>
      <c r="P323" t="str">
        <f>VLOOKUP(A323,'Data Transformation 3'!A$3:K$2339,11,0)</f>
        <v>R1012</v>
      </c>
      <c r="Q323">
        <f>VLOOKUP(A323,'Data Transformation 3'!A$3:F$2339,6,0)</f>
        <v>55</v>
      </c>
    </row>
    <row r="324" spans="1:17" ht="15.5" x14ac:dyDescent="0.35">
      <c r="A324" s="1" t="s">
        <v>2049</v>
      </c>
      <c r="C324" s="20" cm="1">
        <f t="array" ref="C324:K324">_xlfn.XLOOKUP(A324,'Data transformation 2'!A325:A2659,'Data transformation 2'!B325:J2659)</f>
        <v>22.39</v>
      </c>
      <c r="D324">
        <v>9.5299999999999994</v>
      </c>
      <c r="E324" t="str">
        <v>yes</v>
      </c>
      <c r="F324" t="str">
        <v>No</v>
      </c>
      <c r="G324" t="str">
        <v>No</v>
      </c>
      <c r="H324">
        <v>0</v>
      </c>
      <c r="I324" t="str">
        <v>yes</v>
      </c>
      <c r="J324" t="str">
        <v>Normal Weight</v>
      </c>
      <c r="K324" t="str">
        <v>Diabetes</v>
      </c>
      <c r="L324" t="str">
        <f>VLOOKUP(A324,'Data Transformation 3'!A$3:E$2339,5,0)</f>
        <v>4-Aug-1981</v>
      </c>
      <c r="M324" s="19">
        <f>VLOOKUP(A324,'Data Transformation 3'!A$3:H$2339,8,0)</f>
        <v>30026.87</v>
      </c>
      <c r="N324" t="str">
        <f>VLOOKUP('Healthcare '!A324,'Data Transformation 3'!A$3:I$2339,9,0)</f>
        <v>tier - 2</v>
      </c>
      <c r="O324" t="str">
        <f>VLOOKUP(A324,'Data Transformation 3'!A$3:J$2339,10,0)</f>
        <v>tier - 3</v>
      </c>
      <c r="P324" t="str">
        <f>VLOOKUP(A324,'Data Transformation 3'!A$3:K$2339,11,0)</f>
        <v>R1012</v>
      </c>
      <c r="Q324">
        <f>VLOOKUP(A324,'Data Transformation 3'!A$3:F$2339,6,0)</f>
        <v>41</v>
      </c>
    </row>
    <row r="325" spans="1:17" ht="15.5" hidden="1" x14ac:dyDescent="0.35">
      <c r="A325" s="1" t="s">
        <v>2048</v>
      </c>
      <c r="C325" s="20" cm="1">
        <f t="array" ref="C325:K325">_xlfn.XLOOKUP(A325,'Data transformation 2'!A326:A2660,'Data transformation 2'!B326:J2660)</f>
        <v>28.78</v>
      </c>
      <c r="D325">
        <v>5.68</v>
      </c>
      <c r="E325" t="str">
        <v>No</v>
      </c>
      <c r="F325" t="str">
        <v>No</v>
      </c>
      <c r="G325" t="str">
        <v>No</v>
      </c>
      <c r="H325">
        <v>0</v>
      </c>
      <c r="I325" t="str">
        <v>yes</v>
      </c>
      <c r="J325" t="str">
        <v>Overweight</v>
      </c>
      <c r="K325" t="str">
        <v>Normal</v>
      </c>
      <c r="L325" t="str">
        <f>VLOOKUP(A325,'Data Transformation 3'!A$3:E$2339,5,0)</f>
        <v>5-Oct-1991</v>
      </c>
      <c r="M325" s="19">
        <f>VLOOKUP(A325,'Data Transformation 3'!A$3:H$2339,8,0)</f>
        <v>29969.67</v>
      </c>
      <c r="N325" t="str">
        <f>VLOOKUP('Healthcare '!A325,'Data Transformation 3'!A$3:I$2339,9,0)</f>
        <v>tier - 1</v>
      </c>
      <c r="O325" t="str">
        <f>VLOOKUP(A325,'Data Transformation 3'!A$3:J$2339,10,0)</f>
        <v>tier - 1</v>
      </c>
      <c r="P325" t="str">
        <f>VLOOKUP(A325,'Data Transformation 3'!A$3:K$2339,11,0)</f>
        <v>R1011</v>
      </c>
      <c r="Q325">
        <f>VLOOKUP(A325,'Data Transformation 3'!A$3:F$2339,6,0)</f>
        <v>31</v>
      </c>
    </row>
    <row r="326" spans="1:17" ht="15.5" hidden="1" x14ac:dyDescent="0.35">
      <c r="A326" s="1" t="s">
        <v>2047</v>
      </c>
      <c r="C326" s="20" cm="1">
        <f t="array" ref="C326:K326">_xlfn.XLOOKUP(A326,'Data transformation 2'!A327:A2661,'Data transformation 2'!B327:J2661)</f>
        <v>18.329999999999998</v>
      </c>
      <c r="D326">
        <v>5.57</v>
      </c>
      <c r="E326" t="str">
        <v>yes</v>
      </c>
      <c r="F326" t="str">
        <v>No</v>
      </c>
      <c r="G326" t="str">
        <v>No</v>
      </c>
      <c r="H326">
        <v>0</v>
      </c>
      <c r="I326" t="str">
        <v>yes</v>
      </c>
      <c r="J326" t="str">
        <v>Underweight</v>
      </c>
      <c r="K326" t="str">
        <v>Normal</v>
      </c>
      <c r="L326" t="str">
        <f>VLOOKUP(A326,'Data Transformation 3'!A$3:E$2339,5,0)</f>
        <v>12-Jun-1976</v>
      </c>
      <c r="M326" s="19">
        <f>VLOOKUP(A326,'Data Transformation 3'!A$3:H$2339,8,0)</f>
        <v>29933.75</v>
      </c>
      <c r="N326" t="str">
        <f>VLOOKUP('Healthcare '!A326,'Data Transformation 3'!A$3:I$2339,9,0)</f>
        <v>tier - 1</v>
      </c>
      <c r="O326" t="str">
        <f>VLOOKUP(A326,'Data Transformation 3'!A$3:J$2339,10,0)</f>
        <v>tier - 1</v>
      </c>
      <c r="P326" t="str">
        <f>VLOOKUP(A326,'Data Transformation 3'!A$3:K$2339,11,0)</f>
        <v>R1011</v>
      </c>
      <c r="Q326">
        <f>VLOOKUP(A326,'Data Transformation 3'!A$3:F$2339,6,0)</f>
        <v>46</v>
      </c>
    </row>
    <row r="327" spans="1:17" ht="15.5" hidden="1" x14ac:dyDescent="0.35">
      <c r="A327" s="1" t="s">
        <v>2046</v>
      </c>
      <c r="C327" s="20" cm="1">
        <f t="array" ref="C327:K327">_xlfn.XLOOKUP(A327,'Data transformation 2'!A328:A2662,'Data transformation 2'!B328:J2662)</f>
        <v>26.39</v>
      </c>
      <c r="D327">
        <v>4.58</v>
      </c>
      <c r="E327" t="str">
        <v>yes</v>
      </c>
      <c r="F327" t="str">
        <v>No</v>
      </c>
      <c r="G327" t="str">
        <v>No</v>
      </c>
      <c r="H327">
        <v>1</v>
      </c>
      <c r="I327" t="str">
        <v>yes</v>
      </c>
      <c r="J327" t="str">
        <v>Overweight</v>
      </c>
      <c r="K327" t="str">
        <v>Normal</v>
      </c>
      <c r="L327" t="str">
        <f>VLOOKUP(A327,'Data Transformation 3'!A$3:E$2339,5,0)</f>
        <v>30-Dec-1988</v>
      </c>
      <c r="M327" s="19">
        <f>VLOOKUP(A327,'Data Transformation 3'!A$3:H$2339,8,0)</f>
        <v>29929.56</v>
      </c>
      <c r="N327" t="str">
        <f>VLOOKUP('Healthcare '!A327,'Data Transformation 3'!A$3:I$2339,9,0)</f>
        <v>tier - 1</v>
      </c>
      <c r="O327" t="str">
        <f>VLOOKUP(A327,'Data Transformation 3'!A$3:J$2339,10,0)</f>
        <v>tier - 1</v>
      </c>
      <c r="P327" t="str">
        <f>VLOOKUP(A327,'Data Transformation 3'!A$3:K$2339,11,0)</f>
        <v>R1011</v>
      </c>
      <c r="Q327">
        <f>VLOOKUP(A327,'Data Transformation 3'!A$3:F$2339,6,0)</f>
        <v>34</v>
      </c>
    </row>
    <row r="328" spans="1:17" ht="15.5" x14ac:dyDescent="0.35">
      <c r="A328" s="1" t="s">
        <v>2045</v>
      </c>
      <c r="C328" s="20" cm="1">
        <f t="array" ref="C328:K328">_xlfn.XLOOKUP(A328,'Data transformation 2'!A329:A2663,'Data transformation 2'!B329:J2663)</f>
        <v>19.260000000000002</v>
      </c>
      <c r="D328">
        <v>8.9600000000000009</v>
      </c>
      <c r="E328" t="str">
        <v>yes</v>
      </c>
      <c r="F328" t="str">
        <v>No</v>
      </c>
      <c r="G328" t="str">
        <v>No</v>
      </c>
      <c r="H328">
        <v>1</v>
      </c>
      <c r="I328" t="str">
        <v>yes</v>
      </c>
      <c r="J328" t="str">
        <v>Normal Weight</v>
      </c>
      <c r="K328" t="str">
        <v>Diabetes</v>
      </c>
      <c r="L328" t="str">
        <f>VLOOKUP(A328,'Data Transformation 3'!A$3:E$2339,5,0)</f>
        <v>19-Aug-1975</v>
      </c>
      <c r="M328" s="19">
        <f>VLOOKUP(A328,'Data Transformation 3'!A$3:H$2339,8,0)</f>
        <v>29899.25</v>
      </c>
      <c r="N328" t="str">
        <f>VLOOKUP('Healthcare '!A328,'Data Transformation 3'!A$3:I$2339,9,0)</f>
        <v>tier - 1</v>
      </c>
      <c r="O328" t="str">
        <f>VLOOKUP(A328,'Data Transformation 3'!A$3:J$2339,10,0)</f>
        <v>tier - 3</v>
      </c>
      <c r="P328" t="str">
        <f>VLOOKUP(A328,'Data Transformation 3'!A$3:K$2339,11,0)</f>
        <v>R1011</v>
      </c>
      <c r="Q328">
        <f>VLOOKUP(A328,'Data Transformation 3'!A$3:F$2339,6,0)</f>
        <v>47</v>
      </c>
    </row>
    <row r="329" spans="1:17" ht="15.5" hidden="1" x14ac:dyDescent="0.35">
      <c r="A329" s="1" t="s">
        <v>2044</v>
      </c>
      <c r="C329" s="20" cm="1">
        <f t="array" ref="C329:K329">_xlfn.XLOOKUP(A329,'Data transformation 2'!A330:A2664,'Data transformation 2'!B330:J2664)</f>
        <v>26.92</v>
      </c>
      <c r="D329">
        <v>6.09</v>
      </c>
      <c r="E329" t="str">
        <v>No</v>
      </c>
      <c r="F329" t="str">
        <v>No</v>
      </c>
      <c r="G329" t="str">
        <v>No</v>
      </c>
      <c r="H329">
        <v>0</v>
      </c>
      <c r="I329" t="str">
        <v>yes</v>
      </c>
      <c r="J329" t="str">
        <v>Overweight</v>
      </c>
      <c r="K329" t="str">
        <v>Pre-Diabetes</v>
      </c>
      <c r="L329" t="str">
        <f>VLOOKUP(A329,'Data Transformation 3'!A$3:E$2339,5,0)</f>
        <v>30-Dec-1989</v>
      </c>
      <c r="M329" s="19">
        <f>VLOOKUP(A329,'Data Transformation 3'!A$3:H$2339,8,0)</f>
        <v>29852.48</v>
      </c>
      <c r="N329" t="str">
        <f>VLOOKUP('Healthcare '!A329,'Data Transformation 3'!A$3:I$2339,9,0)</f>
        <v>tier - 1</v>
      </c>
      <c r="O329" t="str">
        <f>VLOOKUP(A329,'Data Transformation 3'!A$3:J$2339,10,0)</f>
        <v>tier - 3</v>
      </c>
      <c r="P329" t="str">
        <f>VLOOKUP(A329,'Data Transformation 3'!A$3:K$2339,11,0)</f>
        <v>R1011</v>
      </c>
      <c r="Q329">
        <f>VLOOKUP(A329,'Data Transformation 3'!A$3:F$2339,6,0)</f>
        <v>33</v>
      </c>
    </row>
    <row r="330" spans="1:17" ht="15.5" hidden="1" x14ac:dyDescent="0.35">
      <c r="A330" s="1" t="s">
        <v>2043</v>
      </c>
      <c r="C330" s="20" cm="1">
        <f t="array" ref="C330:K330">_xlfn.XLOOKUP(A330,'Data transformation 2'!A331:A2665,'Data transformation 2'!B331:J2665)</f>
        <v>19.73</v>
      </c>
      <c r="D330">
        <v>4.3600000000000003</v>
      </c>
      <c r="E330" t="str">
        <v>No</v>
      </c>
      <c r="F330" t="str">
        <v>No</v>
      </c>
      <c r="G330" t="str">
        <v>No</v>
      </c>
      <c r="H330">
        <v>0</v>
      </c>
      <c r="I330" t="str">
        <v>yes</v>
      </c>
      <c r="J330" t="str">
        <v>Normal Weight</v>
      </c>
      <c r="K330" t="str">
        <v>Normal</v>
      </c>
      <c r="L330" t="str">
        <f>VLOOKUP(A330,'Data Transformation 3'!A$3:E$2339,5,0)</f>
        <v>29-Oct-1982</v>
      </c>
      <c r="M330" s="19">
        <f>VLOOKUP(A330,'Data Transformation 3'!A$3:H$2339,8,0)</f>
        <v>29818.76</v>
      </c>
      <c r="N330" t="str">
        <f>VLOOKUP('Healthcare '!A330,'Data Transformation 3'!A$3:I$2339,9,0)</f>
        <v>tier - 1</v>
      </c>
      <c r="O330" t="str">
        <f>VLOOKUP(A330,'Data Transformation 3'!A$3:J$2339,10,0)</f>
        <v>tier - 1</v>
      </c>
      <c r="P330" t="str">
        <f>VLOOKUP(A330,'Data Transformation 3'!A$3:K$2339,11,0)</f>
        <v>R1012</v>
      </c>
      <c r="Q330">
        <f>VLOOKUP(A330,'Data Transformation 3'!A$3:F$2339,6,0)</f>
        <v>40</v>
      </c>
    </row>
    <row r="331" spans="1:17" ht="15.5" x14ac:dyDescent="0.35">
      <c r="A331" s="1" t="s">
        <v>2042</v>
      </c>
      <c r="C331" s="20" cm="1">
        <f t="array" ref="C331:K331">_xlfn.XLOOKUP(A331,'Data transformation 2'!A332:A2666,'Data transformation 2'!B332:J2666)</f>
        <v>23.56</v>
      </c>
      <c r="D331">
        <v>11.74</v>
      </c>
      <c r="E331" t="str">
        <v>yes</v>
      </c>
      <c r="F331" t="str">
        <v>No</v>
      </c>
      <c r="G331" t="str">
        <v>No</v>
      </c>
      <c r="H331">
        <v>0</v>
      </c>
      <c r="I331" t="str">
        <v>yes</v>
      </c>
      <c r="J331" t="str">
        <v>Normal Weight</v>
      </c>
      <c r="K331" t="str">
        <v>Diabetes</v>
      </c>
      <c r="L331" t="str">
        <f>VLOOKUP(A331,'Data Transformation 3'!A$3:E$2339,5,0)</f>
        <v>13-Aug-1981</v>
      </c>
      <c r="M331" s="19">
        <f>VLOOKUP(A331,'Data Transformation 3'!A$3:H$2339,8,0)</f>
        <v>29816.639999999999</v>
      </c>
      <c r="N331" t="str">
        <f>VLOOKUP('Healthcare '!A331,'Data Transformation 3'!A$3:I$2339,9,0)</f>
        <v>tier - 1</v>
      </c>
      <c r="O331" t="str">
        <f>VLOOKUP(A331,'Data Transformation 3'!A$3:J$2339,10,0)</f>
        <v>tier - 2</v>
      </c>
      <c r="P331" t="str">
        <f>VLOOKUP(A331,'Data Transformation 3'!A$3:K$2339,11,0)</f>
        <v>R1011</v>
      </c>
      <c r="Q331">
        <f>VLOOKUP(A331,'Data Transformation 3'!A$3:F$2339,6,0)</f>
        <v>41</v>
      </c>
    </row>
    <row r="332" spans="1:17" ht="15.5" hidden="1" x14ac:dyDescent="0.35">
      <c r="A332" s="1" t="s">
        <v>2041</v>
      </c>
      <c r="C332" s="20" cm="1">
        <f t="array" ref="C332:K332">_xlfn.XLOOKUP(A332,'Data transformation 2'!A333:A2667,'Data transformation 2'!B333:J2667)</f>
        <v>37.67</v>
      </c>
      <c r="D332">
        <v>5.89</v>
      </c>
      <c r="E332" t="str">
        <v>No</v>
      </c>
      <c r="F332" t="str">
        <v>No</v>
      </c>
      <c r="G332" t="str">
        <v>No</v>
      </c>
      <c r="H332">
        <v>1</v>
      </c>
      <c r="I332" t="str">
        <v>yes</v>
      </c>
      <c r="J332" t="str">
        <v>Obesity</v>
      </c>
      <c r="K332" t="str">
        <v>Pre-Diabetes</v>
      </c>
      <c r="L332" t="str">
        <f>VLOOKUP(A332,'Data Transformation 3'!A$3:E$2339,5,0)</f>
        <v>20-Jun-1998</v>
      </c>
      <c r="M332" s="19">
        <f>VLOOKUP(A332,'Data Transformation 3'!A$3:H$2339,8,0)</f>
        <v>29760.6</v>
      </c>
      <c r="N332" t="str">
        <f>VLOOKUP('Healthcare '!A332,'Data Transformation 3'!A$3:I$2339,9,0)</f>
        <v>tier - 1</v>
      </c>
      <c r="O332" t="str">
        <f>VLOOKUP(A332,'Data Transformation 3'!A$3:J$2339,10,0)</f>
        <v>tier - 2</v>
      </c>
      <c r="P332" t="str">
        <f>VLOOKUP(A332,'Data Transformation 3'!A$3:K$2339,11,0)</f>
        <v>R1011</v>
      </c>
      <c r="Q332">
        <f>VLOOKUP(A332,'Data Transformation 3'!A$3:F$2339,6,0)</f>
        <v>24</v>
      </c>
    </row>
    <row r="333" spans="1:17" ht="15.5" x14ac:dyDescent="0.35">
      <c r="A333" s="1" t="s">
        <v>2040</v>
      </c>
      <c r="C333" s="20" cm="1">
        <f t="array" ref="C333:K333">_xlfn.XLOOKUP(A333,'Data transformation 2'!A334:A2668,'Data transformation 2'!B334:J2668)</f>
        <v>18.73</v>
      </c>
      <c r="D333">
        <v>10.64</v>
      </c>
      <c r="E333" t="str">
        <v>No</v>
      </c>
      <c r="F333" t="str">
        <v>No</v>
      </c>
      <c r="G333" t="str">
        <v>No</v>
      </c>
      <c r="H333">
        <v>2</v>
      </c>
      <c r="I333" t="str">
        <v>yes</v>
      </c>
      <c r="J333" t="str">
        <v>Normal Weight</v>
      </c>
      <c r="K333" t="str">
        <v>Diabetes</v>
      </c>
      <c r="L333" t="str">
        <f>VLOOKUP(A333,'Data Transformation 3'!A$3:E$2339,5,0)</f>
        <v>23-Aug-1973</v>
      </c>
      <c r="M333" s="19">
        <f>VLOOKUP(A333,'Data Transformation 3'!A$3:H$2339,8,0)</f>
        <v>29757.69</v>
      </c>
      <c r="N333" t="str">
        <f>VLOOKUP('Healthcare '!A333,'Data Transformation 3'!A$3:I$2339,9,0)</f>
        <v>tier - 1</v>
      </c>
      <c r="O333" t="str">
        <f>VLOOKUP(A333,'Data Transformation 3'!A$3:J$2339,10,0)</f>
        <v>tier - 3</v>
      </c>
      <c r="P333" t="str">
        <f>VLOOKUP(A333,'Data Transformation 3'!A$3:K$2339,11,0)</f>
        <v>R1011</v>
      </c>
      <c r="Q333">
        <f>VLOOKUP(A333,'Data Transformation 3'!A$3:F$2339,6,0)</f>
        <v>49</v>
      </c>
    </row>
    <row r="334" spans="1:17" ht="15.5" hidden="1" x14ac:dyDescent="0.35">
      <c r="A334" s="1" t="s">
        <v>2039</v>
      </c>
      <c r="C334" s="20" cm="1">
        <f t="array" ref="C334:K334">_xlfn.XLOOKUP(A334,'Data transformation 2'!A335:A2669,'Data transformation 2'!B335:J2669)</f>
        <v>33.090000000000003</v>
      </c>
      <c r="D334">
        <v>6.06</v>
      </c>
      <c r="E334" t="str">
        <v>No</v>
      </c>
      <c r="F334" t="str">
        <v>No</v>
      </c>
      <c r="G334" t="str">
        <v>Yes</v>
      </c>
      <c r="H334">
        <v>1</v>
      </c>
      <c r="I334" t="str">
        <v>yes</v>
      </c>
      <c r="J334" t="str">
        <v>Obesity</v>
      </c>
      <c r="K334" t="str">
        <v>Pre-Diabetes</v>
      </c>
      <c r="L334" t="str">
        <f>VLOOKUP(A334,'Data Transformation 3'!A$3:E$2339,5,0)</f>
        <v>27-Jul-1993</v>
      </c>
      <c r="M334" s="19">
        <f>VLOOKUP(A334,'Data Transformation 3'!A$3:H$2339,8,0)</f>
        <v>29622.69</v>
      </c>
      <c r="N334" t="str">
        <f>VLOOKUP('Healthcare '!A334,'Data Transformation 3'!A$3:I$2339,9,0)</f>
        <v>tier - 1</v>
      </c>
      <c r="O334" t="str">
        <f>VLOOKUP(A334,'Data Transformation 3'!A$3:J$2339,10,0)</f>
        <v>tier - 1</v>
      </c>
      <c r="P334" t="str">
        <f>VLOOKUP(A334,'Data Transformation 3'!A$3:K$2339,11,0)</f>
        <v>R1011</v>
      </c>
      <c r="Q334">
        <f>VLOOKUP(A334,'Data Transformation 3'!A$3:F$2339,6,0)</f>
        <v>29</v>
      </c>
    </row>
    <row r="335" spans="1:17" ht="15.5" x14ac:dyDescent="0.35">
      <c r="A335" s="1" t="s">
        <v>2038</v>
      </c>
      <c r="C335" s="20" cm="1">
        <f t="array" ref="C335:K335">_xlfn.XLOOKUP(A335,'Data transformation 2'!A336:A2670,'Data transformation 2'!B336:J2670)</f>
        <v>18.329999999999998</v>
      </c>
      <c r="D335">
        <v>7.46</v>
      </c>
      <c r="E335" t="str">
        <v>yes</v>
      </c>
      <c r="F335" t="str">
        <v>No</v>
      </c>
      <c r="G335" t="str">
        <v>No</v>
      </c>
      <c r="H335">
        <v>1</v>
      </c>
      <c r="I335" t="str">
        <v>yes</v>
      </c>
      <c r="J335" t="str">
        <v>Underweight</v>
      </c>
      <c r="K335" t="str">
        <v>Diabetes</v>
      </c>
      <c r="L335" t="str">
        <f>VLOOKUP(A335,'Data Transformation 3'!A$3:E$2339,5,0)</f>
        <v>3-Nov-1975</v>
      </c>
      <c r="M335" s="19">
        <f>VLOOKUP(A335,'Data Transformation 3'!A$3:H$2339,8,0)</f>
        <v>29583.8</v>
      </c>
      <c r="N335" t="str">
        <f>VLOOKUP('Healthcare '!A335,'Data Transformation 3'!A$3:I$2339,9,0)</f>
        <v>tier - 1</v>
      </c>
      <c r="O335" t="str">
        <f>VLOOKUP(A335,'Data Transformation 3'!A$3:J$2339,10,0)</f>
        <v>tier - 1</v>
      </c>
      <c r="P335" t="str">
        <f>VLOOKUP(A335,'Data Transformation 3'!A$3:K$2339,11,0)</f>
        <v>R1011</v>
      </c>
      <c r="Q335">
        <f>VLOOKUP(A335,'Data Transformation 3'!A$3:F$2339,6,0)</f>
        <v>47</v>
      </c>
    </row>
    <row r="336" spans="1:17" ht="15.5" hidden="1" x14ac:dyDescent="0.35">
      <c r="A336" s="1" t="s">
        <v>2037</v>
      </c>
      <c r="C336" s="20" cm="1">
        <f t="array" ref="C336:K336">_xlfn.XLOOKUP(A336,'Data transformation 2'!A337:A2671,'Data transformation 2'!B337:J2671)</f>
        <v>27.74</v>
      </c>
      <c r="D336">
        <v>4.68</v>
      </c>
      <c r="E336" t="str">
        <v>yes</v>
      </c>
      <c r="F336" t="str">
        <v>No</v>
      </c>
      <c r="G336" t="str">
        <v>No</v>
      </c>
      <c r="H336">
        <v>2</v>
      </c>
      <c r="I336" t="str">
        <v>yes</v>
      </c>
      <c r="J336" t="str">
        <v>Overweight</v>
      </c>
      <c r="K336" t="str">
        <v>Normal</v>
      </c>
      <c r="L336" t="str">
        <f>VLOOKUP(A336,'Data Transformation 3'!A$3:E$2339,5,0)</f>
        <v>20-Oct-1959</v>
      </c>
      <c r="M336" s="19">
        <f>VLOOKUP(A336,'Data Transformation 3'!A$3:H$2339,8,0)</f>
        <v>29523.17</v>
      </c>
      <c r="N336" t="str">
        <f>VLOOKUP('Healthcare '!A336,'Data Transformation 3'!A$3:I$2339,9,0)</f>
        <v>tier - 1</v>
      </c>
      <c r="O336" t="str">
        <f>VLOOKUP(A336,'Data Transformation 3'!A$3:J$2339,10,0)</f>
        <v>tier - 2</v>
      </c>
      <c r="P336" t="str">
        <f>VLOOKUP(A336,'Data Transformation 3'!A$3:K$2339,11,0)</f>
        <v>R1024</v>
      </c>
      <c r="Q336">
        <f>VLOOKUP(A336,'Data Transformation 3'!A$3:F$2339,6,0)</f>
        <v>63</v>
      </c>
    </row>
    <row r="337" spans="1:17" ht="15.5" hidden="1" x14ac:dyDescent="0.35">
      <c r="A337" s="1" t="s">
        <v>2036</v>
      </c>
      <c r="C337" s="20" cm="1">
        <f t="array" ref="C337:K337">_xlfn.XLOOKUP(A337,'Data transformation 2'!A338:A2672,'Data transformation 2'!B338:J2672)</f>
        <v>24.2</v>
      </c>
      <c r="D337">
        <v>6.15</v>
      </c>
      <c r="E337" t="str">
        <v>No</v>
      </c>
      <c r="F337" t="str">
        <v>No</v>
      </c>
      <c r="G337" t="str">
        <v>No</v>
      </c>
      <c r="H337">
        <v>1</v>
      </c>
      <c r="I337" t="str">
        <v>yes</v>
      </c>
      <c r="J337" t="str">
        <v>Normal Weight</v>
      </c>
      <c r="K337" t="str">
        <v>Pre-Diabetes</v>
      </c>
      <c r="L337" t="str">
        <f>VLOOKUP(A337,'Data Transformation 3'!A$3:E$2339,5,0)</f>
        <v>16-Jul-1987</v>
      </c>
      <c r="M337" s="19">
        <f>VLOOKUP(A337,'Data Transformation 3'!A$3:H$2339,8,0)</f>
        <v>29443.59</v>
      </c>
      <c r="N337" t="str">
        <f>VLOOKUP('Healthcare '!A337,'Data Transformation 3'!A$3:I$2339,9,0)</f>
        <v>tier - 1</v>
      </c>
      <c r="O337" t="str">
        <f>VLOOKUP(A337,'Data Transformation 3'!A$3:J$2339,10,0)</f>
        <v>tier - 1</v>
      </c>
      <c r="P337" t="str">
        <f>VLOOKUP(A337,'Data Transformation 3'!A$3:K$2339,11,0)</f>
        <v>R1011</v>
      </c>
      <c r="Q337">
        <f>VLOOKUP(A337,'Data Transformation 3'!A$3:F$2339,6,0)</f>
        <v>35</v>
      </c>
    </row>
    <row r="338" spans="1:17" ht="15.5" hidden="1" x14ac:dyDescent="0.35">
      <c r="A338" s="1" t="s">
        <v>2035</v>
      </c>
      <c r="C338" s="20" cm="1">
        <f t="array" ref="C338:K338">_xlfn.XLOOKUP(A338,'Data transformation 2'!A339:A2673,'Data transformation 2'!B339:J2673)</f>
        <v>22.03</v>
      </c>
      <c r="D338">
        <v>4.28</v>
      </c>
      <c r="E338" t="str">
        <v>yes</v>
      </c>
      <c r="F338" t="str">
        <v>No</v>
      </c>
      <c r="G338" t="str">
        <v>No</v>
      </c>
      <c r="H338">
        <v>0</v>
      </c>
      <c r="I338" t="str">
        <v>yes</v>
      </c>
      <c r="J338" t="str">
        <v>Normal Weight</v>
      </c>
      <c r="K338" t="str">
        <v>Normal</v>
      </c>
      <c r="L338" t="str">
        <f>VLOOKUP(A338,'Data Transformation 3'!A$3:E$2339,5,0)</f>
        <v>7-Nov-1985</v>
      </c>
      <c r="M338" s="19">
        <f>VLOOKUP(A338,'Data Transformation 3'!A$3:H$2339,8,0)</f>
        <v>29352.560000000001</v>
      </c>
      <c r="N338" t="str">
        <f>VLOOKUP('Healthcare '!A338,'Data Transformation 3'!A$3:I$2339,9,0)</f>
        <v>tier - 1</v>
      </c>
      <c r="O338" t="str">
        <f>VLOOKUP(A338,'Data Transformation 3'!A$3:J$2339,10,0)</f>
        <v>tier - 1</v>
      </c>
      <c r="P338" t="str">
        <f>VLOOKUP(A338,'Data Transformation 3'!A$3:K$2339,11,0)</f>
        <v>R1011</v>
      </c>
      <c r="Q338">
        <f>VLOOKUP(A338,'Data Transformation 3'!A$3:F$2339,6,0)</f>
        <v>37</v>
      </c>
    </row>
    <row r="339" spans="1:17" ht="15.5" x14ac:dyDescent="0.35">
      <c r="A339" s="1" t="s">
        <v>2034</v>
      </c>
      <c r="C339" s="20" cm="1">
        <f t="array" ref="C339:K339">_xlfn.XLOOKUP(A339,'Data transformation 2'!A340:A2674,'Data transformation 2'!B340:J2674)</f>
        <v>26.885000000000002</v>
      </c>
      <c r="D339">
        <v>9.86</v>
      </c>
      <c r="E339" t="str">
        <v>No</v>
      </c>
      <c r="F339" t="str">
        <v>No</v>
      </c>
      <c r="G339" t="str">
        <v>No</v>
      </c>
      <c r="H339">
        <v>3</v>
      </c>
      <c r="I339" t="str">
        <v>yes</v>
      </c>
      <c r="J339" t="str">
        <v>Overweight</v>
      </c>
      <c r="K339" t="str">
        <v>Diabetes</v>
      </c>
      <c r="L339" t="str">
        <f>VLOOKUP(A339,'Data Transformation 3'!A$3:E$2339,5,0)</f>
        <v>5-Jun-1958</v>
      </c>
      <c r="M339" s="19">
        <f>VLOOKUP(A339,'Data Transformation 3'!A$3:H$2339,8,0)</f>
        <v>29330.98</v>
      </c>
      <c r="N339" t="str">
        <f>VLOOKUP('Healthcare '!A339,'Data Transformation 3'!A$3:I$2339,9,0)</f>
        <v>tier - 1</v>
      </c>
      <c r="O339" t="str">
        <f>VLOOKUP(A339,'Data Transformation 3'!A$3:J$2339,10,0)</f>
        <v>tier - 2</v>
      </c>
      <c r="P339" t="str">
        <f>VLOOKUP(A339,'Data Transformation 3'!A$3:K$2339,11,0)</f>
        <v>R1012</v>
      </c>
      <c r="Q339">
        <f>VLOOKUP(A339,'Data Transformation 3'!A$3:F$2339,6,0)</f>
        <v>65</v>
      </c>
    </row>
    <row r="340" spans="1:17" ht="15.5" x14ac:dyDescent="0.35">
      <c r="A340" s="1" t="s">
        <v>2033</v>
      </c>
      <c r="C340" s="20" cm="1">
        <f t="array" ref="C340:K340">_xlfn.XLOOKUP(A340,'Data transformation 2'!A341:A2675,'Data transformation 2'!B341:J2675)</f>
        <v>16.36</v>
      </c>
      <c r="D340">
        <v>11.19</v>
      </c>
      <c r="E340" t="str">
        <v>No</v>
      </c>
      <c r="F340" t="str">
        <v>No</v>
      </c>
      <c r="G340" t="str">
        <v>No</v>
      </c>
      <c r="H340">
        <v>0</v>
      </c>
      <c r="I340" t="str">
        <v>yes</v>
      </c>
      <c r="J340" t="str">
        <v>Underweight</v>
      </c>
      <c r="K340" t="str">
        <v>Diabetes</v>
      </c>
      <c r="L340" t="str">
        <f>VLOOKUP(A340,'Data Transformation 3'!A$3:E$2339,5,0)</f>
        <v>21-Jul-1978</v>
      </c>
      <c r="M340" s="19">
        <f>VLOOKUP(A340,'Data Transformation 3'!A$3:H$2339,8,0)</f>
        <v>29227.599999999999</v>
      </c>
      <c r="N340" t="str">
        <f>VLOOKUP('Healthcare '!A340,'Data Transformation 3'!A$3:I$2339,9,0)</f>
        <v>tier - 1</v>
      </c>
      <c r="O340" t="str">
        <f>VLOOKUP(A340,'Data Transformation 3'!A$3:J$2339,10,0)</f>
        <v>tier - 3</v>
      </c>
      <c r="P340" t="str">
        <f>VLOOKUP(A340,'Data Transformation 3'!A$3:K$2339,11,0)</f>
        <v>R1012</v>
      </c>
      <c r="Q340">
        <f>VLOOKUP(A340,'Data Transformation 3'!A$3:F$2339,6,0)</f>
        <v>44</v>
      </c>
    </row>
    <row r="341" spans="1:17" ht="15.5" hidden="1" x14ac:dyDescent="0.35">
      <c r="A341" s="1" t="s">
        <v>2032</v>
      </c>
      <c r="C341" s="20" cm="1">
        <f t="array" ref="C341:K341">_xlfn.XLOOKUP(A341,'Data transformation 2'!A342:A2676,'Data transformation 2'!B342:J2676)</f>
        <v>32.299999999999997</v>
      </c>
      <c r="D341">
        <v>4.8899999999999997</v>
      </c>
      <c r="E341" t="str">
        <v>yes</v>
      </c>
      <c r="F341" t="str">
        <v>No</v>
      </c>
      <c r="G341" t="str">
        <v>Yes</v>
      </c>
      <c r="H341">
        <v>1</v>
      </c>
      <c r="I341" t="str">
        <v>No</v>
      </c>
      <c r="J341" t="str">
        <v>Obesity</v>
      </c>
      <c r="K341" t="str">
        <v>Normal</v>
      </c>
      <c r="L341" t="str">
        <f>VLOOKUP(A341,'Data Transformation 3'!A$3:E$2339,5,0)</f>
        <v>9-Jul-1969</v>
      </c>
      <c r="M341" s="19">
        <f>VLOOKUP(A341,'Data Transformation 3'!A$3:H$2339,8,0)</f>
        <v>29186.48</v>
      </c>
      <c r="N341" t="str">
        <f>VLOOKUP('Healthcare '!A341,'Data Transformation 3'!A$3:I$2339,9,0)</f>
        <v>tier - 1</v>
      </c>
      <c r="O341" t="str">
        <f>VLOOKUP(A341,'Data Transformation 3'!A$3:J$2339,10,0)</f>
        <v>tier - 3</v>
      </c>
      <c r="P341" t="str">
        <f>VLOOKUP(A341,'Data Transformation 3'!A$3:K$2339,11,0)</f>
        <v>R1024</v>
      </c>
      <c r="Q341">
        <f>VLOOKUP(A341,'Data Transformation 3'!A$3:F$2339,6,0)</f>
        <v>53</v>
      </c>
    </row>
    <row r="342" spans="1:17" ht="15.5" hidden="1" x14ac:dyDescent="0.35">
      <c r="A342" s="1" t="s">
        <v>2031</v>
      </c>
      <c r="C342" s="20" cm="1">
        <f t="array" ref="C342:K342">_xlfn.XLOOKUP(A342,'Data transformation 2'!A343:A2677,'Data transformation 2'!B343:J2677)</f>
        <v>16.05</v>
      </c>
      <c r="D342">
        <v>4.3499999999999996</v>
      </c>
      <c r="E342" t="str">
        <v>yes</v>
      </c>
      <c r="F342" t="str">
        <v>No</v>
      </c>
      <c r="G342" t="str">
        <v>No</v>
      </c>
      <c r="H342">
        <v>0</v>
      </c>
      <c r="I342" t="str">
        <v>yes</v>
      </c>
      <c r="J342" t="str">
        <v>Underweight</v>
      </c>
      <c r="K342" t="str">
        <v>Normal</v>
      </c>
      <c r="L342" t="str">
        <f>VLOOKUP(A342,'Data Transformation 3'!A$3:E$2339,5,0)</f>
        <v>8-Nov-1976</v>
      </c>
      <c r="M342" s="19">
        <f>VLOOKUP(A342,'Data Transformation 3'!A$3:H$2339,8,0)</f>
        <v>29160.39</v>
      </c>
      <c r="N342" t="str">
        <f>VLOOKUP('Healthcare '!A342,'Data Transformation 3'!A$3:I$2339,9,0)</f>
        <v>tier - 1</v>
      </c>
      <c r="O342" t="str">
        <f>VLOOKUP(A342,'Data Transformation 3'!A$3:J$2339,10,0)</f>
        <v>tier - 2</v>
      </c>
      <c r="P342" t="str">
        <f>VLOOKUP(A342,'Data Transformation 3'!A$3:K$2339,11,0)</f>
        <v>R1011</v>
      </c>
      <c r="Q342">
        <f>VLOOKUP(A342,'Data Transformation 3'!A$3:F$2339,6,0)</f>
        <v>46</v>
      </c>
    </row>
    <row r="343" spans="1:17" ht="15.5" x14ac:dyDescent="0.35">
      <c r="A343" s="1" t="s">
        <v>2030</v>
      </c>
      <c r="C343" s="20" cm="1">
        <f t="array" ref="C343:K343">_xlfn.XLOOKUP(A343,'Data transformation 2'!A344:A2678,'Data transformation 2'!B344:J2678)</f>
        <v>29.07</v>
      </c>
      <c r="D343">
        <v>8.66</v>
      </c>
      <c r="E343" t="str">
        <v>yes</v>
      </c>
      <c r="F343" t="str">
        <v>No</v>
      </c>
      <c r="G343" t="str">
        <v>No</v>
      </c>
      <c r="H343">
        <v>2</v>
      </c>
      <c r="I343" t="str">
        <v>yes</v>
      </c>
      <c r="J343" t="str">
        <v>Overweight</v>
      </c>
      <c r="K343" t="str">
        <v>Diabetes</v>
      </c>
      <c r="L343" t="str">
        <f>VLOOKUP(A343,'Data Transformation 3'!A$3:E$2339,5,0)</f>
        <v>24-Dec-1961</v>
      </c>
      <c r="M343" s="19">
        <f>VLOOKUP(A343,'Data Transformation 3'!A$3:H$2339,8,0)</f>
        <v>29141.360000000001</v>
      </c>
      <c r="N343" t="str">
        <f>VLOOKUP('Healthcare '!A343,'Data Transformation 3'!A$3:I$2339,9,0)</f>
        <v>tier - 1</v>
      </c>
      <c r="O343" t="str">
        <f>VLOOKUP(A343,'Data Transformation 3'!A$3:J$2339,10,0)</f>
        <v>tier - 3</v>
      </c>
      <c r="P343" t="str">
        <f>VLOOKUP(A343,'Data Transformation 3'!A$3:K$2339,11,0)</f>
        <v>R1012</v>
      </c>
      <c r="Q343">
        <f>VLOOKUP(A343,'Data Transformation 3'!A$3:F$2339,6,0)</f>
        <v>61</v>
      </c>
    </row>
    <row r="344" spans="1:17" ht="15.5" x14ac:dyDescent="0.35">
      <c r="A344" s="1" t="s">
        <v>2029</v>
      </c>
      <c r="C344" s="20" cm="1">
        <f t="array" ref="C344:K344">_xlfn.XLOOKUP(A344,'Data transformation 2'!A345:A2679,'Data transformation 2'!B345:J2679)</f>
        <v>17.43</v>
      </c>
      <c r="D344">
        <v>8.64</v>
      </c>
      <c r="E344" t="str">
        <v>No</v>
      </c>
      <c r="F344" t="str">
        <v>No</v>
      </c>
      <c r="G344" t="str">
        <v>No</v>
      </c>
      <c r="H344">
        <v>0</v>
      </c>
      <c r="I344" t="str">
        <v>yes</v>
      </c>
      <c r="J344" t="str">
        <v>Underweight</v>
      </c>
      <c r="K344" t="str">
        <v>Diabetes</v>
      </c>
      <c r="L344" t="str">
        <f>VLOOKUP(A344,'Data Transformation 3'!A$3:E$2339,5,0)</f>
        <v>29-Nov-1978</v>
      </c>
      <c r="M344" s="19">
        <f>VLOOKUP(A344,'Data Transformation 3'!A$3:H$2339,8,0)</f>
        <v>29114.77</v>
      </c>
      <c r="N344" t="str">
        <f>VLOOKUP('Healthcare '!A344,'Data Transformation 3'!A$3:I$2339,9,0)</f>
        <v>tier - 1</v>
      </c>
      <c r="O344" t="str">
        <f>VLOOKUP(A344,'Data Transformation 3'!A$3:J$2339,10,0)</f>
        <v>tier - 1</v>
      </c>
      <c r="P344" t="str">
        <f>VLOOKUP(A344,'Data Transformation 3'!A$3:K$2339,11,0)</f>
        <v>R1011</v>
      </c>
      <c r="Q344">
        <f>VLOOKUP(A344,'Data Transformation 3'!A$3:F$2339,6,0)</f>
        <v>44</v>
      </c>
    </row>
    <row r="345" spans="1:17" ht="15.5" hidden="1" x14ac:dyDescent="0.35">
      <c r="A345" s="1" t="s">
        <v>2028</v>
      </c>
      <c r="C345" s="20" cm="1">
        <f t="array" ref="C345:K345">_xlfn.XLOOKUP(A345,'Data transformation 2'!A346:A2680,'Data transformation 2'!B346:J2680)</f>
        <v>19.329999999999998</v>
      </c>
      <c r="D345">
        <v>4.2699999999999996</v>
      </c>
      <c r="E345" t="str">
        <v>No</v>
      </c>
      <c r="F345" t="str">
        <v>No</v>
      </c>
      <c r="G345" t="str">
        <v>No</v>
      </c>
      <c r="H345">
        <v>0</v>
      </c>
      <c r="I345" t="str">
        <v>yes</v>
      </c>
      <c r="J345" t="str">
        <v>Normal Weight</v>
      </c>
      <c r="K345" t="str">
        <v>Normal</v>
      </c>
      <c r="L345" t="str">
        <f>VLOOKUP(A345,'Data Transformation 3'!A$3:E$2339,5,0)</f>
        <v>14-Jul-1980</v>
      </c>
      <c r="M345" s="19">
        <f>VLOOKUP(A345,'Data Transformation 3'!A$3:H$2339,8,0)</f>
        <v>29114.21</v>
      </c>
      <c r="N345" t="str">
        <f>VLOOKUP('Healthcare '!A345,'Data Transformation 3'!A$3:I$2339,9,0)</f>
        <v>tier - 1</v>
      </c>
      <c r="O345" t="str">
        <f>VLOOKUP(A345,'Data Transformation 3'!A$3:J$2339,10,0)</f>
        <v>tier - 3</v>
      </c>
      <c r="P345" t="str">
        <f>VLOOKUP(A345,'Data Transformation 3'!A$3:K$2339,11,0)</f>
        <v>R1011</v>
      </c>
      <c r="Q345">
        <f>VLOOKUP(A345,'Data Transformation 3'!A$3:F$2339,6,0)</f>
        <v>42</v>
      </c>
    </row>
    <row r="346" spans="1:17" ht="15.5" hidden="1" x14ac:dyDescent="0.35">
      <c r="A346" s="1" t="s">
        <v>2027</v>
      </c>
      <c r="C346" s="20" cm="1">
        <f t="array" ref="C346:K346">_xlfn.XLOOKUP(A346,'Data transformation 2'!A347:A2681,'Data transformation 2'!B347:J2681)</f>
        <v>30.52</v>
      </c>
      <c r="D346">
        <v>4.21</v>
      </c>
      <c r="E346" t="str">
        <v>No</v>
      </c>
      <c r="F346" t="str">
        <v>No</v>
      </c>
      <c r="G346" t="str">
        <v>No</v>
      </c>
      <c r="H346">
        <v>1</v>
      </c>
      <c r="I346" t="str">
        <v>yes</v>
      </c>
      <c r="J346" t="str">
        <v>Obesity</v>
      </c>
      <c r="K346" t="str">
        <v>Normal</v>
      </c>
      <c r="L346" t="str">
        <f>VLOOKUP(A346,'Data Transformation 3'!A$3:E$2339,5,0)</f>
        <v>7-Jul-1992</v>
      </c>
      <c r="M346" s="19">
        <f>VLOOKUP(A346,'Data Transformation 3'!A$3:H$2339,8,0)</f>
        <v>29007.82</v>
      </c>
      <c r="N346" t="str">
        <f>VLOOKUP('Healthcare '!A346,'Data Transformation 3'!A$3:I$2339,9,0)</f>
        <v>tier - 1</v>
      </c>
      <c r="O346" t="str">
        <f>VLOOKUP(A346,'Data Transformation 3'!A$3:J$2339,10,0)</f>
        <v>tier - 3</v>
      </c>
      <c r="P346" t="str">
        <f>VLOOKUP(A346,'Data Transformation 3'!A$3:K$2339,11,0)</f>
        <v>R1011</v>
      </c>
      <c r="Q346">
        <f>VLOOKUP(A346,'Data Transformation 3'!A$3:F$2339,6,0)</f>
        <v>30</v>
      </c>
    </row>
    <row r="347" spans="1:17" ht="15.5" hidden="1" x14ac:dyDescent="0.35">
      <c r="A347" s="1" t="s">
        <v>2026</v>
      </c>
      <c r="C347" s="20" cm="1">
        <f t="array" ref="C347:K347">_xlfn.XLOOKUP(A347,'Data transformation 2'!A348:A2682,'Data transformation 2'!B348:J2682)</f>
        <v>39.21</v>
      </c>
      <c r="D347">
        <v>5.04</v>
      </c>
      <c r="E347" t="str">
        <v>No</v>
      </c>
      <c r="F347" t="str">
        <v>No</v>
      </c>
      <c r="G347" t="str">
        <v>Yes</v>
      </c>
      <c r="H347">
        <v>1</v>
      </c>
      <c r="I347" t="str">
        <v>yes</v>
      </c>
      <c r="J347" t="str">
        <v>Obesity</v>
      </c>
      <c r="K347" t="str">
        <v>Normal</v>
      </c>
      <c r="L347" t="str">
        <f>VLOOKUP(A347,'Data Transformation 3'!A$3:E$2339,5,0)</f>
        <v>1-Sep-2003</v>
      </c>
      <c r="M347" s="19">
        <f>VLOOKUP(A347,'Data Transformation 3'!A$3:H$2339,8,0)</f>
        <v>28998.68</v>
      </c>
      <c r="N347" t="str">
        <f>VLOOKUP('Healthcare '!A347,'Data Transformation 3'!A$3:I$2339,9,0)</f>
        <v>tier - 1</v>
      </c>
      <c r="O347" t="str">
        <f>VLOOKUP(A347,'Data Transformation 3'!A$3:J$2339,10,0)</f>
        <v>tier - 3</v>
      </c>
      <c r="P347" t="str">
        <f>VLOOKUP(A347,'Data Transformation 3'!A$3:K$2339,11,0)</f>
        <v>R1011</v>
      </c>
      <c r="Q347">
        <f>VLOOKUP(A347,'Data Transformation 3'!A$3:F$2339,6,0)</f>
        <v>19</v>
      </c>
    </row>
    <row r="348" spans="1:17" ht="15.5" hidden="1" x14ac:dyDescent="0.35">
      <c r="A348" s="1" t="s">
        <v>2025</v>
      </c>
      <c r="C348" s="20" cm="1">
        <f t="array" ref="C348:K348">_xlfn.XLOOKUP(A348,'Data transformation 2'!A349:A2683,'Data transformation 2'!B349:J2683)</f>
        <v>26.98</v>
      </c>
      <c r="D348">
        <v>5.21</v>
      </c>
      <c r="E348" t="str">
        <v>yes</v>
      </c>
      <c r="F348" t="str">
        <v>No</v>
      </c>
      <c r="G348" t="str">
        <v>No</v>
      </c>
      <c r="H348">
        <v>2</v>
      </c>
      <c r="I348" t="str">
        <v>yes</v>
      </c>
      <c r="J348" t="str">
        <v>Overweight</v>
      </c>
      <c r="K348" t="str">
        <v>Normal</v>
      </c>
      <c r="L348" t="str">
        <f>VLOOKUP(A348,'Data Transformation 3'!A$3:E$2339,5,0)</f>
        <v>5-Dec-1959</v>
      </c>
      <c r="M348" s="19">
        <f>VLOOKUP(A348,'Data Transformation 3'!A$3:H$2339,8,0)</f>
        <v>28950.47</v>
      </c>
      <c r="N348" t="str">
        <f>VLOOKUP('Healthcare '!A348,'Data Transformation 3'!A$3:I$2339,9,0)</f>
        <v>tier - 1</v>
      </c>
      <c r="O348" t="str">
        <f>VLOOKUP(A348,'Data Transformation 3'!A$3:J$2339,10,0)</f>
        <v>tier - 1</v>
      </c>
      <c r="P348" t="str">
        <f>VLOOKUP(A348,'Data Transformation 3'!A$3:K$2339,11,0)</f>
        <v>R1012</v>
      </c>
      <c r="Q348">
        <f>VLOOKUP(A348,'Data Transformation 3'!A$3:F$2339,6,0)</f>
        <v>63</v>
      </c>
    </row>
    <row r="349" spans="1:17" ht="15.5" x14ac:dyDescent="0.35">
      <c r="A349" s="1" t="s">
        <v>2024</v>
      </c>
      <c r="C349" s="20" cm="1">
        <f t="array" ref="C349:K349">_xlfn.XLOOKUP(A349,'Data transformation 2'!A350:A2684,'Data transformation 2'!B350:J2684)</f>
        <v>25.84</v>
      </c>
      <c r="D349">
        <v>8.83</v>
      </c>
      <c r="E349" t="str">
        <v>No</v>
      </c>
      <c r="F349" t="str">
        <v>No</v>
      </c>
      <c r="G349" t="str">
        <v>No</v>
      </c>
      <c r="H349">
        <v>0</v>
      </c>
      <c r="I349" t="str">
        <v>No</v>
      </c>
      <c r="J349" t="str">
        <v>Overweight</v>
      </c>
      <c r="K349" t="str">
        <v>Diabetes</v>
      </c>
      <c r="L349" t="str">
        <f>VLOOKUP(A349,'Data Transformation 3'!A$3:E$2339,5,0)</f>
        <v>25-Jul-1962</v>
      </c>
      <c r="M349" s="19">
        <f>VLOOKUP(A349,'Data Transformation 3'!A$3:H$2339,8,0)</f>
        <v>28923.14</v>
      </c>
      <c r="N349" t="str">
        <f>VLOOKUP('Healthcare '!A349,'Data Transformation 3'!A$3:I$2339,9,0)</f>
        <v>tier - 1</v>
      </c>
      <c r="O349" t="str">
        <f>VLOOKUP(A349,'Data Transformation 3'!A$3:J$2339,10,0)</f>
        <v>tier - 1</v>
      </c>
      <c r="P349" t="str">
        <f>VLOOKUP(A349,'Data Transformation 3'!A$3:K$2339,11,0)</f>
        <v>R1012</v>
      </c>
      <c r="Q349">
        <f>VLOOKUP(A349,'Data Transformation 3'!A$3:F$2339,6,0)</f>
        <v>60</v>
      </c>
    </row>
    <row r="350" spans="1:17" ht="15.5" x14ac:dyDescent="0.35">
      <c r="A350" s="1" t="s">
        <v>2023</v>
      </c>
      <c r="C350" s="20" cm="1">
        <f t="array" ref="C350:K350">_xlfn.XLOOKUP(A350,'Data transformation 2'!A351:A2685,'Data transformation 2'!B351:J2685)</f>
        <v>28.31</v>
      </c>
      <c r="D350">
        <v>8.4700000000000006</v>
      </c>
      <c r="E350" t="str">
        <v>yes</v>
      </c>
      <c r="F350" t="str">
        <v>No</v>
      </c>
      <c r="G350" t="str">
        <v>No</v>
      </c>
      <c r="H350">
        <v>2</v>
      </c>
      <c r="I350" t="str">
        <v>yes</v>
      </c>
      <c r="J350" t="str">
        <v>Overweight</v>
      </c>
      <c r="K350" t="str">
        <v>Diabetes</v>
      </c>
      <c r="L350" t="str">
        <f>VLOOKUP(A350,'Data Transformation 3'!A$3:E$2339,5,0)</f>
        <v>3-Aug-1961</v>
      </c>
      <c r="M350" s="19">
        <f>VLOOKUP(A350,'Data Transformation 3'!A$3:H$2339,8,0)</f>
        <v>28868.66</v>
      </c>
      <c r="N350" t="str">
        <f>VLOOKUP('Healthcare '!A350,'Data Transformation 3'!A$3:I$2339,9,0)</f>
        <v>tier - 1</v>
      </c>
      <c r="O350" t="str">
        <f>VLOOKUP(A350,'Data Transformation 3'!A$3:J$2339,10,0)</f>
        <v>tier - 2</v>
      </c>
      <c r="P350" t="str">
        <f>VLOOKUP(A350,'Data Transformation 3'!A$3:K$2339,11,0)</f>
        <v>R1012</v>
      </c>
      <c r="Q350">
        <f>VLOOKUP(A350,'Data Transformation 3'!A$3:F$2339,6,0)</f>
        <v>61</v>
      </c>
    </row>
    <row r="351" spans="1:17" ht="15.5" hidden="1" x14ac:dyDescent="0.35">
      <c r="A351" s="1" t="s">
        <v>2022</v>
      </c>
      <c r="C351" s="20" cm="1">
        <f t="array" ref="C351:K351">_xlfn.XLOOKUP(A351,'Data transformation 2'!A352:A2686,'Data transformation 2'!B352:J2686)</f>
        <v>23.94</v>
      </c>
      <c r="D351">
        <v>4.2</v>
      </c>
      <c r="E351" t="str">
        <v>No</v>
      </c>
      <c r="F351" t="str">
        <v>No</v>
      </c>
      <c r="G351" t="str">
        <v>No</v>
      </c>
      <c r="H351">
        <v>0</v>
      </c>
      <c r="I351" t="str">
        <v>yes</v>
      </c>
      <c r="J351" t="str">
        <v>Normal Weight</v>
      </c>
      <c r="K351" t="str">
        <v>Normal</v>
      </c>
      <c r="L351" t="str">
        <f>VLOOKUP(A351,'Data Transformation 3'!A$3:E$2339,5,0)</f>
        <v>5-Dec-1990</v>
      </c>
      <c r="M351" s="19">
        <f>VLOOKUP(A351,'Data Transformation 3'!A$3:H$2339,8,0)</f>
        <v>28716.14</v>
      </c>
      <c r="N351" t="str">
        <f>VLOOKUP('Healthcare '!A351,'Data Transformation 3'!A$3:I$2339,9,0)</f>
        <v>tier - 1</v>
      </c>
      <c r="O351" t="str">
        <f>VLOOKUP(A351,'Data Transformation 3'!A$3:J$2339,10,0)</f>
        <v>tier - 3</v>
      </c>
      <c r="P351" t="str">
        <f>VLOOKUP(A351,'Data Transformation 3'!A$3:K$2339,11,0)</f>
        <v>R1011</v>
      </c>
      <c r="Q351">
        <f>VLOOKUP(A351,'Data Transformation 3'!A$3:F$2339,6,0)</f>
        <v>32</v>
      </c>
    </row>
    <row r="352" spans="1:17" ht="15.5" hidden="1" x14ac:dyDescent="0.35">
      <c r="A352" s="1" t="s">
        <v>2021</v>
      </c>
      <c r="C352" s="20" cm="1">
        <f t="array" ref="C352:K352">_xlfn.XLOOKUP(A352,'Data transformation 2'!A353:A2687,'Data transformation 2'!B353:J2687)</f>
        <v>20.03</v>
      </c>
      <c r="D352">
        <v>6.14</v>
      </c>
      <c r="E352" t="str">
        <v>yes</v>
      </c>
      <c r="F352" t="str">
        <v>No</v>
      </c>
      <c r="G352" t="str">
        <v>No</v>
      </c>
      <c r="H352">
        <v>0</v>
      </c>
      <c r="I352" t="str">
        <v>yes</v>
      </c>
      <c r="J352" t="str">
        <v>Normal Weight</v>
      </c>
      <c r="K352" t="str">
        <v>Pre-Diabetes</v>
      </c>
      <c r="L352" t="str">
        <f>VLOOKUP(A352,'Data Transformation 3'!A$3:E$2339,5,0)</f>
        <v>27-Sep-1985</v>
      </c>
      <c r="M352" s="19">
        <f>VLOOKUP(A352,'Data Transformation 3'!A$3:H$2339,8,0)</f>
        <v>28542.86</v>
      </c>
      <c r="N352" t="str">
        <f>VLOOKUP('Healthcare '!A352,'Data Transformation 3'!A$3:I$2339,9,0)</f>
        <v>tier - 1</v>
      </c>
      <c r="O352" t="str">
        <f>VLOOKUP(A352,'Data Transformation 3'!A$3:J$2339,10,0)</f>
        <v>tier - 3</v>
      </c>
      <c r="P352" t="str">
        <f>VLOOKUP(A352,'Data Transformation 3'!A$3:K$2339,11,0)</f>
        <v>R1011</v>
      </c>
      <c r="Q352">
        <f>VLOOKUP(A352,'Data Transformation 3'!A$3:F$2339,6,0)</f>
        <v>37</v>
      </c>
    </row>
    <row r="353" spans="1:17" ht="15.5" hidden="1" x14ac:dyDescent="0.35">
      <c r="A353" s="1" t="s">
        <v>2020</v>
      </c>
      <c r="C353" s="20" cm="1">
        <f t="array" ref="C353:K353">_xlfn.XLOOKUP(A353,'Data transformation 2'!A354:A2688,'Data transformation 2'!B354:J2688)</f>
        <v>41.42</v>
      </c>
      <c r="D353">
        <v>6.07</v>
      </c>
      <c r="E353" t="str">
        <v>No</v>
      </c>
      <c r="F353" t="str">
        <v>No</v>
      </c>
      <c r="G353" t="str">
        <v>No</v>
      </c>
      <c r="H353">
        <v>0</v>
      </c>
      <c r="I353" t="str">
        <v>No</v>
      </c>
      <c r="J353" t="str">
        <v>Obesity</v>
      </c>
      <c r="K353" t="str">
        <v>Pre-Diabetes</v>
      </c>
      <c r="L353" t="str">
        <f>VLOOKUP(A353,'Data Transformation 3'!A$3:E$2339,5,0)</f>
        <v>11-Dec-1982</v>
      </c>
      <c r="M353" s="19">
        <f>VLOOKUP(A353,'Data Transformation 3'!A$3:H$2339,8,0)</f>
        <v>28476.73</v>
      </c>
      <c r="N353" t="str">
        <f>VLOOKUP('Healthcare '!A353,'Data Transformation 3'!A$3:I$2339,9,0)</f>
        <v>tier - 1</v>
      </c>
      <c r="O353" t="str">
        <f>VLOOKUP(A353,'Data Transformation 3'!A$3:J$2339,10,0)</f>
        <v>tier - 2</v>
      </c>
      <c r="P353" t="str">
        <f>VLOOKUP(A353,'Data Transformation 3'!A$3:K$2339,11,0)</f>
        <v>R1012</v>
      </c>
      <c r="Q353">
        <f>VLOOKUP(A353,'Data Transformation 3'!A$3:F$2339,6,0)</f>
        <v>40</v>
      </c>
    </row>
    <row r="354" spans="1:17" ht="15.5" x14ac:dyDescent="0.35">
      <c r="A354" s="1" t="s">
        <v>2019</v>
      </c>
      <c r="C354" s="20" cm="1">
        <f t="array" ref="C354:K354">_xlfn.XLOOKUP(A354,'Data transformation 2'!A355:A2689,'Data transformation 2'!B355:J2689)</f>
        <v>36.67</v>
      </c>
      <c r="D354">
        <v>10.210000000000001</v>
      </c>
      <c r="E354" t="str">
        <v>No</v>
      </c>
      <c r="F354" t="str">
        <v>No</v>
      </c>
      <c r="G354" t="str">
        <v>No</v>
      </c>
      <c r="H354">
        <v>0</v>
      </c>
      <c r="I354" t="str">
        <v>No</v>
      </c>
      <c r="J354" t="str">
        <v>Obesity</v>
      </c>
      <c r="K354" t="str">
        <v>Diabetes</v>
      </c>
      <c r="L354" t="str">
        <f>VLOOKUP(A354,'Data Transformation 3'!A$3:E$2339,5,0)</f>
        <v>16-Sep-1974</v>
      </c>
      <c r="M354" s="19">
        <f>VLOOKUP(A354,'Data Transformation 3'!A$3:H$2339,8,0)</f>
        <v>28468.92</v>
      </c>
      <c r="N354" t="str">
        <f>VLOOKUP('Healthcare '!A354,'Data Transformation 3'!A$3:I$2339,9,0)</f>
        <v>tier - 1</v>
      </c>
      <c r="O354" t="str">
        <f>VLOOKUP(A354,'Data Transformation 3'!A$3:J$2339,10,0)</f>
        <v>tier - 1</v>
      </c>
      <c r="P354" t="str">
        <f>VLOOKUP(A354,'Data Transformation 3'!A$3:K$2339,11,0)</f>
        <v>R1012</v>
      </c>
      <c r="Q354">
        <f>VLOOKUP(A354,'Data Transformation 3'!A$3:F$2339,6,0)</f>
        <v>48</v>
      </c>
    </row>
    <row r="355" spans="1:17" ht="15.5" hidden="1" x14ac:dyDescent="0.35">
      <c r="A355" s="1" t="s">
        <v>2018</v>
      </c>
      <c r="C355" s="20" cm="1">
        <f t="array" ref="C355:K355">_xlfn.XLOOKUP(A355,'Data transformation 2'!A356:A2690,'Data transformation 2'!B356:J2690)</f>
        <v>27.645</v>
      </c>
      <c r="D355">
        <v>4.6900000000000004</v>
      </c>
      <c r="E355" t="str">
        <v>No</v>
      </c>
      <c r="F355" t="str">
        <v>No</v>
      </c>
      <c r="G355" t="str">
        <v>No</v>
      </c>
      <c r="H355">
        <v>0</v>
      </c>
      <c r="I355" t="str">
        <v>No</v>
      </c>
      <c r="J355" t="str">
        <v>Overweight</v>
      </c>
      <c r="K355" t="str">
        <v>Normal</v>
      </c>
      <c r="L355" t="str">
        <f>VLOOKUP(A355,'Data Transformation 3'!A$3:E$2339,5,0)</f>
        <v>2-Dec-1977</v>
      </c>
      <c r="M355" s="19">
        <f>VLOOKUP(A355,'Data Transformation 3'!A$3:H$2339,8,0)</f>
        <v>28340.19</v>
      </c>
      <c r="N355" t="str">
        <f>VLOOKUP('Healthcare '!A355,'Data Transformation 3'!A$3:I$2339,9,0)</f>
        <v>tier - 1</v>
      </c>
      <c r="O355" t="str">
        <f>VLOOKUP(A355,'Data Transformation 3'!A$3:J$2339,10,0)</f>
        <v>tier - 2</v>
      </c>
      <c r="P355" t="str">
        <f>VLOOKUP(A355,'Data Transformation 3'!A$3:K$2339,11,0)</f>
        <v>R1012</v>
      </c>
      <c r="Q355">
        <f>VLOOKUP(A355,'Data Transformation 3'!A$3:F$2339,6,0)</f>
        <v>45</v>
      </c>
    </row>
    <row r="356" spans="1:17" ht="15.5" hidden="1" x14ac:dyDescent="0.35">
      <c r="A356" s="1" t="s">
        <v>2017</v>
      </c>
      <c r="C356" s="20" cm="1">
        <f t="array" ref="C356:K356">_xlfn.XLOOKUP(A356,'Data transformation 2'!A357:A2691,'Data transformation 2'!B357:J2691)</f>
        <v>22.72</v>
      </c>
      <c r="D356">
        <v>5.71</v>
      </c>
      <c r="E356" t="str">
        <v>No</v>
      </c>
      <c r="F356" t="str">
        <v>No</v>
      </c>
      <c r="G356" t="str">
        <v>No</v>
      </c>
      <c r="H356">
        <v>0</v>
      </c>
      <c r="I356" t="str">
        <v>yes</v>
      </c>
      <c r="J356" t="str">
        <v>Normal Weight</v>
      </c>
      <c r="K356" t="str">
        <v>Pre-Diabetes</v>
      </c>
      <c r="L356" t="str">
        <f>VLOOKUP(A356,'Data Transformation 3'!A$3:E$2339,5,0)</f>
        <v>24-Dec-1990</v>
      </c>
      <c r="M356" s="19">
        <f>VLOOKUP(A356,'Data Transformation 3'!A$3:H$2339,8,0)</f>
        <v>28302.33</v>
      </c>
      <c r="N356" t="str">
        <f>VLOOKUP('Healthcare '!A356,'Data Transformation 3'!A$3:I$2339,9,0)</f>
        <v>tier - 1</v>
      </c>
      <c r="O356" t="str">
        <f>VLOOKUP(A356,'Data Transformation 3'!A$3:J$2339,10,0)</f>
        <v>tier - 2</v>
      </c>
      <c r="P356" t="str">
        <f>VLOOKUP(A356,'Data Transformation 3'!A$3:K$2339,11,0)</f>
        <v>R1011</v>
      </c>
      <c r="Q356">
        <f>VLOOKUP(A356,'Data Transformation 3'!A$3:F$2339,6,0)</f>
        <v>32</v>
      </c>
    </row>
    <row r="357" spans="1:17" ht="15.5" x14ac:dyDescent="0.35">
      <c r="A357" s="1" t="s">
        <v>2016</v>
      </c>
      <c r="C357" s="20" cm="1">
        <f t="array" ref="C357:K357">_xlfn.XLOOKUP(A357,'Data transformation 2'!A358:A2692,'Data transformation 2'!B358:J2692)</f>
        <v>36.520000000000003</v>
      </c>
      <c r="D357">
        <v>9.07</v>
      </c>
      <c r="E357" t="str">
        <v>yes</v>
      </c>
      <c r="F357" t="str">
        <v>No</v>
      </c>
      <c r="G357" t="str">
        <v>Yes</v>
      </c>
      <c r="H357">
        <v>1</v>
      </c>
      <c r="I357" t="str">
        <v>No</v>
      </c>
      <c r="J357" t="str">
        <v>Obesity</v>
      </c>
      <c r="K357" t="str">
        <v>Diabetes</v>
      </c>
      <c r="L357" t="str">
        <f>VLOOKUP(A357,'Data Transformation 3'!A$3:E$2339,5,0)</f>
        <v>25-Nov-1963</v>
      </c>
      <c r="M357" s="19">
        <f>VLOOKUP(A357,'Data Transformation 3'!A$3:H$2339,8,0)</f>
        <v>28287.9</v>
      </c>
      <c r="N357" t="str">
        <f>VLOOKUP('Healthcare '!A357,'Data Transformation 3'!A$3:I$2339,9,0)</f>
        <v>tier - 1</v>
      </c>
      <c r="O357" t="str">
        <f>VLOOKUP(A357,'Data Transformation 3'!A$3:J$2339,10,0)</f>
        <v>tier - 1</v>
      </c>
      <c r="P357" t="str">
        <f>VLOOKUP(A357,'Data Transformation 3'!A$3:K$2339,11,0)</f>
        <v>R1013</v>
      </c>
      <c r="Q357">
        <f>VLOOKUP(A357,'Data Transformation 3'!A$3:F$2339,6,0)</f>
        <v>59</v>
      </c>
    </row>
    <row r="358" spans="1:17" ht="15.5" hidden="1" x14ac:dyDescent="0.35">
      <c r="A358" s="1" t="s">
        <v>2015</v>
      </c>
      <c r="C358" s="20" cm="1">
        <f t="array" ref="C358:K358">_xlfn.XLOOKUP(A358,'Data transformation 2'!A359:A2693,'Data transformation 2'!B359:J2693)</f>
        <v>33.96</v>
      </c>
      <c r="D358">
        <v>4.99</v>
      </c>
      <c r="E358" t="str">
        <v>No</v>
      </c>
      <c r="F358" t="str">
        <v>No</v>
      </c>
      <c r="G358" t="str">
        <v>No</v>
      </c>
      <c r="H358">
        <v>0</v>
      </c>
      <c r="I358" t="str">
        <v>yes</v>
      </c>
      <c r="J358" t="str">
        <v>Obesity</v>
      </c>
      <c r="K358" t="str">
        <v>Normal</v>
      </c>
      <c r="L358" t="str">
        <f>VLOOKUP(A358,'Data Transformation 3'!A$3:E$2339,5,0)</f>
        <v>6-Sep-1999</v>
      </c>
      <c r="M358" s="19">
        <f>VLOOKUP(A358,'Data Transformation 3'!A$3:H$2339,8,0)</f>
        <v>28245.34</v>
      </c>
      <c r="N358" t="str">
        <f>VLOOKUP('Healthcare '!A358,'Data Transformation 3'!A$3:I$2339,9,0)</f>
        <v>tier - 1</v>
      </c>
      <c r="O358" t="str">
        <f>VLOOKUP(A358,'Data Transformation 3'!A$3:J$2339,10,0)</f>
        <v>tier - 3</v>
      </c>
      <c r="P358" t="str">
        <f>VLOOKUP(A358,'Data Transformation 3'!A$3:K$2339,11,0)</f>
        <v>R1011</v>
      </c>
      <c r="Q358">
        <f>VLOOKUP(A358,'Data Transformation 3'!A$3:F$2339,6,0)</f>
        <v>23</v>
      </c>
    </row>
    <row r="359" spans="1:17" ht="15.5" x14ac:dyDescent="0.35">
      <c r="A359" s="1" t="s">
        <v>2014</v>
      </c>
      <c r="C359" s="20" cm="1">
        <f t="array" ref="C359:K359">_xlfn.XLOOKUP(A359,'Data transformation 2'!A360:A2694,'Data transformation 2'!B360:J2694)</f>
        <v>26.695</v>
      </c>
      <c r="D359">
        <v>8.31</v>
      </c>
      <c r="E359" t="str">
        <v>No</v>
      </c>
      <c r="F359" t="str">
        <v>No</v>
      </c>
      <c r="G359" t="str">
        <v>No</v>
      </c>
      <c r="H359">
        <v>0</v>
      </c>
      <c r="I359" t="str">
        <v>yes</v>
      </c>
      <c r="J359" t="str">
        <v>Overweight</v>
      </c>
      <c r="K359" t="str">
        <v>Diabetes</v>
      </c>
      <c r="L359" t="str">
        <f>VLOOKUP(A359,'Data Transformation 3'!A$3:E$2339,5,0)</f>
        <v>22-Nov-1960</v>
      </c>
      <c r="M359" s="19">
        <f>VLOOKUP(A359,'Data Transformation 3'!A$3:H$2339,8,0)</f>
        <v>28101.33</v>
      </c>
      <c r="N359" t="str">
        <f>VLOOKUP('Healthcare '!A359,'Data Transformation 3'!A$3:I$2339,9,0)</f>
        <v>tier - 1</v>
      </c>
      <c r="O359" t="str">
        <f>VLOOKUP(A359,'Data Transformation 3'!A$3:J$2339,10,0)</f>
        <v>tier - 2</v>
      </c>
      <c r="P359" t="str">
        <f>VLOOKUP(A359,'Data Transformation 3'!A$3:K$2339,11,0)</f>
        <v>R1019</v>
      </c>
      <c r="Q359">
        <f>VLOOKUP(A359,'Data Transformation 3'!A$3:F$2339,6,0)</f>
        <v>62</v>
      </c>
    </row>
    <row r="360" spans="1:17" ht="15.5" hidden="1" x14ac:dyDescent="0.35">
      <c r="A360" s="1" t="s">
        <v>2013</v>
      </c>
      <c r="C360" s="20" cm="1">
        <f t="array" ref="C360:K360">_xlfn.XLOOKUP(A360,'Data transformation 2'!A361:A2695,'Data transformation 2'!B361:J2695)</f>
        <v>18.45</v>
      </c>
      <c r="D360">
        <v>5.07</v>
      </c>
      <c r="E360" t="str">
        <v>yes</v>
      </c>
      <c r="F360" t="str">
        <v>No</v>
      </c>
      <c r="G360" t="str">
        <v>No</v>
      </c>
      <c r="H360">
        <v>0</v>
      </c>
      <c r="I360" t="str">
        <v>yes</v>
      </c>
      <c r="J360" t="str">
        <v>Underweight</v>
      </c>
      <c r="K360" t="str">
        <v>Normal</v>
      </c>
      <c r="L360" t="str">
        <f>VLOOKUP(A360,'Data Transformation 3'!A$3:E$2339,5,0)</f>
        <v>29-Nov-1985</v>
      </c>
      <c r="M360" s="19">
        <f>VLOOKUP(A360,'Data Transformation 3'!A$3:H$2339,8,0)</f>
        <v>28006.94</v>
      </c>
      <c r="N360" t="str">
        <f>VLOOKUP('Healthcare '!A360,'Data Transformation 3'!A$3:I$2339,9,0)</f>
        <v>tier - 1</v>
      </c>
      <c r="O360" t="str">
        <f>VLOOKUP(A360,'Data Transformation 3'!A$3:J$2339,10,0)</f>
        <v>tier - 2</v>
      </c>
      <c r="P360" t="str">
        <f>VLOOKUP(A360,'Data Transformation 3'!A$3:K$2339,11,0)</f>
        <v>R1011</v>
      </c>
      <c r="Q360">
        <f>VLOOKUP(A360,'Data Transformation 3'!A$3:F$2339,6,0)</f>
        <v>37</v>
      </c>
    </row>
    <row r="361" spans="1:17" ht="15.5" hidden="1" x14ac:dyDescent="0.35">
      <c r="A361" s="1" t="s">
        <v>2012</v>
      </c>
      <c r="C361" s="20" cm="1">
        <f t="array" ref="C361:K361">_xlfn.XLOOKUP(A361,'Data transformation 2'!A362:A2696,'Data transformation 2'!B362:J2696)</f>
        <v>33.18</v>
      </c>
      <c r="D361">
        <v>4.79</v>
      </c>
      <c r="E361" t="str">
        <v>No</v>
      </c>
      <c r="F361" t="str">
        <v>No</v>
      </c>
      <c r="G361" t="str">
        <v>No</v>
      </c>
      <c r="H361">
        <v>0</v>
      </c>
      <c r="I361" t="str">
        <v>yes</v>
      </c>
      <c r="J361" t="str">
        <v>Obesity</v>
      </c>
      <c r="K361" t="str">
        <v>Normal</v>
      </c>
      <c r="L361" t="str">
        <f>VLOOKUP(A361,'Data Transformation 3'!A$3:E$2339,5,0)</f>
        <v>21-Dec-1999</v>
      </c>
      <c r="M361" s="19">
        <f>VLOOKUP(A361,'Data Transformation 3'!A$3:H$2339,8,0)</f>
        <v>27980.77</v>
      </c>
      <c r="N361" t="str">
        <f>VLOOKUP('Healthcare '!A361,'Data Transformation 3'!A$3:I$2339,9,0)</f>
        <v>tier - 1</v>
      </c>
      <c r="O361" t="str">
        <f>VLOOKUP(A361,'Data Transformation 3'!A$3:J$2339,10,0)</f>
        <v>tier - 1</v>
      </c>
      <c r="P361" t="str">
        <f>VLOOKUP(A361,'Data Transformation 3'!A$3:K$2339,11,0)</f>
        <v>R1011</v>
      </c>
      <c r="Q361">
        <f>VLOOKUP(A361,'Data Transformation 3'!A$3:F$2339,6,0)</f>
        <v>23</v>
      </c>
    </row>
    <row r="362" spans="1:17" ht="15.5" x14ac:dyDescent="0.35">
      <c r="A362" s="1" t="s">
        <v>2011</v>
      </c>
      <c r="C362" s="20" cm="1">
        <f t="array" ref="C362:K362">_xlfn.XLOOKUP(A362,'Data transformation 2'!A363:A2697,'Data transformation 2'!B363:J2697)</f>
        <v>36.1</v>
      </c>
      <c r="D362">
        <v>11.39</v>
      </c>
      <c r="E362" t="str">
        <v>yes</v>
      </c>
      <c r="F362" t="str">
        <v>No</v>
      </c>
      <c r="G362" t="str">
        <v>No</v>
      </c>
      <c r="H362">
        <v>2</v>
      </c>
      <c r="I362" t="str">
        <v>No</v>
      </c>
      <c r="J362" t="str">
        <v>Obesity</v>
      </c>
      <c r="K362" t="str">
        <v>Diabetes</v>
      </c>
      <c r="L362" t="str">
        <f>VLOOKUP(A362,'Data Transformation 3'!A$3:E$2339,5,0)</f>
        <v>28-Jul-1961</v>
      </c>
      <c r="M362" s="19">
        <f>VLOOKUP(A362,'Data Transformation 3'!A$3:H$2339,8,0)</f>
        <v>27941.29</v>
      </c>
      <c r="N362" t="str">
        <f>VLOOKUP('Healthcare '!A362,'Data Transformation 3'!A$3:I$2339,9,0)</f>
        <v>tier - 1</v>
      </c>
      <c r="O362" t="str">
        <f>VLOOKUP(A362,'Data Transformation 3'!A$3:J$2339,10,0)</f>
        <v>tier - 3</v>
      </c>
      <c r="P362" t="str">
        <f>VLOOKUP(A362,'Data Transformation 3'!A$3:K$2339,11,0)</f>
        <v>R1011</v>
      </c>
      <c r="Q362">
        <f>VLOOKUP(A362,'Data Transformation 3'!A$3:F$2339,6,0)</f>
        <v>61</v>
      </c>
    </row>
    <row r="363" spans="1:17" ht="15.5" hidden="1" x14ac:dyDescent="0.35">
      <c r="A363" s="1" t="s">
        <v>2010</v>
      </c>
      <c r="C363" s="20" cm="1">
        <f t="array" ref="C363:K363">_xlfn.XLOOKUP(A363,'Data transformation 2'!A364:A2698,'Data transformation 2'!B364:J2698)</f>
        <v>22.77</v>
      </c>
      <c r="D363">
        <v>6</v>
      </c>
      <c r="E363" t="str">
        <v>No</v>
      </c>
      <c r="F363" t="str">
        <v>No</v>
      </c>
      <c r="G363" t="str">
        <v>No</v>
      </c>
      <c r="H363">
        <v>0</v>
      </c>
      <c r="I363" t="str">
        <v>yes</v>
      </c>
      <c r="J363" t="str">
        <v>Normal Weight</v>
      </c>
      <c r="K363" t="str">
        <v>Pre-Diabetes</v>
      </c>
      <c r="L363" t="str">
        <f>VLOOKUP(A363,'Data Transformation 3'!A$3:E$2339,5,0)</f>
        <v>4-Jun-1991</v>
      </c>
      <c r="M363" s="19">
        <f>VLOOKUP(A363,'Data Transformation 3'!A$3:H$2339,8,0)</f>
        <v>27931.11</v>
      </c>
      <c r="N363" t="str">
        <f>VLOOKUP('Healthcare '!A363,'Data Transformation 3'!A$3:I$2339,9,0)</f>
        <v>tier - 1</v>
      </c>
      <c r="O363" t="str">
        <f>VLOOKUP(A363,'Data Transformation 3'!A$3:J$2339,10,0)</f>
        <v>tier - 3</v>
      </c>
      <c r="P363" t="str">
        <f>VLOOKUP(A363,'Data Transformation 3'!A$3:K$2339,11,0)</f>
        <v>R1011</v>
      </c>
      <c r="Q363">
        <f>VLOOKUP(A363,'Data Transformation 3'!A$3:F$2339,6,0)</f>
        <v>32</v>
      </c>
    </row>
    <row r="364" spans="1:17" ht="15.5" hidden="1" x14ac:dyDescent="0.35">
      <c r="A364" s="1" t="s">
        <v>2009</v>
      </c>
      <c r="C364" s="20" cm="1">
        <f t="array" ref="C364:K364">_xlfn.XLOOKUP(A364,'Data transformation 2'!A365:A2699,'Data transformation 2'!B365:J2699)</f>
        <v>21.24</v>
      </c>
      <c r="D364">
        <v>5.13</v>
      </c>
      <c r="E364" t="str">
        <v>No</v>
      </c>
      <c r="F364" t="str">
        <v>No</v>
      </c>
      <c r="G364" t="str">
        <v>No</v>
      </c>
      <c r="H364">
        <v>0</v>
      </c>
      <c r="I364" t="str">
        <v>yes</v>
      </c>
      <c r="J364" t="str">
        <v>Normal Weight</v>
      </c>
      <c r="K364" t="str">
        <v>Normal</v>
      </c>
      <c r="L364" t="str">
        <f>VLOOKUP(A364,'Data Transformation 3'!A$3:E$2339,5,0)</f>
        <v>21-Nov-1989</v>
      </c>
      <c r="M364" s="19">
        <f>VLOOKUP(A364,'Data Transformation 3'!A$3:H$2339,8,0)</f>
        <v>27925.86</v>
      </c>
      <c r="N364" t="str">
        <f>VLOOKUP('Healthcare '!A364,'Data Transformation 3'!A$3:I$2339,9,0)</f>
        <v>tier - 1</v>
      </c>
      <c r="O364" t="str">
        <f>VLOOKUP(A364,'Data Transformation 3'!A$3:J$2339,10,0)</f>
        <v>tier - 2</v>
      </c>
      <c r="P364" t="str">
        <f>VLOOKUP(A364,'Data Transformation 3'!A$3:K$2339,11,0)</f>
        <v>R1011</v>
      </c>
      <c r="Q364">
        <f>VLOOKUP(A364,'Data Transformation 3'!A$3:F$2339,6,0)</f>
        <v>33</v>
      </c>
    </row>
    <row r="365" spans="1:17" ht="15.5" hidden="1" x14ac:dyDescent="0.35">
      <c r="A365" s="1" t="s">
        <v>2008</v>
      </c>
      <c r="C365" s="20" cm="1">
        <f t="array" ref="C365:K365">_xlfn.XLOOKUP(A365,'Data transformation 2'!A366:A2700,'Data transformation 2'!B366:J2700)</f>
        <v>17.600000000000001</v>
      </c>
      <c r="D365">
        <v>5.26</v>
      </c>
      <c r="E365" t="str">
        <v>yes</v>
      </c>
      <c r="F365" t="str">
        <v>No</v>
      </c>
      <c r="G365" t="str">
        <v>No</v>
      </c>
      <c r="H365">
        <v>0</v>
      </c>
      <c r="I365" t="str">
        <v>yes</v>
      </c>
      <c r="J365" t="str">
        <v>Underweight</v>
      </c>
      <c r="K365" t="str">
        <v>Normal</v>
      </c>
      <c r="L365" t="str">
        <f>VLOOKUP(A365,'Data Transformation 3'!A$3:E$2339,5,0)</f>
        <v>4-Dec-1985</v>
      </c>
      <c r="M365" s="19">
        <f>VLOOKUP(A365,'Data Transformation 3'!A$3:H$2339,8,0)</f>
        <v>27849.94</v>
      </c>
      <c r="N365" t="str">
        <f>VLOOKUP('Healthcare '!A365,'Data Transformation 3'!A$3:I$2339,9,0)</f>
        <v>tier - 1</v>
      </c>
      <c r="O365" t="str">
        <f>VLOOKUP(A365,'Data Transformation 3'!A$3:J$2339,10,0)</f>
        <v>tier - 1</v>
      </c>
      <c r="P365" t="str">
        <f>VLOOKUP(A365,'Data Transformation 3'!A$3:K$2339,11,0)</f>
        <v>R1011</v>
      </c>
      <c r="Q365">
        <f>VLOOKUP(A365,'Data Transformation 3'!A$3:F$2339,6,0)</f>
        <v>37</v>
      </c>
    </row>
    <row r="366" spans="1:17" ht="15.5" x14ac:dyDescent="0.35">
      <c r="A366" s="1" t="s">
        <v>2007</v>
      </c>
      <c r="C366" s="20" cm="1">
        <f t="array" ref="C366:K366">_xlfn.XLOOKUP(A366,'Data transformation 2'!A367:A2701,'Data transformation 2'!B367:J2701)</f>
        <v>26.29</v>
      </c>
      <c r="D366">
        <v>6.84</v>
      </c>
      <c r="E366" t="str">
        <v>No</v>
      </c>
      <c r="F366" t="str">
        <v>No</v>
      </c>
      <c r="G366" t="str">
        <v>No</v>
      </c>
      <c r="H366">
        <v>0</v>
      </c>
      <c r="I366" t="str">
        <v>yes</v>
      </c>
      <c r="J366" t="str">
        <v>Overweight</v>
      </c>
      <c r="K366" t="str">
        <v>Diabetes</v>
      </c>
      <c r="L366" t="str">
        <f>VLOOKUP(A366,'Data Transformation 3'!A$3:E$2339,5,0)</f>
        <v>6-Jul-1960</v>
      </c>
      <c r="M366" s="19">
        <f>VLOOKUP(A366,'Data Transformation 3'!A$3:H$2339,8,0)</f>
        <v>27808.73</v>
      </c>
      <c r="N366" t="str">
        <f>VLOOKUP('Healthcare '!A366,'Data Transformation 3'!A$3:I$2339,9,0)</f>
        <v>tier - 1</v>
      </c>
      <c r="O366" t="str">
        <f>VLOOKUP(A366,'Data Transformation 3'!A$3:J$2339,10,0)</f>
        <v>tier - 1</v>
      </c>
      <c r="P366" t="str">
        <f>VLOOKUP(A366,'Data Transformation 3'!A$3:K$2339,11,0)</f>
        <v>R1013</v>
      </c>
      <c r="Q366">
        <f>VLOOKUP(A366,'Data Transformation 3'!A$3:F$2339,6,0)</f>
        <v>62</v>
      </c>
    </row>
    <row r="367" spans="1:17" ht="15.5" x14ac:dyDescent="0.35">
      <c r="A367" s="1" t="s">
        <v>2006</v>
      </c>
      <c r="C367" s="20" cm="1">
        <f t="array" ref="C367:K367">_xlfn.XLOOKUP(A367,'Data transformation 2'!A368:A2702,'Data transformation 2'!B368:J2702)</f>
        <v>35.31</v>
      </c>
      <c r="D367">
        <v>9.0399999999999991</v>
      </c>
      <c r="E367" t="str">
        <v>No</v>
      </c>
      <c r="F367" t="str">
        <v>No</v>
      </c>
      <c r="G367" t="str">
        <v>No</v>
      </c>
      <c r="H367">
        <v>0</v>
      </c>
      <c r="I367" t="str">
        <v>No</v>
      </c>
      <c r="J367" t="str">
        <v>Obesity</v>
      </c>
      <c r="K367" t="str">
        <v>Diabetes</v>
      </c>
      <c r="L367" t="str">
        <f>VLOOKUP(A367,'Data Transformation 3'!A$3:E$2339,5,0)</f>
        <v>6-Dec-2002</v>
      </c>
      <c r="M367" s="19">
        <f>VLOOKUP(A367,'Data Transformation 3'!A$3:H$2339,8,0)</f>
        <v>27724.29</v>
      </c>
      <c r="N367" t="str">
        <f>VLOOKUP('Healthcare '!A367,'Data Transformation 3'!A$3:I$2339,9,0)</f>
        <v>tier - 1</v>
      </c>
      <c r="O367" t="str">
        <f>VLOOKUP(A367,'Data Transformation 3'!A$3:J$2339,10,0)</f>
        <v>tier - 3</v>
      </c>
      <c r="P367" t="str">
        <f>VLOOKUP(A367,'Data Transformation 3'!A$3:K$2339,11,0)</f>
        <v>R1013</v>
      </c>
      <c r="Q367">
        <f>VLOOKUP(A367,'Data Transformation 3'!A$3:F$2339,6,0)</f>
        <v>20</v>
      </c>
    </row>
    <row r="368" spans="1:17" ht="15.5" hidden="1" x14ac:dyDescent="0.35">
      <c r="A368" s="1" t="s">
        <v>2005</v>
      </c>
      <c r="C368" s="20" cm="1">
        <f t="array" ref="C368:K368">_xlfn.XLOOKUP(A368,'Data transformation 2'!A369:A2703,'Data transformation 2'!B369:J2703)</f>
        <v>27.04</v>
      </c>
      <c r="D368">
        <v>4.0999999999999996</v>
      </c>
      <c r="E368" t="str">
        <v>No</v>
      </c>
      <c r="F368" t="str">
        <v>No</v>
      </c>
      <c r="G368" t="str">
        <v>No</v>
      </c>
      <c r="H368">
        <v>1</v>
      </c>
      <c r="I368" t="str">
        <v>yes</v>
      </c>
      <c r="J368" t="str">
        <v>Overweight</v>
      </c>
      <c r="K368" t="str">
        <v>Normal</v>
      </c>
      <c r="L368" t="str">
        <f>VLOOKUP(A368,'Data Transformation 3'!A$3:E$2339,5,0)</f>
        <v>3-Jul-1992</v>
      </c>
      <c r="M368" s="19">
        <f>VLOOKUP(A368,'Data Transformation 3'!A$3:H$2339,8,0)</f>
        <v>27696.11</v>
      </c>
      <c r="N368" t="str">
        <f>VLOOKUP('Healthcare '!A368,'Data Transformation 3'!A$3:I$2339,9,0)</f>
        <v>tier - 1</v>
      </c>
      <c r="O368" t="str">
        <f>VLOOKUP(A368,'Data Transformation 3'!A$3:J$2339,10,0)</f>
        <v>tier - 2</v>
      </c>
      <c r="P368" t="str">
        <f>VLOOKUP(A368,'Data Transformation 3'!A$3:K$2339,11,0)</f>
        <v>R1011</v>
      </c>
      <c r="Q368">
        <f>VLOOKUP(A368,'Data Transformation 3'!A$3:F$2339,6,0)</f>
        <v>30</v>
      </c>
    </row>
    <row r="369" spans="1:17" ht="15.5" hidden="1" x14ac:dyDescent="0.35">
      <c r="A369" s="1" t="s">
        <v>2004</v>
      </c>
      <c r="C369" s="20" cm="1">
        <f t="array" ref="C369:K369">_xlfn.XLOOKUP(A369,'Data transformation 2'!A370:A2704,'Data transformation 2'!B370:J2704)</f>
        <v>30.23</v>
      </c>
      <c r="D369">
        <v>4.2300000000000004</v>
      </c>
      <c r="E369" t="str">
        <v>yes</v>
      </c>
      <c r="F369" t="str">
        <v>No</v>
      </c>
      <c r="G369" t="str">
        <v>Yes</v>
      </c>
      <c r="H369">
        <v>1</v>
      </c>
      <c r="I369" t="str">
        <v>yes</v>
      </c>
      <c r="J369" t="str">
        <v>Obesity</v>
      </c>
      <c r="K369" t="str">
        <v>Normal</v>
      </c>
      <c r="L369" t="str">
        <f>VLOOKUP(A369,'Data Transformation 3'!A$3:E$2339,5,0)</f>
        <v>7-Oct-1997</v>
      </c>
      <c r="M369" s="19">
        <f>VLOOKUP(A369,'Data Transformation 3'!A$3:H$2339,8,0)</f>
        <v>27625.17</v>
      </c>
      <c r="N369" t="str">
        <f>VLOOKUP('Healthcare '!A369,'Data Transformation 3'!A$3:I$2339,9,0)</f>
        <v>tier - 1</v>
      </c>
      <c r="O369" t="str">
        <f>VLOOKUP(A369,'Data Transformation 3'!A$3:J$2339,10,0)</f>
        <v>tier - 1</v>
      </c>
      <c r="P369" t="str">
        <f>VLOOKUP(A369,'Data Transformation 3'!A$3:K$2339,11,0)</f>
        <v>R1011</v>
      </c>
      <c r="Q369">
        <f>VLOOKUP(A369,'Data Transformation 3'!A$3:F$2339,6,0)</f>
        <v>25</v>
      </c>
    </row>
    <row r="370" spans="1:17" ht="15.5" hidden="1" x14ac:dyDescent="0.35">
      <c r="A370" s="1" t="s">
        <v>2003</v>
      </c>
      <c r="C370" s="20" cm="1">
        <f t="array" ref="C370:K370">_xlfn.XLOOKUP(A370,'Data transformation 2'!A371:A2705,'Data transformation 2'!B371:J2705)</f>
        <v>30.6</v>
      </c>
      <c r="D370">
        <v>6.48</v>
      </c>
      <c r="E370" t="str">
        <v>yes</v>
      </c>
      <c r="F370" t="str">
        <v>No</v>
      </c>
      <c r="G370" t="str">
        <v>Yes</v>
      </c>
      <c r="H370">
        <v>1</v>
      </c>
      <c r="I370" t="str">
        <v>yes</v>
      </c>
      <c r="J370" t="str">
        <v>Obesity</v>
      </c>
      <c r="K370" t="str">
        <v>Pre-Diabetes</v>
      </c>
      <c r="L370" t="str">
        <f>VLOOKUP(A370,'Data Transformation 3'!A$3:E$2339,5,0)</f>
        <v>9-Sep-1997</v>
      </c>
      <c r="M370" s="19">
        <f>VLOOKUP(A370,'Data Transformation 3'!A$3:H$2339,8,0)</f>
        <v>27619.360000000001</v>
      </c>
      <c r="N370" t="str">
        <f>VLOOKUP('Healthcare '!A370,'Data Transformation 3'!A$3:I$2339,9,0)</f>
        <v>tier - 2</v>
      </c>
      <c r="O370" t="str">
        <f>VLOOKUP(A370,'Data Transformation 3'!A$3:J$2339,10,0)</f>
        <v>tier - 3</v>
      </c>
      <c r="P370" t="str">
        <f>VLOOKUP(A370,'Data Transformation 3'!A$3:K$2339,11,0)</f>
        <v>R1011</v>
      </c>
      <c r="Q370">
        <f>VLOOKUP(A370,'Data Transformation 3'!A$3:F$2339,6,0)</f>
        <v>25</v>
      </c>
    </row>
    <row r="371" spans="1:17" ht="15.5" hidden="1" x14ac:dyDescent="0.35">
      <c r="A371" s="1" t="s">
        <v>2002</v>
      </c>
      <c r="C371" s="20" cm="1">
        <f t="array" ref="C371:K371">_xlfn.XLOOKUP(A371,'Data transformation 2'!A372:A2706,'Data transformation 2'!B372:J2706)</f>
        <v>26.8</v>
      </c>
      <c r="D371">
        <v>5.53</v>
      </c>
      <c r="E371" t="str">
        <v>No</v>
      </c>
      <c r="F371" t="str">
        <v>No</v>
      </c>
      <c r="G371" t="str">
        <v>No</v>
      </c>
      <c r="H371">
        <v>1</v>
      </c>
      <c r="I371" t="str">
        <v>yes</v>
      </c>
      <c r="J371" t="str">
        <v>Overweight</v>
      </c>
      <c r="K371" t="str">
        <v>Normal</v>
      </c>
      <c r="L371" t="str">
        <f>VLOOKUP(A371,'Data Transformation 3'!A$3:E$2339,5,0)</f>
        <v>11-Jun-1992</v>
      </c>
      <c r="M371" s="19">
        <f>VLOOKUP(A371,'Data Transformation 3'!A$3:H$2339,8,0)</f>
        <v>27614.71</v>
      </c>
      <c r="N371" t="str">
        <f>VLOOKUP('Healthcare '!A371,'Data Transformation 3'!A$3:I$2339,9,0)</f>
        <v>tier - 2</v>
      </c>
      <c r="O371" t="str">
        <f>VLOOKUP(A371,'Data Transformation 3'!A$3:J$2339,10,0)</f>
        <v>tier - 3</v>
      </c>
      <c r="P371" t="str">
        <f>VLOOKUP(A371,'Data Transformation 3'!A$3:K$2339,11,0)</f>
        <v>R1011</v>
      </c>
      <c r="Q371">
        <f>VLOOKUP(A371,'Data Transformation 3'!A$3:F$2339,6,0)</f>
        <v>30</v>
      </c>
    </row>
    <row r="372" spans="1:17" ht="15.5" hidden="1" x14ac:dyDescent="0.35">
      <c r="A372" s="1" t="s">
        <v>2001</v>
      </c>
      <c r="C372" s="20" cm="1">
        <f t="array" ref="C372:K372">_xlfn.XLOOKUP(A372,'Data transformation 2'!A373:A2707,'Data transformation 2'!B373:J2707)</f>
        <v>16.86</v>
      </c>
      <c r="D372">
        <v>4.07</v>
      </c>
      <c r="E372" t="str">
        <v>yes</v>
      </c>
      <c r="F372" t="str">
        <v>No</v>
      </c>
      <c r="G372" t="str">
        <v>No</v>
      </c>
      <c r="H372">
        <v>0</v>
      </c>
      <c r="I372" t="str">
        <v>yes</v>
      </c>
      <c r="J372" t="str">
        <v>Underweight</v>
      </c>
      <c r="K372" t="str">
        <v>Normal</v>
      </c>
      <c r="L372" t="str">
        <f>VLOOKUP(A372,'Data Transformation 3'!A$3:E$2339,5,0)</f>
        <v>6-Nov-1985</v>
      </c>
      <c r="M372" s="19">
        <f>VLOOKUP(A372,'Data Transformation 3'!A$3:H$2339,8,0)</f>
        <v>27598.93</v>
      </c>
      <c r="N372" t="str">
        <f>VLOOKUP('Healthcare '!A372,'Data Transformation 3'!A$3:I$2339,9,0)</f>
        <v>tier - 2</v>
      </c>
      <c r="O372" t="str">
        <f>VLOOKUP(A372,'Data Transformation 3'!A$3:J$2339,10,0)</f>
        <v>tier - 1</v>
      </c>
      <c r="P372" t="str">
        <f>VLOOKUP(A372,'Data Transformation 3'!A$3:K$2339,11,0)</f>
        <v>R1011</v>
      </c>
      <c r="Q372">
        <f>VLOOKUP(A372,'Data Transformation 3'!A$3:F$2339,6,0)</f>
        <v>37</v>
      </c>
    </row>
    <row r="373" spans="1:17" ht="15.5" hidden="1" x14ac:dyDescent="0.35">
      <c r="A373" s="1" t="s">
        <v>2000</v>
      </c>
      <c r="C373" s="20" cm="1">
        <f t="array" ref="C373:K373">_xlfn.XLOOKUP(A373,'Data transformation 2'!A374:A2708,'Data transformation 2'!B374:J2708)</f>
        <v>16.3</v>
      </c>
      <c r="D373">
        <v>5.51</v>
      </c>
      <c r="E373" t="str">
        <v>No</v>
      </c>
      <c r="F373" t="str">
        <v>No</v>
      </c>
      <c r="G373" t="str">
        <v>No</v>
      </c>
      <c r="H373">
        <v>1</v>
      </c>
      <c r="I373" t="str">
        <v>yes</v>
      </c>
      <c r="J373" t="str">
        <v>Underweight</v>
      </c>
      <c r="K373" t="str">
        <v>Normal</v>
      </c>
      <c r="L373" t="str">
        <f>VLOOKUP(A373,'Data Transformation 3'!A$3:E$2339,5,0)</f>
        <v>22-Jul-1984</v>
      </c>
      <c r="M373" s="19">
        <f>VLOOKUP(A373,'Data Transformation 3'!A$3:H$2339,8,0)</f>
        <v>27534.53</v>
      </c>
      <c r="N373" t="str">
        <f>VLOOKUP('Healthcare '!A373,'Data Transformation 3'!A$3:I$2339,9,0)</f>
        <v>tier - 2</v>
      </c>
      <c r="O373" t="str">
        <f>VLOOKUP(A373,'Data Transformation 3'!A$3:J$2339,10,0)</f>
        <v>tier - 2</v>
      </c>
      <c r="P373" t="str">
        <f>VLOOKUP(A373,'Data Transformation 3'!A$3:K$2339,11,0)</f>
        <v>R1011</v>
      </c>
      <c r="Q373">
        <f>VLOOKUP(A373,'Data Transformation 3'!A$3:F$2339,6,0)</f>
        <v>38</v>
      </c>
    </row>
    <row r="374" spans="1:17" ht="15.5" x14ac:dyDescent="0.35">
      <c r="A374" s="1" t="s">
        <v>1999</v>
      </c>
      <c r="C374" s="20" cm="1">
        <f t="array" ref="C374:K374">_xlfn.XLOOKUP(A374,'Data transformation 2'!A375:A2709,'Data transformation 2'!B375:J2709)</f>
        <v>29.81</v>
      </c>
      <c r="D374">
        <v>11.66</v>
      </c>
      <c r="E374" t="str">
        <v>No</v>
      </c>
      <c r="F374" t="str">
        <v>No</v>
      </c>
      <c r="G374" t="str">
        <v>No</v>
      </c>
      <c r="H374">
        <v>0</v>
      </c>
      <c r="I374" t="str">
        <v>yes</v>
      </c>
      <c r="J374" t="str">
        <v>Overweight</v>
      </c>
      <c r="K374" t="str">
        <v>Diabetes</v>
      </c>
      <c r="L374" t="str">
        <f>VLOOKUP(A374,'Data Transformation 3'!A$3:E$2339,5,0)</f>
        <v>19-Oct-1965</v>
      </c>
      <c r="M374" s="19">
        <f>VLOOKUP(A374,'Data Transformation 3'!A$3:H$2339,8,0)</f>
        <v>27533.91</v>
      </c>
      <c r="N374" t="str">
        <f>VLOOKUP('Healthcare '!A374,'Data Transformation 3'!A$3:I$2339,9,0)</f>
        <v>tier - 2</v>
      </c>
      <c r="O374" t="str">
        <f>VLOOKUP(A374,'Data Transformation 3'!A$3:J$2339,10,0)</f>
        <v>tier - 3</v>
      </c>
      <c r="P374" t="str">
        <f>VLOOKUP(A374,'Data Transformation 3'!A$3:K$2339,11,0)</f>
        <v>R1013</v>
      </c>
      <c r="Q374">
        <f>VLOOKUP(A374,'Data Transformation 3'!A$3:F$2339,6,0)</f>
        <v>57</v>
      </c>
    </row>
    <row r="375" spans="1:17" ht="15.5" x14ac:dyDescent="0.35">
      <c r="A375" s="1" t="s">
        <v>1998</v>
      </c>
      <c r="C375" s="20" cm="1">
        <f t="array" ref="C375:K375">_xlfn.XLOOKUP(A375,'Data transformation 2'!A376:A2710,'Data transformation 2'!B376:J2710)</f>
        <v>16.329999999999998</v>
      </c>
      <c r="D375">
        <v>7.26</v>
      </c>
      <c r="E375" t="str">
        <v>yes</v>
      </c>
      <c r="F375" t="str">
        <v>No</v>
      </c>
      <c r="G375" t="str">
        <v>No</v>
      </c>
      <c r="H375">
        <v>0</v>
      </c>
      <c r="I375" t="str">
        <v>yes</v>
      </c>
      <c r="J375" t="str">
        <v>Underweight</v>
      </c>
      <c r="K375" t="str">
        <v>Diabetes</v>
      </c>
      <c r="L375" t="str">
        <f>VLOOKUP(A375,'Data Transformation 3'!A$3:E$2339,5,0)</f>
        <v>3-Oct-1981</v>
      </c>
      <c r="M375" s="19">
        <f>VLOOKUP(A375,'Data Transformation 3'!A$3:H$2339,8,0)</f>
        <v>27495.59</v>
      </c>
      <c r="N375" t="str">
        <f>VLOOKUP('Healthcare '!A375,'Data Transformation 3'!A$3:I$2339,9,0)</f>
        <v>tier - 2</v>
      </c>
      <c r="O375" t="str">
        <f>VLOOKUP(A375,'Data Transformation 3'!A$3:J$2339,10,0)</f>
        <v>tier - 1</v>
      </c>
      <c r="P375" t="str">
        <f>VLOOKUP(A375,'Data Transformation 3'!A$3:K$2339,11,0)</f>
        <v>R1011</v>
      </c>
      <c r="Q375">
        <f>VLOOKUP(A375,'Data Transformation 3'!A$3:F$2339,6,0)</f>
        <v>41</v>
      </c>
    </row>
    <row r="376" spans="1:17" ht="15.5" hidden="1" x14ac:dyDescent="0.35">
      <c r="A376" s="1" t="s">
        <v>1997</v>
      </c>
      <c r="C376" s="20" cm="1">
        <f t="array" ref="C376:K376">_xlfn.XLOOKUP(A376,'Data transformation 2'!A377:A2711,'Data transformation 2'!B377:J2711)</f>
        <v>16.37</v>
      </c>
      <c r="D376">
        <v>4.79</v>
      </c>
      <c r="E376" t="str">
        <v>yes</v>
      </c>
      <c r="F376" t="str">
        <v>No</v>
      </c>
      <c r="G376" t="str">
        <v>No</v>
      </c>
      <c r="H376">
        <v>0</v>
      </c>
      <c r="I376" t="str">
        <v>yes</v>
      </c>
      <c r="J376" t="str">
        <v>Underweight</v>
      </c>
      <c r="K376" t="str">
        <v>Normal</v>
      </c>
      <c r="L376" t="str">
        <f>VLOOKUP(A376,'Data Transformation 3'!A$3:E$2339,5,0)</f>
        <v>5-Dec-1985</v>
      </c>
      <c r="M376" s="19">
        <f>VLOOKUP(A376,'Data Transformation 3'!A$3:H$2339,8,0)</f>
        <v>27432.73</v>
      </c>
      <c r="N376" t="str">
        <f>VLOOKUP('Healthcare '!A376,'Data Transformation 3'!A$3:I$2339,9,0)</f>
        <v>tier - 2</v>
      </c>
      <c r="O376" t="str">
        <f>VLOOKUP(A376,'Data Transformation 3'!A$3:J$2339,10,0)</f>
        <v>tier - 1</v>
      </c>
      <c r="P376" t="str">
        <f>VLOOKUP(A376,'Data Transformation 3'!A$3:K$2339,11,0)</f>
        <v>R1011</v>
      </c>
      <c r="Q376">
        <f>VLOOKUP(A376,'Data Transformation 3'!A$3:F$2339,6,0)</f>
        <v>37</v>
      </c>
    </row>
    <row r="377" spans="1:17" ht="15.5" hidden="1" x14ac:dyDescent="0.35">
      <c r="A377" s="1" t="s">
        <v>1996</v>
      </c>
      <c r="C377" s="20" cm="1">
        <f t="array" ref="C377:K377">_xlfn.XLOOKUP(A377,'Data transformation 2'!A378:A2712,'Data transformation 2'!B378:J2712)</f>
        <v>22.42</v>
      </c>
      <c r="D377">
        <v>4.68</v>
      </c>
      <c r="E377" t="str">
        <v>yes</v>
      </c>
      <c r="F377" t="str">
        <v>No</v>
      </c>
      <c r="G377" t="str">
        <v>No</v>
      </c>
      <c r="H377">
        <v>1</v>
      </c>
      <c r="I377" t="str">
        <v>No</v>
      </c>
      <c r="J377" t="str">
        <v>Normal Weight</v>
      </c>
      <c r="K377" t="str">
        <v>Normal</v>
      </c>
      <c r="L377" t="str">
        <f>VLOOKUP(A377,'Data Transformation 3'!A$3:E$2339,5,0)</f>
        <v>15-Sep-1988</v>
      </c>
      <c r="M377" s="19">
        <f>VLOOKUP(A377,'Data Transformation 3'!A$3:H$2339,8,0)</f>
        <v>27375.9</v>
      </c>
      <c r="N377" t="str">
        <f>VLOOKUP('Healthcare '!A377,'Data Transformation 3'!A$3:I$2339,9,0)</f>
        <v>tier - 2</v>
      </c>
      <c r="O377" t="str">
        <f>VLOOKUP(A377,'Data Transformation 3'!A$3:J$2339,10,0)</f>
        <v>tier - 3</v>
      </c>
      <c r="P377" t="str">
        <f>VLOOKUP(A377,'Data Transformation 3'!A$3:K$2339,11,0)</f>
        <v>R1015</v>
      </c>
      <c r="Q377">
        <f>VLOOKUP(A377,'Data Transformation 3'!A$3:F$2339,6,0)</f>
        <v>34</v>
      </c>
    </row>
    <row r="378" spans="1:17" ht="15.5" hidden="1" x14ac:dyDescent="0.35">
      <c r="A378" s="1" t="s">
        <v>1995</v>
      </c>
      <c r="C378" s="20" cm="1">
        <f t="array" ref="C378:K378">_xlfn.XLOOKUP(A378,'Data transformation 2'!A379:A2713,'Data transformation 2'!B379:J2713)</f>
        <v>31.35</v>
      </c>
      <c r="D378">
        <v>4.33</v>
      </c>
      <c r="E378" t="str">
        <v>yes</v>
      </c>
      <c r="F378" t="str">
        <v>No</v>
      </c>
      <c r="G378" t="str">
        <v>Yes</v>
      </c>
      <c r="H378">
        <v>1</v>
      </c>
      <c r="I378" t="str">
        <v>No</v>
      </c>
      <c r="J378" t="str">
        <v>Obesity</v>
      </c>
      <c r="K378" t="str">
        <v>Normal</v>
      </c>
      <c r="L378" t="str">
        <f>VLOOKUP(A378,'Data Transformation 3'!A$3:E$2339,5,0)</f>
        <v>16-Oct-1969</v>
      </c>
      <c r="M378" s="19">
        <f>VLOOKUP(A378,'Data Transformation 3'!A$3:H$2339,8,0)</f>
        <v>27346.04</v>
      </c>
      <c r="N378" t="str">
        <f>VLOOKUP('Healthcare '!A378,'Data Transformation 3'!A$3:I$2339,9,0)</f>
        <v>tier - 2</v>
      </c>
      <c r="O378" t="str">
        <f>VLOOKUP(A378,'Data Transformation 3'!A$3:J$2339,10,0)</f>
        <v>tier - 2</v>
      </c>
      <c r="P378" t="str">
        <f>VLOOKUP(A378,'Data Transformation 3'!A$3:K$2339,11,0)</f>
        <v>R1013</v>
      </c>
      <c r="Q378">
        <f>VLOOKUP(A378,'Data Transformation 3'!A$3:F$2339,6,0)</f>
        <v>53</v>
      </c>
    </row>
    <row r="379" spans="1:17" ht="15.5" x14ac:dyDescent="0.35">
      <c r="A379" s="1" t="s">
        <v>1994</v>
      </c>
      <c r="C379" s="20" cm="1">
        <f t="array" ref="C379:K379">_xlfn.XLOOKUP(A379,'Data transformation 2'!A380:A2714,'Data transformation 2'!B380:J2714)</f>
        <v>31.9</v>
      </c>
      <c r="D379">
        <v>11.89</v>
      </c>
      <c r="E379" t="str">
        <v>No</v>
      </c>
      <c r="F379" t="str">
        <v>No</v>
      </c>
      <c r="G379" t="str">
        <v>No</v>
      </c>
      <c r="H379">
        <v>0</v>
      </c>
      <c r="I379" t="str">
        <v>No</v>
      </c>
      <c r="J379" t="str">
        <v>Obesity</v>
      </c>
      <c r="K379" t="str">
        <v>Diabetes</v>
      </c>
      <c r="L379" t="str">
        <f>VLOOKUP(A379,'Data Transformation 3'!A$3:E$2339,5,0)</f>
        <v>6-Jun-1968</v>
      </c>
      <c r="M379" s="19">
        <f>VLOOKUP(A379,'Data Transformation 3'!A$3:H$2339,8,0)</f>
        <v>27322.73</v>
      </c>
      <c r="N379" t="str">
        <f>VLOOKUP('Healthcare '!A379,'Data Transformation 3'!A$3:I$2339,9,0)</f>
        <v>tier - 2</v>
      </c>
      <c r="O379" t="str">
        <f>VLOOKUP(A379,'Data Transformation 3'!A$3:J$2339,10,0)</f>
        <v>tier - 2</v>
      </c>
      <c r="P379" t="str">
        <f>VLOOKUP(A379,'Data Transformation 3'!A$3:K$2339,11,0)</f>
        <v>R1013</v>
      </c>
      <c r="Q379">
        <f>VLOOKUP(A379,'Data Transformation 3'!A$3:F$2339,6,0)</f>
        <v>55</v>
      </c>
    </row>
    <row r="380" spans="1:17" ht="15.5" hidden="1" x14ac:dyDescent="0.35">
      <c r="A380" s="1" t="s">
        <v>1993</v>
      </c>
      <c r="C380" s="20" cm="1">
        <f t="array" ref="C380:K380">_xlfn.XLOOKUP(A380,'Data transformation 2'!A381:A2715,'Data transformation 2'!B381:J2715)</f>
        <v>30.6</v>
      </c>
      <c r="D380">
        <v>5.24</v>
      </c>
      <c r="E380" t="str">
        <v>No</v>
      </c>
      <c r="F380" t="str">
        <v>No</v>
      </c>
      <c r="G380" t="str">
        <v>No</v>
      </c>
      <c r="H380">
        <v>0</v>
      </c>
      <c r="I380" t="str">
        <v>yes</v>
      </c>
      <c r="J380" t="str">
        <v>Obesity</v>
      </c>
      <c r="K380" t="str">
        <v>Normal</v>
      </c>
      <c r="L380" t="str">
        <f>VLOOKUP(A380,'Data Transformation 3'!A$3:E$2339,5,0)</f>
        <v>2-Dec-1999</v>
      </c>
      <c r="M380" s="19">
        <f>VLOOKUP(A380,'Data Transformation 3'!A$3:H$2339,8,0)</f>
        <v>27236.959999999999</v>
      </c>
      <c r="N380" t="str">
        <f>VLOOKUP('Healthcare '!A380,'Data Transformation 3'!A$3:I$2339,9,0)</f>
        <v>tier - 2</v>
      </c>
      <c r="O380" t="str">
        <f>VLOOKUP(A380,'Data Transformation 3'!A$3:J$2339,10,0)</f>
        <v>tier - 1</v>
      </c>
      <c r="P380" t="str">
        <f>VLOOKUP(A380,'Data Transformation 3'!A$3:K$2339,11,0)</f>
        <v>R1011</v>
      </c>
      <c r="Q380">
        <f>VLOOKUP(A380,'Data Transformation 3'!A$3:F$2339,6,0)</f>
        <v>23</v>
      </c>
    </row>
    <row r="381" spans="1:17" ht="15.5" x14ac:dyDescent="0.35">
      <c r="A381" s="1" t="s">
        <v>1992</v>
      </c>
      <c r="C381" s="20" cm="1">
        <f t="array" ref="C381:K381">_xlfn.XLOOKUP(A381,'Data transformation 2'!A382:A2716,'Data transformation 2'!B382:J2716)</f>
        <v>28.975000000000001</v>
      </c>
      <c r="D381">
        <v>7.63</v>
      </c>
      <c r="E381" t="str">
        <v>No</v>
      </c>
      <c r="F381" t="str">
        <v>No</v>
      </c>
      <c r="G381" t="str">
        <v>No</v>
      </c>
      <c r="H381">
        <v>0</v>
      </c>
      <c r="I381" t="str">
        <v>yes</v>
      </c>
      <c r="J381" t="str">
        <v>Overweight</v>
      </c>
      <c r="K381" t="str">
        <v>Diabetes</v>
      </c>
      <c r="L381" t="str">
        <f>VLOOKUP(A381,'Data Transformation 3'!A$3:E$2339,5,0)</f>
        <v>21-Dec-1965</v>
      </c>
      <c r="M381" s="19">
        <f>VLOOKUP(A381,'Data Transformation 3'!A$3:H$2339,8,0)</f>
        <v>27218.44</v>
      </c>
      <c r="N381" t="str">
        <f>VLOOKUP('Healthcare '!A381,'Data Transformation 3'!A$3:I$2339,9,0)</f>
        <v>tier - 2</v>
      </c>
      <c r="O381" t="str">
        <f>VLOOKUP(A381,'Data Transformation 3'!A$3:J$2339,10,0)</f>
        <v>tier - 1</v>
      </c>
      <c r="P381" t="str">
        <f>VLOOKUP(A381,'Data Transformation 3'!A$3:K$2339,11,0)</f>
        <v>R1017</v>
      </c>
      <c r="Q381">
        <f>VLOOKUP(A381,'Data Transformation 3'!A$3:F$2339,6,0)</f>
        <v>57</v>
      </c>
    </row>
    <row r="382" spans="1:17" ht="15.5" x14ac:dyDescent="0.35">
      <c r="A382" s="1" t="s">
        <v>1991</v>
      </c>
      <c r="C382" s="20" cm="1">
        <f t="array" ref="C382:K382">_xlfn.XLOOKUP(A382,'Data transformation 2'!A383:A2717,'Data transformation 2'!B383:J2717)</f>
        <v>24.86</v>
      </c>
      <c r="D382">
        <v>8.92</v>
      </c>
      <c r="E382" t="str">
        <v>yes</v>
      </c>
      <c r="F382" t="str">
        <v>No</v>
      </c>
      <c r="G382" t="str">
        <v>No</v>
      </c>
      <c r="H382">
        <v>2</v>
      </c>
      <c r="I382" t="str">
        <v>No</v>
      </c>
      <c r="J382" t="str">
        <v>Normal Weight</v>
      </c>
      <c r="K382" t="str">
        <v>Diabetes</v>
      </c>
      <c r="L382" t="str">
        <f>VLOOKUP(A382,'Data Transformation 3'!A$3:E$2339,5,0)</f>
        <v>2-Oct-1970</v>
      </c>
      <c r="M382" s="19">
        <f>VLOOKUP(A382,'Data Transformation 3'!A$3:H$2339,8,0)</f>
        <v>27117.99</v>
      </c>
      <c r="N382" t="str">
        <f>VLOOKUP('Healthcare '!A382,'Data Transformation 3'!A$3:I$2339,9,0)</f>
        <v>tier - 2</v>
      </c>
      <c r="O382" t="str">
        <f>VLOOKUP(A382,'Data Transformation 3'!A$3:J$2339,10,0)</f>
        <v>tier - 2</v>
      </c>
      <c r="P382" t="str">
        <f>VLOOKUP(A382,'Data Transformation 3'!A$3:K$2339,11,0)</f>
        <v>R1013</v>
      </c>
      <c r="Q382">
        <f>VLOOKUP(A382,'Data Transformation 3'!A$3:F$2339,6,0)</f>
        <v>52</v>
      </c>
    </row>
    <row r="383" spans="1:17" ht="15.5" hidden="1" x14ac:dyDescent="0.35">
      <c r="A383" s="1" t="s">
        <v>1990</v>
      </c>
      <c r="C383" s="20" cm="1">
        <f t="array" ref="C383:K383">_xlfn.XLOOKUP(A383,'Data transformation 2'!A384:A2718,'Data transformation 2'!B384:J2718)</f>
        <v>19.54</v>
      </c>
      <c r="D383">
        <v>5.37</v>
      </c>
      <c r="E383" t="str">
        <v>No</v>
      </c>
      <c r="F383" t="str">
        <v>No</v>
      </c>
      <c r="G383" t="str">
        <v>No</v>
      </c>
      <c r="H383">
        <v>0</v>
      </c>
      <c r="I383" t="str">
        <v>yes</v>
      </c>
      <c r="J383" t="str">
        <v>Normal Weight</v>
      </c>
      <c r="K383" t="str">
        <v>Normal</v>
      </c>
      <c r="L383" t="str">
        <f>VLOOKUP(A383,'Data Transformation 3'!A$3:E$2339,5,0)</f>
        <v>13-Dec-1990</v>
      </c>
      <c r="M383" s="19">
        <f>VLOOKUP(A383,'Data Transformation 3'!A$3:H$2339,8,0)</f>
        <v>27092.38</v>
      </c>
      <c r="N383" t="str">
        <f>VLOOKUP('Healthcare '!A383,'Data Transformation 3'!A$3:I$2339,9,0)</f>
        <v>tier - 2</v>
      </c>
      <c r="O383" t="str">
        <f>VLOOKUP(A383,'Data Transformation 3'!A$3:J$2339,10,0)</f>
        <v>tier - 3</v>
      </c>
      <c r="P383" t="str">
        <f>VLOOKUP(A383,'Data Transformation 3'!A$3:K$2339,11,0)</f>
        <v>R1011</v>
      </c>
      <c r="Q383">
        <f>VLOOKUP(A383,'Data Transformation 3'!A$3:F$2339,6,0)</f>
        <v>32</v>
      </c>
    </row>
    <row r="384" spans="1:17" ht="15.5" hidden="1" x14ac:dyDescent="0.35">
      <c r="A384" s="1" t="s">
        <v>1989</v>
      </c>
      <c r="C384" s="20" cm="1">
        <f t="array" ref="C384:K384">_xlfn.XLOOKUP(A384,'Data transformation 2'!A385:A2719,'Data transformation 2'!B385:J2719)</f>
        <v>26.74</v>
      </c>
      <c r="D384">
        <v>4.3099999999999996</v>
      </c>
      <c r="E384" t="str">
        <v>No</v>
      </c>
      <c r="F384" t="str">
        <v>No</v>
      </c>
      <c r="G384" t="str">
        <v>No</v>
      </c>
      <c r="H384">
        <v>0</v>
      </c>
      <c r="I384" t="str">
        <v>yes</v>
      </c>
      <c r="J384" t="str">
        <v>Overweight</v>
      </c>
      <c r="K384" t="str">
        <v>Normal</v>
      </c>
      <c r="L384" t="str">
        <f>VLOOKUP(A384,'Data Transformation 3'!A$3:E$2339,5,0)</f>
        <v>2-Jul-1994</v>
      </c>
      <c r="M384" s="19">
        <f>VLOOKUP(A384,'Data Transformation 3'!A$3:H$2339,8,0)</f>
        <v>27080.639999999999</v>
      </c>
      <c r="N384" t="str">
        <f>VLOOKUP('Healthcare '!A384,'Data Transformation 3'!A$3:I$2339,9,0)</f>
        <v>tier - 2</v>
      </c>
      <c r="O384" t="str">
        <f>VLOOKUP(A384,'Data Transformation 3'!A$3:J$2339,10,0)</f>
        <v>tier - 2</v>
      </c>
      <c r="P384" t="str">
        <f>VLOOKUP(A384,'Data Transformation 3'!A$3:K$2339,11,0)</f>
        <v>R1011</v>
      </c>
      <c r="Q384">
        <f>VLOOKUP(A384,'Data Transformation 3'!A$3:F$2339,6,0)</f>
        <v>28</v>
      </c>
    </row>
    <row r="385" spans="1:17" ht="15.5" x14ac:dyDescent="0.35">
      <c r="A385" s="1" t="s">
        <v>1988</v>
      </c>
      <c r="C385" s="20" cm="1">
        <f t="array" ref="C385:K385">_xlfn.XLOOKUP(A385,'Data transformation 2'!A386:A2720,'Data transformation 2'!B386:J2720)</f>
        <v>22.99</v>
      </c>
      <c r="D385">
        <v>10.46</v>
      </c>
      <c r="E385" t="str">
        <v>No</v>
      </c>
      <c r="F385" t="str">
        <v>No</v>
      </c>
      <c r="G385" t="str">
        <v>No</v>
      </c>
      <c r="H385">
        <v>3</v>
      </c>
      <c r="I385" t="str">
        <v>yes</v>
      </c>
      <c r="J385" t="str">
        <v>Normal Weight</v>
      </c>
      <c r="K385" t="str">
        <v>Diabetes</v>
      </c>
      <c r="L385" t="str">
        <f>VLOOKUP(A385,'Data Transformation 3'!A$3:E$2339,5,0)</f>
        <v>30-Jun-1958</v>
      </c>
      <c r="M385" s="19">
        <f>VLOOKUP(A385,'Data Transformation 3'!A$3:H$2339,8,0)</f>
        <v>27037.91</v>
      </c>
      <c r="N385" t="str">
        <f>VLOOKUP('Healthcare '!A385,'Data Transformation 3'!A$3:I$2339,9,0)</f>
        <v>tier - 2</v>
      </c>
      <c r="O385" t="str">
        <f>VLOOKUP(A385,'Data Transformation 3'!A$3:J$2339,10,0)</f>
        <v>tier - 2</v>
      </c>
      <c r="P385" t="str">
        <f>VLOOKUP(A385,'Data Transformation 3'!A$3:K$2339,11,0)</f>
        <v>R1013</v>
      </c>
      <c r="Q385">
        <f>VLOOKUP(A385,'Data Transformation 3'!A$3:F$2339,6,0)</f>
        <v>64</v>
      </c>
    </row>
    <row r="386" spans="1:17" ht="15.5" x14ac:dyDescent="0.35">
      <c r="A386" s="1" t="s">
        <v>1987</v>
      </c>
      <c r="C386" s="20" cm="1">
        <f t="array" ref="C386:K386">_xlfn.XLOOKUP(A386,'Data transformation 2'!A387:A2721,'Data transformation 2'!B387:J2721)</f>
        <v>31.46</v>
      </c>
      <c r="D386">
        <v>7.39</v>
      </c>
      <c r="E386" t="str">
        <v>No</v>
      </c>
      <c r="F386" t="str">
        <v>No</v>
      </c>
      <c r="G386" t="str">
        <v>No</v>
      </c>
      <c r="H386">
        <v>0</v>
      </c>
      <c r="I386" t="str">
        <v>No</v>
      </c>
      <c r="J386" t="str">
        <v>Obesity</v>
      </c>
      <c r="K386" t="str">
        <v>Diabetes</v>
      </c>
      <c r="L386" t="str">
        <f>VLOOKUP(A386,'Data Transformation 3'!A$3:E$2339,5,0)</f>
        <v>9-Jul-1960</v>
      </c>
      <c r="M386" s="19">
        <f>VLOOKUP(A386,'Data Transformation 3'!A$3:H$2339,8,0)</f>
        <v>27000.98</v>
      </c>
      <c r="N386" t="str">
        <f>VLOOKUP('Healthcare '!A386,'Data Transformation 3'!A$3:I$2339,9,0)</f>
        <v>tier - 2</v>
      </c>
      <c r="O386" t="str">
        <f>VLOOKUP(A386,'Data Transformation 3'!A$3:J$2339,10,0)</f>
        <v>tier - 2</v>
      </c>
      <c r="P386" t="str">
        <f>VLOOKUP(A386,'Data Transformation 3'!A$3:K$2339,11,0)</f>
        <v>R1013</v>
      </c>
      <c r="Q386">
        <f>VLOOKUP(A386,'Data Transformation 3'!A$3:F$2339,6,0)</f>
        <v>62</v>
      </c>
    </row>
    <row r="387" spans="1:17" ht="15.5" hidden="1" x14ac:dyDescent="0.35">
      <c r="A387" s="1" t="s">
        <v>1986</v>
      </c>
      <c r="C387" s="20" cm="1">
        <f t="array" ref="C387:K387">_xlfn.XLOOKUP(A387,'Data transformation 2'!A388:A2722,'Data transformation 2'!B388:J2722)</f>
        <v>30.86</v>
      </c>
      <c r="D387">
        <v>6.18</v>
      </c>
      <c r="E387" t="str">
        <v>No</v>
      </c>
      <c r="F387" t="str">
        <v>yes</v>
      </c>
      <c r="G387" t="str">
        <v>No</v>
      </c>
      <c r="H387">
        <v>2</v>
      </c>
      <c r="I387" t="str">
        <v>yes</v>
      </c>
      <c r="J387" t="str">
        <v>Obesity</v>
      </c>
      <c r="K387" t="str">
        <v>Pre-Diabetes</v>
      </c>
      <c r="L387" t="str">
        <f>VLOOKUP(A387,'Data Transformation 3'!A$3:E$2339,5,0)</f>
        <v>9-Nov-2000</v>
      </c>
      <c r="M387" s="19">
        <f>VLOOKUP(A387,'Data Transformation 3'!A$3:H$2339,8,0)</f>
        <v>26936.98</v>
      </c>
      <c r="N387" t="str">
        <f>VLOOKUP('Healthcare '!A387,'Data Transformation 3'!A$3:I$2339,9,0)</f>
        <v>tier - 2</v>
      </c>
      <c r="O387" t="str">
        <f>VLOOKUP(A387,'Data Transformation 3'!A$3:J$2339,10,0)</f>
        <v>tier - 3</v>
      </c>
      <c r="P387" t="str">
        <f>VLOOKUP(A387,'Data Transformation 3'!A$3:K$2339,11,0)</f>
        <v>R1011</v>
      </c>
      <c r="Q387">
        <f>VLOOKUP(A387,'Data Transformation 3'!A$3:F$2339,6,0)</f>
        <v>22</v>
      </c>
    </row>
    <row r="388" spans="1:17" ht="15.5" x14ac:dyDescent="0.35">
      <c r="A388" s="1" t="s">
        <v>1985</v>
      </c>
      <c r="C388" s="20" cm="1">
        <f t="array" ref="C388:K388">_xlfn.XLOOKUP(A388,'Data transformation 2'!A389:A2723,'Data transformation 2'!B389:J2723)</f>
        <v>31.96</v>
      </c>
      <c r="D388">
        <v>8.86</v>
      </c>
      <c r="E388" t="str">
        <v>No</v>
      </c>
      <c r="F388" t="str">
        <v>No</v>
      </c>
      <c r="G388" t="str">
        <v>No</v>
      </c>
      <c r="H388">
        <v>0</v>
      </c>
      <c r="I388" t="str">
        <v>yes</v>
      </c>
      <c r="J388" t="str">
        <v>Obesity</v>
      </c>
      <c r="K388" t="str">
        <v>Diabetes</v>
      </c>
      <c r="L388" t="str">
        <f>VLOOKUP(A388,'Data Transformation 3'!A$3:E$2339,5,0)</f>
        <v>17-Jun-2002</v>
      </c>
      <c r="M388" s="19">
        <f>VLOOKUP(A388,'Data Transformation 3'!A$3:H$2339,8,0)</f>
        <v>26927.69</v>
      </c>
      <c r="N388" t="str">
        <f>VLOOKUP('Healthcare '!A388,'Data Transformation 3'!A$3:I$2339,9,0)</f>
        <v>tier - 2</v>
      </c>
      <c r="O388" t="str">
        <f>VLOOKUP(A388,'Data Transformation 3'!A$3:J$2339,10,0)</f>
        <v>tier - 2</v>
      </c>
      <c r="P388" t="str">
        <f>VLOOKUP(A388,'Data Transformation 3'!A$3:K$2339,11,0)</f>
        <v>R1011</v>
      </c>
      <c r="Q388">
        <f>VLOOKUP(A388,'Data Transformation 3'!A$3:F$2339,6,0)</f>
        <v>20</v>
      </c>
    </row>
    <row r="389" spans="1:17" ht="15.5" x14ac:dyDescent="0.35">
      <c r="A389" s="1" t="s">
        <v>1984</v>
      </c>
      <c r="C389" s="20" cm="1">
        <f t="array" ref="C389:K389">_xlfn.XLOOKUP(A389,'Data transformation 2'!A390:A2724,'Data transformation 2'!B390:J2724)</f>
        <v>23.76</v>
      </c>
      <c r="D389">
        <v>10.96</v>
      </c>
      <c r="E389" t="str">
        <v>No</v>
      </c>
      <c r="F389" t="str">
        <v>No</v>
      </c>
      <c r="G389" t="str">
        <v>No</v>
      </c>
      <c r="H389">
        <v>3</v>
      </c>
      <c r="I389" t="str">
        <v>yes</v>
      </c>
      <c r="J389" t="str">
        <v>Normal Weight</v>
      </c>
      <c r="K389" t="str">
        <v>Diabetes</v>
      </c>
      <c r="L389" t="str">
        <f>VLOOKUP(A389,'Data Transformation 3'!A$3:E$2339,5,0)</f>
        <v>25-Dec-1958</v>
      </c>
      <c r="M389" s="19">
        <f>VLOOKUP(A389,'Data Transformation 3'!A$3:H$2339,8,0)</f>
        <v>26926.51</v>
      </c>
      <c r="N389" t="str">
        <f>VLOOKUP('Healthcare '!A389,'Data Transformation 3'!A$3:I$2339,9,0)</f>
        <v>tier - 2</v>
      </c>
      <c r="O389" t="str">
        <f>VLOOKUP(A389,'Data Transformation 3'!A$3:J$2339,10,0)</f>
        <v>tier - 1</v>
      </c>
      <c r="P389" t="str">
        <f>VLOOKUP(A389,'Data Transformation 3'!A$3:K$2339,11,0)</f>
        <v>R1013</v>
      </c>
      <c r="Q389">
        <f>VLOOKUP(A389,'Data Transformation 3'!A$3:F$2339,6,0)</f>
        <v>64</v>
      </c>
    </row>
    <row r="390" spans="1:17" ht="15.5" hidden="1" x14ac:dyDescent="0.35">
      <c r="A390" s="1" t="s">
        <v>1983</v>
      </c>
      <c r="C390" s="20" cm="1">
        <f t="array" ref="C390:K390">_xlfn.XLOOKUP(A390,'Data transformation 2'!A391:A2725,'Data transformation 2'!B391:J2725)</f>
        <v>19.38</v>
      </c>
      <c r="D390">
        <v>6.28</v>
      </c>
      <c r="E390" t="str">
        <v>No</v>
      </c>
      <c r="F390" t="str">
        <v>No</v>
      </c>
      <c r="G390" t="str">
        <v>No</v>
      </c>
      <c r="H390">
        <v>0</v>
      </c>
      <c r="I390" t="str">
        <v>yes</v>
      </c>
      <c r="J390" t="str">
        <v>Normal Weight</v>
      </c>
      <c r="K390" t="str">
        <v>Pre-Diabetes</v>
      </c>
      <c r="L390" t="str">
        <f>VLOOKUP(A390,'Data Transformation 3'!A$3:E$2339,5,0)</f>
        <v>22-Aug-1991</v>
      </c>
      <c r="M390" s="19">
        <f>VLOOKUP(A390,'Data Transformation 3'!A$3:H$2339,8,0)</f>
        <v>26912.560000000001</v>
      </c>
      <c r="N390" t="str">
        <f>VLOOKUP('Healthcare '!A390,'Data Transformation 3'!A$3:I$2339,9,0)</f>
        <v>tier - 2</v>
      </c>
      <c r="O390" t="str">
        <f>VLOOKUP(A390,'Data Transformation 3'!A$3:J$2339,10,0)</f>
        <v>tier - 2</v>
      </c>
      <c r="P390" t="str">
        <f>VLOOKUP(A390,'Data Transformation 3'!A$3:K$2339,11,0)</f>
        <v>R1011</v>
      </c>
      <c r="Q390">
        <f>VLOOKUP(A390,'Data Transformation 3'!A$3:F$2339,6,0)</f>
        <v>31</v>
      </c>
    </row>
    <row r="391" spans="1:17" ht="15.5" hidden="1" x14ac:dyDescent="0.35">
      <c r="A391" s="1" t="s">
        <v>1982</v>
      </c>
      <c r="C391" s="20" cm="1">
        <f t="array" ref="C391:K391">_xlfn.XLOOKUP(A391,'Data transformation 2'!A392:A2726,'Data transformation 2'!B392:J2726)</f>
        <v>16.21</v>
      </c>
      <c r="D391">
        <v>6.29</v>
      </c>
      <c r="E391" t="str">
        <v>yes</v>
      </c>
      <c r="F391" t="str">
        <v>No</v>
      </c>
      <c r="G391" t="str">
        <v>No</v>
      </c>
      <c r="H391">
        <v>1</v>
      </c>
      <c r="I391" t="str">
        <v>yes</v>
      </c>
      <c r="J391" t="str">
        <v>Underweight</v>
      </c>
      <c r="K391" t="str">
        <v>Pre-Diabetes</v>
      </c>
      <c r="L391" t="str">
        <f>VLOOKUP(A391,'Data Transformation 3'!A$3:E$2339,5,0)</f>
        <v>22-Jul-1988</v>
      </c>
      <c r="M391" s="19">
        <f>VLOOKUP(A391,'Data Transformation 3'!A$3:H$2339,8,0)</f>
        <v>26607.89</v>
      </c>
      <c r="N391" t="str">
        <f>VLOOKUP('Healthcare '!A391,'Data Transformation 3'!A$3:I$2339,9,0)</f>
        <v>tier - 2</v>
      </c>
      <c r="O391" t="str">
        <f>VLOOKUP(A391,'Data Transformation 3'!A$3:J$2339,10,0)</f>
        <v>tier - 1</v>
      </c>
      <c r="P391" t="str">
        <f>VLOOKUP(A391,'Data Transformation 3'!A$3:K$2339,11,0)</f>
        <v>R1011</v>
      </c>
      <c r="Q391">
        <f>VLOOKUP(A391,'Data Transformation 3'!A$3:F$2339,6,0)</f>
        <v>34</v>
      </c>
    </row>
    <row r="392" spans="1:17" ht="15.5" hidden="1" x14ac:dyDescent="0.35">
      <c r="A392" s="1" t="s">
        <v>1981</v>
      </c>
      <c r="C392" s="20" cm="1">
        <f t="array" ref="C392:K392">_xlfn.XLOOKUP(A392,'Data transformation 2'!A393:A2727,'Data transformation 2'!B393:J2727)</f>
        <v>32.54</v>
      </c>
      <c r="D392">
        <v>4.0199999999999996</v>
      </c>
      <c r="E392" t="str">
        <v>No</v>
      </c>
      <c r="F392" t="str">
        <v>yes</v>
      </c>
      <c r="G392" t="str">
        <v>No</v>
      </c>
      <c r="H392">
        <v>1</v>
      </c>
      <c r="I392" t="str">
        <v>yes</v>
      </c>
      <c r="J392" t="str">
        <v>Obesity</v>
      </c>
      <c r="K392" t="str">
        <v>Normal</v>
      </c>
      <c r="L392" t="str">
        <f>VLOOKUP(A392,'Data Transformation 3'!A$3:E$2339,5,0)</f>
        <v>5-Sep-2004</v>
      </c>
      <c r="M392" s="19">
        <f>VLOOKUP(A392,'Data Transformation 3'!A$3:H$2339,8,0)</f>
        <v>26479.4</v>
      </c>
      <c r="N392" t="str">
        <f>VLOOKUP('Healthcare '!A392,'Data Transformation 3'!A$3:I$2339,9,0)</f>
        <v>tier - 2</v>
      </c>
      <c r="O392" t="str">
        <f>VLOOKUP(A392,'Data Transformation 3'!A$3:J$2339,10,0)</f>
        <v>tier - 2</v>
      </c>
      <c r="P392" t="str">
        <f>VLOOKUP(A392,'Data Transformation 3'!A$3:K$2339,11,0)</f>
        <v>R1011</v>
      </c>
      <c r="Q392">
        <f>VLOOKUP(A392,'Data Transformation 3'!A$3:F$2339,6,0)</f>
        <v>18</v>
      </c>
    </row>
    <row r="393" spans="1:17" ht="15.5" x14ac:dyDescent="0.35">
      <c r="A393" s="1" t="s">
        <v>1980</v>
      </c>
      <c r="C393" s="20" cm="1">
        <f t="array" ref="C393:K393">_xlfn.XLOOKUP(A393,'Data transformation 2'!A394:A2728,'Data transformation 2'!B394:J2728)</f>
        <v>36.765000000000001</v>
      </c>
      <c r="D393">
        <v>11.95</v>
      </c>
      <c r="E393" t="str">
        <v>yes</v>
      </c>
      <c r="F393" t="str">
        <v>No</v>
      </c>
      <c r="G393" t="str">
        <v>No</v>
      </c>
      <c r="H393">
        <v>2</v>
      </c>
      <c r="I393" t="str">
        <v>No</v>
      </c>
      <c r="J393" t="str">
        <v>Obesity</v>
      </c>
      <c r="K393" t="str">
        <v>Diabetes</v>
      </c>
      <c r="L393" t="str">
        <f>VLOOKUP(A393,'Data Transformation 3'!A$3:E$2339,5,0)</f>
        <v>27-Aug-1970</v>
      </c>
      <c r="M393" s="19">
        <f>VLOOKUP(A393,'Data Transformation 3'!A$3:H$2339,8,0)</f>
        <v>26467.1</v>
      </c>
      <c r="N393" t="str">
        <f>VLOOKUP('Healthcare '!A393,'Data Transformation 3'!A$3:I$2339,9,0)</f>
        <v>tier - 2</v>
      </c>
      <c r="O393" t="str">
        <f>VLOOKUP(A393,'Data Transformation 3'!A$3:J$2339,10,0)</f>
        <v>tier - 3</v>
      </c>
      <c r="P393" t="str">
        <f>VLOOKUP(A393,'Data Transformation 3'!A$3:K$2339,11,0)</f>
        <v>R1012</v>
      </c>
      <c r="Q393">
        <f>VLOOKUP(A393,'Data Transformation 3'!A$3:F$2339,6,0)</f>
        <v>52</v>
      </c>
    </row>
    <row r="394" spans="1:17" ht="15.5" x14ac:dyDescent="0.35">
      <c r="A394" s="1" t="s">
        <v>1979</v>
      </c>
      <c r="C394" s="20" cm="1">
        <f t="array" ref="C394:K394">_xlfn.XLOOKUP(A394,'Data transformation 2'!A395:A2729,'Data transformation 2'!B395:J2729)</f>
        <v>35.909999999999997</v>
      </c>
      <c r="D394">
        <v>8.7100000000000009</v>
      </c>
      <c r="E394" t="str">
        <v>No</v>
      </c>
      <c r="F394" t="str">
        <v>No</v>
      </c>
      <c r="G394" t="str">
        <v>No</v>
      </c>
      <c r="H394">
        <v>0</v>
      </c>
      <c r="I394" t="str">
        <v>No</v>
      </c>
      <c r="J394" t="str">
        <v>Obesity</v>
      </c>
      <c r="K394" t="str">
        <v>Diabetes</v>
      </c>
      <c r="L394" t="str">
        <f>VLOOKUP(A394,'Data Transformation 3'!A$3:E$2339,5,0)</f>
        <v>21-Sep-1974</v>
      </c>
      <c r="M394" s="19">
        <f>VLOOKUP(A394,'Data Transformation 3'!A$3:H$2339,8,0)</f>
        <v>26392.26</v>
      </c>
      <c r="N394" t="str">
        <f>VLOOKUP('Healthcare '!A394,'Data Transformation 3'!A$3:I$2339,9,0)</f>
        <v>tier - 2</v>
      </c>
      <c r="O394" t="str">
        <f>VLOOKUP(A394,'Data Transformation 3'!A$3:J$2339,10,0)</f>
        <v>tier - 2</v>
      </c>
      <c r="P394" t="str">
        <f>VLOOKUP(A394,'Data Transformation 3'!A$3:K$2339,11,0)</f>
        <v>R1024</v>
      </c>
      <c r="Q394">
        <f>VLOOKUP(A394,'Data Transformation 3'!A$3:F$2339,6,0)</f>
        <v>48</v>
      </c>
    </row>
    <row r="395" spans="1:17" ht="15.5" hidden="1" x14ac:dyDescent="0.35">
      <c r="A395" s="1" t="s">
        <v>1978</v>
      </c>
      <c r="C395" s="20" cm="1">
        <f t="array" ref="C395:K395">_xlfn.XLOOKUP(A395,'Data transformation 2'!A396:A2730,'Data transformation 2'!B396:J2730)</f>
        <v>32.06</v>
      </c>
      <c r="D395">
        <v>4.67</v>
      </c>
      <c r="E395" t="str">
        <v>No</v>
      </c>
      <c r="F395" t="str">
        <v>yes</v>
      </c>
      <c r="G395" t="str">
        <v>No</v>
      </c>
      <c r="H395">
        <v>1</v>
      </c>
      <c r="I395" t="str">
        <v>yes</v>
      </c>
      <c r="J395" t="str">
        <v>Obesity</v>
      </c>
      <c r="K395" t="str">
        <v>Normal</v>
      </c>
      <c r="L395" t="str">
        <f>VLOOKUP(A395,'Data Transformation 3'!A$3:E$2339,5,0)</f>
        <v>5-Dec-2004</v>
      </c>
      <c r="M395" s="19">
        <f>VLOOKUP(A395,'Data Transformation 3'!A$3:H$2339,8,0)</f>
        <v>26316.59</v>
      </c>
      <c r="N395" t="str">
        <f>VLOOKUP('Healthcare '!A395,'Data Transformation 3'!A$3:I$2339,9,0)</f>
        <v>tier - 2</v>
      </c>
      <c r="O395" t="str">
        <f>VLOOKUP(A395,'Data Transformation 3'!A$3:J$2339,10,0)</f>
        <v>tier - 3</v>
      </c>
      <c r="P395" t="str">
        <f>VLOOKUP(A395,'Data Transformation 3'!A$3:K$2339,11,0)</f>
        <v>R1011</v>
      </c>
      <c r="Q395">
        <f>VLOOKUP(A395,'Data Transformation 3'!A$3:F$2339,6,0)</f>
        <v>18</v>
      </c>
    </row>
    <row r="396" spans="1:17" ht="15.5" x14ac:dyDescent="0.35">
      <c r="A396" s="1" t="s">
        <v>1977</v>
      </c>
      <c r="C396" s="20" cm="1">
        <f t="array" ref="C396:K396">_xlfn.XLOOKUP(A396,'Data transformation 2'!A397:A2731,'Data transformation 2'!B397:J2731)</f>
        <v>24.1</v>
      </c>
      <c r="D396">
        <v>11.14</v>
      </c>
      <c r="E396" t="str">
        <v>yes</v>
      </c>
      <c r="F396" t="str">
        <v>No</v>
      </c>
      <c r="G396" t="str">
        <v>No</v>
      </c>
      <c r="H396">
        <v>1</v>
      </c>
      <c r="I396" t="str">
        <v>No</v>
      </c>
      <c r="J396" t="str">
        <v>Normal Weight</v>
      </c>
      <c r="K396" t="str">
        <v>Diabetes</v>
      </c>
      <c r="L396" t="str">
        <f>VLOOKUP(A396,'Data Transformation 3'!A$3:E$2339,5,0)</f>
        <v>4-Jun-1975</v>
      </c>
      <c r="M396" s="19">
        <f>VLOOKUP(A396,'Data Transformation 3'!A$3:H$2339,8,0)</f>
        <v>26236.58</v>
      </c>
      <c r="N396" t="str">
        <f>VLOOKUP('Healthcare '!A396,'Data Transformation 3'!A$3:I$2339,9,0)</f>
        <v>tier - 2</v>
      </c>
      <c r="O396" t="str">
        <f>VLOOKUP(A396,'Data Transformation 3'!A$3:J$2339,10,0)</f>
        <v>tier - 1</v>
      </c>
      <c r="P396" t="str">
        <f>VLOOKUP(A396,'Data Transformation 3'!A$3:K$2339,11,0)</f>
        <v>R1011</v>
      </c>
      <c r="Q396">
        <f>VLOOKUP(A396,'Data Transformation 3'!A$3:F$2339,6,0)</f>
        <v>48</v>
      </c>
    </row>
    <row r="397" spans="1:17" ht="15.5" x14ac:dyDescent="0.35">
      <c r="A397" s="1" t="s">
        <v>1976</v>
      </c>
      <c r="C397" s="20" cm="1">
        <f t="array" ref="C397:K397">_xlfn.XLOOKUP(A397,'Data transformation 2'!A398:A2732,'Data transformation 2'!B398:J2732)</f>
        <v>27.1</v>
      </c>
      <c r="D397">
        <v>9.0500000000000007</v>
      </c>
      <c r="E397" t="str">
        <v>No</v>
      </c>
      <c r="F397" t="str">
        <v>No</v>
      </c>
      <c r="G397" t="str">
        <v>No</v>
      </c>
      <c r="H397">
        <v>2</v>
      </c>
      <c r="I397" t="str">
        <v>No</v>
      </c>
      <c r="J397" t="str">
        <v>Overweight</v>
      </c>
      <c r="K397" t="str">
        <v>Diabetes</v>
      </c>
      <c r="L397" t="str">
        <f>VLOOKUP(A397,'Data Transformation 3'!A$3:E$2339,5,0)</f>
        <v>7-Jul-1973</v>
      </c>
      <c r="M397" s="19">
        <f>VLOOKUP(A397,'Data Transformation 3'!A$3:H$2339,8,0)</f>
        <v>26140.36</v>
      </c>
      <c r="N397" t="str">
        <f>VLOOKUP('Healthcare '!A397,'Data Transformation 3'!A$3:I$2339,9,0)</f>
        <v>tier - 2</v>
      </c>
      <c r="O397" t="str">
        <f>VLOOKUP(A397,'Data Transformation 3'!A$3:J$2339,10,0)</f>
        <v>tier - 3</v>
      </c>
      <c r="P397" t="str">
        <f>VLOOKUP(A397,'Data Transformation 3'!A$3:K$2339,11,0)</f>
        <v>R1011</v>
      </c>
      <c r="Q397">
        <f>VLOOKUP(A397,'Data Transformation 3'!A$3:F$2339,6,0)</f>
        <v>49</v>
      </c>
    </row>
    <row r="398" spans="1:17" ht="15.5" x14ac:dyDescent="0.35">
      <c r="A398" s="1" t="s">
        <v>1975</v>
      </c>
      <c r="C398" s="20" cm="1">
        <f t="array" ref="C398:K398">_xlfn.XLOOKUP(A398,'Data transformation 2'!A399:A2733,'Data transformation 2'!B399:J2733)</f>
        <v>24.42</v>
      </c>
      <c r="D398">
        <v>11.31</v>
      </c>
      <c r="E398" t="str">
        <v>No</v>
      </c>
      <c r="F398" t="str">
        <v>No</v>
      </c>
      <c r="G398" t="str">
        <v>No</v>
      </c>
      <c r="H398">
        <v>0</v>
      </c>
      <c r="I398" t="str">
        <v>yes</v>
      </c>
      <c r="J398" t="str">
        <v>Normal Weight</v>
      </c>
      <c r="K398" t="str">
        <v>Diabetes</v>
      </c>
      <c r="L398" t="str">
        <f>VLOOKUP(A398,'Data Transformation 3'!A$3:E$2339,5,0)</f>
        <v>11-Oct-2002</v>
      </c>
      <c r="M398" s="19">
        <f>VLOOKUP(A398,'Data Transformation 3'!A$3:H$2339,8,0)</f>
        <v>26125.67</v>
      </c>
      <c r="N398" t="str">
        <f>VLOOKUP('Healthcare '!A398,'Data Transformation 3'!A$3:I$2339,9,0)</f>
        <v>tier - 2</v>
      </c>
      <c r="O398" t="str">
        <f>VLOOKUP(A398,'Data Transformation 3'!A$3:J$2339,10,0)</f>
        <v>tier - 1</v>
      </c>
      <c r="P398" t="str">
        <f>VLOOKUP(A398,'Data Transformation 3'!A$3:K$2339,11,0)</f>
        <v>R1013</v>
      </c>
      <c r="Q398">
        <f>VLOOKUP(A398,'Data Transformation 3'!A$3:F$2339,6,0)</f>
        <v>20</v>
      </c>
    </row>
    <row r="399" spans="1:17" ht="15.5" hidden="1" x14ac:dyDescent="0.35">
      <c r="A399" s="1" t="s">
        <v>1974</v>
      </c>
      <c r="C399" s="20" cm="1">
        <f t="array" ref="C399:K399">_xlfn.XLOOKUP(A399,'Data transformation 2'!A400:A2734,'Data transformation 2'!B400:J2734)</f>
        <v>26.695</v>
      </c>
      <c r="D399">
        <v>4.68</v>
      </c>
      <c r="E399" t="str">
        <v>yes</v>
      </c>
      <c r="F399" t="str">
        <v>No</v>
      </c>
      <c r="G399" t="str">
        <v>No</v>
      </c>
      <c r="H399">
        <v>2</v>
      </c>
      <c r="I399" t="str">
        <v>yes</v>
      </c>
      <c r="J399" t="str">
        <v>Overweight</v>
      </c>
      <c r="K399" t="str">
        <v>Normal</v>
      </c>
      <c r="L399" t="str">
        <f>VLOOKUP(A399,'Data Transformation 3'!A$3:E$2339,5,0)</f>
        <v>9-Jul-1966</v>
      </c>
      <c r="M399" s="19">
        <f>VLOOKUP(A399,'Data Transformation 3'!A$3:H$2339,8,0)</f>
        <v>26109.33</v>
      </c>
      <c r="N399" t="str">
        <f>VLOOKUP('Healthcare '!A399,'Data Transformation 3'!A$3:I$2339,9,0)</f>
        <v>tier - 2</v>
      </c>
      <c r="O399" t="str">
        <f>VLOOKUP(A399,'Data Transformation 3'!A$3:J$2339,10,0)</f>
        <v>tier - 3</v>
      </c>
      <c r="P399" t="str">
        <f>VLOOKUP(A399,'Data Transformation 3'!A$3:K$2339,11,0)</f>
        <v>R1012</v>
      </c>
      <c r="Q399">
        <f>VLOOKUP(A399,'Data Transformation 3'!A$3:F$2339,6,0)</f>
        <v>56</v>
      </c>
    </row>
    <row r="400" spans="1:17" ht="15.5" hidden="1" x14ac:dyDescent="0.35">
      <c r="A400" s="1" t="s">
        <v>1973</v>
      </c>
      <c r="C400" s="20" cm="1">
        <f t="array" ref="C400:K400">_xlfn.XLOOKUP(A400,'Data transformation 2'!A401:A2735,'Data transformation 2'!B401:J2735)</f>
        <v>27.79</v>
      </c>
      <c r="D400">
        <v>6.05</v>
      </c>
      <c r="E400" t="str">
        <v>yes</v>
      </c>
      <c r="F400" t="str">
        <v>yes</v>
      </c>
      <c r="G400" t="str">
        <v>No</v>
      </c>
      <c r="H400">
        <v>1</v>
      </c>
      <c r="I400" t="str">
        <v>yes</v>
      </c>
      <c r="J400" t="str">
        <v>Overweight</v>
      </c>
      <c r="K400" t="str">
        <v>Pre-Diabetes</v>
      </c>
      <c r="L400" t="str">
        <f>VLOOKUP(A400,'Data Transformation 3'!A$3:E$2339,5,0)</f>
        <v>26-Dec-2000</v>
      </c>
      <c r="M400" s="19">
        <f>VLOOKUP(A400,'Data Transformation 3'!A$3:H$2339,8,0)</f>
        <v>26026.97</v>
      </c>
      <c r="N400" t="str">
        <f>VLOOKUP('Healthcare '!A400,'Data Transformation 3'!A$3:I$2339,9,0)</f>
        <v>tier - 2</v>
      </c>
      <c r="O400" t="str">
        <f>VLOOKUP(A400,'Data Transformation 3'!A$3:J$2339,10,0)</f>
        <v>tier - 3</v>
      </c>
      <c r="P400" t="str">
        <f>VLOOKUP(A400,'Data Transformation 3'!A$3:K$2339,11,0)</f>
        <v>R1011</v>
      </c>
      <c r="Q400">
        <f>VLOOKUP(A400,'Data Transformation 3'!A$3:F$2339,6,0)</f>
        <v>22</v>
      </c>
    </row>
    <row r="401" spans="1:17" ht="15.5" hidden="1" x14ac:dyDescent="0.35">
      <c r="A401" s="1" t="s">
        <v>1972</v>
      </c>
      <c r="C401" s="20" cm="1">
        <f t="array" ref="C401:K401">_xlfn.XLOOKUP(A401,'Data transformation 2'!A402:A2736,'Data transformation 2'!B402:J2736)</f>
        <v>32.68</v>
      </c>
      <c r="D401">
        <v>4.68</v>
      </c>
      <c r="E401" t="str">
        <v>yes</v>
      </c>
      <c r="F401" t="str">
        <v>No</v>
      </c>
      <c r="G401" t="str">
        <v>No</v>
      </c>
      <c r="H401">
        <v>0</v>
      </c>
      <c r="I401" t="str">
        <v>No</v>
      </c>
      <c r="J401" t="str">
        <v>Obesity</v>
      </c>
      <c r="K401" t="str">
        <v>Normal</v>
      </c>
      <c r="L401" t="str">
        <f>VLOOKUP(A401,'Data Transformation 3'!A$3:E$2339,5,0)</f>
        <v>5-Jun-2001</v>
      </c>
      <c r="M401" s="19">
        <f>VLOOKUP(A401,'Data Transformation 3'!A$3:H$2339,8,0)</f>
        <v>26018.95</v>
      </c>
      <c r="N401" t="str">
        <f>VLOOKUP('Healthcare '!A401,'Data Transformation 3'!A$3:I$2339,9,0)</f>
        <v>tier - 2</v>
      </c>
      <c r="O401" t="str">
        <f>VLOOKUP(A401,'Data Transformation 3'!A$3:J$2339,10,0)</f>
        <v>tier - 2</v>
      </c>
      <c r="P401" t="str">
        <f>VLOOKUP(A401,'Data Transformation 3'!A$3:K$2339,11,0)</f>
        <v>R1012</v>
      </c>
      <c r="Q401">
        <f>VLOOKUP(A401,'Data Transformation 3'!A$3:F$2339,6,0)</f>
        <v>22</v>
      </c>
    </row>
    <row r="402" spans="1:17" ht="15.5" x14ac:dyDescent="0.35">
      <c r="A402" s="1" t="s">
        <v>1971</v>
      </c>
      <c r="C402" s="20" cm="1">
        <f t="array" ref="C402:K402">_xlfn.XLOOKUP(A402,'Data transformation 2'!A403:A2737,'Data transformation 2'!B403:J2737)</f>
        <v>26.4</v>
      </c>
      <c r="D402">
        <v>9.5</v>
      </c>
      <c r="E402" t="str">
        <v>yes</v>
      </c>
      <c r="F402" t="str">
        <v>No</v>
      </c>
      <c r="G402" t="str">
        <v>No</v>
      </c>
      <c r="H402">
        <v>2</v>
      </c>
      <c r="I402" t="str">
        <v>No</v>
      </c>
      <c r="J402" t="str">
        <v>Overweight</v>
      </c>
      <c r="K402" t="str">
        <v>Diabetes</v>
      </c>
      <c r="L402" t="str">
        <f>VLOOKUP(A402,'Data Transformation 3'!A$3:E$2339,5,0)</f>
        <v>3-Dec-1970</v>
      </c>
      <c r="M402" s="19">
        <f>VLOOKUP(A402,'Data Transformation 3'!A$3:H$2339,8,0)</f>
        <v>25992.82</v>
      </c>
      <c r="N402" t="str">
        <f>VLOOKUP('Healthcare '!A402,'Data Transformation 3'!A$3:I$2339,9,0)</f>
        <v>tier - 2</v>
      </c>
      <c r="O402" t="str">
        <f>VLOOKUP(A402,'Data Transformation 3'!A$3:J$2339,10,0)</f>
        <v>tier - 2</v>
      </c>
      <c r="P402" t="str">
        <f>VLOOKUP(A402,'Data Transformation 3'!A$3:K$2339,11,0)</f>
        <v>R1013</v>
      </c>
      <c r="Q402">
        <f>VLOOKUP(A402,'Data Transformation 3'!A$3:F$2339,6,0)</f>
        <v>52</v>
      </c>
    </row>
    <row r="403" spans="1:17" ht="15.5" x14ac:dyDescent="0.35">
      <c r="A403" s="1" t="s">
        <v>1970</v>
      </c>
      <c r="C403" s="20" cm="1">
        <f t="array" ref="C403:K403">_xlfn.XLOOKUP(A403,'Data transformation 2'!A404:A2738,'Data transformation 2'!B404:J2738)</f>
        <v>23.655000000000001</v>
      </c>
      <c r="D403">
        <v>10.84</v>
      </c>
      <c r="E403" t="str">
        <v>yes</v>
      </c>
      <c r="F403" t="str">
        <v>No</v>
      </c>
      <c r="G403" t="str">
        <v>Yes</v>
      </c>
      <c r="H403">
        <v>1</v>
      </c>
      <c r="I403" t="str">
        <v>yes</v>
      </c>
      <c r="J403" t="str">
        <v>Normal Weight</v>
      </c>
      <c r="K403" t="str">
        <v>Diabetes</v>
      </c>
      <c r="L403" t="str">
        <f>VLOOKUP(A403,'Data Transformation 3'!A$3:E$2339,5,0)</f>
        <v>21-Aug-1963</v>
      </c>
      <c r="M403" s="19">
        <f>VLOOKUP(A403,'Data Transformation 3'!A$3:H$2339,8,0)</f>
        <v>25678.78</v>
      </c>
      <c r="N403" t="str">
        <f>VLOOKUP('Healthcare '!A403,'Data Transformation 3'!A$3:I$2339,9,0)</f>
        <v>tier - 2</v>
      </c>
      <c r="O403" t="str">
        <f>VLOOKUP(A403,'Data Transformation 3'!A$3:J$2339,10,0)</f>
        <v>tier - 3</v>
      </c>
      <c r="P403" t="str">
        <f>VLOOKUP(A403,'Data Transformation 3'!A$3:K$2339,11,0)</f>
        <v>R1012</v>
      </c>
      <c r="Q403">
        <f>VLOOKUP(A403,'Data Transformation 3'!A$3:F$2339,6,0)</f>
        <v>59</v>
      </c>
    </row>
    <row r="404" spans="1:17" ht="15.5" hidden="1" x14ac:dyDescent="0.35">
      <c r="A404" s="1" t="s">
        <v>1969</v>
      </c>
      <c r="C404" s="20" cm="1">
        <f t="array" ref="C404:K404">_xlfn.XLOOKUP(A404,'Data transformation 2'!A405:A2739,'Data transformation 2'!B405:J2739)</f>
        <v>27.36</v>
      </c>
      <c r="D404">
        <v>5.88</v>
      </c>
      <c r="E404" t="str">
        <v>No</v>
      </c>
      <c r="F404" t="str">
        <v>No</v>
      </c>
      <c r="G404" t="str">
        <v>No</v>
      </c>
      <c r="H404">
        <v>2</v>
      </c>
      <c r="I404" t="str">
        <v>No</v>
      </c>
      <c r="J404" t="str">
        <v>Overweight</v>
      </c>
      <c r="K404" t="str">
        <v>Pre-Diabetes</v>
      </c>
      <c r="L404" t="str">
        <f>VLOOKUP(A404,'Data Transformation 3'!A$3:E$2339,5,0)</f>
        <v>17-Jul-1972</v>
      </c>
      <c r="M404" s="19">
        <f>VLOOKUP(A404,'Data Transformation 3'!A$3:H$2339,8,0)</f>
        <v>25656.58</v>
      </c>
      <c r="N404" t="str">
        <f>VLOOKUP('Healthcare '!A404,'Data Transformation 3'!A$3:I$2339,9,0)</f>
        <v>tier - 2</v>
      </c>
      <c r="O404" t="str">
        <f>VLOOKUP(A404,'Data Transformation 3'!A$3:J$2339,10,0)</f>
        <v>tier - 3</v>
      </c>
      <c r="P404" t="str">
        <f>VLOOKUP(A404,'Data Transformation 3'!A$3:K$2339,11,0)</f>
        <v>R1024</v>
      </c>
      <c r="Q404">
        <f>VLOOKUP(A404,'Data Transformation 3'!A$3:F$2339,6,0)</f>
        <v>50</v>
      </c>
    </row>
    <row r="405" spans="1:17" ht="15.5" hidden="1" x14ac:dyDescent="0.35">
      <c r="A405" s="1" t="s">
        <v>1968</v>
      </c>
      <c r="C405" s="20" cm="1">
        <f t="array" ref="C405:K405">_xlfn.XLOOKUP(A405,'Data transformation 2'!A406:A2740,'Data transformation 2'!B406:J2740)</f>
        <v>27.82</v>
      </c>
      <c r="D405">
        <v>5.24</v>
      </c>
      <c r="E405" t="str">
        <v>yes</v>
      </c>
      <c r="F405" t="str">
        <v>No</v>
      </c>
      <c r="G405" t="str">
        <v>No</v>
      </c>
      <c r="H405">
        <v>0</v>
      </c>
      <c r="I405" t="str">
        <v>yes</v>
      </c>
      <c r="J405" t="str">
        <v>Overweight</v>
      </c>
      <c r="K405" t="str">
        <v>Normal</v>
      </c>
      <c r="L405" t="str">
        <f>VLOOKUP(A405,'Data Transformation 3'!A$3:E$2339,5,0)</f>
        <v>2-Aug-2001</v>
      </c>
      <c r="M405" s="19">
        <f>VLOOKUP(A405,'Data Transformation 3'!A$3:H$2339,8,0)</f>
        <v>25648.98</v>
      </c>
      <c r="N405" t="str">
        <f>VLOOKUP('Healthcare '!A405,'Data Transformation 3'!A$3:I$2339,9,0)</f>
        <v>tier - 2</v>
      </c>
      <c r="O405" t="str">
        <f>VLOOKUP(A405,'Data Transformation 3'!A$3:J$2339,10,0)</f>
        <v>tier - 1</v>
      </c>
      <c r="P405" t="str">
        <f>VLOOKUP(A405,'Data Transformation 3'!A$3:K$2339,11,0)</f>
        <v>R1011</v>
      </c>
      <c r="Q405">
        <f>VLOOKUP(A405,'Data Transformation 3'!A$3:F$2339,6,0)</f>
        <v>21</v>
      </c>
    </row>
    <row r="406" spans="1:17" ht="15.5" x14ac:dyDescent="0.35">
      <c r="A406" s="1" t="s">
        <v>1967</v>
      </c>
      <c r="C406" s="20" cm="1">
        <f t="array" ref="C406:K406">_xlfn.XLOOKUP(A406,'Data transformation 2'!A407:A2741,'Data transformation 2'!B407:J2741)</f>
        <v>25.46</v>
      </c>
      <c r="D406">
        <v>11.75</v>
      </c>
      <c r="E406" t="str">
        <v>No</v>
      </c>
      <c r="F406" t="str">
        <v>No</v>
      </c>
      <c r="G406" t="str">
        <v>No</v>
      </c>
      <c r="H406">
        <v>0</v>
      </c>
      <c r="I406" t="str">
        <v>No</v>
      </c>
      <c r="J406" t="str">
        <v>Overweight</v>
      </c>
      <c r="K406" t="str">
        <v>Diabetes</v>
      </c>
      <c r="L406" t="str">
        <f>VLOOKUP(A406,'Data Transformation 3'!A$3:E$2339,5,0)</f>
        <v>11-Dec-1968</v>
      </c>
      <c r="M406" s="19">
        <f>VLOOKUP(A406,'Data Transformation 3'!A$3:H$2339,8,0)</f>
        <v>25517.11</v>
      </c>
      <c r="N406" t="str">
        <f>VLOOKUP('Healthcare '!A406,'Data Transformation 3'!A$3:I$2339,9,0)</f>
        <v>tier - 2</v>
      </c>
      <c r="O406" t="str">
        <f>VLOOKUP(A406,'Data Transformation 3'!A$3:J$2339,10,0)</f>
        <v>tier - 3</v>
      </c>
      <c r="P406" t="str">
        <f>VLOOKUP(A406,'Data Transformation 3'!A$3:K$2339,11,0)</f>
        <v>R1017</v>
      </c>
      <c r="Q406">
        <f>VLOOKUP(A406,'Data Transformation 3'!A$3:F$2339,6,0)</f>
        <v>54</v>
      </c>
    </row>
    <row r="407" spans="1:17" ht="15.5" x14ac:dyDescent="0.35">
      <c r="A407" s="1" t="s">
        <v>1966</v>
      </c>
      <c r="C407" s="20" cm="1">
        <f t="array" ref="C407:K407">_xlfn.XLOOKUP(A407,'Data transformation 2'!A408:A2742,'Data transformation 2'!B408:J2742)</f>
        <v>25.1</v>
      </c>
      <c r="D407">
        <v>6.97</v>
      </c>
      <c r="E407" t="str">
        <v>No</v>
      </c>
      <c r="F407" t="str">
        <v>No</v>
      </c>
      <c r="G407" t="str">
        <v>No</v>
      </c>
      <c r="H407">
        <v>0</v>
      </c>
      <c r="I407" t="str">
        <v>yes</v>
      </c>
      <c r="J407" t="str">
        <v>Overweight</v>
      </c>
      <c r="K407" t="str">
        <v>Diabetes</v>
      </c>
      <c r="L407" t="str">
        <f>VLOOKUP(A407,'Data Transformation 3'!A$3:E$2339,5,0)</f>
        <v>22-Aug-1968</v>
      </c>
      <c r="M407" s="19">
        <f>VLOOKUP(A407,'Data Transformation 3'!A$3:H$2339,8,0)</f>
        <v>25382.3</v>
      </c>
      <c r="N407" t="str">
        <f>VLOOKUP('Healthcare '!A407,'Data Transformation 3'!A$3:I$2339,9,0)</f>
        <v>tier - 2</v>
      </c>
      <c r="O407" t="str">
        <f>VLOOKUP(A407,'Data Transformation 3'!A$3:J$2339,10,0)</f>
        <v>tier - 2</v>
      </c>
      <c r="P407" t="str">
        <f>VLOOKUP(A407,'Data Transformation 3'!A$3:K$2339,11,0)</f>
        <v>R1011</v>
      </c>
      <c r="Q407">
        <f>VLOOKUP(A407,'Data Transformation 3'!A$3:F$2339,6,0)</f>
        <v>54</v>
      </c>
    </row>
    <row r="408" spans="1:17" ht="15.5" hidden="1" x14ac:dyDescent="0.35">
      <c r="A408" s="1" t="s">
        <v>1965</v>
      </c>
      <c r="C408" s="20" cm="1">
        <f t="array" ref="C408:K408">_xlfn.XLOOKUP(A408,'Data transformation 2'!A409:A2743,'Data transformation 2'!B409:J2743)</f>
        <v>32.11</v>
      </c>
      <c r="D408">
        <v>4.76</v>
      </c>
      <c r="E408" t="str">
        <v>No</v>
      </c>
      <c r="F408" t="str">
        <v>No</v>
      </c>
      <c r="G408" t="str">
        <v>No</v>
      </c>
      <c r="H408">
        <v>2</v>
      </c>
      <c r="I408" t="str">
        <v>No</v>
      </c>
      <c r="J408" t="str">
        <v>Obesity</v>
      </c>
      <c r="K408" t="str">
        <v>Normal</v>
      </c>
      <c r="L408" t="str">
        <f>VLOOKUP(A408,'Data Transformation 3'!A$3:E$2339,5,0)</f>
        <v>26-Sep-1972</v>
      </c>
      <c r="M408" s="19">
        <f>VLOOKUP(A408,'Data Transformation 3'!A$3:H$2339,8,0)</f>
        <v>25333.33</v>
      </c>
      <c r="N408" t="str">
        <f>VLOOKUP('Healthcare '!A408,'Data Transformation 3'!A$3:I$2339,9,0)</f>
        <v>tier - 2</v>
      </c>
      <c r="O408" t="str">
        <f>VLOOKUP(A408,'Data Transformation 3'!A$3:J$2339,10,0)</f>
        <v>tier - 2</v>
      </c>
      <c r="P408" t="str">
        <f>VLOOKUP(A408,'Data Transformation 3'!A$3:K$2339,11,0)</f>
        <v>R1017</v>
      </c>
      <c r="Q408">
        <f>VLOOKUP(A408,'Data Transformation 3'!A$3:F$2339,6,0)</f>
        <v>50</v>
      </c>
    </row>
    <row r="409" spans="1:17" ht="15.5" x14ac:dyDescent="0.35">
      <c r="A409" s="1" t="s">
        <v>1964</v>
      </c>
      <c r="C409" s="20" cm="1">
        <f t="array" ref="C409:K409">_xlfn.XLOOKUP(A409,'Data transformation 2'!A410:A2744,'Data transformation 2'!B410:J2744)</f>
        <v>29.8</v>
      </c>
      <c r="D409">
        <v>8.24</v>
      </c>
      <c r="E409" t="str">
        <v>yes</v>
      </c>
      <c r="F409" t="str">
        <v>No</v>
      </c>
      <c r="G409" t="str">
        <v>No</v>
      </c>
      <c r="H409">
        <v>1</v>
      </c>
      <c r="I409" t="str">
        <v>yes</v>
      </c>
      <c r="J409" t="str">
        <v>Overweight</v>
      </c>
      <c r="K409" t="str">
        <v>Diabetes</v>
      </c>
      <c r="L409" t="str">
        <f>VLOOKUP(A409,'Data Transformation 3'!A$3:E$2339,5,0)</f>
        <v>14-Dec-1975</v>
      </c>
      <c r="M409" s="19">
        <f>VLOOKUP(A409,'Data Transformation 3'!A$3:H$2339,8,0)</f>
        <v>25309.49</v>
      </c>
      <c r="N409" t="str">
        <f>VLOOKUP('Healthcare '!A409,'Data Transformation 3'!A$3:I$2339,9,0)</f>
        <v>tier - 2</v>
      </c>
      <c r="O409" t="str">
        <f>VLOOKUP(A409,'Data Transformation 3'!A$3:J$2339,10,0)</f>
        <v>tier - 1</v>
      </c>
      <c r="P409" t="str">
        <f>VLOOKUP(A409,'Data Transformation 3'!A$3:K$2339,11,0)</f>
        <v>R1011</v>
      </c>
      <c r="Q409">
        <f>VLOOKUP(A409,'Data Transformation 3'!A$3:F$2339,6,0)</f>
        <v>47</v>
      </c>
    </row>
    <row r="410" spans="1:17" ht="15.5" hidden="1" x14ac:dyDescent="0.35">
      <c r="A410" s="1" t="s">
        <v>1963</v>
      </c>
      <c r="C410" s="20" cm="1">
        <f t="array" ref="C410:K410">_xlfn.XLOOKUP(A410,'Data transformation 2'!A411:A2745,'Data transformation 2'!B411:J2745)</f>
        <v>24.01</v>
      </c>
      <c r="D410">
        <v>4.76</v>
      </c>
      <c r="E410" t="str">
        <v>No</v>
      </c>
      <c r="F410" t="str">
        <v>No</v>
      </c>
      <c r="G410" t="str">
        <v>No</v>
      </c>
      <c r="H410">
        <v>1</v>
      </c>
      <c r="I410" t="str">
        <v>yes</v>
      </c>
      <c r="J410" t="str">
        <v>Normal Weight</v>
      </c>
      <c r="K410" t="str">
        <v>Normal</v>
      </c>
      <c r="L410" t="str">
        <f>VLOOKUP(A410,'Data Transformation 3'!A$3:E$2339,5,0)</f>
        <v>24-Nov-1998</v>
      </c>
      <c r="M410" s="19">
        <f>VLOOKUP(A410,'Data Transformation 3'!A$3:H$2339,8,0)</f>
        <v>25127.22</v>
      </c>
      <c r="N410" t="str">
        <f>VLOOKUP('Healthcare '!A410,'Data Transformation 3'!A$3:I$2339,9,0)</f>
        <v>tier - 2</v>
      </c>
      <c r="O410" t="str">
        <f>VLOOKUP(A410,'Data Transformation 3'!A$3:J$2339,10,0)</f>
        <v>tier - 3</v>
      </c>
      <c r="P410" t="str">
        <f>VLOOKUP(A410,'Data Transformation 3'!A$3:K$2339,11,0)</f>
        <v>R1011</v>
      </c>
      <c r="Q410">
        <f>VLOOKUP(A410,'Data Transformation 3'!A$3:F$2339,6,0)</f>
        <v>24</v>
      </c>
    </row>
    <row r="411" spans="1:17" ht="15.5" hidden="1" x14ac:dyDescent="0.35">
      <c r="A411" s="1" t="s">
        <v>1962</v>
      </c>
      <c r="C411" s="20" cm="1">
        <f t="array" ref="C411:K411">_xlfn.XLOOKUP(A411,'Data transformation 2'!A412:A2746,'Data transformation 2'!B412:J2746)</f>
        <v>23.21</v>
      </c>
      <c r="D411">
        <v>6.03</v>
      </c>
      <c r="E411" t="str">
        <v>No</v>
      </c>
      <c r="F411" t="str">
        <v>No</v>
      </c>
      <c r="G411" t="str">
        <v>No</v>
      </c>
      <c r="H411">
        <v>1</v>
      </c>
      <c r="I411" t="str">
        <v>No</v>
      </c>
      <c r="J411" t="str">
        <v>Normal Weight</v>
      </c>
      <c r="K411" t="str">
        <v>Pre-Diabetes</v>
      </c>
      <c r="L411" t="str">
        <f>VLOOKUP(A411,'Data Transformation 3'!A$3:E$2339,5,0)</f>
        <v>14-Jun-1998</v>
      </c>
      <c r="M411" s="19">
        <f>VLOOKUP(A411,'Data Transformation 3'!A$3:H$2339,8,0)</f>
        <v>25081.77</v>
      </c>
      <c r="N411" t="str">
        <f>VLOOKUP('Healthcare '!A411,'Data Transformation 3'!A$3:I$2339,9,0)</f>
        <v>tier - 2</v>
      </c>
      <c r="O411" t="str">
        <f>VLOOKUP(A411,'Data Transformation 3'!A$3:J$2339,10,0)</f>
        <v>tier - 2</v>
      </c>
      <c r="P411" t="str">
        <f>VLOOKUP(A411,'Data Transformation 3'!A$3:K$2339,11,0)</f>
        <v>R1013</v>
      </c>
      <c r="Q411">
        <f>VLOOKUP(A411,'Data Transformation 3'!A$3:F$2339,6,0)</f>
        <v>24</v>
      </c>
    </row>
    <row r="412" spans="1:17" ht="15.5" hidden="1" x14ac:dyDescent="0.35">
      <c r="A412" s="1" t="s">
        <v>1961</v>
      </c>
      <c r="C412" s="20" cm="1">
        <f t="array" ref="C412:K412">_xlfn.XLOOKUP(A412,'Data transformation 2'!A413:A2747,'Data transformation 2'!B413:J2747)</f>
        <v>21.2</v>
      </c>
      <c r="D412">
        <v>4.07</v>
      </c>
      <c r="E412" t="str">
        <v>yes</v>
      </c>
      <c r="F412" t="str">
        <v>No</v>
      </c>
      <c r="G412" t="str">
        <v>No</v>
      </c>
      <c r="H412">
        <v>1</v>
      </c>
      <c r="I412" t="str">
        <v>yes</v>
      </c>
      <c r="J412" t="str">
        <v>Normal Weight</v>
      </c>
      <c r="K412" t="str">
        <v>Normal</v>
      </c>
      <c r="L412" t="str">
        <f>VLOOKUP(A412,'Data Transformation 3'!A$3:E$2339,5,0)</f>
        <v>4-Dec-1995</v>
      </c>
      <c r="M412" s="19">
        <f>VLOOKUP(A412,'Data Transformation 3'!A$3:H$2339,8,0)</f>
        <v>25075.97</v>
      </c>
      <c r="N412" t="str">
        <f>VLOOKUP('Healthcare '!A412,'Data Transformation 3'!A$3:I$2339,9,0)</f>
        <v>tier - 2</v>
      </c>
      <c r="O412" t="str">
        <f>VLOOKUP(A412,'Data Transformation 3'!A$3:J$2339,10,0)</f>
        <v>tier - 2</v>
      </c>
      <c r="P412" t="str">
        <f>VLOOKUP(A412,'Data Transformation 3'!A$3:K$2339,11,0)</f>
        <v>R1011</v>
      </c>
      <c r="Q412">
        <f>VLOOKUP(A412,'Data Transformation 3'!A$3:F$2339,6,0)</f>
        <v>27</v>
      </c>
    </row>
    <row r="413" spans="1:17" ht="15.5" x14ac:dyDescent="0.35">
      <c r="A413" s="1" t="s">
        <v>1960</v>
      </c>
      <c r="C413" s="20" cm="1">
        <f t="array" ref="C413:K413">_xlfn.XLOOKUP(A413,'Data transformation 2'!A414:A2748,'Data transformation 2'!B414:J2748)</f>
        <v>28.215</v>
      </c>
      <c r="D413">
        <v>8.26</v>
      </c>
      <c r="E413" t="str">
        <v>yes</v>
      </c>
      <c r="F413" t="str">
        <v>No</v>
      </c>
      <c r="G413" t="str">
        <v>No</v>
      </c>
      <c r="H413">
        <v>1</v>
      </c>
      <c r="I413" t="str">
        <v>yes</v>
      </c>
      <c r="J413" t="str">
        <v>Overweight</v>
      </c>
      <c r="K413" t="str">
        <v>Diabetes</v>
      </c>
      <c r="L413" t="str">
        <f>VLOOKUP(A413,'Data Transformation 3'!A$3:E$2339,5,0)</f>
        <v>14-Nov-1975</v>
      </c>
      <c r="M413" s="19">
        <f>VLOOKUP(A413,'Data Transformation 3'!A$3:H$2339,8,0)</f>
        <v>24915.22</v>
      </c>
      <c r="N413" t="str">
        <f>VLOOKUP('Healthcare '!A413,'Data Transformation 3'!A$3:I$2339,9,0)</f>
        <v>tier - 2</v>
      </c>
      <c r="O413" t="str">
        <f>VLOOKUP(A413,'Data Transformation 3'!A$3:J$2339,10,0)</f>
        <v>tier - 3</v>
      </c>
      <c r="P413" t="str">
        <f>VLOOKUP(A413,'Data Transformation 3'!A$3:K$2339,11,0)</f>
        <v>R1012</v>
      </c>
      <c r="Q413">
        <f>VLOOKUP(A413,'Data Transformation 3'!A$3:F$2339,6,0)</f>
        <v>47</v>
      </c>
    </row>
    <row r="414" spans="1:17" ht="15.5" hidden="1" x14ac:dyDescent="0.35">
      <c r="A414" s="1" t="s">
        <v>1959</v>
      </c>
      <c r="C414" s="20" cm="1">
        <f t="array" ref="C414:K414">_xlfn.XLOOKUP(A414,'Data transformation 2'!A415:A2749,'Data transformation 2'!B415:J2749)</f>
        <v>38.094999999999999</v>
      </c>
      <c r="D414">
        <v>4.76</v>
      </c>
      <c r="E414" t="str">
        <v>No</v>
      </c>
      <c r="F414" t="str">
        <v>No</v>
      </c>
      <c r="G414" t="str">
        <v>No</v>
      </c>
      <c r="H414">
        <v>1</v>
      </c>
      <c r="I414" t="str">
        <v>No</v>
      </c>
      <c r="J414" t="str">
        <v>Obesity</v>
      </c>
      <c r="K414" t="str">
        <v>Normal</v>
      </c>
      <c r="L414" t="str">
        <f>VLOOKUP(A414,'Data Transformation 3'!A$3:E$2339,5,0)</f>
        <v>14-Jun-1987</v>
      </c>
      <c r="M414" s="19">
        <f>VLOOKUP(A414,'Data Transformation 3'!A$3:H$2339,8,0)</f>
        <v>24915.05</v>
      </c>
      <c r="N414" t="str">
        <f>VLOOKUP('Healthcare '!A414,'Data Transformation 3'!A$3:I$2339,9,0)</f>
        <v>tier - 2</v>
      </c>
      <c r="O414" t="str">
        <f>VLOOKUP(A414,'Data Transformation 3'!A$3:J$2339,10,0)</f>
        <v>tier - 1</v>
      </c>
      <c r="P414" t="str">
        <f>VLOOKUP(A414,'Data Transformation 3'!A$3:K$2339,11,0)</f>
        <v>R1024</v>
      </c>
      <c r="Q414">
        <f>VLOOKUP(A414,'Data Transformation 3'!A$3:F$2339,6,0)</f>
        <v>35</v>
      </c>
    </row>
    <row r="415" spans="1:17" ht="15.5" hidden="1" x14ac:dyDescent="0.35">
      <c r="A415" s="1" t="s">
        <v>1958</v>
      </c>
      <c r="C415" s="20" cm="1">
        <f t="array" ref="C415:K415">_xlfn.XLOOKUP(A415,'Data transformation 2'!A416:A2750,'Data transformation 2'!B416:J2750)</f>
        <v>22.61</v>
      </c>
      <c r="D415">
        <v>6.13</v>
      </c>
      <c r="E415" t="str">
        <v>yes</v>
      </c>
      <c r="F415" t="str">
        <v>No</v>
      </c>
      <c r="G415" t="str">
        <v>Yes</v>
      </c>
      <c r="H415">
        <v>1</v>
      </c>
      <c r="I415" t="str">
        <v>yes</v>
      </c>
      <c r="J415" t="str">
        <v>Normal Weight</v>
      </c>
      <c r="K415" t="str">
        <v>Pre-Diabetes</v>
      </c>
      <c r="L415" t="str">
        <f>VLOOKUP(A415,'Data Transformation 3'!A$3:E$2339,5,0)</f>
        <v>23-Jul-1969</v>
      </c>
      <c r="M415" s="19">
        <f>VLOOKUP(A415,'Data Transformation 3'!A$3:H$2339,8,0)</f>
        <v>24873.38</v>
      </c>
      <c r="N415" t="str">
        <f>VLOOKUP('Healthcare '!A415,'Data Transformation 3'!A$3:I$2339,9,0)</f>
        <v>tier - 2</v>
      </c>
      <c r="O415" t="str">
        <f>VLOOKUP(A415,'Data Transformation 3'!A$3:J$2339,10,0)</f>
        <v>tier - 1</v>
      </c>
      <c r="P415" t="str">
        <f>VLOOKUP(A415,'Data Transformation 3'!A$3:K$2339,11,0)</f>
        <v>R1024</v>
      </c>
      <c r="Q415">
        <f>VLOOKUP(A415,'Data Transformation 3'!A$3:F$2339,6,0)</f>
        <v>53</v>
      </c>
    </row>
    <row r="416" spans="1:17" ht="15.5" x14ac:dyDescent="0.35">
      <c r="A416" s="1" t="s">
        <v>1957</v>
      </c>
      <c r="C416" s="20" cm="1">
        <f t="array" ref="C416:K416">_xlfn.XLOOKUP(A416,'Data transformation 2'!A417:A2751,'Data transformation 2'!B417:J2751)</f>
        <v>24.32</v>
      </c>
      <c r="D416">
        <v>10.47</v>
      </c>
      <c r="E416" t="str">
        <v>yes</v>
      </c>
      <c r="F416" t="str">
        <v>No</v>
      </c>
      <c r="G416" t="str">
        <v>No</v>
      </c>
      <c r="H416">
        <v>2</v>
      </c>
      <c r="I416" t="str">
        <v>yes</v>
      </c>
      <c r="J416" t="str">
        <v>Normal Weight</v>
      </c>
      <c r="K416" t="str">
        <v>Diabetes</v>
      </c>
      <c r="L416" t="str">
        <f>VLOOKUP(A416,'Data Transformation 3'!A$3:E$2339,5,0)</f>
        <v>26-Nov-1970</v>
      </c>
      <c r="M416" s="19">
        <f>VLOOKUP(A416,'Data Transformation 3'!A$3:H$2339,8,0)</f>
        <v>24869.84</v>
      </c>
      <c r="N416" t="str">
        <f>VLOOKUP('Healthcare '!A416,'Data Transformation 3'!A$3:I$2339,9,0)</f>
        <v>tier - 2</v>
      </c>
      <c r="O416" t="str">
        <f>VLOOKUP(A416,'Data Transformation 3'!A$3:J$2339,10,0)</f>
        <v>tier - 2</v>
      </c>
      <c r="P416" t="str">
        <f>VLOOKUP(A416,'Data Transformation 3'!A$3:K$2339,11,0)</f>
        <v>R1016</v>
      </c>
      <c r="Q416">
        <f>VLOOKUP(A416,'Data Transformation 3'!A$3:F$2339,6,0)</f>
        <v>52</v>
      </c>
    </row>
    <row r="417" spans="1:17" ht="15.5" hidden="1" x14ac:dyDescent="0.35">
      <c r="A417" s="1" t="s">
        <v>1956</v>
      </c>
      <c r="C417" s="20" cm="1">
        <f t="array" ref="C417:K417">_xlfn.XLOOKUP(A417,'Data transformation 2'!A418:A2752,'Data transformation 2'!B418:J2752)</f>
        <v>20.96</v>
      </c>
      <c r="D417">
        <v>4.04</v>
      </c>
      <c r="E417" t="str">
        <v>yes</v>
      </c>
      <c r="F417" t="str">
        <v>No</v>
      </c>
      <c r="G417" t="str">
        <v>No</v>
      </c>
      <c r="H417">
        <v>1</v>
      </c>
      <c r="I417" t="str">
        <v>yes</v>
      </c>
      <c r="J417" t="str">
        <v>Normal Weight</v>
      </c>
      <c r="K417" t="str">
        <v>Normal</v>
      </c>
      <c r="L417" t="str">
        <f>VLOOKUP(A417,'Data Transformation 3'!A$3:E$2339,5,0)</f>
        <v>10-Jun-1995</v>
      </c>
      <c r="M417" s="19">
        <f>VLOOKUP(A417,'Data Transformation 3'!A$3:H$2339,8,0)</f>
        <v>24863.25</v>
      </c>
      <c r="N417" t="str">
        <f>VLOOKUP('Healthcare '!A417,'Data Transformation 3'!A$3:I$2339,9,0)</f>
        <v>tier - 2</v>
      </c>
      <c r="O417" t="str">
        <f>VLOOKUP(A417,'Data Transformation 3'!A$3:J$2339,10,0)</f>
        <v>tier - 3</v>
      </c>
      <c r="P417" t="str">
        <f>VLOOKUP(A417,'Data Transformation 3'!A$3:K$2339,11,0)</f>
        <v>R1011</v>
      </c>
      <c r="Q417">
        <f>VLOOKUP(A417,'Data Transformation 3'!A$3:F$2339,6,0)</f>
        <v>27</v>
      </c>
    </row>
    <row r="418" spans="1:17" ht="15.5" hidden="1" x14ac:dyDescent="0.35">
      <c r="A418" s="1" t="s">
        <v>1955</v>
      </c>
      <c r="C418" s="20" cm="1">
        <f t="array" ref="C418:K418">_xlfn.XLOOKUP(A418,'Data transformation 2'!A419:A2753,'Data transformation 2'!B419:J2753)</f>
        <v>19.68</v>
      </c>
      <c r="D418">
        <v>5.74</v>
      </c>
      <c r="E418" t="str">
        <v>No</v>
      </c>
      <c r="F418" t="str">
        <v>No</v>
      </c>
      <c r="G418" t="str">
        <v>No</v>
      </c>
      <c r="H418">
        <v>0</v>
      </c>
      <c r="I418" t="str">
        <v>yes</v>
      </c>
      <c r="J418" t="str">
        <v>Normal Weight</v>
      </c>
      <c r="K418" t="str">
        <v>Pre-Diabetes</v>
      </c>
      <c r="L418" t="str">
        <f>VLOOKUP(A418,'Data Transformation 3'!A$3:E$2339,5,0)</f>
        <v>9-Sep-1994</v>
      </c>
      <c r="M418" s="19">
        <f>VLOOKUP(A418,'Data Transformation 3'!A$3:H$2339,8,0)</f>
        <v>24817.25</v>
      </c>
      <c r="N418" t="str">
        <f>VLOOKUP('Healthcare '!A418,'Data Transformation 3'!A$3:I$2339,9,0)</f>
        <v>tier - 2</v>
      </c>
      <c r="O418" t="str">
        <f>VLOOKUP(A418,'Data Transformation 3'!A$3:J$2339,10,0)</f>
        <v>tier - 2</v>
      </c>
      <c r="P418" t="str">
        <f>VLOOKUP(A418,'Data Transformation 3'!A$3:K$2339,11,0)</f>
        <v>R1011</v>
      </c>
      <c r="Q418">
        <f>VLOOKUP(A418,'Data Transformation 3'!A$3:F$2339,6,0)</f>
        <v>28</v>
      </c>
    </row>
    <row r="419" spans="1:17" ht="15.5" hidden="1" x14ac:dyDescent="0.35">
      <c r="A419" s="1" t="s">
        <v>1954</v>
      </c>
      <c r="C419" s="20" cm="1">
        <f t="array" ref="C419:K419">_xlfn.XLOOKUP(A419,'Data transformation 2'!A420:A2754,'Data transformation 2'!B420:J2754)</f>
        <v>18.100000000000001</v>
      </c>
      <c r="D419">
        <v>6.33</v>
      </c>
      <c r="E419" t="str">
        <v>No</v>
      </c>
      <c r="F419" t="str">
        <v>No</v>
      </c>
      <c r="G419" t="str">
        <v>No</v>
      </c>
      <c r="H419">
        <v>1</v>
      </c>
      <c r="I419" t="str">
        <v>yes</v>
      </c>
      <c r="J419" t="str">
        <v>Underweight</v>
      </c>
      <c r="K419" t="str">
        <v>Pre-Diabetes</v>
      </c>
      <c r="L419" t="str">
        <f>VLOOKUP(A419,'Data Transformation 3'!A$3:E$2339,5,0)</f>
        <v>11-Oct-1992</v>
      </c>
      <c r="M419" s="19">
        <f>VLOOKUP(A419,'Data Transformation 3'!A$3:H$2339,8,0)</f>
        <v>24795.040000000001</v>
      </c>
      <c r="N419" t="str">
        <f>VLOOKUP('Healthcare '!A419,'Data Transformation 3'!A$3:I$2339,9,0)</f>
        <v>tier - 2</v>
      </c>
      <c r="O419" t="str">
        <f>VLOOKUP(A419,'Data Transformation 3'!A$3:J$2339,10,0)</f>
        <v>tier - 3</v>
      </c>
      <c r="P419" t="str">
        <f>VLOOKUP(A419,'Data Transformation 3'!A$3:K$2339,11,0)</f>
        <v>R1011</v>
      </c>
      <c r="Q419">
        <f>VLOOKUP(A419,'Data Transformation 3'!A$3:F$2339,6,0)</f>
        <v>30</v>
      </c>
    </row>
    <row r="420" spans="1:17" ht="15.5" hidden="1" x14ac:dyDescent="0.35">
      <c r="A420" s="1" t="s">
        <v>1953</v>
      </c>
      <c r="C420" s="20" cm="1">
        <f t="array" ref="C420:K420">_xlfn.XLOOKUP(A420,'Data transformation 2'!A421:A2755,'Data transformation 2'!B421:J2755)</f>
        <v>29.64</v>
      </c>
      <c r="D420">
        <v>4.28</v>
      </c>
      <c r="E420" t="str">
        <v>yes</v>
      </c>
      <c r="F420" t="str">
        <v>No</v>
      </c>
      <c r="G420" t="str">
        <v>No</v>
      </c>
      <c r="H420">
        <v>0</v>
      </c>
      <c r="I420" t="str">
        <v>No</v>
      </c>
      <c r="J420" t="str">
        <v>Overweight</v>
      </c>
      <c r="K420" t="str">
        <v>Normal</v>
      </c>
      <c r="L420" t="str">
        <f>VLOOKUP(A420,'Data Transformation 3'!A$3:E$2339,5,0)</f>
        <v>28-Aug-1996</v>
      </c>
      <c r="M420" s="19">
        <f>VLOOKUP(A420,'Data Transformation 3'!A$3:H$2339,8,0)</f>
        <v>24671.66</v>
      </c>
      <c r="N420" t="str">
        <f>VLOOKUP('Healthcare '!A420,'Data Transformation 3'!A$3:I$2339,9,0)</f>
        <v>tier - 2</v>
      </c>
      <c r="O420" t="str">
        <f>VLOOKUP(A420,'Data Transformation 3'!A$3:J$2339,10,0)</f>
        <v>tier - 1</v>
      </c>
      <c r="P420" t="str">
        <f>VLOOKUP(A420,'Data Transformation 3'!A$3:K$2339,11,0)</f>
        <v>R1024</v>
      </c>
      <c r="Q420">
        <f>VLOOKUP(A420,'Data Transformation 3'!A$3:F$2339,6,0)</f>
        <v>26</v>
      </c>
    </row>
    <row r="421" spans="1:17" ht="15.5" x14ac:dyDescent="0.35">
      <c r="A421" s="1" t="s">
        <v>1952</v>
      </c>
      <c r="C421" s="20" cm="1">
        <f t="array" ref="C421:K421">_xlfn.XLOOKUP(A421,'Data transformation 2'!A422:A2756,'Data transformation 2'!B422:J2756)</f>
        <v>25.3</v>
      </c>
      <c r="D421">
        <v>9.4700000000000006</v>
      </c>
      <c r="E421" t="str">
        <v>yes</v>
      </c>
      <c r="F421" t="str">
        <v>No</v>
      </c>
      <c r="G421" t="str">
        <v>No</v>
      </c>
      <c r="H421">
        <v>2</v>
      </c>
      <c r="I421" t="str">
        <v>yes</v>
      </c>
      <c r="J421" t="str">
        <v>Overweight</v>
      </c>
      <c r="K421" t="str">
        <v>Diabetes</v>
      </c>
      <c r="L421" t="str">
        <f>VLOOKUP(A421,'Data Transformation 3'!A$3:E$2339,5,0)</f>
        <v>12-Jun-1970</v>
      </c>
      <c r="M421" s="19">
        <f>VLOOKUP(A421,'Data Transformation 3'!A$3:H$2339,8,0)</f>
        <v>24667.42</v>
      </c>
      <c r="N421" t="str">
        <f>VLOOKUP('Healthcare '!A421,'Data Transformation 3'!A$3:I$2339,9,0)</f>
        <v>tier - 2</v>
      </c>
      <c r="O421" t="str">
        <f>VLOOKUP(A421,'Data Transformation 3'!A$3:J$2339,10,0)</f>
        <v>tier - 3</v>
      </c>
      <c r="P421" t="str">
        <f>VLOOKUP(A421,'Data Transformation 3'!A$3:K$2339,11,0)</f>
        <v>R1013</v>
      </c>
      <c r="Q421">
        <f>VLOOKUP(A421,'Data Transformation 3'!A$3:F$2339,6,0)</f>
        <v>52</v>
      </c>
    </row>
    <row r="422" spans="1:17" ht="15.5" hidden="1" x14ac:dyDescent="0.35">
      <c r="A422" s="1" t="s">
        <v>1951</v>
      </c>
      <c r="C422" s="20" cm="1">
        <f t="array" ref="C422:K422">_xlfn.XLOOKUP(A422,'Data transformation 2'!A423:A2757,'Data transformation 2'!B423:J2757)</f>
        <v>27.6</v>
      </c>
      <c r="D422">
        <v>4.8499999999999996</v>
      </c>
      <c r="E422" t="str">
        <v>yes</v>
      </c>
      <c r="F422" t="str">
        <v>No</v>
      </c>
      <c r="G422" t="str">
        <v>No</v>
      </c>
      <c r="H422">
        <v>0</v>
      </c>
      <c r="I422" t="str">
        <v>No</v>
      </c>
      <c r="J422" t="str">
        <v>Overweight</v>
      </c>
      <c r="K422" t="str">
        <v>Normal</v>
      </c>
      <c r="L422" t="str">
        <f>VLOOKUP(A422,'Data Transformation 3'!A$3:E$2339,5,0)</f>
        <v>12-Oct-1976</v>
      </c>
      <c r="M422" s="19">
        <f>VLOOKUP(A422,'Data Transformation 3'!A$3:H$2339,8,0)</f>
        <v>24603.05</v>
      </c>
      <c r="N422" t="str">
        <f>VLOOKUP('Healthcare '!A422,'Data Transformation 3'!A$3:I$2339,9,0)</f>
        <v>tier - 2</v>
      </c>
      <c r="O422" t="str">
        <f>VLOOKUP(A422,'Data Transformation 3'!A$3:J$2339,10,0)</f>
        <v>tier - 2</v>
      </c>
      <c r="P422" t="str">
        <f>VLOOKUP(A422,'Data Transformation 3'!A$3:K$2339,11,0)</f>
        <v>R1011</v>
      </c>
      <c r="Q422">
        <f>VLOOKUP(A422,'Data Transformation 3'!A$3:F$2339,6,0)</f>
        <v>46</v>
      </c>
    </row>
    <row r="423" spans="1:17" ht="15.5" x14ac:dyDescent="0.35">
      <c r="A423" s="1" t="s">
        <v>1950</v>
      </c>
      <c r="C423" s="20" cm="1">
        <f t="array" ref="C423:K423">_xlfn.XLOOKUP(A423,'Data transformation 2'!A424:A2758,'Data transformation 2'!B424:J2758)</f>
        <v>27.645</v>
      </c>
      <c r="D423">
        <v>11.03</v>
      </c>
      <c r="E423" t="str">
        <v>yes</v>
      </c>
      <c r="F423" t="str">
        <v>No</v>
      </c>
      <c r="G423" t="str">
        <v>No</v>
      </c>
      <c r="H423">
        <v>1</v>
      </c>
      <c r="I423" t="str">
        <v>yes</v>
      </c>
      <c r="J423" t="str">
        <v>Overweight</v>
      </c>
      <c r="K423" t="str">
        <v>Diabetes</v>
      </c>
      <c r="L423" t="str">
        <f>VLOOKUP(A423,'Data Transformation 3'!A$3:E$2339,5,0)</f>
        <v>13-Jun-1975</v>
      </c>
      <c r="M423" s="19">
        <f>VLOOKUP(A423,'Data Transformation 3'!A$3:H$2339,8,0)</f>
        <v>24535.7</v>
      </c>
      <c r="N423" t="str">
        <f>VLOOKUP('Healthcare '!A423,'Data Transformation 3'!A$3:I$2339,9,0)</f>
        <v>tier - 2</v>
      </c>
      <c r="O423" t="str">
        <f>VLOOKUP(A423,'Data Transformation 3'!A$3:J$2339,10,0)</f>
        <v>tier - 2</v>
      </c>
      <c r="P423" t="str">
        <f>VLOOKUP(A423,'Data Transformation 3'!A$3:K$2339,11,0)</f>
        <v>R1012</v>
      </c>
      <c r="Q423">
        <f>VLOOKUP(A423,'Data Transformation 3'!A$3:F$2339,6,0)</f>
        <v>47</v>
      </c>
    </row>
    <row r="424" spans="1:17" ht="15.5" hidden="1" x14ac:dyDescent="0.35">
      <c r="A424" s="1" t="s">
        <v>1949</v>
      </c>
      <c r="C424" s="20" cm="1">
        <f t="array" ref="C424:K424">_xlfn.XLOOKUP(A424,'Data transformation 2'!A425:A2759,'Data transformation 2'!B425:J2759)</f>
        <v>27.6</v>
      </c>
      <c r="D424">
        <v>5.22</v>
      </c>
      <c r="E424" t="str">
        <v>No</v>
      </c>
      <c r="F424" t="str">
        <v>No</v>
      </c>
      <c r="G424" t="str">
        <v>No</v>
      </c>
      <c r="H424">
        <v>2</v>
      </c>
      <c r="I424" t="str">
        <v>yes</v>
      </c>
      <c r="J424" t="str">
        <v>Overweight</v>
      </c>
      <c r="K424" t="str">
        <v>Normal</v>
      </c>
      <c r="L424" t="str">
        <f>VLOOKUP(A424,'Data Transformation 3'!A$3:E$2339,5,0)</f>
        <v>14-Sep-1972</v>
      </c>
      <c r="M424" s="19">
        <f>VLOOKUP(A424,'Data Transformation 3'!A$3:H$2339,8,0)</f>
        <v>24520.26</v>
      </c>
      <c r="N424" t="str">
        <f>VLOOKUP('Healthcare '!A424,'Data Transformation 3'!A$3:I$2339,9,0)</f>
        <v>tier - 2</v>
      </c>
      <c r="O424" t="str">
        <f>VLOOKUP(A424,'Data Transformation 3'!A$3:J$2339,10,0)</f>
        <v>tier - 3</v>
      </c>
      <c r="P424" t="str">
        <f>VLOOKUP(A424,'Data Transformation 3'!A$3:K$2339,11,0)</f>
        <v>R1011</v>
      </c>
      <c r="Q424">
        <f>VLOOKUP(A424,'Data Transformation 3'!A$3:F$2339,6,0)</f>
        <v>50</v>
      </c>
    </row>
    <row r="425" spans="1:17" ht="15.5" x14ac:dyDescent="0.35">
      <c r="A425" s="1" t="s">
        <v>1948</v>
      </c>
      <c r="C425" s="20" cm="1">
        <f t="array" ref="C425:K425">_xlfn.XLOOKUP(A425,'Data transformation 2'!A426:A2760,'Data transformation 2'!B426:J2760)</f>
        <v>25.08</v>
      </c>
      <c r="D425">
        <v>9.52</v>
      </c>
      <c r="E425" t="str">
        <v>yes</v>
      </c>
      <c r="F425" t="str">
        <v>No</v>
      </c>
      <c r="G425" t="str">
        <v>No</v>
      </c>
      <c r="H425">
        <v>2</v>
      </c>
      <c r="I425" t="str">
        <v>No</v>
      </c>
      <c r="J425" t="str">
        <v>Overweight</v>
      </c>
      <c r="K425" t="str">
        <v>Diabetes</v>
      </c>
      <c r="L425" t="str">
        <f>VLOOKUP(A425,'Data Transformation 3'!A$3:E$2339,5,0)</f>
        <v>21-Oct-1961</v>
      </c>
      <c r="M425" s="19">
        <f>VLOOKUP(A425,'Data Transformation 3'!A$3:H$2339,8,0)</f>
        <v>24513.09</v>
      </c>
      <c r="N425" t="str">
        <f>VLOOKUP('Healthcare '!A425,'Data Transformation 3'!A$3:I$2339,9,0)</f>
        <v>tier - 2</v>
      </c>
      <c r="O425" t="str">
        <f>VLOOKUP(A425,'Data Transformation 3'!A$3:J$2339,10,0)</f>
        <v>tier - 2</v>
      </c>
      <c r="P425" t="str">
        <f>VLOOKUP(A425,'Data Transformation 3'!A$3:K$2339,11,0)</f>
        <v>R1013</v>
      </c>
      <c r="Q425">
        <f>VLOOKUP(A425,'Data Transformation 3'!A$3:F$2339,6,0)</f>
        <v>61</v>
      </c>
    </row>
    <row r="426" spans="1:17" ht="15.5" x14ac:dyDescent="0.35">
      <c r="A426" s="1" t="s">
        <v>1947</v>
      </c>
      <c r="C426" s="20" cm="1">
        <f t="array" ref="C426:K426">_xlfn.XLOOKUP(A426,'Data transformation 2'!A427:A2761,'Data transformation 2'!B427:J2761)</f>
        <v>30.02</v>
      </c>
      <c r="D426">
        <v>11.09</v>
      </c>
      <c r="E426" t="str">
        <v>No</v>
      </c>
      <c r="F426" t="str">
        <v>No</v>
      </c>
      <c r="G426" t="str">
        <v>No</v>
      </c>
      <c r="H426">
        <v>0</v>
      </c>
      <c r="I426" t="str">
        <v>No</v>
      </c>
      <c r="J426" t="str">
        <v>Obesity</v>
      </c>
      <c r="K426" t="str">
        <v>Diabetes</v>
      </c>
      <c r="L426" t="str">
        <f>VLOOKUP(A426,'Data Transformation 3'!A$3:E$2339,5,0)</f>
        <v>6-Jul-1968</v>
      </c>
      <c r="M426" s="19">
        <f>VLOOKUP(A426,'Data Transformation 3'!A$3:H$2339,8,0)</f>
        <v>24476.48</v>
      </c>
      <c r="N426" t="str">
        <f>VLOOKUP('Healthcare '!A426,'Data Transformation 3'!A$3:I$2339,9,0)</f>
        <v>tier - 2</v>
      </c>
      <c r="O426" t="str">
        <f>VLOOKUP(A426,'Data Transformation 3'!A$3:J$2339,10,0)</f>
        <v>tier - 2</v>
      </c>
      <c r="P426" t="str">
        <f>VLOOKUP(A426,'Data Transformation 3'!A$3:K$2339,11,0)</f>
        <v>R1012</v>
      </c>
      <c r="Q426">
        <f>VLOOKUP(A426,'Data Transformation 3'!A$3:F$2339,6,0)</f>
        <v>54</v>
      </c>
    </row>
    <row r="427" spans="1:17" ht="15.5" x14ac:dyDescent="0.35">
      <c r="A427" s="1" t="s">
        <v>1946</v>
      </c>
      <c r="C427" s="20" cm="1">
        <f t="array" ref="C427:K427">_xlfn.XLOOKUP(A427,'Data transformation 2'!A428:A2762,'Data transformation 2'!B428:J2762)</f>
        <v>27.36</v>
      </c>
      <c r="D427">
        <v>9.4499999999999993</v>
      </c>
      <c r="E427" t="str">
        <v>yes</v>
      </c>
      <c r="F427" t="str">
        <v>No</v>
      </c>
      <c r="G427" t="str">
        <v>No</v>
      </c>
      <c r="H427">
        <v>2</v>
      </c>
      <c r="I427" t="str">
        <v>yes</v>
      </c>
      <c r="J427" t="str">
        <v>Overweight</v>
      </c>
      <c r="K427" t="str">
        <v>Diabetes</v>
      </c>
      <c r="L427" t="str">
        <f>VLOOKUP(A427,'Data Transformation 3'!A$3:E$2339,5,0)</f>
        <v>30-Nov-1970</v>
      </c>
      <c r="M427" s="19">
        <f>VLOOKUP(A427,'Data Transformation 3'!A$3:H$2339,8,0)</f>
        <v>24393.62</v>
      </c>
      <c r="N427" t="str">
        <f>VLOOKUP('Healthcare '!A427,'Data Transformation 3'!A$3:I$2339,9,0)</f>
        <v>tier - 2</v>
      </c>
      <c r="O427" t="str">
        <f>VLOOKUP(A427,'Data Transformation 3'!A$3:J$2339,10,0)</f>
        <v>tier - 3</v>
      </c>
      <c r="P427" t="str">
        <f>VLOOKUP(A427,'Data Transformation 3'!A$3:K$2339,11,0)</f>
        <v>R1012</v>
      </c>
      <c r="Q427">
        <f>VLOOKUP(A427,'Data Transformation 3'!A$3:F$2339,6,0)</f>
        <v>52</v>
      </c>
    </row>
    <row r="428" spans="1:17" ht="15.5" hidden="1" x14ac:dyDescent="0.35">
      <c r="A428" s="1" t="s">
        <v>1945</v>
      </c>
      <c r="C428" s="20" cm="1">
        <f t="array" ref="C428:K428">_xlfn.XLOOKUP(A428,'Data transformation 2'!A429:A2763,'Data transformation 2'!B429:J2763)</f>
        <v>22.2</v>
      </c>
      <c r="D428">
        <v>5.51</v>
      </c>
      <c r="E428" t="str">
        <v>No</v>
      </c>
      <c r="F428" t="str">
        <v>No</v>
      </c>
      <c r="G428" t="str">
        <v>No</v>
      </c>
      <c r="H428">
        <v>0</v>
      </c>
      <c r="I428" t="str">
        <v>yes</v>
      </c>
      <c r="J428" t="str">
        <v>Normal Weight</v>
      </c>
      <c r="K428" t="str">
        <v>Normal</v>
      </c>
      <c r="L428" t="str">
        <f>VLOOKUP(A428,'Data Transformation 3'!A$3:E$2339,5,0)</f>
        <v>7-Oct-1999</v>
      </c>
      <c r="M428" s="19">
        <f>VLOOKUP(A428,'Data Transformation 3'!A$3:H$2339,8,0)</f>
        <v>24387.74</v>
      </c>
      <c r="N428" t="str">
        <f>VLOOKUP('Healthcare '!A428,'Data Transformation 3'!A$3:I$2339,9,0)</f>
        <v>tier - 2</v>
      </c>
      <c r="O428" t="str">
        <f>VLOOKUP(A428,'Data Transformation 3'!A$3:J$2339,10,0)</f>
        <v>tier - 1</v>
      </c>
      <c r="P428" t="str">
        <f>VLOOKUP(A428,'Data Transformation 3'!A$3:K$2339,11,0)</f>
        <v>R1011</v>
      </c>
      <c r="Q428">
        <f>VLOOKUP(A428,'Data Transformation 3'!A$3:F$2339,6,0)</f>
        <v>23</v>
      </c>
    </row>
    <row r="429" spans="1:17" ht="15.5" hidden="1" x14ac:dyDescent="0.35">
      <c r="A429" s="1" t="s">
        <v>1944</v>
      </c>
      <c r="C429" s="20" cm="1">
        <f t="array" ref="C429:K429">_xlfn.XLOOKUP(A429,'Data transformation 2'!A430:A2764,'Data transformation 2'!B430:J2764)</f>
        <v>25.71</v>
      </c>
      <c r="D429">
        <v>4.18</v>
      </c>
      <c r="E429" t="str">
        <v>No</v>
      </c>
      <c r="F429" t="str">
        <v>yes</v>
      </c>
      <c r="G429" t="str">
        <v>No</v>
      </c>
      <c r="H429">
        <v>1</v>
      </c>
      <c r="I429" t="str">
        <v>yes</v>
      </c>
      <c r="J429" t="str">
        <v>Overweight</v>
      </c>
      <c r="K429" t="str">
        <v>Normal</v>
      </c>
      <c r="L429" t="str">
        <f>VLOOKUP(A429,'Data Transformation 3'!A$3:E$2339,5,0)</f>
        <v>3-Aug-2004</v>
      </c>
      <c r="M429" s="19">
        <f>VLOOKUP(A429,'Data Transformation 3'!A$3:H$2339,8,0)</f>
        <v>24294.02</v>
      </c>
      <c r="N429" t="str">
        <f>VLOOKUP('Healthcare '!A429,'Data Transformation 3'!A$3:I$2339,9,0)</f>
        <v>tier - 2</v>
      </c>
      <c r="O429" t="str">
        <f>VLOOKUP(A429,'Data Transformation 3'!A$3:J$2339,10,0)</f>
        <v>tier - 1</v>
      </c>
      <c r="P429" t="str">
        <f>VLOOKUP(A429,'Data Transformation 3'!A$3:K$2339,11,0)</f>
        <v>R1011</v>
      </c>
      <c r="Q429">
        <f>VLOOKUP(A429,'Data Transformation 3'!A$3:F$2339,6,0)</f>
        <v>18</v>
      </c>
    </row>
    <row r="430" spans="1:17" ht="15.5" hidden="1" x14ac:dyDescent="0.35">
      <c r="A430" s="1" t="s">
        <v>1943</v>
      </c>
      <c r="C430" s="20" cm="1">
        <f t="array" ref="C430:K430">_xlfn.XLOOKUP(A430,'Data transformation 2'!A431:A2765,'Data transformation 2'!B431:J2765)</f>
        <v>41.91</v>
      </c>
      <c r="D430">
        <v>5.98</v>
      </c>
      <c r="E430" t="str">
        <v>yes</v>
      </c>
      <c r="F430" t="str">
        <v>No</v>
      </c>
      <c r="G430" t="str">
        <v>No</v>
      </c>
      <c r="H430">
        <v>1</v>
      </c>
      <c r="I430" t="str">
        <v>No</v>
      </c>
      <c r="J430" t="str">
        <v>Obesity</v>
      </c>
      <c r="K430" t="str">
        <v>Pre-Diabetes</v>
      </c>
      <c r="L430" t="str">
        <f>VLOOKUP(A430,'Data Transformation 3'!A$3:E$2339,5,0)</f>
        <v>16-Dec-1964</v>
      </c>
      <c r="M430" s="19">
        <f>VLOOKUP(A430,'Data Transformation 3'!A$3:H$2339,8,0)</f>
        <v>24227.34</v>
      </c>
      <c r="N430" t="str">
        <f>VLOOKUP('Healthcare '!A430,'Data Transformation 3'!A$3:I$2339,9,0)</f>
        <v>tier - 2</v>
      </c>
      <c r="O430" t="str">
        <f>VLOOKUP(A430,'Data Transformation 3'!A$3:J$2339,10,0)</f>
        <v>tier - 1</v>
      </c>
      <c r="P430" t="str">
        <f>VLOOKUP(A430,'Data Transformation 3'!A$3:K$2339,11,0)</f>
        <v>R1013</v>
      </c>
      <c r="Q430">
        <f>VLOOKUP(A430,'Data Transformation 3'!A$3:F$2339,6,0)</f>
        <v>58</v>
      </c>
    </row>
    <row r="431" spans="1:17" ht="15.5" x14ac:dyDescent="0.35">
      <c r="A431" s="1" t="s">
        <v>1942</v>
      </c>
      <c r="C431" s="20" cm="1">
        <f t="array" ref="C431:K431">_xlfn.XLOOKUP(A431,'Data transformation 2'!A432:A2766,'Data transformation 2'!B432:J2766)</f>
        <v>25.85</v>
      </c>
      <c r="D431">
        <v>10.16</v>
      </c>
      <c r="E431" t="str">
        <v>No</v>
      </c>
      <c r="F431" t="str">
        <v>No</v>
      </c>
      <c r="G431" t="str">
        <v>No</v>
      </c>
      <c r="H431">
        <v>0</v>
      </c>
      <c r="I431" t="str">
        <v>yes</v>
      </c>
      <c r="J431" t="str">
        <v>Overweight</v>
      </c>
      <c r="K431" t="str">
        <v>Diabetes</v>
      </c>
      <c r="L431" t="str">
        <f>VLOOKUP(A431,'Data Transformation 3'!A$3:E$2339,5,0)</f>
        <v>10-Sep-1974</v>
      </c>
      <c r="M431" s="19">
        <f>VLOOKUP(A431,'Data Transformation 3'!A$3:H$2339,8,0)</f>
        <v>24180.93</v>
      </c>
      <c r="N431" t="str">
        <f>VLOOKUP('Healthcare '!A431,'Data Transformation 3'!A$3:I$2339,9,0)</f>
        <v>tier - 2</v>
      </c>
      <c r="O431" t="str">
        <f>VLOOKUP(A431,'Data Transformation 3'!A$3:J$2339,10,0)</f>
        <v>tier - 1</v>
      </c>
      <c r="P431" t="str">
        <f>VLOOKUP(A431,'Data Transformation 3'!A$3:K$2339,11,0)</f>
        <v>R1013</v>
      </c>
      <c r="Q431">
        <f>VLOOKUP(A431,'Data Transformation 3'!A$3:F$2339,6,0)</f>
        <v>48</v>
      </c>
    </row>
    <row r="432" spans="1:17" ht="15.5" x14ac:dyDescent="0.35">
      <c r="A432" s="1" t="s">
        <v>1941</v>
      </c>
      <c r="C432" s="20" cm="1">
        <f t="array" ref="C432:K432">_xlfn.XLOOKUP(A432,'Data transformation 2'!A433:A2767,'Data transformation 2'!B433:J2767)</f>
        <v>23.844999999999999</v>
      </c>
      <c r="D432">
        <v>11.71</v>
      </c>
      <c r="E432" t="str">
        <v>No</v>
      </c>
      <c r="F432" t="str">
        <v>No</v>
      </c>
      <c r="G432" t="str">
        <v>No</v>
      </c>
      <c r="H432">
        <v>2</v>
      </c>
      <c r="I432" t="str">
        <v>yes</v>
      </c>
      <c r="J432" t="str">
        <v>Normal Weight</v>
      </c>
      <c r="K432" t="str">
        <v>Diabetes</v>
      </c>
      <c r="L432" t="str">
        <f>VLOOKUP(A432,'Data Transformation 3'!A$3:E$2339,5,0)</f>
        <v>13-Jun-1973</v>
      </c>
      <c r="M432" s="19">
        <f>VLOOKUP(A432,'Data Transformation 3'!A$3:H$2339,8,0)</f>
        <v>24106.91</v>
      </c>
      <c r="N432" t="str">
        <f>VLOOKUP('Healthcare '!A432,'Data Transformation 3'!A$3:I$2339,9,0)</f>
        <v>tier - 2</v>
      </c>
      <c r="O432" t="str">
        <f>VLOOKUP(A432,'Data Transformation 3'!A$3:J$2339,10,0)</f>
        <v>tier - 2</v>
      </c>
      <c r="P432" t="str">
        <f>VLOOKUP(A432,'Data Transformation 3'!A$3:K$2339,11,0)</f>
        <v>R1024</v>
      </c>
      <c r="Q432">
        <f>VLOOKUP(A432,'Data Transformation 3'!A$3:F$2339,6,0)</f>
        <v>49</v>
      </c>
    </row>
    <row r="433" spans="1:17" ht="15.5" hidden="1" x14ac:dyDescent="0.35">
      <c r="A433" s="1" t="s">
        <v>1940</v>
      </c>
      <c r="C433" s="20" cm="1">
        <f t="array" ref="C433:K433">_xlfn.XLOOKUP(A433,'Data transformation 2'!A434:A2768,'Data transformation 2'!B434:J2768)</f>
        <v>30.59</v>
      </c>
      <c r="D433">
        <v>5.23</v>
      </c>
      <c r="E433" t="str">
        <v>No</v>
      </c>
      <c r="F433" t="str">
        <v>No</v>
      </c>
      <c r="G433" t="str">
        <v>Yes</v>
      </c>
      <c r="H433">
        <v>1</v>
      </c>
      <c r="I433" t="str">
        <v>No</v>
      </c>
      <c r="J433" t="str">
        <v>Obesity</v>
      </c>
      <c r="K433" t="str">
        <v>Normal</v>
      </c>
      <c r="L433" t="str">
        <f>VLOOKUP(A433,'Data Transformation 3'!A$3:E$2339,5,0)</f>
        <v>30-Dec-2003</v>
      </c>
      <c r="M433" s="19">
        <f>VLOOKUP(A433,'Data Transformation 3'!A$3:H$2339,8,0)</f>
        <v>24059.68</v>
      </c>
      <c r="N433" t="str">
        <f>VLOOKUP('Healthcare '!A433,'Data Transformation 3'!A$3:I$2339,9,0)</f>
        <v>tier - 2</v>
      </c>
      <c r="O433" t="str">
        <f>VLOOKUP(A433,'Data Transformation 3'!A$3:J$2339,10,0)</f>
        <v>tier - 2</v>
      </c>
      <c r="P433" t="str">
        <f>VLOOKUP(A433,'Data Transformation 3'!A$3:K$2339,11,0)</f>
        <v>R1012</v>
      </c>
      <c r="Q433">
        <f>VLOOKUP(A433,'Data Transformation 3'!A$3:F$2339,6,0)</f>
        <v>19</v>
      </c>
    </row>
    <row r="434" spans="1:17" ht="15.5" x14ac:dyDescent="0.35">
      <c r="A434" s="1" t="s">
        <v>1939</v>
      </c>
      <c r="C434" s="20" cm="1">
        <f t="array" ref="C434:K434">_xlfn.XLOOKUP(A434,'Data transformation 2'!A435:A2769,'Data transformation 2'!B435:J2769)</f>
        <v>24.795000000000002</v>
      </c>
      <c r="D434">
        <v>6.85</v>
      </c>
      <c r="E434" t="str">
        <v>No</v>
      </c>
      <c r="F434" t="str">
        <v>No</v>
      </c>
      <c r="G434" t="str">
        <v>No</v>
      </c>
      <c r="H434">
        <v>0</v>
      </c>
      <c r="I434" t="str">
        <v>yes</v>
      </c>
      <c r="J434" t="str">
        <v>Normal Weight</v>
      </c>
      <c r="K434" t="str">
        <v>Diabetes</v>
      </c>
      <c r="L434" t="str">
        <f>VLOOKUP(A434,'Data Transformation 3'!A$3:E$2339,5,0)</f>
        <v>10-Jul-1971</v>
      </c>
      <c r="M434" s="19">
        <f>VLOOKUP(A434,'Data Transformation 3'!A$3:H$2339,8,0)</f>
        <v>23967.38</v>
      </c>
      <c r="N434" t="str">
        <f>VLOOKUP('Healthcare '!A434,'Data Transformation 3'!A$3:I$2339,9,0)</f>
        <v>tier - 2</v>
      </c>
      <c r="O434" t="str">
        <f>VLOOKUP(A434,'Data Transformation 3'!A$3:J$2339,10,0)</f>
        <v>tier - 2</v>
      </c>
      <c r="P434" t="str">
        <f>VLOOKUP(A434,'Data Transformation 3'!A$3:K$2339,11,0)</f>
        <v>R1012</v>
      </c>
      <c r="Q434">
        <f>VLOOKUP(A434,'Data Transformation 3'!A$3:F$2339,6,0)</f>
        <v>51</v>
      </c>
    </row>
    <row r="435" spans="1:17" ht="15.5" x14ac:dyDescent="0.35">
      <c r="A435" s="1" t="s">
        <v>1938</v>
      </c>
      <c r="C435" s="20" cm="1">
        <f t="array" ref="C435:K435">_xlfn.XLOOKUP(A435,'Data transformation 2'!A436:A2770,'Data transformation 2'!B436:J2770)</f>
        <v>24.13</v>
      </c>
      <c r="D435">
        <v>7.05</v>
      </c>
      <c r="E435" t="str">
        <v>yes</v>
      </c>
      <c r="F435" t="str">
        <v>No</v>
      </c>
      <c r="G435" t="str">
        <v>No</v>
      </c>
      <c r="H435">
        <v>2</v>
      </c>
      <c r="I435" t="str">
        <v>yes</v>
      </c>
      <c r="J435" t="str">
        <v>Normal Weight</v>
      </c>
      <c r="K435" t="str">
        <v>Diabetes</v>
      </c>
      <c r="L435" t="str">
        <f>VLOOKUP(A435,'Data Transformation 3'!A$3:E$2339,5,0)</f>
        <v>8-Aug-1970</v>
      </c>
      <c r="M435" s="19">
        <f>VLOOKUP(A435,'Data Transformation 3'!A$3:H$2339,8,0)</f>
        <v>23887.66</v>
      </c>
      <c r="N435" t="str">
        <f>VLOOKUP('Healthcare '!A435,'Data Transformation 3'!A$3:I$2339,9,0)</f>
        <v>tier - 2</v>
      </c>
      <c r="O435" t="str">
        <f>VLOOKUP(A435,'Data Transformation 3'!A$3:J$2339,10,0)</f>
        <v>tier - 3</v>
      </c>
      <c r="P435" t="str">
        <f>VLOOKUP(A435,'Data Transformation 3'!A$3:K$2339,11,0)</f>
        <v>R1012</v>
      </c>
      <c r="Q435">
        <f>VLOOKUP(A435,'Data Transformation 3'!A$3:F$2339,6,0)</f>
        <v>52</v>
      </c>
    </row>
    <row r="436" spans="1:17" ht="15.5" x14ac:dyDescent="0.35">
      <c r="A436" s="1" t="s">
        <v>1937</v>
      </c>
      <c r="C436" s="20" cm="1">
        <f t="array" ref="C436:K436">_xlfn.XLOOKUP(A436,'Data transformation 2'!A437:A2771,'Data transformation 2'!B437:J2771)</f>
        <v>25.84</v>
      </c>
      <c r="D436">
        <v>11.64</v>
      </c>
      <c r="E436" t="str">
        <v>No</v>
      </c>
      <c r="F436" t="str">
        <v>No</v>
      </c>
      <c r="G436" t="str">
        <v>No</v>
      </c>
      <c r="H436">
        <v>2</v>
      </c>
      <c r="I436" t="str">
        <v>yes</v>
      </c>
      <c r="J436" t="str">
        <v>Overweight</v>
      </c>
      <c r="K436" t="str">
        <v>Diabetes</v>
      </c>
      <c r="L436" t="str">
        <f>VLOOKUP(A436,'Data Transformation 3'!A$3:E$2339,5,0)</f>
        <v>27-Jun-1973</v>
      </c>
      <c r="M436" s="19">
        <f>VLOOKUP(A436,'Data Transformation 3'!A$3:H$2339,8,0)</f>
        <v>23807.24</v>
      </c>
      <c r="N436" t="str">
        <f>VLOOKUP('Healthcare '!A436,'Data Transformation 3'!A$3:I$2339,9,0)</f>
        <v>tier - 2</v>
      </c>
      <c r="O436" t="str">
        <f>VLOOKUP(A436,'Data Transformation 3'!A$3:J$2339,10,0)</f>
        <v>tier - 3</v>
      </c>
      <c r="P436" t="str">
        <f>VLOOKUP(A436,'Data Transformation 3'!A$3:K$2339,11,0)</f>
        <v>R1012</v>
      </c>
      <c r="Q436">
        <f>VLOOKUP(A436,'Data Transformation 3'!A$3:F$2339,6,0)</f>
        <v>49</v>
      </c>
    </row>
    <row r="437" spans="1:17" ht="15.5" x14ac:dyDescent="0.35">
      <c r="A437" s="1" t="s">
        <v>1936</v>
      </c>
      <c r="C437" s="20" cm="1">
        <f t="array" ref="C437:K437">_xlfn.XLOOKUP(A437,'Data transformation 2'!A438:A2772,'Data transformation 2'!B438:J2772)</f>
        <v>28</v>
      </c>
      <c r="D437">
        <v>10.52</v>
      </c>
      <c r="E437" t="str">
        <v>No</v>
      </c>
      <c r="F437" t="str">
        <v>No</v>
      </c>
      <c r="G437" t="str">
        <v>No</v>
      </c>
      <c r="H437">
        <v>0</v>
      </c>
      <c r="I437" t="str">
        <v>yes</v>
      </c>
      <c r="J437" t="str">
        <v>Overweight</v>
      </c>
      <c r="K437" t="str">
        <v>Diabetes</v>
      </c>
      <c r="L437" t="str">
        <f>VLOOKUP(A437,'Data Transformation 3'!A$3:E$2339,5,0)</f>
        <v>2-Jun-1974</v>
      </c>
      <c r="M437" s="19">
        <f>VLOOKUP(A437,'Data Transformation 3'!A$3:H$2339,8,0)</f>
        <v>23568.27</v>
      </c>
      <c r="N437" t="str">
        <f>VLOOKUP('Healthcare '!A437,'Data Transformation 3'!A$3:I$2339,9,0)</f>
        <v>tier - 2</v>
      </c>
      <c r="O437" t="str">
        <f>VLOOKUP(A437,'Data Transformation 3'!A$3:J$2339,10,0)</f>
        <v>tier - 2</v>
      </c>
      <c r="P437" t="str">
        <f>VLOOKUP(A437,'Data Transformation 3'!A$3:K$2339,11,0)</f>
        <v>R1011</v>
      </c>
      <c r="Q437">
        <f>VLOOKUP(A437,'Data Transformation 3'!A$3:F$2339,6,0)</f>
        <v>49</v>
      </c>
    </row>
    <row r="438" spans="1:17" ht="15.5" hidden="1" x14ac:dyDescent="0.35">
      <c r="A438" s="1" t="s">
        <v>1935</v>
      </c>
      <c r="C438" s="20" cm="1">
        <f t="array" ref="C438:K438">_xlfn.XLOOKUP(A438,'Data transformation 2'!A439:A2773,'Data transformation 2'!B439:J2773)</f>
        <v>34.1</v>
      </c>
      <c r="D438">
        <v>4.01</v>
      </c>
      <c r="E438" t="str">
        <v>yes</v>
      </c>
      <c r="F438" t="str">
        <v>No</v>
      </c>
      <c r="G438" t="str">
        <v>Yes</v>
      </c>
      <c r="H438">
        <v>1</v>
      </c>
      <c r="I438" t="str">
        <v>No</v>
      </c>
      <c r="J438" t="str">
        <v>Obesity</v>
      </c>
      <c r="K438" t="str">
        <v>Normal</v>
      </c>
      <c r="L438" t="str">
        <f>VLOOKUP(A438,'Data Transformation 3'!A$3:E$2339,5,0)</f>
        <v>26-Aug-1983</v>
      </c>
      <c r="M438" s="19">
        <f>VLOOKUP(A438,'Data Transformation 3'!A$3:H$2339,8,0)</f>
        <v>23563.02</v>
      </c>
      <c r="N438" t="str">
        <f>VLOOKUP('Healthcare '!A438,'Data Transformation 3'!A$3:I$2339,9,0)</f>
        <v>tier - 2</v>
      </c>
      <c r="O438" t="str">
        <f>VLOOKUP(A438,'Data Transformation 3'!A$3:J$2339,10,0)</f>
        <v>tier - 2</v>
      </c>
      <c r="P438" t="str">
        <f>VLOOKUP(A438,'Data Transformation 3'!A$3:K$2339,11,0)</f>
        <v>R1013</v>
      </c>
      <c r="Q438">
        <f>VLOOKUP(A438,'Data Transformation 3'!A$3:F$2339,6,0)</f>
        <v>39</v>
      </c>
    </row>
    <row r="439" spans="1:17" ht="15.5" x14ac:dyDescent="0.35">
      <c r="A439" s="1" t="s">
        <v>1934</v>
      </c>
      <c r="C439" s="20" cm="1">
        <f t="array" ref="C439:K439">_xlfn.XLOOKUP(A439,'Data transformation 2'!A440:A2774,'Data transformation 2'!B440:J2774)</f>
        <v>26.125</v>
      </c>
      <c r="D439">
        <v>8.56</v>
      </c>
      <c r="E439" t="str">
        <v>yes</v>
      </c>
      <c r="F439" t="str">
        <v>No</v>
      </c>
      <c r="G439" t="str">
        <v>No</v>
      </c>
      <c r="H439">
        <v>1</v>
      </c>
      <c r="I439" t="str">
        <v>yes</v>
      </c>
      <c r="J439" t="str">
        <v>Overweight</v>
      </c>
      <c r="K439" t="str">
        <v>Diabetes</v>
      </c>
      <c r="L439" t="str">
        <f>VLOOKUP(A439,'Data Transformation 3'!A$3:E$2339,5,0)</f>
        <v>13-Nov-1975</v>
      </c>
      <c r="M439" s="19">
        <f>VLOOKUP(A439,'Data Transformation 3'!A$3:H$2339,8,0)</f>
        <v>23401.31</v>
      </c>
      <c r="N439" t="str">
        <f>VLOOKUP('Healthcare '!A439,'Data Transformation 3'!A$3:I$2339,9,0)</f>
        <v>tier - 2</v>
      </c>
      <c r="O439" t="str">
        <f>VLOOKUP(A439,'Data Transformation 3'!A$3:J$2339,10,0)</f>
        <v>tier - 3</v>
      </c>
      <c r="P439" t="str">
        <f>VLOOKUP(A439,'Data Transformation 3'!A$3:K$2339,11,0)</f>
        <v>R1024</v>
      </c>
      <c r="Q439">
        <f>VLOOKUP(A439,'Data Transformation 3'!A$3:F$2339,6,0)</f>
        <v>47</v>
      </c>
    </row>
    <row r="440" spans="1:17" ht="15.5" x14ac:dyDescent="0.35">
      <c r="A440" s="1" t="s">
        <v>1933</v>
      </c>
      <c r="C440" s="20" cm="1">
        <f t="array" ref="C440:K440">_xlfn.XLOOKUP(A440,'Data transformation 2'!A441:A2775,'Data transformation 2'!B441:J2775)</f>
        <v>25.6</v>
      </c>
      <c r="D440">
        <v>10.5</v>
      </c>
      <c r="E440" t="str">
        <v>No</v>
      </c>
      <c r="F440" t="str">
        <v>No</v>
      </c>
      <c r="G440" t="str">
        <v>No</v>
      </c>
      <c r="H440">
        <v>2</v>
      </c>
      <c r="I440" t="str">
        <v>yes</v>
      </c>
      <c r="J440" t="str">
        <v>Overweight</v>
      </c>
      <c r="K440" t="str">
        <v>Diabetes</v>
      </c>
      <c r="L440" t="str">
        <f>VLOOKUP(A440,'Data Transformation 3'!A$3:E$2339,5,0)</f>
        <v>22-Oct-1973</v>
      </c>
      <c r="M440" s="19">
        <f>VLOOKUP(A440,'Data Transformation 3'!A$3:H$2339,8,0)</f>
        <v>23306.55</v>
      </c>
      <c r="N440" t="str">
        <f>VLOOKUP('Healthcare '!A440,'Data Transformation 3'!A$3:I$2339,9,0)</f>
        <v>tier - 2</v>
      </c>
      <c r="O440" t="str">
        <f>VLOOKUP(A440,'Data Transformation 3'!A$3:J$2339,10,0)</f>
        <v>tier - 2</v>
      </c>
      <c r="P440" t="str">
        <f>VLOOKUP(A440,'Data Transformation 3'!A$3:K$2339,11,0)</f>
        <v>R1011</v>
      </c>
      <c r="Q440">
        <f>VLOOKUP(A440,'Data Transformation 3'!A$3:F$2339,6,0)</f>
        <v>49</v>
      </c>
    </row>
    <row r="441" spans="1:17" ht="15.5" hidden="1" x14ac:dyDescent="0.35">
      <c r="A441" s="1" t="s">
        <v>1932</v>
      </c>
      <c r="C441" s="20" cm="1">
        <f t="array" ref="C441:K441">_xlfn.XLOOKUP(A441,'Data transformation 2'!A442:A2776,'Data transformation 2'!B442:J2776)</f>
        <v>24.32</v>
      </c>
      <c r="D441">
        <v>6.39</v>
      </c>
      <c r="E441" t="str">
        <v>No</v>
      </c>
      <c r="F441" t="str">
        <v>No</v>
      </c>
      <c r="G441" t="str">
        <v>No</v>
      </c>
      <c r="H441">
        <v>0</v>
      </c>
      <c r="I441" t="str">
        <v>No</v>
      </c>
      <c r="J441" t="str">
        <v>Normal Weight</v>
      </c>
      <c r="K441" t="str">
        <v>Pre-Diabetes</v>
      </c>
      <c r="L441" t="str">
        <f>VLOOKUP(A441,'Data Transformation 3'!A$3:E$2339,5,0)</f>
        <v>3-Oct-1994</v>
      </c>
      <c r="M441" s="19">
        <f>VLOOKUP(A441,'Data Transformation 3'!A$3:H$2339,8,0)</f>
        <v>23288.93</v>
      </c>
      <c r="N441" t="str">
        <f>VLOOKUP('Healthcare '!A441,'Data Transformation 3'!A$3:I$2339,9,0)</f>
        <v>tier - 2</v>
      </c>
      <c r="O441" t="str">
        <f>VLOOKUP(A441,'Data Transformation 3'!A$3:J$2339,10,0)</f>
        <v>tier - 3</v>
      </c>
      <c r="P441" t="str">
        <f>VLOOKUP(A441,'Data Transformation 3'!A$3:K$2339,11,0)</f>
        <v>R1024</v>
      </c>
      <c r="Q441">
        <f>VLOOKUP(A441,'Data Transformation 3'!A$3:F$2339,6,0)</f>
        <v>28</v>
      </c>
    </row>
    <row r="442" spans="1:17" ht="15.5" hidden="1" x14ac:dyDescent="0.35">
      <c r="A442" s="1" t="s">
        <v>1931</v>
      </c>
      <c r="C442" s="20" cm="1">
        <f t="array" ref="C442:K442">_xlfn.XLOOKUP(A442,'Data transformation 2'!A443:A2777,'Data transformation 2'!B443:J2777)</f>
        <v>22.88</v>
      </c>
      <c r="D442">
        <v>5.71</v>
      </c>
      <c r="E442" t="str">
        <v>yes</v>
      </c>
      <c r="F442" t="str">
        <v>No</v>
      </c>
      <c r="G442" t="str">
        <v>Yes</v>
      </c>
      <c r="H442">
        <v>1</v>
      </c>
      <c r="I442" t="str">
        <v>yes</v>
      </c>
      <c r="J442" t="str">
        <v>Normal Weight</v>
      </c>
      <c r="K442" t="str">
        <v>Pre-Diabetes</v>
      </c>
      <c r="L442" t="str">
        <f>VLOOKUP(A442,'Data Transformation 3'!A$3:E$2339,5,0)</f>
        <v>14-Nov-1969</v>
      </c>
      <c r="M442" s="19">
        <f>VLOOKUP(A442,'Data Transformation 3'!A$3:H$2339,8,0)</f>
        <v>23244.79</v>
      </c>
      <c r="N442" t="str">
        <f>VLOOKUP('Healthcare '!A442,'Data Transformation 3'!A$3:I$2339,9,0)</f>
        <v>tier - 2</v>
      </c>
      <c r="O442" t="str">
        <f>VLOOKUP(A442,'Data Transformation 3'!A$3:J$2339,10,0)</f>
        <v>tier - 3</v>
      </c>
      <c r="P442" t="str">
        <f>VLOOKUP(A442,'Data Transformation 3'!A$3:K$2339,11,0)</f>
        <v>R1013</v>
      </c>
      <c r="Q442">
        <f>VLOOKUP(A442,'Data Transformation 3'!A$3:F$2339,6,0)</f>
        <v>53</v>
      </c>
    </row>
    <row r="443" spans="1:17" ht="15.5" hidden="1" x14ac:dyDescent="0.35">
      <c r="A443" s="1" t="s">
        <v>1930</v>
      </c>
      <c r="C443" s="20" cm="1">
        <f t="array" ref="C443:K443">_xlfn.XLOOKUP(A443,'Data transformation 2'!A444:A2778,'Data transformation 2'!B444:J2778)</f>
        <v>24.984999999999999</v>
      </c>
      <c r="D443">
        <v>4.43</v>
      </c>
      <c r="E443" t="str">
        <v>yes</v>
      </c>
      <c r="F443" t="str">
        <v>No</v>
      </c>
      <c r="G443" t="str">
        <v>Yes</v>
      </c>
      <c r="H443">
        <v>1</v>
      </c>
      <c r="I443" t="str">
        <v>No</v>
      </c>
      <c r="J443" t="str">
        <v>Normal Weight</v>
      </c>
      <c r="K443" t="str">
        <v>Normal</v>
      </c>
      <c r="L443" t="str">
        <f>VLOOKUP(A443,'Data Transformation 3'!A$3:E$2339,5,0)</f>
        <v>7-Aug-1997</v>
      </c>
      <c r="M443" s="19">
        <f>VLOOKUP(A443,'Data Transformation 3'!A$3:H$2339,8,0)</f>
        <v>23241.47</v>
      </c>
      <c r="N443" t="str">
        <f>VLOOKUP('Healthcare '!A443,'Data Transformation 3'!A$3:I$2339,9,0)</f>
        <v>tier - 2</v>
      </c>
      <c r="O443" t="str">
        <f>VLOOKUP(A443,'Data Transformation 3'!A$3:J$2339,10,0)</f>
        <v>tier - 3</v>
      </c>
      <c r="P443" t="str">
        <f>VLOOKUP(A443,'Data Transformation 3'!A$3:K$2339,11,0)</f>
        <v>R1018</v>
      </c>
      <c r="Q443">
        <f>VLOOKUP(A443,'Data Transformation 3'!A$3:F$2339,6,0)</f>
        <v>25</v>
      </c>
    </row>
    <row r="444" spans="1:17" ht="15.5" hidden="1" x14ac:dyDescent="0.35">
      <c r="A444" s="1" t="s">
        <v>1929</v>
      </c>
      <c r="C444" s="20" cm="1">
        <f t="array" ref="C444:K444">_xlfn.XLOOKUP(A444,'Data transformation 2'!A445:A2779,'Data transformation 2'!B445:J2779)</f>
        <v>33.1</v>
      </c>
      <c r="D444">
        <v>5.52</v>
      </c>
      <c r="E444" t="str">
        <v>No</v>
      </c>
      <c r="F444" t="str">
        <v>No</v>
      </c>
      <c r="G444" t="str">
        <v>Yes</v>
      </c>
      <c r="H444">
        <v>1</v>
      </c>
      <c r="I444" t="str">
        <v>No</v>
      </c>
      <c r="J444" t="str">
        <v>Obesity</v>
      </c>
      <c r="K444" t="str">
        <v>Normal</v>
      </c>
      <c r="L444" t="str">
        <f>VLOOKUP(A444,'Data Transformation 3'!A$3:E$2339,5,0)</f>
        <v>14-Dec-2003</v>
      </c>
      <c r="M444" s="19">
        <f>VLOOKUP(A444,'Data Transformation 3'!A$3:H$2339,8,0)</f>
        <v>23082.959999999999</v>
      </c>
      <c r="N444" t="str">
        <f>VLOOKUP('Healthcare '!A444,'Data Transformation 3'!A$3:I$2339,9,0)</f>
        <v>tier - 2</v>
      </c>
      <c r="O444" t="str">
        <f>VLOOKUP(A444,'Data Transformation 3'!A$3:J$2339,10,0)</f>
        <v>tier - 2</v>
      </c>
      <c r="P444" t="str">
        <f>VLOOKUP(A444,'Data Transformation 3'!A$3:K$2339,11,0)</f>
        <v>R1011</v>
      </c>
      <c r="Q444">
        <f>VLOOKUP(A444,'Data Transformation 3'!A$3:F$2339,6,0)</f>
        <v>19</v>
      </c>
    </row>
    <row r="445" spans="1:17" ht="15.5" x14ac:dyDescent="0.35">
      <c r="A445" s="1" t="s">
        <v>1928</v>
      </c>
      <c r="C445" s="20" cm="1">
        <f t="array" ref="C445:K445">_xlfn.XLOOKUP(A445,'Data transformation 2'!A446:A2780,'Data transformation 2'!B446:J2780)</f>
        <v>27.83</v>
      </c>
      <c r="D445">
        <v>9.1999999999999993</v>
      </c>
      <c r="E445" t="str">
        <v>yes</v>
      </c>
      <c r="F445" t="str">
        <v>No</v>
      </c>
      <c r="G445" t="str">
        <v>No</v>
      </c>
      <c r="H445">
        <v>1</v>
      </c>
      <c r="I445" t="str">
        <v>yes</v>
      </c>
      <c r="J445" t="str">
        <v>Overweight</v>
      </c>
      <c r="K445" t="str">
        <v>Diabetes</v>
      </c>
      <c r="L445" t="str">
        <f>VLOOKUP(A445,'Data Transformation 3'!A$3:E$2339,5,0)</f>
        <v>9-Sep-1975</v>
      </c>
      <c r="M445" s="19">
        <f>VLOOKUP(A445,'Data Transformation 3'!A$3:H$2339,8,0)</f>
        <v>23065.42</v>
      </c>
      <c r="N445" t="str">
        <f>VLOOKUP('Healthcare '!A445,'Data Transformation 3'!A$3:I$2339,9,0)</f>
        <v>tier - 2</v>
      </c>
      <c r="O445" t="str">
        <f>VLOOKUP(A445,'Data Transformation 3'!A$3:J$2339,10,0)</f>
        <v>tier - 2</v>
      </c>
      <c r="P445" t="str">
        <f>VLOOKUP(A445,'Data Transformation 3'!A$3:K$2339,11,0)</f>
        <v>R1013</v>
      </c>
      <c r="Q445">
        <f>VLOOKUP(A445,'Data Transformation 3'!A$3:F$2339,6,0)</f>
        <v>47</v>
      </c>
    </row>
    <row r="446" spans="1:17" ht="15.5" x14ac:dyDescent="0.35">
      <c r="A446" s="1" t="s">
        <v>1927</v>
      </c>
      <c r="C446" s="20" cm="1">
        <f t="array" ref="C446:K446">_xlfn.XLOOKUP(A446,'Data transformation 2'!A447:A2781,'Data transformation 2'!B447:J2781)</f>
        <v>30.875</v>
      </c>
      <c r="D446">
        <v>10.97</v>
      </c>
      <c r="E446" t="str">
        <v>yes</v>
      </c>
      <c r="F446" t="str">
        <v>No</v>
      </c>
      <c r="G446" t="str">
        <v>No</v>
      </c>
      <c r="H446">
        <v>2</v>
      </c>
      <c r="I446" t="str">
        <v>No</v>
      </c>
      <c r="J446" t="str">
        <v>Obesity</v>
      </c>
      <c r="K446" t="str">
        <v>Diabetes</v>
      </c>
      <c r="L446" t="str">
        <f>VLOOKUP(A446,'Data Transformation 3'!A$3:E$2339,5,0)</f>
        <v>9-Nov-1970</v>
      </c>
      <c r="M446" s="19">
        <f>VLOOKUP(A446,'Data Transformation 3'!A$3:H$2339,8,0)</f>
        <v>23045.57</v>
      </c>
      <c r="N446" t="str">
        <f>VLOOKUP('Healthcare '!A446,'Data Transformation 3'!A$3:I$2339,9,0)</f>
        <v>tier - 2</v>
      </c>
      <c r="O446" t="str">
        <f>VLOOKUP(A446,'Data Transformation 3'!A$3:J$2339,10,0)</f>
        <v>tier - 2</v>
      </c>
      <c r="P446" t="str">
        <f>VLOOKUP(A446,'Data Transformation 3'!A$3:K$2339,11,0)</f>
        <v>R1024</v>
      </c>
      <c r="Q446">
        <f>VLOOKUP(A446,'Data Transformation 3'!A$3:F$2339,6,0)</f>
        <v>52</v>
      </c>
    </row>
    <row r="447" spans="1:17" ht="15.5" hidden="1" x14ac:dyDescent="0.35">
      <c r="A447" s="1" t="s">
        <v>1926</v>
      </c>
      <c r="C447" s="20" cm="1">
        <f t="array" ref="C447:K447">_xlfn.XLOOKUP(A447,'Data transformation 2'!A448:A2782,'Data transformation 2'!B448:J2782)</f>
        <v>27.265000000000001</v>
      </c>
      <c r="D447">
        <v>4.25</v>
      </c>
      <c r="E447" t="str">
        <v>No</v>
      </c>
      <c r="F447" t="str">
        <v>No</v>
      </c>
      <c r="G447" t="str">
        <v>Yes</v>
      </c>
      <c r="H447">
        <v>1</v>
      </c>
      <c r="I447" t="str">
        <v>No</v>
      </c>
      <c r="J447" t="str">
        <v>Overweight</v>
      </c>
      <c r="K447" t="str">
        <v>Normal</v>
      </c>
      <c r="L447" t="str">
        <f>VLOOKUP(A447,'Data Transformation 3'!A$3:E$2339,5,0)</f>
        <v>25-Jul-2003</v>
      </c>
      <c r="M447" s="19">
        <f>VLOOKUP(A447,'Data Transformation 3'!A$3:H$2339,8,0)</f>
        <v>22493.66</v>
      </c>
      <c r="N447" t="str">
        <f>VLOOKUP('Healthcare '!A447,'Data Transformation 3'!A$3:I$2339,9,0)</f>
        <v>tier - 2</v>
      </c>
      <c r="O447" t="str">
        <f>VLOOKUP(A447,'Data Transformation 3'!A$3:J$2339,10,0)</f>
        <v>tier - 1</v>
      </c>
      <c r="P447" t="str">
        <f>VLOOKUP(A447,'Data Transformation 3'!A$3:K$2339,11,0)</f>
        <v>R1012</v>
      </c>
      <c r="Q447">
        <f>VLOOKUP(A447,'Data Transformation 3'!A$3:F$2339,6,0)</f>
        <v>19</v>
      </c>
    </row>
    <row r="448" spans="1:17" ht="15.5" hidden="1" x14ac:dyDescent="0.35">
      <c r="A448" s="1" t="s">
        <v>1925</v>
      </c>
      <c r="C448" s="20" cm="1">
        <f t="array" ref="C448:K448">_xlfn.XLOOKUP(A448,'Data transformation 2'!A449:A2783,'Data transformation 2'!B449:J2783)</f>
        <v>26.7</v>
      </c>
      <c r="D448">
        <v>5.23</v>
      </c>
      <c r="E448" t="str">
        <v>No</v>
      </c>
      <c r="F448" t="str">
        <v>No</v>
      </c>
      <c r="G448" t="str">
        <v>Yes</v>
      </c>
      <c r="H448">
        <v>1</v>
      </c>
      <c r="I448" t="str">
        <v>yes</v>
      </c>
      <c r="J448" t="str">
        <v>Overweight</v>
      </c>
      <c r="K448" t="str">
        <v>Normal</v>
      </c>
      <c r="L448" t="str">
        <f>VLOOKUP(A448,'Data Transformation 3'!A$3:E$2339,5,0)</f>
        <v>14-Nov-1979</v>
      </c>
      <c r="M448" s="19">
        <f>VLOOKUP(A448,'Data Transformation 3'!A$3:H$2339,8,0)</f>
        <v>22478.6</v>
      </c>
      <c r="N448" t="str">
        <f>VLOOKUP('Healthcare '!A448,'Data Transformation 3'!A$3:I$2339,9,0)</f>
        <v>tier - 3</v>
      </c>
      <c r="O448" t="str">
        <f>VLOOKUP(A448,'Data Transformation 3'!A$3:J$2339,10,0)</f>
        <v>tier - 2</v>
      </c>
      <c r="P448" t="str">
        <f>VLOOKUP(A448,'Data Transformation 3'!A$3:K$2339,11,0)</f>
        <v>R1011</v>
      </c>
      <c r="Q448">
        <f>VLOOKUP(A448,'Data Transformation 3'!A$3:F$2339,6,0)</f>
        <v>43</v>
      </c>
    </row>
    <row r="449" spans="1:17" ht="15.5" hidden="1" x14ac:dyDescent="0.35">
      <c r="A449" s="1" t="s">
        <v>1924</v>
      </c>
      <c r="C449" s="20" cm="1">
        <f t="array" ref="C449:K449">_xlfn.XLOOKUP(A449,'Data transformation 2'!A450:A2784,'Data transformation 2'!B450:J2784)</f>
        <v>29.925000000000001</v>
      </c>
      <c r="D449">
        <v>5.96</v>
      </c>
      <c r="E449" t="str">
        <v>yes</v>
      </c>
      <c r="F449" t="str">
        <v>No</v>
      </c>
      <c r="G449" t="str">
        <v>Yes</v>
      </c>
      <c r="H449">
        <v>1</v>
      </c>
      <c r="I449" t="str">
        <v>yes</v>
      </c>
      <c r="J449" t="str">
        <v>Overweight</v>
      </c>
      <c r="K449" t="str">
        <v>Pre-Diabetes</v>
      </c>
      <c r="L449" t="str">
        <f>VLOOKUP(A449,'Data Transformation 3'!A$3:E$2339,5,0)</f>
        <v>21-Dec-1983</v>
      </c>
      <c r="M449" s="19">
        <f>VLOOKUP(A449,'Data Transformation 3'!A$3:H$2339,8,0)</f>
        <v>22462.04</v>
      </c>
      <c r="N449" t="str">
        <f>VLOOKUP('Healthcare '!A449,'Data Transformation 3'!A$3:I$2339,9,0)</f>
        <v>tier - 3</v>
      </c>
      <c r="O449" t="str">
        <f>VLOOKUP(A449,'Data Transformation 3'!A$3:J$2339,10,0)</f>
        <v>tier - 1</v>
      </c>
      <c r="P449" t="str">
        <f>VLOOKUP(A449,'Data Transformation 3'!A$3:K$2339,11,0)</f>
        <v>R1019</v>
      </c>
      <c r="Q449">
        <f>VLOOKUP(A449,'Data Transformation 3'!A$3:F$2339,6,0)</f>
        <v>39</v>
      </c>
    </row>
    <row r="450" spans="1:17" ht="15.5" hidden="1" x14ac:dyDescent="0.35">
      <c r="A450" s="1" t="s">
        <v>1923</v>
      </c>
      <c r="C450" s="20" cm="1">
        <f t="array" ref="C450:K450">_xlfn.XLOOKUP(A450,'Data transformation 2'!A451:A2785,'Data transformation 2'!B451:J2785)</f>
        <v>19.95</v>
      </c>
      <c r="D450">
        <v>4.29</v>
      </c>
      <c r="E450" t="str">
        <v>yes</v>
      </c>
      <c r="F450" t="str">
        <v>No</v>
      </c>
      <c r="G450" t="str">
        <v>No</v>
      </c>
      <c r="H450">
        <v>2</v>
      </c>
      <c r="I450" t="str">
        <v>yes</v>
      </c>
      <c r="J450" t="str">
        <v>Normal Weight</v>
      </c>
      <c r="K450" t="str">
        <v>Normal</v>
      </c>
      <c r="L450" t="str">
        <f>VLOOKUP(A450,'Data Transformation 3'!A$3:E$2339,5,0)</f>
        <v>18-Aug-1966</v>
      </c>
      <c r="M450" s="19">
        <f>VLOOKUP(A450,'Data Transformation 3'!A$3:H$2339,8,0)</f>
        <v>22412.65</v>
      </c>
      <c r="N450" t="str">
        <f>VLOOKUP('Healthcare '!A450,'Data Transformation 3'!A$3:I$2339,9,0)</f>
        <v>tier - 3</v>
      </c>
      <c r="O450" t="str">
        <f>VLOOKUP(A450,'Data Transformation 3'!A$3:J$2339,10,0)</f>
        <v>tier - 3</v>
      </c>
      <c r="P450" t="str">
        <f>VLOOKUP(A450,'Data Transformation 3'!A$3:K$2339,11,0)</f>
        <v>R1014</v>
      </c>
      <c r="Q450">
        <f>VLOOKUP(A450,'Data Transformation 3'!A$3:F$2339,6,0)</f>
        <v>56</v>
      </c>
    </row>
    <row r="451" spans="1:17" ht="15.5" hidden="1" x14ac:dyDescent="0.35">
      <c r="A451" s="1" t="s">
        <v>1922</v>
      </c>
      <c r="C451" s="20" cm="1">
        <f t="array" ref="C451:K451">_xlfn.XLOOKUP(A451,'Data transformation 2'!A452:A2786,'Data transformation 2'!B452:J2786)</f>
        <v>24.225000000000001</v>
      </c>
      <c r="D451">
        <v>4.09</v>
      </c>
      <c r="E451" t="str">
        <v>No</v>
      </c>
      <c r="F451" t="str">
        <v>No</v>
      </c>
      <c r="G451" t="str">
        <v>No</v>
      </c>
      <c r="H451">
        <v>0</v>
      </c>
      <c r="I451" t="str">
        <v>No</v>
      </c>
      <c r="J451" t="str">
        <v>Normal Weight</v>
      </c>
      <c r="K451" t="str">
        <v>Normal</v>
      </c>
      <c r="L451" t="str">
        <f>VLOOKUP(A451,'Data Transformation 3'!A$3:E$2339,5,0)</f>
        <v>26-Aug-1999</v>
      </c>
      <c r="M451" s="19">
        <f>VLOOKUP(A451,'Data Transformation 3'!A$3:H$2339,8,0)</f>
        <v>22395.74</v>
      </c>
      <c r="N451" t="str">
        <f>VLOOKUP('Healthcare '!A451,'Data Transformation 3'!A$3:I$2339,9,0)</f>
        <v>tier - 3</v>
      </c>
      <c r="O451" t="str">
        <f>VLOOKUP(A451,'Data Transformation 3'!A$3:J$2339,10,0)</f>
        <v>tier - 2</v>
      </c>
      <c r="P451" t="str">
        <f>VLOOKUP(A451,'Data Transformation 3'!A$3:K$2339,11,0)</f>
        <v>R1024</v>
      </c>
      <c r="Q451">
        <f>VLOOKUP(A451,'Data Transformation 3'!A$3:F$2339,6,0)</f>
        <v>23</v>
      </c>
    </row>
    <row r="452" spans="1:17" ht="15.5" hidden="1" x14ac:dyDescent="0.35">
      <c r="A452" s="1" t="s">
        <v>1921</v>
      </c>
      <c r="C452" s="20" cm="1">
        <f t="array" ref="C452:K452">_xlfn.XLOOKUP(A452,'Data transformation 2'!A453:A2787,'Data transformation 2'!B453:J2787)</f>
        <v>28.12</v>
      </c>
      <c r="D452">
        <v>4.88</v>
      </c>
      <c r="E452" t="str">
        <v>No</v>
      </c>
      <c r="F452" t="str">
        <v>No</v>
      </c>
      <c r="G452" t="str">
        <v>No</v>
      </c>
      <c r="H452">
        <v>0</v>
      </c>
      <c r="I452" t="str">
        <v>yes</v>
      </c>
      <c r="J452" t="str">
        <v>Overweight</v>
      </c>
      <c r="K452" t="str">
        <v>Normal</v>
      </c>
      <c r="L452" t="str">
        <f>VLOOKUP(A452,'Data Transformation 3'!A$3:E$2339,5,0)</f>
        <v>27-Dec-1982</v>
      </c>
      <c r="M452" s="19">
        <f>VLOOKUP(A452,'Data Transformation 3'!A$3:H$2339,8,0)</f>
        <v>22331.57</v>
      </c>
      <c r="N452" t="str">
        <f>VLOOKUP('Healthcare '!A452,'Data Transformation 3'!A$3:I$2339,9,0)</f>
        <v>tier - 2</v>
      </c>
      <c r="O452" t="str">
        <f>VLOOKUP(A452,'Data Transformation 3'!A$3:J$2339,10,0)</f>
        <v>tier - 3</v>
      </c>
      <c r="P452" t="str">
        <f>VLOOKUP(A452,'Data Transformation 3'!A$3:K$2339,11,0)</f>
        <v>R1024</v>
      </c>
      <c r="Q452">
        <f>VLOOKUP(A452,'Data Transformation 3'!A$3:F$2339,6,0)</f>
        <v>40</v>
      </c>
    </row>
    <row r="453" spans="1:17" ht="15.5" x14ac:dyDescent="0.35">
      <c r="A453" s="1" t="s">
        <v>1920</v>
      </c>
      <c r="C453" s="20" cm="1">
        <f t="array" ref="C453:K453">_xlfn.XLOOKUP(A453,'Data transformation 2'!A454:A2788,'Data transformation 2'!B454:J2788)</f>
        <v>23.21</v>
      </c>
      <c r="D453">
        <v>6.76</v>
      </c>
      <c r="E453" t="str">
        <v>No</v>
      </c>
      <c r="F453" t="str">
        <v>No</v>
      </c>
      <c r="G453" t="str">
        <v>No</v>
      </c>
      <c r="H453">
        <v>0</v>
      </c>
      <c r="I453" t="str">
        <v>yes</v>
      </c>
      <c r="J453" t="str">
        <v>Normal Weight</v>
      </c>
      <c r="K453" t="str">
        <v>Diabetes</v>
      </c>
      <c r="L453" t="str">
        <f>VLOOKUP(A453,'Data Transformation 3'!A$3:E$2339,5,0)</f>
        <v>16-Jun-1971</v>
      </c>
      <c r="M453" s="19">
        <f>VLOOKUP(A453,'Data Transformation 3'!A$3:H$2339,8,0)</f>
        <v>22218.11</v>
      </c>
      <c r="N453" t="str">
        <f>VLOOKUP('Healthcare '!A453,'Data Transformation 3'!A$3:I$2339,9,0)</f>
        <v>tier - 2</v>
      </c>
      <c r="O453" t="str">
        <f>VLOOKUP(A453,'Data Transformation 3'!A$3:J$2339,10,0)</f>
        <v>tier - 3</v>
      </c>
      <c r="P453" t="str">
        <f>VLOOKUP(A453,'Data Transformation 3'!A$3:K$2339,11,0)</f>
        <v>R1013</v>
      </c>
      <c r="Q453">
        <f>VLOOKUP(A453,'Data Transformation 3'!A$3:F$2339,6,0)</f>
        <v>51</v>
      </c>
    </row>
    <row r="454" spans="1:17" ht="15.5" x14ac:dyDescent="0.35">
      <c r="A454" s="1" t="s">
        <v>1919</v>
      </c>
      <c r="C454" s="20" cm="1">
        <f t="array" ref="C454:K454">_xlfn.XLOOKUP(A454,'Data transformation 2'!A455:A2789,'Data transformation 2'!B455:J2789)</f>
        <v>23.98</v>
      </c>
      <c r="D454">
        <v>10.67</v>
      </c>
      <c r="E454" t="str">
        <v>No</v>
      </c>
      <c r="F454" t="str">
        <v>No</v>
      </c>
      <c r="G454" t="str">
        <v>No</v>
      </c>
      <c r="H454">
        <v>0</v>
      </c>
      <c r="I454" t="str">
        <v>No</v>
      </c>
      <c r="J454" t="str">
        <v>Normal Weight</v>
      </c>
      <c r="K454" t="str">
        <v>Diabetes</v>
      </c>
      <c r="L454" t="str">
        <f>VLOOKUP(A454,'Data Transformation 3'!A$3:E$2339,5,0)</f>
        <v>24-Aug-1965</v>
      </c>
      <c r="M454" s="19">
        <f>VLOOKUP(A454,'Data Transformation 3'!A$3:H$2339,8,0)</f>
        <v>22192.44</v>
      </c>
      <c r="N454" t="str">
        <f>VLOOKUP('Healthcare '!A454,'Data Transformation 3'!A$3:I$2339,9,0)</f>
        <v>tier - 3</v>
      </c>
      <c r="O454" t="str">
        <f>VLOOKUP(A454,'Data Transformation 3'!A$3:J$2339,10,0)</f>
        <v>tier - 1</v>
      </c>
      <c r="P454" t="str">
        <f>VLOOKUP(A454,'Data Transformation 3'!A$3:K$2339,11,0)</f>
        <v>R1013</v>
      </c>
      <c r="Q454">
        <f>VLOOKUP(A454,'Data Transformation 3'!A$3:F$2339,6,0)</f>
        <v>57</v>
      </c>
    </row>
    <row r="455" spans="1:17" ht="15.5" hidden="1" x14ac:dyDescent="0.35">
      <c r="A455" s="1" t="s">
        <v>1918</v>
      </c>
      <c r="C455" s="20" cm="1">
        <f t="array" ref="C455:K455">_xlfn.XLOOKUP(A455,'Data transformation 2'!A456:A2790,'Data transformation 2'!B456:J2790)</f>
        <v>30</v>
      </c>
      <c r="D455">
        <v>6.21</v>
      </c>
      <c r="E455" t="str">
        <v>No</v>
      </c>
      <c r="F455" t="str">
        <v>No</v>
      </c>
      <c r="G455" t="str">
        <v>No</v>
      </c>
      <c r="H455">
        <v>0</v>
      </c>
      <c r="I455" t="str">
        <v>yes</v>
      </c>
      <c r="J455" t="str">
        <v>Obesity</v>
      </c>
      <c r="K455" t="str">
        <v>Pre-Diabetes</v>
      </c>
      <c r="L455" t="str">
        <f>VLOOKUP(A455,'Data Transformation 3'!A$3:E$2339,5,0)</f>
        <v>12-Sep-1980</v>
      </c>
      <c r="M455" s="19">
        <f>VLOOKUP(A455,'Data Transformation 3'!A$3:H$2339,8,0)</f>
        <v>22144.03</v>
      </c>
      <c r="N455" t="str">
        <f>VLOOKUP('Healthcare '!A455,'Data Transformation 3'!A$3:I$2339,9,0)</f>
        <v>tier - 2</v>
      </c>
      <c r="O455" t="str">
        <f>VLOOKUP(A455,'Data Transformation 3'!A$3:J$2339,10,0)</f>
        <v>tier - 2</v>
      </c>
      <c r="P455" t="str">
        <f>VLOOKUP(A455,'Data Transformation 3'!A$3:K$2339,11,0)</f>
        <v>R1011</v>
      </c>
      <c r="Q455">
        <f>VLOOKUP(A455,'Data Transformation 3'!A$3:F$2339,6,0)</f>
        <v>42</v>
      </c>
    </row>
    <row r="456" spans="1:17" ht="15.5" hidden="1" x14ac:dyDescent="0.35">
      <c r="A456" s="1" t="s">
        <v>1917</v>
      </c>
      <c r="C456" s="20" cm="1">
        <f t="array" ref="C456:K456">_xlfn.XLOOKUP(A456,'Data transformation 2'!A457:A2791,'Data transformation 2'!B457:J2791)</f>
        <v>17.350000000000001</v>
      </c>
      <c r="D456">
        <v>5.03</v>
      </c>
      <c r="E456" t="str">
        <v>yes</v>
      </c>
      <c r="F456" t="str">
        <v>No</v>
      </c>
      <c r="G456" t="str">
        <v>No</v>
      </c>
      <c r="H456">
        <v>0</v>
      </c>
      <c r="I456" t="str">
        <v>yes</v>
      </c>
      <c r="J456" t="str">
        <v>Underweight</v>
      </c>
      <c r="K456" t="str">
        <v>Normal</v>
      </c>
      <c r="L456" t="str">
        <f>VLOOKUP(A456,'Data Transformation 3'!A$3:E$2339,5,0)</f>
        <v>28-Aug-2001</v>
      </c>
      <c r="M456" s="19">
        <f>VLOOKUP(A456,'Data Transformation 3'!A$3:H$2339,8,0)</f>
        <v>22097.62</v>
      </c>
      <c r="N456" t="str">
        <f>VLOOKUP('Healthcare '!A456,'Data Transformation 3'!A$3:I$2339,9,0)</f>
        <v>tier - 3</v>
      </c>
      <c r="O456" t="str">
        <f>VLOOKUP(A456,'Data Transformation 3'!A$3:J$2339,10,0)</f>
        <v>tier - 1</v>
      </c>
      <c r="P456" t="str">
        <f>VLOOKUP(A456,'Data Transformation 3'!A$3:K$2339,11,0)</f>
        <v>R1011</v>
      </c>
      <c r="Q456">
        <f>VLOOKUP(A456,'Data Transformation 3'!A$3:F$2339,6,0)</f>
        <v>21</v>
      </c>
    </row>
    <row r="457" spans="1:17" ht="15.5" hidden="1" x14ac:dyDescent="0.35">
      <c r="A457" s="1" t="s">
        <v>1916</v>
      </c>
      <c r="C457" s="20" cm="1">
        <f t="array" ref="C457:K457">_xlfn.XLOOKUP(A457,'Data transformation 2'!A458:A2792,'Data transformation 2'!B458:J2792)</f>
        <v>22.704999999999998</v>
      </c>
      <c r="D457">
        <v>5.27</v>
      </c>
      <c r="E457" t="str">
        <v>No</v>
      </c>
      <c r="F457" t="str">
        <v>No</v>
      </c>
      <c r="G457" t="str">
        <v>No</v>
      </c>
      <c r="H457">
        <v>0</v>
      </c>
      <c r="I457" t="str">
        <v>No</v>
      </c>
      <c r="J457" t="str">
        <v>Normal Weight</v>
      </c>
      <c r="K457" t="str">
        <v>Normal</v>
      </c>
      <c r="L457" t="str">
        <f>VLOOKUP(A457,'Data Transformation 3'!A$3:E$2339,5,0)</f>
        <v>14-Oct-1989</v>
      </c>
      <c r="M457" s="19">
        <f>VLOOKUP(A457,'Data Transformation 3'!A$3:H$2339,8,0)</f>
        <v>21984.47</v>
      </c>
      <c r="N457" t="str">
        <f>VLOOKUP('Healthcare '!A457,'Data Transformation 3'!A$3:I$2339,9,0)</f>
        <v>tier - 3</v>
      </c>
      <c r="O457" t="str">
        <f>VLOOKUP(A457,'Data Transformation 3'!A$3:J$2339,10,0)</f>
        <v>tier - 1</v>
      </c>
      <c r="P457" t="str">
        <f>VLOOKUP(A457,'Data Transformation 3'!A$3:K$2339,11,0)</f>
        <v>R1012</v>
      </c>
      <c r="Q457">
        <f>VLOOKUP(A457,'Data Transformation 3'!A$3:F$2339,6,0)</f>
        <v>33</v>
      </c>
    </row>
    <row r="458" spans="1:17" ht="15.5" x14ac:dyDescent="0.35">
      <c r="A458" s="1" t="s">
        <v>1915</v>
      </c>
      <c r="C458" s="20" cm="1">
        <f t="array" ref="C458:K458">_xlfn.XLOOKUP(A458,'Data transformation 2'!A459:A2793,'Data transformation 2'!B459:J2793)</f>
        <v>25.41</v>
      </c>
      <c r="D458">
        <v>10.53</v>
      </c>
      <c r="E458" t="str">
        <v>yes</v>
      </c>
      <c r="F458" t="str">
        <v>No</v>
      </c>
      <c r="G458" t="str">
        <v>No</v>
      </c>
      <c r="H458">
        <v>1</v>
      </c>
      <c r="I458" t="str">
        <v>yes</v>
      </c>
      <c r="J458" t="str">
        <v>Overweight</v>
      </c>
      <c r="K458" t="str">
        <v>Diabetes</v>
      </c>
      <c r="L458" t="str">
        <f>VLOOKUP(A458,'Data Transformation 3'!A$3:E$2339,5,0)</f>
        <v>19-Dec-1975</v>
      </c>
      <c r="M458" s="19">
        <f>VLOOKUP(A458,'Data Transformation 3'!A$3:H$2339,8,0)</f>
        <v>21978.68</v>
      </c>
      <c r="N458" t="str">
        <f>VLOOKUP('Healthcare '!A458,'Data Transformation 3'!A$3:I$2339,9,0)</f>
        <v>tier - 3</v>
      </c>
      <c r="O458" t="str">
        <f>VLOOKUP(A458,'Data Transformation 3'!A$3:J$2339,10,0)</f>
        <v>tier - 3</v>
      </c>
      <c r="P458" t="str">
        <f>VLOOKUP(A458,'Data Transformation 3'!A$3:K$2339,11,0)</f>
        <v>R1013</v>
      </c>
      <c r="Q458">
        <f>VLOOKUP(A458,'Data Transformation 3'!A$3:F$2339,6,0)</f>
        <v>47</v>
      </c>
    </row>
    <row r="459" spans="1:17" ht="15.5" hidden="1" x14ac:dyDescent="0.35">
      <c r="A459" s="1" t="s">
        <v>1914</v>
      </c>
      <c r="C459" s="20" cm="1">
        <f t="array" ref="C459:K459">_xlfn.XLOOKUP(A459,'Data transformation 2'!A460:A2794,'Data transformation 2'!B460:J2794)</f>
        <v>18.23</v>
      </c>
      <c r="D459">
        <v>5.78</v>
      </c>
      <c r="E459" t="str">
        <v>No</v>
      </c>
      <c r="F459" t="str">
        <v>No</v>
      </c>
      <c r="G459" t="str">
        <v>Yes</v>
      </c>
      <c r="H459">
        <v>1</v>
      </c>
      <c r="I459" t="str">
        <v>yes</v>
      </c>
      <c r="J459" t="str">
        <v>Underweight</v>
      </c>
      <c r="K459" t="str">
        <v>Pre-Diabetes</v>
      </c>
      <c r="L459" t="str">
        <f>VLOOKUP(A459,'Data Transformation 3'!A$3:E$2339,5,0)</f>
        <v>28-Sep-2003</v>
      </c>
      <c r="M459" s="19">
        <f>VLOOKUP(A459,'Data Transformation 3'!A$3:H$2339,8,0)</f>
        <v>21882.400000000001</v>
      </c>
      <c r="N459" t="str">
        <f>VLOOKUP('Healthcare '!A459,'Data Transformation 3'!A$3:I$2339,9,0)</f>
        <v>tier - 2</v>
      </c>
      <c r="O459" t="str">
        <f>VLOOKUP(A459,'Data Transformation 3'!A$3:J$2339,10,0)</f>
        <v>tier - 1</v>
      </c>
      <c r="P459" t="str">
        <f>VLOOKUP(A459,'Data Transformation 3'!A$3:K$2339,11,0)</f>
        <v>R1011</v>
      </c>
      <c r="Q459">
        <f>VLOOKUP(A459,'Data Transformation 3'!A$3:F$2339,6,0)</f>
        <v>19</v>
      </c>
    </row>
    <row r="460" spans="1:17" ht="15.5" hidden="1" x14ac:dyDescent="0.35">
      <c r="A460" s="1" t="s">
        <v>1913</v>
      </c>
      <c r="C460" s="20" cm="1">
        <f t="array" ref="C460:K460">_xlfn.XLOOKUP(A460,'Data transformation 2'!A461:A2795,'Data transformation 2'!B461:J2795)</f>
        <v>24.7</v>
      </c>
      <c r="D460">
        <v>4.3600000000000003</v>
      </c>
      <c r="E460" t="str">
        <v>No</v>
      </c>
      <c r="F460" t="str">
        <v>No</v>
      </c>
      <c r="G460" t="str">
        <v>Yes</v>
      </c>
      <c r="H460">
        <v>1</v>
      </c>
      <c r="I460" t="str">
        <v>yes</v>
      </c>
      <c r="J460" t="str">
        <v>Normal Weight</v>
      </c>
      <c r="K460" t="str">
        <v>Normal</v>
      </c>
      <c r="L460" t="str">
        <f>VLOOKUP(A460,'Data Transformation 3'!A$3:E$2339,5,0)</f>
        <v>17-Aug-1979</v>
      </c>
      <c r="M460" s="19">
        <f>VLOOKUP(A460,'Data Transformation 3'!A$3:H$2339,8,0)</f>
        <v>21880.82</v>
      </c>
      <c r="N460" t="str">
        <f>VLOOKUP('Healthcare '!A460,'Data Transformation 3'!A$3:I$2339,9,0)</f>
        <v>tier - 3</v>
      </c>
      <c r="O460" t="str">
        <f>VLOOKUP(A460,'Data Transformation 3'!A$3:J$2339,10,0)</f>
        <v>tier - 1</v>
      </c>
      <c r="P460" t="str">
        <f>VLOOKUP(A460,'Data Transformation 3'!A$3:K$2339,11,0)</f>
        <v>R1012</v>
      </c>
      <c r="Q460">
        <f>VLOOKUP(A460,'Data Transformation 3'!A$3:F$2339,6,0)</f>
        <v>43</v>
      </c>
    </row>
    <row r="461" spans="1:17" ht="15.5" x14ac:dyDescent="0.35">
      <c r="A461" s="1" t="s">
        <v>1912</v>
      </c>
      <c r="C461" s="20" cm="1">
        <f t="array" ref="C461:K461">_xlfn.XLOOKUP(A461,'Data transformation 2'!A462:A2796,'Data transformation 2'!B462:J2796)</f>
        <v>37.4</v>
      </c>
      <c r="D461">
        <v>9.7200000000000006</v>
      </c>
      <c r="E461" t="str">
        <v>yes</v>
      </c>
      <c r="F461" t="str">
        <v>No</v>
      </c>
      <c r="G461" t="str">
        <v>Yes</v>
      </c>
      <c r="H461">
        <v>1</v>
      </c>
      <c r="I461" t="str">
        <v>No</v>
      </c>
      <c r="J461" t="str">
        <v>Obesity</v>
      </c>
      <c r="K461" t="str">
        <v>Diabetes</v>
      </c>
      <c r="L461" t="str">
        <f>VLOOKUP(A461,'Data Transformation 3'!A$3:E$2339,5,0)</f>
        <v>27-Aug-1963</v>
      </c>
      <c r="M461" s="19">
        <f>VLOOKUP(A461,'Data Transformation 3'!A$3:H$2339,8,0)</f>
        <v>21797</v>
      </c>
      <c r="N461" t="str">
        <f>VLOOKUP('Healthcare '!A461,'Data Transformation 3'!A$3:I$2339,9,0)</f>
        <v>tier - 3</v>
      </c>
      <c r="O461" t="str">
        <f>VLOOKUP(A461,'Data Transformation 3'!A$3:J$2339,10,0)</f>
        <v>tier - 1</v>
      </c>
      <c r="P461" t="str">
        <f>VLOOKUP(A461,'Data Transformation 3'!A$3:K$2339,11,0)</f>
        <v>R1011</v>
      </c>
      <c r="Q461">
        <f>VLOOKUP(A461,'Data Transformation 3'!A$3:F$2339,6,0)</f>
        <v>59</v>
      </c>
    </row>
    <row r="462" spans="1:17" ht="15.5" hidden="1" x14ac:dyDescent="0.35">
      <c r="A462" s="1" t="s">
        <v>1911</v>
      </c>
      <c r="C462" s="20" cm="1">
        <f t="array" ref="C462:K462">_xlfn.XLOOKUP(A462,'Data transformation 2'!A463:A2797,'Data transformation 2'!B463:J2797)</f>
        <v>26.885000000000002</v>
      </c>
      <c r="D462">
        <v>5.18</v>
      </c>
      <c r="E462" t="str">
        <v>No</v>
      </c>
      <c r="F462" t="str">
        <v>No</v>
      </c>
      <c r="G462" t="str">
        <v>Yes</v>
      </c>
      <c r="H462">
        <v>1</v>
      </c>
      <c r="I462" t="str">
        <v>yes</v>
      </c>
      <c r="J462" t="str">
        <v>Overweight</v>
      </c>
      <c r="K462" t="str">
        <v>Normal</v>
      </c>
      <c r="L462" t="str">
        <f>VLOOKUP(A462,'Data Transformation 3'!A$3:E$2339,5,0)</f>
        <v>28-Sep-1979</v>
      </c>
      <c r="M462" s="19">
        <f>VLOOKUP(A462,'Data Transformation 3'!A$3:H$2339,8,0)</f>
        <v>21774.32</v>
      </c>
      <c r="N462" t="str">
        <f>VLOOKUP('Healthcare '!A462,'Data Transformation 3'!A$3:I$2339,9,0)</f>
        <v>tier - 3</v>
      </c>
      <c r="O462" t="str">
        <f>VLOOKUP(A462,'Data Transformation 3'!A$3:J$2339,10,0)</f>
        <v>tier - 2</v>
      </c>
      <c r="P462" t="str">
        <f>VLOOKUP(A462,'Data Transformation 3'!A$3:K$2339,11,0)</f>
        <v>R1012</v>
      </c>
      <c r="Q462">
        <f>VLOOKUP(A462,'Data Transformation 3'!A$3:F$2339,6,0)</f>
        <v>43</v>
      </c>
    </row>
    <row r="463" spans="1:17" ht="15.5" hidden="1" x14ac:dyDescent="0.35">
      <c r="A463" s="1" t="s">
        <v>1910</v>
      </c>
      <c r="C463" s="20" cm="1">
        <f t="array" ref="C463:K463">_xlfn.XLOOKUP(A463,'Data transformation 2'!A464:A2798,'Data transformation 2'!B464:J2798)</f>
        <v>25.27</v>
      </c>
      <c r="D463">
        <v>5.29</v>
      </c>
      <c r="E463" t="str">
        <v>No</v>
      </c>
      <c r="F463" t="str">
        <v>No</v>
      </c>
      <c r="G463" t="str">
        <v>Yes</v>
      </c>
      <c r="H463">
        <v>1</v>
      </c>
      <c r="I463" t="str">
        <v>yes</v>
      </c>
      <c r="J463" t="str">
        <v>Overweight</v>
      </c>
      <c r="K463" t="str">
        <v>Normal</v>
      </c>
      <c r="L463" t="str">
        <f>VLOOKUP(A463,'Data Transformation 3'!A$3:E$2339,5,0)</f>
        <v>20-Sep-1979</v>
      </c>
      <c r="M463" s="19">
        <f>VLOOKUP(A463,'Data Transformation 3'!A$3:H$2339,8,0)</f>
        <v>21771.34</v>
      </c>
      <c r="N463" t="str">
        <f>VLOOKUP('Healthcare '!A463,'Data Transformation 3'!A$3:I$2339,9,0)</f>
        <v>tier - 3</v>
      </c>
      <c r="O463" t="str">
        <f>VLOOKUP(A463,'Data Transformation 3'!A$3:J$2339,10,0)</f>
        <v>tier - 1</v>
      </c>
      <c r="P463" t="str">
        <f>VLOOKUP(A463,'Data Transformation 3'!A$3:K$2339,11,0)</f>
        <v>R1024</v>
      </c>
      <c r="Q463">
        <f>VLOOKUP(A463,'Data Transformation 3'!A$3:F$2339,6,0)</f>
        <v>43</v>
      </c>
    </row>
    <row r="464" spans="1:17" ht="15.5" hidden="1" x14ac:dyDescent="0.35">
      <c r="A464" s="1" t="s">
        <v>1909</v>
      </c>
      <c r="C464" s="20" cm="1">
        <f t="array" ref="C464:K464">_xlfn.XLOOKUP(A464,'Data transformation 2'!A465:A2799,'Data transformation 2'!B465:J2799)</f>
        <v>23.655000000000001</v>
      </c>
      <c r="D464">
        <v>4.8600000000000003</v>
      </c>
      <c r="E464" t="str">
        <v>yes</v>
      </c>
      <c r="F464" t="str">
        <v>No</v>
      </c>
      <c r="G464" t="str">
        <v>No</v>
      </c>
      <c r="H464">
        <v>0</v>
      </c>
      <c r="I464" t="str">
        <v>yes</v>
      </c>
      <c r="J464" t="str">
        <v>Normal Weight</v>
      </c>
      <c r="K464" t="str">
        <v>Normal</v>
      </c>
      <c r="L464" t="str">
        <f>VLOOKUP(A464,'Data Transformation 3'!A$3:E$2339,5,0)</f>
        <v>18-Jul-1976</v>
      </c>
      <c r="M464" s="19">
        <f>VLOOKUP(A464,'Data Transformation 3'!A$3:H$2339,8,0)</f>
        <v>21677.279999999999</v>
      </c>
      <c r="N464" t="str">
        <f>VLOOKUP('Healthcare '!A464,'Data Transformation 3'!A$3:I$2339,9,0)</f>
        <v>tier - 3</v>
      </c>
      <c r="O464" t="str">
        <f>VLOOKUP(A464,'Data Transformation 3'!A$3:J$2339,10,0)</f>
        <v>tier - 1</v>
      </c>
      <c r="P464" t="str">
        <f>VLOOKUP(A464,'Data Transformation 3'!A$3:K$2339,11,0)</f>
        <v>R1012</v>
      </c>
      <c r="Q464">
        <f>VLOOKUP(A464,'Data Transformation 3'!A$3:F$2339,6,0)</f>
        <v>46</v>
      </c>
    </row>
    <row r="465" spans="1:17" ht="15.5" x14ac:dyDescent="0.35">
      <c r="A465" s="1" t="s">
        <v>1908</v>
      </c>
      <c r="C465" s="20" cm="1">
        <f t="array" ref="C465:K465">_xlfn.XLOOKUP(A465,'Data transformation 2'!A466:A2800,'Data transformation 2'!B466:J2800)</f>
        <v>55.05</v>
      </c>
      <c r="D465">
        <v>7.66</v>
      </c>
      <c r="E465" t="str">
        <v>No</v>
      </c>
      <c r="F465" t="str">
        <v>No</v>
      </c>
      <c r="G465" t="str">
        <v>No</v>
      </c>
      <c r="H465">
        <v>0</v>
      </c>
      <c r="I465" t="str">
        <v>No</v>
      </c>
      <c r="J465" t="str">
        <v>Obesity</v>
      </c>
      <c r="K465" t="str">
        <v>Diabetes</v>
      </c>
      <c r="L465" t="str">
        <f>VLOOKUP(A465,'Data Transformation 3'!A$3:E$2339,5,0)</f>
        <v>16-Nov-1962</v>
      </c>
      <c r="M465" s="19">
        <f>VLOOKUP(A465,'Data Transformation 3'!A$3:H$2339,8,0)</f>
        <v>21661.16</v>
      </c>
      <c r="N465" t="str">
        <f>VLOOKUP('Healthcare '!A465,'Data Transformation 3'!A$3:I$2339,9,0)</f>
        <v>tier - 2</v>
      </c>
      <c r="O465" t="str">
        <f>VLOOKUP(A465,'Data Transformation 3'!A$3:J$2339,10,0)</f>
        <v>tier - 2</v>
      </c>
      <c r="P465" t="str">
        <f>VLOOKUP(A465,'Data Transformation 3'!A$3:K$2339,11,0)</f>
        <v>R1012</v>
      </c>
      <c r="Q465">
        <f>VLOOKUP(A465,'Data Transformation 3'!A$3:F$2339,6,0)</f>
        <v>60</v>
      </c>
    </row>
    <row r="466" spans="1:17" ht="15.5" hidden="1" x14ac:dyDescent="0.35">
      <c r="A466" s="1" t="s">
        <v>1907</v>
      </c>
      <c r="C466" s="20" cm="1">
        <f t="array" ref="C466:K466">_xlfn.XLOOKUP(A466,'Data transformation 2'!A467:A2801,'Data transformation 2'!B467:J2801)</f>
        <v>24.89</v>
      </c>
      <c r="D466">
        <v>6.1</v>
      </c>
      <c r="E466" t="str">
        <v>yes</v>
      </c>
      <c r="F466" t="str">
        <v>No</v>
      </c>
      <c r="G466" t="str">
        <v>Yes</v>
      </c>
      <c r="H466">
        <v>1</v>
      </c>
      <c r="I466" t="str">
        <v>yes</v>
      </c>
      <c r="J466" t="str">
        <v>Normal Weight</v>
      </c>
      <c r="K466" t="str">
        <v>Pre-Diabetes</v>
      </c>
      <c r="L466" t="str">
        <f>VLOOKUP(A466,'Data Transformation 3'!A$3:E$2339,5,0)</f>
        <v>25-Dec-1983</v>
      </c>
      <c r="M466" s="19">
        <f>VLOOKUP(A466,'Data Transformation 3'!A$3:H$2339,8,0)</f>
        <v>21659.93</v>
      </c>
      <c r="N466" t="str">
        <f>VLOOKUP('Healthcare '!A466,'Data Transformation 3'!A$3:I$2339,9,0)</f>
        <v>tier - 3</v>
      </c>
      <c r="O466" t="str">
        <f>VLOOKUP(A466,'Data Transformation 3'!A$3:J$2339,10,0)</f>
        <v>tier - 3</v>
      </c>
      <c r="P466" t="str">
        <f>VLOOKUP(A466,'Data Transformation 3'!A$3:K$2339,11,0)</f>
        <v>R1024</v>
      </c>
      <c r="Q466">
        <f>VLOOKUP(A466,'Data Transformation 3'!A$3:F$2339,6,0)</f>
        <v>39</v>
      </c>
    </row>
    <row r="467" spans="1:17" ht="15.5" hidden="1" x14ac:dyDescent="0.35">
      <c r="A467" s="1" t="s">
        <v>1906</v>
      </c>
      <c r="C467" s="20" cm="1">
        <f t="array" ref="C467:K467">_xlfn.XLOOKUP(A467,'Data transformation 2'!A468:A2802,'Data transformation 2'!B468:J2802)</f>
        <v>18.715</v>
      </c>
      <c r="D467">
        <v>4.4400000000000004</v>
      </c>
      <c r="E467" t="str">
        <v>No</v>
      </c>
      <c r="F467" t="str">
        <v>No</v>
      </c>
      <c r="G467" t="str">
        <v>No</v>
      </c>
      <c r="H467">
        <v>0</v>
      </c>
      <c r="I467" t="str">
        <v>No</v>
      </c>
      <c r="J467" t="str">
        <v>Normal Weight</v>
      </c>
      <c r="K467" t="str">
        <v>Normal</v>
      </c>
      <c r="L467" t="str">
        <f>VLOOKUP(A467,'Data Transformation 3'!A$3:E$2339,5,0)</f>
        <v>12-Jun-1999</v>
      </c>
      <c r="M467" s="19">
        <f>VLOOKUP(A467,'Data Transformation 3'!A$3:H$2339,8,0)</f>
        <v>21595.38</v>
      </c>
      <c r="N467" t="str">
        <f>VLOOKUP('Healthcare '!A467,'Data Transformation 3'!A$3:I$2339,9,0)</f>
        <v>tier - 2</v>
      </c>
      <c r="O467" t="str">
        <f>VLOOKUP(A467,'Data Transformation 3'!A$3:J$2339,10,0)</f>
        <v>tier - 3</v>
      </c>
      <c r="P467" t="str">
        <f>VLOOKUP(A467,'Data Transformation 3'!A$3:K$2339,11,0)</f>
        <v>R1012</v>
      </c>
      <c r="Q467">
        <f>VLOOKUP(A467,'Data Transformation 3'!A$3:F$2339,6,0)</f>
        <v>23</v>
      </c>
    </row>
    <row r="468" spans="1:17" ht="15.5" hidden="1" x14ac:dyDescent="0.35">
      <c r="A468" s="1" t="s">
        <v>1905</v>
      </c>
      <c r="C468" s="20" cm="1">
        <f t="array" ref="C468:K468">_xlfn.XLOOKUP(A468,'Data transformation 2'!A469:A2803,'Data transformation 2'!B469:J2803)</f>
        <v>28.12</v>
      </c>
      <c r="D468">
        <v>6.15</v>
      </c>
      <c r="E468" t="str">
        <v>No</v>
      </c>
      <c r="F468" t="str">
        <v>No</v>
      </c>
      <c r="G468" t="str">
        <v>No</v>
      </c>
      <c r="H468">
        <v>0</v>
      </c>
      <c r="I468" t="str">
        <v>yes</v>
      </c>
      <c r="J468" t="str">
        <v>Overweight</v>
      </c>
      <c r="K468" t="str">
        <v>Pre-Diabetes</v>
      </c>
      <c r="L468" t="str">
        <f>VLOOKUP(A468,'Data Transformation 3'!A$3:E$2339,5,0)</f>
        <v>21-Nov-1990</v>
      </c>
      <c r="M468" s="19">
        <f>VLOOKUP(A468,'Data Transformation 3'!A$3:H$2339,8,0)</f>
        <v>21472.48</v>
      </c>
      <c r="N468" t="str">
        <f>VLOOKUP('Healthcare '!A468,'Data Transformation 3'!A$3:I$2339,9,0)</f>
        <v>tier - 2</v>
      </c>
      <c r="O468" t="str">
        <f>VLOOKUP(A468,'Data Transformation 3'!A$3:J$2339,10,0)</f>
        <v>tier - 2</v>
      </c>
      <c r="P468" t="str">
        <f>VLOOKUP(A468,'Data Transformation 3'!A$3:K$2339,11,0)</f>
        <v>R1012</v>
      </c>
      <c r="Q468">
        <f>VLOOKUP(A468,'Data Transformation 3'!A$3:F$2339,6,0)</f>
        <v>32</v>
      </c>
    </row>
    <row r="469" spans="1:17" ht="15.5" hidden="1" x14ac:dyDescent="0.35">
      <c r="A469" s="1" t="s">
        <v>1904</v>
      </c>
      <c r="C469" s="20" cm="1">
        <f t="array" ref="C469:K469">_xlfn.XLOOKUP(A469,'Data transformation 2'!A470:A2804,'Data transformation 2'!B470:J2804)</f>
        <v>26.6</v>
      </c>
      <c r="D469">
        <v>4.53</v>
      </c>
      <c r="E469" t="str">
        <v>No</v>
      </c>
      <c r="F469" t="str">
        <v>No</v>
      </c>
      <c r="G469" t="str">
        <v>No</v>
      </c>
      <c r="H469">
        <v>0</v>
      </c>
      <c r="I469" t="str">
        <v>yes</v>
      </c>
      <c r="J469" t="str">
        <v>Overweight</v>
      </c>
      <c r="K469" t="str">
        <v>Normal</v>
      </c>
      <c r="L469" t="str">
        <f>VLOOKUP(A469,'Data Transformation 3'!A$3:E$2339,5,0)</f>
        <v>4-Sep-1980</v>
      </c>
      <c r="M469" s="19">
        <f>VLOOKUP(A469,'Data Transformation 3'!A$3:H$2339,8,0)</f>
        <v>21348.71</v>
      </c>
      <c r="N469" t="str">
        <f>VLOOKUP('Healthcare '!A469,'Data Transformation 3'!A$3:I$2339,9,0)</f>
        <v>tier - 2</v>
      </c>
      <c r="O469" t="str">
        <f>VLOOKUP(A469,'Data Transformation 3'!A$3:J$2339,10,0)</f>
        <v>tier - 1</v>
      </c>
      <c r="P469" t="str">
        <f>VLOOKUP(A469,'Data Transformation 3'!A$3:K$2339,11,0)</f>
        <v>R1012</v>
      </c>
      <c r="Q469">
        <f>VLOOKUP(A469,'Data Transformation 3'!A$3:F$2339,6,0)</f>
        <v>42</v>
      </c>
    </row>
    <row r="470" spans="1:17" ht="15.5" hidden="1" x14ac:dyDescent="0.35">
      <c r="A470" s="1" t="s">
        <v>1903</v>
      </c>
      <c r="C470" s="20" cm="1">
        <f t="array" ref="C470:K470">_xlfn.XLOOKUP(A470,'Data transformation 2'!A471:A2805,'Data transformation 2'!B471:J2805)</f>
        <v>30.114999999999998</v>
      </c>
      <c r="D470">
        <v>5.48</v>
      </c>
      <c r="E470" t="str">
        <v>No</v>
      </c>
      <c r="F470" t="str">
        <v>yes</v>
      </c>
      <c r="G470" t="str">
        <v>No</v>
      </c>
      <c r="H470">
        <v>1</v>
      </c>
      <c r="I470" t="str">
        <v>No</v>
      </c>
      <c r="J470" t="str">
        <v>Obesity</v>
      </c>
      <c r="K470" t="str">
        <v>Normal</v>
      </c>
      <c r="L470" t="str">
        <f>VLOOKUP(A470,'Data Transformation 3'!A$3:E$2339,5,0)</f>
        <v>4-Aug-2004</v>
      </c>
      <c r="M470" s="19">
        <f>VLOOKUP(A470,'Data Transformation 3'!A$3:H$2339,8,0)</f>
        <v>21344.85</v>
      </c>
      <c r="N470" t="str">
        <f>VLOOKUP('Healthcare '!A470,'Data Transformation 3'!A$3:I$2339,9,0)</f>
        <v>tier - 3</v>
      </c>
      <c r="O470" t="str">
        <f>VLOOKUP(A470,'Data Transformation 3'!A$3:J$2339,10,0)</f>
        <v>tier - 1</v>
      </c>
      <c r="P470" t="str">
        <f>VLOOKUP(A470,'Data Transformation 3'!A$3:K$2339,11,0)</f>
        <v>R1024</v>
      </c>
      <c r="Q470">
        <f>VLOOKUP(A470,'Data Transformation 3'!A$3:F$2339,6,0)</f>
        <v>18</v>
      </c>
    </row>
    <row r="471" spans="1:17" ht="15.5" hidden="1" x14ac:dyDescent="0.35">
      <c r="A471" s="1" t="s">
        <v>1902</v>
      </c>
      <c r="C471" s="20" cm="1">
        <f t="array" ref="C471:K471">_xlfn.XLOOKUP(A471,'Data transformation 2'!A472:A2806,'Data transformation 2'!B472:J2806)</f>
        <v>24.605</v>
      </c>
      <c r="D471">
        <v>5.48</v>
      </c>
      <c r="E471" t="str">
        <v>No</v>
      </c>
      <c r="F471" t="str">
        <v>No</v>
      </c>
      <c r="G471" t="str">
        <v>No</v>
      </c>
      <c r="H471">
        <v>0</v>
      </c>
      <c r="I471" t="str">
        <v>yes</v>
      </c>
      <c r="J471" t="str">
        <v>Normal Weight</v>
      </c>
      <c r="K471" t="str">
        <v>Normal</v>
      </c>
      <c r="L471" t="str">
        <f>VLOOKUP(A471,'Data Transformation 3'!A$3:E$2339,5,0)</f>
        <v>10-Dec-1980</v>
      </c>
      <c r="M471" s="19">
        <f>VLOOKUP(A471,'Data Transformation 3'!A$3:H$2339,8,0)</f>
        <v>21259.38</v>
      </c>
      <c r="N471" t="str">
        <f>VLOOKUP('Healthcare '!A471,'Data Transformation 3'!A$3:I$2339,9,0)</f>
        <v>tier - 3</v>
      </c>
      <c r="O471" t="str">
        <f>VLOOKUP(A471,'Data Transformation 3'!A$3:J$2339,10,0)</f>
        <v>tier - 3</v>
      </c>
      <c r="P471" t="str">
        <f>VLOOKUP(A471,'Data Transformation 3'!A$3:K$2339,11,0)</f>
        <v>R1019</v>
      </c>
      <c r="Q471">
        <f>VLOOKUP(A471,'Data Transformation 3'!A$3:F$2339,6,0)</f>
        <v>42</v>
      </c>
    </row>
    <row r="472" spans="1:17" ht="15.5" x14ac:dyDescent="0.35">
      <c r="A472" s="1" t="s">
        <v>1901</v>
      </c>
      <c r="C472" s="20" cm="1">
        <f t="array" ref="C472:K472">_xlfn.XLOOKUP(A472,'Data transformation 2'!A473:A2807,'Data transformation 2'!B473:J2807)</f>
        <v>29.6</v>
      </c>
      <c r="D472">
        <v>8.1</v>
      </c>
      <c r="E472" t="str">
        <v>No</v>
      </c>
      <c r="F472" t="str">
        <v>No</v>
      </c>
      <c r="G472" t="str">
        <v>No</v>
      </c>
      <c r="H472">
        <v>0</v>
      </c>
      <c r="I472" t="str">
        <v>No</v>
      </c>
      <c r="J472" t="str">
        <v>Overweight</v>
      </c>
      <c r="K472" t="str">
        <v>Diabetes</v>
      </c>
      <c r="L472" t="str">
        <f>VLOOKUP(A472,'Data Transformation 3'!A$3:E$2339,5,0)</f>
        <v>3-Sep-1974</v>
      </c>
      <c r="M472" s="19">
        <f>VLOOKUP(A472,'Data Transformation 3'!A$3:H$2339,8,0)</f>
        <v>21232.18</v>
      </c>
      <c r="N472" t="str">
        <f>VLOOKUP('Healthcare '!A472,'Data Transformation 3'!A$3:I$2339,9,0)</f>
        <v>tier - 3</v>
      </c>
      <c r="O472" t="str">
        <f>VLOOKUP(A472,'Data Transformation 3'!A$3:J$2339,10,0)</f>
        <v>tier - 2</v>
      </c>
      <c r="P472" t="str">
        <f>VLOOKUP(A472,'Data Transformation 3'!A$3:K$2339,11,0)</f>
        <v>R1011</v>
      </c>
      <c r="Q472">
        <f>VLOOKUP(A472,'Data Transformation 3'!A$3:F$2339,6,0)</f>
        <v>48</v>
      </c>
    </row>
    <row r="473" spans="1:17" ht="15.5" x14ac:dyDescent="0.35">
      <c r="A473" s="1" t="s">
        <v>1900</v>
      </c>
      <c r="C473" s="20" cm="1">
        <f t="array" ref="C473:K473">_xlfn.XLOOKUP(A473,'Data transformation 2'!A474:A2808,'Data transformation 2'!B474:J2808)</f>
        <v>24.42</v>
      </c>
      <c r="D473">
        <v>7.16</v>
      </c>
      <c r="E473" t="str">
        <v>No</v>
      </c>
      <c r="F473" t="str">
        <v>No</v>
      </c>
      <c r="G473" t="str">
        <v>No</v>
      </c>
      <c r="H473">
        <v>0</v>
      </c>
      <c r="I473" t="str">
        <v>yes</v>
      </c>
      <c r="J473" t="str">
        <v>Normal Weight</v>
      </c>
      <c r="K473" t="str">
        <v>Diabetes</v>
      </c>
      <c r="L473" t="str">
        <f>VLOOKUP(A473,'Data Transformation 3'!A$3:E$2339,5,0)</f>
        <v>14-Oct-1974</v>
      </c>
      <c r="M473" s="19">
        <f>VLOOKUP(A473,'Data Transformation 3'!A$3:H$2339,8,0)</f>
        <v>21223.68</v>
      </c>
      <c r="N473" t="str">
        <f>VLOOKUP('Healthcare '!A473,'Data Transformation 3'!A$3:I$2339,9,0)</f>
        <v>tier - 3</v>
      </c>
      <c r="O473" t="str">
        <f>VLOOKUP(A473,'Data Transformation 3'!A$3:J$2339,10,0)</f>
        <v>tier - 2</v>
      </c>
      <c r="P473" t="str">
        <f>VLOOKUP(A473,'Data Transformation 3'!A$3:K$2339,11,0)</f>
        <v>R1013</v>
      </c>
      <c r="Q473">
        <f>VLOOKUP(A473,'Data Transformation 3'!A$3:F$2339,6,0)</f>
        <v>48</v>
      </c>
    </row>
    <row r="474" spans="1:17" ht="15.5" hidden="1" x14ac:dyDescent="0.35">
      <c r="A474" s="1" t="s">
        <v>1899</v>
      </c>
      <c r="C474" s="20" cm="1">
        <f t="array" ref="C474:K474">_xlfn.XLOOKUP(A474,'Data transformation 2'!A475:A2809,'Data transformation 2'!B475:J2809)</f>
        <v>20.9</v>
      </c>
      <c r="D474">
        <v>4.55</v>
      </c>
      <c r="E474" t="str">
        <v>yes</v>
      </c>
      <c r="F474" t="str">
        <v>No</v>
      </c>
      <c r="G474" t="str">
        <v>Yes</v>
      </c>
      <c r="H474">
        <v>1</v>
      </c>
      <c r="I474" t="str">
        <v>yes</v>
      </c>
      <c r="J474" t="str">
        <v>Normal Weight</v>
      </c>
      <c r="K474" t="str">
        <v>Normal</v>
      </c>
      <c r="L474" t="str">
        <f>VLOOKUP(A474,'Data Transformation 3'!A$3:E$2339,5,0)</f>
        <v>26-Aug-1969</v>
      </c>
      <c r="M474" s="19">
        <f>VLOOKUP(A474,'Data Transformation 3'!A$3:H$2339,8,0)</f>
        <v>21195.82</v>
      </c>
      <c r="N474" t="str">
        <f>VLOOKUP('Healthcare '!A474,'Data Transformation 3'!A$3:I$2339,9,0)</f>
        <v>tier - 3</v>
      </c>
      <c r="O474" t="str">
        <f>VLOOKUP(A474,'Data Transformation 3'!A$3:J$2339,10,0)</f>
        <v>tier - 1</v>
      </c>
      <c r="P474" t="str">
        <f>VLOOKUP(A474,'Data Transformation 3'!A$3:K$2339,11,0)</f>
        <v>R1013</v>
      </c>
      <c r="Q474">
        <f>VLOOKUP(A474,'Data Transformation 3'!A$3:F$2339,6,0)</f>
        <v>53</v>
      </c>
    </row>
    <row r="475" spans="1:17" ht="15.5" hidden="1" x14ac:dyDescent="0.35">
      <c r="A475" s="1" t="s">
        <v>1898</v>
      </c>
      <c r="C475" s="20" cm="1">
        <f t="array" ref="C475:K475">_xlfn.XLOOKUP(A475,'Data transformation 2'!A476:A2810,'Data transformation 2'!B476:J2810)</f>
        <v>22.895</v>
      </c>
      <c r="D475">
        <v>6.03</v>
      </c>
      <c r="E475" t="str">
        <v>No</v>
      </c>
      <c r="F475" t="str">
        <v>No</v>
      </c>
      <c r="G475" t="str">
        <v>No</v>
      </c>
      <c r="H475">
        <v>0</v>
      </c>
      <c r="I475" t="str">
        <v>yes</v>
      </c>
      <c r="J475" t="str">
        <v>Normal Weight</v>
      </c>
      <c r="K475" t="str">
        <v>Pre-Diabetes</v>
      </c>
      <c r="L475" t="str">
        <f>VLOOKUP(A475,'Data Transformation 3'!A$3:E$2339,5,0)</f>
        <v>23-Nov-1977</v>
      </c>
      <c r="M475" s="19">
        <f>VLOOKUP(A475,'Data Transformation 3'!A$3:H$2339,8,0)</f>
        <v>21098.55</v>
      </c>
      <c r="N475" t="str">
        <f>VLOOKUP('Healthcare '!A475,'Data Transformation 3'!A$3:I$2339,9,0)</f>
        <v>tier - 3</v>
      </c>
      <c r="O475" t="str">
        <f>VLOOKUP(A475,'Data Transformation 3'!A$3:J$2339,10,0)</f>
        <v>tier - 3</v>
      </c>
      <c r="P475" t="str">
        <f>VLOOKUP(A475,'Data Transformation 3'!A$3:K$2339,11,0)</f>
        <v>R1012</v>
      </c>
      <c r="Q475">
        <f>VLOOKUP(A475,'Data Transformation 3'!A$3:F$2339,6,0)</f>
        <v>45</v>
      </c>
    </row>
    <row r="476" spans="1:17" ht="15.5" hidden="1" x14ac:dyDescent="0.35">
      <c r="A476" s="1" t="s">
        <v>1897</v>
      </c>
      <c r="C476" s="20" cm="1">
        <f t="array" ref="C476:K476">_xlfn.XLOOKUP(A476,'Data transformation 2'!A477:A2811,'Data transformation 2'!B477:J2811)</f>
        <v>28.3</v>
      </c>
      <c r="D476">
        <v>5.47</v>
      </c>
      <c r="E476" t="str">
        <v>yes</v>
      </c>
      <c r="F476" t="str">
        <v>No</v>
      </c>
      <c r="G476" t="str">
        <v>Yes</v>
      </c>
      <c r="H476">
        <v>1</v>
      </c>
      <c r="I476" t="str">
        <v>yes</v>
      </c>
      <c r="J476" t="str">
        <v>Overweight</v>
      </c>
      <c r="K476" t="str">
        <v>Normal</v>
      </c>
      <c r="L476" t="str">
        <f>VLOOKUP(A476,'Data Transformation 3'!A$3:E$2339,5,0)</f>
        <v>2-Jul-1983</v>
      </c>
      <c r="M476" s="19">
        <f>VLOOKUP(A476,'Data Transformation 3'!A$3:H$2339,8,0)</f>
        <v>21082.16</v>
      </c>
      <c r="N476" t="str">
        <f>VLOOKUP('Healthcare '!A476,'Data Transformation 3'!A$3:I$2339,9,0)</f>
        <v>tier - 3</v>
      </c>
      <c r="O476" t="str">
        <f>VLOOKUP(A476,'Data Transformation 3'!A$3:J$2339,10,0)</f>
        <v>tier - 2</v>
      </c>
      <c r="P476" t="str">
        <f>VLOOKUP(A476,'Data Transformation 3'!A$3:K$2339,11,0)</f>
        <v>R1011</v>
      </c>
      <c r="Q476">
        <f>VLOOKUP(A476,'Data Transformation 3'!A$3:F$2339,6,0)</f>
        <v>39</v>
      </c>
    </row>
    <row r="477" spans="1:17" ht="15.5" hidden="1" x14ac:dyDescent="0.35">
      <c r="A477" s="1" t="s">
        <v>1895</v>
      </c>
      <c r="C477" s="20" cm="1">
        <f t="array" ref="C477:K477">_xlfn.XLOOKUP(A477,'Data transformation 2'!A478:A2812,'Data transformation 2'!B478:J2812)</f>
        <v>54.3</v>
      </c>
      <c r="D477">
        <v>4.1500000000000004</v>
      </c>
      <c r="E477" t="str">
        <v>yes</v>
      </c>
      <c r="F477" t="str">
        <v>No</v>
      </c>
      <c r="G477" t="str">
        <v>No</v>
      </c>
      <c r="H477">
        <v>1</v>
      </c>
      <c r="I477" t="str">
        <v>No</v>
      </c>
      <c r="J477" t="str">
        <v>Obesity</v>
      </c>
      <c r="K477" t="str">
        <v>Normal</v>
      </c>
      <c r="L477" t="str">
        <f>VLOOKUP(A477,'Data Transformation 3'!A$3:E$2339,5,0)</f>
        <v>19-Nov-1964</v>
      </c>
      <c r="M477" s="19">
        <f>VLOOKUP(A477,'Data Transformation 3'!A$3:H$2339,8,0)</f>
        <v>20893.060000000001</v>
      </c>
      <c r="N477" t="str">
        <f>VLOOKUP('Healthcare '!A477,'Data Transformation 3'!A$3:I$2339,9,0)</f>
        <v>tier - 2</v>
      </c>
      <c r="O477" t="str">
        <f>VLOOKUP(A477,'Data Transformation 3'!A$3:J$2339,10,0)</f>
        <v>tier - 3</v>
      </c>
      <c r="P477" t="str">
        <f>VLOOKUP(A477,'Data Transformation 3'!A$3:K$2339,11,0)</f>
        <v>R1012</v>
      </c>
      <c r="Q477">
        <f>VLOOKUP(A477,'Data Transformation 3'!A$3:F$2339,6,0)</f>
        <v>58</v>
      </c>
    </row>
    <row r="478" spans="1:17" ht="15.5" x14ac:dyDescent="0.35">
      <c r="A478" s="1" t="s">
        <v>1894</v>
      </c>
      <c r="C478" s="20" cm="1">
        <f t="array" ref="C478:K478">_xlfn.XLOOKUP(A478,'Data transformation 2'!A479:A2813,'Data transformation 2'!B479:J2813)</f>
        <v>33.344999999999999</v>
      </c>
      <c r="D478">
        <v>11.32</v>
      </c>
      <c r="E478" t="str">
        <v>yes</v>
      </c>
      <c r="F478" t="str">
        <v>No</v>
      </c>
      <c r="G478" t="str">
        <v>No</v>
      </c>
      <c r="H478">
        <v>1</v>
      </c>
      <c r="I478" t="str">
        <v>No</v>
      </c>
      <c r="J478" t="str">
        <v>Obesity</v>
      </c>
      <c r="K478" t="str">
        <v>Diabetes</v>
      </c>
      <c r="L478" t="str">
        <f>VLOOKUP(A478,'Data Transformation 3'!A$3:E$2339,5,0)</f>
        <v>8-Dec-1975</v>
      </c>
      <c r="M478" s="19">
        <f>VLOOKUP(A478,'Data Transformation 3'!A$3:H$2339,8,0)</f>
        <v>20878.78</v>
      </c>
      <c r="N478" t="str">
        <f>VLOOKUP('Healthcare '!A478,'Data Transformation 3'!A$3:I$2339,9,0)</f>
        <v>tier - 2</v>
      </c>
      <c r="O478" t="str">
        <f>VLOOKUP(A478,'Data Transformation 3'!A$3:J$2339,10,0)</f>
        <v>tier - 1</v>
      </c>
      <c r="P478" t="str">
        <f>VLOOKUP(A478,'Data Transformation 3'!A$3:K$2339,11,0)</f>
        <v>R1024</v>
      </c>
      <c r="Q478">
        <f>VLOOKUP(A478,'Data Transformation 3'!A$3:F$2339,6,0)</f>
        <v>47</v>
      </c>
    </row>
    <row r="479" spans="1:17" ht="15.5" x14ac:dyDescent="0.35">
      <c r="A479" s="1" t="s">
        <v>1893</v>
      </c>
      <c r="C479" s="20" cm="1">
        <f t="array" ref="C479:K479">_xlfn.XLOOKUP(A479,'Data transformation 2'!A480:A2814,'Data transformation 2'!B480:J2814)</f>
        <v>33</v>
      </c>
      <c r="D479">
        <v>9.51</v>
      </c>
      <c r="E479" t="str">
        <v>yes</v>
      </c>
      <c r="F479" t="str">
        <v>No</v>
      </c>
      <c r="G479" t="str">
        <v>No</v>
      </c>
      <c r="H479">
        <v>0</v>
      </c>
      <c r="I479" t="str">
        <v>No</v>
      </c>
      <c r="J479" t="str">
        <v>Obesity</v>
      </c>
      <c r="K479" t="str">
        <v>Diabetes</v>
      </c>
      <c r="L479" t="str">
        <f>VLOOKUP(A479,'Data Transformation 3'!A$3:E$2339,5,0)</f>
        <v>8-Sep-1967</v>
      </c>
      <c r="M479" s="19">
        <f>VLOOKUP(A479,'Data Transformation 3'!A$3:H$2339,8,0)</f>
        <v>20781.490000000002</v>
      </c>
      <c r="N479" t="str">
        <f>VLOOKUP('Healthcare '!A479,'Data Transformation 3'!A$3:I$2339,9,0)</f>
        <v>tier - 2</v>
      </c>
      <c r="O479" t="str">
        <f>VLOOKUP(A479,'Data Transformation 3'!A$3:J$2339,10,0)</f>
        <v>tier - 3</v>
      </c>
      <c r="P479" t="str">
        <f>VLOOKUP(A479,'Data Transformation 3'!A$3:K$2339,11,0)</f>
        <v>R1013</v>
      </c>
      <c r="Q479">
        <f>VLOOKUP(A479,'Data Transformation 3'!A$3:F$2339,6,0)</f>
        <v>55</v>
      </c>
    </row>
    <row r="480" spans="1:17" ht="15.5" x14ac:dyDescent="0.35">
      <c r="A480" s="1" t="s">
        <v>1892</v>
      </c>
      <c r="C480" s="20" cm="1">
        <f t="array" ref="C480:K480">_xlfn.XLOOKUP(A480,'Data transformation 2'!A481:A2815,'Data transformation 2'!B481:J2815)</f>
        <v>28.024999999999999</v>
      </c>
      <c r="D480">
        <v>7.67</v>
      </c>
      <c r="E480" t="str">
        <v>yes</v>
      </c>
      <c r="F480" t="str">
        <v>No</v>
      </c>
      <c r="G480" t="str">
        <v>No</v>
      </c>
      <c r="H480">
        <v>1</v>
      </c>
      <c r="I480" t="str">
        <v>yes</v>
      </c>
      <c r="J480" t="str">
        <v>Overweight</v>
      </c>
      <c r="K480" t="str">
        <v>Diabetes</v>
      </c>
      <c r="L480" t="str">
        <f>VLOOKUP(A480,'Data Transformation 3'!A$3:E$2339,5,0)</f>
        <v>4-Aug-1986</v>
      </c>
      <c r="M480" s="19">
        <f>VLOOKUP(A480,'Data Transformation 3'!A$3:H$2339,8,0)</f>
        <v>20773.63</v>
      </c>
      <c r="N480" t="str">
        <f>VLOOKUP('Healthcare '!A480,'Data Transformation 3'!A$3:I$2339,9,0)</f>
        <v>tier - 2</v>
      </c>
      <c r="O480" t="str">
        <f>VLOOKUP(A480,'Data Transformation 3'!A$3:J$2339,10,0)</f>
        <v>tier - 3</v>
      </c>
      <c r="P480" t="str">
        <f>VLOOKUP(A480,'Data Transformation 3'!A$3:K$2339,11,0)</f>
        <v>R1017</v>
      </c>
      <c r="Q480">
        <f>VLOOKUP(A480,'Data Transformation 3'!A$3:F$2339,6,0)</f>
        <v>36</v>
      </c>
    </row>
    <row r="481" spans="1:17" ht="15.5" hidden="1" x14ac:dyDescent="0.35">
      <c r="A481" s="1" t="s">
        <v>1891</v>
      </c>
      <c r="C481" s="20" cm="1">
        <f t="array" ref="C481:K481">_xlfn.XLOOKUP(A481,'Data transformation 2'!A482:A2816,'Data transformation 2'!B482:J2816)</f>
        <v>28.69</v>
      </c>
      <c r="D481">
        <v>6.23</v>
      </c>
      <c r="E481" t="str">
        <v>No</v>
      </c>
      <c r="F481" t="str">
        <v>No</v>
      </c>
      <c r="G481" t="str">
        <v>No</v>
      </c>
      <c r="H481">
        <v>1</v>
      </c>
      <c r="I481" t="str">
        <v>yes</v>
      </c>
      <c r="J481" t="str">
        <v>Overweight</v>
      </c>
      <c r="K481" t="str">
        <v>Pre-Diabetes</v>
      </c>
      <c r="L481" t="str">
        <f>VLOOKUP(A481,'Data Transformation 3'!A$3:E$2339,5,0)</f>
        <v>14-Sep-1992</v>
      </c>
      <c r="M481" s="19">
        <f>VLOOKUP(A481,'Data Transformation 3'!A$3:H$2339,8,0)</f>
        <v>20745.990000000002</v>
      </c>
      <c r="N481" t="str">
        <f>VLOOKUP('Healthcare '!A481,'Data Transformation 3'!A$3:I$2339,9,0)</f>
        <v>tier - 3</v>
      </c>
      <c r="O481" t="str">
        <f>VLOOKUP(A481,'Data Transformation 3'!A$3:J$2339,10,0)</f>
        <v>tier - 1</v>
      </c>
      <c r="P481" t="str">
        <f>VLOOKUP(A481,'Data Transformation 3'!A$3:K$2339,11,0)</f>
        <v>R1012</v>
      </c>
      <c r="Q481">
        <f>VLOOKUP(A481,'Data Transformation 3'!A$3:F$2339,6,0)</f>
        <v>30</v>
      </c>
    </row>
    <row r="482" spans="1:17" ht="15.5" x14ac:dyDescent="0.35">
      <c r="A482" s="1" t="s">
        <v>1890</v>
      </c>
      <c r="C482" s="20" cm="1">
        <f t="array" ref="C482:K482">_xlfn.XLOOKUP(A482,'Data transformation 2'!A483:A2817,'Data transformation 2'!B483:J2817)</f>
        <v>40.28</v>
      </c>
      <c r="D482">
        <v>8.9</v>
      </c>
      <c r="E482" t="str">
        <v>No</v>
      </c>
      <c r="F482" t="str">
        <v>No</v>
      </c>
      <c r="G482" t="str">
        <v>No</v>
      </c>
      <c r="H482">
        <v>0</v>
      </c>
      <c r="I482" t="str">
        <v>No</v>
      </c>
      <c r="J482" t="str">
        <v>Obesity</v>
      </c>
      <c r="K482" t="str">
        <v>Diabetes</v>
      </c>
      <c r="L482" t="str">
        <f>VLOOKUP(A482,'Data Transformation 3'!A$3:E$2339,5,0)</f>
        <v>1-Aug-1965</v>
      </c>
      <c r="M482" s="19">
        <f>VLOOKUP(A482,'Data Transformation 3'!A$3:H$2339,8,0)</f>
        <v>20709.02</v>
      </c>
      <c r="N482" t="str">
        <f>VLOOKUP('Healthcare '!A482,'Data Transformation 3'!A$3:I$2339,9,0)</f>
        <v>tier - 3</v>
      </c>
      <c r="O482" t="str">
        <f>VLOOKUP(A482,'Data Transformation 3'!A$3:J$2339,10,0)</f>
        <v>tier - 2</v>
      </c>
      <c r="P482" t="str">
        <f>VLOOKUP(A482,'Data Transformation 3'!A$3:K$2339,11,0)</f>
        <v>R1019</v>
      </c>
      <c r="Q482">
        <f>VLOOKUP(A482,'Data Transformation 3'!A$3:F$2339,6,0)</f>
        <v>57</v>
      </c>
    </row>
    <row r="483" spans="1:17" ht="15.5" x14ac:dyDescent="0.35">
      <c r="A483" s="1" t="s">
        <v>1889</v>
      </c>
      <c r="C483" s="20" cm="1">
        <f t="array" ref="C483:K483">_xlfn.XLOOKUP(A483,'Data transformation 2'!A484:A2818,'Data transformation 2'!B484:J2818)</f>
        <v>37.299999999999997</v>
      </c>
      <c r="D483">
        <v>7.79</v>
      </c>
      <c r="E483" t="str">
        <v>yes</v>
      </c>
      <c r="F483" t="str">
        <v>No</v>
      </c>
      <c r="G483" t="str">
        <v>No</v>
      </c>
      <c r="H483">
        <v>0</v>
      </c>
      <c r="I483" t="str">
        <v>No</v>
      </c>
      <c r="J483" t="str">
        <v>Obesity</v>
      </c>
      <c r="K483" t="str">
        <v>Diabetes</v>
      </c>
      <c r="L483" t="str">
        <f>VLOOKUP(A483,'Data Transformation 3'!A$3:E$2339,5,0)</f>
        <v>17-Dec-1967</v>
      </c>
      <c r="M483" s="19">
        <f>VLOOKUP(A483,'Data Transformation 3'!A$3:H$2339,8,0)</f>
        <v>20630.28</v>
      </c>
      <c r="N483" t="str">
        <f>VLOOKUP('Healthcare '!A483,'Data Transformation 3'!A$3:I$2339,9,0)</f>
        <v>tier - 2</v>
      </c>
      <c r="O483" t="str">
        <f>VLOOKUP(A483,'Data Transformation 3'!A$3:J$2339,10,0)</f>
        <v>tier - 3</v>
      </c>
      <c r="P483" t="str">
        <f>VLOOKUP(A483,'Data Transformation 3'!A$3:K$2339,11,0)</f>
        <v>R1011</v>
      </c>
      <c r="Q483">
        <f>VLOOKUP(A483,'Data Transformation 3'!A$3:F$2339,6,0)</f>
        <v>55</v>
      </c>
    </row>
    <row r="484" spans="1:17" ht="15.5" hidden="1" x14ac:dyDescent="0.35">
      <c r="A484" s="1" t="s">
        <v>1888</v>
      </c>
      <c r="C484" s="20" cm="1">
        <f t="array" ref="C484:K484">_xlfn.XLOOKUP(A484,'Data transformation 2'!A485:A2819,'Data transformation 2'!B485:J2819)</f>
        <v>54.47</v>
      </c>
      <c r="D484">
        <v>4.49</v>
      </c>
      <c r="E484" t="str">
        <v>yes</v>
      </c>
      <c r="F484" t="str">
        <v>No</v>
      </c>
      <c r="G484" t="str">
        <v>No</v>
      </c>
      <c r="H484">
        <v>2</v>
      </c>
      <c r="I484" t="str">
        <v>No</v>
      </c>
      <c r="J484" t="str">
        <v>Obesity</v>
      </c>
      <c r="K484" t="str">
        <v>Normal</v>
      </c>
      <c r="L484" t="str">
        <f>VLOOKUP(A484,'Data Transformation 3'!A$3:E$2339,5,0)</f>
        <v>9-Jul-1966</v>
      </c>
      <c r="M484" s="19">
        <f>VLOOKUP(A484,'Data Transformation 3'!A$3:H$2339,8,0)</f>
        <v>20568.32</v>
      </c>
      <c r="N484" t="str">
        <f>VLOOKUP('Healthcare '!A484,'Data Transformation 3'!A$3:I$2339,9,0)</f>
        <v>tier - 3</v>
      </c>
      <c r="O484" t="str">
        <f>VLOOKUP(A484,'Data Transformation 3'!A$3:J$2339,10,0)</f>
        <v>tier - 2</v>
      </c>
      <c r="P484" t="str">
        <f>VLOOKUP(A484,'Data Transformation 3'!A$3:K$2339,11,0)</f>
        <v>R1012</v>
      </c>
      <c r="Q484">
        <f>VLOOKUP(A484,'Data Transformation 3'!A$3:F$2339,6,0)</f>
        <v>56</v>
      </c>
    </row>
    <row r="485" spans="1:17" ht="15.5" hidden="1" x14ac:dyDescent="0.35">
      <c r="A485" s="1" t="s">
        <v>1887</v>
      </c>
      <c r="C485" s="20" cm="1">
        <f t="array" ref="C485:K485">_xlfn.XLOOKUP(A485,'Data transformation 2'!A486:A2820,'Data transformation 2'!B486:J2820)</f>
        <v>38.06</v>
      </c>
      <c r="D485">
        <v>5.24</v>
      </c>
      <c r="E485" t="str">
        <v>yes</v>
      </c>
      <c r="F485" t="str">
        <v>No</v>
      </c>
      <c r="G485" t="str">
        <v>Yes</v>
      </c>
      <c r="H485">
        <v>1</v>
      </c>
      <c r="I485" t="str">
        <v>No</v>
      </c>
      <c r="J485" t="str">
        <v>Obesity</v>
      </c>
      <c r="K485" t="str">
        <v>Normal</v>
      </c>
      <c r="L485" t="str">
        <f>VLOOKUP(A485,'Data Transformation 3'!A$3:E$2339,5,0)</f>
        <v>13-Oct-1969</v>
      </c>
      <c r="M485" s="19">
        <f>VLOOKUP(A485,'Data Transformation 3'!A$3:H$2339,8,0)</f>
        <v>20463</v>
      </c>
      <c r="N485" t="str">
        <f>VLOOKUP('Healthcare '!A485,'Data Transformation 3'!A$3:I$2339,9,0)</f>
        <v>tier - 2</v>
      </c>
      <c r="O485" t="str">
        <f>VLOOKUP(A485,'Data Transformation 3'!A$3:J$2339,10,0)</f>
        <v>tier - 2</v>
      </c>
      <c r="P485" t="str">
        <f>VLOOKUP(A485,'Data Transformation 3'!A$3:K$2339,11,0)</f>
        <v>R1013</v>
      </c>
      <c r="Q485">
        <f>VLOOKUP(A485,'Data Transformation 3'!A$3:F$2339,6,0)</f>
        <v>53</v>
      </c>
    </row>
    <row r="486" spans="1:17" ht="15.5" x14ac:dyDescent="0.35">
      <c r="A486" s="1" t="s">
        <v>1886</v>
      </c>
      <c r="C486" s="20" cm="1">
        <f t="array" ref="C486:K486">_xlfn.XLOOKUP(A486,'Data transformation 2'!A487:A2821,'Data transformation 2'!B487:J2821)</f>
        <v>51.47</v>
      </c>
      <c r="D486">
        <v>9.6</v>
      </c>
      <c r="E486" t="str">
        <v>No</v>
      </c>
      <c r="F486" t="str">
        <v>No</v>
      </c>
      <c r="G486" t="str">
        <v>No</v>
      </c>
      <c r="H486">
        <v>0</v>
      </c>
      <c r="I486" t="str">
        <v>No</v>
      </c>
      <c r="J486" t="str">
        <v>Obesity</v>
      </c>
      <c r="K486" t="str">
        <v>Diabetes</v>
      </c>
      <c r="L486" t="str">
        <f>VLOOKUP(A486,'Data Transformation 3'!A$3:E$2339,5,0)</f>
        <v>18-Oct-1962</v>
      </c>
      <c r="M486" s="19">
        <f>VLOOKUP(A486,'Data Transformation 3'!A$3:H$2339,8,0)</f>
        <v>20446.849999999999</v>
      </c>
      <c r="N486" t="str">
        <f>VLOOKUP('Healthcare '!A486,'Data Transformation 3'!A$3:I$2339,9,0)</f>
        <v>tier - 2</v>
      </c>
      <c r="O486" t="str">
        <f>VLOOKUP(A486,'Data Transformation 3'!A$3:J$2339,10,0)</f>
        <v>tier - 1</v>
      </c>
      <c r="P486" t="str">
        <f>VLOOKUP(A486,'Data Transformation 3'!A$3:K$2339,11,0)</f>
        <v>R1012</v>
      </c>
      <c r="Q486">
        <f>VLOOKUP(A486,'Data Transformation 3'!A$3:F$2339,6,0)</f>
        <v>60</v>
      </c>
    </row>
    <row r="487" spans="1:17" ht="15.5" hidden="1" x14ac:dyDescent="0.35">
      <c r="A487" s="1" t="s">
        <v>1885</v>
      </c>
      <c r="C487" s="20" cm="1">
        <f t="array" ref="C487:K487">_xlfn.XLOOKUP(A487,'Data transformation 2'!A488:A2822,'Data transformation 2'!B488:J2822)</f>
        <v>29.8</v>
      </c>
      <c r="D487">
        <v>5.78</v>
      </c>
      <c r="E487" t="str">
        <v>yes</v>
      </c>
      <c r="F487" t="str">
        <v>No</v>
      </c>
      <c r="G487" t="str">
        <v>No</v>
      </c>
      <c r="H487">
        <v>0</v>
      </c>
      <c r="I487" t="str">
        <v>No</v>
      </c>
      <c r="J487" t="str">
        <v>Overweight</v>
      </c>
      <c r="K487" t="str">
        <v>Pre-Diabetes</v>
      </c>
      <c r="L487" t="str">
        <f>VLOOKUP(A487,'Data Transformation 3'!A$3:E$2339,5,0)</f>
        <v>12-Jul-1985</v>
      </c>
      <c r="M487" s="19">
        <f>VLOOKUP(A487,'Data Transformation 3'!A$3:H$2339,8,0)</f>
        <v>20420.599999999999</v>
      </c>
      <c r="N487" t="str">
        <f>VLOOKUP('Healthcare '!A487,'Data Transformation 3'!A$3:I$2339,9,0)</f>
        <v>tier - 3</v>
      </c>
      <c r="O487" t="str">
        <f>VLOOKUP(A487,'Data Transformation 3'!A$3:J$2339,10,0)</f>
        <v>tier - 2</v>
      </c>
      <c r="P487" t="str">
        <f>VLOOKUP(A487,'Data Transformation 3'!A$3:K$2339,11,0)</f>
        <v>R1011</v>
      </c>
      <c r="Q487">
        <f>VLOOKUP(A487,'Data Transformation 3'!A$3:F$2339,6,0)</f>
        <v>37</v>
      </c>
    </row>
    <row r="488" spans="1:17" ht="15.5" x14ac:dyDescent="0.35">
      <c r="A488" s="1" t="s">
        <v>1884</v>
      </c>
      <c r="C488" s="20" cm="1">
        <f t="array" ref="C488:K488">_xlfn.XLOOKUP(A488,'Data transformation 2'!A489:A2823,'Data transformation 2'!B489:J2823)</f>
        <v>49.77</v>
      </c>
      <c r="D488">
        <v>7.02</v>
      </c>
      <c r="E488" t="str">
        <v>No</v>
      </c>
      <c r="F488" t="str">
        <v>No</v>
      </c>
      <c r="G488" t="str">
        <v>No</v>
      </c>
      <c r="H488">
        <v>0</v>
      </c>
      <c r="I488" t="str">
        <v>No</v>
      </c>
      <c r="J488" t="str">
        <v>Obesity</v>
      </c>
      <c r="K488" t="str">
        <v>Diabetes</v>
      </c>
      <c r="L488" t="str">
        <f>VLOOKUP(A488,'Data Transformation 3'!A$3:E$2339,5,0)</f>
        <v>2-Jul-1962</v>
      </c>
      <c r="M488" s="19">
        <f>VLOOKUP(A488,'Data Transformation 3'!A$3:H$2339,8,0)</f>
        <v>20354.5</v>
      </c>
      <c r="N488" t="str">
        <f>VLOOKUP('Healthcare '!A488,'Data Transformation 3'!A$3:I$2339,9,0)</f>
        <v>tier - 3</v>
      </c>
      <c r="O488" t="str">
        <f>VLOOKUP(A488,'Data Transformation 3'!A$3:J$2339,10,0)</f>
        <v>tier - 2</v>
      </c>
      <c r="P488" t="str">
        <f>VLOOKUP(A488,'Data Transformation 3'!A$3:K$2339,11,0)</f>
        <v>R1026</v>
      </c>
      <c r="Q488">
        <f>VLOOKUP(A488,'Data Transformation 3'!A$3:F$2339,6,0)</f>
        <v>60</v>
      </c>
    </row>
    <row r="489" spans="1:17" ht="15.5" hidden="1" x14ac:dyDescent="0.35">
      <c r="A489" s="1" t="s">
        <v>1883</v>
      </c>
      <c r="C489" s="20" cm="1">
        <f t="array" ref="C489:K489">_xlfn.XLOOKUP(A489,'Data transformation 2'!A490:A2824,'Data transformation 2'!B490:J2824)</f>
        <v>25.555</v>
      </c>
      <c r="D489">
        <v>4.09</v>
      </c>
      <c r="E489" t="str">
        <v>yes</v>
      </c>
      <c r="F489" t="str">
        <v>No</v>
      </c>
      <c r="G489" t="str">
        <v>No</v>
      </c>
      <c r="H489">
        <v>0</v>
      </c>
      <c r="I489" t="str">
        <v>yes</v>
      </c>
      <c r="J489" t="str">
        <v>Overweight</v>
      </c>
      <c r="K489" t="str">
        <v>Normal</v>
      </c>
      <c r="L489" t="str">
        <f>VLOOKUP(A489,'Data Transformation 3'!A$3:E$2339,5,0)</f>
        <v>17-Sep-1985</v>
      </c>
      <c r="M489" s="19">
        <f>VLOOKUP(A489,'Data Transformation 3'!A$3:H$2339,8,0)</f>
        <v>20296.86</v>
      </c>
      <c r="N489" t="str">
        <f>VLOOKUP('Healthcare '!A489,'Data Transformation 3'!A$3:I$2339,9,0)</f>
        <v>tier - 3</v>
      </c>
      <c r="O489" t="str">
        <f>VLOOKUP(A489,'Data Transformation 3'!A$3:J$2339,10,0)</f>
        <v>tier - 1</v>
      </c>
      <c r="P489" t="str">
        <f>VLOOKUP(A489,'Data Transformation 3'!A$3:K$2339,11,0)</f>
        <v>R1024</v>
      </c>
      <c r="Q489">
        <f>VLOOKUP(A489,'Data Transformation 3'!A$3:F$2339,6,0)</f>
        <v>37</v>
      </c>
    </row>
    <row r="490" spans="1:17" ht="15.5" hidden="1" x14ac:dyDescent="0.35">
      <c r="A490" s="1" t="s">
        <v>1882</v>
      </c>
      <c r="C490" s="20" cm="1">
        <f t="array" ref="C490:K490">_xlfn.XLOOKUP(A490,'Data transformation 2'!A491:A2825,'Data transformation 2'!B491:J2825)</f>
        <v>29.64</v>
      </c>
      <c r="D490">
        <v>4.93</v>
      </c>
      <c r="E490" t="str">
        <v>No</v>
      </c>
      <c r="F490" t="str">
        <v>No</v>
      </c>
      <c r="G490" t="str">
        <v>Yes</v>
      </c>
      <c r="H490">
        <v>1</v>
      </c>
      <c r="I490" t="str">
        <v>No</v>
      </c>
      <c r="J490" t="str">
        <v>Overweight</v>
      </c>
      <c r="K490" t="str">
        <v>Normal</v>
      </c>
      <c r="L490" t="str">
        <f>VLOOKUP(A490,'Data Transformation 3'!A$3:E$2339,5,0)</f>
        <v>7-Sep-1993</v>
      </c>
      <c r="M490" s="19">
        <f>VLOOKUP(A490,'Data Transformation 3'!A$3:H$2339,8,0)</f>
        <v>20277.810000000001</v>
      </c>
      <c r="N490" t="str">
        <f>VLOOKUP('Healthcare '!A490,'Data Transformation 3'!A$3:I$2339,9,0)</f>
        <v>tier - 3</v>
      </c>
      <c r="O490" t="str">
        <f>VLOOKUP(A490,'Data Transformation 3'!A$3:J$2339,10,0)</f>
        <v>tier - 3</v>
      </c>
      <c r="P490" t="str">
        <f>VLOOKUP(A490,'Data Transformation 3'!A$3:K$2339,11,0)</f>
        <v>R1016</v>
      </c>
      <c r="Q490">
        <f>VLOOKUP(A490,'Data Transformation 3'!A$3:F$2339,6,0)</f>
        <v>29</v>
      </c>
    </row>
    <row r="491" spans="1:17" ht="15.5" hidden="1" x14ac:dyDescent="0.35">
      <c r="A491" s="1" t="s">
        <v>1881</v>
      </c>
      <c r="C491" s="20" cm="1">
        <f t="array" ref="C491:K491">_xlfn.XLOOKUP(A491,'Data transformation 2'!A492:A2826,'Data transformation 2'!B492:J2826)</f>
        <v>53.93</v>
      </c>
      <c r="D491">
        <v>5.34</v>
      </c>
      <c r="E491" t="str">
        <v>yes</v>
      </c>
      <c r="F491" t="str">
        <v>No</v>
      </c>
      <c r="G491" t="str">
        <v>No</v>
      </c>
      <c r="H491">
        <v>2</v>
      </c>
      <c r="I491" t="str">
        <v>No</v>
      </c>
      <c r="J491" t="str">
        <v>Obesity</v>
      </c>
      <c r="K491" t="str">
        <v>Normal</v>
      </c>
      <c r="L491" t="str">
        <f>VLOOKUP(A491,'Data Transformation 3'!A$3:E$2339,5,0)</f>
        <v>22-Aug-1966</v>
      </c>
      <c r="M491" s="19">
        <f>VLOOKUP(A491,'Data Transformation 3'!A$3:H$2339,8,0)</f>
        <v>20253.84</v>
      </c>
      <c r="N491" t="str">
        <f>VLOOKUP('Healthcare '!A491,'Data Transformation 3'!A$3:I$2339,9,0)</f>
        <v>tier - 2</v>
      </c>
      <c r="O491" t="str">
        <f>VLOOKUP(A491,'Data Transformation 3'!A$3:J$2339,10,0)</f>
        <v>tier - 3</v>
      </c>
      <c r="P491" t="str">
        <f>VLOOKUP(A491,'Data Transformation 3'!A$3:K$2339,11,0)</f>
        <v>R1012</v>
      </c>
      <c r="Q491">
        <f>VLOOKUP(A491,'Data Transformation 3'!A$3:F$2339,6,0)</f>
        <v>56</v>
      </c>
    </row>
    <row r="492" spans="1:17" ht="15.5" hidden="1" x14ac:dyDescent="0.35">
      <c r="A492" s="1" t="s">
        <v>1880</v>
      </c>
      <c r="C492" s="20" cm="1">
        <f t="array" ref="C492:K492">_xlfn.XLOOKUP(A492,'Data transformation 2'!A493:A2827,'Data transformation 2'!B493:J2827)</f>
        <v>28.024999999999999</v>
      </c>
      <c r="D492">
        <v>5.65</v>
      </c>
      <c r="E492" t="str">
        <v>No</v>
      </c>
      <c r="F492" t="str">
        <v>No</v>
      </c>
      <c r="G492" t="str">
        <v>No</v>
      </c>
      <c r="H492">
        <v>1</v>
      </c>
      <c r="I492" t="str">
        <v>yes</v>
      </c>
      <c r="J492" t="str">
        <v>Overweight</v>
      </c>
      <c r="K492" t="str">
        <v>Normal</v>
      </c>
      <c r="L492" t="str">
        <f>VLOOKUP(A492,'Data Transformation 3'!A$3:E$2339,5,0)</f>
        <v>17-Oct-1987</v>
      </c>
      <c r="M492" s="19">
        <f>VLOOKUP(A492,'Data Transformation 3'!A$3:H$2339,8,0)</f>
        <v>20234.849999999999</v>
      </c>
      <c r="N492" t="str">
        <f>VLOOKUP('Healthcare '!A492,'Data Transformation 3'!A$3:I$2339,9,0)</f>
        <v>tier - 2</v>
      </c>
      <c r="O492" t="str">
        <f>VLOOKUP(A492,'Data Transformation 3'!A$3:J$2339,10,0)</f>
        <v>tier - 3</v>
      </c>
      <c r="P492" t="str">
        <f>VLOOKUP(A492,'Data Transformation 3'!A$3:K$2339,11,0)</f>
        <v>R1012</v>
      </c>
      <c r="Q492">
        <f>VLOOKUP(A492,'Data Transformation 3'!A$3:F$2339,6,0)</f>
        <v>35</v>
      </c>
    </row>
    <row r="493" spans="1:17" ht="15.5" hidden="1" x14ac:dyDescent="0.35">
      <c r="A493" s="1" t="s">
        <v>1879</v>
      </c>
      <c r="C493" s="20" cm="1">
        <f t="array" ref="C493:K493">_xlfn.XLOOKUP(A493,'Data transformation 2'!A494:A2828,'Data transformation 2'!B494:J2828)</f>
        <v>27.5</v>
      </c>
      <c r="D493">
        <v>4.49</v>
      </c>
      <c r="E493" t="str">
        <v>No</v>
      </c>
      <c r="F493" t="str">
        <v>No</v>
      </c>
      <c r="G493" t="str">
        <v>No</v>
      </c>
      <c r="H493">
        <v>0</v>
      </c>
      <c r="I493" t="str">
        <v>No</v>
      </c>
      <c r="J493" t="str">
        <v>Overweight</v>
      </c>
      <c r="K493" t="str">
        <v>Normal</v>
      </c>
      <c r="L493" t="str">
        <f>VLOOKUP(A493,'Data Transformation 3'!A$3:E$2339,5,0)</f>
        <v>8-Jun-1994</v>
      </c>
      <c r="M493" s="19">
        <f>VLOOKUP(A493,'Data Transformation 3'!A$3:H$2339,8,0)</f>
        <v>20177.669999999998</v>
      </c>
      <c r="N493" t="str">
        <f>VLOOKUP('Healthcare '!A493,'Data Transformation 3'!A$3:I$2339,9,0)</f>
        <v>tier - 2</v>
      </c>
      <c r="O493" t="str">
        <f>VLOOKUP(A493,'Data Transformation 3'!A$3:J$2339,10,0)</f>
        <v>tier - 1</v>
      </c>
      <c r="P493" t="str">
        <f>VLOOKUP(A493,'Data Transformation 3'!A$3:K$2339,11,0)</f>
        <v>R1011</v>
      </c>
      <c r="Q493">
        <f>VLOOKUP(A493,'Data Transformation 3'!A$3:F$2339,6,0)</f>
        <v>29</v>
      </c>
    </row>
    <row r="494" spans="1:17" ht="15.5" x14ac:dyDescent="0.35">
      <c r="A494" s="1" t="s">
        <v>1878</v>
      </c>
      <c r="C494" s="20" cm="1">
        <f t="array" ref="C494:K494">_xlfn.XLOOKUP(A494,'Data transformation 2'!A495:A2829,'Data transformation 2'!B495:J2829)</f>
        <v>21.8</v>
      </c>
      <c r="D494">
        <v>10.55</v>
      </c>
      <c r="E494" t="str">
        <v>No</v>
      </c>
      <c r="F494" t="str">
        <v>No</v>
      </c>
      <c r="G494" t="str">
        <v>No</v>
      </c>
      <c r="H494">
        <v>0</v>
      </c>
      <c r="I494" t="str">
        <v>yes</v>
      </c>
      <c r="J494" t="str">
        <v>Normal Weight</v>
      </c>
      <c r="K494" t="str">
        <v>Diabetes</v>
      </c>
      <c r="L494" t="str">
        <f>VLOOKUP(A494,'Data Transformation 3'!A$3:E$2339,5,0)</f>
        <v>9-Jul-2002</v>
      </c>
      <c r="M494" s="19">
        <f>VLOOKUP(A494,'Data Transformation 3'!A$3:H$2339,8,0)</f>
        <v>20167.34</v>
      </c>
      <c r="N494" t="str">
        <f>VLOOKUP('Healthcare '!A494,'Data Transformation 3'!A$3:I$2339,9,0)</f>
        <v>tier - 3</v>
      </c>
      <c r="O494" t="str">
        <f>VLOOKUP(A494,'Data Transformation 3'!A$3:J$2339,10,0)</f>
        <v>tier - 3</v>
      </c>
      <c r="P494" t="str">
        <f>VLOOKUP(A494,'Data Transformation 3'!A$3:K$2339,11,0)</f>
        <v>R1011</v>
      </c>
      <c r="Q494">
        <f>VLOOKUP(A494,'Data Transformation 3'!A$3:F$2339,6,0)</f>
        <v>20</v>
      </c>
    </row>
    <row r="495" spans="1:17" ht="15.5" hidden="1" x14ac:dyDescent="0.35">
      <c r="A495" s="1" t="s">
        <v>1877</v>
      </c>
      <c r="C495" s="20" cm="1">
        <f t="array" ref="C495:K495">_xlfn.XLOOKUP(A495,'Data transformation 2'!A496:A2830,'Data transformation 2'!B496:J2830)</f>
        <v>26.41</v>
      </c>
      <c r="D495">
        <v>4.92</v>
      </c>
      <c r="E495" t="str">
        <v>yes</v>
      </c>
      <c r="F495" t="str">
        <v>No</v>
      </c>
      <c r="G495" t="str">
        <v>Yes</v>
      </c>
      <c r="H495">
        <v>1</v>
      </c>
      <c r="I495" t="str">
        <v>yes</v>
      </c>
      <c r="J495" t="str">
        <v>Overweight</v>
      </c>
      <c r="K495" t="str">
        <v>Normal</v>
      </c>
      <c r="L495" t="str">
        <f>VLOOKUP(A495,'Data Transformation 3'!A$3:E$2339,5,0)</f>
        <v>6-Oct-1983</v>
      </c>
      <c r="M495" s="19">
        <f>VLOOKUP(A495,'Data Transformation 3'!A$3:H$2339,8,0)</f>
        <v>20149.32</v>
      </c>
      <c r="N495" t="str">
        <f>VLOOKUP('Healthcare '!A495,'Data Transformation 3'!A$3:I$2339,9,0)</f>
        <v>tier - 2</v>
      </c>
      <c r="O495" t="str">
        <f>VLOOKUP(A495,'Data Transformation 3'!A$3:J$2339,10,0)</f>
        <v>tier - 1</v>
      </c>
      <c r="P495" t="str">
        <f>VLOOKUP(A495,'Data Transformation 3'!A$3:K$2339,11,0)</f>
        <v>R1016</v>
      </c>
      <c r="Q495">
        <f>VLOOKUP(A495,'Data Transformation 3'!A$3:F$2339,6,0)</f>
        <v>39</v>
      </c>
    </row>
    <row r="496" spans="1:17" ht="15.5" hidden="1" x14ac:dyDescent="0.35">
      <c r="A496" s="1" t="s">
        <v>1876</v>
      </c>
      <c r="C496" s="20" cm="1">
        <f t="array" ref="C496:K496">_xlfn.XLOOKUP(A496,'Data transformation 2'!A497:A2831,'Data transformation 2'!B497:J2831)</f>
        <v>27.835000000000001</v>
      </c>
      <c r="D496">
        <v>5.9</v>
      </c>
      <c r="E496" t="str">
        <v>yes</v>
      </c>
      <c r="F496" t="str">
        <v>No</v>
      </c>
      <c r="G496" t="str">
        <v>No</v>
      </c>
      <c r="H496">
        <v>1</v>
      </c>
      <c r="I496" t="str">
        <v>yes</v>
      </c>
      <c r="J496" t="str">
        <v>Overweight</v>
      </c>
      <c r="K496" t="str">
        <v>Pre-Diabetes</v>
      </c>
      <c r="L496" t="str">
        <f>VLOOKUP(A496,'Data Transformation 3'!A$3:E$2339,5,0)</f>
        <v>25-Jul-1988</v>
      </c>
      <c r="M496" s="19">
        <f>VLOOKUP(A496,'Data Transformation 3'!A$3:H$2339,8,0)</f>
        <v>20009.63</v>
      </c>
      <c r="N496" t="str">
        <f>VLOOKUP('Healthcare '!A496,'Data Transformation 3'!A$3:I$2339,9,0)</f>
        <v>tier - 2</v>
      </c>
      <c r="O496" t="str">
        <f>VLOOKUP(A496,'Data Transformation 3'!A$3:J$2339,10,0)</f>
        <v>tier - 1</v>
      </c>
      <c r="P496" t="str">
        <f>VLOOKUP(A496,'Data Transformation 3'!A$3:K$2339,11,0)</f>
        <v>R1012</v>
      </c>
      <c r="Q496">
        <f>VLOOKUP(A496,'Data Transformation 3'!A$3:F$2339,6,0)</f>
        <v>34</v>
      </c>
    </row>
    <row r="497" spans="1:17" ht="15.5" hidden="1" x14ac:dyDescent="0.35">
      <c r="A497" s="1" t="s">
        <v>1875</v>
      </c>
      <c r="C497" s="20" cm="1">
        <f t="array" ref="C497:K497">_xlfn.XLOOKUP(A497,'Data transformation 2'!A498:A2832,'Data transformation 2'!B498:J2832)</f>
        <v>51.74</v>
      </c>
      <c r="D497">
        <v>4.9800000000000004</v>
      </c>
      <c r="E497" t="str">
        <v>yes</v>
      </c>
      <c r="F497" t="str">
        <v>No</v>
      </c>
      <c r="G497" t="str">
        <v>No</v>
      </c>
      <c r="H497">
        <v>2</v>
      </c>
      <c r="I497" t="str">
        <v>No</v>
      </c>
      <c r="J497" t="str">
        <v>Obesity</v>
      </c>
      <c r="K497" t="str">
        <v>Normal</v>
      </c>
      <c r="L497" t="str">
        <f>VLOOKUP(A497,'Data Transformation 3'!A$3:E$2339,5,0)</f>
        <v>10-Aug-1966</v>
      </c>
      <c r="M497" s="19">
        <f>VLOOKUP(A497,'Data Transformation 3'!A$3:H$2339,8,0)</f>
        <v>19995.29</v>
      </c>
      <c r="N497" t="str">
        <f>VLOOKUP('Healthcare '!A497,'Data Transformation 3'!A$3:I$2339,9,0)</f>
        <v>tier - 1</v>
      </c>
      <c r="O497" t="str">
        <f>VLOOKUP(A497,'Data Transformation 3'!A$3:J$2339,10,0)</f>
        <v>tier - 3</v>
      </c>
      <c r="P497" t="str">
        <f>VLOOKUP(A497,'Data Transformation 3'!A$3:K$2339,11,0)</f>
        <v>R1026</v>
      </c>
      <c r="Q497">
        <f>VLOOKUP(A497,'Data Transformation 3'!A$3:F$2339,6,0)</f>
        <v>56</v>
      </c>
    </row>
    <row r="498" spans="1:17" ht="15.5" hidden="1" x14ac:dyDescent="0.35">
      <c r="A498" s="1" t="s">
        <v>1874</v>
      </c>
      <c r="C498" s="20" cm="1">
        <f t="array" ref="C498:K498">_xlfn.XLOOKUP(A498,'Data transformation 2'!A499:A2833,'Data transformation 2'!B499:J2833)</f>
        <v>23.37</v>
      </c>
      <c r="D498">
        <v>5.8</v>
      </c>
      <c r="E498" t="str">
        <v>No</v>
      </c>
      <c r="F498" t="str">
        <v>No</v>
      </c>
      <c r="G498" t="str">
        <v>No</v>
      </c>
      <c r="H498">
        <v>0</v>
      </c>
      <c r="I498" t="str">
        <v>yes</v>
      </c>
      <c r="J498" t="str">
        <v>Normal Weight</v>
      </c>
      <c r="K498" t="str">
        <v>Pre-Diabetes</v>
      </c>
      <c r="L498" t="str">
        <f>VLOOKUP(A498,'Data Transformation 3'!A$3:E$2339,5,0)</f>
        <v>9-Oct-1980</v>
      </c>
      <c r="M498" s="19">
        <f>VLOOKUP(A498,'Data Transformation 3'!A$3:H$2339,8,0)</f>
        <v>19964.75</v>
      </c>
      <c r="N498" t="str">
        <f>VLOOKUP('Healthcare '!A498,'Data Transformation 3'!A$3:I$2339,9,0)</f>
        <v>tier - 1</v>
      </c>
      <c r="O498" t="str">
        <f>VLOOKUP(A498,'Data Transformation 3'!A$3:J$2339,10,0)</f>
        <v>tier - 2</v>
      </c>
      <c r="P498" t="str">
        <f>VLOOKUP(A498,'Data Transformation 3'!A$3:K$2339,11,0)</f>
        <v>R1024</v>
      </c>
      <c r="Q498">
        <f>VLOOKUP(A498,'Data Transformation 3'!A$3:F$2339,6,0)</f>
        <v>42</v>
      </c>
    </row>
    <row r="499" spans="1:17" ht="15.5" hidden="1" x14ac:dyDescent="0.35">
      <c r="A499" s="1" t="s">
        <v>1873</v>
      </c>
      <c r="C499" s="20" cm="1">
        <f t="array" ref="C499:K499">_xlfn.XLOOKUP(A499,'Data transformation 2'!A500:A2834,'Data transformation 2'!B500:J2834)</f>
        <v>29.7</v>
      </c>
      <c r="D499">
        <v>6.21</v>
      </c>
      <c r="E499" t="str">
        <v>yes</v>
      </c>
      <c r="F499" t="str">
        <v>No</v>
      </c>
      <c r="G499" t="str">
        <v>Yes</v>
      </c>
      <c r="H499">
        <v>1</v>
      </c>
      <c r="I499" t="str">
        <v>yes</v>
      </c>
      <c r="J499" t="str">
        <v>Overweight</v>
      </c>
      <c r="K499" t="str">
        <v>Pre-Diabetes</v>
      </c>
      <c r="L499" t="str">
        <f>VLOOKUP(A499,'Data Transformation 3'!A$3:E$2339,5,0)</f>
        <v>18-Oct-1997</v>
      </c>
      <c r="M499" s="19">
        <f>VLOOKUP(A499,'Data Transformation 3'!A$3:H$2339,8,0)</f>
        <v>19933.46</v>
      </c>
      <c r="N499" t="str">
        <f>VLOOKUP('Healthcare '!A499,'Data Transformation 3'!A$3:I$2339,9,0)</f>
        <v>tier - 1</v>
      </c>
      <c r="O499" t="str">
        <f>VLOOKUP(A499,'Data Transformation 3'!A$3:J$2339,10,0)</f>
        <v>tier - 3</v>
      </c>
      <c r="P499" t="str">
        <f>VLOOKUP(A499,'Data Transformation 3'!A$3:K$2339,11,0)</f>
        <v>R1011</v>
      </c>
      <c r="Q499">
        <f>VLOOKUP(A499,'Data Transformation 3'!A$3:F$2339,6,0)</f>
        <v>25</v>
      </c>
    </row>
    <row r="500" spans="1:17" ht="15.5" hidden="1" x14ac:dyDescent="0.35">
      <c r="A500" s="1" t="s">
        <v>1872</v>
      </c>
      <c r="C500" s="20" cm="1">
        <f t="array" ref="C500:K500">_xlfn.XLOOKUP(A500,'Data transformation 2'!A501:A2835,'Data transformation 2'!B501:J2835)</f>
        <v>20.045000000000002</v>
      </c>
      <c r="D500">
        <v>6.17</v>
      </c>
      <c r="E500" t="str">
        <v>No</v>
      </c>
      <c r="F500" t="str">
        <v>No</v>
      </c>
      <c r="G500" t="str">
        <v>Yes</v>
      </c>
      <c r="H500">
        <v>1</v>
      </c>
      <c r="I500" t="str">
        <v>yes</v>
      </c>
      <c r="J500" t="str">
        <v>Normal Weight</v>
      </c>
      <c r="K500" t="str">
        <v>Pre-Diabetes</v>
      </c>
      <c r="L500" t="str">
        <f>VLOOKUP(A500,'Data Transformation 3'!A$3:E$2339,5,0)</f>
        <v>30-Oct-1979</v>
      </c>
      <c r="M500" s="19">
        <f>VLOOKUP(A500,'Data Transformation 3'!A$3:H$2339,8,0)</f>
        <v>19798.05</v>
      </c>
      <c r="N500" t="str">
        <f>VLOOKUP('Healthcare '!A500,'Data Transformation 3'!A$3:I$2339,9,0)</f>
        <v>tier - 1</v>
      </c>
      <c r="O500" t="str">
        <f>VLOOKUP(A500,'Data Transformation 3'!A$3:J$2339,10,0)</f>
        <v>tier - 1</v>
      </c>
      <c r="P500" t="str">
        <f>VLOOKUP(A500,'Data Transformation 3'!A$3:K$2339,11,0)</f>
        <v>R1024</v>
      </c>
      <c r="Q500">
        <f>VLOOKUP(A500,'Data Transformation 3'!A$3:F$2339,6,0)</f>
        <v>43</v>
      </c>
    </row>
    <row r="501" spans="1:17" ht="15.5" hidden="1" x14ac:dyDescent="0.35">
      <c r="A501" s="1" t="s">
        <v>1871</v>
      </c>
      <c r="C501" s="20" cm="1">
        <f t="array" ref="C501:K501">_xlfn.XLOOKUP(A501,'Data transformation 2'!A502:A2836,'Data transformation 2'!B502:J2836)</f>
        <v>27.83</v>
      </c>
      <c r="D501">
        <v>5.36</v>
      </c>
      <c r="E501" t="str">
        <v>No</v>
      </c>
      <c r="F501" t="str">
        <v>No</v>
      </c>
      <c r="G501" t="str">
        <v>No</v>
      </c>
      <c r="H501">
        <v>2</v>
      </c>
      <c r="I501" t="str">
        <v>No</v>
      </c>
      <c r="J501" t="str">
        <v>Overweight</v>
      </c>
      <c r="K501" t="str">
        <v>Normal</v>
      </c>
      <c r="L501" t="str">
        <f>VLOOKUP(A501,'Data Transformation 3'!A$3:E$2339,5,0)</f>
        <v>14-Jun-1972</v>
      </c>
      <c r="M501" s="19">
        <f>VLOOKUP(A501,'Data Transformation 3'!A$3:H$2339,8,0)</f>
        <v>19749.38</v>
      </c>
      <c r="N501" t="str">
        <f>VLOOKUP('Healthcare '!A501,'Data Transformation 3'!A$3:I$2339,9,0)</f>
        <v>tier - 1</v>
      </c>
      <c r="O501" t="str">
        <f>VLOOKUP(A501,'Data Transformation 3'!A$3:J$2339,10,0)</f>
        <v>tier - 3</v>
      </c>
      <c r="P501" t="str">
        <f>VLOOKUP(A501,'Data Transformation 3'!A$3:K$2339,11,0)</f>
        <v>R1013</v>
      </c>
      <c r="Q501">
        <f>VLOOKUP(A501,'Data Transformation 3'!A$3:F$2339,6,0)</f>
        <v>50</v>
      </c>
    </row>
    <row r="502" spans="1:17" ht="15.5" hidden="1" x14ac:dyDescent="0.35">
      <c r="A502" s="1" t="s">
        <v>1870</v>
      </c>
      <c r="C502" s="20" cm="1">
        <f t="array" ref="C502:K502">_xlfn.XLOOKUP(A502,'Data transformation 2'!A503:A2837,'Data transformation 2'!B503:J2837)</f>
        <v>28.93</v>
      </c>
      <c r="D502">
        <v>5.2</v>
      </c>
      <c r="E502" t="str">
        <v>No</v>
      </c>
      <c r="F502" t="str">
        <v>No</v>
      </c>
      <c r="G502" t="str">
        <v>No</v>
      </c>
      <c r="H502">
        <v>0</v>
      </c>
      <c r="I502" t="str">
        <v>yes</v>
      </c>
      <c r="J502" t="str">
        <v>Overweight</v>
      </c>
      <c r="K502" t="str">
        <v>Normal</v>
      </c>
      <c r="L502" t="str">
        <f>VLOOKUP(A502,'Data Transformation 3'!A$3:E$2339,5,0)</f>
        <v>8-Aug-1990</v>
      </c>
      <c r="M502" s="19">
        <f>VLOOKUP(A502,'Data Transformation 3'!A$3:H$2339,8,0)</f>
        <v>19719.689999999999</v>
      </c>
      <c r="N502" t="str">
        <f>VLOOKUP('Healthcare '!A502,'Data Transformation 3'!A$3:I$2339,9,0)</f>
        <v>tier - 1</v>
      </c>
      <c r="O502" t="str">
        <f>VLOOKUP(A502,'Data Transformation 3'!A$3:J$2339,10,0)</f>
        <v>tier - 2</v>
      </c>
      <c r="P502" t="str">
        <f>VLOOKUP(A502,'Data Transformation 3'!A$3:K$2339,11,0)</f>
        <v>R1013</v>
      </c>
      <c r="Q502">
        <f>VLOOKUP(A502,'Data Transformation 3'!A$3:F$2339,6,0)</f>
        <v>32</v>
      </c>
    </row>
    <row r="503" spans="1:17" ht="15.5" hidden="1" x14ac:dyDescent="0.35">
      <c r="A503" s="1" t="s">
        <v>1869</v>
      </c>
      <c r="C503" s="20" cm="1">
        <f t="array" ref="C503:K503">_xlfn.XLOOKUP(A503,'Data transformation 2'!A504:A2838,'Data transformation 2'!B504:J2838)</f>
        <v>33.82</v>
      </c>
      <c r="D503">
        <v>5.42</v>
      </c>
      <c r="E503" t="str">
        <v>No</v>
      </c>
      <c r="F503" t="str">
        <v>No</v>
      </c>
      <c r="G503" t="str">
        <v>No</v>
      </c>
      <c r="H503">
        <v>0</v>
      </c>
      <c r="I503" t="str">
        <v>No</v>
      </c>
      <c r="J503" t="str">
        <v>Obesity</v>
      </c>
      <c r="K503" t="str">
        <v>Normal</v>
      </c>
      <c r="L503" t="str">
        <f>VLOOKUP(A503,'Data Transformation 3'!A$3:E$2339,5,0)</f>
        <v>27-Aug-1994</v>
      </c>
      <c r="M503" s="19">
        <f>VLOOKUP(A503,'Data Transformation 3'!A$3:H$2339,8,0)</f>
        <v>19673.34</v>
      </c>
      <c r="N503" t="str">
        <f>VLOOKUP('Healthcare '!A503,'Data Transformation 3'!A$3:I$2339,9,0)</f>
        <v>tier - 1</v>
      </c>
      <c r="O503" t="str">
        <f>VLOOKUP(A503,'Data Transformation 3'!A$3:J$2339,10,0)</f>
        <v>tier - 2</v>
      </c>
      <c r="P503" t="str">
        <f>VLOOKUP(A503,'Data Transformation 3'!A$3:K$2339,11,0)</f>
        <v>R1012</v>
      </c>
      <c r="Q503">
        <f>VLOOKUP(A503,'Data Transformation 3'!A$3:F$2339,6,0)</f>
        <v>28</v>
      </c>
    </row>
    <row r="504" spans="1:17" ht="15.5" x14ac:dyDescent="0.35">
      <c r="A504" s="1" t="s">
        <v>1868</v>
      </c>
      <c r="C504" s="20" cm="1">
        <f t="array" ref="C504:K504">_xlfn.XLOOKUP(A504,'Data transformation 2'!A505:A2839,'Data transformation 2'!B505:J2839)</f>
        <v>20.234999999999999</v>
      </c>
      <c r="D504">
        <v>6.84</v>
      </c>
      <c r="E504" t="str">
        <v>No</v>
      </c>
      <c r="F504" t="str">
        <v>No</v>
      </c>
      <c r="G504" t="str">
        <v>No</v>
      </c>
      <c r="H504">
        <v>0</v>
      </c>
      <c r="I504" t="str">
        <v>yes</v>
      </c>
      <c r="J504" t="str">
        <v>Normal Weight</v>
      </c>
      <c r="K504" t="str">
        <v>Diabetes</v>
      </c>
      <c r="L504" t="str">
        <f>VLOOKUP(A504,'Data Transformation 3'!A$3:E$2339,5,0)</f>
        <v>24-Sep-1978</v>
      </c>
      <c r="M504" s="19">
        <f>VLOOKUP(A504,'Data Transformation 3'!A$3:H$2339,8,0)</f>
        <v>19594.810000000001</v>
      </c>
      <c r="N504" t="str">
        <f>VLOOKUP('Healthcare '!A504,'Data Transformation 3'!A$3:I$2339,9,0)</f>
        <v>tier - 1</v>
      </c>
      <c r="O504" t="str">
        <f>VLOOKUP(A504,'Data Transformation 3'!A$3:J$2339,10,0)</f>
        <v>tier - 1</v>
      </c>
      <c r="P504" t="str">
        <f>VLOOKUP(A504,'Data Transformation 3'!A$3:K$2339,11,0)</f>
        <v>R1024</v>
      </c>
      <c r="Q504">
        <f>VLOOKUP(A504,'Data Transformation 3'!A$3:F$2339,6,0)</f>
        <v>44</v>
      </c>
    </row>
    <row r="505" spans="1:17" ht="15.5" x14ac:dyDescent="0.35">
      <c r="A505" s="1" t="s">
        <v>1867</v>
      </c>
      <c r="C505" s="20" cm="1">
        <f t="array" ref="C505:K505">_xlfn.XLOOKUP(A505,'Data transformation 2'!A506:A2840,'Data transformation 2'!B506:J2840)</f>
        <v>49.2</v>
      </c>
      <c r="D505">
        <v>10.9</v>
      </c>
      <c r="E505" t="str">
        <v>yes</v>
      </c>
      <c r="F505" t="str">
        <v>No</v>
      </c>
      <c r="G505" t="str">
        <v>Yes</v>
      </c>
      <c r="H505">
        <v>1</v>
      </c>
      <c r="I505" t="str">
        <v>No</v>
      </c>
      <c r="J505" t="str">
        <v>Obesity</v>
      </c>
      <c r="K505" t="str">
        <v>Diabetes</v>
      </c>
      <c r="L505" t="str">
        <f>VLOOKUP(A505,'Data Transformation 3'!A$3:E$2339,5,0)</f>
        <v>14-Jul-1963</v>
      </c>
      <c r="M505" s="19">
        <f>VLOOKUP(A505,'Data Transformation 3'!A$3:H$2339,8,0)</f>
        <v>19551.34</v>
      </c>
      <c r="N505" t="str">
        <f>VLOOKUP('Healthcare '!A505,'Data Transformation 3'!A$3:I$2339,9,0)</f>
        <v>tier - 1</v>
      </c>
      <c r="O505" t="str">
        <f>VLOOKUP(A505,'Data Transformation 3'!A$3:J$2339,10,0)</f>
        <v>tier - 3</v>
      </c>
      <c r="P505" t="str">
        <f>VLOOKUP(A505,'Data Transformation 3'!A$3:K$2339,11,0)</f>
        <v>R1012</v>
      </c>
      <c r="Q505">
        <f>VLOOKUP(A505,'Data Transformation 3'!A$3:F$2339,6,0)</f>
        <v>59</v>
      </c>
    </row>
    <row r="506" spans="1:17" ht="15.5" hidden="1" x14ac:dyDescent="0.35">
      <c r="A506" s="1" t="s">
        <v>1866</v>
      </c>
      <c r="C506" s="20" cm="1">
        <f t="array" ref="C506:K506">_xlfn.XLOOKUP(A506,'Data transformation 2'!A507:A2841,'Data transformation 2'!B507:J2841)</f>
        <v>26.4</v>
      </c>
      <c r="D506">
        <v>4.87</v>
      </c>
      <c r="E506" t="str">
        <v>yes</v>
      </c>
      <c r="F506" t="str">
        <v>No</v>
      </c>
      <c r="G506" t="str">
        <v>No</v>
      </c>
      <c r="H506">
        <v>0</v>
      </c>
      <c r="I506" t="str">
        <v>yes</v>
      </c>
      <c r="J506" t="str">
        <v>Overweight</v>
      </c>
      <c r="K506" t="str">
        <v>Normal</v>
      </c>
      <c r="L506" t="str">
        <f>VLOOKUP(A506,'Data Transformation 3'!A$3:E$2339,5,0)</f>
        <v>17-Sep-1985</v>
      </c>
      <c r="M506" s="19">
        <f>VLOOKUP(A506,'Data Transformation 3'!A$3:H$2339,8,0)</f>
        <v>19539.240000000002</v>
      </c>
      <c r="N506" t="str">
        <f>VLOOKUP('Healthcare '!A506,'Data Transformation 3'!A$3:I$2339,9,0)</f>
        <v>tier - 1</v>
      </c>
      <c r="O506" t="str">
        <f>VLOOKUP(A506,'Data Transformation 3'!A$3:J$2339,10,0)</f>
        <v>tier - 1</v>
      </c>
      <c r="P506" t="str">
        <f>VLOOKUP(A506,'Data Transformation 3'!A$3:K$2339,11,0)</f>
        <v>R1013</v>
      </c>
      <c r="Q506">
        <f>VLOOKUP(A506,'Data Transformation 3'!A$3:F$2339,6,0)</f>
        <v>37</v>
      </c>
    </row>
    <row r="507" spans="1:17" ht="15.5" hidden="1" x14ac:dyDescent="0.35">
      <c r="A507" s="1" t="s">
        <v>1865</v>
      </c>
      <c r="C507" s="20" cm="1">
        <f t="array" ref="C507:K507">_xlfn.XLOOKUP(A507,'Data transformation 2'!A508:A2842,'Data transformation 2'!B508:J2842)</f>
        <v>28.38</v>
      </c>
      <c r="D507">
        <v>6.07</v>
      </c>
      <c r="E507" t="str">
        <v>No</v>
      </c>
      <c r="F507" t="str">
        <v>No</v>
      </c>
      <c r="G507" t="str">
        <v>No</v>
      </c>
      <c r="H507">
        <v>1</v>
      </c>
      <c r="I507" t="str">
        <v>yes</v>
      </c>
      <c r="J507" t="str">
        <v>Overweight</v>
      </c>
      <c r="K507" t="str">
        <v>Pre-Diabetes</v>
      </c>
      <c r="L507" t="str">
        <f>VLOOKUP(A507,'Data Transformation 3'!A$3:E$2339,5,0)</f>
        <v>19-Aug-1992</v>
      </c>
      <c r="M507" s="19">
        <f>VLOOKUP(A507,'Data Transformation 3'!A$3:H$2339,8,0)</f>
        <v>19521.97</v>
      </c>
      <c r="N507" t="str">
        <f>VLOOKUP('Healthcare '!A507,'Data Transformation 3'!A$3:I$2339,9,0)</f>
        <v>tier - 1</v>
      </c>
      <c r="O507" t="str">
        <f>VLOOKUP(A507,'Data Transformation 3'!A$3:J$2339,10,0)</f>
        <v>tier - 2</v>
      </c>
      <c r="P507" t="str">
        <f>VLOOKUP(A507,'Data Transformation 3'!A$3:K$2339,11,0)</f>
        <v>R1013</v>
      </c>
      <c r="Q507">
        <f>VLOOKUP(A507,'Data Transformation 3'!A$3:F$2339,6,0)</f>
        <v>30</v>
      </c>
    </row>
    <row r="508" spans="1:17" ht="15.5" hidden="1" x14ac:dyDescent="0.35">
      <c r="A508" s="1" t="s">
        <v>1864</v>
      </c>
      <c r="C508" s="20" cm="1">
        <f t="array" ref="C508:K508">_xlfn.XLOOKUP(A508,'Data transformation 2'!A509:A2843,'Data transformation 2'!B509:J2843)</f>
        <v>24.64</v>
      </c>
      <c r="D508">
        <v>4.33</v>
      </c>
      <c r="E508" t="str">
        <v>No</v>
      </c>
      <c r="F508" t="str">
        <v>No</v>
      </c>
      <c r="G508" t="str">
        <v>No</v>
      </c>
      <c r="H508">
        <v>0</v>
      </c>
      <c r="I508" t="str">
        <v>yes</v>
      </c>
      <c r="J508" t="str">
        <v>Normal Weight</v>
      </c>
      <c r="K508" t="str">
        <v>Normal</v>
      </c>
      <c r="L508" t="str">
        <f>VLOOKUP(A508,'Data Transformation 3'!A$3:E$2339,5,0)</f>
        <v>8-Nov-1980</v>
      </c>
      <c r="M508" s="19">
        <f>VLOOKUP(A508,'Data Transformation 3'!A$3:H$2339,8,0)</f>
        <v>19515.54</v>
      </c>
      <c r="N508" t="str">
        <f>VLOOKUP('Healthcare '!A508,'Data Transformation 3'!A$3:I$2339,9,0)</f>
        <v>tier - 1</v>
      </c>
      <c r="O508" t="str">
        <f>VLOOKUP(A508,'Data Transformation 3'!A$3:J$2339,10,0)</f>
        <v>tier - 1</v>
      </c>
      <c r="P508" t="str">
        <f>VLOOKUP(A508,'Data Transformation 3'!A$3:K$2339,11,0)</f>
        <v>R1013</v>
      </c>
      <c r="Q508">
        <f>VLOOKUP(A508,'Data Transformation 3'!A$3:F$2339,6,0)</f>
        <v>42</v>
      </c>
    </row>
    <row r="509" spans="1:17" ht="15.5" hidden="1" x14ac:dyDescent="0.35">
      <c r="A509" s="1" t="s">
        <v>1863</v>
      </c>
      <c r="C509" s="20" cm="1">
        <f t="array" ref="C509:K509">_xlfn.XLOOKUP(A509,'Data transformation 2'!A510:A2844,'Data transformation 2'!B510:J2844)</f>
        <v>39.71</v>
      </c>
      <c r="D509">
        <v>5.83</v>
      </c>
      <c r="E509" t="str">
        <v>No</v>
      </c>
      <c r="F509" t="str">
        <v>No</v>
      </c>
      <c r="G509" t="str">
        <v>No</v>
      </c>
      <c r="H509">
        <v>1</v>
      </c>
      <c r="I509" t="str">
        <v>No</v>
      </c>
      <c r="J509" t="str">
        <v>Obesity</v>
      </c>
      <c r="K509" t="str">
        <v>Pre-Diabetes</v>
      </c>
      <c r="L509" t="str">
        <f>VLOOKUP(A509,'Data Transformation 3'!A$3:E$2339,5,0)</f>
        <v>30-Nov-1987</v>
      </c>
      <c r="M509" s="19">
        <f>VLOOKUP(A509,'Data Transformation 3'!A$3:H$2339,8,0)</f>
        <v>19496.72</v>
      </c>
      <c r="N509" t="str">
        <f>VLOOKUP('Healthcare '!A509,'Data Transformation 3'!A$3:I$2339,9,0)</f>
        <v>tier - 1</v>
      </c>
      <c r="O509" t="str">
        <f>VLOOKUP(A509,'Data Transformation 3'!A$3:J$2339,10,0)</f>
        <v>tier - 3</v>
      </c>
      <c r="P509" t="str">
        <f>VLOOKUP(A509,'Data Transformation 3'!A$3:K$2339,11,0)</f>
        <v>R1019</v>
      </c>
      <c r="Q509">
        <f>VLOOKUP(A509,'Data Transformation 3'!A$3:F$2339,6,0)</f>
        <v>35</v>
      </c>
    </row>
    <row r="510" spans="1:17" ht="15.5" hidden="1" x14ac:dyDescent="0.35">
      <c r="A510" s="1" t="s">
        <v>1862</v>
      </c>
      <c r="C510" s="20" cm="1">
        <f t="array" ref="C510:K510">_xlfn.XLOOKUP(A510,'Data transformation 2'!A511:A2845,'Data transformation 2'!B511:J2845)</f>
        <v>22.22</v>
      </c>
      <c r="D510">
        <v>5.5</v>
      </c>
      <c r="E510" t="str">
        <v>No</v>
      </c>
      <c r="F510" t="str">
        <v>No</v>
      </c>
      <c r="G510" t="str">
        <v>No</v>
      </c>
      <c r="H510">
        <v>0</v>
      </c>
      <c r="I510" t="str">
        <v>yes</v>
      </c>
      <c r="J510" t="str">
        <v>Normal Weight</v>
      </c>
      <c r="K510" t="str">
        <v>Normal</v>
      </c>
      <c r="L510" t="str">
        <f>VLOOKUP(A510,'Data Transformation 3'!A$3:E$2339,5,0)</f>
        <v>15-Dec-1982</v>
      </c>
      <c r="M510" s="19">
        <f>VLOOKUP(A510,'Data Transformation 3'!A$3:H$2339,8,0)</f>
        <v>19444.27</v>
      </c>
      <c r="N510" t="str">
        <f>VLOOKUP('Healthcare '!A510,'Data Transformation 3'!A$3:I$2339,9,0)</f>
        <v>tier - 1</v>
      </c>
      <c r="O510" t="str">
        <f>VLOOKUP(A510,'Data Transformation 3'!A$3:J$2339,10,0)</f>
        <v>tier - 1</v>
      </c>
      <c r="P510" t="str">
        <f>VLOOKUP(A510,'Data Transformation 3'!A$3:K$2339,11,0)</f>
        <v>R1013</v>
      </c>
      <c r="Q510">
        <f>VLOOKUP(A510,'Data Transformation 3'!A$3:F$2339,6,0)</f>
        <v>40</v>
      </c>
    </row>
    <row r="511" spans="1:17" ht="15.5" hidden="1" x14ac:dyDescent="0.35">
      <c r="A511" s="1" t="s">
        <v>1861</v>
      </c>
      <c r="C511" s="20" cm="1">
        <f t="array" ref="C511:K511">_xlfn.XLOOKUP(A511,'Data transformation 2'!A512:A2846,'Data transformation 2'!B512:J2846)</f>
        <v>33.344999999999999</v>
      </c>
      <c r="D511">
        <v>4.79</v>
      </c>
      <c r="E511" t="str">
        <v>No</v>
      </c>
      <c r="F511" t="str">
        <v>No</v>
      </c>
      <c r="G511" t="str">
        <v>Yes</v>
      </c>
      <c r="H511">
        <v>1</v>
      </c>
      <c r="I511" t="str">
        <v>No</v>
      </c>
      <c r="J511" t="str">
        <v>Obesity</v>
      </c>
      <c r="K511" t="str">
        <v>Normal</v>
      </c>
      <c r="L511" t="str">
        <f>VLOOKUP(A511,'Data Transformation 3'!A$3:E$2339,5,0)</f>
        <v>6-Sep-1993</v>
      </c>
      <c r="M511" s="19">
        <f>VLOOKUP(A511,'Data Transformation 3'!A$3:H$2339,8,0)</f>
        <v>19442.349999999999</v>
      </c>
      <c r="N511" t="str">
        <f>VLOOKUP('Healthcare '!A511,'Data Transformation 3'!A$3:I$2339,9,0)</f>
        <v>tier - 1</v>
      </c>
      <c r="O511" t="str">
        <f>VLOOKUP(A511,'Data Transformation 3'!A$3:J$2339,10,0)</f>
        <v>tier - 3</v>
      </c>
      <c r="P511" t="str">
        <f>VLOOKUP(A511,'Data Transformation 3'!A$3:K$2339,11,0)</f>
        <v>R1012</v>
      </c>
      <c r="Q511">
        <f>VLOOKUP(A511,'Data Transformation 3'!A$3:F$2339,6,0)</f>
        <v>29</v>
      </c>
    </row>
    <row r="512" spans="1:17" ht="15.5" hidden="1" x14ac:dyDescent="0.35">
      <c r="A512" s="1" t="s">
        <v>1860</v>
      </c>
      <c r="C512" s="20" cm="1">
        <f t="array" ref="C512:K512">_xlfn.XLOOKUP(A512,'Data transformation 2'!A513:A2847,'Data transformation 2'!B513:J2847)</f>
        <v>24.42</v>
      </c>
      <c r="D512">
        <v>5.81</v>
      </c>
      <c r="E512" t="str">
        <v>No</v>
      </c>
      <c r="F512" t="str">
        <v>No</v>
      </c>
      <c r="G512" t="str">
        <v>No</v>
      </c>
      <c r="H512">
        <v>1</v>
      </c>
      <c r="I512" t="str">
        <v>yes</v>
      </c>
      <c r="J512" t="str">
        <v>Normal Weight</v>
      </c>
      <c r="K512" t="str">
        <v>Pre-Diabetes</v>
      </c>
      <c r="L512" t="str">
        <f>VLOOKUP(A512,'Data Transformation 3'!A$3:E$2339,5,0)</f>
        <v>30-Jun-1987</v>
      </c>
      <c r="M512" s="19">
        <f>VLOOKUP(A512,'Data Transformation 3'!A$3:H$2339,8,0)</f>
        <v>19362</v>
      </c>
      <c r="N512" t="str">
        <f>VLOOKUP('Healthcare '!A512,'Data Transformation 3'!A$3:I$2339,9,0)</f>
        <v>tier - 1</v>
      </c>
      <c r="O512" t="str">
        <f>VLOOKUP(A512,'Data Transformation 3'!A$3:J$2339,10,0)</f>
        <v>tier - 3</v>
      </c>
      <c r="P512" t="str">
        <f>VLOOKUP(A512,'Data Transformation 3'!A$3:K$2339,11,0)</f>
        <v>R1013</v>
      </c>
      <c r="Q512">
        <f>VLOOKUP(A512,'Data Transformation 3'!A$3:F$2339,6,0)</f>
        <v>35</v>
      </c>
    </row>
    <row r="513" spans="1:17" ht="15.5" hidden="1" x14ac:dyDescent="0.35">
      <c r="A513" s="1" t="s">
        <v>1859</v>
      </c>
      <c r="C513" s="20" cm="1">
        <f t="array" ref="C513:K513">_xlfn.XLOOKUP(A513,'Data transformation 2'!A514:A2848,'Data transformation 2'!B514:J2848)</f>
        <v>29.81</v>
      </c>
      <c r="D513">
        <v>5.58</v>
      </c>
      <c r="E513" t="str">
        <v>No</v>
      </c>
      <c r="F513" t="str">
        <v>No</v>
      </c>
      <c r="G513" t="str">
        <v>No</v>
      </c>
      <c r="H513">
        <v>0</v>
      </c>
      <c r="I513" t="str">
        <v>yes</v>
      </c>
      <c r="J513" t="str">
        <v>Overweight</v>
      </c>
      <c r="K513" t="str">
        <v>Normal</v>
      </c>
      <c r="L513" t="str">
        <f>VLOOKUP(A513,'Data Transformation 3'!A$3:E$2339,5,0)</f>
        <v>24-Aug-1991</v>
      </c>
      <c r="M513" s="19">
        <f>VLOOKUP(A513,'Data Transformation 3'!A$3:H$2339,8,0)</f>
        <v>19350.37</v>
      </c>
      <c r="N513" t="str">
        <f>VLOOKUP('Healthcare '!A513,'Data Transformation 3'!A$3:I$2339,9,0)</f>
        <v>tier - 1</v>
      </c>
      <c r="O513" t="str">
        <f>VLOOKUP(A513,'Data Transformation 3'!A$3:J$2339,10,0)</f>
        <v>tier - 3</v>
      </c>
      <c r="P513" t="str">
        <f>VLOOKUP(A513,'Data Transformation 3'!A$3:K$2339,11,0)</f>
        <v>R1013</v>
      </c>
      <c r="Q513">
        <f>VLOOKUP(A513,'Data Transformation 3'!A$3:F$2339,6,0)</f>
        <v>31</v>
      </c>
    </row>
    <row r="514" spans="1:17" ht="15.5" hidden="1" x14ac:dyDescent="0.35">
      <c r="A514" s="1" t="s">
        <v>1858</v>
      </c>
      <c r="C514" s="20" cm="1">
        <f t="array" ref="C514:K514">_xlfn.XLOOKUP(A514,'Data transformation 2'!A515:A2849,'Data transformation 2'!B515:J2849)</f>
        <v>51.18</v>
      </c>
      <c r="D514">
        <v>4.4000000000000004</v>
      </c>
      <c r="E514" t="str">
        <v>yes</v>
      </c>
      <c r="F514" t="str">
        <v>No</v>
      </c>
      <c r="G514" t="str">
        <v>No</v>
      </c>
      <c r="H514">
        <v>2</v>
      </c>
      <c r="I514" t="str">
        <v>No</v>
      </c>
      <c r="J514" t="str">
        <v>Obesity</v>
      </c>
      <c r="K514" t="str">
        <v>Normal</v>
      </c>
      <c r="L514" t="str">
        <f>VLOOKUP(A514,'Data Transformation 3'!A$3:E$2339,5,0)</f>
        <v>15-Nov-1966</v>
      </c>
      <c r="M514" s="19">
        <f>VLOOKUP(A514,'Data Transformation 3'!A$3:H$2339,8,0)</f>
        <v>19321.060000000001</v>
      </c>
      <c r="N514" t="str">
        <f>VLOOKUP('Healthcare '!A514,'Data Transformation 3'!A$3:I$2339,9,0)</f>
        <v>tier - 1</v>
      </c>
      <c r="O514" t="str">
        <f>VLOOKUP(A514,'Data Transformation 3'!A$3:J$2339,10,0)</f>
        <v>tier - 1</v>
      </c>
      <c r="P514" t="str">
        <f>VLOOKUP(A514,'Data Transformation 3'!A$3:K$2339,11,0)</f>
        <v>R1012</v>
      </c>
      <c r="Q514">
        <f>VLOOKUP(A514,'Data Transformation 3'!A$3:F$2339,6,0)</f>
        <v>56</v>
      </c>
    </row>
    <row r="515" spans="1:17" ht="15.5" x14ac:dyDescent="0.35">
      <c r="A515" s="1" t="s">
        <v>1857</v>
      </c>
      <c r="C515" s="20" cm="1">
        <f t="array" ref="C515:K515">_xlfn.XLOOKUP(A515,'Data transformation 2'!A516:A2850,'Data transformation 2'!B516:J2850)</f>
        <v>51.37</v>
      </c>
      <c r="D515">
        <v>8.18</v>
      </c>
      <c r="E515" t="str">
        <v>yes</v>
      </c>
      <c r="F515" t="str">
        <v>No</v>
      </c>
      <c r="G515" t="str">
        <v>No</v>
      </c>
      <c r="H515">
        <v>0</v>
      </c>
      <c r="I515" t="str">
        <v>No</v>
      </c>
      <c r="J515" t="str">
        <v>Obesity</v>
      </c>
      <c r="K515" t="str">
        <v>Diabetes</v>
      </c>
      <c r="L515" t="str">
        <f>VLOOKUP(A515,'Data Transformation 3'!A$3:E$2339,5,0)</f>
        <v>29-Jul-1967</v>
      </c>
      <c r="M515" s="19">
        <f>VLOOKUP(A515,'Data Transformation 3'!A$3:H$2339,8,0)</f>
        <v>19259.96</v>
      </c>
      <c r="N515" t="str">
        <f>VLOOKUP('Healthcare '!A515,'Data Transformation 3'!A$3:I$2339,9,0)</f>
        <v>tier - 1</v>
      </c>
      <c r="O515" t="str">
        <f>VLOOKUP(A515,'Data Transformation 3'!A$3:J$2339,10,0)</f>
        <v>tier - 1</v>
      </c>
      <c r="P515" t="str">
        <f>VLOOKUP(A515,'Data Transformation 3'!A$3:K$2339,11,0)</f>
        <v>R1012</v>
      </c>
      <c r="Q515">
        <f>VLOOKUP(A515,'Data Transformation 3'!A$3:F$2339,6,0)</f>
        <v>55</v>
      </c>
    </row>
    <row r="516" spans="1:17" ht="15.5" hidden="1" x14ac:dyDescent="0.35">
      <c r="A516" s="1" t="s">
        <v>1856</v>
      </c>
      <c r="C516" s="20" cm="1">
        <f t="array" ref="C516:K516">_xlfn.XLOOKUP(A516,'Data transformation 2'!A517:A2851,'Data transformation 2'!B517:J2851)</f>
        <v>36.19</v>
      </c>
      <c r="D516">
        <v>5.52</v>
      </c>
      <c r="E516" t="str">
        <v>yes</v>
      </c>
      <c r="F516" t="str">
        <v>No</v>
      </c>
      <c r="G516" t="str">
        <v>No</v>
      </c>
      <c r="H516">
        <v>0</v>
      </c>
      <c r="I516" t="str">
        <v>No</v>
      </c>
      <c r="J516" t="str">
        <v>Obesity</v>
      </c>
      <c r="K516" t="str">
        <v>Normal</v>
      </c>
      <c r="L516" t="str">
        <f>VLOOKUP(A516,'Data Transformation 3'!A$3:E$2339,5,0)</f>
        <v>28-Dec-1985</v>
      </c>
      <c r="M516" s="19">
        <f>VLOOKUP(A516,'Data Transformation 3'!A$3:H$2339,8,0)</f>
        <v>19214.71</v>
      </c>
      <c r="N516" t="str">
        <f>VLOOKUP('Healthcare '!A516,'Data Transformation 3'!A$3:I$2339,9,0)</f>
        <v>tier - 1</v>
      </c>
      <c r="O516" t="str">
        <f>VLOOKUP(A516,'Data Transformation 3'!A$3:J$2339,10,0)</f>
        <v>tier - 3</v>
      </c>
      <c r="P516" t="str">
        <f>VLOOKUP(A516,'Data Transformation 3'!A$3:K$2339,11,0)</f>
        <v>R1013</v>
      </c>
      <c r="Q516">
        <f>VLOOKUP(A516,'Data Transformation 3'!A$3:F$2339,6,0)</f>
        <v>37</v>
      </c>
    </row>
    <row r="517" spans="1:17" ht="15.5" hidden="1" x14ac:dyDescent="0.35">
      <c r="A517" s="1" t="s">
        <v>1855</v>
      </c>
      <c r="C517" s="20" cm="1">
        <f t="array" ref="C517:K517">_xlfn.XLOOKUP(A517,'Data transformation 2'!A518:A2852,'Data transformation 2'!B518:J2852)</f>
        <v>25.9</v>
      </c>
      <c r="D517">
        <v>4.84</v>
      </c>
      <c r="E517" t="str">
        <v>No</v>
      </c>
      <c r="F517" t="str">
        <v>No</v>
      </c>
      <c r="G517" t="str">
        <v>No</v>
      </c>
      <c r="H517">
        <v>0</v>
      </c>
      <c r="I517" t="str">
        <v>yes</v>
      </c>
      <c r="J517" t="str">
        <v>Overweight</v>
      </c>
      <c r="K517" t="str">
        <v>Normal</v>
      </c>
      <c r="L517" t="str">
        <f>VLOOKUP(A517,'Data Transformation 3'!A$3:E$2339,5,0)</f>
        <v>16-Sep-1991</v>
      </c>
      <c r="M517" s="19">
        <f>VLOOKUP(A517,'Data Transformation 3'!A$3:H$2339,8,0)</f>
        <v>19199.939999999999</v>
      </c>
      <c r="N517" t="str">
        <f>VLOOKUP('Healthcare '!A517,'Data Transformation 3'!A$3:I$2339,9,0)</f>
        <v>tier - 1</v>
      </c>
      <c r="O517" t="str">
        <f>VLOOKUP(A517,'Data Transformation 3'!A$3:J$2339,10,0)</f>
        <v>tier - 3</v>
      </c>
      <c r="P517" t="str">
        <f>VLOOKUP(A517,'Data Transformation 3'!A$3:K$2339,11,0)</f>
        <v>R1011</v>
      </c>
      <c r="Q517">
        <f>VLOOKUP(A517,'Data Transformation 3'!A$3:F$2339,6,0)</f>
        <v>31</v>
      </c>
    </row>
    <row r="518" spans="1:17" ht="15.5" hidden="1" x14ac:dyDescent="0.35">
      <c r="A518" s="1" t="s">
        <v>1854</v>
      </c>
      <c r="C518" s="20" cm="1">
        <f t="array" ref="C518:K518">_xlfn.XLOOKUP(A518,'Data transformation 2'!A519:A2853,'Data transformation 2'!B519:J2853)</f>
        <v>35.72</v>
      </c>
      <c r="D518">
        <v>4.08</v>
      </c>
      <c r="E518" t="str">
        <v>No</v>
      </c>
      <c r="F518" t="str">
        <v>No</v>
      </c>
      <c r="G518" t="str">
        <v>Yes</v>
      </c>
      <c r="H518">
        <v>1</v>
      </c>
      <c r="I518" t="str">
        <v>No</v>
      </c>
      <c r="J518" t="str">
        <v>Obesity</v>
      </c>
      <c r="K518" t="str">
        <v>Normal</v>
      </c>
      <c r="L518" t="str">
        <f>VLOOKUP(A518,'Data Transformation 3'!A$3:E$2339,5,0)</f>
        <v>2-Jul-1979</v>
      </c>
      <c r="M518" s="19">
        <f>VLOOKUP(A518,'Data Transformation 3'!A$3:H$2339,8,0)</f>
        <v>19144.580000000002</v>
      </c>
      <c r="N518" t="str">
        <f>VLOOKUP('Healthcare '!A518,'Data Transformation 3'!A$3:I$2339,9,0)</f>
        <v>tier - 1</v>
      </c>
      <c r="O518" t="str">
        <f>VLOOKUP(A518,'Data Transformation 3'!A$3:J$2339,10,0)</f>
        <v>tier - 1</v>
      </c>
      <c r="P518" t="str">
        <f>VLOOKUP(A518,'Data Transformation 3'!A$3:K$2339,11,0)</f>
        <v>R1024</v>
      </c>
      <c r="Q518">
        <f>VLOOKUP(A518,'Data Transformation 3'!A$3:F$2339,6,0)</f>
        <v>43</v>
      </c>
    </row>
    <row r="519" spans="1:17" ht="15.5" hidden="1" x14ac:dyDescent="0.35">
      <c r="A519" s="1" t="s">
        <v>1853</v>
      </c>
      <c r="C519" s="20" cm="1">
        <f t="array" ref="C519:K519">_xlfn.XLOOKUP(A519,'Data transformation 2'!A520:A2854,'Data transformation 2'!B520:J2854)</f>
        <v>27.94</v>
      </c>
      <c r="D519">
        <v>4.4800000000000004</v>
      </c>
      <c r="E519" t="str">
        <v>No</v>
      </c>
      <c r="F519" t="str">
        <v>No</v>
      </c>
      <c r="G519" t="str">
        <v>Yes</v>
      </c>
      <c r="H519">
        <v>1</v>
      </c>
      <c r="I519" t="str">
        <v>yes</v>
      </c>
      <c r="J519" t="str">
        <v>Overweight</v>
      </c>
      <c r="K519" t="str">
        <v>Normal</v>
      </c>
      <c r="L519" t="str">
        <f>VLOOKUP(A519,'Data Transformation 3'!A$3:E$2339,5,0)</f>
        <v>28-Sep-1993</v>
      </c>
      <c r="M519" s="19">
        <f>VLOOKUP(A519,'Data Transformation 3'!A$3:H$2339,8,0)</f>
        <v>19107.78</v>
      </c>
      <c r="N519" t="str">
        <f>VLOOKUP('Healthcare '!A519,'Data Transformation 3'!A$3:I$2339,9,0)</f>
        <v>tier - 1</v>
      </c>
      <c r="O519" t="str">
        <f>VLOOKUP(A519,'Data Transformation 3'!A$3:J$2339,10,0)</f>
        <v>tier - 2</v>
      </c>
      <c r="P519" t="str">
        <f>VLOOKUP(A519,'Data Transformation 3'!A$3:K$2339,11,0)</f>
        <v>R1013</v>
      </c>
      <c r="Q519">
        <f>VLOOKUP(A519,'Data Transformation 3'!A$3:F$2339,6,0)</f>
        <v>29</v>
      </c>
    </row>
    <row r="520" spans="1:17" ht="15.5" hidden="1" x14ac:dyDescent="0.35">
      <c r="A520" s="1" t="s">
        <v>1852</v>
      </c>
      <c r="C520" s="20" cm="1">
        <f t="array" ref="C520:K520">_xlfn.XLOOKUP(A520,'Data transformation 2'!A521:A2855,'Data transformation 2'!B521:J2855)</f>
        <v>27.1</v>
      </c>
      <c r="D520">
        <v>5.73</v>
      </c>
      <c r="E520" t="str">
        <v>No</v>
      </c>
      <c r="F520" t="str">
        <v>No</v>
      </c>
      <c r="G520" t="str">
        <v>No</v>
      </c>
      <c r="H520">
        <v>0</v>
      </c>
      <c r="I520" t="str">
        <v>yes</v>
      </c>
      <c r="J520" t="str">
        <v>Overweight</v>
      </c>
      <c r="K520" t="str">
        <v>Pre-Diabetes</v>
      </c>
      <c r="L520" t="str">
        <f>VLOOKUP(A520,'Data Transformation 3'!A$3:E$2339,5,0)</f>
        <v>5-Jun-1989</v>
      </c>
      <c r="M520" s="19">
        <f>VLOOKUP(A520,'Data Transformation 3'!A$3:H$2339,8,0)</f>
        <v>19040.88</v>
      </c>
      <c r="N520" t="str">
        <f>VLOOKUP('Healthcare '!A520,'Data Transformation 3'!A$3:I$2339,9,0)</f>
        <v>tier - 1</v>
      </c>
      <c r="O520" t="str">
        <f>VLOOKUP(A520,'Data Transformation 3'!A$3:J$2339,10,0)</f>
        <v>tier - 3</v>
      </c>
      <c r="P520" t="str">
        <f>VLOOKUP(A520,'Data Transformation 3'!A$3:K$2339,11,0)</f>
        <v>R1011</v>
      </c>
      <c r="Q520">
        <f>VLOOKUP(A520,'Data Transformation 3'!A$3:F$2339,6,0)</f>
        <v>34</v>
      </c>
    </row>
    <row r="521" spans="1:17" ht="15.5" hidden="1" x14ac:dyDescent="0.35">
      <c r="A521" s="1" t="s">
        <v>1851</v>
      </c>
      <c r="C521" s="20" cm="1">
        <f t="array" ref="C521:K521">_xlfn.XLOOKUP(A521,'Data transformation 2'!A522:A2856,'Data transformation 2'!B522:J2856)</f>
        <v>18.3</v>
      </c>
      <c r="D521">
        <v>5.46</v>
      </c>
      <c r="E521" t="str">
        <v>yes</v>
      </c>
      <c r="F521" t="str">
        <v>No</v>
      </c>
      <c r="G521" t="str">
        <v>Yes</v>
      </c>
      <c r="H521">
        <v>1</v>
      </c>
      <c r="I521" t="str">
        <v>yes</v>
      </c>
      <c r="J521" t="str">
        <v>Underweight</v>
      </c>
      <c r="K521" t="str">
        <v>Normal</v>
      </c>
      <c r="L521" t="str">
        <f>VLOOKUP(A521,'Data Transformation 3'!A$3:E$2339,5,0)</f>
        <v>19-Dec-1983</v>
      </c>
      <c r="M521" s="19">
        <f>VLOOKUP(A521,'Data Transformation 3'!A$3:H$2339,8,0)</f>
        <v>19023.259999999998</v>
      </c>
      <c r="N521" t="str">
        <f>VLOOKUP('Healthcare '!A521,'Data Transformation 3'!A$3:I$2339,9,0)</f>
        <v>tier - 1</v>
      </c>
      <c r="O521" t="str">
        <f>VLOOKUP(A521,'Data Transformation 3'!A$3:J$2339,10,0)</f>
        <v>tier - 3</v>
      </c>
      <c r="P521" t="str">
        <f>VLOOKUP(A521,'Data Transformation 3'!A$3:K$2339,11,0)</f>
        <v>R1011</v>
      </c>
      <c r="Q521">
        <f>VLOOKUP(A521,'Data Transformation 3'!A$3:F$2339,6,0)</f>
        <v>39</v>
      </c>
    </row>
    <row r="522" spans="1:17" ht="15.5" hidden="1" x14ac:dyDescent="0.35">
      <c r="A522" s="1" t="s">
        <v>1850</v>
      </c>
      <c r="C522" s="20" cm="1">
        <f t="array" ref="C522:K522">_xlfn.XLOOKUP(A522,'Data transformation 2'!A523:A2857,'Data transformation 2'!B523:J2857)</f>
        <v>25.3</v>
      </c>
      <c r="D522">
        <v>5.0199999999999996</v>
      </c>
      <c r="E522" t="str">
        <v>yes</v>
      </c>
      <c r="F522" t="str">
        <v>No</v>
      </c>
      <c r="G522" t="str">
        <v>No</v>
      </c>
      <c r="H522">
        <v>1</v>
      </c>
      <c r="I522" t="str">
        <v>yes</v>
      </c>
      <c r="J522" t="str">
        <v>Overweight</v>
      </c>
      <c r="K522" t="str">
        <v>Normal</v>
      </c>
      <c r="L522" t="str">
        <f>VLOOKUP(A522,'Data Transformation 3'!A$3:E$2339,5,0)</f>
        <v>24-Oct-1988</v>
      </c>
      <c r="M522" s="19">
        <f>VLOOKUP(A522,'Data Transformation 3'!A$3:H$2339,8,0)</f>
        <v>18972.5</v>
      </c>
      <c r="N522" t="str">
        <f>VLOOKUP('Healthcare '!A522,'Data Transformation 3'!A$3:I$2339,9,0)</f>
        <v>tier - 1</v>
      </c>
      <c r="O522" t="str">
        <f>VLOOKUP(A522,'Data Transformation 3'!A$3:J$2339,10,0)</f>
        <v>tier - 3</v>
      </c>
      <c r="P522" t="str">
        <f>VLOOKUP(A522,'Data Transformation 3'!A$3:K$2339,11,0)</f>
        <v>R1013</v>
      </c>
      <c r="Q522">
        <f>VLOOKUP(A522,'Data Transformation 3'!A$3:F$2339,6,0)</f>
        <v>34</v>
      </c>
    </row>
    <row r="523" spans="1:17" ht="15.5" hidden="1" x14ac:dyDescent="0.35">
      <c r="A523" s="1" t="s">
        <v>1849</v>
      </c>
      <c r="C523" s="20" cm="1">
        <f t="array" ref="C523:K523">_xlfn.XLOOKUP(A523,'Data transformation 2'!A524:A2858,'Data transformation 2'!B524:J2858)</f>
        <v>38.83</v>
      </c>
      <c r="D523">
        <v>6.36</v>
      </c>
      <c r="E523" t="str">
        <v>No</v>
      </c>
      <c r="F523" t="str">
        <v>No</v>
      </c>
      <c r="G523" t="str">
        <v>No</v>
      </c>
      <c r="H523">
        <v>1</v>
      </c>
      <c r="I523" t="str">
        <v>No</v>
      </c>
      <c r="J523" t="str">
        <v>Obesity</v>
      </c>
      <c r="K523" t="str">
        <v>Pre-Diabetes</v>
      </c>
      <c r="L523" t="str">
        <f>VLOOKUP(A523,'Data Transformation 3'!A$3:E$2339,5,0)</f>
        <v>30-Nov-1992</v>
      </c>
      <c r="M523" s="19">
        <f>VLOOKUP(A523,'Data Transformation 3'!A$3:H$2339,8,0)</f>
        <v>18963.169999999998</v>
      </c>
      <c r="N523" t="str">
        <f>VLOOKUP('Healthcare '!A523,'Data Transformation 3'!A$3:I$2339,9,0)</f>
        <v>tier - 1</v>
      </c>
      <c r="O523" t="str">
        <f>VLOOKUP(A523,'Data Transformation 3'!A$3:J$2339,10,0)</f>
        <v>tier - 1</v>
      </c>
      <c r="P523" t="str">
        <f>VLOOKUP(A523,'Data Transformation 3'!A$3:K$2339,11,0)</f>
        <v>R1013</v>
      </c>
      <c r="Q523">
        <f>VLOOKUP(A523,'Data Transformation 3'!A$3:F$2339,6,0)</f>
        <v>30</v>
      </c>
    </row>
    <row r="524" spans="1:17" ht="15.5" hidden="1" x14ac:dyDescent="0.35">
      <c r="A524" s="1" t="s">
        <v>1848</v>
      </c>
      <c r="C524" s="20" cm="1">
        <f t="array" ref="C524:K524">_xlfn.XLOOKUP(A524,'Data transformation 2'!A525:A2859,'Data transformation 2'!B525:J2859)</f>
        <v>27.6</v>
      </c>
      <c r="D524">
        <v>5.36</v>
      </c>
      <c r="E524" t="str">
        <v>No</v>
      </c>
      <c r="F524" t="str">
        <v>No</v>
      </c>
      <c r="G524" t="str">
        <v>No</v>
      </c>
      <c r="H524">
        <v>1</v>
      </c>
      <c r="I524" t="str">
        <v>No</v>
      </c>
      <c r="J524" t="str">
        <v>Overweight</v>
      </c>
      <c r="K524" t="str">
        <v>Normal</v>
      </c>
      <c r="L524" t="str">
        <f>VLOOKUP(A524,'Data Transformation 3'!A$3:E$2339,5,0)</f>
        <v>6-Aug-1998</v>
      </c>
      <c r="M524" s="19">
        <f>VLOOKUP(A524,'Data Transformation 3'!A$3:H$2339,8,0)</f>
        <v>18955.22</v>
      </c>
      <c r="N524" t="str">
        <f>VLOOKUP('Healthcare '!A524,'Data Transformation 3'!A$3:I$2339,9,0)</f>
        <v>tier - 1</v>
      </c>
      <c r="O524" t="str">
        <f>VLOOKUP(A524,'Data Transformation 3'!A$3:J$2339,10,0)</f>
        <v>tier - 3</v>
      </c>
      <c r="P524" t="str">
        <f>VLOOKUP(A524,'Data Transformation 3'!A$3:K$2339,11,0)</f>
        <v>R1011</v>
      </c>
      <c r="Q524">
        <f>VLOOKUP(A524,'Data Transformation 3'!A$3:F$2339,6,0)</f>
        <v>24</v>
      </c>
    </row>
    <row r="525" spans="1:17" ht="15.5" x14ac:dyDescent="0.35">
      <c r="A525" s="1" t="s">
        <v>1847</v>
      </c>
      <c r="C525" s="20" cm="1">
        <f t="array" ref="C525:K525">_xlfn.XLOOKUP(A525,'Data transformation 2'!A526:A2860,'Data transformation 2'!B526:J2860)</f>
        <v>46.4</v>
      </c>
      <c r="D525">
        <v>8.3699999999999992</v>
      </c>
      <c r="E525" t="str">
        <v>yes</v>
      </c>
      <c r="F525" t="str">
        <v>No</v>
      </c>
      <c r="G525" t="str">
        <v>Yes</v>
      </c>
      <c r="H525">
        <v>1</v>
      </c>
      <c r="I525" t="str">
        <v>No</v>
      </c>
      <c r="J525" t="str">
        <v>Obesity</v>
      </c>
      <c r="K525" t="str">
        <v>Diabetes</v>
      </c>
      <c r="L525" t="str">
        <f>VLOOKUP(A525,'Data Transformation 3'!A$3:E$2339,5,0)</f>
        <v>20-Oct-1963</v>
      </c>
      <c r="M525" s="19">
        <f>VLOOKUP(A525,'Data Transformation 3'!A$3:H$2339,8,0)</f>
        <v>18954.560000000001</v>
      </c>
      <c r="N525" t="str">
        <f>VLOOKUP('Healthcare '!A525,'Data Transformation 3'!A$3:I$2339,9,0)</f>
        <v>tier - 1</v>
      </c>
      <c r="O525" t="str">
        <f>VLOOKUP(A525,'Data Transformation 3'!A$3:J$2339,10,0)</f>
        <v>tier - 1</v>
      </c>
      <c r="P525" t="str">
        <f>VLOOKUP(A525,'Data Transformation 3'!A$3:K$2339,11,0)</f>
        <v>R1026</v>
      </c>
      <c r="Q525">
        <f>VLOOKUP(A525,'Data Transformation 3'!A$3:F$2339,6,0)</f>
        <v>59</v>
      </c>
    </row>
    <row r="526" spans="1:17" ht="15.5" hidden="1" x14ac:dyDescent="0.35">
      <c r="A526" s="1" t="s">
        <v>1846</v>
      </c>
      <c r="C526" s="20" cm="1">
        <f t="array" ref="C526:K526">_xlfn.XLOOKUP(A526,'Data transformation 2'!A527:A2861,'Data transformation 2'!B527:J2861)</f>
        <v>51.92</v>
      </c>
      <c r="D526">
        <v>5.18</v>
      </c>
      <c r="E526" t="str">
        <v>yes</v>
      </c>
      <c r="F526" t="str">
        <v>No</v>
      </c>
      <c r="G526" t="str">
        <v>Yes</v>
      </c>
      <c r="H526">
        <v>1</v>
      </c>
      <c r="I526" t="str">
        <v>No</v>
      </c>
      <c r="J526" t="str">
        <v>Obesity</v>
      </c>
      <c r="K526" t="str">
        <v>Normal</v>
      </c>
      <c r="L526" t="str">
        <f>VLOOKUP(A526,'Data Transformation 3'!A$3:E$2339,5,0)</f>
        <v>3-Aug-1969</v>
      </c>
      <c r="M526" s="19">
        <f>VLOOKUP(A526,'Data Transformation 3'!A$3:H$2339,8,0)</f>
        <v>18932.810000000001</v>
      </c>
      <c r="N526" t="str">
        <f>VLOOKUP('Healthcare '!A526,'Data Transformation 3'!A$3:I$2339,9,0)</f>
        <v>tier - 1</v>
      </c>
      <c r="O526" t="str">
        <f>VLOOKUP(A526,'Data Transformation 3'!A$3:J$2339,10,0)</f>
        <v>tier - 3</v>
      </c>
      <c r="P526" t="str">
        <f>VLOOKUP(A526,'Data Transformation 3'!A$3:K$2339,11,0)</f>
        <v>R1012</v>
      </c>
      <c r="Q526">
        <f>VLOOKUP(A526,'Data Transformation 3'!A$3:F$2339,6,0)</f>
        <v>53</v>
      </c>
    </row>
    <row r="527" spans="1:17" ht="15.5" hidden="1" x14ac:dyDescent="0.35">
      <c r="A527" s="1" t="s">
        <v>1845</v>
      </c>
      <c r="C527" s="20" cm="1">
        <f t="array" ref="C527:K527">_xlfn.XLOOKUP(A527,'Data transformation 2'!A528:A2862,'Data transformation 2'!B528:J2862)</f>
        <v>32.395000000000003</v>
      </c>
      <c r="D527">
        <v>5.68</v>
      </c>
      <c r="E527" t="str">
        <v>yes</v>
      </c>
      <c r="F527" t="str">
        <v>No</v>
      </c>
      <c r="G527" t="str">
        <v>No</v>
      </c>
      <c r="H527">
        <v>1</v>
      </c>
      <c r="I527" t="str">
        <v>No</v>
      </c>
      <c r="J527" t="str">
        <v>Obesity</v>
      </c>
      <c r="K527" t="str">
        <v>Normal</v>
      </c>
      <c r="L527" t="str">
        <f>VLOOKUP(A527,'Data Transformation 3'!A$3:E$2339,5,0)</f>
        <v>27-Sep-1995</v>
      </c>
      <c r="M527" s="19">
        <f>VLOOKUP(A527,'Data Transformation 3'!A$3:H$2339,8,0)</f>
        <v>18903.490000000002</v>
      </c>
      <c r="N527" t="str">
        <f>VLOOKUP('Healthcare '!A527,'Data Transformation 3'!A$3:I$2339,9,0)</f>
        <v>tier - 1</v>
      </c>
      <c r="O527" t="str">
        <f>VLOOKUP(A527,'Data Transformation 3'!A$3:J$2339,10,0)</f>
        <v>tier - 2</v>
      </c>
      <c r="P527" t="str">
        <f>VLOOKUP(A527,'Data Transformation 3'!A$3:K$2339,11,0)</f>
        <v>R1024</v>
      </c>
      <c r="Q527">
        <f>VLOOKUP(A527,'Data Transformation 3'!A$3:F$2339,6,0)</f>
        <v>27</v>
      </c>
    </row>
    <row r="528" spans="1:17" ht="15.5" x14ac:dyDescent="0.35">
      <c r="A528" s="1" t="s">
        <v>1844</v>
      </c>
      <c r="C528" s="20" cm="1">
        <f t="array" ref="C528:K528">_xlfn.XLOOKUP(A528,'Data transformation 2'!A529:A2863,'Data transformation 2'!B529:J2863)</f>
        <v>46.19</v>
      </c>
      <c r="D528">
        <v>7.31</v>
      </c>
      <c r="E528" t="str">
        <v>yes</v>
      </c>
      <c r="F528" t="str">
        <v>No</v>
      </c>
      <c r="G528" t="str">
        <v>Yes</v>
      </c>
      <c r="H528">
        <v>1</v>
      </c>
      <c r="I528" t="str">
        <v>No</v>
      </c>
      <c r="J528" t="str">
        <v>Obesity</v>
      </c>
      <c r="K528" t="str">
        <v>Diabetes</v>
      </c>
      <c r="L528" t="str">
        <f>VLOOKUP(A528,'Data Transformation 3'!A$3:E$2339,5,0)</f>
        <v>6-Dec-1963</v>
      </c>
      <c r="M528" s="19">
        <f>VLOOKUP(A528,'Data Transformation 3'!A$3:H$2339,8,0)</f>
        <v>18883.330000000002</v>
      </c>
      <c r="N528" t="str">
        <f>VLOOKUP('Healthcare '!A528,'Data Transformation 3'!A$3:I$2339,9,0)</f>
        <v>tier - 1</v>
      </c>
      <c r="O528" t="str">
        <f>VLOOKUP(A528,'Data Transformation 3'!A$3:J$2339,10,0)</f>
        <v>tier - 1</v>
      </c>
      <c r="P528" t="str">
        <f>VLOOKUP(A528,'Data Transformation 3'!A$3:K$2339,11,0)</f>
        <v>R1026</v>
      </c>
      <c r="Q528">
        <f>VLOOKUP(A528,'Data Transformation 3'!A$3:F$2339,6,0)</f>
        <v>59</v>
      </c>
    </row>
    <row r="529" spans="1:17" ht="15.5" hidden="1" x14ac:dyDescent="0.35">
      <c r="A529" s="1" t="s">
        <v>1843</v>
      </c>
      <c r="C529" s="20" cm="1">
        <f t="array" ref="C529:K529">_xlfn.XLOOKUP(A529,'Data transformation 2'!A530:A2864,'Data transformation 2'!B530:J2864)</f>
        <v>27.93</v>
      </c>
      <c r="D529">
        <v>4.67</v>
      </c>
      <c r="E529" t="str">
        <v>No</v>
      </c>
      <c r="F529" t="str">
        <v>No</v>
      </c>
      <c r="G529" t="str">
        <v>Yes</v>
      </c>
      <c r="H529">
        <v>1</v>
      </c>
      <c r="I529" t="str">
        <v>No</v>
      </c>
      <c r="J529" t="str">
        <v>Overweight</v>
      </c>
      <c r="K529" t="str">
        <v>Normal</v>
      </c>
      <c r="L529" t="str">
        <f>VLOOKUP(A529,'Data Transformation 3'!A$3:E$2339,5,0)</f>
        <v>24-Jul-2003</v>
      </c>
      <c r="M529" s="19">
        <f>VLOOKUP(A529,'Data Transformation 3'!A$3:H$2339,8,0)</f>
        <v>18838.7</v>
      </c>
      <c r="N529" t="str">
        <f>VLOOKUP('Healthcare '!A529,'Data Transformation 3'!A$3:I$2339,9,0)</f>
        <v>tier - 1</v>
      </c>
      <c r="O529" t="str">
        <f>VLOOKUP(A529,'Data Transformation 3'!A$3:J$2339,10,0)</f>
        <v>tier - 3</v>
      </c>
      <c r="P529" t="str">
        <f>VLOOKUP(A529,'Data Transformation 3'!A$3:K$2339,11,0)</f>
        <v>R1012</v>
      </c>
      <c r="Q529">
        <f>VLOOKUP(A529,'Data Transformation 3'!A$3:F$2339,6,0)</f>
        <v>19</v>
      </c>
    </row>
    <row r="530" spans="1:17" ht="15.5" x14ac:dyDescent="0.35">
      <c r="A530" s="1" t="s">
        <v>1842</v>
      </c>
      <c r="C530" s="20" cm="1">
        <f t="array" ref="C530:K530">_xlfn.XLOOKUP(A530,'Data transformation 2'!A531:A2865,'Data transformation 2'!B531:J2865)</f>
        <v>45.62</v>
      </c>
      <c r="D530">
        <v>6.87</v>
      </c>
      <c r="E530" t="str">
        <v>No</v>
      </c>
      <c r="F530" t="str">
        <v>No</v>
      </c>
      <c r="G530" t="str">
        <v>No</v>
      </c>
      <c r="H530">
        <v>0</v>
      </c>
      <c r="I530" t="str">
        <v>No</v>
      </c>
      <c r="J530" t="str">
        <v>Obesity</v>
      </c>
      <c r="K530" t="str">
        <v>Diabetes</v>
      </c>
      <c r="L530" t="str">
        <f>VLOOKUP(A530,'Data Transformation 3'!A$3:E$2339,5,0)</f>
        <v>18-Dec-1962</v>
      </c>
      <c r="M530" s="19">
        <f>VLOOKUP(A530,'Data Transformation 3'!A$3:H$2339,8,0)</f>
        <v>18815.53</v>
      </c>
      <c r="N530" t="str">
        <f>VLOOKUP('Healthcare '!A530,'Data Transformation 3'!A$3:I$2339,9,0)</f>
        <v>tier - 1</v>
      </c>
      <c r="O530" t="str">
        <f>VLOOKUP(A530,'Data Transformation 3'!A$3:J$2339,10,0)</f>
        <v>tier - 1</v>
      </c>
      <c r="P530" t="str">
        <f>VLOOKUP(A530,'Data Transformation 3'!A$3:K$2339,11,0)</f>
        <v>R1023</v>
      </c>
      <c r="Q530">
        <f>VLOOKUP(A530,'Data Transformation 3'!A$3:F$2339,6,0)</f>
        <v>60</v>
      </c>
    </row>
    <row r="531" spans="1:17" ht="15.5" hidden="1" x14ac:dyDescent="0.35">
      <c r="A531" s="1" t="s">
        <v>1841</v>
      </c>
      <c r="C531" s="20" cm="1">
        <f t="array" ref="C531:K531">_xlfn.XLOOKUP(A531,'Data transformation 2'!A532:A2866,'Data transformation 2'!B532:J2866)</f>
        <v>35.31</v>
      </c>
      <c r="D531">
        <v>5.87</v>
      </c>
      <c r="E531" t="str">
        <v>No</v>
      </c>
      <c r="F531" t="str">
        <v>No</v>
      </c>
      <c r="G531" t="str">
        <v>Yes</v>
      </c>
      <c r="H531">
        <v>1</v>
      </c>
      <c r="I531" t="str">
        <v>No</v>
      </c>
      <c r="J531" t="str">
        <v>Obesity</v>
      </c>
      <c r="K531" t="str">
        <v>Pre-Diabetes</v>
      </c>
      <c r="L531" t="str">
        <f>VLOOKUP(A531,'Data Transformation 3'!A$3:E$2339,5,0)</f>
        <v>15-Oct-1979</v>
      </c>
      <c r="M531" s="19">
        <f>VLOOKUP(A531,'Data Transformation 3'!A$3:H$2339,8,0)</f>
        <v>18806.150000000001</v>
      </c>
      <c r="N531" t="str">
        <f>VLOOKUP('Healthcare '!A531,'Data Transformation 3'!A$3:I$2339,9,0)</f>
        <v>tier - 1</v>
      </c>
      <c r="O531" t="str">
        <f>VLOOKUP(A531,'Data Transformation 3'!A$3:J$2339,10,0)</f>
        <v>tier - 2</v>
      </c>
      <c r="P531" t="str">
        <f>VLOOKUP(A531,'Data Transformation 3'!A$3:K$2339,11,0)</f>
        <v>R1013</v>
      </c>
      <c r="Q531">
        <f>VLOOKUP(A531,'Data Transformation 3'!A$3:F$2339,6,0)</f>
        <v>43</v>
      </c>
    </row>
    <row r="532" spans="1:17" ht="15.5" hidden="1" x14ac:dyDescent="0.35">
      <c r="A532" s="1" t="s">
        <v>1840</v>
      </c>
      <c r="C532" s="20" cm="1">
        <f t="array" ref="C532:K532">_xlfn.XLOOKUP(A532,'Data transformation 2'!A533:A2867,'Data transformation 2'!B533:J2867)</f>
        <v>30.4</v>
      </c>
      <c r="D532">
        <v>4.07</v>
      </c>
      <c r="E532" t="str">
        <v>yes</v>
      </c>
      <c r="F532" t="str">
        <v>No</v>
      </c>
      <c r="G532" t="str">
        <v>No</v>
      </c>
      <c r="H532">
        <v>1</v>
      </c>
      <c r="I532" t="str">
        <v>No</v>
      </c>
      <c r="J532" t="str">
        <v>Obesity</v>
      </c>
      <c r="K532" t="str">
        <v>Normal</v>
      </c>
      <c r="L532" t="str">
        <f>VLOOKUP(A532,'Data Transformation 3'!A$3:E$2339,5,0)</f>
        <v>28-Nov-1995</v>
      </c>
      <c r="M532" s="19">
        <f>VLOOKUP(A532,'Data Transformation 3'!A$3:H$2339,8,0)</f>
        <v>18804.75</v>
      </c>
      <c r="N532" t="str">
        <f>VLOOKUP('Healthcare '!A532,'Data Transformation 3'!A$3:I$2339,9,0)</f>
        <v>tier - 1</v>
      </c>
      <c r="O532" t="str">
        <f>VLOOKUP(A532,'Data Transformation 3'!A$3:J$2339,10,0)</f>
        <v>tier - 1</v>
      </c>
      <c r="P532" t="str">
        <f>VLOOKUP(A532,'Data Transformation 3'!A$3:K$2339,11,0)</f>
        <v>R1012</v>
      </c>
      <c r="Q532">
        <f>VLOOKUP(A532,'Data Transformation 3'!A$3:F$2339,6,0)</f>
        <v>27</v>
      </c>
    </row>
    <row r="533" spans="1:17" ht="15.5" hidden="1" x14ac:dyDescent="0.35">
      <c r="A533" s="1" t="s">
        <v>1839</v>
      </c>
      <c r="C533" s="20" cm="1">
        <f t="array" ref="C533:K533">_xlfn.XLOOKUP(A533,'Data transformation 2'!A534:A2868,'Data transformation 2'!B534:J2868)</f>
        <v>20.13</v>
      </c>
      <c r="D533">
        <v>6.47</v>
      </c>
      <c r="E533" t="str">
        <v>No</v>
      </c>
      <c r="F533" t="str">
        <v>No</v>
      </c>
      <c r="G533" t="str">
        <v>Yes</v>
      </c>
      <c r="H533">
        <v>1</v>
      </c>
      <c r="I533" t="str">
        <v>yes</v>
      </c>
      <c r="J533" t="str">
        <v>Normal Weight</v>
      </c>
      <c r="K533" t="str">
        <v>Pre-Diabetes</v>
      </c>
      <c r="L533" t="str">
        <f>VLOOKUP(A533,'Data Transformation 3'!A$3:E$2339,5,0)</f>
        <v>19-Nov-1979</v>
      </c>
      <c r="M533" s="19">
        <f>VLOOKUP(A533,'Data Transformation 3'!A$3:H$2339,8,0)</f>
        <v>18767.740000000002</v>
      </c>
      <c r="N533" t="str">
        <f>VLOOKUP('Healthcare '!A533,'Data Transformation 3'!A$3:I$2339,9,0)</f>
        <v>tier - 1</v>
      </c>
      <c r="O533" t="str">
        <f>VLOOKUP(A533,'Data Transformation 3'!A$3:J$2339,10,0)</f>
        <v>tier - 1</v>
      </c>
      <c r="P533" t="str">
        <f>VLOOKUP(A533,'Data Transformation 3'!A$3:K$2339,11,0)</f>
        <v>R1013</v>
      </c>
      <c r="Q533">
        <f>VLOOKUP(A533,'Data Transformation 3'!A$3:F$2339,6,0)</f>
        <v>43</v>
      </c>
    </row>
    <row r="534" spans="1:17" ht="15.5" hidden="1" x14ac:dyDescent="0.35">
      <c r="A534" s="1" t="s">
        <v>1838</v>
      </c>
      <c r="C534" s="20" cm="1">
        <f t="array" ref="C534:K534">_xlfn.XLOOKUP(A534,'Data transformation 2'!A535:A2869,'Data transformation 2'!B535:J2869)</f>
        <v>23.655000000000001</v>
      </c>
      <c r="D534">
        <v>5.14</v>
      </c>
      <c r="E534" t="str">
        <v>No</v>
      </c>
      <c r="F534" t="str">
        <v>No</v>
      </c>
      <c r="G534" t="str">
        <v>No</v>
      </c>
      <c r="H534">
        <v>1</v>
      </c>
      <c r="I534" t="str">
        <v>yes</v>
      </c>
      <c r="J534" t="str">
        <v>Normal Weight</v>
      </c>
      <c r="K534" t="str">
        <v>Normal</v>
      </c>
      <c r="L534" t="str">
        <f>VLOOKUP(A534,'Data Transformation 3'!A$3:E$2339,5,0)</f>
        <v>27-Dec-1992</v>
      </c>
      <c r="M534" s="19">
        <f>VLOOKUP(A534,'Data Transformation 3'!A$3:H$2339,8,0)</f>
        <v>18765.88</v>
      </c>
      <c r="N534" t="str">
        <f>VLOOKUP('Healthcare '!A534,'Data Transformation 3'!A$3:I$2339,9,0)</f>
        <v>tier - 1</v>
      </c>
      <c r="O534" t="str">
        <f>VLOOKUP(A534,'Data Transformation 3'!A$3:J$2339,10,0)</f>
        <v>tier - 2</v>
      </c>
      <c r="P534" t="str">
        <f>VLOOKUP(A534,'Data Transformation 3'!A$3:K$2339,11,0)</f>
        <v>R1012</v>
      </c>
      <c r="Q534">
        <f>VLOOKUP(A534,'Data Transformation 3'!A$3:F$2339,6,0)</f>
        <v>30</v>
      </c>
    </row>
    <row r="535" spans="1:17" ht="15.5" x14ac:dyDescent="0.35">
      <c r="A535" s="1" t="s">
        <v>1837</v>
      </c>
      <c r="C535" s="20" cm="1">
        <f t="array" ref="C535:K535">_xlfn.XLOOKUP(A535,'Data transformation 2'!A536:A2870,'Data transformation 2'!B536:J2870)</f>
        <v>49.05</v>
      </c>
      <c r="D535">
        <v>9.77</v>
      </c>
      <c r="E535" t="str">
        <v>yes</v>
      </c>
      <c r="F535" t="str">
        <v>No</v>
      </c>
      <c r="G535" t="str">
        <v>No</v>
      </c>
      <c r="H535">
        <v>0</v>
      </c>
      <c r="I535" t="str">
        <v>No</v>
      </c>
      <c r="J535" t="str">
        <v>Obesity</v>
      </c>
      <c r="K535" t="str">
        <v>Diabetes</v>
      </c>
      <c r="L535" t="str">
        <f>VLOOKUP(A535,'Data Transformation 3'!A$3:E$2339,5,0)</f>
        <v>30-Aug-1967</v>
      </c>
      <c r="M535" s="19">
        <f>VLOOKUP(A535,'Data Transformation 3'!A$3:H$2339,8,0)</f>
        <v>18694.689999999999</v>
      </c>
      <c r="N535" t="str">
        <f>VLOOKUP('Healthcare '!A535,'Data Transformation 3'!A$3:I$2339,9,0)</f>
        <v>tier - 1</v>
      </c>
      <c r="O535" t="str">
        <f>VLOOKUP(A535,'Data Transformation 3'!A$3:J$2339,10,0)</f>
        <v>tier - 1</v>
      </c>
      <c r="P535" t="str">
        <f>VLOOKUP(A535,'Data Transformation 3'!A$3:K$2339,11,0)</f>
        <v>R1023</v>
      </c>
      <c r="Q535">
        <f>VLOOKUP(A535,'Data Transformation 3'!A$3:F$2339,6,0)</f>
        <v>55</v>
      </c>
    </row>
    <row r="536" spans="1:17" ht="15.5" x14ac:dyDescent="0.35">
      <c r="A536" s="1" t="s">
        <v>1836</v>
      </c>
      <c r="C536" s="20" cm="1">
        <f t="array" ref="C536:K536">_xlfn.XLOOKUP(A536,'Data transformation 2'!A537:A2871,'Data transformation 2'!B537:J2871)</f>
        <v>51.94</v>
      </c>
      <c r="D536">
        <v>8.8000000000000007</v>
      </c>
      <c r="E536" t="str">
        <v>yes</v>
      </c>
      <c r="F536" t="str">
        <v>No</v>
      </c>
      <c r="G536" t="str">
        <v>No</v>
      </c>
      <c r="H536">
        <v>2</v>
      </c>
      <c r="I536" t="str">
        <v>No</v>
      </c>
      <c r="J536" t="str">
        <v>Obesity</v>
      </c>
      <c r="K536" t="str">
        <v>Diabetes</v>
      </c>
      <c r="L536" t="str">
        <f>VLOOKUP(A536,'Data Transformation 3'!A$3:E$2339,5,0)</f>
        <v>17-Oct-1970</v>
      </c>
      <c r="M536" s="19">
        <f>VLOOKUP(A536,'Data Transformation 3'!A$3:H$2339,8,0)</f>
        <v>18682.740000000002</v>
      </c>
      <c r="N536" t="str">
        <f>VLOOKUP('Healthcare '!A536,'Data Transformation 3'!A$3:I$2339,9,0)</f>
        <v>tier - 1</v>
      </c>
      <c r="O536" t="str">
        <f>VLOOKUP(A536,'Data Transformation 3'!A$3:J$2339,10,0)</f>
        <v>tier - 3</v>
      </c>
      <c r="P536" t="str">
        <f>VLOOKUP(A536,'Data Transformation 3'!A$3:K$2339,11,0)</f>
        <v>R1012</v>
      </c>
      <c r="Q536">
        <f>VLOOKUP(A536,'Data Transformation 3'!A$3:F$2339,6,0)</f>
        <v>52</v>
      </c>
    </row>
    <row r="537" spans="1:17" ht="15.5" hidden="1" x14ac:dyDescent="0.35">
      <c r="A537" s="1" t="s">
        <v>1835</v>
      </c>
      <c r="C537" s="20" cm="1">
        <f t="array" ref="C537:K537">_xlfn.XLOOKUP(A537,'Data transformation 2'!A538:A2872,'Data transformation 2'!B538:J2872)</f>
        <v>29.83</v>
      </c>
      <c r="D537">
        <v>5.84</v>
      </c>
      <c r="E537" t="str">
        <v>No</v>
      </c>
      <c r="F537" t="str">
        <v>No</v>
      </c>
      <c r="G537" t="str">
        <v>No</v>
      </c>
      <c r="H537">
        <v>1</v>
      </c>
      <c r="I537" t="str">
        <v>yes</v>
      </c>
      <c r="J537" t="str">
        <v>Overweight</v>
      </c>
      <c r="K537" t="str">
        <v>Pre-Diabetes</v>
      </c>
      <c r="L537" t="str">
        <f>VLOOKUP(A537,'Data Transformation 3'!A$3:E$2339,5,0)</f>
        <v>23-Sep-1998</v>
      </c>
      <c r="M537" s="19">
        <f>VLOOKUP(A537,'Data Transformation 3'!A$3:H$2339,8,0)</f>
        <v>18648.419999999998</v>
      </c>
      <c r="N537" t="str">
        <f>VLOOKUP('Healthcare '!A537,'Data Transformation 3'!A$3:I$2339,9,0)</f>
        <v>tier - 1</v>
      </c>
      <c r="O537" t="str">
        <f>VLOOKUP(A537,'Data Transformation 3'!A$3:J$2339,10,0)</f>
        <v>tier - 1</v>
      </c>
      <c r="P537" t="str">
        <f>VLOOKUP(A537,'Data Transformation 3'!A$3:K$2339,11,0)</f>
        <v>R1019</v>
      </c>
      <c r="Q537">
        <f>VLOOKUP(A537,'Data Transformation 3'!A$3:F$2339,6,0)</f>
        <v>24</v>
      </c>
    </row>
    <row r="538" spans="1:17" ht="15.5" x14ac:dyDescent="0.35">
      <c r="A538" s="1" t="s">
        <v>1834</v>
      </c>
      <c r="C538" s="20" cm="1">
        <f t="array" ref="C538:K538">_xlfn.XLOOKUP(A538,'Data transformation 2'!A539:A2873,'Data transformation 2'!B539:J2873)</f>
        <v>22.6</v>
      </c>
      <c r="D538">
        <v>10.43</v>
      </c>
      <c r="E538" t="str">
        <v>yes</v>
      </c>
      <c r="F538" t="str">
        <v>No</v>
      </c>
      <c r="G538" t="str">
        <v>No</v>
      </c>
      <c r="H538">
        <v>1</v>
      </c>
      <c r="I538" t="str">
        <v>yes</v>
      </c>
      <c r="J538" t="str">
        <v>Normal Weight</v>
      </c>
      <c r="K538" t="str">
        <v>Diabetes</v>
      </c>
      <c r="L538" t="str">
        <f>VLOOKUP(A538,'Data Transformation 3'!A$3:E$2339,5,0)</f>
        <v>12-Aug-1986</v>
      </c>
      <c r="M538" s="19">
        <f>VLOOKUP(A538,'Data Transformation 3'!A$3:H$2339,8,0)</f>
        <v>18608.259999999998</v>
      </c>
      <c r="N538" t="str">
        <f>VLOOKUP('Healthcare '!A538,'Data Transformation 3'!A$3:I$2339,9,0)</f>
        <v>tier - 1</v>
      </c>
      <c r="O538" t="str">
        <f>VLOOKUP(A538,'Data Transformation 3'!A$3:J$2339,10,0)</f>
        <v>tier - 3</v>
      </c>
      <c r="P538" t="str">
        <f>VLOOKUP(A538,'Data Transformation 3'!A$3:K$2339,11,0)</f>
        <v>R1011</v>
      </c>
      <c r="Q538">
        <f>VLOOKUP(A538,'Data Transformation 3'!A$3:F$2339,6,0)</f>
        <v>36</v>
      </c>
    </row>
    <row r="539" spans="1:17" ht="15.5" hidden="1" x14ac:dyDescent="0.35">
      <c r="A539" s="1" t="s">
        <v>1833</v>
      </c>
      <c r="C539" s="20" cm="1">
        <f t="array" ref="C539:K539">_xlfn.XLOOKUP(A539,'Data transformation 2'!A540:A2874,'Data transformation 2'!B540:J2874)</f>
        <v>46.69</v>
      </c>
      <c r="D539">
        <v>4.25</v>
      </c>
      <c r="E539" t="str">
        <v>yes</v>
      </c>
      <c r="F539" t="str">
        <v>No</v>
      </c>
      <c r="G539" t="str">
        <v>No</v>
      </c>
      <c r="H539">
        <v>1</v>
      </c>
      <c r="I539" t="str">
        <v>No</v>
      </c>
      <c r="J539" t="str">
        <v>Obesity</v>
      </c>
      <c r="K539" t="str">
        <v>Normal</v>
      </c>
      <c r="L539" t="str">
        <f>VLOOKUP(A539,'Data Transformation 3'!A$3:E$2339,5,0)</f>
        <v>26-Sep-1964</v>
      </c>
      <c r="M539" s="19">
        <f>VLOOKUP(A539,'Data Transformation 3'!A$3:H$2339,8,0)</f>
        <v>18443.11</v>
      </c>
      <c r="N539" t="str">
        <f>VLOOKUP('Healthcare '!A539,'Data Transformation 3'!A$3:I$2339,9,0)</f>
        <v>tier - 1</v>
      </c>
      <c r="O539" t="str">
        <f>VLOOKUP(A539,'Data Transformation 3'!A$3:J$2339,10,0)</f>
        <v>tier - 2</v>
      </c>
      <c r="P539" t="str">
        <f>VLOOKUP(A539,'Data Transformation 3'!A$3:K$2339,11,0)</f>
        <v>R1012</v>
      </c>
      <c r="Q539">
        <f>VLOOKUP(A539,'Data Transformation 3'!A$3:F$2339,6,0)</f>
        <v>58</v>
      </c>
    </row>
    <row r="540" spans="1:17" ht="15.5" hidden="1" x14ac:dyDescent="0.35">
      <c r="A540" s="1" t="s">
        <v>1832</v>
      </c>
      <c r="C540" s="20" cm="1">
        <f t="array" ref="C540:K540">_xlfn.XLOOKUP(A540,'Data transformation 2'!A541:A2875,'Data transformation 2'!B541:J2875)</f>
        <v>28.49</v>
      </c>
      <c r="D540">
        <v>4.8899999999999997</v>
      </c>
      <c r="E540" t="str">
        <v>No</v>
      </c>
      <c r="F540" t="str">
        <v>No</v>
      </c>
      <c r="G540" t="str">
        <v>No</v>
      </c>
      <c r="H540">
        <v>0</v>
      </c>
      <c r="I540" t="str">
        <v>yes</v>
      </c>
      <c r="J540" t="str">
        <v>Overweight</v>
      </c>
      <c r="K540" t="str">
        <v>Normal</v>
      </c>
      <c r="L540" t="str">
        <f>VLOOKUP(A540,'Data Transformation 3'!A$3:E$2339,5,0)</f>
        <v>15-Dec-1999</v>
      </c>
      <c r="M540" s="19">
        <f>VLOOKUP(A540,'Data Transformation 3'!A$3:H$2339,8,0)</f>
        <v>18328.240000000002</v>
      </c>
      <c r="N540" t="str">
        <f>VLOOKUP('Healthcare '!A540,'Data Transformation 3'!A$3:I$2339,9,0)</f>
        <v>tier - 1</v>
      </c>
      <c r="O540" t="str">
        <f>VLOOKUP(A540,'Data Transformation 3'!A$3:J$2339,10,0)</f>
        <v>tier - 2</v>
      </c>
      <c r="P540" t="str">
        <f>VLOOKUP(A540,'Data Transformation 3'!A$3:K$2339,11,0)</f>
        <v>R1013</v>
      </c>
      <c r="Q540">
        <f>VLOOKUP(A540,'Data Transformation 3'!A$3:F$2339,6,0)</f>
        <v>23</v>
      </c>
    </row>
    <row r="541" spans="1:17" ht="15.5" hidden="1" x14ac:dyDescent="0.35">
      <c r="A541" s="1" t="s">
        <v>1831</v>
      </c>
      <c r="C541" s="20" cm="1">
        <f t="array" ref="C541:K541">_xlfn.XLOOKUP(A541,'Data transformation 2'!A542:A2876,'Data transformation 2'!B542:J2876)</f>
        <v>28.5</v>
      </c>
      <c r="D541">
        <v>5.55</v>
      </c>
      <c r="E541" t="str">
        <v>yes</v>
      </c>
      <c r="F541" t="str">
        <v>No</v>
      </c>
      <c r="G541" t="str">
        <v>No</v>
      </c>
      <c r="H541">
        <v>1</v>
      </c>
      <c r="I541" t="str">
        <v>yes</v>
      </c>
      <c r="J541" t="str">
        <v>Overweight</v>
      </c>
      <c r="K541" t="str">
        <v>Normal</v>
      </c>
      <c r="L541" t="str">
        <f>VLOOKUP(A541,'Data Transformation 3'!A$3:E$2339,5,0)</f>
        <v>4-Jul-1995</v>
      </c>
      <c r="M541" s="19">
        <f>VLOOKUP(A541,'Data Transformation 3'!A$3:H$2339,8,0)</f>
        <v>18310.740000000002</v>
      </c>
      <c r="N541" t="str">
        <f>VLOOKUP('Healthcare '!A541,'Data Transformation 3'!A$3:I$2339,9,0)</f>
        <v>tier - 1</v>
      </c>
      <c r="O541" t="str">
        <f>VLOOKUP(A541,'Data Transformation 3'!A$3:J$2339,10,0)</f>
        <v>tier - 3</v>
      </c>
      <c r="P541" t="str">
        <f>VLOOKUP(A541,'Data Transformation 3'!A$3:K$2339,11,0)</f>
        <v>R1012</v>
      </c>
      <c r="Q541">
        <f>VLOOKUP(A541,'Data Transformation 3'!A$3:F$2339,6,0)</f>
        <v>27</v>
      </c>
    </row>
    <row r="542" spans="1:17" ht="15.5" hidden="1" x14ac:dyDescent="0.35">
      <c r="A542" s="1" t="s">
        <v>1830</v>
      </c>
      <c r="C542" s="20" cm="1">
        <f t="array" ref="C542:K542">_xlfn.XLOOKUP(A542,'Data transformation 2'!A543:A2877,'Data transformation 2'!B543:J2877)</f>
        <v>24.4</v>
      </c>
      <c r="D542">
        <v>4.5199999999999996</v>
      </c>
      <c r="E542" t="str">
        <v>No</v>
      </c>
      <c r="F542" t="str">
        <v>No</v>
      </c>
      <c r="G542" t="str">
        <v>No</v>
      </c>
      <c r="H542">
        <v>1</v>
      </c>
      <c r="I542" t="str">
        <v>yes</v>
      </c>
      <c r="J542" t="str">
        <v>Normal Weight</v>
      </c>
      <c r="K542" t="str">
        <v>Normal</v>
      </c>
      <c r="L542" t="str">
        <f>VLOOKUP(A542,'Data Transformation 3'!A$3:E$2339,5,0)</f>
        <v>25-Dec-1992</v>
      </c>
      <c r="M542" s="19">
        <f>VLOOKUP(A542,'Data Transformation 3'!A$3:H$2339,8,0)</f>
        <v>18259.22</v>
      </c>
      <c r="N542" t="str">
        <f>VLOOKUP('Healthcare '!A542,'Data Transformation 3'!A$3:I$2339,9,0)</f>
        <v>tier - 1</v>
      </c>
      <c r="O542" t="str">
        <f>VLOOKUP(A542,'Data Transformation 3'!A$3:J$2339,10,0)</f>
        <v>tier - 3</v>
      </c>
      <c r="P542" t="str">
        <f>VLOOKUP(A542,'Data Transformation 3'!A$3:K$2339,11,0)</f>
        <v>R1011</v>
      </c>
      <c r="Q542">
        <f>VLOOKUP(A542,'Data Transformation 3'!A$3:F$2339,6,0)</f>
        <v>30</v>
      </c>
    </row>
    <row r="543" spans="1:17" ht="15.5" hidden="1" x14ac:dyDescent="0.35">
      <c r="A543" s="1" t="s">
        <v>1829</v>
      </c>
      <c r="C543" s="20" cm="1">
        <f t="array" ref="C543:K543">_xlfn.XLOOKUP(A543,'Data transformation 2'!A544:A2878,'Data transformation 2'!B544:J2878)</f>
        <v>29.15</v>
      </c>
      <c r="D543">
        <v>4.45</v>
      </c>
      <c r="E543" t="str">
        <v>yes</v>
      </c>
      <c r="F543" t="str">
        <v>No</v>
      </c>
      <c r="G543" t="str">
        <v>No</v>
      </c>
      <c r="H543">
        <v>1</v>
      </c>
      <c r="I543" t="str">
        <v>yes</v>
      </c>
      <c r="J543" t="str">
        <v>Overweight</v>
      </c>
      <c r="K543" t="str">
        <v>Normal</v>
      </c>
      <c r="L543" t="str">
        <f>VLOOKUP(A543,'Data Transformation 3'!A$3:E$2339,5,0)</f>
        <v>3-Aug-1995</v>
      </c>
      <c r="M543" s="19">
        <f>VLOOKUP(A543,'Data Transformation 3'!A$3:H$2339,8,0)</f>
        <v>18246.5</v>
      </c>
      <c r="N543" t="str">
        <f>VLOOKUP('Healthcare '!A543,'Data Transformation 3'!A$3:I$2339,9,0)</f>
        <v>tier - 1</v>
      </c>
      <c r="O543" t="str">
        <f>VLOOKUP(A543,'Data Transformation 3'!A$3:J$2339,10,0)</f>
        <v>tier - 1</v>
      </c>
      <c r="P543" t="str">
        <f>VLOOKUP(A543,'Data Transformation 3'!A$3:K$2339,11,0)</f>
        <v>R1013</v>
      </c>
      <c r="Q543">
        <f>VLOOKUP(A543,'Data Transformation 3'!A$3:F$2339,6,0)</f>
        <v>27</v>
      </c>
    </row>
    <row r="544" spans="1:17" ht="15.5" hidden="1" x14ac:dyDescent="0.35">
      <c r="A544" s="1" t="s">
        <v>1828</v>
      </c>
      <c r="C544" s="20" cm="1">
        <f t="array" ref="C544:K544">_xlfn.XLOOKUP(A544,'Data transformation 2'!A545:A2879,'Data transformation 2'!B545:J2879)</f>
        <v>27.28</v>
      </c>
      <c r="D544">
        <v>4.72</v>
      </c>
      <c r="E544" t="str">
        <v>No</v>
      </c>
      <c r="F544" t="str">
        <v>yes</v>
      </c>
      <c r="G544" t="str">
        <v>No</v>
      </c>
      <c r="H544">
        <v>1</v>
      </c>
      <c r="I544" t="str">
        <v>yes</v>
      </c>
      <c r="J544" t="str">
        <v>Overweight</v>
      </c>
      <c r="K544" t="str">
        <v>Normal</v>
      </c>
      <c r="L544" t="str">
        <f>VLOOKUP(A544,'Data Transformation 3'!A$3:E$2339,5,0)</f>
        <v>10-Sep-2004</v>
      </c>
      <c r="M544" s="19">
        <f>VLOOKUP(A544,'Data Transformation 3'!A$3:H$2339,8,0)</f>
        <v>18223.45</v>
      </c>
      <c r="N544" t="str">
        <f>VLOOKUP('Healthcare '!A544,'Data Transformation 3'!A$3:I$2339,9,0)</f>
        <v>tier - 1</v>
      </c>
      <c r="O544" t="str">
        <f>VLOOKUP(A544,'Data Transformation 3'!A$3:J$2339,10,0)</f>
        <v>tier - 3</v>
      </c>
      <c r="P544" t="str">
        <f>VLOOKUP(A544,'Data Transformation 3'!A$3:K$2339,11,0)</f>
        <v>R1013</v>
      </c>
      <c r="Q544">
        <f>VLOOKUP(A544,'Data Transformation 3'!A$3:F$2339,6,0)</f>
        <v>18</v>
      </c>
    </row>
    <row r="545" spans="1:17" ht="15.5" hidden="1" x14ac:dyDescent="0.35">
      <c r="A545" s="1" t="s">
        <v>1827</v>
      </c>
      <c r="C545" s="20" cm="1">
        <f t="array" ref="C545:K545">_xlfn.XLOOKUP(A545,'Data transformation 2'!A546:A2880,'Data transformation 2'!B546:J2880)</f>
        <v>32.229999999999997</v>
      </c>
      <c r="D545">
        <v>4.6500000000000004</v>
      </c>
      <c r="E545" t="str">
        <v>yes</v>
      </c>
      <c r="F545" t="str">
        <v>No</v>
      </c>
      <c r="G545" t="str">
        <v>Yes</v>
      </c>
      <c r="H545">
        <v>1</v>
      </c>
      <c r="I545" t="str">
        <v>No</v>
      </c>
      <c r="J545" t="str">
        <v>Obesity</v>
      </c>
      <c r="K545" t="str">
        <v>Normal</v>
      </c>
      <c r="L545" t="str">
        <f>VLOOKUP(A545,'Data Transformation 3'!A$3:E$2339,5,0)</f>
        <v>15-Jun-1997</v>
      </c>
      <c r="M545" s="19">
        <f>VLOOKUP(A545,'Data Transformation 3'!A$3:H$2339,8,0)</f>
        <v>18218.16</v>
      </c>
      <c r="N545" t="str">
        <f>VLOOKUP('Healthcare '!A545,'Data Transformation 3'!A$3:I$2339,9,0)</f>
        <v>tier - 1</v>
      </c>
      <c r="O545" t="str">
        <f>VLOOKUP(A545,'Data Transformation 3'!A$3:J$2339,10,0)</f>
        <v>tier - 1</v>
      </c>
      <c r="P545" t="str">
        <f>VLOOKUP(A545,'Data Transformation 3'!A$3:K$2339,11,0)</f>
        <v>R1013</v>
      </c>
      <c r="Q545">
        <f>VLOOKUP(A545,'Data Transformation 3'!A$3:F$2339,6,0)</f>
        <v>25</v>
      </c>
    </row>
    <row r="546" spans="1:17" ht="15.5" x14ac:dyDescent="0.35">
      <c r="A546" s="1" t="s">
        <v>1826</v>
      </c>
      <c r="C546" s="20" cm="1">
        <f t="array" ref="C546:K546">_xlfn.XLOOKUP(A546,'Data transformation 2'!A547:A2881,'Data transformation 2'!B547:J2881)</f>
        <v>44.2</v>
      </c>
      <c r="D546">
        <v>11.34</v>
      </c>
      <c r="E546" t="str">
        <v>yes</v>
      </c>
      <c r="F546" t="str">
        <v>No</v>
      </c>
      <c r="G546" t="str">
        <v>Yes</v>
      </c>
      <c r="H546">
        <v>1</v>
      </c>
      <c r="I546" t="str">
        <v>No</v>
      </c>
      <c r="J546" t="str">
        <v>Obesity</v>
      </c>
      <c r="K546" t="str">
        <v>Diabetes</v>
      </c>
      <c r="L546" t="str">
        <f>VLOOKUP(A546,'Data Transformation 3'!A$3:E$2339,5,0)</f>
        <v>4-Jul-1963</v>
      </c>
      <c r="M546" s="19">
        <f>VLOOKUP(A546,'Data Transformation 3'!A$3:H$2339,8,0)</f>
        <v>18208.34</v>
      </c>
      <c r="N546" t="str">
        <f>VLOOKUP('Healthcare '!A546,'Data Transformation 3'!A$3:I$2339,9,0)</f>
        <v>tier - 1</v>
      </c>
      <c r="O546" t="str">
        <f>VLOOKUP(A546,'Data Transformation 3'!A$3:J$2339,10,0)</f>
        <v>tier - 2</v>
      </c>
      <c r="P546" t="str">
        <f>VLOOKUP(A546,'Data Transformation 3'!A$3:K$2339,11,0)</f>
        <v>R1026</v>
      </c>
      <c r="Q546">
        <f>VLOOKUP(A546,'Data Transformation 3'!A$3:F$2339,6,0)</f>
        <v>59</v>
      </c>
    </row>
    <row r="547" spans="1:17" ht="15.5" hidden="1" x14ac:dyDescent="0.35">
      <c r="A547" s="1" t="s">
        <v>1825</v>
      </c>
      <c r="C547" s="20" cm="1">
        <f t="array" ref="C547:K547">_xlfn.XLOOKUP(A547,'Data transformation 2'!A548:A2882,'Data transformation 2'!B548:J2882)</f>
        <v>29.734999999999999</v>
      </c>
      <c r="D547">
        <v>4.53</v>
      </c>
      <c r="E547" t="str">
        <v>No</v>
      </c>
      <c r="F547" t="str">
        <v>No</v>
      </c>
      <c r="G547" t="str">
        <v>Yes</v>
      </c>
      <c r="H547">
        <v>1</v>
      </c>
      <c r="I547" t="str">
        <v>No</v>
      </c>
      <c r="J547" t="str">
        <v>Overweight</v>
      </c>
      <c r="K547" t="str">
        <v>Normal</v>
      </c>
      <c r="L547" t="str">
        <f>VLOOKUP(A547,'Data Transformation 3'!A$3:E$2339,5,0)</f>
        <v>12-Jul-1993</v>
      </c>
      <c r="M547" s="19">
        <f>VLOOKUP(A547,'Data Transformation 3'!A$3:H$2339,8,0)</f>
        <v>18157.88</v>
      </c>
      <c r="N547" t="str">
        <f>VLOOKUP('Healthcare '!A547,'Data Transformation 3'!A$3:I$2339,9,0)</f>
        <v>tier - 1</v>
      </c>
      <c r="O547" t="str">
        <f>VLOOKUP(A547,'Data Transformation 3'!A$3:J$2339,10,0)</f>
        <v>tier - 1</v>
      </c>
      <c r="P547" t="str">
        <f>VLOOKUP(A547,'Data Transformation 3'!A$3:K$2339,11,0)</f>
        <v>R1012</v>
      </c>
      <c r="Q547">
        <f>VLOOKUP(A547,'Data Transformation 3'!A$3:F$2339,6,0)</f>
        <v>29</v>
      </c>
    </row>
    <row r="548" spans="1:17" ht="15.5" hidden="1" x14ac:dyDescent="0.35">
      <c r="A548" s="1" t="s">
        <v>1824</v>
      </c>
      <c r="C548" s="20" cm="1">
        <f t="array" ref="C548:K548">_xlfn.XLOOKUP(A548,'Data transformation 2'!A549:A2883,'Data transformation 2'!B549:J2883)</f>
        <v>28.31</v>
      </c>
      <c r="D548">
        <v>6.35</v>
      </c>
      <c r="E548" t="str">
        <v>No</v>
      </c>
      <c r="F548" t="str">
        <v>No</v>
      </c>
      <c r="G548" t="str">
        <v>No</v>
      </c>
      <c r="H548">
        <v>0</v>
      </c>
      <c r="I548" t="str">
        <v>yes</v>
      </c>
      <c r="J548" t="str">
        <v>Overweight</v>
      </c>
      <c r="K548" t="str">
        <v>Pre-Diabetes</v>
      </c>
      <c r="L548" t="str">
        <f>VLOOKUP(A548,'Data Transformation 3'!A$3:E$2339,5,0)</f>
        <v>24-Oct-1999</v>
      </c>
      <c r="M548" s="19">
        <f>VLOOKUP(A548,'Data Transformation 3'!A$3:H$2339,8,0)</f>
        <v>18033.97</v>
      </c>
      <c r="N548" t="str">
        <f>VLOOKUP('Healthcare '!A548,'Data Transformation 3'!A$3:I$2339,9,0)</f>
        <v>tier - 1</v>
      </c>
      <c r="O548" t="str">
        <f>VLOOKUP(A548,'Data Transformation 3'!A$3:J$2339,10,0)</f>
        <v>tier - 1</v>
      </c>
      <c r="P548" t="str">
        <f>VLOOKUP(A548,'Data Transformation 3'!A$3:K$2339,11,0)</f>
        <v>R1012</v>
      </c>
      <c r="Q548">
        <f>VLOOKUP(A548,'Data Transformation 3'!A$3:F$2339,6,0)</f>
        <v>23</v>
      </c>
    </row>
    <row r="549" spans="1:17" ht="15.5" x14ac:dyDescent="0.35">
      <c r="A549" s="1" t="s">
        <v>1823</v>
      </c>
      <c r="C549" s="20" cm="1">
        <f t="array" ref="C549:K549">_xlfn.XLOOKUP(A549,'Data transformation 2'!A550:A2884,'Data transformation 2'!B550:J2884)</f>
        <v>46.62</v>
      </c>
      <c r="D549">
        <v>8.51</v>
      </c>
      <c r="E549" t="str">
        <v>No</v>
      </c>
      <c r="F549" t="str">
        <v>No</v>
      </c>
      <c r="G549" t="str">
        <v>No</v>
      </c>
      <c r="H549">
        <v>0</v>
      </c>
      <c r="I549" t="str">
        <v>No</v>
      </c>
      <c r="J549" t="str">
        <v>Obesity</v>
      </c>
      <c r="K549" t="str">
        <v>Diabetes</v>
      </c>
      <c r="L549" t="str">
        <f>VLOOKUP(A549,'Data Transformation 3'!A$3:E$2339,5,0)</f>
        <v>17-Oct-1965</v>
      </c>
      <c r="M549" s="19">
        <f>VLOOKUP(A549,'Data Transformation 3'!A$3:H$2339,8,0)</f>
        <v>18031.189999999999</v>
      </c>
      <c r="N549" t="str">
        <f>VLOOKUP('Healthcare '!A549,'Data Transformation 3'!A$3:I$2339,9,0)</f>
        <v>tier - 1</v>
      </c>
      <c r="O549" t="str">
        <f>VLOOKUP(A549,'Data Transformation 3'!A$3:J$2339,10,0)</f>
        <v>tier - 2</v>
      </c>
      <c r="P549" t="str">
        <f>VLOOKUP(A549,'Data Transformation 3'!A$3:K$2339,11,0)</f>
        <v>R1012</v>
      </c>
      <c r="Q549">
        <f>VLOOKUP(A549,'Data Transformation 3'!A$3:F$2339,6,0)</f>
        <v>57</v>
      </c>
    </row>
    <row r="550" spans="1:17" ht="15.5" x14ac:dyDescent="0.35">
      <c r="A550" s="1" t="s">
        <v>1822</v>
      </c>
      <c r="C550" s="20" cm="1">
        <f t="array" ref="C550:K550">_xlfn.XLOOKUP(A550,'Data transformation 2'!A551:A2885,'Data transformation 2'!B551:J2885)</f>
        <v>51.75</v>
      </c>
      <c r="D550">
        <v>8.59</v>
      </c>
      <c r="E550" t="str">
        <v>yes</v>
      </c>
      <c r="F550" t="str">
        <v>No</v>
      </c>
      <c r="G550" t="str">
        <v>No</v>
      </c>
      <c r="H550">
        <v>1</v>
      </c>
      <c r="I550" t="str">
        <v>No</v>
      </c>
      <c r="J550" t="str">
        <v>Obesity</v>
      </c>
      <c r="K550" t="str">
        <v>Diabetes</v>
      </c>
      <c r="L550" t="str">
        <f>VLOOKUP(A550,'Data Transformation 3'!A$3:E$2339,5,0)</f>
        <v>27-Jun-1975</v>
      </c>
      <c r="M550" s="19">
        <f>VLOOKUP(A550,'Data Transformation 3'!A$3:H$2339,8,0)</f>
        <v>18031.16</v>
      </c>
      <c r="N550" t="str">
        <f>VLOOKUP('Healthcare '!A550,'Data Transformation 3'!A$3:I$2339,9,0)</f>
        <v>tier - 1</v>
      </c>
      <c r="O550" t="str">
        <f>VLOOKUP(A550,'Data Transformation 3'!A$3:J$2339,10,0)</f>
        <v>tier - 3</v>
      </c>
      <c r="P550" t="str">
        <f>VLOOKUP(A550,'Data Transformation 3'!A$3:K$2339,11,0)</f>
        <v>R1023</v>
      </c>
      <c r="Q550">
        <f>VLOOKUP(A550,'Data Transformation 3'!A$3:F$2339,6,0)</f>
        <v>47</v>
      </c>
    </row>
    <row r="551" spans="1:17" ht="15.5" hidden="1" x14ac:dyDescent="0.35">
      <c r="A551" s="1" t="s">
        <v>1821</v>
      </c>
      <c r="C551" s="20" cm="1">
        <f t="array" ref="C551:K551">_xlfn.XLOOKUP(A551,'Data transformation 2'!A552:A2886,'Data transformation 2'!B552:J2886)</f>
        <v>25.7</v>
      </c>
      <c r="D551">
        <v>4.13</v>
      </c>
      <c r="E551" t="str">
        <v>yes</v>
      </c>
      <c r="F551" t="str">
        <v>No</v>
      </c>
      <c r="G551" t="str">
        <v>No</v>
      </c>
      <c r="H551">
        <v>0</v>
      </c>
      <c r="I551" t="str">
        <v>yes</v>
      </c>
      <c r="J551" t="str">
        <v>Overweight</v>
      </c>
      <c r="K551" t="str">
        <v>Normal</v>
      </c>
      <c r="L551" t="str">
        <f>VLOOKUP(A551,'Data Transformation 3'!A$3:E$2339,5,0)</f>
        <v>28-Sep-2001</v>
      </c>
      <c r="M551" s="19">
        <f>VLOOKUP(A551,'Data Transformation 3'!A$3:H$2339,8,0)</f>
        <v>17942.11</v>
      </c>
      <c r="N551" t="str">
        <f>VLOOKUP('Healthcare '!A551,'Data Transformation 3'!A$3:I$2339,9,0)</f>
        <v>tier - 1</v>
      </c>
      <c r="O551" t="str">
        <f>VLOOKUP(A551,'Data Transformation 3'!A$3:J$2339,10,0)</f>
        <v>tier - 2</v>
      </c>
      <c r="P551" t="str">
        <f>VLOOKUP(A551,'Data Transformation 3'!A$3:K$2339,11,0)</f>
        <v>R1011</v>
      </c>
      <c r="Q551">
        <f>VLOOKUP(A551,'Data Transformation 3'!A$3:F$2339,6,0)</f>
        <v>21</v>
      </c>
    </row>
    <row r="552" spans="1:17" ht="15.5" hidden="1" x14ac:dyDescent="0.35">
      <c r="A552" s="1" t="s">
        <v>1820</v>
      </c>
      <c r="C552" s="20" cm="1">
        <f t="array" ref="C552:K552">_xlfn.XLOOKUP(A552,'Data transformation 2'!A553:A2887,'Data transformation 2'!B553:J2887)</f>
        <v>31.79</v>
      </c>
      <c r="D552">
        <v>4.55</v>
      </c>
      <c r="E552" t="str">
        <v>No</v>
      </c>
      <c r="F552" t="str">
        <v>No</v>
      </c>
      <c r="G552" t="str">
        <v>No</v>
      </c>
      <c r="H552">
        <v>0</v>
      </c>
      <c r="I552" t="str">
        <v>No</v>
      </c>
      <c r="J552" t="str">
        <v>Obesity</v>
      </c>
      <c r="K552" t="str">
        <v>Normal</v>
      </c>
      <c r="L552" t="str">
        <f>VLOOKUP(A552,'Data Transformation 3'!A$3:E$2339,5,0)</f>
        <v>17-Oct-1977</v>
      </c>
      <c r="M552" s="19">
        <f>VLOOKUP(A552,'Data Transformation 3'!A$3:H$2339,8,0)</f>
        <v>17929.3</v>
      </c>
      <c r="N552" t="str">
        <f>VLOOKUP('Healthcare '!A552,'Data Transformation 3'!A$3:I$2339,9,0)</f>
        <v>tier - 1</v>
      </c>
      <c r="O552" t="str">
        <f>VLOOKUP(A552,'Data Transformation 3'!A$3:J$2339,10,0)</f>
        <v>tier - 2</v>
      </c>
      <c r="P552" t="str">
        <f>VLOOKUP(A552,'Data Transformation 3'!A$3:K$2339,11,0)</f>
        <v>R1013</v>
      </c>
      <c r="Q552">
        <f>VLOOKUP(A552,'Data Transformation 3'!A$3:F$2339,6,0)</f>
        <v>45</v>
      </c>
    </row>
    <row r="553" spans="1:17" ht="15.5" hidden="1" x14ac:dyDescent="0.35">
      <c r="A553" s="1" t="s">
        <v>1819</v>
      </c>
      <c r="C553" s="20" cm="1">
        <f t="array" ref="C553:K553">_xlfn.XLOOKUP(A553,'Data transformation 2'!A554:A2888,'Data transformation 2'!B554:J2888)</f>
        <v>24.795000000000002</v>
      </c>
      <c r="D553">
        <v>4.5199999999999996</v>
      </c>
      <c r="E553" t="str">
        <v>No</v>
      </c>
      <c r="F553" t="str">
        <v>No</v>
      </c>
      <c r="G553" t="str">
        <v>No</v>
      </c>
      <c r="H553">
        <v>0</v>
      </c>
      <c r="I553" t="str">
        <v>yes</v>
      </c>
      <c r="J553" t="str">
        <v>Normal Weight</v>
      </c>
      <c r="K553" t="str">
        <v>Normal</v>
      </c>
      <c r="L553" t="str">
        <f>VLOOKUP(A553,'Data Transformation 3'!A$3:E$2339,5,0)</f>
        <v>4-Dec-1989</v>
      </c>
      <c r="M553" s="19">
        <f>VLOOKUP(A553,'Data Transformation 3'!A$3:H$2339,8,0)</f>
        <v>17904.53</v>
      </c>
      <c r="N553" t="str">
        <f>VLOOKUP('Healthcare '!A553,'Data Transformation 3'!A$3:I$2339,9,0)</f>
        <v>tier - 1</v>
      </c>
      <c r="O553" t="str">
        <f>VLOOKUP(A553,'Data Transformation 3'!A$3:J$2339,10,0)</f>
        <v>tier - 2</v>
      </c>
      <c r="P553" t="str">
        <f>VLOOKUP(A553,'Data Transformation 3'!A$3:K$2339,11,0)</f>
        <v>R1017</v>
      </c>
      <c r="Q553">
        <f>VLOOKUP(A553,'Data Transformation 3'!A$3:F$2339,6,0)</f>
        <v>33</v>
      </c>
    </row>
    <row r="554" spans="1:17" ht="15.5" hidden="1" x14ac:dyDescent="0.35">
      <c r="A554" s="1" t="s">
        <v>1818</v>
      </c>
      <c r="C554" s="20" cm="1">
        <f t="array" ref="C554:K554">_xlfn.XLOOKUP(A554,'Data transformation 2'!A555:A2889,'Data transformation 2'!B555:J2889)</f>
        <v>53.98</v>
      </c>
      <c r="D554">
        <v>5.07</v>
      </c>
      <c r="E554" t="str">
        <v>No</v>
      </c>
      <c r="F554" t="str">
        <v>No</v>
      </c>
      <c r="G554" t="str">
        <v>Yes</v>
      </c>
      <c r="H554">
        <v>1</v>
      </c>
      <c r="I554" t="str">
        <v>No</v>
      </c>
      <c r="J554" t="str">
        <v>Obesity</v>
      </c>
      <c r="K554" t="str">
        <v>Normal</v>
      </c>
      <c r="L554" t="str">
        <f>VLOOKUP(A554,'Data Transformation 3'!A$3:E$2339,5,0)</f>
        <v>12-Nov-1979</v>
      </c>
      <c r="M554" s="19">
        <f>VLOOKUP(A554,'Data Transformation 3'!A$3:H$2339,8,0)</f>
        <v>17882.669999999998</v>
      </c>
      <c r="N554" t="str">
        <f>VLOOKUP('Healthcare '!A554,'Data Transformation 3'!A$3:I$2339,9,0)</f>
        <v>tier - 1</v>
      </c>
      <c r="O554" t="str">
        <f>VLOOKUP(A554,'Data Transformation 3'!A$3:J$2339,10,0)</f>
        <v>tier - 3</v>
      </c>
      <c r="P554" t="str">
        <f>VLOOKUP(A554,'Data Transformation 3'!A$3:K$2339,11,0)</f>
        <v>R1012</v>
      </c>
      <c r="Q554">
        <f>VLOOKUP(A554,'Data Transformation 3'!A$3:F$2339,6,0)</f>
        <v>43</v>
      </c>
    </row>
    <row r="555" spans="1:17" ht="15.5" hidden="1" x14ac:dyDescent="0.35">
      <c r="A555" s="1" t="s">
        <v>1817</v>
      </c>
      <c r="C555" s="20" cm="1">
        <f t="array" ref="C555:K555">_xlfn.XLOOKUP(A555,'Data transformation 2'!A556:A2890,'Data transformation 2'!B556:J2890)</f>
        <v>41.325000000000003</v>
      </c>
      <c r="D555">
        <v>4.04</v>
      </c>
      <c r="E555" t="str">
        <v>yes</v>
      </c>
      <c r="F555" t="str">
        <v>No</v>
      </c>
      <c r="G555" t="str">
        <v>Yes</v>
      </c>
      <c r="H555">
        <v>1</v>
      </c>
      <c r="I555" t="str">
        <v>No</v>
      </c>
      <c r="J555" t="str">
        <v>Obesity</v>
      </c>
      <c r="K555" t="str">
        <v>Normal</v>
      </c>
      <c r="L555" t="str">
        <f>VLOOKUP(A555,'Data Transformation 3'!A$3:E$2339,5,0)</f>
        <v>26-Aug-1997</v>
      </c>
      <c r="M555" s="19">
        <f>VLOOKUP(A555,'Data Transformation 3'!A$3:H$2339,8,0)</f>
        <v>17878.900000000001</v>
      </c>
      <c r="N555" t="str">
        <f>VLOOKUP('Healthcare '!A555,'Data Transformation 3'!A$3:I$2339,9,0)</f>
        <v>tier - 1</v>
      </c>
      <c r="O555" t="str">
        <f>VLOOKUP(A555,'Data Transformation 3'!A$3:J$2339,10,0)</f>
        <v>tier - 2</v>
      </c>
      <c r="P555" t="str">
        <f>VLOOKUP(A555,'Data Transformation 3'!A$3:K$2339,11,0)</f>
        <v>R1024</v>
      </c>
      <c r="Q555">
        <f>VLOOKUP(A555,'Data Transformation 3'!A$3:F$2339,6,0)</f>
        <v>25</v>
      </c>
    </row>
    <row r="556" spans="1:17" ht="15.5" hidden="1" x14ac:dyDescent="0.35">
      <c r="A556" s="1" t="s">
        <v>1816</v>
      </c>
      <c r="C556" s="20" cm="1">
        <f t="array" ref="C556:K556">_xlfn.XLOOKUP(A556,'Data transformation 2'!A557:A2891,'Data transformation 2'!B557:J2891)</f>
        <v>51.65</v>
      </c>
      <c r="D556">
        <v>5.3</v>
      </c>
      <c r="E556" t="str">
        <v>yes</v>
      </c>
      <c r="F556" t="str">
        <v>No</v>
      </c>
      <c r="G556" t="str">
        <v>No</v>
      </c>
      <c r="H556">
        <v>0</v>
      </c>
      <c r="I556" t="str">
        <v>No</v>
      </c>
      <c r="J556" t="str">
        <v>Obesity</v>
      </c>
      <c r="K556" t="str">
        <v>Normal</v>
      </c>
      <c r="L556" t="str">
        <f>VLOOKUP(A556,'Data Transformation 3'!A$3:E$2339,5,0)</f>
        <v>12-Dec-1976</v>
      </c>
      <c r="M556" s="19">
        <f>VLOOKUP(A556,'Data Transformation 3'!A$3:H$2339,8,0)</f>
        <v>17862.919999999998</v>
      </c>
      <c r="N556" t="str">
        <f>VLOOKUP('Healthcare '!A556,'Data Transformation 3'!A$3:I$2339,9,0)</f>
        <v>tier - 1</v>
      </c>
      <c r="O556" t="str">
        <f>VLOOKUP(A556,'Data Transformation 3'!A$3:J$2339,10,0)</f>
        <v>tier - 2</v>
      </c>
      <c r="P556" t="str">
        <f>VLOOKUP(A556,'Data Transformation 3'!A$3:K$2339,11,0)</f>
        <v>R1012</v>
      </c>
      <c r="Q556">
        <f>VLOOKUP(A556,'Data Transformation 3'!A$3:F$2339,6,0)</f>
        <v>46</v>
      </c>
    </row>
    <row r="557" spans="1:17" ht="15.5" x14ac:dyDescent="0.35">
      <c r="A557" s="1" t="s">
        <v>1815</v>
      </c>
      <c r="C557" s="20" cm="1">
        <f t="array" ref="C557:K557">_xlfn.XLOOKUP(A557,'Data transformation 2'!A558:A2892,'Data transformation 2'!B558:J2892)</f>
        <v>44.52</v>
      </c>
      <c r="D557">
        <v>8.64</v>
      </c>
      <c r="E557" t="str">
        <v>yes</v>
      </c>
      <c r="F557" t="str">
        <v>No</v>
      </c>
      <c r="G557" t="str">
        <v>Yes</v>
      </c>
      <c r="H557">
        <v>1</v>
      </c>
      <c r="I557" t="str">
        <v>No</v>
      </c>
      <c r="J557" t="str">
        <v>Obesity</v>
      </c>
      <c r="K557" t="str">
        <v>Diabetes</v>
      </c>
      <c r="L557" t="str">
        <f>VLOOKUP(A557,'Data Transformation 3'!A$3:E$2339,5,0)</f>
        <v>8-Dec-1963</v>
      </c>
      <c r="M557" s="19">
        <f>VLOOKUP(A557,'Data Transformation 3'!A$3:H$2339,8,0)</f>
        <v>17832.599999999999</v>
      </c>
      <c r="N557" t="str">
        <f>VLOOKUP('Healthcare '!A557,'Data Transformation 3'!A$3:I$2339,9,0)</f>
        <v>tier - 1</v>
      </c>
      <c r="O557" t="str">
        <f>VLOOKUP(A557,'Data Transformation 3'!A$3:J$2339,10,0)</f>
        <v>tier - 2</v>
      </c>
      <c r="P557" t="str">
        <f>VLOOKUP(A557,'Data Transformation 3'!A$3:K$2339,11,0)</f>
        <v>R1012</v>
      </c>
      <c r="Q557">
        <f>VLOOKUP(A557,'Data Transformation 3'!A$3:F$2339,6,0)</f>
        <v>59</v>
      </c>
    </row>
    <row r="558" spans="1:17" ht="15.5" hidden="1" x14ac:dyDescent="0.35">
      <c r="A558" s="1" t="s">
        <v>1814</v>
      </c>
      <c r="C558" s="20" cm="1">
        <f t="array" ref="C558:K558">_xlfn.XLOOKUP(A558,'Data transformation 2'!A559:A2893,'Data transformation 2'!B559:J2893)</f>
        <v>53.29</v>
      </c>
      <c r="D558">
        <v>4.03</v>
      </c>
      <c r="E558" t="str">
        <v>No</v>
      </c>
      <c r="F558" t="str">
        <v>No</v>
      </c>
      <c r="G558" t="str">
        <v>Yes</v>
      </c>
      <c r="H558">
        <v>1</v>
      </c>
      <c r="I558" t="str">
        <v>No</v>
      </c>
      <c r="J558" t="str">
        <v>Obesity</v>
      </c>
      <c r="K558" t="str">
        <v>Normal</v>
      </c>
      <c r="L558" t="str">
        <f>VLOOKUP(A558,'Data Transformation 3'!A$3:E$2339,5,0)</f>
        <v>10-Oct-1979</v>
      </c>
      <c r="M558" s="19">
        <f>VLOOKUP(A558,'Data Transformation 3'!A$3:H$2339,8,0)</f>
        <v>17779.939999999999</v>
      </c>
      <c r="N558" t="str">
        <f>VLOOKUP('Healthcare '!A558,'Data Transformation 3'!A$3:I$2339,9,0)</f>
        <v>tier - 1</v>
      </c>
      <c r="O558" t="str">
        <f>VLOOKUP(A558,'Data Transformation 3'!A$3:J$2339,10,0)</f>
        <v>tier - 2</v>
      </c>
      <c r="P558" t="str">
        <f>VLOOKUP(A558,'Data Transformation 3'!A$3:K$2339,11,0)</f>
        <v>R1012</v>
      </c>
      <c r="Q558">
        <f>VLOOKUP(A558,'Data Transformation 3'!A$3:F$2339,6,0)</f>
        <v>43</v>
      </c>
    </row>
    <row r="559" spans="1:17" ht="15.5" hidden="1" x14ac:dyDescent="0.35">
      <c r="A559" s="1" t="s">
        <v>1813</v>
      </c>
      <c r="C559" s="20" cm="1">
        <f t="array" ref="C559:K559">_xlfn.XLOOKUP(A559,'Data transformation 2'!A560:A2894,'Data transformation 2'!B560:J2894)</f>
        <v>46.63</v>
      </c>
      <c r="D559">
        <v>4.26</v>
      </c>
      <c r="E559" t="str">
        <v>yes</v>
      </c>
      <c r="F559" t="str">
        <v>No</v>
      </c>
      <c r="G559" t="str">
        <v>No</v>
      </c>
      <c r="H559">
        <v>2</v>
      </c>
      <c r="I559" t="str">
        <v>No</v>
      </c>
      <c r="J559" t="str">
        <v>Obesity</v>
      </c>
      <c r="K559" t="str">
        <v>Normal</v>
      </c>
      <c r="L559" t="str">
        <f>VLOOKUP(A559,'Data Transformation 3'!A$3:E$2339,5,0)</f>
        <v>21-Jun-1966</v>
      </c>
      <c r="M559" s="19">
        <f>VLOOKUP(A559,'Data Transformation 3'!A$3:H$2339,8,0)</f>
        <v>17777.73</v>
      </c>
      <c r="N559" t="str">
        <f>VLOOKUP('Healthcare '!A559,'Data Transformation 3'!A$3:I$2339,9,0)</f>
        <v>tier - 1</v>
      </c>
      <c r="O559" t="str">
        <f>VLOOKUP(A559,'Data Transformation 3'!A$3:J$2339,10,0)</f>
        <v>tier - 3</v>
      </c>
      <c r="P559" t="str">
        <f>VLOOKUP(A559,'Data Transformation 3'!A$3:K$2339,11,0)</f>
        <v>R1012</v>
      </c>
      <c r="Q559">
        <f>VLOOKUP(A559,'Data Transformation 3'!A$3:F$2339,6,0)</f>
        <v>56</v>
      </c>
    </row>
    <row r="560" spans="1:17" ht="15.5" hidden="1" x14ac:dyDescent="0.35">
      <c r="A560" s="1" t="s">
        <v>1812</v>
      </c>
      <c r="C560" s="20" cm="1">
        <f t="array" ref="C560:K560">_xlfn.XLOOKUP(A560,'Data transformation 2'!A561:A2895,'Data transformation 2'!B561:J2895)</f>
        <v>28.88</v>
      </c>
      <c r="D560">
        <v>5.35</v>
      </c>
      <c r="E560" t="str">
        <v>No</v>
      </c>
      <c r="F560" t="str">
        <v>No</v>
      </c>
      <c r="G560" t="str">
        <v>Yes</v>
      </c>
      <c r="H560">
        <v>1</v>
      </c>
      <c r="I560" t="str">
        <v>yes</v>
      </c>
      <c r="J560" t="str">
        <v>Overweight</v>
      </c>
      <c r="K560" t="str">
        <v>Normal</v>
      </c>
      <c r="L560" t="str">
        <f>VLOOKUP(A560,'Data Transformation 3'!A$3:E$2339,5,0)</f>
        <v>14-Jul-2003</v>
      </c>
      <c r="M560" s="19">
        <f>VLOOKUP(A560,'Data Transformation 3'!A$3:H$2339,8,0)</f>
        <v>17748.509999999998</v>
      </c>
      <c r="N560" t="str">
        <f>VLOOKUP('Healthcare '!A560,'Data Transformation 3'!A$3:I$2339,9,0)</f>
        <v>tier - 1</v>
      </c>
      <c r="O560" t="str">
        <f>VLOOKUP(A560,'Data Transformation 3'!A$3:J$2339,10,0)</f>
        <v>tier - 1</v>
      </c>
      <c r="P560" t="str">
        <f>VLOOKUP(A560,'Data Transformation 3'!A$3:K$2339,11,0)</f>
        <v>R1012</v>
      </c>
      <c r="Q560">
        <f>VLOOKUP(A560,'Data Transformation 3'!A$3:F$2339,6,0)</f>
        <v>19</v>
      </c>
    </row>
    <row r="561" spans="1:17" ht="15.5" hidden="1" x14ac:dyDescent="0.35">
      <c r="A561" s="1" t="s">
        <v>1811</v>
      </c>
      <c r="C561" s="20" cm="1">
        <f t="array" ref="C561:K561">_xlfn.XLOOKUP(A561,'Data transformation 2'!A562:A2896,'Data transformation 2'!B562:J2896)</f>
        <v>23.98</v>
      </c>
      <c r="D561">
        <v>4.9000000000000004</v>
      </c>
      <c r="E561" t="str">
        <v>No</v>
      </c>
      <c r="F561" t="str">
        <v>No</v>
      </c>
      <c r="G561" t="str">
        <v>No</v>
      </c>
      <c r="H561">
        <v>0</v>
      </c>
      <c r="I561" t="str">
        <v>No</v>
      </c>
      <c r="J561" t="str">
        <v>Normal Weight</v>
      </c>
      <c r="K561" t="str">
        <v>Normal</v>
      </c>
      <c r="L561" t="str">
        <f>VLOOKUP(A561,'Data Transformation 3'!A$3:E$2339,5,0)</f>
        <v>1-Jul-1994</v>
      </c>
      <c r="M561" s="19">
        <f>VLOOKUP(A561,'Data Transformation 3'!A$3:H$2339,8,0)</f>
        <v>17663.14</v>
      </c>
      <c r="N561" t="str">
        <f>VLOOKUP('Healthcare '!A561,'Data Transformation 3'!A$3:I$2339,9,0)</f>
        <v>tier - 1</v>
      </c>
      <c r="O561" t="str">
        <f>VLOOKUP(A561,'Data Transformation 3'!A$3:J$2339,10,0)</f>
        <v>tier - 3</v>
      </c>
      <c r="P561" t="str">
        <f>VLOOKUP(A561,'Data Transformation 3'!A$3:K$2339,11,0)</f>
        <v>R1013</v>
      </c>
      <c r="Q561">
        <f>VLOOKUP(A561,'Data Transformation 3'!A$3:F$2339,6,0)</f>
        <v>28</v>
      </c>
    </row>
    <row r="562" spans="1:17" ht="15.5" hidden="1" x14ac:dyDescent="0.35">
      <c r="A562" s="1" t="s">
        <v>1810</v>
      </c>
      <c r="C562" s="20" cm="1">
        <f t="array" ref="C562:K562">_xlfn.XLOOKUP(A562,'Data transformation 2'!A563:A2897,'Data transformation 2'!B563:J2897)</f>
        <v>23.65</v>
      </c>
      <c r="D562">
        <v>4.5</v>
      </c>
      <c r="E562" t="str">
        <v>No</v>
      </c>
      <c r="F562" t="str">
        <v>No</v>
      </c>
      <c r="G562" t="str">
        <v>No</v>
      </c>
      <c r="H562">
        <v>0</v>
      </c>
      <c r="I562" t="str">
        <v>No</v>
      </c>
      <c r="J562" t="str">
        <v>Normal Weight</v>
      </c>
      <c r="K562" t="str">
        <v>Normal</v>
      </c>
      <c r="L562" t="str">
        <f>VLOOKUP(A562,'Data Transformation 3'!A$3:E$2339,5,0)</f>
        <v>25-Oct-1990</v>
      </c>
      <c r="M562" s="19">
        <f>VLOOKUP(A562,'Data Transformation 3'!A$3:H$2339,8,0)</f>
        <v>17626.240000000002</v>
      </c>
      <c r="N562" t="str">
        <f>VLOOKUP('Healthcare '!A562,'Data Transformation 3'!A$3:I$2339,9,0)</f>
        <v>tier - 1</v>
      </c>
      <c r="O562" t="str">
        <f>VLOOKUP(A562,'Data Transformation 3'!A$3:J$2339,10,0)</f>
        <v>tier - 3</v>
      </c>
      <c r="P562" t="str">
        <f>VLOOKUP(A562,'Data Transformation 3'!A$3:K$2339,11,0)</f>
        <v>R1013</v>
      </c>
      <c r="Q562">
        <f>VLOOKUP(A562,'Data Transformation 3'!A$3:F$2339,6,0)</f>
        <v>32</v>
      </c>
    </row>
    <row r="563" spans="1:17" ht="15.5" x14ac:dyDescent="0.35">
      <c r="A563" s="1" t="s">
        <v>1809</v>
      </c>
      <c r="C563" s="20" cm="1">
        <f t="array" ref="C563:K563">_xlfn.XLOOKUP(A563,'Data transformation 2'!A564:A2898,'Data transformation 2'!B564:J2898)</f>
        <v>49.09</v>
      </c>
      <c r="D563">
        <v>8.3800000000000008</v>
      </c>
      <c r="E563" t="str">
        <v>yes</v>
      </c>
      <c r="F563" t="str">
        <v>No</v>
      </c>
      <c r="G563" t="str">
        <v>No</v>
      </c>
      <c r="H563">
        <v>2</v>
      </c>
      <c r="I563" t="str">
        <v>No</v>
      </c>
      <c r="J563" t="str">
        <v>Obesity</v>
      </c>
      <c r="K563" t="str">
        <v>Diabetes</v>
      </c>
      <c r="L563" t="str">
        <f>VLOOKUP(A563,'Data Transformation 3'!A$3:E$2339,5,0)</f>
        <v>26-Jul-1970</v>
      </c>
      <c r="M563" s="19">
        <f>VLOOKUP(A563,'Data Transformation 3'!A$3:H$2339,8,0)</f>
        <v>17584.72</v>
      </c>
      <c r="N563" t="str">
        <f>VLOOKUP('Healthcare '!A563,'Data Transformation 3'!A$3:I$2339,9,0)</f>
        <v>tier - 1</v>
      </c>
      <c r="O563" t="str">
        <f>VLOOKUP(A563,'Data Transformation 3'!A$3:J$2339,10,0)</f>
        <v>tier - 3</v>
      </c>
      <c r="P563" t="str">
        <f>VLOOKUP(A563,'Data Transformation 3'!A$3:K$2339,11,0)</f>
        <v>R1012</v>
      </c>
      <c r="Q563">
        <f>VLOOKUP(A563,'Data Transformation 3'!A$3:F$2339,6,0)</f>
        <v>52</v>
      </c>
    </row>
    <row r="564" spans="1:17" ht="15.5" x14ac:dyDescent="0.35">
      <c r="A564" s="1" t="s">
        <v>1808</v>
      </c>
      <c r="C564" s="20" cm="1">
        <f t="array" ref="C564:K564">_xlfn.XLOOKUP(A564,'Data transformation 2'!A565:A2899,'Data transformation 2'!B565:J2899)</f>
        <v>28.024999999999999</v>
      </c>
      <c r="D564">
        <v>7.03</v>
      </c>
      <c r="E564" t="str">
        <v>No</v>
      </c>
      <c r="F564" t="str">
        <v>No</v>
      </c>
      <c r="G564" t="str">
        <v>No</v>
      </c>
      <c r="H564">
        <v>0</v>
      </c>
      <c r="I564" t="str">
        <v>yes</v>
      </c>
      <c r="J564" t="str">
        <v>Overweight</v>
      </c>
      <c r="K564" t="str">
        <v>Diabetes</v>
      </c>
      <c r="L564" t="str">
        <f>VLOOKUP(A564,'Data Transformation 3'!A$3:E$2339,5,0)</f>
        <v>25-Aug-2002</v>
      </c>
      <c r="M564" s="19">
        <f>VLOOKUP(A564,'Data Transformation 3'!A$3:H$2339,8,0)</f>
        <v>17560.38</v>
      </c>
      <c r="N564" t="str">
        <f>VLOOKUP('Healthcare '!A564,'Data Transformation 3'!A$3:I$2339,9,0)</f>
        <v>tier - 1</v>
      </c>
      <c r="O564" t="str">
        <f>VLOOKUP(A564,'Data Transformation 3'!A$3:J$2339,10,0)</f>
        <v>tier - 1</v>
      </c>
      <c r="P564" t="str">
        <f>VLOOKUP(A564,'Data Transformation 3'!A$3:K$2339,11,0)</f>
        <v>R1012</v>
      </c>
      <c r="Q564">
        <f>VLOOKUP(A564,'Data Transformation 3'!A$3:F$2339,6,0)</f>
        <v>20</v>
      </c>
    </row>
    <row r="565" spans="1:17" ht="15.5" x14ac:dyDescent="0.35">
      <c r="A565" s="1" t="s">
        <v>1807</v>
      </c>
      <c r="C565" s="20" cm="1">
        <f t="array" ref="C565:K565">_xlfn.XLOOKUP(A565,'Data transformation 2'!A566:A2900,'Data transformation 2'!B566:J2900)</f>
        <v>43.32</v>
      </c>
      <c r="D565">
        <v>8.75</v>
      </c>
      <c r="E565" t="str">
        <v>yes</v>
      </c>
      <c r="F565" t="str">
        <v>No</v>
      </c>
      <c r="G565" t="str">
        <v>Yes</v>
      </c>
      <c r="H565">
        <v>1</v>
      </c>
      <c r="I565" t="str">
        <v>No</v>
      </c>
      <c r="J565" t="str">
        <v>Obesity</v>
      </c>
      <c r="K565" t="str">
        <v>Diabetes</v>
      </c>
      <c r="L565" t="str">
        <f>VLOOKUP(A565,'Data Transformation 3'!A$3:E$2339,5,0)</f>
        <v>16-Nov-1963</v>
      </c>
      <c r="M565" s="19">
        <f>VLOOKUP(A565,'Data Transformation 3'!A$3:H$2339,8,0)</f>
        <v>17556.88</v>
      </c>
      <c r="N565" t="str">
        <f>VLOOKUP('Healthcare '!A565,'Data Transformation 3'!A$3:I$2339,9,0)</f>
        <v>tier - 1</v>
      </c>
      <c r="O565" t="str">
        <f>VLOOKUP(A565,'Data Transformation 3'!A$3:J$2339,10,0)</f>
        <v>tier - 2</v>
      </c>
      <c r="P565" t="str">
        <f>VLOOKUP(A565,'Data Transformation 3'!A$3:K$2339,11,0)</f>
        <v>R1012</v>
      </c>
      <c r="Q565">
        <f>VLOOKUP(A565,'Data Transformation 3'!A$3:F$2339,6,0)</f>
        <v>59</v>
      </c>
    </row>
    <row r="566" spans="1:17" ht="15.5" x14ac:dyDescent="0.35">
      <c r="A566" s="1" t="s">
        <v>1806</v>
      </c>
      <c r="C566" s="20" cm="1">
        <f t="array" ref="C566:K566">_xlfn.XLOOKUP(A566,'Data transformation 2'!A567:A2901,'Data transformation 2'!B567:J2901)</f>
        <v>45.92</v>
      </c>
      <c r="D566">
        <v>9.51</v>
      </c>
      <c r="E566" t="str">
        <v>No</v>
      </c>
      <c r="F566" t="str">
        <v>No</v>
      </c>
      <c r="G566" t="str">
        <v>No</v>
      </c>
      <c r="H566">
        <v>0</v>
      </c>
      <c r="I566" t="str">
        <v>No</v>
      </c>
      <c r="J566" t="str">
        <v>Obesity</v>
      </c>
      <c r="K566" t="str">
        <v>Diabetes</v>
      </c>
      <c r="L566" t="str">
        <f>VLOOKUP(A566,'Data Transformation 3'!A$3:E$2339,5,0)</f>
        <v>12-Jul-1968</v>
      </c>
      <c r="M566" s="19">
        <f>VLOOKUP(A566,'Data Transformation 3'!A$3:H$2339,8,0)</f>
        <v>17507.47</v>
      </c>
      <c r="N566" t="str">
        <f>VLOOKUP('Healthcare '!A566,'Data Transformation 3'!A$3:I$2339,9,0)</f>
        <v>tier - 1</v>
      </c>
      <c r="O566" t="str">
        <f>VLOOKUP(A566,'Data Transformation 3'!A$3:J$2339,10,0)</f>
        <v>tier - 1</v>
      </c>
      <c r="P566" t="str">
        <f>VLOOKUP(A566,'Data Transformation 3'!A$3:K$2339,11,0)</f>
        <v>R1026</v>
      </c>
      <c r="Q566">
        <f>VLOOKUP(A566,'Data Transformation 3'!A$3:F$2339,6,0)</f>
        <v>54</v>
      </c>
    </row>
    <row r="567" spans="1:17" ht="15.5" x14ac:dyDescent="0.35">
      <c r="A567" s="1" t="s">
        <v>1805</v>
      </c>
      <c r="C567" s="20" cm="1">
        <f t="array" ref="C567:K567">_xlfn.XLOOKUP(A567,'Data transformation 2'!A568:A2902,'Data transformation 2'!B568:J2902)</f>
        <v>44.03</v>
      </c>
      <c r="D567">
        <v>9.36</v>
      </c>
      <c r="E567" t="str">
        <v>No</v>
      </c>
      <c r="F567" t="str">
        <v>No</v>
      </c>
      <c r="G567" t="str">
        <v>No</v>
      </c>
      <c r="H567">
        <v>0</v>
      </c>
      <c r="I567" t="str">
        <v>No</v>
      </c>
      <c r="J567" t="str">
        <v>Obesity</v>
      </c>
      <c r="K567" t="str">
        <v>Diabetes</v>
      </c>
      <c r="L567" t="str">
        <f>VLOOKUP(A567,'Data Transformation 3'!A$3:E$2339,5,0)</f>
        <v>16-Jun-1965</v>
      </c>
      <c r="M567" s="19">
        <f>VLOOKUP(A567,'Data Transformation 3'!A$3:H$2339,8,0)</f>
        <v>17505.650000000001</v>
      </c>
      <c r="N567" t="str">
        <f>VLOOKUP('Healthcare '!A567,'Data Transformation 3'!A$3:I$2339,9,0)</f>
        <v>tier - 1</v>
      </c>
      <c r="O567" t="str">
        <f>VLOOKUP(A567,'Data Transformation 3'!A$3:J$2339,10,0)</f>
        <v>tier - 2</v>
      </c>
      <c r="P567" t="str">
        <f>VLOOKUP(A567,'Data Transformation 3'!A$3:K$2339,11,0)</f>
        <v>R1023</v>
      </c>
      <c r="Q567">
        <f>VLOOKUP(A567,'Data Transformation 3'!A$3:F$2339,6,0)</f>
        <v>57</v>
      </c>
    </row>
    <row r="568" spans="1:17" ht="15.5" hidden="1" x14ac:dyDescent="0.35">
      <c r="A568" s="1" t="s">
        <v>1804</v>
      </c>
      <c r="C568" s="20" cm="1">
        <f t="array" ref="C568:K568">_xlfn.XLOOKUP(A568,'Data transformation 2'!A569:A2903,'Data transformation 2'!B569:J2903)</f>
        <v>24.6</v>
      </c>
      <c r="D568">
        <v>4.8099999999999996</v>
      </c>
      <c r="E568" t="str">
        <v>No</v>
      </c>
      <c r="F568" t="str">
        <v>No</v>
      </c>
      <c r="G568" t="str">
        <v>No</v>
      </c>
      <c r="H568">
        <v>0</v>
      </c>
      <c r="I568" t="str">
        <v>yes</v>
      </c>
      <c r="J568" t="str">
        <v>Normal Weight</v>
      </c>
      <c r="K568" t="str">
        <v>Normal</v>
      </c>
      <c r="L568" t="str">
        <f>VLOOKUP(A568,'Data Transformation 3'!A$3:E$2339,5,0)</f>
        <v>29-Dec-1990</v>
      </c>
      <c r="M568" s="19">
        <f>VLOOKUP(A568,'Data Transformation 3'!A$3:H$2339,8,0)</f>
        <v>17496.310000000001</v>
      </c>
      <c r="N568" t="str">
        <f>VLOOKUP('Healthcare '!A568,'Data Transformation 3'!A$3:I$2339,9,0)</f>
        <v>tier - 1</v>
      </c>
      <c r="O568" t="str">
        <f>VLOOKUP(A568,'Data Transformation 3'!A$3:J$2339,10,0)</f>
        <v>tier - 2</v>
      </c>
      <c r="P568" t="str">
        <f>VLOOKUP(A568,'Data Transformation 3'!A$3:K$2339,11,0)</f>
        <v>R1011</v>
      </c>
      <c r="Q568">
        <f>VLOOKUP(A568,'Data Transformation 3'!A$3:F$2339,6,0)</f>
        <v>32</v>
      </c>
    </row>
    <row r="569" spans="1:17" ht="15.5" x14ac:dyDescent="0.35">
      <c r="A569" s="1" t="s">
        <v>1803</v>
      </c>
      <c r="C569" s="20" cm="1">
        <f t="array" ref="C569:K569">_xlfn.XLOOKUP(A569,'Data transformation 2'!A570:A2904,'Data transformation 2'!B570:J2904)</f>
        <v>49.15</v>
      </c>
      <c r="D569">
        <v>8.08</v>
      </c>
      <c r="E569" t="str">
        <v>No</v>
      </c>
      <c r="F569" t="str">
        <v>No</v>
      </c>
      <c r="G569" t="str">
        <v>No</v>
      </c>
      <c r="H569">
        <v>0</v>
      </c>
      <c r="I569" t="str">
        <v>No</v>
      </c>
      <c r="J569" t="str">
        <v>Obesity</v>
      </c>
      <c r="K569" t="str">
        <v>Diabetes</v>
      </c>
      <c r="L569" t="str">
        <f>VLOOKUP(A569,'Data Transformation 3'!A$3:E$2339,5,0)</f>
        <v>8-Jun-1971</v>
      </c>
      <c r="M569" s="19">
        <f>VLOOKUP(A569,'Data Transformation 3'!A$3:H$2339,8,0)</f>
        <v>17479.53</v>
      </c>
      <c r="N569" t="str">
        <f>VLOOKUP('Healthcare '!A569,'Data Transformation 3'!A$3:I$2339,9,0)</f>
        <v>tier - 1</v>
      </c>
      <c r="O569" t="str">
        <f>VLOOKUP(A569,'Data Transformation 3'!A$3:J$2339,10,0)</f>
        <v>tier - 1</v>
      </c>
      <c r="P569" t="str">
        <f>VLOOKUP(A569,'Data Transformation 3'!A$3:K$2339,11,0)</f>
        <v>R1012</v>
      </c>
      <c r="Q569">
        <f>VLOOKUP(A569,'Data Transformation 3'!A$3:F$2339,6,0)</f>
        <v>52</v>
      </c>
    </row>
    <row r="570" spans="1:17" ht="15.5" hidden="1" x14ac:dyDescent="0.35">
      <c r="A570" s="1" t="s">
        <v>1802</v>
      </c>
      <c r="C570" s="20" cm="1">
        <f t="array" ref="C570:K570">_xlfn.XLOOKUP(A570,'Data transformation 2'!A571:A2905,'Data transformation 2'!B571:J2905)</f>
        <v>28.31</v>
      </c>
      <c r="D570">
        <v>6.29</v>
      </c>
      <c r="E570" t="str">
        <v>No</v>
      </c>
      <c r="F570" t="str">
        <v>No</v>
      </c>
      <c r="G570" t="str">
        <v>Yes</v>
      </c>
      <c r="H570">
        <v>1</v>
      </c>
      <c r="I570" t="str">
        <v>yes</v>
      </c>
      <c r="J570" t="str">
        <v>Overweight</v>
      </c>
      <c r="K570" t="str">
        <v>Pre-Diabetes</v>
      </c>
      <c r="L570" t="str">
        <f>VLOOKUP(A570,'Data Transformation 3'!A$3:E$2339,5,0)</f>
        <v>2-Nov-2003</v>
      </c>
      <c r="M570" s="19">
        <f>VLOOKUP(A570,'Data Transformation 3'!A$3:H$2339,8,0)</f>
        <v>17468.98</v>
      </c>
      <c r="N570" t="str">
        <f>VLOOKUP('Healthcare '!A570,'Data Transformation 3'!A$3:I$2339,9,0)</f>
        <v>tier - 2</v>
      </c>
      <c r="O570" t="str">
        <f>VLOOKUP(A570,'Data Transformation 3'!A$3:J$2339,10,0)</f>
        <v>tier - 1</v>
      </c>
      <c r="P570" t="str">
        <f>VLOOKUP(A570,'Data Transformation 3'!A$3:K$2339,11,0)</f>
        <v>R1012</v>
      </c>
      <c r="Q570">
        <f>VLOOKUP(A570,'Data Transformation 3'!A$3:F$2339,6,0)</f>
        <v>19</v>
      </c>
    </row>
    <row r="571" spans="1:17" ht="15.5" hidden="1" x14ac:dyDescent="0.35">
      <c r="A571" s="1" t="s">
        <v>1801</v>
      </c>
      <c r="C571" s="20" cm="1">
        <f t="array" ref="C571:K571">_xlfn.XLOOKUP(A571,'Data transformation 2'!A572:A2906,'Data transformation 2'!B572:J2906)</f>
        <v>22.99</v>
      </c>
      <c r="D571">
        <v>6.29</v>
      </c>
      <c r="E571" t="str">
        <v>No</v>
      </c>
      <c r="F571" t="str">
        <v>No</v>
      </c>
      <c r="G571" t="str">
        <v>No</v>
      </c>
      <c r="H571">
        <v>1</v>
      </c>
      <c r="I571" t="str">
        <v>yes</v>
      </c>
      <c r="J571" t="str">
        <v>Normal Weight</v>
      </c>
      <c r="K571" t="str">
        <v>Pre-Diabetes</v>
      </c>
      <c r="L571" t="str">
        <f>VLOOKUP(A571,'Data Transformation 3'!A$3:E$2339,5,0)</f>
        <v>18-Oct-1992</v>
      </c>
      <c r="M571" s="19">
        <f>VLOOKUP(A571,'Data Transformation 3'!A$3:H$2339,8,0)</f>
        <v>17361.77</v>
      </c>
      <c r="N571" t="str">
        <f>VLOOKUP('Healthcare '!A571,'Data Transformation 3'!A$3:I$2339,9,0)</f>
        <v>tier - 2</v>
      </c>
      <c r="O571" t="str">
        <f>VLOOKUP(A571,'Data Transformation 3'!A$3:J$2339,10,0)</f>
        <v>tier - 1</v>
      </c>
      <c r="P571" t="str">
        <f>VLOOKUP(A571,'Data Transformation 3'!A$3:K$2339,11,0)</f>
        <v>R1012</v>
      </c>
      <c r="Q571">
        <f>VLOOKUP(A571,'Data Transformation 3'!A$3:F$2339,6,0)</f>
        <v>30</v>
      </c>
    </row>
    <row r="572" spans="1:17" ht="15.5" hidden="1" x14ac:dyDescent="0.35">
      <c r="A572" s="1" t="s">
        <v>1800</v>
      </c>
      <c r="C572" s="20" cm="1">
        <f t="array" ref="C572:K572">_xlfn.XLOOKUP(A572,'Data transformation 2'!A573:A2907,'Data transformation 2'!B573:J2907)</f>
        <v>29.07</v>
      </c>
      <c r="D572">
        <v>5.12</v>
      </c>
      <c r="E572" t="str">
        <v>No</v>
      </c>
      <c r="F572" t="str">
        <v>No</v>
      </c>
      <c r="G572" t="str">
        <v>Yes</v>
      </c>
      <c r="H572">
        <v>1</v>
      </c>
      <c r="I572" t="str">
        <v>yes</v>
      </c>
      <c r="J572" t="str">
        <v>Overweight</v>
      </c>
      <c r="K572" t="str">
        <v>Normal</v>
      </c>
      <c r="L572" t="str">
        <f>VLOOKUP(A572,'Data Transformation 3'!A$3:E$2339,5,0)</f>
        <v>1-Nov-2003</v>
      </c>
      <c r="M572" s="19">
        <f>VLOOKUP(A572,'Data Transformation 3'!A$3:H$2339,8,0)</f>
        <v>17352.68</v>
      </c>
      <c r="N572" t="str">
        <f>VLOOKUP('Healthcare '!A572,'Data Transformation 3'!A$3:I$2339,9,0)</f>
        <v>tier - 2</v>
      </c>
      <c r="O572" t="str">
        <f>VLOOKUP(A572,'Data Transformation 3'!A$3:J$2339,10,0)</f>
        <v>tier - 3</v>
      </c>
      <c r="P572" t="str">
        <f>VLOOKUP(A572,'Data Transformation 3'!A$3:K$2339,11,0)</f>
        <v>R1012</v>
      </c>
      <c r="Q572">
        <f>VLOOKUP(A572,'Data Transformation 3'!A$3:F$2339,6,0)</f>
        <v>19</v>
      </c>
    </row>
    <row r="573" spans="1:17" ht="15.5" x14ac:dyDescent="0.35">
      <c r="A573" s="1" t="s">
        <v>1799</v>
      </c>
      <c r="C573" s="20" cm="1">
        <f t="array" ref="C573:K573">_xlfn.XLOOKUP(A573,'Data transformation 2'!A574:A2908,'Data transformation 2'!B574:J2908)</f>
        <v>42.02</v>
      </c>
      <c r="D573">
        <v>9.9499999999999993</v>
      </c>
      <c r="E573" t="str">
        <v>yes</v>
      </c>
      <c r="F573" t="str">
        <v>No</v>
      </c>
      <c r="G573" t="str">
        <v>Yes</v>
      </c>
      <c r="H573">
        <v>1</v>
      </c>
      <c r="I573" t="str">
        <v>No</v>
      </c>
      <c r="J573" t="str">
        <v>Obesity</v>
      </c>
      <c r="K573" t="str">
        <v>Diabetes</v>
      </c>
      <c r="L573" t="str">
        <f>VLOOKUP(A573,'Data Transformation 3'!A$3:E$2339,5,0)</f>
        <v>12-Jul-1963</v>
      </c>
      <c r="M573" s="19">
        <f>VLOOKUP(A573,'Data Transformation 3'!A$3:H$2339,8,0)</f>
        <v>17337.580000000002</v>
      </c>
      <c r="N573" t="str">
        <f>VLOOKUP('Healthcare '!A573,'Data Transformation 3'!A$3:I$2339,9,0)</f>
        <v>tier - 2</v>
      </c>
      <c r="O573" t="str">
        <f>VLOOKUP(A573,'Data Transformation 3'!A$3:J$2339,10,0)</f>
        <v>tier - 3</v>
      </c>
      <c r="P573" t="str">
        <f>VLOOKUP(A573,'Data Transformation 3'!A$3:K$2339,11,0)</f>
        <v>R1023</v>
      </c>
      <c r="Q573">
        <f>VLOOKUP(A573,'Data Transformation 3'!A$3:F$2339,6,0)</f>
        <v>59</v>
      </c>
    </row>
    <row r="574" spans="1:17" ht="15.5" x14ac:dyDescent="0.35">
      <c r="A574" s="1" t="s">
        <v>1798</v>
      </c>
      <c r="C574" s="20" cm="1">
        <f t="array" ref="C574:K574">_xlfn.XLOOKUP(A574,'Data transformation 2'!A575:A2909,'Data transformation 2'!B575:J2909)</f>
        <v>49.07</v>
      </c>
      <c r="D574">
        <v>9.08</v>
      </c>
      <c r="E574" t="str">
        <v>yes</v>
      </c>
      <c r="F574" t="str">
        <v>No</v>
      </c>
      <c r="G574" t="str">
        <v>No</v>
      </c>
      <c r="H574">
        <v>1</v>
      </c>
      <c r="I574" t="str">
        <v>No</v>
      </c>
      <c r="J574" t="str">
        <v>Obesity</v>
      </c>
      <c r="K574" t="str">
        <v>Diabetes</v>
      </c>
      <c r="L574" t="str">
        <f>VLOOKUP(A574,'Data Transformation 3'!A$3:E$2339,5,0)</f>
        <v>25-Aug-1975</v>
      </c>
      <c r="M574" s="19">
        <f>VLOOKUP(A574,'Data Transformation 3'!A$3:H$2339,8,0)</f>
        <v>17253.43</v>
      </c>
      <c r="N574" t="str">
        <f>VLOOKUP('Healthcare '!A574,'Data Transformation 3'!A$3:I$2339,9,0)</f>
        <v>tier - 2</v>
      </c>
      <c r="O574" t="str">
        <f>VLOOKUP(A574,'Data Transformation 3'!A$3:J$2339,10,0)</f>
        <v>tier - 3</v>
      </c>
      <c r="P574" t="str">
        <f>VLOOKUP(A574,'Data Transformation 3'!A$3:K$2339,11,0)</f>
        <v>R1026</v>
      </c>
      <c r="Q574">
        <f>VLOOKUP(A574,'Data Transformation 3'!A$3:F$2339,6,0)</f>
        <v>47</v>
      </c>
    </row>
    <row r="575" spans="1:17" ht="15.5" hidden="1" x14ac:dyDescent="0.35">
      <c r="A575" s="1" t="s">
        <v>1797</v>
      </c>
      <c r="C575" s="20" cm="1">
        <f t="array" ref="C575:K575">_xlfn.XLOOKUP(A575,'Data transformation 2'!A576:A2910,'Data transformation 2'!B576:J2910)</f>
        <v>19.8</v>
      </c>
      <c r="D575">
        <v>4.82</v>
      </c>
      <c r="E575" t="str">
        <v>No</v>
      </c>
      <c r="F575" t="str">
        <v>No</v>
      </c>
      <c r="G575" t="str">
        <v>No</v>
      </c>
      <c r="H575">
        <v>0</v>
      </c>
      <c r="I575" t="str">
        <v>yes</v>
      </c>
      <c r="J575" t="str">
        <v>Normal Weight</v>
      </c>
      <c r="K575" t="str">
        <v>Normal</v>
      </c>
      <c r="L575" t="str">
        <f>VLOOKUP(A575,'Data Transformation 3'!A$3:E$2339,5,0)</f>
        <v>22-Oct-1982</v>
      </c>
      <c r="M575" s="19">
        <f>VLOOKUP(A575,'Data Transformation 3'!A$3:H$2339,8,0)</f>
        <v>17179.52</v>
      </c>
      <c r="N575" t="str">
        <f>VLOOKUP('Healthcare '!A575,'Data Transformation 3'!A$3:I$2339,9,0)</f>
        <v>tier - 2</v>
      </c>
      <c r="O575" t="str">
        <f>VLOOKUP(A575,'Data Transformation 3'!A$3:J$2339,10,0)</f>
        <v>tier - 1</v>
      </c>
      <c r="P575" t="str">
        <f>VLOOKUP(A575,'Data Transformation 3'!A$3:K$2339,11,0)</f>
        <v>R1013</v>
      </c>
      <c r="Q575">
        <f>VLOOKUP(A575,'Data Transformation 3'!A$3:F$2339,6,0)</f>
        <v>40</v>
      </c>
    </row>
    <row r="576" spans="1:17" ht="15.5" hidden="1" x14ac:dyDescent="0.35">
      <c r="A576" s="1" t="s">
        <v>1796</v>
      </c>
      <c r="C576" s="20" cm="1">
        <f t="array" ref="C576:K576">_xlfn.XLOOKUP(A576,'Data transformation 2'!A577:A2911,'Data transformation 2'!B577:J2911)</f>
        <v>27.36</v>
      </c>
      <c r="D576">
        <v>4.6500000000000004</v>
      </c>
      <c r="E576" t="str">
        <v>No</v>
      </c>
      <c r="F576" t="str">
        <v>yes</v>
      </c>
      <c r="G576" t="str">
        <v>No</v>
      </c>
      <c r="H576">
        <v>1</v>
      </c>
      <c r="I576" t="str">
        <v>yes</v>
      </c>
      <c r="J576" t="str">
        <v>Overweight</v>
      </c>
      <c r="K576" t="str">
        <v>Normal</v>
      </c>
      <c r="L576" t="str">
        <f>VLOOKUP(A576,'Data Transformation 3'!A$3:E$2339,5,0)</f>
        <v>18-Aug-2004</v>
      </c>
      <c r="M576" s="19">
        <f>VLOOKUP(A576,'Data Transformation 3'!A$3:H$2339,8,0)</f>
        <v>17178.68</v>
      </c>
      <c r="N576" t="str">
        <f>VLOOKUP('Healthcare '!A576,'Data Transformation 3'!A$3:I$2339,9,0)</f>
        <v>tier - 2</v>
      </c>
      <c r="O576" t="str">
        <f>VLOOKUP(A576,'Data Transformation 3'!A$3:J$2339,10,0)</f>
        <v>tier - 2</v>
      </c>
      <c r="P576" t="str">
        <f>VLOOKUP(A576,'Data Transformation 3'!A$3:K$2339,11,0)</f>
        <v>R1019</v>
      </c>
      <c r="Q576">
        <f>VLOOKUP(A576,'Data Transformation 3'!A$3:F$2339,6,0)</f>
        <v>18</v>
      </c>
    </row>
    <row r="577" spans="1:17" ht="15.5" hidden="1" x14ac:dyDescent="0.35">
      <c r="A577" s="1" t="s">
        <v>1795</v>
      </c>
      <c r="C577" s="20" cm="1">
        <f t="array" ref="C577:K577">_xlfn.XLOOKUP(A577,'Data transformation 2'!A578:A2912,'Data transformation 2'!B578:J2912)</f>
        <v>42.95</v>
      </c>
      <c r="D577">
        <v>5.16</v>
      </c>
      <c r="E577" t="str">
        <v>yes</v>
      </c>
      <c r="F577" t="str">
        <v>No</v>
      </c>
      <c r="G577" t="str">
        <v>No</v>
      </c>
      <c r="H577">
        <v>1</v>
      </c>
      <c r="I577" t="str">
        <v>No</v>
      </c>
      <c r="J577" t="str">
        <v>Obesity</v>
      </c>
      <c r="K577" t="str">
        <v>Normal</v>
      </c>
      <c r="L577" t="str">
        <f>VLOOKUP(A577,'Data Transformation 3'!A$3:E$2339,5,0)</f>
        <v>7-Jun-1964</v>
      </c>
      <c r="M577" s="19">
        <f>VLOOKUP(A577,'Data Transformation 3'!A$3:H$2339,8,0)</f>
        <v>17174.52</v>
      </c>
      <c r="N577" t="str">
        <f>VLOOKUP('Healthcare '!A577,'Data Transformation 3'!A$3:I$2339,9,0)</f>
        <v>tier - 2</v>
      </c>
      <c r="O577" t="str">
        <f>VLOOKUP(A577,'Data Transformation 3'!A$3:J$2339,10,0)</f>
        <v>tier - 2</v>
      </c>
      <c r="P577" t="str">
        <f>VLOOKUP(A577,'Data Transformation 3'!A$3:K$2339,11,0)</f>
        <v>R1012</v>
      </c>
      <c r="Q577">
        <f>VLOOKUP(A577,'Data Transformation 3'!A$3:F$2339,6,0)</f>
        <v>59</v>
      </c>
    </row>
    <row r="578" spans="1:17" ht="15.5" x14ac:dyDescent="0.35">
      <c r="A578" s="1" t="s">
        <v>1794</v>
      </c>
      <c r="C578" s="20" cm="1">
        <f t="array" ref="C578:K578">_xlfn.XLOOKUP(A578,'Data transformation 2'!A579:A2913,'Data transformation 2'!B579:J2913)</f>
        <v>42.66</v>
      </c>
      <c r="D578">
        <v>10.44</v>
      </c>
      <c r="E578" t="str">
        <v>No</v>
      </c>
      <c r="F578" t="str">
        <v>No</v>
      </c>
      <c r="G578" t="str">
        <v>No</v>
      </c>
      <c r="H578">
        <v>0</v>
      </c>
      <c r="I578" t="str">
        <v>No</v>
      </c>
      <c r="J578" t="str">
        <v>Obesity</v>
      </c>
      <c r="K578" t="str">
        <v>Diabetes</v>
      </c>
      <c r="L578" t="str">
        <f>VLOOKUP(A578,'Data Transformation 3'!A$3:E$2339,5,0)</f>
        <v>16-Sep-1965</v>
      </c>
      <c r="M578" s="19">
        <f>VLOOKUP(A578,'Data Transformation 3'!A$3:H$2339,8,0)</f>
        <v>17172.27</v>
      </c>
      <c r="N578" t="str">
        <f>VLOOKUP('Healthcare '!A578,'Data Transformation 3'!A$3:I$2339,9,0)</f>
        <v>tier - 2</v>
      </c>
      <c r="O578" t="str">
        <f>VLOOKUP(A578,'Data Transformation 3'!A$3:J$2339,10,0)</f>
        <v>tier - 2</v>
      </c>
      <c r="P578" t="str">
        <f>VLOOKUP(A578,'Data Transformation 3'!A$3:K$2339,11,0)</f>
        <v>R1026</v>
      </c>
      <c r="Q578">
        <f>VLOOKUP(A578,'Data Transformation 3'!A$3:F$2339,6,0)</f>
        <v>57</v>
      </c>
    </row>
    <row r="579" spans="1:17" ht="15.5" hidden="1" x14ac:dyDescent="0.35">
      <c r="A579" s="1" t="s">
        <v>1793</v>
      </c>
      <c r="C579" s="20" cm="1">
        <f t="array" ref="C579:K579">_xlfn.XLOOKUP(A579,'Data transformation 2'!A580:A2914,'Data transformation 2'!B580:J2914)</f>
        <v>33.630000000000003</v>
      </c>
      <c r="D579">
        <v>5.69</v>
      </c>
      <c r="E579" t="str">
        <v>No</v>
      </c>
      <c r="F579" t="str">
        <v>No</v>
      </c>
      <c r="G579" t="str">
        <v>No</v>
      </c>
      <c r="H579">
        <v>1</v>
      </c>
      <c r="I579" t="str">
        <v>No</v>
      </c>
      <c r="J579" t="str">
        <v>Obesity</v>
      </c>
      <c r="K579" t="str">
        <v>Normal</v>
      </c>
      <c r="L579" t="str">
        <f>VLOOKUP(A579,'Data Transformation 3'!A$3:E$2339,5,0)</f>
        <v>3-Jun-1998</v>
      </c>
      <c r="M579" s="19">
        <f>VLOOKUP(A579,'Data Transformation 3'!A$3:H$2339,8,0)</f>
        <v>17128.43</v>
      </c>
      <c r="N579" t="str">
        <f>VLOOKUP('Healthcare '!A579,'Data Transformation 3'!A$3:I$2339,9,0)</f>
        <v>tier - 2</v>
      </c>
      <c r="O579" t="str">
        <f>VLOOKUP(A579,'Data Transformation 3'!A$3:J$2339,10,0)</f>
        <v>tier - 3</v>
      </c>
      <c r="P579" t="str">
        <f>VLOOKUP(A579,'Data Transformation 3'!A$3:K$2339,11,0)</f>
        <v>R1016</v>
      </c>
      <c r="Q579">
        <f>VLOOKUP(A579,'Data Transformation 3'!A$3:F$2339,6,0)</f>
        <v>25</v>
      </c>
    </row>
    <row r="580" spans="1:17" ht="15.5" x14ac:dyDescent="0.35">
      <c r="A580" s="1" t="s">
        <v>1792</v>
      </c>
      <c r="C580" s="20" cm="1">
        <f t="array" ref="C580:K580">_xlfn.XLOOKUP(A580,'Data transformation 2'!A581:A2915,'Data transformation 2'!B581:J2915)</f>
        <v>26.84</v>
      </c>
      <c r="D580">
        <v>6.5</v>
      </c>
      <c r="E580" t="str">
        <v>No</v>
      </c>
      <c r="F580" t="str">
        <v>No</v>
      </c>
      <c r="G580" t="str">
        <v>No</v>
      </c>
      <c r="H580">
        <v>0</v>
      </c>
      <c r="I580" t="str">
        <v>yes</v>
      </c>
      <c r="J580" t="str">
        <v>Overweight</v>
      </c>
      <c r="K580" t="str">
        <v>Diabetes</v>
      </c>
      <c r="L580" t="str">
        <f>VLOOKUP(A580,'Data Transformation 3'!A$3:E$2339,5,0)</f>
        <v>28-Jun-2002</v>
      </c>
      <c r="M580" s="19">
        <f>VLOOKUP(A580,'Data Transformation 3'!A$3:H$2339,8,0)</f>
        <v>17085.27</v>
      </c>
      <c r="N580" t="str">
        <f>VLOOKUP('Healthcare '!A580,'Data Transformation 3'!A$3:I$2339,9,0)</f>
        <v>tier - 2</v>
      </c>
      <c r="O580" t="str">
        <f>VLOOKUP(A580,'Data Transformation 3'!A$3:J$2339,10,0)</f>
        <v>tier - 3</v>
      </c>
      <c r="P580" t="str">
        <f>VLOOKUP(A580,'Data Transformation 3'!A$3:K$2339,11,0)</f>
        <v>R1013</v>
      </c>
      <c r="Q580">
        <f>VLOOKUP(A580,'Data Transformation 3'!A$3:F$2339,6,0)</f>
        <v>20</v>
      </c>
    </row>
    <row r="581" spans="1:17" ht="15.5" hidden="1" x14ac:dyDescent="0.35">
      <c r="A581" s="1" t="s">
        <v>1791</v>
      </c>
      <c r="C581" s="20" cm="1">
        <f t="array" ref="C581:K581">_xlfn.XLOOKUP(A581,'Data transformation 2'!A582:A2916,'Data transformation 2'!B582:J2916)</f>
        <v>28.3</v>
      </c>
      <c r="D581">
        <v>5.73</v>
      </c>
      <c r="E581" t="str">
        <v>No</v>
      </c>
      <c r="F581" t="str">
        <v>No</v>
      </c>
      <c r="G581" t="str">
        <v>Yes</v>
      </c>
      <c r="H581">
        <v>1</v>
      </c>
      <c r="I581" t="str">
        <v>yes</v>
      </c>
      <c r="J581" t="str">
        <v>Overweight</v>
      </c>
      <c r="K581" t="str">
        <v>Pre-Diabetes</v>
      </c>
      <c r="L581" t="str">
        <f>VLOOKUP(A581,'Data Transformation 3'!A$3:E$2339,5,0)</f>
        <v>26-Dec-2003</v>
      </c>
      <c r="M581" s="19">
        <f>VLOOKUP(A581,'Data Transformation 3'!A$3:H$2339,8,0)</f>
        <v>17081.080000000002</v>
      </c>
      <c r="N581" t="str">
        <f>VLOOKUP('Healthcare '!A581,'Data Transformation 3'!A$3:I$2339,9,0)</f>
        <v>tier - 2</v>
      </c>
      <c r="O581" t="str">
        <f>VLOOKUP(A581,'Data Transformation 3'!A$3:J$2339,10,0)</f>
        <v>tier - 2</v>
      </c>
      <c r="P581" t="str">
        <f>VLOOKUP(A581,'Data Transformation 3'!A$3:K$2339,11,0)</f>
        <v>R1011</v>
      </c>
      <c r="Q581">
        <f>VLOOKUP(A581,'Data Transformation 3'!A$3:F$2339,6,0)</f>
        <v>19</v>
      </c>
    </row>
    <row r="582" spans="1:17" ht="15.5" hidden="1" x14ac:dyDescent="0.35">
      <c r="A582" s="1" t="s">
        <v>1790</v>
      </c>
      <c r="C582" s="20" cm="1">
        <f t="array" ref="C582:K582">_xlfn.XLOOKUP(A582,'Data transformation 2'!A583:A2917,'Data transformation 2'!B583:J2917)</f>
        <v>27.06</v>
      </c>
      <c r="D582">
        <v>5.74</v>
      </c>
      <c r="E582" t="str">
        <v>yes</v>
      </c>
      <c r="F582" t="str">
        <v>No</v>
      </c>
      <c r="G582" t="str">
        <v>No</v>
      </c>
      <c r="H582">
        <v>0</v>
      </c>
      <c r="I582" t="str">
        <v>yes</v>
      </c>
      <c r="J582" t="str">
        <v>Overweight</v>
      </c>
      <c r="K582" t="str">
        <v>Pre-Diabetes</v>
      </c>
      <c r="L582" t="str">
        <f>VLOOKUP(A582,'Data Transformation 3'!A$3:E$2339,5,0)</f>
        <v>10-Jun-1996</v>
      </c>
      <c r="M582" s="19">
        <f>VLOOKUP(A582,'Data Transformation 3'!A$3:H$2339,8,0)</f>
        <v>17043.34</v>
      </c>
      <c r="N582" t="str">
        <f>VLOOKUP('Healthcare '!A582,'Data Transformation 3'!A$3:I$2339,9,0)</f>
        <v>tier - 2</v>
      </c>
      <c r="O582" t="str">
        <f>VLOOKUP(A582,'Data Transformation 3'!A$3:J$2339,10,0)</f>
        <v>tier - 3</v>
      </c>
      <c r="P582" t="str">
        <f>VLOOKUP(A582,'Data Transformation 3'!A$3:K$2339,11,0)</f>
        <v>R1013</v>
      </c>
      <c r="Q582">
        <f>VLOOKUP(A582,'Data Transformation 3'!A$3:F$2339,6,0)</f>
        <v>26</v>
      </c>
    </row>
    <row r="583" spans="1:17" ht="15.5" x14ac:dyDescent="0.35">
      <c r="A583" s="1" t="s">
        <v>1789</v>
      </c>
      <c r="C583" s="20" cm="1">
        <f t="array" ref="C583:K583">_xlfn.XLOOKUP(A583,'Data transformation 2'!A584:A2918,'Data transformation 2'!B584:J2918)</f>
        <v>47.13</v>
      </c>
      <c r="D583">
        <v>8.6999999999999993</v>
      </c>
      <c r="E583" t="str">
        <v>No</v>
      </c>
      <c r="F583" t="str">
        <v>No</v>
      </c>
      <c r="G583" t="str">
        <v>No</v>
      </c>
      <c r="H583">
        <v>0</v>
      </c>
      <c r="I583" t="str">
        <v>No</v>
      </c>
      <c r="J583" t="str">
        <v>Obesity</v>
      </c>
      <c r="K583" t="str">
        <v>Diabetes</v>
      </c>
      <c r="L583" t="str">
        <f>VLOOKUP(A583,'Data Transformation 3'!A$3:E$2339,5,0)</f>
        <v>22-Aug-1971</v>
      </c>
      <c r="M583" s="19">
        <f>VLOOKUP(A583,'Data Transformation 3'!A$3:H$2339,8,0)</f>
        <v>17016.009999999998</v>
      </c>
      <c r="N583" t="str">
        <f>VLOOKUP('Healthcare '!A583,'Data Transformation 3'!A$3:I$2339,9,0)</f>
        <v>tier - 2</v>
      </c>
      <c r="O583" t="str">
        <f>VLOOKUP(A583,'Data Transformation 3'!A$3:J$2339,10,0)</f>
        <v>tier - 2</v>
      </c>
      <c r="P583" t="str">
        <f>VLOOKUP(A583,'Data Transformation 3'!A$3:K$2339,11,0)</f>
        <v>R1023</v>
      </c>
      <c r="Q583">
        <f>VLOOKUP(A583,'Data Transformation 3'!A$3:F$2339,6,0)</f>
        <v>51</v>
      </c>
    </row>
    <row r="584" spans="1:17" ht="15.5" hidden="1" x14ac:dyDescent="0.35">
      <c r="A584" s="1" t="s">
        <v>1788</v>
      </c>
      <c r="C584" s="20" cm="1">
        <f t="array" ref="C584:K584">_xlfn.XLOOKUP(A584,'Data transformation 2'!A585:A2919,'Data transformation 2'!B585:J2919)</f>
        <v>51.72</v>
      </c>
      <c r="D584">
        <v>5.09</v>
      </c>
      <c r="E584" t="str">
        <v>No</v>
      </c>
      <c r="F584" t="str">
        <v>No</v>
      </c>
      <c r="G584" t="str">
        <v>No</v>
      </c>
      <c r="H584">
        <v>0</v>
      </c>
      <c r="I584" t="str">
        <v>No</v>
      </c>
      <c r="J584" t="str">
        <v>Obesity</v>
      </c>
      <c r="K584" t="str">
        <v>Normal</v>
      </c>
      <c r="L584" t="str">
        <f>VLOOKUP(A584,'Data Transformation 3'!A$3:E$2339,5,0)</f>
        <v>16-Jul-1980</v>
      </c>
      <c r="M584" s="19">
        <f>VLOOKUP(A584,'Data Transformation 3'!A$3:H$2339,8,0)</f>
        <v>16990.55</v>
      </c>
      <c r="N584" t="str">
        <f>VLOOKUP('Healthcare '!A584,'Data Transformation 3'!A$3:I$2339,9,0)</f>
        <v>tier - 2</v>
      </c>
      <c r="O584" t="str">
        <f>VLOOKUP(A584,'Data Transformation 3'!A$3:J$2339,10,0)</f>
        <v>tier - 3</v>
      </c>
      <c r="P584" t="str">
        <f>VLOOKUP(A584,'Data Transformation 3'!A$3:K$2339,11,0)</f>
        <v>R1012</v>
      </c>
      <c r="Q584">
        <f>VLOOKUP(A584,'Data Transformation 3'!A$3:F$2339,6,0)</f>
        <v>42</v>
      </c>
    </row>
    <row r="585" spans="1:17" ht="15.5" hidden="1" x14ac:dyDescent="0.35">
      <c r="A585" s="1" t="s">
        <v>1787</v>
      </c>
      <c r="C585" s="20" cm="1">
        <f t="array" ref="C585:K585">_xlfn.XLOOKUP(A585,'Data transformation 2'!A586:A2920,'Data transformation 2'!B586:J2920)</f>
        <v>48.59</v>
      </c>
      <c r="D585">
        <v>5.57</v>
      </c>
      <c r="E585" t="str">
        <v>No</v>
      </c>
      <c r="F585" t="str">
        <v>No</v>
      </c>
      <c r="G585" t="str">
        <v>No</v>
      </c>
      <c r="H585">
        <v>0</v>
      </c>
      <c r="I585" t="str">
        <v>No</v>
      </c>
      <c r="J585" t="str">
        <v>Obesity</v>
      </c>
      <c r="K585" t="str">
        <v>Normal</v>
      </c>
      <c r="L585" t="str">
        <f>VLOOKUP(A585,'Data Transformation 3'!A$3:E$2339,5,0)</f>
        <v>25-Aug-1977</v>
      </c>
      <c r="M585" s="19">
        <f>VLOOKUP(A585,'Data Transformation 3'!A$3:H$2339,8,0)</f>
        <v>16921.09</v>
      </c>
      <c r="N585" t="str">
        <f>VLOOKUP('Healthcare '!A585,'Data Transformation 3'!A$3:I$2339,9,0)</f>
        <v>tier - 2</v>
      </c>
      <c r="O585" t="str">
        <f>VLOOKUP(A585,'Data Transformation 3'!A$3:J$2339,10,0)</f>
        <v>tier - 3</v>
      </c>
      <c r="P585" t="str">
        <f>VLOOKUP(A585,'Data Transformation 3'!A$3:K$2339,11,0)</f>
        <v>R1023</v>
      </c>
      <c r="Q585">
        <f>VLOOKUP(A585,'Data Transformation 3'!A$3:F$2339,6,0)</f>
        <v>45</v>
      </c>
    </row>
    <row r="586" spans="1:17" ht="15.5" x14ac:dyDescent="0.35">
      <c r="A586" s="1" t="s">
        <v>1786</v>
      </c>
      <c r="C586" s="20" cm="1">
        <f t="array" ref="C586:K586">_xlfn.XLOOKUP(A586,'Data transformation 2'!A587:A2921,'Data transformation 2'!B587:J2921)</f>
        <v>45.18</v>
      </c>
      <c r="D586">
        <v>10.87</v>
      </c>
      <c r="E586" t="str">
        <v>No</v>
      </c>
      <c r="F586" t="str">
        <v>No</v>
      </c>
      <c r="G586" t="str">
        <v>No</v>
      </c>
      <c r="H586">
        <v>0</v>
      </c>
      <c r="I586" t="str">
        <v>No</v>
      </c>
      <c r="J586" t="str">
        <v>Obesity</v>
      </c>
      <c r="K586" t="str">
        <v>Diabetes</v>
      </c>
      <c r="L586" t="str">
        <f>VLOOKUP(A586,'Data Transformation 3'!A$3:E$2339,5,0)</f>
        <v>21-Oct-1968</v>
      </c>
      <c r="M586" s="19">
        <f>VLOOKUP(A586,'Data Transformation 3'!A$3:H$2339,8,0)</f>
        <v>16903.5</v>
      </c>
      <c r="N586" t="str">
        <f>VLOOKUP('Healthcare '!A586,'Data Transformation 3'!A$3:I$2339,9,0)</f>
        <v>tier - 2</v>
      </c>
      <c r="O586" t="str">
        <f>VLOOKUP(A586,'Data Transformation 3'!A$3:J$2339,10,0)</f>
        <v>tier - 3</v>
      </c>
      <c r="P586" t="str">
        <f>VLOOKUP(A586,'Data Transformation 3'!A$3:K$2339,11,0)</f>
        <v>R1012</v>
      </c>
      <c r="Q586">
        <f>VLOOKUP(A586,'Data Transformation 3'!A$3:F$2339,6,0)</f>
        <v>54</v>
      </c>
    </row>
    <row r="587" spans="1:17" ht="15.5" hidden="1" x14ac:dyDescent="0.35">
      <c r="A587" s="1" t="s">
        <v>1785</v>
      </c>
      <c r="C587" s="20" cm="1">
        <f t="array" ref="C587:K587">_xlfn.XLOOKUP(A587,'Data transformation 2'!A588:A2922,'Data transformation 2'!B588:J2922)</f>
        <v>27.9</v>
      </c>
      <c r="D587">
        <v>6.02</v>
      </c>
      <c r="E587" t="str">
        <v>No</v>
      </c>
      <c r="F587" t="str">
        <v>No</v>
      </c>
      <c r="G587" t="str">
        <v>Yes</v>
      </c>
      <c r="H587">
        <v>1</v>
      </c>
      <c r="I587" t="str">
        <v>yes</v>
      </c>
      <c r="J587" t="str">
        <v>Overweight</v>
      </c>
      <c r="K587" t="str">
        <v>Pre-Diabetes</v>
      </c>
      <c r="L587" t="str">
        <f>VLOOKUP(A587,'Data Transformation 3'!A$3:E$2339,5,0)</f>
        <v>10-Sep-2003</v>
      </c>
      <c r="M587" s="19">
        <f>VLOOKUP(A587,'Data Transformation 3'!A$3:H$2339,8,0)</f>
        <v>16884.919999999998</v>
      </c>
      <c r="N587" t="str">
        <f>VLOOKUP('Healthcare '!A587,'Data Transformation 3'!A$3:I$2339,9,0)</f>
        <v>tier - 2</v>
      </c>
      <c r="O587" t="str">
        <f>VLOOKUP(A587,'Data Transformation 3'!A$3:J$2339,10,0)</f>
        <v>tier - 2</v>
      </c>
      <c r="P587" t="str">
        <f>VLOOKUP(A587,'Data Transformation 3'!A$3:K$2339,11,0)</f>
        <v>R1011</v>
      </c>
      <c r="Q587">
        <f>VLOOKUP(A587,'Data Transformation 3'!A$3:F$2339,6,0)</f>
        <v>19</v>
      </c>
    </row>
    <row r="588" spans="1:17" ht="15.5" x14ac:dyDescent="0.35">
      <c r="A588" s="1" t="s">
        <v>1784</v>
      </c>
      <c r="C588" s="20" cm="1">
        <f t="array" ref="C588:K588">_xlfn.XLOOKUP(A588,'Data transformation 2'!A589:A2923,'Data transformation 2'!B589:J2923)</f>
        <v>51.33</v>
      </c>
      <c r="D588">
        <v>7</v>
      </c>
      <c r="E588" t="str">
        <v>No</v>
      </c>
      <c r="F588" t="str">
        <v>No</v>
      </c>
      <c r="G588" t="str">
        <v>No</v>
      </c>
      <c r="H588">
        <v>0</v>
      </c>
      <c r="I588" t="str">
        <v>No</v>
      </c>
      <c r="J588" t="str">
        <v>Obesity</v>
      </c>
      <c r="K588" t="str">
        <v>Diabetes</v>
      </c>
      <c r="L588" t="str">
        <f>VLOOKUP(A588,'Data Transformation 3'!A$3:E$2339,5,0)</f>
        <v>8-Aug-1974</v>
      </c>
      <c r="M588" s="19">
        <f>VLOOKUP(A588,'Data Transformation 3'!A$3:H$2339,8,0)</f>
        <v>16841.32</v>
      </c>
      <c r="N588" t="str">
        <f>VLOOKUP('Healthcare '!A588,'Data Transformation 3'!A$3:I$2339,9,0)</f>
        <v>tier - 2</v>
      </c>
      <c r="O588" t="str">
        <f>VLOOKUP(A588,'Data Transformation 3'!A$3:J$2339,10,0)</f>
        <v>tier - 3</v>
      </c>
      <c r="P588" t="str">
        <f>VLOOKUP(A588,'Data Transformation 3'!A$3:K$2339,11,0)</f>
        <v>R1011</v>
      </c>
      <c r="Q588">
        <f>VLOOKUP(A588,'Data Transformation 3'!A$3:F$2339,6,0)</f>
        <v>48</v>
      </c>
    </row>
    <row r="589" spans="1:17" ht="15.5" hidden="1" x14ac:dyDescent="0.35">
      <c r="A589" s="1" t="s">
        <v>1783</v>
      </c>
      <c r="C589" s="20" cm="1">
        <f t="array" ref="C589:K589">_xlfn.XLOOKUP(A589,'Data transformation 2'!A590:A2924,'Data transformation 2'!B590:J2924)</f>
        <v>30.59</v>
      </c>
      <c r="D589">
        <v>5.56</v>
      </c>
      <c r="E589" t="str">
        <v>yes</v>
      </c>
      <c r="F589" t="str">
        <v>No</v>
      </c>
      <c r="G589" t="str">
        <v>No</v>
      </c>
      <c r="H589">
        <v>1</v>
      </c>
      <c r="I589" t="str">
        <v>No</v>
      </c>
      <c r="J589" t="str">
        <v>Obesity</v>
      </c>
      <c r="K589" t="str">
        <v>Normal</v>
      </c>
      <c r="L589" t="str">
        <f>VLOOKUP(A589,'Data Transformation 3'!A$3:E$2339,5,0)</f>
        <v>19-Oct-1995</v>
      </c>
      <c r="M589" s="19">
        <f>VLOOKUP(A589,'Data Transformation 3'!A$3:H$2339,8,0)</f>
        <v>16796.41</v>
      </c>
      <c r="N589" t="str">
        <f>VLOOKUP('Healthcare '!A589,'Data Transformation 3'!A$3:I$2339,9,0)</f>
        <v>tier - 2</v>
      </c>
      <c r="O589" t="str">
        <f>VLOOKUP(A589,'Data Transformation 3'!A$3:J$2339,10,0)</f>
        <v>tier - 3</v>
      </c>
      <c r="P589" t="str">
        <f>VLOOKUP(A589,'Data Transformation 3'!A$3:K$2339,11,0)</f>
        <v>R1024</v>
      </c>
      <c r="Q589">
        <f>VLOOKUP(A589,'Data Transformation 3'!A$3:F$2339,6,0)</f>
        <v>27</v>
      </c>
    </row>
    <row r="590" spans="1:17" ht="15.5" x14ac:dyDescent="0.35">
      <c r="A590" s="1" t="s">
        <v>1782</v>
      </c>
      <c r="C590" s="20" cm="1">
        <f t="array" ref="C590:K590">_xlfn.XLOOKUP(A590,'Data transformation 2'!A591:A2925,'Data transformation 2'!B591:J2925)</f>
        <v>39.229999999999997</v>
      </c>
      <c r="D590">
        <v>8.4499999999999993</v>
      </c>
      <c r="E590" t="str">
        <v>No</v>
      </c>
      <c r="F590" t="str">
        <v>No</v>
      </c>
      <c r="G590" t="str">
        <v>No</v>
      </c>
      <c r="H590">
        <v>0</v>
      </c>
      <c r="I590" t="str">
        <v>No</v>
      </c>
      <c r="J590" t="str">
        <v>Obesity</v>
      </c>
      <c r="K590" t="str">
        <v>Diabetes</v>
      </c>
      <c r="L590" t="str">
        <f>VLOOKUP(A590,'Data Transformation 3'!A$3:E$2339,5,0)</f>
        <v>29-Jul-1962</v>
      </c>
      <c r="M590" s="19">
        <f>VLOOKUP(A590,'Data Transformation 3'!A$3:H$2339,8,0)</f>
        <v>16779.400000000001</v>
      </c>
      <c r="N590" t="str">
        <f>VLOOKUP('Healthcare '!A590,'Data Transformation 3'!A$3:I$2339,9,0)</f>
        <v>tier - 2</v>
      </c>
      <c r="O590" t="str">
        <f>VLOOKUP(A590,'Data Transformation 3'!A$3:J$2339,10,0)</f>
        <v>tier - 2</v>
      </c>
      <c r="P590" t="str">
        <f>VLOOKUP(A590,'Data Transformation 3'!A$3:K$2339,11,0)</f>
        <v>R1026</v>
      </c>
      <c r="Q590">
        <f>VLOOKUP(A590,'Data Transformation 3'!A$3:F$2339,6,0)</f>
        <v>60</v>
      </c>
    </row>
    <row r="591" spans="1:17" ht="15.5" hidden="1" x14ac:dyDescent="0.35">
      <c r="A591" s="1" t="s">
        <v>1781</v>
      </c>
      <c r="C591" s="20" cm="1">
        <f t="array" ref="C591:K591">_xlfn.XLOOKUP(A591,'Data transformation 2'!A592:A2926,'Data transformation 2'!B592:J2926)</f>
        <v>19.094999999999999</v>
      </c>
      <c r="D591">
        <v>6.19</v>
      </c>
      <c r="E591" t="str">
        <v>No</v>
      </c>
      <c r="F591" t="str">
        <v>No</v>
      </c>
      <c r="G591" t="str">
        <v>No</v>
      </c>
      <c r="H591">
        <v>0</v>
      </c>
      <c r="I591" t="str">
        <v>yes</v>
      </c>
      <c r="J591" t="str">
        <v>Normal Weight</v>
      </c>
      <c r="K591" t="str">
        <v>Pre-Diabetes</v>
      </c>
      <c r="L591" t="str">
        <f>VLOOKUP(A591,'Data Transformation 3'!A$3:E$2339,5,0)</f>
        <v>23-Sep-1989</v>
      </c>
      <c r="M591" s="19">
        <f>VLOOKUP(A591,'Data Transformation 3'!A$3:H$2339,8,0)</f>
        <v>16776.3</v>
      </c>
      <c r="N591" t="str">
        <f>VLOOKUP('Healthcare '!A591,'Data Transformation 3'!A$3:I$2339,9,0)</f>
        <v>tier - 2</v>
      </c>
      <c r="O591" t="str">
        <f>VLOOKUP(A591,'Data Transformation 3'!A$3:J$2339,10,0)</f>
        <v>tier - 2</v>
      </c>
      <c r="P591" t="str">
        <f>VLOOKUP(A591,'Data Transformation 3'!A$3:K$2339,11,0)</f>
        <v>R1024</v>
      </c>
      <c r="Q591">
        <f>VLOOKUP(A591,'Data Transformation 3'!A$3:F$2339,6,0)</f>
        <v>33</v>
      </c>
    </row>
    <row r="592" spans="1:17" ht="15.5" x14ac:dyDescent="0.35">
      <c r="A592" s="1" t="s">
        <v>1780</v>
      </c>
      <c r="C592" s="20" cm="1">
        <f t="array" ref="C592:K592">_xlfn.XLOOKUP(A592,'Data transformation 2'!A593:A2927,'Data transformation 2'!B593:J2927)</f>
        <v>49.72</v>
      </c>
      <c r="D592">
        <v>7.71</v>
      </c>
      <c r="E592" t="str">
        <v>No</v>
      </c>
      <c r="F592" t="str">
        <v>No</v>
      </c>
      <c r="G592" t="str">
        <v>No</v>
      </c>
      <c r="H592">
        <v>0</v>
      </c>
      <c r="I592" t="str">
        <v>No</v>
      </c>
      <c r="J592" t="str">
        <v>Obesity</v>
      </c>
      <c r="K592" t="str">
        <v>Diabetes</v>
      </c>
      <c r="L592" t="str">
        <f>VLOOKUP(A592,'Data Transformation 3'!A$3:E$2339,5,0)</f>
        <v>28-Aug-1974</v>
      </c>
      <c r="M592" s="19">
        <f>VLOOKUP(A592,'Data Transformation 3'!A$3:H$2339,8,0)</f>
        <v>16770.990000000002</v>
      </c>
      <c r="N592" t="str">
        <f>VLOOKUP('Healthcare '!A592,'Data Transformation 3'!A$3:I$2339,9,0)</f>
        <v>tier - 2</v>
      </c>
      <c r="O592" t="str">
        <f>VLOOKUP(A592,'Data Transformation 3'!A$3:J$2339,10,0)</f>
        <v>tier - 1</v>
      </c>
      <c r="P592" t="str">
        <f>VLOOKUP(A592,'Data Transformation 3'!A$3:K$2339,11,0)</f>
        <v>R1012</v>
      </c>
      <c r="Q592">
        <f>VLOOKUP(A592,'Data Transformation 3'!A$3:F$2339,6,0)</f>
        <v>48</v>
      </c>
    </row>
    <row r="593" spans="1:17" ht="15.5" hidden="1" x14ac:dyDescent="0.35">
      <c r="A593" s="1" t="s">
        <v>1779</v>
      </c>
      <c r="C593" s="20" cm="1">
        <f t="array" ref="C593:K593">_xlfn.XLOOKUP(A593,'Data transformation 2'!A594:A2928,'Data transformation 2'!B594:J2928)</f>
        <v>21.754999999999999</v>
      </c>
      <c r="D593">
        <v>4.63</v>
      </c>
      <c r="E593" t="str">
        <v>No</v>
      </c>
      <c r="F593" t="str">
        <v>No</v>
      </c>
      <c r="G593" t="str">
        <v>Yes</v>
      </c>
      <c r="H593">
        <v>1</v>
      </c>
      <c r="I593" t="str">
        <v>yes</v>
      </c>
      <c r="J593" t="str">
        <v>Normal Weight</v>
      </c>
      <c r="K593" t="str">
        <v>Normal</v>
      </c>
      <c r="L593" t="str">
        <f>VLOOKUP(A593,'Data Transformation 3'!A$3:E$2339,5,0)</f>
        <v>5-Nov-1993</v>
      </c>
      <c r="M593" s="19">
        <f>VLOOKUP(A593,'Data Transformation 3'!A$3:H$2339,8,0)</f>
        <v>16657.72</v>
      </c>
      <c r="N593" t="str">
        <f>VLOOKUP('Healthcare '!A593,'Data Transformation 3'!A$3:I$2339,9,0)</f>
        <v>tier - 2</v>
      </c>
      <c r="O593" t="str">
        <f>VLOOKUP(A593,'Data Transformation 3'!A$3:J$2339,10,0)</f>
        <v>tier - 1</v>
      </c>
      <c r="P593" t="str">
        <f>VLOOKUP(A593,'Data Transformation 3'!A$3:K$2339,11,0)</f>
        <v>R1024</v>
      </c>
      <c r="Q593">
        <f>VLOOKUP(A593,'Data Transformation 3'!A$3:F$2339,6,0)</f>
        <v>29</v>
      </c>
    </row>
    <row r="594" spans="1:17" ht="15.5" hidden="1" x14ac:dyDescent="0.35">
      <c r="A594" s="1" t="s">
        <v>1778</v>
      </c>
      <c r="C594" s="20" cm="1">
        <f t="array" ref="C594:K594">_xlfn.XLOOKUP(A594,'Data transformation 2'!A595:A2929,'Data transformation 2'!B595:J2929)</f>
        <v>48.39</v>
      </c>
      <c r="D594">
        <v>4.6100000000000003</v>
      </c>
      <c r="E594" t="str">
        <v>No</v>
      </c>
      <c r="F594" t="str">
        <v>No</v>
      </c>
      <c r="G594" t="str">
        <v>No</v>
      </c>
      <c r="H594">
        <v>0</v>
      </c>
      <c r="I594" t="str">
        <v>No</v>
      </c>
      <c r="J594" t="str">
        <v>Obesity</v>
      </c>
      <c r="K594" t="str">
        <v>Normal</v>
      </c>
      <c r="L594" t="str">
        <f>VLOOKUP(A594,'Data Transformation 3'!A$3:E$2339,5,0)</f>
        <v>25-Sep-1977</v>
      </c>
      <c r="M594" s="19">
        <f>VLOOKUP(A594,'Data Transformation 3'!A$3:H$2339,8,0)</f>
        <v>16631.61</v>
      </c>
      <c r="N594" t="str">
        <f>VLOOKUP('Healthcare '!A594,'Data Transformation 3'!A$3:I$2339,9,0)</f>
        <v>tier - 2</v>
      </c>
      <c r="O594" t="str">
        <f>VLOOKUP(A594,'Data Transformation 3'!A$3:J$2339,10,0)</f>
        <v>tier - 1</v>
      </c>
      <c r="P594" t="str">
        <f>VLOOKUP(A594,'Data Transformation 3'!A$3:K$2339,11,0)</f>
        <v>R1012</v>
      </c>
      <c r="Q594">
        <f>VLOOKUP(A594,'Data Transformation 3'!A$3:F$2339,6,0)</f>
        <v>45</v>
      </c>
    </row>
    <row r="595" spans="1:17" ht="15.5" x14ac:dyDescent="0.35">
      <c r="A595" s="1" t="s">
        <v>1777</v>
      </c>
      <c r="C595" s="20" cm="1">
        <f t="array" ref="C595:K595">_xlfn.XLOOKUP(A595,'Data transformation 2'!A596:A2930,'Data transformation 2'!B596:J2930)</f>
        <v>47.15</v>
      </c>
      <c r="D595">
        <v>9.5299999999999994</v>
      </c>
      <c r="E595" t="str">
        <v>yes</v>
      </c>
      <c r="F595" t="str">
        <v>No</v>
      </c>
      <c r="G595" t="str">
        <v>No</v>
      </c>
      <c r="H595">
        <v>1</v>
      </c>
      <c r="I595" t="str">
        <v>No</v>
      </c>
      <c r="J595" t="str">
        <v>Obesity</v>
      </c>
      <c r="K595" t="str">
        <v>Diabetes</v>
      </c>
      <c r="L595" t="str">
        <f>VLOOKUP(A595,'Data Transformation 3'!A$3:E$2339,5,0)</f>
        <v>24-Jul-1975</v>
      </c>
      <c r="M595" s="19">
        <f>VLOOKUP(A595,'Data Transformation 3'!A$3:H$2339,8,0)</f>
        <v>16602.18</v>
      </c>
      <c r="N595" t="str">
        <f>VLOOKUP('Healthcare '!A595,'Data Transformation 3'!A$3:I$2339,9,0)</f>
        <v>tier - 2</v>
      </c>
      <c r="O595" t="str">
        <f>VLOOKUP(A595,'Data Transformation 3'!A$3:J$2339,10,0)</f>
        <v>tier - 1</v>
      </c>
      <c r="P595" t="str">
        <f>VLOOKUP(A595,'Data Transformation 3'!A$3:K$2339,11,0)</f>
        <v>R1026</v>
      </c>
      <c r="Q595">
        <f>VLOOKUP(A595,'Data Transformation 3'!A$3:F$2339,6,0)</f>
        <v>47</v>
      </c>
    </row>
    <row r="596" spans="1:17" ht="15.5" x14ac:dyDescent="0.35">
      <c r="A596" s="1" t="s">
        <v>1776</v>
      </c>
      <c r="C596" s="20" cm="1">
        <f t="array" ref="C596:K596">_xlfn.XLOOKUP(A596,'Data transformation 2'!A597:A2931,'Data transformation 2'!B597:J2931)</f>
        <v>47.59</v>
      </c>
      <c r="D596">
        <v>11.43</v>
      </c>
      <c r="E596" t="str">
        <v>yes</v>
      </c>
      <c r="F596" t="str">
        <v>No</v>
      </c>
      <c r="G596" t="str">
        <v>No</v>
      </c>
      <c r="H596">
        <v>2</v>
      </c>
      <c r="I596" t="str">
        <v>No</v>
      </c>
      <c r="J596" t="str">
        <v>Obesity</v>
      </c>
      <c r="K596" t="str">
        <v>Diabetes</v>
      </c>
      <c r="L596" t="str">
        <f>VLOOKUP(A596,'Data Transformation 3'!A$3:E$2339,5,0)</f>
        <v>10-Jul-1970</v>
      </c>
      <c r="M596" s="19">
        <f>VLOOKUP(A596,'Data Transformation 3'!A$3:H$2339,8,0)</f>
        <v>16600.16</v>
      </c>
      <c r="N596" t="str">
        <f>VLOOKUP('Healthcare '!A596,'Data Transformation 3'!A$3:I$2339,9,0)</f>
        <v>tier - 2</v>
      </c>
      <c r="O596" t="str">
        <f>VLOOKUP(A596,'Data Transformation 3'!A$3:J$2339,10,0)</f>
        <v>tier - 2</v>
      </c>
      <c r="P596" t="str">
        <f>VLOOKUP(A596,'Data Transformation 3'!A$3:K$2339,11,0)</f>
        <v>R1011</v>
      </c>
      <c r="Q596">
        <f>VLOOKUP(A596,'Data Transformation 3'!A$3:F$2339,6,0)</f>
        <v>52</v>
      </c>
    </row>
    <row r="597" spans="1:17" ht="15.5" x14ac:dyDescent="0.35">
      <c r="A597" s="1" t="s">
        <v>1775</v>
      </c>
      <c r="C597" s="20" cm="1">
        <f t="array" ref="C597:K597">_xlfn.XLOOKUP(A597,'Data transformation 2'!A598:A2932,'Data transformation 2'!B598:J2932)</f>
        <v>39.81</v>
      </c>
      <c r="D597">
        <v>7.65</v>
      </c>
      <c r="E597" t="str">
        <v>yes</v>
      </c>
      <c r="F597" t="str">
        <v>No</v>
      </c>
      <c r="G597" t="str">
        <v>Yes</v>
      </c>
      <c r="H597">
        <v>1</v>
      </c>
      <c r="I597" t="str">
        <v>No</v>
      </c>
      <c r="J597" t="str">
        <v>Obesity</v>
      </c>
      <c r="K597" t="str">
        <v>Diabetes</v>
      </c>
      <c r="L597" t="str">
        <f>VLOOKUP(A597,'Data Transformation 3'!A$3:E$2339,5,0)</f>
        <v>25-Jun-1963</v>
      </c>
      <c r="M597" s="19">
        <f>VLOOKUP(A597,'Data Transformation 3'!A$3:H$2339,8,0)</f>
        <v>16587.96</v>
      </c>
      <c r="N597" t="str">
        <f>VLOOKUP('Healthcare '!A597,'Data Transformation 3'!A$3:I$2339,9,0)</f>
        <v>tier - 2</v>
      </c>
      <c r="O597" t="str">
        <f>VLOOKUP(A597,'Data Transformation 3'!A$3:J$2339,10,0)</f>
        <v>tier - 2</v>
      </c>
      <c r="P597" t="str">
        <f>VLOOKUP(A597,'Data Transformation 3'!A$3:K$2339,11,0)</f>
        <v>R1023</v>
      </c>
      <c r="Q597">
        <f>VLOOKUP(A597,'Data Transformation 3'!A$3:F$2339,6,0)</f>
        <v>59</v>
      </c>
    </row>
    <row r="598" spans="1:17" ht="15.5" hidden="1" x14ac:dyDescent="0.35">
      <c r="A598" s="1" t="s">
        <v>1774</v>
      </c>
      <c r="C598" s="20" cm="1">
        <f t="array" ref="C598:K598">_xlfn.XLOOKUP(A598,'Data transformation 2'!A599:A2933,'Data transformation 2'!B599:J2933)</f>
        <v>31.02</v>
      </c>
      <c r="D598">
        <v>5.87</v>
      </c>
      <c r="E598" t="str">
        <v>yes</v>
      </c>
      <c r="F598" t="str">
        <v>No</v>
      </c>
      <c r="G598" t="str">
        <v>No</v>
      </c>
      <c r="H598">
        <v>0</v>
      </c>
      <c r="I598" t="str">
        <v>No</v>
      </c>
      <c r="J598" t="str">
        <v>Obesity</v>
      </c>
      <c r="K598" t="str">
        <v>Pre-Diabetes</v>
      </c>
      <c r="L598" t="str">
        <f>VLOOKUP(A598,'Data Transformation 3'!A$3:E$2339,5,0)</f>
        <v>25-Jun-2001</v>
      </c>
      <c r="M598" s="19">
        <f>VLOOKUP(A598,'Data Transformation 3'!A$3:H$2339,8,0)</f>
        <v>16586.5</v>
      </c>
      <c r="N598" t="str">
        <f>VLOOKUP('Healthcare '!A598,'Data Transformation 3'!A$3:I$2339,9,0)</f>
        <v>tier - 2</v>
      </c>
      <c r="O598" t="str">
        <f>VLOOKUP(A598,'Data Transformation 3'!A$3:J$2339,10,0)</f>
        <v>tier - 1</v>
      </c>
      <c r="P598" t="str">
        <f>VLOOKUP(A598,'Data Transformation 3'!A$3:K$2339,11,0)</f>
        <v>R1013</v>
      </c>
      <c r="Q598">
        <f>VLOOKUP(A598,'Data Transformation 3'!A$3:F$2339,6,0)</f>
        <v>21</v>
      </c>
    </row>
    <row r="599" spans="1:17" ht="15.5" hidden="1" x14ac:dyDescent="0.35">
      <c r="A599" s="1" t="s">
        <v>1773</v>
      </c>
      <c r="C599" s="20" cm="1">
        <f t="array" ref="C599:K599">_xlfn.XLOOKUP(A599,'Data transformation 2'!A600:A2934,'Data transformation 2'!B600:J2934)</f>
        <v>24.75</v>
      </c>
      <c r="D599">
        <v>4.3600000000000003</v>
      </c>
      <c r="E599" t="str">
        <v>yes</v>
      </c>
      <c r="F599" t="str">
        <v>No</v>
      </c>
      <c r="G599" t="str">
        <v>No</v>
      </c>
      <c r="H599">
        <v>1</v>
      </c>
      <c r="I599" t="str">
        <v>yes</v>
      </c>
      <c r="J599" t="str">
        <v>Normal Weight</v>
      </c>
      <c r="K599" t="str">
        <v>Normal</v>
      </c>
      <c r="L599" t="str">
        <f>VLOOKUP(A599,'Data Transformation 3'!A$3:E$2339,5,0)</f>
        <v>23-Dec-1995</v>
      </c>
      <c r="M599" s="19">
        <f>VLOOKUP(A599,'Data Transformation 3'!A$3:H$2339,8,0)</f>
        <v>16577.78</v>
      </c>
      <c r="N599" t="str">
        <f>VLOOKUP('Healthcare '!A599,'Data Transformation 3'!A$3:I$2339,9,0)</f>
        <v>tier - 2</v>
      </c>
      <c r="O599" t="str">
        <f>VLOOKUP(A599,'Data Transformation 3'!A$3:J$2339,10,0)</f>
        <v>tier - 1</v>
      </c>
      <c r="P599" t="str">
        <f>VLOOKUP(A599,'Data Transformation 3'!A$3:K$2339,11,0)</f>
        <v>R1013</v>
      </c>
      <c r="Q599">
        <f>VLOOKUP(A599,'Data Transformation 3'!A$3:F$2339,6,0)</f>
        <v>27</v>
      </c>
    </row>
    <row r="600" spans="1:17" ht="15.5" x14ac:dyDescent="0.35">
      <c r="A600" s="1" t="s">
        <v>1772</v>
      </c>
      <c r="C600" s="20" cm="1">
        <f t="array" ref="C600:K600">_xlfn.XLOOKUP(A600,'Data transformation 2'!A601:A2935,'Data transformation 2'!B601:J2935)</f>
        <v>30.114999999999998</v>
      </c>
      <c r="D600">
        <v>10.119999999999999</v>
      </c>
      <c r="E600" t="str">
        <v>No</v>
      </c>
      <c r="F600" t="str">
        <v>No</v>
      </c>
      <c r="G600" t="str">
        <v>No</v>
      </c>
      <c r="H600">
        <v>3</v>
      </c>
      <c r="I600" t="str">
        <v>No</v>
      </c>
      <c r="J600" t="str">
        <v>Obesity</v>
      </c>
      <c r="K600" t="str">
        <v>Diabetes</v>
      </c>
      <c r="L600" t="str">
        <f>VLOOKUP(A600,'Data Transformation 3'!A$3:E$2339,5,0)</f>
        <v>10-Oct-1958</v>
      </c>
      <c r="M600" s="19">
        <f>VLOOKUP(A600,'Data Transformation 3'!A$3:H$2339,8,0)</f>
        <v>16455.71</v>
      </c>
      <c r="N600" t="str">
        <f>VLOOKUP('Healthcare '!A600,'Data Transformation 3'!A$3:I$2339,9,0)</f>
        <v>tier - 2</v>
      </c>
      <c r="O600" t="str">
        <f>VLOOKUP(A600,'Data Transformation 3'!A$3:J$2339,10,0)</f>
        <v>tier - 2</v>
      </c>
      <c r="P600" t="str">
        <f>VLOOKUP(A600,'Data Transformation 3'!A$3:K$2339,11,0)</f>
        <v>R1012</v>
      </c>
      <c r="Q600">
        <f>VLOOKUP(A600,'Data Transformation 3'!A$3:F$2339,6,0)</f>
        <v>64</v>
      </c>
    </row>
    <row r="601" spans="1:17" ht="15.5" hidden="1" x14ac:dyDescent="0.35">
      <c r="A601" s="1" t="s">
        <v>1771</v>
      </c>
      <c r="C601" s="20" cm="1">
        <f t="array" ref="C601:K601">_xlfn.XLOOKUP(A601,'Data transformation 2'!A602:A2936,'Data transformation 2'!B602:J2936)</f>
        <v>26.03</v>
      </c>
      <c r="D601">
        <v>4.01</v>
      </c>
      <c r="E601" t="str">
        <v>No</v>
      </c>
      <c r="F601" t="str">
        <v>No</v>
      </c>
      <c r="G601" t="str">
        <v>Yes</v>
      </c>
      <c r="H601">
        <v>1</v>
      </c>
      <c r="I601" t="str">
        <v>yes</v>
      </c>
      <c r="J601" t="str">
        <v>Overweight</v>
      </c>
      <c r="K601" t="str">
        <v>Normal</v>
      </c>
      <c r="L601" t="str">
        <f>VLOOKUP(A601,'Data Transformation 3'!A$3:E$2339,5,0)</f>
        <v>20-Dec-2003</v>
      </c>
      <c r="M601" s="19">
        <f>VLOOKUP(A601,'Data Transformation 3'!A$3:H$2339,8,0)</f>
        <v>16450.89</v>
      </c>
      <c r="N601" t="str">
        <f>VLOOKUP('Healthcare '!A601,'Data Transformation 3'!A$3:I$2339,9,0)</f>
        <v>tier - 2</v>
      </c>
      <c r="O601" t="str">
        <f>VLOOKUP(A601,'Data Transformation 3'!A$3:J$2339,10,0)</f>
        <v>tier - 1</v>
      </c>
      <c r="P601" t="str">
        <f>VLOOKUP(A601,'Data Transformation 3'!A$3:K$2339,11,0)</f>
        <v>R1012</v>
      </c>
      <c r="Q601">
        <f>VLOOKUP(A601,'Data Transformation 3'!A$3:F$2339,6,0)</f>
        <v>19</v>
      </c>
    </row>
    <row r="602" spans="1:17" ht="15.5" hidden="1" x14ac:dyDescent="0.35">
      <c r="A602" s="1" t="s">
        <v>1770</v>
      </c>
      <c r="C602" s="20" cm="1">
        <f t="array" ref="C602:K602">_xlfn.XLOOKUP(A602,'Data transformation 2'!A603:A2937,'Data transformation 2'!B603:J2937)</f>
        <v>20.045000000000002</v>
      </c>
      <c r="D602">
        <v>4.7699999999999996</v>
      </c>
      <c r="E602" t="str">
        <v>yes</v>
      </c>
      <c r="F602" t="str">
        <v>No</v>
      </c>
      <c r="G602" t="str">
        <v>No</v>
      </c>
      <c r="H602">
        <v>1</v>
      </c>
      <c r="I602" t="str">
        <v>yes</v>
      </c>
      <c r="J602" t="str">
        <v>Normal Weight</v>
      </c>
      <c r="K602" t="str">
        <v>Normal</v>
      </c>
      <c r="L602" t="str">
        <f>VLOOKUP(A602,'Data Transformation 3'!A$3:E$2339,5,0)</f>
        <v>28-Sep-1995</v>
      </c>
      <c r="M602" s="19">
        <f>VLOOKUP(A602,'Data Transformation 3'!A$3:H$2339,8,0)</f>
        <v>16420.490000000002</v>
      </c>
      <c r="N602" t="str">
        <f>VLOOKUP('Healthcare '!A602,'Data Transformation 3'!A$3:I$2339,9,0)</f>
        <v>tier - 2</v>
      </c>
      <c r="O602" t="str">
        <f>VLOOKUP(A602,'Data Transformation 3'!A$3:J$2339,10,0)</f>
        <v>tier - 3</v>
      </c>
      <c r="P602" t="str">
        <f>VLOOKUP(A602,'Data Transformation 3'!A$3:K$2339,11,0)</f>
        <v>R1012</v>
      </c>
      <c r="Q602">
        <f>VLOOKUP(A602,'Data Transformation 3'!A$3:F$2339,6,0)</f>
        <v>27</v>
      </c>
    </row>
    <row r="603" spans="1:17" ht="15.5" x14ac:dyDescent="0.35">
      <c r="A603" s="1" t="s">
        <v>1769</v>
      </c>
      <c r="C603" s="20" cm="1">
        <f t="array" ref="C603:K603">_xlfn.XLOOKUP(A603,'Data transformation 2'!A604:A2938,'Data transformation 2'!B604:J2938)</f>
        <v>40.24</v>
      </c>
      <c r="D603">
        <v>6.83</v>
      </c>
      <c r="E603" t="str">
        <v>No</v>
      </c>
      <c r="F603" t="str">
        <v>No</v>
      </c>
      <c r="G603" t="str">
        <v>No</v>
      </c>
      <c r="H603">
        <v>0</v>
      </c>
      <c r="I603" t="str">
        <v>No</v>
      </c>
      <c r="J603" t="str">
        <v>Obesity</v>
      </c>
      <c r="K603" t="str">
        <v>Diabetes</v>
      </c>
      <c r="L603" t="str">
        <f>VLOOKUP(A603,'Data Transformation 3'!A$3:E$2339,5,0)</f>
        <v>5-Dec-1965</v>
      </c>
      <c r="M603" s="19">
        <f>VLOOKUP(A603,'Data Transformation 3'!A$3:H$2339,8,0)</f>
        <v>16351.42</v>
      </c>
      <c r="N603" t="str">
        <f>VLOOKUP('Healthcare '!A603,'Data Transformation 3'!A$3:I$2339,9,0)</f>
        <v>tier - 2</v>
      </c>
      <c r="O603" t="str">
        <f>VLOOKUP(A603,'Data Transformation 3'!A$3:J$2339,10,0)</f>
        <v>tier - 3</v>
      </c>
      <c r="P603" t="str">
        <f>VLOOKUP(A603,'Data Transformation 3'!A$3:K$2339,11,0)</f>
        <v>R1026</v>
      </c>
      <c r="Q603">
        <f>VLOOKUP(A603,'Data Transformation 3'!A$3:F$2339,6,0)</f>
        <v>57</v>
      </c>
    </row>
    <row r="604" spans="1:17" ht="15.5" hidden="1" x14ac:dyDescent="0.35">
      <c r="A604" s="1" t="s">
        <v>1768</v>
      </c>
      <c r="C604" s="20" cm="1">
        <f t="array" ref="C604:K604">_xlfn.XLOOKUP(A604,'Data transformation 2'!A605:A2939,'Data transformation 2'!B605:J2939)</f>
        <v>43.15</v>
      </c>
      <c r="D604">
        <v>6.14</v>
      </c>
      <c r="E604" t="str">
        <v>yes</v>
      </c>
      <c r="F604" t="str">
        <v>No</v>
      </c>
      <c r="G604" t="str">
        <v>Yes</v>
      </c>
      <c r="H604">
        <v>1</v>
      </c>
      <c r="I604" t="str">
        <v>No</v>
      </c>
      <c r="J604" t="str">
        <v>Obesity</v>
      </c>
      <c r="K604" t="str">
        <v>Pre-Diabetes</v>
      </c>
      <c r="L604" t="str">
        <f>VLOOKUP(A604,'Data Transformation 3'!A$3:E$2339,5,0)</f>
        <v>8-Aug-1969</v>
      </c>
      <c r="M604" s="19">
        <f>VLOOKUP(A604,'Data Transformation 3'!A$3:H$2339,8,0)</f>
        <v>16311.05</v>
      </c>
      <c r="N604" t="str">
        <f>VLOOKUP('Healthcare '!A604,'Data Transformation 3'!A$3:I$2339,9,0)</f>
        <v>tier - 2</v>
      </c>
      <c r="O604" t="str">
        <f>VLOOKUP(A604,'Data Transformation 3'!A$3:J$2339,10,0)</f>
        <v>tier - 3</v>
      </c>
      <c r="P604" t="str">
        <f>VLOOKUP(A604,'Data Transformation 3'!A$3:K$2339,11,0)</f>
        <v>R1026</v>
      </c>
      <c r="Q604">
        <f>VLOOKUP(A604,'Data Transformation 3'!A$3:F$2339,6,0)</f>
        <v>53</v>
      </c>
    </row>
    <row r="605" spans="1:17" ht="15.5" hidden="1" x14ac:dyDescent="0.35">
      <c r="A605" s="1" t="s">
        <v>1767</v>
      </c>
      <c r="C605" s="20" cm="1">
        <f t="array" ref="C605:K605">_xlfn.XLOOKUP(A605,'Data transformation 2'!A606:A2940,'Data transformation 2'!B606:J2940)</f>
        <v>27.7</v>
      </c>
      <c r="D605">
        <v>5.6</v>
      </c>
      <c r="E605" t="str">
        <v>No</v>
      </c>
      <c r="F605" t="str">
        <v>No</v>
      </c>
      <c r="G605" t="str">
        <v>Yes</v>
      </c>
      <c r="H605">
        <v>1</v>
      </c>
      <c r="I605" t="str">
        <v>yes</v>
      </c>
      <c r="J605" t="str">
        <v>Overweight</v>
      </c>
      <c r="K605" t="str">
        <v>Normal</v>
      </c>
      <c r="L605" t="str">
        <f>VLOOKUP(A605,'Data Transformation 3'!A$3:E$2339,5,0)</f>
        <v>24-Aug-2003</v>
      </c>
      <c r="M605" s="19">
        <f>VLOOKUP(A605,'Data Transformation 3'!A$3:H$2339,8,0)</f>
        <v>16297.85</v>
      </c>
      <c r="N605" t="str">
        <f>VLOOKUP('Healthcare '!A605,'Data Transformation 3'!A$3:I$2339,9,0)</f>
        <v>tier - 2</v>
      </c>
      <c r="O605" t="str">
        <f>VLOOKUP(A605,'Data Transformation 3'!A$3:J$2339,10,0)</f>
        <v>tier - 3</v>
      </c>
      <c r="P605" t="str">
        <f>VLOOKUP(A605,'Data Transformation 3'!A$3:K$2339,11,0)</f>
        <v>R1011</v>
      </c>
      <c r="Q605">
        <f>VLOOKUP(A605,'Data Transformation 3'!A$3:F$2339,6,0)</f>
        <v>19</v>
      </c>
    </row>
    <row r="606" spans="1:17" ht="15.5" hidden="1" x14ac:dyDescent="0.35">
      <c r="A606" s="1" t="s">
        <v>1766</v>
      </c>
      <c r="C606" s="20" cm="1">
        <f t="array" ref="C606:K606">_xlfn.XLOOKUP(A606,'Data transformation 2'!A607:A2941,'Data transformation 2'!B607:J2941)</f>
        <v>45.68</v>
      </c>
      <c r="D606">
        <v>4.8</v>
      </c>
      <c r="E606" t="str">
        <v>No</v>
      </c>
      <c r="F606" t="str">
        <v>No</v>
      </c>
      <c r="G606" t="str">
        <v>No</v>
      </c>
      <c r="H606">
        <v>2</v>
      </c>
      <c r="I606" t="str">
        <v>No</v>
      </c>
      <c r="J606" t="str">
        <v>Obesity</v>
      </c>
      <c r="K606" t="str">
        <v>Normal</v>
      </c>
      <c r="L606" t="str">
        <f>VLOOKUP(A606,'Data Transformation 3'!A$3:E$2339,5,0)</f>
        <v>30-Jul-1972</v>
      </c>
      <c r="M606" s="19">
        <f>VLOOKUP(A606,'Data Transformation 3'!A$3:H$2339,8,0)</f>
        <v>16267.32</v>
      </c>
      <c r="N606" t="str">
        <f>VLOOKUP('Healthcare '!A606,'Data Transformation 3'!A$3:I$2339,9,0)</f>
        <v>tier - 2</v>
      </c>
      <c r="O606" t="str">
        <f>VLOOKUP(A606,'Data Transformation 3'!A$3:J$2339,10,0)</f>
        <v>tier - 2</v>
      </c>
      <c r="P606" t="str">
        <f>VLOOKUP(A606,'Data Transformation 3'!A$3:K$2339,11,0)</f>
        <v>R1023</v>
      </c>
      <c r="Q606">
        <f>VLOOKUP(A606,'Data Transformation 3'!A$3:F$2339,6,0)</f>
        <v>50</v>
      </c>
    </row>
    <row r="607" spans="1:17" ht="15.5" x14ac:dyDescent="0.35">
      <c r="A607" s="1" t="s">
        <v>1765</v>
      </c>
      <c r="C607" s="20" cm="1">
        <f t="array" ref="C607:K607">_xlfn.XLOOKUP(A607,'Data transformation 2'!A608:A2942,'Data transformation 2'!B608:J2942)</f>
        <v>27.3</v>
      </c>
      <c r="D607">
        <v>11.89</v>
      </c>
      <c r="E607" t="str">
        <v>No</v>
      </c>
      <c r="F607" t="str">
        <v>No</v>
      </c>
      <c r="G607" t="str">
        <v>No</v>
      </c>
      <c r="H607">
        <v>0</v>
      </c>
      <c r="I607" t="str">
        <v>yes</v>
      </c>
      <c r="J607" t="str">
        <v>Overweight</v>
      </c>
      <c r="K607" t="str">
        <v>Diabetes</v>
      </c>
      <c r="L607" t="str">
        <f>VLOOKUP(A607,'Data Transformation 3'!A$3:E$2339,5,0)</f>
        <v>8-Sep-2002</v>
      </c>
      <c r="M607" s="19">
        <f>VLOOKUP(A607,'Data Transformation 3'!A$3:H$2339,8,0)</f>
        <v>16232.85</v>
      </c>
      <c r="N607" t="str">
        <f>VLOOKUP('Healthcare '!A607,'Data Transformation 3'!A$3:I$2339,9,0)</f>
        <v>tier - 2</v>
      </c>
      <c r="O607" t="str">
        <f>VLOOKUP(A607,'Data Transformation 3'!A$3:J$2339,10,0)</f>
        <v>tier - 1</v>
      </c>
      <c r="P607" t="str">
        <f>VLOOKUP(A607,'Data Transformation 3'!A$3:K$2339,11,0)</f>
        <v>R1011</v>
      </c>
      <c r="Q607">
        <f>VLOOKUP(A607,'Data Transformation 3'!A$3:F$2339,6,0)</f>
        <v>20</v>
      </c>
    </row>
    <row r="608" spans="1:17" ht="15.5" hidden="1" x14ac:dyDescent="0.35">
      <c r="A608" s="1" t="s">
        <v>1764</v>
      </c>
      <c r="C608" s="20" cm="1">
        <f t="array" ref="C608:K608">_xlfn.XLOOKUP(A608,'Data transformation 2'!A609:A2943,'Data transformation 2'!B609:J2943)</f>
        <v>54.45</v>
      </c>
      <c r="D608">
        <v>4.7300000000000004</v>
      </c>
      <c r="E608" t="str">
        <v>yes</v>
      </c>
      <c r="F608" t="str">
        <v>No</v>
      </c>
      <c r="G608" t="str">
        <v>No</v>
      </c>
      <c r="H608">
        <v>1</v>
      </c>
      <c r="I608" t="str">
        <v>No</v>
      </c>
      <c r="J608" t="str">
        <v>Obesity</v>
      </c>
      <c r="K608" t="str">
        <v>Normal</v>
      </c>
      <c r="L608" t="str">
        <f>VLOOKUP(A608,'Data Transformation 3'!A$3:E$2339,5,0)</f>
        <v>21-Aug-1988</v>
      </c>
      <c r="M608" s="19">
        <f>VLOOKUP(A608,'Data Transformation 3'!A$3:H$2339,8,0)</f>
        <v>16205.88</v>
      </c>
      <c r="N608" t="str">
        <f>VLOOKUP('Healthcare '!A608,'Data Transformation 3'!A$3:I$2339,9,0)</f>
        <v>tier - 2</v>
      </c>
      <c r="O608" t="str">
        <f>VLOOKUP(A608,'Data Transformation 3'!A$3:J$2339,10,0)</f>
        <v>tier - 1</v>
      </c>
      <c r="P608" t="str">
        <f>VLOOKUP(A608,'Data Transformation 3'!A$3:K$2339,11,0)</f>
        <v>R1012</v>
      </c>
      <c r="Q608">
        <f>VLOOKUP(A608,'Data Transformation 3'!A$3:F$2339,6,0)</f>
        <v>34</v>
      </c>
    </row>
    <row r="609" spans="1:17" ht="15.5" hidden="1" x14ac:dyDescent="0.35">
      <c r="A609" s="1" t="s">
        <v>1763</v>
      </c>
      <c r="C609" s="20" cm="1">
        <f t="array" ref="C609:K609">_xlfn.XLOOKUP(A609,'Data transformation 2'!A610:A2944,'Data transformation 2'!B610:J2944)</f>
        <v>54.43</v>
      </c>
      <c r="D609">
        <v>4.6100000000000003</v>
      </c>
      <c r="E609" t="str">
        <v>yes</v>
      </c>
      <c r="F609" t="str">
        <v>No</v>
      </c>
      <c r="G609" t="str">
        <v>No</v>
      </c>
      <c r="H609">
        <v>1</v>
      </c>
      <c r="I609" t="str">
        <v>No</v>
      </c>
      <c r="J609" t="str">
        <v>Obesity</v>
      </c>
      <c r="K609" t="str">
        <v>Normal</v>
      </c>
      <c r="L609" t="str">
        <f>VLOOKUP(A609,'Data Transformation 3'!A$3:E$2339,5,0)</f>
        <v>6-Aug-1988</v>
      </c>
      <c r="M609" s="19">
        <f>VLOOKUP(A609,'Data Transformation 3'!A$3:H$2339,8,0)</f>
        <v>16199.1</v>
      </c>
      <c r="N609" t="str">
        <f>VLOOKUP('Healthcare '!A609,'Data Transformation 3'!A$3:I$2339,9,0)</f>
        <v>tier - 2</v>
      </c>
      <c r="O609" t="str">
        <f>VLOOKUP(A609,'Data Transformation 3'!A$3:J$2339,10,0)</f>
        <v>tier - 2</v>
      </c>
      <c r="P609" t="str">
        <f>VLOOKUP(A609,'Data Transformation 3'!A$3:K$2339,11,0)</f>
        <v>R1012</v>
      </c>
      <c r="Q609">
        <f>VLOOKUP(A609,'Data Transformation 3'!A$3:F$2339,6,0)</f>
        <v>34</v>
      </c>
    </row>
    <row r="610" spans="1:17" ht="15.5" x14ac:dyDescent="0.35">
      <c r="A610" s="1" t="s">
        <v>1762</v>
      </c>
      <c r="C610" s="20" cm="1">
        <f t="array" ref="C610:K610">_xlfn.XLOOKUP(A610,'Data transformation 2'!A611:A2945,'Data transformation 2'!B611:J2945)</f>
        <v>48.01</v>
      </c>
      <c r="D610">
        <v>7.3</v>
      </c>
      <c r="E610" t="str">
        <v>No</v>
      </c>
      <c r="F610" t="str">
        <v>No</v>
      </c>
      <c r="G610" t="str">
        <v>No</v>
      </c>
      <c r="H610">
        <v>0</v>
      </c>
      <c r="I610" t="str">
        <v>No</v>
      </c>
      <c r="J610" t="str">
        <v>Obesity</v>
      </c>
      <c r="K610" t="str">
        <v>Diabetes</v>
      </c>
      <c r="L610" t="str">
        <f>VLOOKUP(A610,'Data Transformation 3'!A$3:E$2339,5,0)</f>
        <v>11-Sep-1974</v>
      </c>
      <c r="M610" s="19">
        <f>VLOOKUP(A610,'Data Transformation 3'!A$3:H$2339,8,0)</f>
        <v>16190.97</v>
      </c>
      <c r="N610" t="str">
        <f>VLOOKUP('Healthcare '!A610,'Data Transformation 3'!A$3:I$2339,9,0)</f>
        <v>tier - 2</v>
      </c>
      <c r="O610" t="str">
        <f>VLOOKUP(A610,'Data Transformation 3'!A$3:J$2339,10,0)</f>
        <v>tier - 3</v>
      </c>
      <c r="P610" t="str">
        <f>VLOOKUP(A610,'Data Transformation 3'!A$3:K$2339,11,0)</f>
        <v>R1012</v>
      </c>
      <c r="Q610">
        <f>VLOOKUP(A610,'Data Transformation 3'!A$3:F$2339,6,0)</f>
        <v>48</v>
      </c>
    </row>
    <row r="611" spans="1:17" ht="15.5" hidden="1" x14ac:dyDescent="0.35">
      <c r="A611" s="1" t="s">
        <v>1761</v>
      </c>
      <c r="C611" s="20" cm="1">
        <f t="array" ref="C611:K611">_xlfn.XLOOKUP(A611,'Data transformation 2'!A612:A2946,'Data transformation 2'!B612:J2946)</f>
        <v>48.32</v>
      </c>
      <c r="D611">
        <v>5.88</v>
      </c>
      <c r="E611" t="str">
        <v>No</v>
      </c>
      <c r="F611" t="str">
        <v>No</v>
      </c>
      <c r="G611" t="str">
        <v>No</v>
      </c>
      <c r="H611">
        <v>0</v>
      </c>
      <c r="I611" t="str">
        <v>No</v>
      </c>
      <c r="J611" t="str">
        <v>Obesity</v>
      </c>
      <c r="K611" t="str">
        <v>Pre-Diabetes</v>
      </c>
      <c r="L611" t="str">
        <f>VLOOKUP(A611,'Data Transformation 3'!A$3:E$2339,5,0)</f>
        <v>6-Jul-1982</v>
      </c>
      <c r="M611" s="19">
        <f>VLOOKUP(A611,'Data Transformation 3'!A$3:H$2339,8,0)</f>
        <v>16152.04</v>
      </c>
      <c r="N611" t="str">
        <f>VLOOKUP('Healthcare '!A611,'Data Transformation 3'!A$3:I$2339,9,0)</f>
        <v>tier - 2</v>
      </c>
      <c r="O611" t="str">
        <f>VLOOKUP(A611,'Data Transformation 3'!A$3:J$2339,10,0)</f>
        <v>tier - 1</v>
      </c>
      <c r="P611" t="str">
        <f>VLOOKUP(A611,'Data Transformation 3'!A$3:K$2339,11,0)</f>
        <v>R1026</v>
      </c>
      <c r="Q611">
        <f>VLOOKUP(A611,'Data Transformation 3'!A$3:F$2339,6,0)</f>
        <v>40</v>
      </c>
    </row>
    <row r="612" spans="1:17" ht="15.5" hidden="1" x14ac:dyDescent="0.35">
      <c r="A612" s="1" t="s">
        <v>1760</v>
      </c>
      <c r="C612" s="20" cm="1">
        <f t="array" ref="C612:K612">_xlfn.XLOOKUP(A612,'Data transformation 2'!A613:A2947,'Data transformation 2'!B613:J2947)</f>
        <v>22.895</v>
      </c>
      <c r="D612">
        <v>4.0599999999999996</v>
      </c>
      <c r="E612" t="str">
        <v>No</v>
      </c>
      <c r="F612" t="str">
        <v>No</v>
      </c>
      <c r="G612" t="str">
        <v>Yes</v>
      </c>
      <c r="H612">
        <v>1</v>
      </c>
      <c r="I612" t="str">
        <v>yes</v>
      </c>
      <c r="J612" t="str">
        <v>Normal Weight</v>
      </c>
      <c r="K612" t="str">
        <v>Normal</v>
      </c>
      <c r="L612" t="str">
        <f>VLOOKUP(A612,'Data Transformation 3'!A$3:E$2339,5,0)</f>
        <v>12-Dec-1993</v>
      </c>
      <c r="M612" s="19">
        <f>VLOOKUP(A612,'Data Transformation 3'!A$3:H$2339,8,0)</f>
        <v>16138.76</v>
      </c>
      <c r="N612" t="str">
        <f>VLOOKUP('Healthcare '!A612,'Data Transformation 3'!A$3:I$2339,9,0)</f>
        <v>tier - 2</v>
      </c>
      <c r="O612" t="str">
        <f>VLOOKUP(A612,'Data Transformation 3'!A$3:J$2339,10,0)</f>
        <v>tier - 3</v>
      </c>
      <c r="P612" t="str">
        <f>VLOOKUP(A612,'Data Transformation 3'!A$3:K$2339,11,0)</f>
        <v>R1017</v>
      </c>
      <c r="Q612">
        <f>VLOOKUP(A612,'Data Transformation 3'!A$3:F$2339,6,0)</f>
        <v>29</v>
      </c>
    </row>
    <row r="613" spans="1:17" ht="15.5" hidden="1" x14ac:dyDescent="0.35">
      <c r="A613" s="1" t="s">
        <v>1759</v>
      </c>
      <c r="C613" s="20" cm="1">
        <f t="array" ref="C613:K613">_xlfn.XLOOKUP(A613,'Data transformation 2'!A614:A2948,'Data transformation 2'!B614:J2948)</f>
        <v>54.85</v>
      </c>
      <c r="D613">
        <v>4.9000000000000004</v>
      </c>
      <c r="E613" t="str">
        <v>No</v>
      </c>
      <c r="F613" t="str">
        <v>No</v>
      </c>
      <c r="G613" t="str">
        <v>No</v>
      </c>
      <c r="H613">
        <v>1</v>
      </c>
      <c r="I613" t="str">
        <v>No</v>
      </c>
      <c r="J613" t="str">
        <v>Obesity</v>
      </c>
      <c r="K613" t="str">
        <v>Normal</v>
      </c>
      <c r="L613" t="str">
        <f>VLOOKUP(A613,'Data Transformation 3'!A$3:E$2339,5,0)</f>
        <v>6-Oct-1987</v>
      </c>
      <c r="M613" s="19">
        <f>VLOOKUP(A613,'Data Transformation 3'!A$3:H$2339,8,0)</f>
        <v>16122.65</v>
      </c>
      <c r="N613" t="str">
        <f>VLOOKUP('Healthcare '!A613,'Data Transformation 3'!A$3:I$2339,9,0)</f>
        <v>tier - 2</v>
      </c>
      <c r="O613" t="str">
        <f>VLOOKUP(A613,'Data Transformation 3'!A$3:J$2339,10,0)</f>
        <v>tier - 1</v>
      </c>
      <c r="P613" t="str">
        <f>VLOOKUP(A613,'Data Transformation 3'!A$3:K$2339,11,0)</f>
        <v>R1011</v>
      </c>
      <c r="Q613">
        <f>VLOOKUP(A613,'Data Transformation 3'!A$3:F$2339,6,0)</f>
        <v>35</v>
      </c>
    </row>
    <row r="614" spans="1:17" ht="15.5" hidden="1" x14ac:dyDescent="0.35">
      <c r="A614" s="1" t="s">
        <v>1758</v>
      </c>
      <c r="C614" s="20" cm="1">
        <f t="array" ref="C614:K614">_xlfn.XLOOKUP(A614,'Data transformation 2'!A615:A2949,'Data transformation 2'!B615:J2949)</f>
        <v>21.85</v>
      </c>
      <c r="D614">
        <v>5.52</v>
      </c>
      <c r="E614" t="str">
        <v>No</v>
      </c>
      <c r="F614" t="str">
        <v>No</v>
      </c>
      <c r="G614" t="str">
        <v>Yes</v>
      </c>
      <c r="H614">
        <v>1</v>
      </c>
      <c r="I614" t="str">
        <v>yes</v>
      </c>
      <c r="J614" t="str">
        <v>Normal Weight</v>
      </c>
      <c r="K614" t="str">
        <v>Normal</v>
      </c>
      <c r="L614" t="str">
        <f>VLOOKUP(A614,'Data Transformation 3'!A$3:E$2339,5,0)</f>
        <v>8-Aug-1993</v>
      </c>
      <c r="M614" s="19">
        <f>VLOOKUP(A614,'Data Transformation 3'!A$3:H$2339,8,0)</f>
        <v>16115.3</v>
      </c>
      <c r="N614" t="str">
        <f>VLOOKUP('Healthcare '!A614,'Data Transformation 3'!A$3:I$2339,9,0)</f>
        <v>tier - 2</v>
      </c>
      <c r="O614" t="str">
        <f>VLOOKUP(A614,'Data Transformation 3'!A$3:J$2339,10,0)</f>
        <v>tier - 1</v>
      </c>
      <c r="P614" t="str">
        <f>VLOOKUP(A614,'Data Transformation 3'!A$3:K$2339,11,0)</f>
        <v>R1024</v>
      </c>
      <c r="Q614">
        <f>VLOOKUP(A614,'Data Transformation 3'!A$3:F$2339,6,0)</f>
        <v>29</v>
      </c>
    </row>
    <row r="615" spans="1:17" ht="15.5" hidden="1" x14ac:dyDescent="0.35">
      <c r="A615" s="1" t="s">
        <v>1757</v>
      </c>
      <c r="C615" s="20" cm="1">
        <f t="array" ref="C615:K615">_xlfn.XLOOKUP(A615,'Data transformation 2'!A616:A2950,'Data transformation 2'!B616:J2950)</f>
        <v>51.86</v>
      </c>
      <c r="D615">
        <v>5.2</v>
      </c>
      <c r="E615" t="str">
        <v>yes</v>
      </c>
      <c r="F615" t="str">
        <v>No</v>
      </c>
      <c r="G615" t="str">
        <v>No</v>
      </c>
      <c r="H615">
        <v>0</v>
      </c>
      <c r="I615" t="str">
        <v>No</v>
      </c>
      <c r="J615" t="str">
        <v>Obesity</v>
      </c>
      <c r="K615" t="str">
        <v>Normal</v>
      </c>
      <c r="L615" t="str">
        <f>VLOOKUP(A615,'Data Transformation 3'!A$3:E$2339,5,0)</f>
        <v>27-Aug-1985</v>
      </c>
      <c r="M615" s="19">
        <f>VLOOKUP(A615,'Data Transformation 3'!A$3:H$2339,8,0)</f>
        <v>16097.94</v>
      </c>
      <c r="N615" t="str">
        <f>VLOOKUP('Healthcare '!A615,'Data Transformation 3'!A$3:I$2339,9,0)</f>
        <v>tier - 2</v>
      </c>
      <c r="O615" t="str">
        <f>VLOOKUP(A615,'Data Transformation 3'!A$3:J$2339,10,0)</f>
        <v>tier - 3</v>
      </c>
      <c r="P615" t="str">
        <f>VLOOKUP(A615,'Data Transformation 3'!A$3:K$2339,11,0)</f>
        <v>R1012</v>
      </c>
      <c r="Q615">
        <f>VLOOKUP(A615,'Data Transformation 3'!A$3:F$2339,6,0)</f>
        <v>37</v>
      </c>
    </row>
    <row r="616" spans="1:17" ht="15.5" x14ac:dyDescent="0.35">
      <c r="A616" s="1" t="s">
        <v>1756</v>
      </c>
      <c r="C616" s="20" cm="1">
        <f t="array" ref="C616:K616">_xlfn.XLOOKUP(A616,'Data transformation 2'!A617:A2951,'Data transformation 2'!B617:J2951)</f>
        <v>39.049999999999997</v>
      </c>
      <c r="D616">
        <v>7.59</v>
      </c>
      <c r="E616" t="str">
        <v>No</v>
      </c>
      <c r="F616" t="str">
        <v>No</v>
      </c>
      <c r="G616" t="str">
        <v>No</v>
      </c>
      <c r="H616">
        <v>3</v>
      </c>
      <c r="I616" t="str">
        <v>No</v>
      </c>
      <c r="J616" t="str">
        <v>Obesity</v>
      </c>
      <c r="K616" t="str">
        <v>Diabetes</v>
      </c>
      <c r="L616" t="str">
        <f>VLOOKUP(A616,'Data Transformation 3'!A$3:E$2339,5,0)</f>
        <v>21-Jun-1958</v>
      </c>
      <c r="M616" s="19">
        <f>VLOOKUP(A616,'Data Transformation 3'!A$3:H$2339,8,0)</f>
        <v>16085.13</v>
      </c>
      <c r="N616" t="str">
        <f>VLOOKUP('Healthcare '!A616,'Data Transformation 3'!A$3:I$2339,9,0)</f>
        <v>tier - 2</v>
      </c>
      <c r="O616" t="str">
        <f>VLOOKUP(A616,'Data Transformation 3'!A$3:J$2339,10,0)</f>
        <v>tier - 2</v>
      </c>
      <c r="P616" t="str">
        <f>VLOOKUP(A616,'Data Transformation 3'!A$3:K$2339,11,0)</f>
        <v>R1013</v>
      </c>
      <c r="Q616">
        <f>VLOOKUP(A616,'Data Transformation 3'!A$3:F$2339,6,0)</f>
        <v>64</v>
      </c>
    </row>
    <row r="617" spans="1:17" ht="15.5" x14ac:dyDescent="0.35">
      <c r="A617" s="1" t="s">
        <v>1755</v>
      </c>
      <c r="C617" s="20" cm="1">
        <f t="array" ref="C617:K617">_xlfn.XLOOKUP(A617,'Data transformation 2'!A618:A2952,'Data transformation 2'!B618:J2952)</f>
        <v>31.824999999999999</v>
      </c>
      <c r="D617">
        <v>8.2799999999999994</v>
      </c>
      <c r="E617" t="str">
        <v>No</v>
      </c>
      <c r="F617" t="str">
        <v>No</v>
      </c>
      <c r="G617" t="str">
        <v>No</v>
      </c>
      <c r="H617">
        <v>3</v>
      </c>
      <c r="I617" t="str">
        <v>No</v>
      </c>
      <c r="J617" t="str">
        <v>Obesity</v>
      </c>
      <c r="K617" t="str">
        <v>Diabetes</v>
      </c>
      <c r="L617" t="str">
        <f>VLOOKUP(A617,'Data Transformation 3'!A$3:E$2339,5,0)</f>
        <v>22-Oct-1958</v>
      </c>
      <c r="M617" s="19">
        <f>VLOOKUP(A617,'Data Transformation 3'!A$3:H$2339,8,0)</f>
        <v>16069.08</v>
      </c>
      <c r="N617" t="str">
        <f>VLOOKUP('Healthcare '!A617,'Data Transformation 3'!A$3:I$2339,9,0)</f>
        <v>tier - 2</v>
      </c>
      <c r="O617" t="str">
        <f>VLOOKUP(A617,'Data Transformation 3'!A$3:J$2339,10,0)</f>
        <v>tier - 2</v>
      </c>
      <c r="P617" t="str">
        <f>VLOOKUP(A617,'Data Transformation 3'!A$3:K$2339,11,0)</f>
        <v>R1024</v>
      </c>
      <c r="Q617">
        <f>VLOOKUP(A617,'Data Transformation 3'!A$3:F$2339,6,0)</f>
        <v>64</v>
      </c>
    </row>
    <row r="618" spans="1:17" ht="15.5" x14ac:dyDescent="0.35">
      <c r="A618" s="1" t="s">
        <v>1754</v>
      </c>
      <c r="C618" s="20" cm="1">
        <f t="array" ref="C618:K618">_xlfn.XLOOKUP(A618,'Data transformation 2'!A619:A2953,'Data transformation 2'!B619:J2953)</f>
        <v>46.43</v>
      </c>
      <c r="D618">
        <v>6.72</v>
      </c>
      <c r="E618" t="str">
        <v>No</v>
      </c>
      <c r="F618" t="str">
        <v>No</v>
      </c>
      <c r="G618" t="str">
        <v>No</v>
      </c>
      <c r="H618">
        <v>0</v>
      </c>
      <c r="I618" t="str">
        <v>No</v>
      </c>
      <c r="J618" t="str">
        <v>Obesity</v>
      </c>
      <c r="K618" t="str">
        <v>Diabetes</v>
      </c>
      <c r="L618" t="str">
        <f>VLOOKUP(A618,'Data Transformation 3'!A$3:E$2339,5,0)</f>
        <v>16-Sep-1978</v>
      </c>
      <c r="M618" s="19">
        <f>VLOOKUP(A618,'Data Transformation 3'!A$3:H$2339,8,0)</f>
        <v>16062.89</v>
      </c>
      <c r="N618" t="str">
        <f>VLOOKUP('Healthcare '!A618,'Data Transformation 3'!A$3:I$2339,9,0)</f>
        <v>tier - 2</v>
      </c>
      <c r="O618" t="str">
        <f>VLOOKUP(A618,'Data Transformation 3'!A$3:J$2339,10,0)</f>
        <v>tier - 2</v>
      </c>
      <c r="P618" t="str">
        <f>VLOOKUP(A618,'Data Transformation 3'!A$3:K$2339,11,0)</f>
        <v>R1026</v>
      </c>
      <c r="Q618">
        <f>VLOOKUP(A618,'Data Transformation 3'!A$3:F$2339,6,0)</f>
        <v>44</v>
      </c>
    </row>
    <row r="619" spans="1:17" ht="15.5" hidden="1" x14ac:dyDescent="0.35">
      <c r="A619" s="1" t="s">
        <v>1753</v>
      </c>
      <c r="C619" s="20" cm="1">
        <f t="array" ref="C619:K619">_xlfn.XLOOKUP(A619,'Data transformation 2'!A620:A2954,'Data transformation 2'!B620:J2954)</f>
        <v>53.63</v>
      </c>
      <c r="D619">
        <v>5.47</v>
      </c>
      <c r="E619" t="str">
        <v>yes</v>
      </c>
      <c r="F619" t="str">
        <v>No</v>
      </c>
      <c r="G619" t="str">
        <v>No</v>
      </c>
      <c r="H619">
        <v>1</v>
      </c>
      <c r="I619" t="str">
        <v>No</v>
      </c>
      <c r="J619" t="str">
        <v>Obesity</v>
      </c>
      <c r="K619" t="str">
        <v>Normal</v>
      </c>
      <c r="L619" t="str">
        <f>VLOOKUP(A619,'Data Transformation 3'!A$3:E$2339,5,0)</f>
        <v>5-Dec-1988</v>
      </c>
      <c r="M619" s="19">
        <f>VLOOKUP(A619,'Data Transformation 3'!A$3:H$2339,8,0)</f>
        <v>16059.06</v>
      </c>
      <c r="N619" t="str">
        <f>VLOOKUP('Healthcare '!A619,'Data Transformation 3'!A$3:I$2339,9,0)</f>
        <v>tier - 2</v>
      </c>
      <c r="O619" t="str">
        <f>VLOOKUP(A619,'Data Transformation 3'!A$3:J$2339,10,0)</f>
        <v>tier - 3</v>
      </c>
      <c r="P619" t="str">
        <f>VLOOKUP(A619,'Data Transformation 3'!A$3:K$2339,11,0)</f>
        <v>R1012</v>
      </c>
      <c r="Q619">
        <f>VLOOKUP(A619,'Data Transformation 3'!A$3:F$2339,6,0)</f>
        <v>34</v>
      </c>
    </row>
    <row r="620" spans="1:17" ht="15.5" hidden="1" x14ac:dyDescent="0.35">
      <c r="A620" s="1" t="s">
        <v>1752</v>
      </c>
      <c r="C620" s="20" cm="1">
        <f t="array" ref="C620:K620">_xlfn.XLOOKUP(A620,'Data transformation 2'!A621:A2955,'Data transformation 2'!B621:J2955)</f>
        <v>48.7</v>
      </c>
      <c r="D620">
        <v>4.71</v>
      </c>
      <c r="E620" t="str">
        <v>No</v>
      </c>
      <c r="F620" t="str">
        <v>No</v>
      </c>
      <c r="G620" t="str">
        <v>No</v>
      </c>
      <c r="H620">
        <v>0</v>
      </c>
      <c r="I620" t="str">
        <v>No</v>
      </c>
      <c r="J620" t="str">
        <v>Obesity</v>
      </c>
      <c r="K620" t="str">
        <v>Normal</v>
      </c>
      <c r="L620" t="str">
        <f>VLOOKUP(A620,'Data Transformation 3'!A$3:E$2339,5,0)</f>
        <v>19-Sep-1980</v>
      </c>
      <c r="M620" s="19">
        <f>VLOOKUP(A620,'Data Transformation 3'!A$3:H$2339,8,0)</f>
        <v>15966.19</v>
      </c>
      <c r="N620" t="str">
        <f>VLOOKUP('Healthcare '!A620,'Data Transformation 3'!A$3:I$2339,9,0)</f>
        <v>tier - 2</v>
      </c>
      <c r="O620" t="str">
        <f>VLOOKUP(A620,'Data Transformation 3'!A$3:J$2339,10,0)</f>
        <v>tier - 2</v>
      </c>
      <c r="P620" t="str">
        <f>VLOOKUP(A620,'Data Transformation 3'!A$3:K$2339,11,0)</f>
        <v>R1012</v>
      </c>
      <c r="Q620">
        <f>VLOOKUP(A620,'Data Transformation 3'!A$3:F$2339,6,0)</f>
        <v>42</v>
      </c>
    </row>
    <row r="621" spans="1:17" ht="15.5" hidden="1" x14ac:dyDescent="0.35">
      <c r="A621" s="1" t="s">
        <v>1751</v>
      </c>
      <c r="C621" s="20" cm="1">
        <f t="array" ref="C621:K621">_xlfn.XLOOKUP(A621,'Data transformation 2'!A622:A2956,'Data transformation 2'!B622:J2956)</f>
        <v>48.81</v>
      </c>
      <c r="D621">
        <v>5.49</v>
      </c>
      <c r="E621" t="str">
        <v>No</v>
      </c>
      <c r="F621" t="str">
        <v>No</v>
      </c>
      <c r="G621" t="str">
        <v>No</v>
      </c>
      <c r="H621">
        <v>0</v>
      </c>
      <c r="I621" t="str">
        <v>No</v>
      </c>
      <c r="J621" t="str">
        <v>Obesity</v>
      </c>
      <c r="K621" t="str">
        <v>Normal</v>
      </c>
      <c r="L621" t="str">
        <f>VLOOKUP(A621,'Data Transformation 3'!A$3:E$2339,5,0)</f>
        <v>24-Jul-1982</v>
      </c>
      <c r="M621" s="19">
        <f>VLOOKUP(A621,'Data Transformation 3'!A$3:H$2339,8,0)</f>
        <v>15965.29</v>
      </c>
      <c r="N621" t="str">
        <f>VLOOKUP('Healthcare '!A621,'Data Transformation 3'!A$3:I$2339,9,0)</f>
        <v>tier - 2</v>
      </c>
      <c r="O621" t="str">
        <f>VLOOKUP(A621,'Data Transformation 3'!A$3:J$2339,10,0)</f>
        <v>tier - 1</v>
      </c>
      <c r="P621" t="str">
        <f>VLOOKUP(A621,'Data Transformation 3'!A$3:K$2339,11,0)</f>
        <v>R1012</v>
      </c>
      <c r="Q621">
        <f>VLOOKUP(A621,'Data Transformation 3'!A$3:F$2339,6,0)</f>
        <v>40</v>
      </c>
    </row>
    <row r="622" spans="1:17" ht="15.5" hidden="1" x14ac:dyDescent="0.35">
      <c r="A622" s="1" t="s">
        <v>1750</v>
      </c>
      <c r="C622" s="20" cm="1">
        <f t="array" ref="C622:K622">_xlfn.XLOOKUP(A622,'Data transformation 2'!A623:A2957,'Data transformation 2'!B623:J2957)</f>
        <v>47.53</v>
      </c>
      <c r="D622">
        <v>4.72</v>
      </c>
      <c r="E622" t="str">
        <v>No</v>
      </c>
      <c r="F622" t="str">
        <v>No</v>
      </c>
      <c r="G622" t="str">
        <v>No</v>
      </c>
      <c r="H622">
        <v>0</v>
      </c>
      <c r="I622" t="str">
        <v>No</v>
      </c>
      <c r="J622" t="str">
        <v>Obesity</v>
      </c>
      <c r="K622" t="str">
        <v>Normal</v>
      </c>
      <c r="L622" t="str">
        <f>VLOOKUP(A622,'Data Transformation 3'!A$3:E$2339,5,0)</f>
        <v>12-Oct-1980</v>
      </c>
      <c r="M622" s="19">
        <f>VLOOKUP(A622,'Data Transformation 3'!A$3:H$2339,8,0)</f>
        <v>15922.29</v>
      </c>
      <c r="N622" t="str">
        <f>VLOOKUP('Healthcare '!A622,'Data Transformation 3'!A$3:I$2339,9,0)</f>
        <v>tier - 2</v>
      </c>
      <c r="O622" t="str">
        <f>VLOOKUP(A622,'Data Transformation 3'!A$3:J$2339,10,0)</f>
        <v>tier - 3</v>
      </c>
      <c r="P622" t="str">
        <f>VLOOKUP(A622,'Data Transformation 3'!A$3:K$2339,11,0)</f>
        <v>R1026</v>
      </c>
      <c r="Q622">
        <f>VLOOKUP(A622,'Data Transformation 3'!A$3:F$2339,6,0)</f>
        <v>42</v>
      </c>
    </row>
    <row r="623" spans="1:17" ht="15.5" x14ac:dyDescent="0.35">
      <c r="A623" s="1" t="s">
        <v>1749</v>
      </c>
      <c r="C623" s="20" cm="1">
        <f t="array" ref="C623:K623">_xlfn.XLOOKUP(A623,'Data transformation 2'!A624:A2958,'Data transformation 2'!B624:J2958)</f>
        <v>36.85</v>
      </c>
      <c r="D623">
        <v>6.7</v>
      </c>
      <c r="E623" t="str">
        <v>No</v>
      </c>
      <c r="F623" t="str">
        <v>No</v>
      </c>
      <c r="G623" t="str">
        <v>No</v>
      </c>
      <c r="H623">
        <v>0</v>
      </c>
      <c r="I623" t="str">
        <v>No</v>
      </c>
      <c r="J623" t="str">
        <v>Obesity</v>
      </c>
      <c r="K623" t="str">
        <v>Diabetes</v>
      </c>
      <c r="L623" t="str">
        <f>VLOOKUP(A623,'Data Transformation 3'!A$3:E$2339,5,0)</f>
        <v>25-Dec-1962</v>
      </c>
      <c r="M623" s="19">
        <f>VLOOKUP(A623,'Data Transformation 3'!A$3:H$2339,8,0)</f>
        <v>15840.81</v>
      </c>
      <c r="N623" t="str">
        <f>VLOOKUP('Healthcare '!A623,'Data Transformation 3'!A$3:I$2339,9,0)</f>
        <v>tier - 2</v>
      </c>
      <c r="O623" t="str">
        <f>VLOOKUP(A623,'Data Transformation 3'!A$3:J$2339,10,0)</f>
        <v>tier - 1</v>
      </c>
      <c r="P623" t="str">
        <f>VLOOKUP(A623,'Data Transformation 3'!A$3:K$2339,11,0)</f>
        <v>R1022</v>
      </c>
      <c r="Q623">
        <f>VLOOKUP(A623,'Data Transformation 3'!A$3:F$2339,6,0)</f>
        <v>60</v>
      </c>
    </row>
    <row r="624" spans="1:17" ht="15.5" hidden="1" x14ac:dyDescent="0.35">
      <c r="A624" s="1" t="s">
        <v>1748</v>
      </c>
      <c r="C624" s="20" cm="1">
        <f t="array" ref="C624:K624">_xlfn.XLOOKUP(A624,'Data transformation 2'!A625:A2959,'Data transformation 2'!B625:J2959)</f>
        <v>29.3</v>
      </c>
      <c r="D624">
        <v>5.5</v>
      </c>
      <c r="E624" t="str">
        <v>No</v>
      </c>
      <c r="F624" t="str">
        <v>No</v>
      </c>
      <c r="G624" t="str">
        <v>No</v>
      </c>
      <c r="H624">
        <v>0</v>
      </c>
      <c r="I624" t="str">
        <v>No</v>
      </c>
      <c r="J624" t="str">
        <v>Overweight</v>
      </c>
      <c r="K624" t="str">
        <v>Normal</v>
      </c>
      <c r="L624" t="str">
        <f>VLOOKUP(A624,'Data Transformation 3'!A$3:E$2339,5,0)</f>
        <v>11-Nov-1982</v>
      </c>
      <c r="M624" s="19">
        <f>VLOOKUP(A624,'Data Transformation 3'!A$3:H$2339,8,0)</f>
        <v>15828.82</v>
      </c>
      <c r="N624" t="str">
        <f>VLOOKUP('Healthcare '!A624,'Data Transformation 3'!A$3:I$2339,9,0)</f>
        <v>tier - 2</v>
      </c>
      <c r="O624" t="str">
        <f>VLOOKUP(A624,'Data Transformation 3'!A$3:J$2339,10,0)</f>
        <v>tier - 3</v>
      </c>
      <c r="P624" t="str">
        <f>VLOOKUP(A624,'Data Transformation 3'!A$3:K$2339,11,0)</f>
        <v>R1011</v>
      </c>
      <c r="Q624">
        <f>VLOOKUP(A624,'Data Transformation 3'!A$3:F$2339,6,0)</f>
        <v>40</v>
      </c>
    </row>
    <row r="625" spans="1:17" ht="15.5" hidden="1" x14ac:dyDescent="0.35">
      <c r="A625" s="1" t="s">
        <v>1747</v>
      </c>
      <c r="C625" s="20" cm="1">
        <f t="array" ref="C625:K625">_xlfn.XLOOKUP(A625,'Data transformation 2'!A626:A2960,'Data transformation 2'!B626:J2960)</f>
        <v>19.3</v>
      </c>
      <c r="D625">
        <v>4.46</v>
      </c>
      <c r="E625" t="str">
        <v>No</v>
      </c>
      <c r="F625" t="str">
        <v>No</v>
      </c>
      <c r="G625" t="str">
        <v>No</v>
      </c>
      <c r="H625">
        <v>1</v>
      </c>
      <c r="I625" t="str">
        <v>yes</v>
      </c>
      <c r="J625" t="str">
        <v>Normal Weight</v>
      </c>
      <c r="K625" t="str">
        <v>Normal</v>
      </c>
      <c r="L625" t="str">
        <f>VLOOKUP(A625,'Data Transformation 3'!A$3:E$2339,5,0)</f>
        <v>26-Jun-1984</v>
      </c>
      <c r="M625" s="19">
        <f>VLOOKUP(A625,'Data Transformation 3'!A$3:H$2339,8,0)</f>
        <v>15820.7</v>
      </c>
      <c r="N625" t="str">
        <f>VLOOKUP('Healthcare '!A625,'Data Transformation 3'!A$3:I$2339,9,0)</f>
        <v>tier - 2</v>
      </c>
      <c r="O625" t="str">
        <f>VLOOKUP(A625,'Data Transformation 3'!A$3:J$2339,10,0)</f>
        <v>tier - 3</v>
      </c>
      <c r="P625" t="str">
        <f>VLOOKUP(A625,'Data Transformation 3'!A$3:K$2339,11,0)</f>
        <v>R1011</v>
      </c>
      <c r="Q625">
        <f>VLOOKUP(A625,'Data Transformation 3'!A$3:F$2339,6,0)</f>
        <v>38</v>
      </c>
    </row>
    <row r="626" spans="1:17" ht="15.5" hidden="1" x14ac:dyDescent="0.35">
      <c r="A626" s="1" t="s">
        <v>1746</v>
      </c>
      <c r="C626" s="20" cm="1">
        <f t="array" ref="C626:K626">_xlfn.XLOOKUP(A626,'Data transformation 2'!A627:A2961,'Data transformation 2'!B627:J2961)</f>
        <v>24.13</v>
      </c>
      <c r="D626">
        <v>5.29</v>
      </c>
      <c r="E626" t="str">
        <v>yes</v>
      </c>
      <c r="F626" t="str">
        <v>No</v>
      </c>
      <c r="G626" t="str">
        <v>Yes</v>
      </c>
      <c r="H626">
        <v>1</v>
      </c>
      <c r="I626" t="str">
        <v>yes</v>
      </c>
      <c r="J626" t="str">
        <v>Normal Weight</v>
      </c>
      <c r="K626" t="str">
        <v>Normal</v>
      </c>
      <c r="L626" t="str">
        <f>VLOOKUP(A626,'Data Transformation 3'!A$3:E$2339,5,0)</f>
        <v>9-Oct-1997</v>
      </c>
      <c r="M626" s="19">
        <f>VLOOKUP(A626,'Data Transformation 3'!A$3:H$2339,8,0)</f>
        <v>15817.99</v>
      </c>
      <c r="N626" t="str">
        <f>VLOOKUP('Healthcare '!A626,'Data Transformation 3'!A$3:I$2339,9,0)</f>
        <v>tier - 2</v>
      </c>
      <c r="O626" t="str">
        <f>VLOOKUP(A626,'Data Transformation 3'!A$3:J$2339,10,0)</f>
        <v>tier - 2</v>
      </c>
      <c r="P626" t="str">
        <f>VLOOKUP(A626,'Data Transformation 3'!A$3:K$2339,11,0)</f>
        <v>R1012</v>
      </c>
      <c r="Q626">
        <f>VLOOKUP(A626,'Data Transformation 3'!A$3:F$2339,6,0)</f>
        <v>25</v>
      </c>
    </row>
    <row r="627" spans="1:17" ht="15.5" x14ac:dyDescent="0.35">
      <c r="A627" s="1" t="s">
        <v>1745</v>
      </c>
      <c r="C627" s="20" cm="1">
        <f t="array" ref="C627:K627">_xlfn.XLOOKUP(A627,'Data transformation 2'!A628:A2962,'Data transformation 2'!B628:J2962)</f>
        <v>46.7</v>
      </c>
      <c r="D627">
        <v>10.99</v>
      </c>
      <c r="E627" t="str">
        <v>No</v>
      </c>
      <c r="F627" t="str">
        <v>No</v>
      </c>
      <c r="G627" t="str">
        <v>No</v>
      </c>
      <c r="H627">
        <v>0</v>
      </c>
      <c r="I627" t="str">
        <v>No</v>
      </c>
      <c r="J627" t="str">
        <v>Obesity</v>
      </c>
      <c r="K627" t="str">
        <v>Diabetes</v>
      </c>
      <c r="L627" t="str">
        <f>VLOOKUP(A627,'Data Transformation 3'!A$3:E$2339,5,0)</f>
        <v>29-Aug-1974</v>
      </c>
      <c r="M627" s="19">
        <f>VLOOKUP(A627,'Data Transformation 3'!A$3:H$2339,8,0)</f>
        <v>15746.62</v>
      </c>
      <c r="N627" t="str">
        <f>VLOOKUP('Healthcare '!A627,'Data Transformation 3'!A$3:I$2339,9,0)</f>
        <v>tier - 2</v>
      </c>
      <c r="O627" t="str">
        <f>VLOOKUP(A627,'Data Transformation 3'!A$3:J$2339,10,0)</f>
        <v>tier - 1</v>
      </c>
      <c r="P627" t="str">
        <f>VLOOKUP(A627,'Data Transformation 3'!A$3:K$2339,11,0)</f>
        <v>R1012</v>
      </c>
      <c r="Q627">
        <f>VLOOKUP(A627,'Data Transformation 3'!A$3:F$2339,6,0)</f>
        <v>48</v>
      </c>
    </row>
    <row r="628" spans="1:17" ht="15.5" hidden="1" x14ac:dyDescent="0.35">
      <c r="A628" s="1" t="s">
        <v>1744</v>
      </c>
      <c r="C628" s="20" cm="1">
        <f t="array" ref="C628:K628">_xlfn.XLOOKUP(A628,'Data transformation 2'!A629:A2963,'Data transformation 2'!B629:J2963)</f>
        <v>45.27</v>
      </c>
      <c r="D628">
        <v>5.2</v>
      </c>
      <c r="E628" t="str">
        <v>yes</v>
      </c>
      <c r="F628" t="str">
        <v>No</v>
      </c>
      <c r="G628" t="str">
        <v>No</v>
      </c>
      <c r="H628">
        <v>0</v>
      </c>
      <c r="I628" t="str">
        <v>No</v>
      </c>
      <c r="J628" t="str">
        <v>Obesity</v>
      </c>
      <c r="K628" t="str">
        <v>Normal</v>
      </c>
      <c r="L628" t="str">
        <f>VLOOKUP(A628,'Data Transformation 3'!A$3:E$2339,5,0)</f>
        <v>20-Sep-1976</v>
      </c>
      <c r="M628" s="19">
        <f>VLOOKUP(A628,'Data Transformation 3'!A$3:H$2339,8,0)</f>
        <v>15698.86</v>
      </c>
      <c r="N628" t="str">
        <f>VLOOKUP('Healthcare '!A628,'Data Transformation 3'!A$3:I$2339,9,0)</f>
        <v>tier - 2</v>
      </c>
      <c r="O628" t="str">
        <f>VLOOKUP(A628,'Data Transformation 3'!A$3:J$2339,10,0)</f>
        <v>tier - 2</v>
      </c>
      <c r="P628" t="str">
        <f>VLOOKUP(A628,'Data Transformation 3'!A$3:K$2339,11,0)</f>
        <v>R1012</v>
      </c>
      <c r="Q628">
        <f>VLOOKUP(A628,'Data Transformation 3'!A$3:F$2339,6,0)</f>
        <v>46</v>
      </c>
    </row>
    <row r="629" spans="1:17" ht="15.5" x14ac:dyDescent="0.35">
      <c r="A629" s="1" t="s">
        <v>1743</v>
      </c>
      <c r="C629" s="20" cm="1">
        <f t="array" ref="C629:K629">_xlfn.XLOOKUP(A629,'Data transformation 2'!A630:A2964,'Data transformation 2'!B630:J2964)</f>
        <v>44.29</v>
      </c>
      <c r="D629">
        <v>9.66</v>
      </c>
      <c r="E629" t="str">
        <v>No</v>
      </c>
      <c r="F629" t="str">
        <v>No</v>
      </c>
      <c r="G629" t="str">
        <v>No</v>
      </c>
      <c r="H629">
        <v>2</v>
      </c>
      <c r="I629" t="str">
        <v>No</v>
      </c>
      <c r="J629" t="str">
        <v>Obesity</v>
      </c>
      <c r="K629" t="str">
        <v>Diabetes</v>
      </c>
      <c r="L629" t="str">
        <f>VLOOKUP(A629,'Data Transformation 3'!A$3:E$2339,5,0)</f>
        <v>26-Jun-1973</v>
      </c>
      <c r="M629" s="19">
        <f>VLOOKUP(A629,'Data Transformation 3'!A$3:H$2339,8,0)</f>
        <v>15670.3</v>
      </c>
      <c r="N629" t="str">
        <f>VLOOKUP('Healthcare '!A629,'Data Transformation 3'!A$3:I$2339,9,0)</f>
        <v>tier - 2</v>
      </c>
      <c r="O629" t="str">
        <f>VLOOKUP(A629,'Data Transformation 3'!A$3:J$2339,10,0)</f>
        <v>tier - 2</v>
      </c>
      <c r="P629" t="str">
        <f>VLOOKUP(A629,'Data Transformation 3'!A$3:K$2339,11,0)</f>
        <v>R1026</v>
      </c>
      <c r="Q629">
        <f>VLOOKUP(A629,'Data Transformation 3'!A$3:F$2339,6,0)</f>
        <v>49</v>
      </c>
    </row>
    <row r="630" spans="1:17" ht="15.5" hidden="1" x14ac:dyDescent="0.35">
      <c r="A630" s="1" t="s">
        <v>1742</v>
      </c>
      <c r="C630" s="20" cm="1">
        <f t="array" ref="C630:K630">_xlfn.XLOOKUP(A630,'Data transformation 2'!A631:A2965,'Data transformation 2'!B631:J2965)</f>
        <v>54.59</v>
      </c>
      <c r="D630">
        <v>4.22</v>
      </c>
      <c r="E630" t="str">
        <v>yes</v>
      </c>
      <c r="F630" t="str">
        <v>No</v>
      </c>
      <c r="G630" t="str">
        <v>No</v>
      </c>
      <c r="H630">
        <v>1</v>
      </c>
      <c r="I630" t="str">
        <v>No</v>
      </c>
      <c r="J630" t="str">
        <v>Obesity</v>
      </c>
      <c r="K630" t="str">
        <v>Normal</v>
      </c>
      <c r="L630" t="str">
        <f>VLOOKUP(A630,'Data Transformation 3'!A$3:E$2339,5,0)</f>
        <v>22-Dec-1988</v>
      </c>
      <c r="M630" s="19">
        <f>VLOOKUP(A630,'Data Transformation 3'!A$3:H$2339,8,0)</f>
        <v>15646.28</v>
      </c>
      <c r="N630" t="str">
        <f>VLOOKUP('Healthcare '!A630,'Data Transformation 3'!A$3:I$2339,9,0)</f>
        <v>tier - 2</v>
      </c>
      <c r="O630" t="str">
        <f>VLOOKUP(A630,'Data Transformation 3'!A$3:J$2339,10,0)</f>
        <v>tier - 2</v>
      </c>
      <c r="P630" t="str">
        <f>VLOOKUP(A630,'Data Transformation 3'!A$3:K$2339,11,0)</f>
        <v>R1011</v>
      </c>
      <c r="Q630">
        <f>VLOOKUP(A630,'Data Transformation 3'!A$3:F$2339,6,0)</f>
        <v>34</v>
      </c>
    </row>
    <row r="631" spans="1:17" ht="15.5" x14ac:dyDescent="0.35">
      <c r="A631" s="1" t="s">
        <v>1741</v>
      </c>
      <c r="C631" s="20" cm="1">
        <f t="array" ref="C631:K631">_xlfn.XLOOKUP(A631,'Data transformation 2'!A632:A2966,'Data transformation 2'!B632:J2966)</f>
        <v>32.965000000000003</v>
      </c>
      <c r="D631">
        <v>11.78</v>
      </c>
      <c r="E631" t="str">
        <v>No</v>
      </c>
      <c r="F631" t="str">
        <v>No</v>
      </c>
      <c r="G631" t="str">
        <v>No</v>
      </c>
      <c r="H631">
        <v>0</v>
      </c>
      <c r="I631" t="str">
        <v>No</v>
      </c>
      <c r="J631" t="str">
        <v>Obesity</v>
      </c>
      <c r="K631" t="str">
        <v>Diabetes</v>
      </c>
      <c r="L631" t="str">
        <f>VLOOKUP(A631,'Data Transformation 3'!A$3:E$2339,5,0)</f>
        <v>6-Jun-1960</v>
      </c>
      <c r="M631" s="19">
        <f>VLOOKUP(A631,'Data Transformation 3'!A$3:H$2339,8,0)</f>
        <v>15612.19</v>
      </c>
      <c r="N631" t="str">
        <f>VLOOKUP('Healthcare '!A631,'Data Transformation 3'!A$3:I$2339,9,0)</f>
        <v>tier - 2</v>
      </c>
      <c r="O631" t="str">
        <f>VLOOKUP(A631,'Data Transformation 3'!A$3:J$2339,10,0)</f>
        <v>tier - 2</v>
      </c>
      <c r="P631" t="str">
        <f>VLOOKUP(A631,'Data Transformation 3'!A$3:K$2339,11,0)</f>
        <v>R1012</v>
      </c>
      <c r="Q631">
        <f>VLOOKUP(A631,'Data Transformation 3'!A$3:F$2339,6,0)</f>
        <v>63</v>
      </c>
    </row>
    <row r="632" spans="1:17" ht="15.5" x14ac:dyDescent="0.35">
      <c r="A632" s="1" t="s">
        <v>1740</v>
      </c>
      <c r="C632" s="20" cm="1">
        <f t="array" ref="C632:K632">_xlfn.XLOOKUP(A632,'Data transformation 2'!A633:A2967,'Data transformation 2'!B633:J2967)</f>
        <v>38.049999999999997</v>
      </c>
      <c r="D632">
        <v>9.6199999999999992</v>
      </c>
      <c r="E632" t="str">
        <v>No</v>
      </c>
      <c r="F632" t="str">
        <v>No</v>
      </c>
      <c r="G632" t="str">
        <v>No</v>
      </c>
      <c r="H632">
        <v>0</v>
      </c>
      <c r="I632" t="str">
        <v>No</v>
      </c>
      <c r="J632" t="str">
        <v>Obesity</v>
      </c>
      <c r="K632" t="str">
        <v>Diabetes</v>
      </c>
      <c r="L632" t="str">
        <f>VLOOKUP(A632,'Data Transformation 3'!A$3:E$2339,5,0)</f>
        <v>28-Oct-1965</v>
      </c>
      <c r="M632" s="19">
        <f>VLOOKUP(A632,'Data Transformation 3'!A$3:H$2339,8,0)</f>
        <v>15608.58</v>
      </c>
      <c r="N632" t="str">
        <f>VLOOKUP('Healthcare '!A632,'Data Transformation 3'!A$3:I$2339,9,0)</f>
        <v>tier - 2</v>
      </c>
      <c r="O632" t="str">
        <f>VLOOKUP(A632,'Data Transformation 3'!A$3:J$2339,10,0)</f>
        <v>tier - 2</v>
      </c>
      <c r="P632" t="str">
        <f>VLOOKUP(A632,'Data Transformation 3'!A$3:K$2339,11,0)</f>
        <v>R1026</v>
      </c>
      <c r="Q632">
        <f>VLOOKUP(A632,'Data Transformation 3'!A$3:F$2339,6,0)</f>
        <v>57</v>
      </c>
    </row>
    <row r="633" spans="1:17" ht="15.5" x14ac:dyDescent="0.35">
      <c r="A633" s="1" t="s">
        <v>1739</v>
      </c>
      <c r="C633" s="20" cm="1">
        <f t="array" ref="C633:K633">_xlfn.XLOOKUP(A633,'Data transformation 2'!A634:A2968,'Data transformation 2'!B634:J2968)</f>
        <v>46.14</v>
      </c>
      <c r="D633">
        <v>10.78</v>
      </c>
      <c r="E633" t="str">
        <v>No</v>
      </c>
      <c r="F633" t="str">
        <v>No</v>
      </c>
      <c r="G633" t="str">
        <v>No</v>
      </c>
      <c r="H633">
        <v>0</v>
      </c>
      <c r="I633" t="str">
        <v>No</v>
      </c>
      <c r="J633" t="str">
        <v>Obesity</v>
      </c>
      <c r="K633" t="str">
        <v>Diabetes</v>
      </c>
      <c r="L633" t="str">
        <f>VLOOKUP(A633,'Data Transformation 3'!A$3:E$2339,5,0)</f>
        <v>30-Jul-1974</v>
      </c>
      <c r="M633" s="19">
        <f>VLOOKUP(A633,'Data Transformation 3'!A$3:H$2339,8,0)</f>
        <v>15556.67</v>
      </c>
      <c r="N633" t="str">
        <f>VLOOKUP('Healthcare '!A633,'Data Transformation 3'!A$3:I$2339,9,0)</f>
        <v>tier - 2</v>
      </c>
      <c r="O633" t="str">
        <f>VLOOKUP(A633,'Data Transformation 3'!A$3:J$2339,10,0)</f>
        <v>tier - 2</v>
      </c>
      <c r="P633" t="str">
        <f>VLOOKUP(A633,'Data Transformation 3'!A$3:K$2339,11,0)</f>
        <v>R1012</v>
      </c>
      <c r="Q633">
        <f>VLOOKUP(A633,'Data Transformation 3'!A$3:F$2339,6,0)</f>
        <v>48</v>
      </c>
    </row>
    <row r="634" spans="1:17" ht="15.5" hidden="1" x14ac:dyDescent="0.35">
      <c r="A634" s="1" t="s">
        <v>1738</v>
      </c>
      <c r="C634" s="20" cm="1">
        <f t="array" ref="C634:K634">_xlfn.XLOOKUP(A634,'Data transformation 2'!A635:A2969,'Data transformation 2'!B635:J2969)</f>
        <v>41.325000000000003</v>
      </c>
      <c r="D634">
        <v>5.1100000000000003</v>
      </c>
      <c r="E634" t="str">
        <v>yes</v>
      </c>
      <c r="F634" t="str">
        <v>No</v>
      </c>
      <c r="G634" t="str">
        <v>No</v>
      </c>
      <c r="H634">
        <v>2</v>
      </c>
      <c r="I634" t="str">
        <v>No</v>
      </c>
      <c r="J634" t="str">
        <v>Obesity</v>
      </c>
      <c r="K634" t="str">
        <v>Normal</v>
      </c>
      <c r="L634" t="str">
        <f>VLOOKUP(A634,'Data Transformation 3'!A$3:E$2339,5,0)</f>
        <v>2-Oct-1959</v>
      </c>
      <c r="M634" s="19">
        <f>VLOOKUP(A634,'Data Transformation 3'!A$3:H$2339,8,0)</f>
        <v>15555.19</v>
      </c>
      <c r="N634" t="str">
        <f>VLOOKUP('Healthcare '!A634,'Data Transformation 3'!A$3:I$2339,9,0)</f>
        <v>tier - 2</v>
      </c>
      <c r="O634" t="str">
        <f>VLOOKUP(A634,'Data Transformation 3'!A$3:J$2339,10,0)</f>
        <v>tier - 3</v>
      </c>
      <c r="P634" t="str">
        <f>VLOOKUP(A634,'Data Transformation 3'!A$3:K$2339,11,0)</f>
        <v>R1012</v>
      </c>
      <c r="Q634">
        <f>VLOOKUP(A634,'Data Transformation 3'!A$3:F$2339,6,0)</f>
        <v>63</v>
      </c>
    </row>
    <row r="635" spans="1:17" ht="15.5" x14ac:dyDescent="0.35">
      <c r="A635" s="1" t="s">
        <v>1737</v>
      </c>
      <c r="C635" s="20" cm="1">
        <f t="array" ref="C635:K635">_xlfn.XLOOKUP(A635,'Data transformation 2'!A636:A2970,'Data transformation 2'!B636:J2970)</f>
        <v>44.64</v>
      </c>
      <c r="D635">
        <v>7.18</v>
      </c>
      <c r="E635" t="str">
        <v>No</v>
      </c>
      <c r="F635" t="str">
        <v>No</v>
      </c>
      <c r="G635" t="str">
        <v>No</v>
      </c>
      <c r="H635">
        <v>0</v>
      </c>
      <c r="I635" t="str">
        <v>No</v>
      </c>
      <c r="J635" t="str">
        <v>Obesity</v>
      </c>
      <c r="K635" t="str">
        <v>Diabetes</v>
      </c>
      <c r="L635" t="str">
        <f>VLOOKUP(A635,'Data Transformation 3'!A$3:E$2339,5,0)</f>
        <v>28-Jun-1974</v>
      </c>
      <c r="M635" s="19">
        <f>VLOOKUP(A635,'Data Transformation 3'!A$3:H$2339,8,0)</f>
        <v>15532.16</v>
      </c>
      <c r="N635" t="str">
        <f>VLOOKUP('Healthcare '!A635,'Data Transformation 3'!A$3:I$2339,9,0)</f>
        <v>tier - 2</v>
      </c>
      <c r="O635" t="str">
        <f>VLOOKUP(A635,'Data Transformation 3'!A$3:J$2339,10,0)</f>
        <v>tier - 2</v>
      </c>
      <c r="P635" t="str">
        <f>VLOOKUP(A635,'Data Transformation 3'!A$3:K$2339,11,0)</f>
        <v>R1026</v>
      </c>
      <c r="Q635">
        <f>VLOOKUP(A635,'Data Transformation 3'!A$3:F$2339,6,0)</f>
        <v>48</v>
      </c>
    </row>
    <row r="636" spans="1:17" ht="15.5" hidden="1" x14ac:dyDescent="0.35">
      <c r="A636" s="1" t="s">
        <v>1736</v>
      </c>
      <c r="C636" s="20" cm="1">
        <f t="array" ref="C636:K636">_xlfn.XLOOKUP(A636,'Data transformation 2'!A637:A2971,'Data transformation 2'!B637:J2971)</f>
        <v>25.175000000000001</v>
      </c>
      <c r="D636">
        <v>4.96</v>
      </c>
      <c r="E636" t="str">
        <v>No</v>
      </c>
      <c r="F636" t="str">
        <v>yes</v>
      </c>
      <c r="G636" t="str">
        <v>No</v>
      </c>
      <c r="H636">
        <v>1</v>
      </c>
      <c r="I636" t="str">
        <v>No</v>
      </c>
      <c r="J636" t="str">
        <v>Overweight</v>
      </c>
      <c r="K636" t="str">
        <v>Normal</v>
      </c>
      <c r="L636" t="str">
        <f>VLOOKUP(A636,'Data Transformation 3'!A$3:E$2339,5,0)</f>
        <v>17-Jul-2004</v>
      </c>
      <c r="M636" s="19">
        <f>VLOOKUP(A636,'Data Transformation 3'!A$3:H$2339,8,0)</f>
        <v>15518.18</v>
      </c>
      <c r="N636" t="str">
        <f>VLOOKUP('Healthcare '!A636,'Data Transformation 3'!A$3:I$2339,9,0)</f>
        <v>tier - 2</v>
      </c>
      <c r="O636" t="str">
        <f>VLOOKUP(A636,'Data Transformation 3'!A$3:J$2339,10,0)</f>
        <v>tier - 3</v>
      </c>
      <c r="P636" t="str">
        <f>VLOOKUP(A636,'Data Transformation 3'!A$3:K$2339,11,0)</f>
        <v>R1015</v>
      </c>
      <c r="Q636">
        <f>VLOOKUP(A636,'Data Transformation 3'!A$3:F$2339,6,0)</f>
        <v>18</v>
      </c>
    </row>
    <row r="637" spans="1:17" ht="15.5" hidden="1" x14ac:dyDescent="0.35">
      <c r="A637" s="1" t="s">
        <v>1735</v>
      </c>
      <c r="C637" s="20" cm="1">
        <f t="array" ref="C637:K637">_xlfn.XLOOKUP(A637,'Data transformation 2'!A638:A2972,'Data transformation 2'!B638:J2972)</f>
        <v>43.11</v>
      </c>
      <c r="D637">
        <v>4.67</v>
      </c>
      <c r="E637" t="str">
        <v>yes</v>
      </c>
      <c r="F637" t="str">
        <v>No</v>
      </c>
      <c r="G637" t="str">
        <v>No</v>
      </c>
      <c r="H637">
        <v>0</v>
      </c>
      <c r="I637" t="str">
        <v>No</v>
      </c>
      <c r="J637" t="str">
        <v>Obesity</v>
      </c>
      <c r="K637" t="str">
        <v>Normal</v>
      </c>
      <c r="L637" t="str">
        <f>VLOOKUP(A637,'Data Transformation 3'!A$3:E$2339,5,0)</f>
        <v>20-Jul-1976</v>
      </c>
      <c r="M637" s="19">
        <f>VLOOKUP(A637,'Data Transformation 3'!A$3:H$2339,8,0)</f>
        <v>15450.48</v>
      </c>
      <c r="N637" t="str">
        <f>VLOOKUP('Healthcare '!A637,'Data Transformation 3'!A$3:I$2339,9,0)</f>
        <v>tier - 2</v>
      </c>
      <c r="O637" t="str">
        <f>VLOOKUP(A637,'Data Transformation 3'!A$3:J$2339,10,0)</f>
        <v>tier - 1</v>
      </c>
      <c r="P637" t="str">
        <f>VLOOKUP(A637,'Data Transformation 3'!A$3:K$2339,11,0)</f>
        <v>R1026</v>
      </c>
      <c r="Q637">
        <f>VLOOKUP(A637,'Data Transformation 3'!A$3:F$2339,6,0)</f>
        <v>46</v>
      </c>
    </row>
    <row r="638" spans="1:17" ht="15.5" hidden="1" x14ac:dyDescent="0.35">
      <c r="A638" s="1" t="s">
        <v>1734</v>
      </c>
      <c r="C638" s="20" cm="1">
        <f t="array" ref="C638:K638">_xlfn.XLOOKUP(A638,'Data transformation 2'!A639:A2973,'Data transformation 2'!B639:J2973)</f>
        <v>53.32</v>
      </c>
      <c r="D638">
        <v>5.0599999999999996</v>
      </c>
      <c r="E638" t="str">
        <v>No</v>
      </c>
      <c r="F638" t="str">
        <v>No</v>
      </c>
      <c r="G638" t="str">
        <v>No</v>
      </c>
      <c r="H638">
        <v>0</v>
      </c>
      <c r="I638" t="str">
        <v>No</v>
      </c>
      <c r="J638" t="str">
        <v>Obesity</v>
      </c>
      <c r="K638" t="str">
        <v>Normal</v>
      </c>
      <c r="L638" t="str">
        <f>VLOOKUP(A638,'Data Transformation 3'!A$3:E$2339,5,0)</f>
        <v>25-Oct-1990</v>
      </c>
      <c r="M638" s="19">
        <f>VLOOKUP(A638,'Data Transformation 3'!A$3:H$2339,8,0)</f>
        <v>15440.2</v>
      </c>
      <c r="N638" t="str">
        <f>VLOOKUP('Healthcare '!A638,'Data Transformation 3'!A$3:I$2339,9,0)</f>
        <v>tier - 2</v>
      </c>
      <c r="O638" t="str">
        <f>VLOOKUP(A638,'Data Transformation 3'!A$3:J$2339,10,0)</f>
        <v>tier - 1</v>
      </c>
      <c r="P638" t="str">
        <f>VLOOKUP(A638,'Data Transformation 3'!A$3:K$2339,11,0)</f>
        <v>R1012</v>
      </c>
      <c r="Q638">
        <f>VLOOKUP(A638,'Data Transformation 3'!A$3:F$2339,6,0)</f>
        <v>32</v>
      </c>
    </row>
    <row r="639" spans="1:17" ht="15.5" hidden="1" x14ac:dyDescent="0.35">
      <c r="A639" s="1" t="s">
        <v>1733</v>
      </c>
      <c r="C639" s="20" cm="1">
        <f t="array" ref="C639:K639">_xlfn.XLOOKUP(A639,'Data transformation 2'!A640:A2974,'Data transformation 2'!B640:J2974)</f>
        <v>38.04</v>
      </c>
      <c r="D639">
        <v>5.0199999999999996</v>
      </c>
      <c r="E639" t="str">
        <v>yes</v>
      </c>
      <c r="F639" t="str">
        <v>No</v>
      </c>
      <c r="G639" t="str">
        <v>No</v>
      </c>
      <c r="H639">
        <v>1</v>
      </c>
      <c r="I639" t="str">
        <v>No</v>
      </c>
      <c r="J639" t="str">
        <v>Obesity</v>
      </c>
      <c r="K639" t="str">
        <v>Normal</v>
      </c>
      <c r="L639" t="str">
        <f>VLOOKUP(A639,'Data Transformation 3'!A$3:E$2339,5,0)</f>
        <v>4-Sep-1964</v>
      </c>
      <c r="M639" s="19">
        <f>VLOOKUP(A639,'Data Transformation 3'!A$3:H$2339,8,0)</f>
        <v>15377.77</v>
      </c>
      <c r="N639" t="str">
        <f>VLOOKUP('Healthcare '!A639,'Data Transformation 3'!A$3:I$2339,9,0)</f>
        <v>tier - 2</v>
      </c>
      <c r="O639" t="str">
        <f>VLOOKUP(A639,'Data Transformation 3'!A$3:J$2339,10,0)</f>
        <v>tier - 2</v>
      </c>
      <c r="P639" t="str">
        <f>VLOOKUP(A639,'Data Transformation 3'!A$3:K$2339,11,0)</f>
        <v>R1012</v>
      </c>
      <c r="Q639">
        <f>VLOOKUP(A639,'Data Transformation 3'!A$3:F$2339,6,0)</f>
        <v>58</v>
      </c>
    </row>
    <row r="640" spans="1:17" ht="15.5" x14ac:dyDescent="0.35">
      <c r="A640" s="1" t="s">
        <v>1732</v>
      </c>
      <c r="C640" s="20" cm="1">
        <f t="array" ref="C640:K640">_xlfn.XLOOKUP(A640,'Data transformation 2'!A641:A2975,'Data transformation 2'!B641:J2975)</f>
        <v>37.9</v>
      </c>
      <c r="D640">
        <v>7.76</v>
      </c>
      <c r="E640" t="str">
        <v>No</v>
      </c>
      <c r="F640" t="str">
        <v>No</v>
      </c>
      <c r="G640" t="str">
        <v>No</v>
      </c>
      <c r="H640">
        <v>0</v>
      </c>
      <c r="I640" t="str">
        <v>No</v>
      </c>
      <c r="J640" t="str">
        <v>Obesity</v>
      </c>
      <c r="K640" t="str">
        <v>Diabetes</v>
      </c>
      <c r="L640" t="str">
        <f>VLOOKUP(A640,'Data Transformation 3'!A$3:E$2339,5,0)</f>
        <v>6-Sep-1962</v>
      </c>
      <c r="M640" s="19">
        <f>VLOOKUP(A640,'Data Transformation 3'!A$3:H$2339,8,0)</f>
        <v>15368.22</v>
      </c>
      <c r="N640" t="str">
        <f>VLOOKUP('Healthcare '!A640,'Data Transformation 3'!A$3:I$2339,9,0)</f>
        <v>tier - 2</v>
      </c>
      <c r="O640" t="str">
        <f>VLOOKUP(A640,'Data Transformation 3'!A$3:J$2339,10,0)</f>
        <v>tier - 2</v>
      </c>
      <c r="P640" t="str">
        <f>VLOOKUP(A640,'Data Transformation 3'!A$3:K$2339,11,0)</f>
        <v>R1011</v>
      </c>
      <c r="Q640">
        <f>VLOOKUP(A640,'Data Transformation 3'!A$3:F$2339,6,0)</f>
        <v>60</v>
      </c>
    </row>
    <row r="641" spans="1:17" ht="15.5" x14ac:dyDescent="0.35">
      <c r="A641" s="1" t="s">
        <v>1731</v>
      </c>
      <c r="C641" s="20" cm="1">
        <f t="array" ref="C641:K641">_xlfn.XLOOKUP(A641,'Data transformation 2'!A642:A2976,'Data transformation 2'!B642:J2976)</f>
        <v>39.6</v>
      </c>
      <c r="D641">
        <v>9.32</v>
      </c>
      <c r="E641" t="str">
        <v>No</v>
      </c>
      <c r="F641" t="str">
        <v>No</v>
      </c>
      <c r="G641" t="str">
        <v>No</v>
      </c>
      <c r="H641">
        <v>0</v>
      </c>
      <c r="I641" t="str">
        <v>No</v>
      </c>
      <c r="J641" t="str">
        <v>Obesity</v>
      </c>
      <c r="K641" t="str">
        <v>Diabetes</v>
      </c>
      <c r="L641" t="str">
        <f>VLOOKUP(A641,'Data Transformation 3'!A$3:E$2339,5,0)</f>
        <v>18-Jul-1968</v>
      </c>
      <c r="M641" s="19">
        <f>VLOOKUP(A641,'Data Transformation 3'!A$3:H$2339,8,0)</f>
        <v>15363.77</v>
      </c>
      <c r="N641" t="str">
        <f>VLOOKUP('Healthcare '!A641,'Data Transformation 3'!A$3:I$2339,9,0)</f>
        <v>tier - 2</v>
      </c>
      <c r="O641" t="str">
        <f>VLOOKUP(A641,'Data Transformation 3'!A$3:J$2339,10,0)</f>
        <v>tier - 1</v>
      </c>
      <c r="P641" t="str">
        <f>VLOOKUP(A641,'Data Transformation 3'!A$3:K$2339,11,0)</f>
        <v>R1026</v>
      </c>
      <c r="Q641">
        <f>VLOOKUP(A641,'Data Transformation 3'!A$3:F$2339,6,0)</f>
        <v>54</v>
      </c>
    </row>
    <row r="642" spans="1:17" ht="15.5" hidden="1" x14ac:dyDescent="0.35">
      <c r="A642" s="1" t="s">
        <v>1730</v>
      </c>
      <c r="C642" s="20" cm="1">
        <f t="array" ref="C642:K642">_xlfn.XLOOKUP(A642,'Data transformation 2'!A643:A2977,'Data transformation 2'!B643:J2977)</f>
        <v>50.92</v>
      </c>
      <c r="D642">
        <v>5.31</v>
      </c>
      <c r="E642" t="str">
        <v>yes</v>
      </c>
      <c r="F642" t="str">
        <v>No</v>
      </c>
      <c r="G642" t="str">
        <v>No</v>
      </c>
      <c r="H642">
        <v>1</v>
      </c>
      <c r="I642" t="str">
        <v>No</v>
      </c>
      <c r="J642" t="str">
        <v>Obesity</v>
      </c>
      <c r="K642" t="str">
        <v>Normal</v>
      </c>
      <c r="L642" t="str">
        <f>VLOOKUP(A642,'Data Transformation 3'!A$3:E$2339,5,0)</f>
        <v>17-Dec-1988</v>
      </c>
      <c r="M642" s="19">
        <f>VLOOKUP(A642,'Data Transformation 3'!A$3:H$2339,8,0)</f>
        <v>15361.5</v>
      </c>
      <c r="N642" t="str">
        <f>VLOOKUP('Healthcare '!A642,'Data Transformation 3'!A$3:I$2339,9,0)</f>
        <v>tier - 2</v>
      </c>
      <c r="O642" t="str">
        <f>VLOOKUP(A642,'Data Transformation 3'!A$3:J$2339,10,0)</f>
        <v>tier - 3</v>
      </c>
      <c r="P642" t="str">
        <f>VLOOKUP(A642,'Data Transformation 3'!A$3:K$2339,11,0)</f>
        <v>R1023</v>
      </c>
      <c r="Q642">
        <f>VLOOKUP(A642,'Data Transformation 3'!A$3:F$2339,6,0)</f>
        <v>34</v>
      </c>
    </row>
    <row r="643" spans="1:17" ht="15.5" hidden="1" x14ac:dyDescent="0.35">
      <c r="A643" s="1" t="s">
        <v>1729</v>
      </c>
      <c r="C643" s="20" cm="1">
        <f t="array" ref="C643:K643">_xlfn.XLOOKUP(A643,'Data transformation 2'!A644:A2978,'Data transformation 2'!B644:J2978)</f>
        <v>21.85</v>
      </c>
      <c r="D643">
        <v>5.56</v>
      </c>
      <c r="E643" t="str">
        <v>yes</v>
      </c>
      <c r="F643" t="str">
        <v>No</v>
      </c>
      <c r="G643" t="str">
        <v>No</v>
      </c>
      <c r="H643">
        <v>0</v>
      </c>
      <c r="I643" t="str">
        <v>yes</v>
      </c>
      <c r="J643" t="str">
        <v>Normal Weight</v>
      </c>
      <c r="K643" t="str">
        <v>Normal</v>
      </c>
      <c r="L643" t="str">
        <f>VLOOKUP(A643,'Data Transformation 3'!A$3:E$2339,5,0)</f>
        <v>14-Jul-2001</v>
      </c>
      <c r="M643" s="19">
        <f>VLOOKUP(A643,'Data Transformation 3'!A$3:H$2339,8,0)</f>
        <v>15359.1</v>
      </c>
      <c r="N643" t="str">
        <f>VLOOKUP('Healthcare '!A643,'Data Transformation 3'!A$3:I$2339,9,0)</f>
        <v>tier - 2</v>
      </c>
      <c r="O643" t="str">
        <f>VLOOKUP(A643,'Data Transformation 3'!A$3:J$2339,10,0)</f>
        <v>tier - 3</v>
      </c>
      <c r="P643" t="str">
        <f>VLOOKUP(A643,'Data Transformation 3'!A$3:K$2339,11,0)</f>
        <v>R1024</v>
      </c>
      <c r="Q643">
        <f>VLOOKUP(A643,'Data Transformation 3'!A$3:F$2339,6,0)</f>
        <v>21</v>
      </c>
    </row>
    <row r="644" spans="1:17" ht="15.5" x14ac:dyDescent="0.35">
      <c r="A644" s="1" t="s">
        <v>1728</v>
      </c>
      <c r="C644" s="20" cm="1">
        <f t="array" ref="C644:K644">_xlfn.XLOOKUP(A644,'Data transformation 2'!A645:A2979,'Data transformation 2'!B645:J2979)</f>
        <v>36.08</v>
      </c>
      <c r="D644">
        <v>7.11</v>
      </c>
      <c r="E644" t="str">
        <v>yes</v>
      </c>
      <c r="F644" t="str">
        <v>No</v>
      </c>
      <c r="G644" t="str">
        <v>Yes</v>
      </c>
      <c r="H644">
        <v>1</v>
      </c>
      <c r="I644" t="str">
        <v>No</v>
      </c>
      <c r="J644" t="str">
        <v>Obesity</v>
      </c>
      <c r="K644" t="str">
        <v>Diabetes</v>
      </c>
      <c r="L644" t="str">
        <f>VLOOKUP(A644,'Data Transformation 3'!A$3:E$2339,5,0)</f>
        <v>13-Dec-1963</v>
      </c>
      <c r="M644" s="19">
        <f>VLOOKUP(A644,'Data Transformation 3'!A$3:H$2339,8,0)</f>
        <v>15322.77</v>
      </c>
      <c r="N644" t="str">
        <f>VLOOKUP('Healthcare '!A644,'Data Transformation 3'!A$3:I$2339,9,0)</f>
        <v>tier - 2</v>
      </c>
      <c r="O644" t="str">
        <f>VLOOKUP(A644,'Data Transformation 3'!A$3:J$2339,10,0)</f>
        <v>tier - 3</v>
      </c>
      <c r="P644" t="str">
        <f>VLOOKUP(A644,'Data Transformation 3'!A$3:K$2339,11,0)</f>
        <v>R1021</v>
      </c>
      <c r="Q644">
        <f>VLOOKUP(A644,'Data Transformation 3'!A$3:F$2339,6,0)</f>
        <v>59</v>
      </c>
    </row>
    <row r="645" spans="1:17" ht="15.5" hidden="1" x14ac:dyDescent="0.35">
      <c r="A645" s="1" t="s">
        <v>1727</v>
      </c>
      <c r="C645" s="20" cm="1">
        <f t="array" ref="C645:K645">_xlfn.XLOOKUP(A645,'Data transformation 2'!A646:A2980,'Data transformation 2'!B646:J2980)</f>
        <v>40.44</v>
      </c>
      <c r="D645">
        <v>5.13</v>
      </c>
      <c r="E645" t="str">
        <v>yes</v>
      </c>
      <c r="F645" t="str">
        <v>No</v>
      </c>
      <c r="G645" t="str">
        <v>Yes</v>
      </c>
      <c r="H645">
        <v>1</v>
      </c>
      <c r="I645" t="str">
        <v>No</v>
      </c>
      <c r="J645" t="str">
        <v>Obesity</v>
      </c>
      <c r="K645" t="str">
        <v>Normal</v>
      </c>
      <c r="L645" t="str">
        <f>VLOOKUP(A645,'Data Transformation 3'!A$3:E$2339,5,0)</f>
        <v>16-Sep-1969</v>
      </c>
      <c r="M645" s="19">
        <f>VLOOKUP(A645,'Data Transformation 3'!A$3:H$2339,8,0)</f>
        <v>15260.52</v>
      </c>
      <c r="N645" t="str">
        <f>VLOOKUP('Healthcare '!A645,'Data Transformation 3'!A$3:I$2339,9,0)</f>
        <v>tier - 2</v>
      </c>
      <c r="O645" t="str">
        <f>VLOOKUP(A645,'Data Transformation 3'!A$3:J$2339,10,0)</f>
        <v>tier - 2</v>
      </c>
      <c r="P645" t="str">
        <f>VLOOKUP(A645,'Data Transformation 3'!A$3:K$2339,11,0)</f>
        <v>R1023</v>
      </c>
      <c r="Q645">
        <f>VLOOKUP(A645,'Data Transformation 3'!A$3:F$2339,6,0)</f>
        <v>53</v>
      </c>
    </row>
    <row r="646" spans="1:17" ht="15.5" x14ac:dyDescent="0.35">
      <c r="A646" s="1" t="s">
        <v>1726</v>
      </c>
      <c r="C646" s="20" cm="1">
        <f t="array" ref="C646:K646">_xlfn.XLOOKUP(A646,'Data transformation 2'!A647:A2981,'Data transformation 2'!B647:J2981)</f>
        <v>38.094999999999999</v>
      </c>
      <c r="D646">
        <v>10.199999999999999</v>
      </c>
      <c r="E646" t="str">
        <v>No</v>
      </c>
      <c r="F646" t="str">
        <v>No</v>
      </c>
      <c r="G646" t="str">
        <v>No</v>
      </c>
      <c r="H646">
        <v>0</v>
      </c>
      <c r="I646" t="str">
        <v>No</v>
      </c>
      <c r="J646" t="str">
        <v>Obesity</v>
      </c>
      <c r="K646" t="str">
        <v>Diabetes</v>
      </c>
      <c r="L646" t="str">
        <f>VLOOKUP(A646,'Data Transformation 3'!A$3:E$2339,5,0)</f>
        <v>25-Jul-1960</v>
      </c>
      <c r="M646" s="19">
        <f>VLOOKUP(A646,'Data Transformation 3'!A$3:H$2339,8,0)</f>
        <v>15230.32</v>
      </c>
      <c r="N646" t="str">
        <f>VLOOKUP('Healthcare '!A646,'Data Transformation 3'!A$3:I$2339,9,0)</f>
        <v>tier - 2</v>
      </c>
      <c r="O646" t="str">
        <f>VLOOKUP(A646,'Data Transformation 3'!A$3:J$2339,10,0)</f>
        <v>tier - 2</v>
      </c>
      <c r="P646" t="str">
        <f>VLOOKUP(A646,'Data Transformation 3'!A$3:K$2339,11,0)</f>
        <v>R1024</v>
      </c>
      <c r="Q646">
        <f>VLOOKUP(A646,'Data Transformation 3'!A$3:F$2339,6,0)</f>
        <v>62</v>
      </c>
    </row>
    <row r="647" spans="1:17" ht="15.5" x14ac:dyDescent="0.35">
      <c r="A647" s="1" t="s">
        <v>1725</v>
      </c>
      <c r="C647" s="20" cm="1">
        <f t="array" ref="C647:K647">_xlfn.XLOOKUP(A647,'Data transformation 2'!A648:A2982,'Data transformation 2'!B648:J2982)</f>
        <v>44.95</v>
      </c>
      <c r="D647">
        <v>10.4</v>
      </c>
      <c r="E647" t="str">
        <v>No</v>
      </c>
      <c r="F647" t="str">
        <v>No</v>
      </c>
      <c r="G647" t="str">
        <v>No</v>
      </c>
      <c r="H647">
        <v>0</v>
      </c>
      <c r="I647" t="str">
        <v>No</v>
      </c>
      <c r="J647" t="str">
        <v>Obesity</v>
      </c>
      <c r="K647" t="str">
        <v>Diabetes</v>
      </c>
      <c r="L647" t="str">
        <f>VLOOKUP(A647,'Data Transformation 3'!A$3:E$2339,5,0)</f>
        <v>23-Nov-1978</v>
      </c>
      <c r="M647" s="19">
        <f>VLOOKUP(A647,'Data Transformation 3'!A$3:H$2339,8,0)</f>
        <v>15207.92</v>
      </c>
      <c r="N647" t="str">
        <f>VLOOKUP('Healthcare '!A647,'Data Transformation 3'!A$3:I$2339,9,0)</f>
        <v>tier - 2</v>
      </c>
      <c r="O647" t="str">
        <f>VLOOKUP(A647,'Data Transformation 3'!A$3:J$2339,10,0)</f>
        <v>tier - 1</v>
      </c>
      <c r="P647" t="str">
        <f>VLOOKUP(A647,'Data Transformation 3'!A$3:K$2339,11,0)</f>
        <v>R1012</v>
      </c>
      <c r="Q647">
        <f>VLOOKUP(A647,'Data Transformation 3'!A$3:F$2339,6,0)</f>
        <v>44</v>
      </c>
    </row>
    <row r="648" spans="1:17" ht="15.5" x14ac:dyDescent="0.35">
      <c r="A648" s="1" t="s">
        <v>1724</v>
      </c>
      <c r="C648" s="20" cm="1">
        <f t="array" ref="C648:K648">_xlfn.XLOOKUP(A648,'Data transformation 2'!A649:A2983,'Data transformation 2'!B649:J2983)</f>
        <v>35.54</v>
      </c>
      <c r="D648">
        <v>10.67</v>
      </c>
      <c r="E648" t="str">
        <v>No</v>
      </c>
      <c r="F648" t="str">
        <v>No</v>
      </c>
      <c r="G648" t="str">
        <v>No</v>
      </c>
      <c r="H648">
        <v>0</v>
      </c>
      <c r="I648" t="str">
        <v>No</v>
      </c>
      <c r="J648" t="str">
        <v>Obesity</v>
      </c>
      <c r="K648" t="str">
        <v>Diabetes</v>
      </c>
      <c r="L648" t="str">
        <f>VLOOKUP(A648,'Data Transformation 3'!A$3:E$2339,5,0)</f>
        <v>17-Jun-1962</v>
      </c>
      <c r="M648" s="19">
        <f>VLOOKUP(A648,'Data Transformation 3'!A$3:H$2339,8,0)</f>
        <v>15174.81</v>
      </c>
      <c r="N648" t="str">
        <f>VLOOKUP('Healthcare '!A648,'Data Transformation 3'!A$3:I$2339,9,0)</f>
        <v>tier - 2</v>
      </c>
      <c r="O648" t="str">
        <f>VLOOKUP(A648,'Data Transformation 3'!A$3:J$2339,10,0)</f>
        <v>tier - 1</v>
      </c>
      <c r="P648" t="str">
        <f>VLOOKUP(A648,'Data Transformation 3'!A$3:K$2339,11,0)</f>
        <v>R1012</v>
      </c>
      <c r="Q648">
        <f>VLOOKUP(A648,'Data Transformation 3'!A$3:F$2339,6,0)</f>
        <v>60</v>
      </c>
    </row>
    <row r="649" spans="1:17" ht="15.5" hidden="1" x14ac:dyDescent="0.35">
      <c r="A649" s="1" t="s">
        <v>1723</v>
      </c>
      <c r="C649" s="20" cm="1">
        <f t="array" ref="C649:K649">_xlfn.XLOOKUP(A649,'Data transformation 2'!A650:A2984,'Data transformation 2'!B650:J2984)</f>
        <v>39.799999999999997</v>
      </c>
      <c r="D649">
        <v>4.6500000000000004</v>
      </c>
      <c r="E649" t="str">
        <v>yes</v>
      </c>
      <c r="F649" t="str">
        <v>No</v>
      </c>
      <c r="G649" t="str">
        <v>No</v>
      </c>
      <c r="H649">
        <v>2</v>
      </c>
      <c r="I649" t="str">
        <v>No</v>
      </c>
      <c r="J649" t="str">
        <v>Obesity</v>
      </c>
      <c r="K649" t="str">
        <v>Normal</v>
      </c>
      <c r="L649" t="str">
        <f>VLOOKUP(A649,'Data Transformation 3'!A$3:E$2339,5,0)</f>
        <v>3-Dec-1959</v>
      </c>
      <c r="M649" s="19">
        <f>VLOOKUP(A649,'Data Transformation 3'!A$3:H$2339,8,0)</f>
        <v>15170.07</v>
      </c>
      <c r="N649" t="str">
        <f>VLOOKUP('Healthcare '!A649,'Data Transformation 3'!A$3:I$2339,9,0)</f>
        <v>tier - 2</v>
      </c>
      <c r="O649" t="str">
        <f>VLOOKUP(A649,'Data Transformation 3'!A$3:J$2339,10,0)</f>
        <v>tier - 3</v>
      </c>
      <c r="P649" t="str">
        <f>VLOOKUP(A649,'Data Transformation 3'!A$3:K$2339,11,0)</f>
        <v>R1011</v>
      </c>
      <c r="Q649">
        <f>VLOOKUP(A649,'Data Transformation 3'!A$3:F$2339,6,0)</f>
        <v>63</v>
      </c>
    </row>
    <row r="650" spans="1:17" ht="15.5" hidden="1" x14ac:dyDescent="0.35">
      <c r="A650" s="1" t="s">
        <v>1722</v>
      </c>
      <c r="C650" s="20" cm="1">
        <f t="array" ref="C650:K650">_xlfn.XLOOKUP(A650,'Data transformation 2'!A651:A2985,'Data transformation 2'!B651:J2985)</f>
        <v>33.659999999999997</v>
      </c>
      <c r="D650">
        <v>5.65</v>
      </c>
      <c r="E650" t="str">
        <v>yes</v>
      </c>
      <c r="F650" t="str">
        <v>No</v>
      </c>
      <c r="G650" t="str">
        <v>No</v>
      </c>
      <c r="H650">
        <v>2</v>
      </c>
      <c r="I650" t="str">
        <v>No</v>
      </c>
      <c r="J650" t="str">
        <v>Obesity</v>
      </c>
      <c r="K650" t="str">
        <v>Normal</v>
      </c>
      <c r="L650" t="str">
        <f>VLOOKUP(A650,'Data Transformation 3'!A$3:E$2339,5,0)</f>
        <v>4-Jun-1959</v>
      </c>
      <c r="M650" s="19">
        <f>VLOOKUP(A650,'Data Transformation 3'!A$3:H$2339,8,0)</f>
        <v>15161.53</v>
      </c>
      <c r="N650" t="str">
        <f>VLOOKUP('Healthcare '!A650,'Data Transformation 3'!A$3:I$2339,9,0)</f>
        <v>tier - 2</v>
      </c>
      <c r="O650" t="str">
        <f>VLOOKUP(A650,'Data Transformation 3'!A$3:J$2339,10,0)</f>
        <v>tier - 1</v>
      </c>
      <c r="P650" t="str">
        <f>VLOOKUP(A650,'Data Transformation 3'!A$3:K$2339,11,0)</f>
        <v>R1013</v>
      </c>
      <c r="Q650">
        <f>VLOOKUP(A650,'Data Transformation 3'!A$3:F$2339,6,0)</f>
        <v>64</v>
      </c>
    </row>
    <row r="651" spans="1:17" ht="15.5" x14ac:dyDescent="0.35">
      <c r="A651" s="1" t="s">
        <v>1721</v>
      </c>
      <c r="C651" s="20" cm="1">
        <f t="array" ref="C651:K651">_xlfn.XLOOKUP(A651,'Data transformation 2'!A652:A2986,'Data transformation 2'!B652:J2986)</f>
        <v>35.5</v>
      </c>
      <c r="D651">
        <v>11.97</v>
      </c>
      <c r="E651" t="str">
        <v>No</v>
      </c>
      <c r="F651" t="str">
        <v>No</v>
      </c>
      <c r="G651" t="str">
        <v>No</v>
      </c>
      <c r="H651">
        <v>0</v>
      </c>
      <c r="I651" t="str">
        <v>No</v>
      </c>
      <c r="J651" t="str">
        <v>Obesity</v>
      </c>
      <c r="K651" t="str">
        <v>Diabetes</v>
      </c>
      <c r="L651" t="str">
        <f>VLOOKUP(A651,'Data Transformation 3'!A$3:E$2339,5,0)</f>
        <v>25-Oct-1962</v>
      </c>
      <c r="M651" s="19">
        <f>VLOOKUP(A651,'Data Transformation 3'!A$3:H$2339,8,0)</f>
        <v>15161.25</v>
      </c>
      <c r="N651" t="str">
        <f>VLOOKUP('Healthcare '!A651,'Data Transformation 3'!A$3:I$2339,9,0)</f>
        <v>tier - 2</v>
      </c>
      <c r="O651" t="str">
        <f>VLOOKUP(A651,'Data Transformation 3'!A$3:J$2339,10,0)</f>
        <v>tier - 2</v>
      </c>
      <c r="P651" t="str">
        <f>VLOOKUP(A651,'Data Transformation 3'!A$3:K$2339,11,0)</f>
        <v>R1012</v>
      </c>
      <c r="Q651">
        <f>VLOOKUP(A651,'Data Transformation 3'!A$3:F$2339,6,0)</f>
        <v>60</v>
      </c>
    </row>
    <row r="652" spans="1:17" ht="15.5" x14ac:dyDescent="0.35">
      <c r="A652" s="1" t="s">
        <v>1720</v>
      </c>
      <c r="C652" s="20" cm="1">
        <f t="array" ref="C652:K652">_xlfn.XLOOKUP(A652,'Data transformation 2'!A653:A2987,'Data transformation 2'!B653:J2987)</f>
        <v>41.63</v>
      </c>
      <c r="D652">
        <v>6.71</v>
      </c>
      <c r="E652" t="str">
        <v>No</v>
      </c>
      <c r="F652" t="str">
        <v>No</v>
      </c>
      <c r="G652" t="str">
        <v>No</v>
      </c>
      <c r="H652">
        <v>0</v>
      </c>
      <c r="I652" t="str">
        <v>No</v>
      </c>
      <c r="J652" t="str">
        <v>Obesity</v>
      </c>
      <c r="K652" t="str">
        <v>Diabetes</v>
      </c>
      <c r="L652" t="str">
        <f>VLOOKUP(A652,'Data Transformation 3'!A$3:E$2339,5,0)</f>
        <v>25-Nov-1971</v>
      </c>
      <c r="M652" s="19">
        <f>VLOOKUP(A652,'Data Transformation 3'!A$3:H$2339,8,0)</f>
        <v>15150.44</v>
      </c>
      <c r="N652" t="str">
        <f>VLOOKUP('Healthcare '!A652,'Data Transformation 3'!A$3:I$2339,9,0)</f>
        <v>tier - 2</v>
      </c>
      <c r="O652" t="str">
        <f>VLOOKUP(A652,'Data Transformation 3'!A$3:J$2339,10,0)</f>
        <v>tier - 1</v>
      </c>
      <c r="P652" t="str">
        <f>VLOOKUP(A652,'Data Transformation 3'!A$3:K$2339,11,0)</f>
        <v>R1023</v>
      </c>
      <c r="Q652">
        <f>VLOOKUP(A652,'Data Transformation 3'!A$3:F$2339,6,0)</f>
        <v>51</v>
      </c>
    </row>
    <row r="653" spans="1:17" ht="15.5" x14ac:dyDescent="0.35">
      <c r="A653" s="1" t="s">
        <v>1719</v>
      </c>
      <c r="C653" s="20" cm="1">
        <f t="array" ref="C653:K653">_xlfn.XLOOKUP(A653,'Data transformation 2'!A654:A2988,'Data transformation 2'!B654:J2988)</f>
        <v>46.49</v>
      </c>
      <c r="D653">
        <v>11.92</v>
      </c>
      <c r="E653" t="str">
        <v>No</v>
      </c>
      <c r="F653" t="str">
        <v>No</v>
      </c>
      <c r="G653" t="str">
        <v>No</v>
      </c>
      <c r="H653">
        <v>0</v>
      </c>
      <c r="I653" t="str">
        <v>No</v>
      </c>
      <c r="J653" t="str">
        <v>Obesity</v>
      </c>
      <c r="K653" t="str">
        <v>Diabetes</v>
      </c>
      <c r="L653" t="str">
        <f>VLOOKUP(A653,'Data Transformation 3'!A$3:E$2339,5,0)</f>
        <v>5-Sep-1978</v>
      </c>
      <c r="M653" s="19">
        <f>VLOOKUP(A653,'Data Transformation 3'!A$3:H$2339,8,0)</f>
        <v>15123.19</v>
      </c>
      <c r="N653" t="str">
        <f>VLOOKUP('Healthcare '!A653,'Data Transformation 3'!A$3:I$2339,9,0)</f>
        <v>tier - 2</v>
      </c>
      <c r="O653" t="str">
        <f>VLOOKUP(A653,'Data Transformation 3'!A$3:J$2339,10,0)</f>
        <v>tier - 1</v>
      </c>
      <c r="P653" t="str">
        <f>VLOOKUP(A653,'Data Transformation 3'!A$3:K$2339,11,0)</f>
        <v>R1011</v>
      </c>
      <c r="Q653">
        <f>VLOOKUP(A653,'Data Transformation 3'!A$3:F$2339,6,0)</f>
        <v>44</v>
      </c>
    </row>
    <row r="654" spans="1:17" ht="15.5" hidden="1" x14ac:dyDescent="0.35">
      <c r="A654" s="1" t="s">
        <v>1718</v>
      </c>
      <c r="C654" s="20" cm="1">
        <f t="array" ref="C654:K654">_xlfn.XLOOKUP(A654,'Data transformation 2'!A655:A2989,'Data transformation 2'!B655:J2989)</f>
        <v>43.29</v>
      </c>
      <c r="D654">
        <v>5.35</v>
      </c>
      <c r="E654" t="str">
        <v>No</v>
      </c>
      <c r="F654" t="str">
        <v>No</v>
      </c>
      <c r="G654" t="str">
        <v>No</v>
      </c>
      <c r="H654">
        <v>2</v>
      </c>
      <c r="I654" t="str">
        <v>No</v>
      </c>
      <c r="J654" t="str">
        <v>Obesity</v>
      </c>
      <c r="K654" t="str">
        <v>Normal</v>
      </c>
      <c r="L654" t="str">
        <f>VLOOKUP(A654,'Data Transformation 3'!A$3:E$2339,5,0)</f>
        <v>7-Nov-1972</v>
      </c>
      <c r="M654" s="19">
        <f>VLOOKUP(A654,'Data Transformation 3'!A$3:H$2339,8,0)</f>
        <v>15103.69</v>
      </c>
      <c r="N654" t="str">
        <f>VLOOKUP('Healthcare '!A654,'Data Transformation 3'!A$3:I$2339,9,0)</f>
        <v>tier - 2</v>
      </c>
      <c r="O654" t="str">
        <f>VLOOKUP(A654,'Data Transformation 3'!A$3:J$2339,10,0)</f>
        <v>tier - 1</v>
      </c>
      <c r="P654" t="str">
        <f>VLOOKUP(A654,'Data Transformation 3'!A$3:K$2339,11,0)</f>
        <v>R1012</v>
      </c>
      <c r="Q654">
        <f>VLOOKUP(A654,'Data Transformation 3'!A$3:F$2339,6,0)</f>
        <v>50</v>
      </c>
    </row>
    <row r="655" spans="1:17" ht="15.5" x14ac:dyDescent="0.35">
      <c r="A655" s="1" t="s">
        <v>1717</v>
      </c>
      <c r="C655" s="20" cm="1">
        <f t="array" ref="C655:K655">_xlfn.XLOOKUP(A655,'Data transformation 2'!A656:A2990,'Data transformation 2'!B656:J2990)</f>
        <v>43.08</v>
      </c>
      <c r="D655">
        <v>8.9600000000000009</v>
      </c>
      <c r="E655" t="str">
        <v>yes</v>
      </c>
      <c r="F655" t="str">
        <v>No</v>
      </c>
      <c r="G655" t="str">
        <v>No</v>
      </c>
      <c r="H655">
        <v>1</v>
      </c>
      <c r="I655" t="str">
        <v>No</v>
      </c>
      <c r="J655" t="str">
        <v>Obesity</v>
      </c>
      <c r="K655" t="str">
        <v>Diabetes</v>
      </c>
      <c r="L655" t="str">
        <f>VLOOKUP(A655,'Data Transformation 3'!A$3:E$2339,5,0)</f>
        <v>26-Oct-1975</v>
      </c>
      <c r="M655" s="19">
        <f>VLOOKUP(A655,'Data Transformation 3'!A$3:H$2339,8,0)</f>
        <v>15090.35</v>
      </c>
      <c r="N655" t="str">
        <f>VLOOKUP('Healthcare '!A655,'Data Transformation 3'!A$3:I$2339,9,0)</f>
        <v>tier - 2</v>
      </c>
      <c r="O655" t="str">
        <f>VLOOKUP(A655,'Data Transformation 3'!A$3:J$2339,10,0)</f>
        <v>tier - 1</v>
      </c>
      <c r="P655" t="str">
        <f>VLOOKUP(A655,'Data Transformation 3'!A$3:K$2339,11,0)</f>
        <v>R1023</v>
      </c>
      <c r="Q655">
        <f>VLOOKUP(A655,'Data Transformation 3'!A$3:F$2339,6,0)</f>
        <v>47</v>
      </c>
    </row>
    <row r="656" spans="1:17" ht="15.5" x14ac:dyDescent="0.35">
      <c r="A656" s="1" t="s">
        <v>1716</v>
      </c>
      <c r="C656" s="20" cm="1">
        <f t="array" ref="C656:K656">_xlfn.XLOOKUP(A656,'Data transformation 2'!A657:A2991,'Data transformation 2'!B657:J2991)</f>
        <v>39.07</v>
      </c>
      <c r="D656">
        <v>11.93</v>
      </c>
      <c r="E656" t="str">
        <v>No</v>
      </c>
      <c r="F656" t="str">
        <v>No</v>
      </c>
      <c r="G656" t="str">
        <v>No</v>
      </c>
      <c r="H656">
        <v>0</v>
      </c>
      <c r="I656" t="str">
        <v>No</v>
      </c>
      <c r="J656" t="str">
        <v>Obesity</v>
      </c>
      <c r="K656" t="str">
        <v>Diabetes</v>
      </c>
      <c r="L656" t="str">
        <f>VLOOKUP(A656,'Data Transformation 3'!A$3:E$2339,5,0)</f>
        <v>12-Jun-1968</v>
      </c>
      <c r="M656" s="19">
        <f>VLOOKUP(A656,'Data Transformation 3'!A$3:H$2339,8,0)</f>
        <v>15052.68</v>
      </c>
      <c r="N656" t="str">
        <f>VLOOKUP('Healthcare '!A656,'Data Transformation 3'!A$3:I$2339,9,0)</f>
        <v>tier - 2</v>
      </c>
      <c r="O656" t="str">
        <f>VLOOKUP(A656,'Data Transformation 3'!A$3:J$2339,10,0)</f>
        <v>tier - 2</v>
      </c>
      <c r="P656" t="str">
        <f>VLOOKUP(A656,'Data Transformation 3'!A$3:K$2339,11,0)</f>
        <v>R1022</v>
      </c>
      <c r="Q656">
        <f>VLOOKUP(A656,'Data Transformation 3'!A$3:F$2339,6,0)</f>
        <v>54</v>
      </c>
    </row>
    <row r="657" spans="1:17" ht="15.5" x14ac:dyDescent="0.35">
      <c r="A657" s="1" t="s">
        <v>1715</v>
      </c>
      <c r="C657" s="20" cm="1">
        <f t="array" ref="C657:K657">_xlfn.XLOOKUP(A657,'Data transformation 2'!A658:A2992,'Data transformation 2'!B658:J2992)</f>
        <v>41.3</v>
      </c>
      <c r="D657">
        <v>9.59</v>
      </c>
      <c r="E657" t="str">
        <v>No</v>
      </c>
      <c r="F657" t="str">
        <v>No</v>
      </c>
      <c r="G657" t="str">
        <v>No</v>
      </c>
      <c r="H657">
        <v>0</v>
      </c>
      <c r="I657" t="str">
        <v>No</v>
      </c>
      <c r="J657" t="str">
        <v>Obesity</v>
      </c>
      <c r="K657" t="str">
        <v>Diabetes</v>
      </c>
      <c r="L657" t="str">
        <f>VLOOKUP(A657,'Data Transformation 3'!A$3:E$2339,5,0)</f>
        <v>15-Aug-1971</v>
      </c>
      <c r="M657" s="19">
        <f>VLOOKUP(A657,'Data Transformation 3'!A$3:H$2339,8,0)</f>
        <v>15038.51</v>
      </c>
      <c r="N657" t="str">
        <f>VLOOKUP('Healthcare '!A657,'Data Transformation 3'!A$3:I$2339,9,0)</f>
        <v>tier - 2</v>
      </c>
      <c r="O657" t="str">
        <f>VLOOKUP(A657,'Data Transformation 3'!A$3:J$2339,10,0)</f>
        <v>tier - 3</v>
      </c>
      <c r="P657" t="str">
        <f>VLOOKUP(A657,'Data Transformation 3'!A$3:K$2339,11,0)</f>
        <v>R1023</v>
      </c>
      <c r="Q657">
        <f>VLOOKUP(A657,'Data Transformation 3'!A$3:F$2339,6,0)</f>
        <v>51</v>
      </c>
    </row>
    <row r="658" spans="1:17" ht="15.5" x14ac:dyDescent="0.35">
      <c r="A658" s="1" t="s">
        <v>1714</v>
      </c>
      <c r="C658" s="20" cm="1">
        <f t="array" ref="C658:K658">_xlfn.XLOOKUP(A658,'Data transformation 2'!A659:A2993,'Data transformation 2'!B659:J2993)</f>
        <v>42.95</v>
      </c>
      <c r="D658">
        <v>11.88</v>
      </c>
      <c r="E658" t="str">
        <v>yes</v>
      </c>
      <c r="F658" t="str">
        <v>No</v>
      </c>
      <c r="G658" t="str">
        <v>No</v>
      </c>
      <c r="H658">
        <v>2</v>
      </c>
      <c r="I658" t="str">
        <v>No</v>
      </c>
      <c r="J658" t="str">
        <v>Obesity</v>
      </c>
      <c r="K658" t="str">
        <v>Diabetes</v>
      </c>
      <c r="L658" t="str">
        <f>VLOOKUP(A658,'Data Transformation 3'!A$3:E$2339,5,0)</f>
        <v>11-Sep-1970</v>
      </c>
      <c r="M658" s="19">
        <f>VLOOKUP(A658,'Data Transformation 3'!A$3:H$2339,8,0)</f>
        <v>15026.3</v>
      </c>
      <c r="N658" t="str">
        <f>VLOOKUP('Healthcare '!A658,'Data Transformation 3'!A$3:I$2339,9,0)</f>
        <v>tier - 2</v>
      </c>
      <c r="O658" t="str">
        <f>VLOOKUP(A658,'Data Transformation 3'!A$3:J$2339,10,0)</f>
        <v>tier - 3</v>
      </c>
      <c r="P658" t="str">
        <f>VLOOKUP(A658,'Data Transformation 3'!A$3:K$2339,11,0)</f>
        <v>R1011</v>
      </c>
      <c r="Q658">
        <f>VLOOKUP(A658,'Data Transformation 3'!A$3:F$2339,6,0)</f>
        <v>52</v>
      </c>
    </row>
    <row r="659" spans="1:17" ht="15.5" hidden="1" x14ac:dyDescent="0.35">
      <c r="A659" s="1" t="s">
        <v>1713</v>
      </c>
      <c r="C659" s="20" cm="1">
        <f t="array" ref="C659:K659">_xlfn.XLOOKUP(A659,'Data transformation 2'!A660:A2994,'Data transformation 2'!B660:J2994)</f>
        <v>46.96</v>
      </c>
      <c r="D659">
        <v>4.6399999999999997</v>
      </c>
      <c r="E659" t="str">
        <v>No</v>
      </c>
      <c r="F659" t="str">
        <v>No</v>
      </c>
      <c r="G659" t="str">
        <v>Yes</v>
      </c>
      <c r="H659">
        <v>1</v>
      </c>
      <c r="I659" t="str">
        <v>No</v>
      </c>
      <c r="J659" t="str">
        <v>Obesity</v>
      </c>
      <c r="K659" t="str">
        <v>Normal</v>
      </c>
      <c r="L659" t="str">
        <f>VLOOKUP(A659,'Data Transformation 3'!A$3:E$2339,5,0)</f>
        <v>25-Nov-1979</v>
      </c>
      <c r="M659" s="19">
        <f>VLOOKUP(A659,'Data Transformation 3'!A$3:H$2339,8,0)</f>
        <v>15025.76</v>
      </c>
      <c r="N659" t="str">
        <f>VLOOKUP('Healthcare '!A659,'Data Transformation 3'!A$3:I$2339,9,0)</f>
        <v>tier - 2</v>
      </c>
      <c r="O659" t="str">
        <f>VLOOKUP(A659,'Data Transformation 3'!A$3:J$2339,10,0)</f>
        <v>tier - 1</v>
      </c>
      <c r="P659" t="str">
        <f>VLOOKUP(A659,'Data Transformation 3'!A$3:K$2339,11,0)</f>
        <v>R1011</v>
      </c>
      <c r="Q659">
        <f>VLOOKUP(A659,'Data Transformation 3'!A$3:F$2339,6,0)</f>
        <v>43</v>
      </c>
    </row>
    <row r="660" spans="1:17" ht="15.5" x14ac:dyDescent="0.35">
      <c r="A660" s="1" t="s">
        <v>1712</v>
      </c>
      <c r="C660" s="20" cm="1">
        <f t="array" ref="C660:K660">_xlfn.XLOOKUP(A660,'Data transformation 2'!A661:A2995,'Data transformation 2'!B661:J2995)</f>
        <v>30.495000000000001</v>
      </c>
      <c r="D660">
        <v>9.5299999999999994</v>
      </c>
      <c r="E660" t="str">
        <v>No</v>
      </c>
      <c r="F660" t="str">
        <v>No</v>
      </c>
      <c r="G660" t="str">
        <v>No</v>
      </c>
      <c r="H660">
        <v>0</v>
      </c>
      <c r="I660" t="str">
        <v>No</v>
      </c>
      <c r="J660" t="str">
        <v>Obesity</v>
      </c>
      <c r="K660" t="str">
        <v>Diabetes</v>
      </c>
      <c r="L660" t="str">
        <f>VLOOKUP(A660,'Data Transformation 3'!A$3:E$2339,5,0)</f>
        <v>8-Aug-1960</v>
      </c>
      <c r="M660" s="19">
        <f>VLOOKUP(A660,'Data Transformation 3'!A$3:H$2339,8,0)</f>
        <v>15019.76</v>
      </c>
      <c r="N660" t="str">
        <f>VLOOKUP('Healthcare '!A660,'Data Transformation 3'!A$3:I$2339,9,0)</f>
        <v>tier - 2</v>
      </c>
      <c r="O660" t="str">
        <f>VLOOKUP(A660,'Data Transformation 3'!A$3:J$2339,10,0)</f>
        <v>tier - 2</v>
      </c>
      <c r="P660" t="str">
        <f>VLOOKUP(A660,'Data Transformation 3'!A$3:K$2339,11,0)</f>
        <v>R1012</v>
      </c>
      <c r="Q660">
        <f>VLOOKUP(A660,'Data Transformation 3'!A$3:F$2339,6,0)</f>
        <v>62</v>
      </c>
    </row>
    <row r="661" spans="1:17" ht="15.5" hidden="1" x14ac:dyDescent="0.35">
      <c r="A661" s="1" t="s">
        <v>1711</v>
      </c>
      <c r="C661" s="20" cm="1">
        <f t="array" ref="C661:K661">_xlfn.XLOOKUP(A661,'Data transformation 2'!A662:A2996,'Data transformation 2'!B662:J2996)</f>
        <v>17.954999999999998</v>
      </c>
      <c r="D661">
        <v>5.29</v>
      </c>
      <c r="E661" t="str">
        <v>yes</v>
      </c>
      <c r="F661" t="str">
        <v>No</v>
      </c>
      <c r="G661" t="str">
        <v>No</v>
      </c>
      <c r="H661">
        <v>1</v>
      </c>
      <c r="I661" t="str">
        <v>yes</v>
      </c>
      <c r="J661" t="str">
        <v>Underweight</v>
      </c>
      <c r="K661" t="str">
        <v>Normal</v>
      </c>
      <c r="L661" t="str">
        <f>VLOOKUP(A661,'Data Transformation 3'!A$3:E$2339,5,0)</f>
        <v>2-Aug-1995</v>
      </c>
      <c r="M661" s="19">
        <f>VLOOKUP(A661,'Data Transformation 3'!A$3:H$2339,8,0)</f>
        <v>15006.58</v>
      </c>
      <c r="N661" t="str">
        <f>VLOOKUP('Healthcare '!A661,'Data Transformation 3'!A$3:I$2339,9,0)</f>
        <v>tier - 2</v>
      </c>
      <c r="O661" t="str">
        <f>VLOOKUP(A661,'Data Transformation 3'!A$3:J$2339,10,0)</f>
        <v>tier - 2</v>
      </c>
      <c r="P661" t="str">
        <f>VLOOKUP(A661,'Data Transformation 3'!A$3:K$2339,11,0)</f>
        <v>R1024</v>
      </c>
      <c r="Q661">
        <f>VLOOKUP(A661,'Data Transformation 3'!A$3:F$2339,6,0)</f>
        <v>27</v>
      </c>
    </row>
    <row r="662" spans="1:17" ht="15.5" x14ac:dyDescent="0.35">
      <c r="A662" s="1" t="s">
        <v>1710</v>
      </c>
      <c r="C662" s="20" cm="1">
        <f t="array" ref="C662:K662">_xlfn.XLOOKUP(A662,'Data transformation 2'!A663:A2997,'Data transformation 2'!B663:J2997)</f>
        <v>25.6</v>
      </c>
      <c r="D662">
        <v>10.95</v>
      </c>
      <c r="E662" t="str">
        <v>No</v>
      </c>
      <c r="F662" t="str">
        <v>No</v>
      </c>
      <c r="G662" t="str">
        <v>No</v>
      </c>
      <c r="H662">
        <v>3</v>
      </c>
      <c r="I662" t="str">
        <v>No</v>
      </c>
      <c r="J662" t="str">
        <v>Overweight</v>
      </c>
      <c r="K662" t="str">
        <v>Diabetes</v>
      </c>
      <c r="L662" t="str">
        <f>VLOOKUP(A662,'Data Transformation 3'!A$3:E$2339,5,0)</f>
        <v>29-Jul-1958</v>
      </c>
      <c r="M662" s="19">
        <f>VLOOKUP(A662,'Data Transformation 3'!A$3:H$2339,8,0)</f>
        <v>14988.43</v>
      </c>
      <c r="N662" t="str">
        <f>VLOOKUP('Healthcare '!A662,'Data Transformation 3'!A$3:I$2339,9,0)</f>
        <v>tier - 2</v>
      </c>
      <c r="O662" t="str">
        <f>VLOOKUP(A662,'Data Transformation 3'!A$3:J$2339,10,0)</f>
        <v>tier - 3</v>
      </c>
      <c r="P662" t="str">
        <f>VLOOKUP(A662,'Data Transformation 3'!A$3:K$2339,11,0)</f>
        <v>R1011</v>
      </c>
      <c r="Q662">
        <f>VLOOKUP(A662,'Data Transformation 3'!A$3:F$2339,6,0)</f>
        <v>64</v>
      </c>
    </row>
    <row r="663" spans="1:17" ht="15.5" x14ac:dyDescent="0.35">
      <c r="A663" s="1" t="s">
        <v>1709</v>
      </c>
      <c r="C663" s="20" cm="1">
        <f t="array" ref="C663:K663">_xlfn.XLOOKUP(A663,'Data transformation 2'!A664:A2998,'Data transformation 2'!B664:J2998)</f>
        <v>34.21</v>
      </c>
      <c r="D663">
        <v>9.17</v>
      </c>
      <c r="E663" t="str">
        <v>No</v>
      </c>
      <c r="F663" t="str">
        <v>No</v>
      </c>
      <c r="G663" t="str">
        <v>No</v>
      </c>
      <c r="H663">
        <v>0</v>
      </c>
      <c r="I663" t="str">
        <v>No</v>
      </c>
      <c r="J663" t="str">
        <v>Obesity</v>
      </c>
      <c r="K663" t="str">
        <v>Diabetes</v>
      </c>
      <c r="L663" t="str">
        <f>VLOOKUP(A663,'Data Transformation 3'!A$3:E$2339,5,0)</f>
        <v>29-Nov-1962</v>
      </c>
      <c r="M663" s="19">
        <f>VLOOKUP(A663,'Data Transformation 3'!A$3:H$2339,8,0)</f>
        <v>14945.34</v>
      </c>
      <c r="N663" t="str">
        <f>VLOOKUP('Healthcare '!A663,'Data Transformation 3'!A$3:I$2339,9,0)</f>
        <v>tier - 2</v>
      </c>
      <c r="O663" t="str">
        <f>VLOOKUP(A663,'Data Transformation 3'!A$3:J$2339,10,0)</f>
        <v>tier - 1</v>
      </c>
      <c r="P663" t="str">
        <f>VLOOKUP(A663,'Data Transformation 3'!A$3:K$2339,11,0)</f>
        <v>R1021</v>
      </c>
      <c r="Q663">
        <f>VLOOKUP(A663,'Data Transformation 3'!A$3:F$2339,6,0)</f>
        <v>60</v>
      </c>
    </row>
    <row r="664" spans="1:17" ht="15.5" x14ac:dyDescent="0.35">
      <c r="A664" s="1" t="s">
        <v>1708</v>
      </c>
      <c r="C664" s="20" cm="1">
        <f t="array" ref="C664:K664">_xlfn.XLOOKUP(A664,'Data transformation 2'!A665:A2999,'Data transformation 2'!B665:J2999)</f>
        <v>39.74</v>
      </c>
      <c r="D664">
        <v>7.39</v>
      </c>
      <c r="E664" t="str">
        <v>No</v>
      </c>
      <c r="F664" t="str">
        <v>No</v>
      </c>
      <c r="G664" t="str">
        <v>No</v>
      </c>
      <c r="H664">
        <v>0</v>
      </c>
      <c r="I664" t="str">
        <v>No</v>
      </c>
      <c r="J664" t="str">
        <v>Obesity</v>
      </c>
      <c r="K664" t="str">
        <v>Diabetes</v>
      </c>
      <c r="L664" t="str">
        <f>VLOOKUP(A664,'Data Transformation 3'!A$3:E$2339,5,0)</f>
        <v>8-Nov-1968</v>
      </c>
      <c r="M664" s="19">
        <f>VLOOKUP(A664,'Data Transformation 3'!A$3:H$2339,8,0)</f>
        <v>14926.97</v>
      </c>
      <c r="N664" t="str">
        <f>VLOOKUP('Healthcare '!A664,'Data Transformation 3'!A$3:I$2339,9,0)</f>
        <v>tier - 2</v>
      </c>
      <c r="O664" t="str">
        <f>VLOOKUP(A664,'Data Transformation 3'!A$3:J$2339,10,0)</f>
        <v>tier - 2</v>
      </c>
      <c r="P664" t="str">
        <f>VLOOKUP(A664,'Data Transformation 3'!A$3:K$2339,11,0)</f>
        <v>R1012</v>
      </c>
      <c r="Q664">
        <f>VLOOKUP(A664,'Data Transformation 3'!A$3:F$2339,6,0)</f>
        <v>54</v>
      </c>
    </row>
    <row r="665" spans="1:17" ht="15.5" x14ac:dyDescent="0.35">
      <c r="A665" s="1" t="s">
        <v>1707</v>
      </c>
      <c r="C665" s="20" cm="1">
        <f t="array" ref="C665:K665">_xlfn.XLOOKUP(A665,'Data transformation 2'!A666:A3000,'Data transformation 2'!B666:J3000)</f>
        <v>49.53</v>
      </c>
      <c r="D665">
        <v>9.1300000000000008</v>
      </c>
      <c r="E665" t="str">
        <v>yes</v>
      </c>
      <c r="F665" t="str">
        <v>No</v>
      </c>
      <c r="G665" t="str">
        <v>No</v>
      </c>
      <c r="H665">
        <v>0</v>
      </c>
      <c r="I665" t="str">
        <v>No</v>
      </c>
      <c r="J665" t="str">
        <v>Obesity</v>
      </c>
      <c r="K665" t="str">
        <v>Diabetes</v>
      </c>
      <c r="L665" t="str">
        <f>VLOOKUP(A665,'Data Transformation 3'!A$3:E$2339,5,0)</f>
        <v>4-Jul-1981</v>
      </c>
      <c r="M665" s="19">
        <f>VLOOKUP(A665,'Data Transformation 3'!A$3:H$2339,8,0)</f>
        <v>14908.27</v>
      </c>
      <c r="N665" t="str">
        <f>VLOOKUP('Healthcare '!A665,'Data Transformation 3'!A$3:I$2339,9,0)</f>
        <v>tier - 2</v>
      </c>
      <c r="O665" t="str">
        <f>VLOOKUP(A665,'Data Transformation 3'!A$3:J$2339,10,0)</f>
        <v>tier - 1</v>
      </c>
      <c r="P665" t="str">
        <f>VLOOKUP(A665,'Data Transformation 3'!A$3:K$2339,11,0)</f>
        <v>R1011</v>
      </c>
      <c r="Q665">
        <f>VLOOKUP(A665,'Data Transformation 3'!A$3:F$2339,6,0)</f>
        <v>41</v>
      </c>
    </row>
    <row r="666" spans="1:17" ht="15.5" x14ac:dyDescent="0.35">
      <c r="A666" s="1" t="s">
        <v>1706</v>
      </c>
      <c r="C666" s="20" cm="1">
        <f t="array" ref="C666:K666">_xlfn.XLOOKUP(A666,'Data transformation 2'!A667:A3001,'Data transformation 2'!B667:J3001)</f>
        <v>39.33</v>
      </c>
      <c r="D666">
        <v>10.4</v>
      </c>
      <c r="E666" t="str">
        <v>No</v>
      </c>
      <c r="F666" t="str">
        <v>No</v>
      </c>
      <c r="G666" t="str">
        <v>No</v>
      </c>
      <c r="H666">
        <v>3</v>
      </c>
      <c r="I666" t="str">
        <v>No</v>
      </c>
      <c r="J666" t="str">
        <v>Obesity</v>
      </c>
      <c r="K666" t="str">
        <v>Diabetes</v>
      </c>
      <c r="L666" t="str">
        <f>VLOOKUP(A666,'Data Transformation 3'!A$3:E$2339,5,0)</f>
        <v>17-Oct-1958</v>
      </c>
      <c r="M666" s="19">
        <f>VLOOKUP(A666,'Data Transformation 3'!A$3:H$2339,8,0)</f>
        <v>14901.52</v>
      </c>
      <c r="N666" t="str">
        <f>VLOOKUP('Healthcare '!A666,'Data Transformation 3'!A$3:I$2339,9,0)</f>
        <v>tier - 2</v>
      </c>
      <c r="O666" t="str">
        <f>VLOOKUP(A666,'Data Transformation 3'!A$3:J$2339,10,0)</f>
        <v>tier - 2</v>
      </c>
      <c r="P666" t="str">
        <f>VLOOKUP(A666,'Data Transformation 3'!A$3:K$2339,11,0)</f>
        <v>R1024</v>
      </c>
      <c r="Q666">
        <f>VLOOKUP(A666,'Data Transformation 3'!A$3:F$2339,6,0)</f>
        <v>64</v>
      </c>
    </row>
    <row r="667" spans="1:17" ht="15.5" x14ac:dyDescent="0.35">
      <c r="A667" s="1" t="s">
        <v>1705</v>
      </c>
      <c r="C667" s="20" cm="1">
        <f t="array" ref="C667:K667">_xlfn.XLOOKUP(A667,'Data transformation 2'!A668:A3002,'Data transformation 2'!B668:J3002)</f>
        <v>39.979999999999997</v>
      </c>
      <c r="D667">
        <v>9.4600000000000009</v>
      </c>
      <c r="E667" t="str">
        <v>yes</v>
      </c>
      <c r="F667" t="str">
        <v>No</v>
      </c>
      <c r="G667" t="str">
        <v>No</v>
      </c>
      <c r="H667">
        <v>2</v>
      </c>
      <c r="I667" t="str">
        <v>No</v>
      </c>
      <c r="J667" t="str">
        <v>Obesity</v>
      </c>
      <c r="K667" t="str">
        <v>Diabetes</v>
      </c>
      <c r="L667" t="str">
        <f>VLOOKUP(A667,'Data Transformation 3'!A$3:E$2339,5,0)</f>
        <v>11-Nov-1970</v>
      </c>
      <c r="M667" s="19">
        <f>VLOOKUP(A667,'Data Transformation 3'!A$3:H$2339,8,0)</f>
        <v>14847.63</v>
      </c>
      <c r="N667" t="str">
        <f>VLOOKUP('Healthcare '!A667,'Data Transformation 3'!A$3:I$2339,9,0)</f>
        <v>tier - 2</v>
      </c>
      <c r="O667" t="str">
        <f>VLOOKUP(A667,'Data Transformation 3'!A$3:J$2339,10,0)</f>
        <v>tier - 2</v>
      </c>
      <c r="P667" t="str">
        <f>VLOOKUP(A667,'Data Transformation 3'!A$3:K$2339,11,0)</f>
        <v>R1023</v>
      </c>
      <c r="Q667">
        <f>VLOOKUP(A667,'Data Transformation 3'!A$3:F$2339,6,0)</f>
        <v>52</v>
      </c>
    </row>
    <row r="668" spans="1:17" ht="15.5" x14ac:dyDescent="0.35">
      <c r="A668" s="1" t="s">
        <v>1704</v>
      </c>
      <c r="C668" s="20" cm="1">
        <f t="array" ref="C668:K668">_xlfn.XLOOKUP(A668,'Data transformation 2'!A669:A3003,'Data transformation 2'!B669:J3003)</f>
        <v>46.51</v>
      </c>
      <c r="D668">
        <v>8.69</v>
      </c>
      <c r="E668" t="str">
        <v>yes</v>
      </c>
      <c r="F668" t="str">
        <v>No</v>
      </c>
      <c r="G668" t="str">
        <v>No</v>
      </c>
      <c r="H668">
        <v>0</v>
      </c>
      <c r="I668" t="str">
        <v>No</v>
      </c>
      <c r="J668" t="str">
        <v>Obesity</v>
      </c>
      <c r="K668" t="str">
        <v>Diabetes</v>
      </c>
      <c r="L668" t="str">
        <f>VLOOKUP(A668,'Data Transformation 3'!A$3:E$2339,5,0)</f>
        <v>5-Jun-1981</v>
      </c>
      <c r="M668" s="19">
        <f>VLOOKUP(A668,'Data Transformation 3'!A$3:H$2339,8,0)</f>
        <v>14843.96</v>
      </c>
      <c r="N668" t="str">
        <f>VLOOKUP('Healthcare '!A668,'Data Transformation 3'!A$3:I$2339,9,0)</f>
        <v>tier - 2</v>
      </c>
      <c r="O668" t="str">
        <f>VLOOKUP(A668,'Data Transformation 3'!A$3:J$2339,10,0)</f>
        <v>tier - 3</v>
      </c>
      <c r="P668" t="str">
        <f>VLOOKUP(A668,'Data Transformation 3'!A$3:K$2339,11,0)</f>
        <v>R1026</v>
      </c>
      <c r="Q668">
        <f>VLOOKUP(A668,'Data Transformation 3'!A$3:F$2339,6,0)</f>
        <v>42</v>
      </c>
    </row>
    <row r="669" spans="1:17" ht="15.5" hidden="1" x14ac:dyDescent="0.35">
      <c r="A669" s="1" t="s">
        <v>1703</v>
      </c>
      <c r="C669" s="20" cm="1">
        <f t="array" ref="C669:K669">_xlfn.XLOOKUP(A669,'Data transformation 2'!A670:A3004,'Data transformation 2'!B670:J3004)</f>
        <v>43.58</v>
      </c>
      <c r="D669">
        <v>4.2300000000000004</v>
      </c>
      <c r="E669" t="str">
        <v>No</v>
      </c>
      <c r="F669" t="str">
        <v>No</v>
      </c>
      <c r="G669" t="str">
        <v>Yes</v>
      </c>
      <c r="H669">
        <v>1</v>
      </c>
      <c r="I669" t="str">
        <v>No</v>
      </c>
      <c r="J669" t="str">
        <v>Obesity</v>
      </c>
      <c r="K669" t="str">
        <v>Normal</v>
      </c>
      <c r="L669" t="str">
        <f>VLOOKUP(A669,'Data Transformation 3'!A$3:E$2339,5,0)</f>
        <v>18-Oct-1979</v>
      </c>
      <c r="M669" s="19">
        <f>VLOOKUP(A669,'Data Transformation 3'!A$3:H$2339,8,0)</f>
        <v>14839.34</v>
      </c>
      <c r="N669" t="str">
        <f>VLOOKUP('Healthcare '!A669,'Data Transformation 3'!A$3:I$2339,9,0)</f>
        <v>tier - 2</v>
      </c>
      <c r="O669" t="str">
        <f>VLOOKUP(A669,'Data Transformation 3'!A$3:J$2339,10,0)</f>
        <v>tier - 3</v>
      </c>
      <c r="P669" t="str">
        <f>VLOOKUP(A669,'Data Transformation 3'!A$3:K$2339,11,0)</f>
        <v>R1026</v>
      </c>
      <c r="Q669">
        <f>VLOOKUP(A669,'Data Transformation 3'!A$3:F$2339,6,0)</f>
        <v>43</v>
      </c>
    </row>
    <row r="670" spans="1:17" ht="15.5" x14ac:dyDescent="0.35">
      <c r="A670" s="1" t="s">
        <v>1702</v>
      </c>
      <c r="C670" s="20" cm="1">
        <f t="array" ref="C670:K670">_xlfn.XLOOKUP(A670,'Data transformation 2'!A671:A3005,'Data transformation 2'!B671:J3005)</f>
        <v>42.28</v>
      </c>
      <c r="D670">
        <v>9.16</v>
      </c>
      <c r="E670" t="str">
        <v>yes</v>
      </c>
      <c r="F670" t="str">
        <v>No</v>
      </c>
      <c r="G670" t="str">
        <v>No</v>
      </c>
      <c r="H670">
        <v>1</v>
      </c>
      <c r="I670" t="str">
        <v>No</v>
      </c>
      <c r="J670" t="str">
        <v>Obesity</v>
      </c>
      <c r="K670" t="str">
        <v>Diabetes</v>
      </c>
      <c r="L670" t="str">
        <f>VLOOKUP(A670,'Data Transformation 3'!A$3:E$2339,5,0)</f>
        <v>10-Dec-1975</v>
      </c>
      <c r="M670" s="19">
        <f>VLOOKUP(A670,'Data Transformation 3'!A$3:H$2339,8,0)</f>
        <v>14819</v>
      </c>
      <c r="N670" t="str">
        <f>VLOOKUP('Healthcare '!A670,'Data Transformation 3'!A$3:I$2339,9,0)</f>
        <v>tier - 2</v>
      </c>
      <c r="O670" t="str">
        <f>VLOOKUP(A670,'Data Transformation 3'!A$3:J$2339,10,0)</f>
        <v>tier - 3</v>
      </c>
      <c r="P670" t="str">
        <f>VLOOKUP(A670,'Data Transformation 3'!A$3:K$2339,11,0)</f>
        <v>R1023</v>
      </c>
      <c r="Q670">
        <f>VLOOKUP(A670,'Data Transformation 3'!A$3:F$2339,6,0)</f>
        <v>47</v>
      </c>
    </row>
    <row r="671" spans="1:17" ht="15.5" x14ac:dyDescent="0.35">
      <c r="A671" s="1" t="s">
        <v>1701</v>
      </c>
      <c r="C671" s="20" cm="1">
        <f t="array" ref="C671:K671">_xlfn.XLOOKUP(A671,'Data transformation 2'!A672:A3006,'Data transformation 2'!B672:J3006)</f>
        <v>35.520000000000003</v>
      </c>
      <c r="D671">
        <v>8.26</v>
      </c>
      <c r="E671" t="str">
        <v>No</v>
      </c>
      <c r="F671" t="str">
        <v>No</v>
      </c>
      <c r="G671" t="str">
        <v>No</v>
      </c>
      <c r="H671">
        <v>0</v>
      </c>
      <c r="I671" t="str">
        <v>No</v>
      </c>
      <c r="J671" t="str">
        <v>Obesity</v>
      </c>
      <c r="K671" t="str">
        <v>Diabetes</v>
      </c>
      <c r="L671" t="str">
        <f>VLOOKUP(A671,'Data Transformation 3'!A$3:E$2339,5,0)</f>
        <v>27-Jul-1965</v>
      </c>
      <c r="M671" s="19">
        <f>VLOOKUP(A671,'Data Transformation 3'!A$3:H$2339,8,0)</f>
        <v>14750.42</v>
      </c>
      <c r="N671" t="str">
        <f>VLOOKUP('Healthcare '!A671,'Data Transformation 3'!A$3:I$2339,9,0)</f>
        <v>tier - 2</v>
      </c>
      <c r="O671" t="str">
        <f>VLOOKUP(A671,'Data Transformation 3'!A$3:J$2339,10,0)</f>
        <v>tier - 2</v>
      </c>
      <c r="P671" t="str">
        <f>VLOOKUP(A671,'Data Transformation 3'!A$3:K$2339,11,0)</f>
        <v>R1026</v>
      </c>
      <c r="Q671">
        <f>VLOOKUP(A671,'Data Transformation 3'!A$3:F$2339,6,0)</f>
        <v>57</v>
      </c>
    </row>
    <row r="672" spans="1:17" ht="15.5" x14ac:dyDescent="0.35">
      <c r="A672" s="1" t="s">
        <v>1700</v>
      </c>
      <c r="C672" s="20" cm="1">
        <f t="array" ref="C672:K672">_xlfn.XLOOKUP(A672,'Data transformation 2'!A673:A3007,'Data transformation 2'!B673:J3007)</f>
        <v>33.6</v>
      </c>
      <c r="D672">
        <v>11.25</v>
      </c>
      <c r="E672" t="str">
        <v>No</v>
      </c>
      <c r="F672" t="str">
        <v>No</v>
      </c>
      <c r="G672" t="str">
        <v>No</v>
      </c>
      <c r="H672">
        <v>0</v>
      </c>
      <c r="I672" t="str">
        <v>No</v>
      </c>
      <c r="J672" t="str">
        <v>Obesity</v>
      </c>
      <c r="K672" t="str">
        <v>Diabetes</v>
      </c>
      <c r="L672" t="str">
        <f>VLOOKUP(A672,'Data Transformation 3'!A$3:E$2339,5,0)</f>
        <v>29-Jul-1962</v>
      </c>
      <c r="M672" s="19">
        <f>VLOOKUP(A672,'Data Transformation 3'!A$3:H$2339,8,0)</f>
        <v>14738.43</v>
      </c>
      <c r="N672" t="str">
        <f>VLOOKUP('Healthcare '!A672,'Data Transformation 3'!A$3:I$2339,9,0)</f>
        <v>tier - 2</v>
      </c>
      <c r="O672" t="str">
        <f>VLOOKUP(A672,'Data Transformation 3'!A$3:J$2339,10,0)</f>
        <v>tier - 3</v>
      </c>
      <c r="P672" t="str">
        <f>VLOOKUP(A672,'Data Transformation 3'!A$3:K$2339,11,0)</f>
        <v>R1021</v>
      </c>
      <c r="Q672">
        <f>VLOOKUP(A672,'Data Transformation 3'!A$3:F$2339,6,0)</f>
        <v>60</v>
      </c>
    </row>
    <row r="673" spans="1:17" ht="15.5" x14ac:dyDescent="0.35">
      <c r="A673" s="1" t="s">
        <v>1699</v>
      </c>
      <c r="C673" s="20" cm="1">
        <f t="array" ref="C673:K673">_xlfn.XLOOKUP(A673,'Data transformation 2'!A674:A3008,'Data transformation 2'!B674:J3008)</f>
        <v>22.42</v>
      </c>
      <c r="D673">
        <v>6.74</v>
      </c>
      <c r="E673" t="str">
        <v>No</v>
      </c>
      <c r="F673" t="str">
        <v>No</v>
      </c>
      <c r="G673" t="str">
        <v>No</v>
      </c>
      <c r="H673">
        <v>0</v>
      </c>
      <c r="I673" t="str">
        <v>yes</v>
      </c>
      <c r="J673" t="str">
        <v>Normal Weight</v>
      </c>
      <c r="K673" t="str">
        <v>Diabetes</v>
      </c>
      <c r="L673" t="str">
        <f>VLOOKUP(A673,'Data Transformation 3'!A$3:E$2339,5,0)</f>
        <v>24-Sep-2002</v>
      </c>
      <c r="M673" s="19">
        <f>VLOOKUP(A673,'Data Transformation 3'!A$3:H$2339,8,0)</f>
        <v>14711.74</v>
      </c>
      <c r="N673" t="str">
        <f>VLOOKUP('Healthcare '!A673,'Data Transformation 3'!A$3:I$2339,9,0)</f>
        <v>tier - 2</v>
      </c>
      <c r="O673" t="str">
        <f>VLOOKUP(A673,'Data Transformation 3'!A$3:J$2339,10,0)</f>
        <v>tier - 2</v>
      </c>
      <c r="P673" t="str">
        <f>VLOOKUP(A673,'Data Transformation 3'!A$3:K$2339,11,0)</f>
        <v>R1012</v>
      </c>
      <c r="Q673">
        <f>VLOOKUP(A673,'Data Transformation 3'!A$3:F$2339,6,0)</f>
        <v>20</v>
      </c>
    </row>
    <row r="674" spans="1:17" ht="15.5" hidden="1" x14ac:dyDescent="0.35">
      <c r="A674" s="1" t="s">
        <v>1698</v>
      </c>
      <c r="C674" s="20" cm="1">
        <f t="array" ref="C674:K674">_xlfn.XLOOKUP(A674,'Data transformation 2'!A675:A3009,'Data transformation 2'!B675:J3009)</f>
        <v>46.86</v>
      </c>
      <c r="D674">
        <v>4.87</v>
      </c>
      <c r="E674" t="str">
        <v>No</v>
      </c>
      <c r="F674" t="str">
        <v>No</v>
      </c>
      <c r="G674" t="str">
        <v>No</v>
      </c>
      <c r="H674">
        <v>0</v>
      </c>
      <c r="I674" t="str">
        <v>No</v>
      </c>
      <c r="J674" t="str">
        <v>Obesity</v>
      </c>
      <c r="K674" t="str">
        <v>Normal</v>
      </c>
      <c r="L674" t="str">
        <f>VLOOKUP(A674,'Data Transformation 3'!A$3:E$2339,5,0)</f>
        <v>4-Sep-1982</v>
      </c>
      <c r="M674" s="19">
        <f>VLOOKUP(A674,'Data Transformation 3'!A$3:H$2339,8,0)</f>
        <v>14696.77</v>
      </c>
      <c r="N674" t="str">
        <f>VLOOKUP('Healthcare '!A674,'Data Transformation 3'!A$3:I$2339,9,0)</f>
        <v>tier - 2</v>
      </c>
      <c r="O674" t="str">
        <f>VLOOKUP(A674,'Data Transformation 3'!A$3:J$2339,10,0)</f>
        <v>tier - 2</v>
      </c>
      <c r="P674" t="str">
        <f>VLOOKUP(A674,'Data Transformation 3'!A$3:K$2339,11,0)</f>
        <v>R1011</v>
      </c>
      <c r="Q674">
        <f>VLOOKUP(A674,'Data Transformation 3'!A$3:F$2339,6,0)</f>
        <v>40</v>
      </c>
    </row>
    <row r="675" spans="1:17" ht="15.5" x14ac:dyDescent="0.35">
      <c r="A675" s="1" t="s">
        <v>1697</v>
      </c>
      <c r="C675" s="20" cm="1">
        <f t="array" ref="C675:K675">_xlfn.XLOOKUP(A675,'Data transformation 2'!A676:A3010,'Data transformation 2'!B676:J3010)</f>
        <v>32.965000000000003</v>
      </c>
      <c r="D675">
        <v>6.68</v>
      </c>
      <c r="E675" t="str">
        <v>No</v>
      </c>
      <c r="F675" t="str">
        <v>No</v>
      </c>
      <c r="G675" t="str">
        <v>No</v>
      </c>
      <c r="H675">
        <v>3</v>
      </c>
      <c r="I675" t="str">
        <v>No</v>
      </c>
      <c r="J675" t="str">
        <v>Obesity</v>
      </c>
      <c r="K675" t="str">
        <v>Diabetes</v>
      </c>
      <c r="L675" t="str">
        <f>VLOOKUP(A675,'Data Transformation 3'!A$3:E$2339,5,0)</f>
        <v>23-Jul-1958</v>
      </c>
      <c r="M675" s="19">
        <f>VLOOKUP(A675,'Data Transformation 3'!A$3:H$2339,8,0)</f>
        <v>14692.67</v>
      </c>
      <c r="N675" t="str">
        <f>VLOOKUP('Healthcare '!A675,'Data Transformation 3'!A$3:I$2339,9,0)</f>
        <v>tier - 2</v>
      </c>
      <c r="O675" t="str">
        <f>VLOOKUP(A675,'Data Transformation 3'!A$3:J$2339,10,0)</f>
        <v>tier - 1</v>
      </c>
      <c r="P675" t="str">
        <f>VLOOKUP(A675,'Data Transformation 3'!A$3:K$2339,11,0)</f>
        <v>R1012</v>
      </c>
      <c r="Q675">
        <f>VLOOKUP(A675,'Data Transformation 3'!A$3:F$2339,6,0)</f>
        <v>64</v>
      </c>
    </row>
    <row r="676" spans="1:17" ht="15.5" hidden="1" x14ac:dyDescent="0.35">
      <c r="A676" s="1" t="s">
        <v>1696</v>
      </c>
      <c r="C676" s="20" cm="1">
        <f t="array" ref="C676:K676">_xlfn.XLOOKUP(A676,'Data transformation 2'!A677:A3011,'Data transformation 2'!B677:J3011)</f>
        <v>39.340000000000003</v>
      </c>
      <c r="D676">
        <v>5.0199999999999996</v>
      </c>
      <c r="E676" t="str">
        <v>yes</v>
      </c>
      <c r="F676" t="str">
        <v>No</v>
      </c>
      <c r="G676" t="str">
        <v>Yes</v>
      </c>
      <c r="H676">
        <v>1</v>
      </c>
      <c r="I676" t="str">
        <v>No</v>
      </c>
      <c r="J676" t="str">
        <v>Obesity</v>
      </c>
      <c r="K676" t="str">
        <v>Normal</v>
      </c>
      <c r="L676" t="str">
        <f>VLOOKUP(A676,'Data Transformation 3'!A$3:E$2339,5,0)</f>
        <v>20-Oct-1969</v>
      </c>
      <c r="M676" s="19">
        <f>VLOOKUP(A676,'Data Transformation 3'!A$3:H$2339,8,0)</f>
        <v>14665.75</v>
      </c>
      <c r="N676" t="str">
        <f>VLOOKUP('Healthcare '!A676,'Data Transformation 3'!A$3:I$2339,9,0)</f>
        <v>tier - 2</v>
      </c>
      <c r="O676" t="str">
        <f>VLOOKUP(A676,'Data Transformation 3'!A$3:J$2339,10,0)</f>
        <v>tier - 1</v>
      </c>
      <c r="P676" t="str">
        <f>VLOOKUP(A676,'Data Transformation 3'!A$3:K$2339,11,0)</f>
        <v>R1012</v>
      </c>
      <c r="Q676">
        <f>VLOOKUP(A676,'Data Transformation 3'!A$3:F$2339,6,0)</f>
        <v>53</v>
      </c>
    </row>
    <row r="677" spans="1:17" ht="15.5" x14ac:dyDescent="0.35">
      <c r="A677" s="1" t="s">
        <v>1695</v>
      </c>
      <c r="C677" s="20" cm="1">
        <f t="array" ref="C677:K677">_xlfn.XLOOKUP(A677,'Data transformation 2'!A678:A3012,'Data transformation 2'!B678:J3012)</f>
        <v>47</v>
      </c>
      <c r="D677">
        <v>10.64</v>
      </c>
      <c r="E677" t="str">
        <v>yes</v>
      </c>
      <c r="F677" t="str">
        <v>No</v>
      </c>
      <c r="G677" t="str">
        <v>No</v>
      </c>
      <c r="H677">
        <v>0</v>
      </c>
      <c r="I677" t="str">
        <v>No</v>
      </c>
      <c r="J677" t="str">
        <v>Obesity</v>
      </c>
      <c r="K677" t="str">
        <v>Diabetes</v>
      </c>
      <c r="L677" t="str">
        <f>VLOOKUP(A677,'Data Transformation 3'!A$3:E$2339,5,0)</f>
        <v>13-Nov-1981</v>
      </c>
      <c r="M677" s="19">
        <f>VLOOKUP(A677,'Data Transformation 3'!A$3:H$2339,8,0)</f>
        <v>14657.2</v>
      </c>
      <c r="N677" t="str">
        <f>VLOOKUP('Healthcare '!A677,'Data Transformation 3'!A$3:I$2339,9,0)</f>
        <v>tier - 2</v>
      </c>
      <c r="O677" t="str">
        <f>VLOOKUP(A677,'Data Transformation 3'!A$3:J$2339,10,0)</f>
        <v>tier - 1</v>
      </c>
      <c r="P677" t="str">
        <f>VLOOKUP(A677,'Data Transformation 3'!A$3:K$2339,11,0)</f>
        <v>R1012</v>
      </c>
      <c r="Q677">
        <f>VLOOKUP(A677,'Data Transformation 3'!A$3:F$2339,6,0)</f>
        <v>41</v>
      </c>
    </row>
    <row r="678" spans="1:17" ht="15.5" x14ac:dyDescent="0.35">
      <c r="A678" s="1" t="s">
        <v>1694</v>
      </c>
      <c r="C678" s="20" cm="1">
        <f t="array" ref="C678:K678">_xlfn.XLOOKUP(A678,'Data transformation 2'!A679:A3013,'Data transformation 2'!B679:J3013)</f>
        <v>36.71</v>
      </c>
      <c r="D678">
        <v>8.74</v>
      </c>
      <c r="E678" t="str">
        <v>yes</v>
      </c>
      <c r="F678" t="str">
        <v>No</v>
      </c>
      <c r="G678" t="str">
        <v>No</v>
      </c>
      <c r="H678">
        <v>0</v>
      </c>
      <c r="I678" t="str">
        <v>No</v>
      </c>
      <c r="J678" t="str">
        <v>Obesity</v>
      </c>
      <c r="K678" t="str">
        <v>Diabetes</v>
      </c>
      <c r="L678" t="str">
        <f>VLOOKUP(A678,'Data Transformation 3'!A$3:E$2339,5,0)</f>
        <v>1-Sep-1967</v>
      </c>
      <c r="M678" s="19">
        <f>VLOOKUP(A678,'Data Transformation 3'!A$3:H$2339,8,0)</f>
        <v>14640.35</v>
      </c>
      <c r="N678" t="str">
        <f>VLOOKUP('Healthcare '!A678,'Data Transformation 3'!A$3:I$2339,9,0)</f>
        <v>tier - 2</v>
      </c>
      <c r="O678" t="str">
        <f>VLOOKUP(A678,'Data Transformation 3'!A$3:J$2339,10,0)</f>
        <v>tier - 3</v>
      </c>
      <c r="P678" t="str">
        <f>VLOOKUP(A678,'Data Transformation 3'!A$3:K$2339,11,0)</f>
        <v>R1026</v>
      </c>
      <c r="Q678">
        <f>VLOOKUP(A678,'Data Transformation 3'!A$3:F$2339,6,0)</f>
        <v>55</v>
      </c>
    </row>
    <row r="679" spans="1:17" ht="15.5" hidden="1" x14ac:dyDescent="0.35">
      <c r="A679" s="1" t="s">
        <v>1693</v>
      </c>
      <c r="C679" s="20" cm="1">
        <f t="array" ref="C679:K679">_xlfn.XLOOKUP(A679,'Data transformation 2'!A680:A3014,'Data transformation 2'!B680:J3014)</f>
        <v>53.48</v>
      </c>
      <c r="D679">
        <v>5.64</v>
      </c>
      <c r="E679" t="str">
        <v>No</v>
      </c>
      <c r="F679" t="str">
        <v>No</v>
      </c>
      <c r="G679" t="str">
        <v>No</v>
      </c>
      <c r="H679">
        <v>0</v>
      </c>
      <c r="I679" t="str">
        <v>No</v>
      </c>
      <c r="J679" t="str">
        <v>Obesity</v>
      </c>
      <c r="K679" t="str">
        <v>Normal</v>
      </c>
      <c r="L679" t="str">
        <f>VLOOKUP(A679,'Data Transformation 3'!A$3:E$2339,5,0)</f>
        <v>21-Aug-1991</v>
      </c>
      <c r="M679" s="19">
        <f>VLOOKUP(A679,'Data Transformation 3'!A$3:H$2339,8,0)</f>
        <v>14630.52</v>
      </c>
      <c r="N679" t="str">
        <f>VLOOKUP('Healthcare '!A679,'Data Transformation 3'!A$3:I$2339,9,0)</f>
        <v>tier - 2</v>
      </c>
      <c r="O679" t="str">
        <f>VLOOKUP(A679,'Data Transformation 3'!A$3:J$2339,10,0)</f>
        <v>tier - 3</v>
      </c>
      <c r="P679" t="str">
        <f>VLOOKUP(A679,'Data Transformation 3'!A$3:K$2339,11,0)</f>
        <v>R1011</v>
      </c>
      <c r="Q679">
        <f>VLOOKUP(A679,'Data Transformation 3'!A$3:F$2339,6,0)</f>
        <v>31</v>
      </c>
    </row>
    <row r="680" spans="1:17" ht="15.5" x14ac:dyDescent="0.35">
      <c r="A680" s="1" t="s">
        <v>1692</v>
      </c>
      <c r="C680" s="20" cm="1">
        <f t="array" ref="C680:K680">_xlfn.XLOOKUP(A680,'Data transformation 2'!A681:A3015,'Data transformation 2'!B681:J3015)</f>
        <v>35.5</v>
      </c>
      <c r="D680">
        <v>10.37</v>
      </c>
      <c r="E680" t="str">
        <v>No</v>
      </c>
      <c r="F680" t="str">
        <v>No</v>
      </c>
      <c r="G680" t="str">
        <v>No</v>
      </c>
      <c r="H680">
        <v>0</v>
      </c>
      <c r="I680" t="str">
        <v>No</v>
      </c>
      <c r="J680" t="str">
        <v>Obesity</v>
      </c>
      <c r="K680" t="str">
        <v>Diabetes</v>
      </c>
      <c r="L680" t="str">
        <f>VLOOKUP(A680,'Data Transformation 3'!A$3:E$2339,5,0)</f>
        <v>8-Nov-1965</v>
      </c>
      <c r="M680" s="19">
        <f>VLOOKUP(A680,'Data Transformation 3'!A$3:H$2339,8,0)</f>
        <v>14612.33</v>
      </c>
      <c r="N680" t="str">
        <f>VLOOKUP('Healthcare '!A680,'Data Transformation 3'!A$3:I$2339,9,0)</f>
        <v>tier - 2</v>
      </c>
      <c r="O680" t="str">
        <f>VLOOKUP(A680,'Data Transformation 3'!A$3:J$2339,10,0)</f>
        <v>tier - 3</v>
      </c>
      <c r="P680" t="str">
        <f>VLOOKUP(A680,'Data Transformation 3'!A$3:K$2339,11,0)</f>
        <v>R1021</v>
      </c>
      <c r="Q680">
        <f>VLOOKUP(A680,'Data Transformation 3'!A$3:F$2339,6,0)</f>
        <v>57</v>
      </c>
    </row>
    <row r="681" spans="1:17" ht="15.5" x14ac:dyDescent="0.35">
      <c r="A681" s="1" t="s">
        <v>1691</v>
      </c>
      <c r="C681" s="20" cm="1">
        <f t="array" ref="C681:K681">_xlfn.XLOOKUP(A681,'Data transformation 2'!A682:A3016,'Data transformation 2'!B682:J3016)</f>
        <v>36.979999999999997</v>
      </c>
      <c r="D681">
        <v>9.56</v>
      </c>
      <c r="E681" t="str">
        <v>yes</v>
      </c>
      <c r="F681" t="str">
        <v>No</v>
      </c>
      <c r="G681" t="str">
        <v>No</v>
      </c>
      <c r="H681">
        <v>0</v>
      </c>
      <c r="I681" t="str">
        <v>No</v>
      </c>
      <c r="J681" t="str">
        <v>Obesity</v>
      </c>
      <c r="K681" t="str">
        <v>Diabetes</v>
      </c>
      <c r="L681" t="str">
        <f>VLOOKUP(A681,'Data Transformation 3'!A$3:E$2339,5,0)</f>
        <v>18-Jul-1967</v>
      </c>
      <c r="M681" s="19">
        <f>VLOOKUP(A681,'Data Transformation 3'!A$3:H$2339,8,0)</f>
        <v>14600.62</v>
      </c>
      <c r="N681" t="str">
        <f>VLOOKUP('Healthcare '!A681,'Data Transformation 3'!A$3:I$2339,9,0)</f>
        <v>tier - 2</v>
      </c>
      <c r="O681" t="str">
        <f>VLOOKUP(A681,'Data Transformation 3'!A$3:J$2339,10,0)</f>
        <v>tier - 3</v>
      </c>
      <c r="P681" t="str">
        <f>VLOOKUP(A681,'Data Transformation 3'!A$3:K$2339,11,0)</f>
        <v>R1022</v>
      </c>
      <c r="Q681">
        <f>VLOOKUP(A681,'Data Transformation 3'!A$3:F$2339,6,0)</f>
        <v>55</v>
      </c>
    </row>
    <row r="682" spans="1:17" ht="15.5" x14ac:dyDescent="0.35">
      <c r="A682" s="1" t="s">
        <v>1690</v>
      </c>
      <c r="C682" s="20" cm="1">
        <f t="array" ref="C682:K682">_xlfn.XLOOKUP(A682,'Data transformation 2'!A683:A3017,'Data transformation 2'!B683:J3017)</f>
        <v>32.395000000000003</v>
      </c>
      <c r="D682">
        <v>8.23</v>
      </c>
      <c r="E682" t="str">
        <v>yes</v>
      </c>
      <c r="F682" t="str">
        <v>No</v>
      </c>
      <c r="G682" t="str">
        <v>Yes</v>
      </c>
      <c r="H682">
        <v>1</v>
      </c>
      <c r="I682" t="str">
        <v>No</v>
      </c>
      <c r="J682" t="str">
        <v>Obesity</v>
      </c>
      <c r="K682" t="str">
        <v>Diabetes</v>
      </c>
      <c r="L682" t="str">
        <f>VLOOKUP(A682,'Data Transformation 3'!A$3:E$2339,5,0)</f>
        <v>14-Oct-1963</v>
      </c>
      <c r="M682" s="19">
        <f>VLOOKUP(A682,'Data Transformation 3'!A$3:H$2339,8,0)</f>
        <v>14590.63</v>
      </c>
      <c r="N682" t="str">
        <f>VLOOKUP('Healthcare '!A682,'Data Transformation 3'!A$3:I$2339,9,0)</f>
        <v>tier - 2</v>
      </c>
      <c r="O682" t="str">
        <f>VLOOKUP(A682,'Data Transformation 3'!A$3:J$2339,10,0)</f>
        <v>tier - 1</v>
      </c>
      <c r="P682" t="str">
        <f>VLOOKUP(A682,'Data Transformation 3'!A$3:K$2339,11,0)</f>
        <v>R1024</v>
      </c>
      <c r="Q682">
        <f>VLOOKUP(A682,'Data Transformation 3'!A$3:F$2339,6,0)</f>
        <v>59</v>
      </c>
    </row>
    <row r="683" spans="1:17" ht="15.5" x14ac:dyDescent="0.35">
      <c r="A683" s="1" t="s">
        <v>1689</v>
      </c>
      <c r="C683" s="20" cm="1">
        <f t="array" ref="C683:K683">_xlfn.XLOOKUP(A683,'Data transformation 2'!A684:A3018,'Data transformation 2'!B684:J3018)</f>
        <v>32.729999999999997</v>
      </c>
      <c r="D683">
        <v>7.03</v>
      </c>
      <c r="E683" t="str">
        <v>No</v>
      </c>
      <c r="F683" t="str">
        <v>No</v>
      </c>
      <c r="G683" t="str">
        <v>No</v>
      </c>
      <c r="H683">
        <v>0</v>
      </c>
      <c r="I683" t="str">
        <v>No</v>
      </c>
      <c r="J683" t="str">
        <v>Obesity</v>
      </c>
      <c r="K683" t="str">
        <v>Diabetes</v>
      </c>
      <c r="L683" t="str">
        <f>VLOOKUP(A683,'Data Transformation 3'!A$3:E$2339,5,0)</f>
        <v>3-Dec-1962</v>
      </c>
      <c r="M683" s="19">
        <f>VLOOKUP(A683,'Data Transformation 3'!A$3:H$2339,8,0)</f>
        <v>14574.64</v>
      </c>
      <c r="N683" t="str">
        <f>VLOOKUP('Healthcare '!A683,'Data Transformation 3'!A$3:I$2339,9,0)</f>
        <v>tier - 2</v>
      </c>
      <c r="O683" t="str">
        <f>VLOOKUP(A683,'Data Transformation 3'!A$3:J$2339,10,0)</f>
        <v>tier - 1</v>
      </c>
      <c r="P683" t="str">
        <f>VLOOKUP(A683,'Data Transformation 3'!A$3:K$2339,11,0)</f>
        <v>R1025</v>
      </c>
      <c r="Q683">
        <f>VLOOKUP(A683,'Data Transformation 3'!A$3:F$2339,6,0)</f>
        <v>60</v>
      </c>
    </row>
    <row r="684" spans="1:17" ht="15.5" hidden="1" x14ac:dyDescent="0.35">
      <c r="A684" s="1" t="s">
        <v>1688</v>
      </c>
      <c r="C684" s="20" cm="1">
        <f t="array" ref="C684:K684">_xlfn.XLOOKUP(A684,'Data transformation 2'!A685:A3019,'Data transformation 2'!B685:J3019)</f>
        <v>20.52</v>
      </c>
      <c r="D684">
        <v>5.45</v>
      </c>
      <c r="E684" t="str">
        <v>No</v>
      </c>
      <c r="F684" t="str">
        <v>No</v>
      </c>
      <c r="G684" t="str">
        <v>No</v>
      </c>
      <c r="H684">
        <v>1</v>
      </c>
      <c r="I684" t="str">
        <v>yes</v>
      </c>
      <c r="J684" t="str">
        <v>Normal Weight</v>
      </c>
      <c r="K684" t="str">
        <v>Normal</v>
      </c>
      <c r="L684" t="str">
        <f>VLOOKUP(A684,'Data Transformation 3'!A$3:E$2339,5,0)</f>
        <v>12-Sep-1998</v>
      </c>
      <c r="M684" s="19">
        <f>VLOOKUP(A684,'Data Transformation 3'!A$3:H$2339,8,0)</f>
        <v>14571.89</v>
      </c>
      <c r="N684" t="str">
        <f>VLOOKUP('Healthcare '!A684,'Data Transformation 3'!A$3:I$2339,9,0)</f>
        <v>tier - 2</v>
      </c>
      <c r="O684" t="str">
        <f>VLOOKUP(A684,'Data Transformation 3'!A$3:J$2339,10,0)</f>
        <v>tier - 1</v>
      </c>
      <c r="P684" t="str">
        <f>VLOOKUP(A684,'Data Transformation 3'!A$3:K$2339,11,0)</f>
        <v>R1024</v>
      </c>
      <c r="Q684">
        <f>VLOOKUP(A684,'Data Transformation 3'!A$3:F$2339,6,0)</f>
        <v>24</v>
      </c>
    </row>
    <row r="685" spans="1:17" ht="15.5" hidden="1" x14ac:dyDescent="0.35">
      <c r="A685" s="1" t="s">
        <v>1687</v>
      </c>
      <c r="C685" s="20" cm="1">
        <f t="array" ref="C685:K685">_xlfn.XLOOKUP(A685,'Data transformation 2'!A686:A3020,'Data transformation 2'!B686:J3020)</f>
        <v>51.72</v>
      </c>
      <c r="D685">
        <v>5.76</v>
      </c>
      <c r="E685" t="str">
        <v>No</v>
      </c>
      <c r="F685" t="str">
        <v>No</v>
      </c>
      <c r="G685" t="str">
        <v>No</v>
      </c>
      <c r="H685">
        <v>0</v>
      </c>
      <c r="I685" t="str">
        <v>No</v>
      </c>
      <c r="J685" t="str">
        <v>Obesity</v>
      </c>
      <c r="K685" t="str">
        <v>Pre-Diabetes</v>
      </c>
      <c r="L685" t="str">
        <f>VLOOKUP(A685,'Data Transformation 3'!A$3:E$2339,5,0)</f>
        <v>14-Jul-1989</v>
      </c>
      <c r="M685" s="19">
        <f>VLOOKUP(A685,'Data Transformation 3'!A$3:H$2339,8,0)</f>
        <v>14547.26</v>
      </c>
      <c r="N685" t="str">
        <f>VLOOKUP('Healthcare '!A685,'Data Transformation 3'!A$3:I$2339,9,0)</f>
        <v>tier - 2</v>
      </c>
      <c r="O685" t="str">
        <f>VLOOKUP(A685,'Data Transformation 3'!A$3:J$2339,10,0)</f>
        <v>tier - 3</v>
      </c>
      <c r="P685" t="str">
        <f>VLOOKUP(A685,'Data Transformation 3'!A$3:K$2339,11,0)</f>
        <v>R1011</v>
      </c>
      <c r="Q685">
        <f>VLOOKUP(A685,'Data Transformation 3'!A$3:F$2339,6,0)</f>
        <v>33</v>
      </c>
    </row>
    <row r="686" spans="1:17" ht="15.5" hidden="1" x14ac:dyDescent="0.35">
      <c r="A686" s="1" t="s">
        <v>1686</v>
      </c>
      <c r="C686" s="20" cm="1">
        <f t="array" ref="C686:K686">_xlfn.XLOOKUP(A686,'Data transformation 2'!A687:A3021,'Data transformation 2'!B687:J3021)</f>
        <v>50.2</v>
      </c>
      <c r="D686">
        <v>5.4</v>
      </c>
      <c r="E686" t="str">
        <v>No</v>
      </c>
      <c r="F686" t="str">
        <v>No</v>
      </c>
      <c r="G686" t="str">
        <v>No</v>
      </c>
      <c r="H686">
        <v>0</v>
      </c>
      <c r="I686" t="str">
        <v>No</v>
      </c>
      <c r="J686" t="str">
        <v>Obesity</v>
      </c>
      <c r="K686" t="str">
        <v>Normal</v>
      </c>
      <c r="L686" t="str">
        <f>VLOOKUP(A686,'Data Transformation 3'!A$3:E$2339,5,0)</f>
        <v>22-Jul-1989</v>
      </c>
      <c r="M686" s="19">
        <f>VLOOKUP(A686,'Data Transformation 3'!A$3:H$2339,8,0)</f>
        <v>14507.46</v>
      </c>
      <c r="N686" t="str">
        <f>VLOOKUP('Healthcare '!A686,'Data Transformation 3'!A$3:I$2339,9,0)</f>
        <v>tier - 2</v>
      </c>
      <c r="O686" t="str">
        <f>VLOOKUP(A686,'Data Transformation 3'!A$3:J$2339,10,0)</f>
        <v>tier - 3</v>
      </c>
      <c r="P686" t="str">
        <f>VLOOKUP(A686,'Data Transformation 3'!A$3:K$2339,11,0)</f>
        <v>R1012</v>
      </c>
      <c r="Q686">
        <f>VLOOKUP(A686,'Data Transformation 3'!A$3:F$2339,6,0)</f>
        <v>33</v>
      </c>
    </row>
    <row r="687" spans="1:17" ht="15.5" hidden="1" x14ac:dyDescent="0.35">
      <c r="A687" s="1" t="s">
        <v>1685</v>
      </c>
      <c r="C687" s="20" cm="1">
        <f t="array" ref="C687:K687">_xlfn.XLOOKUP(A687,'Data transformation 2'!A688:A3022,'Data transformation 2'!B688:J3022)</f>
        <v>25.52</v>
      </c>
      <c r="D687">
        <v>6.35</v>
      </c>
      <c r="E687" t="str">
        <v>No</v>
      </c>
      <c r="F687" t="str">
        <v>No</v>
      </c>
      <c r="G687" t="str">
        <v>Yes</v>
      </c>
      <c r="H687">
        <v>1</v>
      </c>
      <c r="I687" t="str">
        <v>No</v>
      </c>
      <c r="J687" t="str">
        <v>Overweight</v>
      </c>
      <c r="K687" t="str">
        <v>Pre-Diabetes</v>
      </c>
      <c r="L687" t="str">
        <f>VLOOKUP(A687,'Data Transformation 3'!A$3:E$2339,5,0)</f>
        <v>20-Oct-1979</v>
      </c>
      <c r="M687" s="19">
        <f>VLOOKUP(A687,'Data Transformation 3'!A$3:H$2339,8,0)</f>
        <v>14478.33</v>
      </c>
      <c r="N687" t="str">
        <f>VLOOKUP('Healthcare '!A687,'Data Transformation 3'!A$3:I$2339,9,0)</f>
        <v>tier - 2</v>
      </c>
      <c r="O687" t="str">
        <f>VLOOKUP(A687,'Data Transformation 3'!A$3:J$2339,10,0)</f>
        <v>tier - 2</v>
      </c>
      <c r="P687" t="str">
        <f>VLOOKUP(A687,'Data Transformation 3'!A$3:K$2339,11,0)</f>
        <v>R1013</v>
      </c>
      <c r="Q687">
        <f>VLOOKUP(A687,'Data Transformation 3'!A$3:F$2339,6,0)</f>
        <v>43</v>
      </c>
    </row>
    <row r="688" spans="1:17" ht="15.5" hidden="1" x14ac:dyDescent="0.35">
      <c r="A688" s="1" t="s">
        <v>1684</v>
      </c>
      <c r="C688" s="20" cm="1">
        <f t="array" ref="C688:K688">_xlfn.XLOOKUP(A688,'Data transformation 2'!A689:A3023,'Data transformation 2'!B689:J3023)</f>
        <v>35.200000000000003</v>
      </c>
      <c r="D688">
        <v>6.26</v>
      </c>
      <c r="E688" t="str">
        <v>yes</v>
      </c>
      <c r="F688" t="str">
        <v>No</v>
      </c>
      <c r="G688" t="str">
        <v>No</v>
      </c>
      <c r="H688">
        <v>2</v>
      </c>
      <c r="I688" t="str">
        <v>No</v>
      </c>
      <c r="J688" t="str">
        <v>Obesity</v>
      </c>
      <c r="K688" t="str">
        <v>Pre-Diabetes</v>
      </c>
      <c r="L688" t="str">
        <f>VLOOKUP(A688,'Data Transformation 3'!A$3:E$2339,5,0)</f>
        <v>20-Nov-1959</v>
      </c>
      <c r="M688" s="19">
        <f>VLOOKUP(A688,'Data Transformation 3'!A$3:H$2339,8,0)</f>
        <v>14474.68</v>
      </c>
      <c r="N688" t="str">
        <f>VLOOKUP('Healthcare '!A688,'Data Transformation 3'!A$3:I$2339,9,0)</f>
        <v>tier - 2</v>
      </c>
      <c r="O688" t="str">
        <f>VLOOKUP(A688,'Data Transformation 3'!A$3:J$2339,10,0)</f>
        <v>tier - 2</v>
      </c>
      <c r="P688" t="str">
        <f>VLOOKUP(A688,'Data Transformation 3'!A$3:K$2339,11,0)</f>
        <v>R1013</v>
      </c>
      <c r="Q688">
        <f>VLOOKUP(A688,'Data Transformation 3'!A$3:F$2339,6,0)</f>
        <v>63</v>
      </c>
    </row>
    <row r="689" spans="1:17" ht="15.5" hidden="1" x14ac:dyDescent="0.35">
      <c r="A689" s="1" t="s">
        <v>1683</v>
      </c>
      <c r="C689" s="20" cm="1">
        <f t="array" ref="C689:K689">_xlfn.XLOOKUP(A689,'Data transformation 2'!A690:A3024,'Data transformation 2'!B690:J3024)</f>
        <v>41.26</v>
      </c>
      <c r="D689">
        <v>5.97</v>
      </c>
      <c r="E689" t="str">
        <v>yes</v>
      </c>
      <c r="F689" t="str">
        <v>No</v>
      </c>
      <c r="G689" t="str">
        <v>No</v>
      </c>
      <c r="H689">
        <v>0</v>
      </c>
      <c r="I689" t="str">
        <v>No</v>
      </c>
      <c r="J689" t="str">
        <v>Obesity</v>
      </c>
      <c r="K689" t="str">
        <v>Pre-Diabetes</v>
      </c>
      <c r="L689" t="str">
        <f>VLOOKUP(A689,'Data Transformation 3'!A$3:E$2339,5,0)</f>
        <v>27-Nov-1976</v>
      </c>
      <c r="M689" s="19">
        <f>VLOOKUP(A689,'Data Transformation 3'!A$3:H$2339,8,0)</f>
        <v>14470.01</v>
      </c>
      <c r="N689" t="str">
        <f>VLOOKUP('Healthcare '!A689,'Data Transformation 3'!A$3:I$2339,9,0)</f>
        <v>tier - 2</v>
      </c>
      <c r="O689" t="str">
        <f>VLOOKUP(A689,'Data Transformation 3'!A$3:J$2339,10,0)</f>
        <v>tier - 3</v>
      </c>
      <c r="P689" t="str">
        <f>VLOOKUP(A689,'Data Transformation 3'!A$3:K$2339,11,0)</f>
        <v>R1012</v>
      </c>
      <c r="Q689">
        <f>VLOOKUP(A689,'Data Transformation 3'!A$3:F$2339,6,0)</f>
        <v>46</v>
      </c>
    </row>
    <row r="690" spans="1:17" ht="15.5" hidden="1" x14ac:dyDescent="0.35">
      <c r="A690" s="1" t="s">
        <v>1682</v>
      </c>
      <c r="C690" s="20" cm="1">
        <f t="array" ref="C690:K690">_xlfn.XLOOKUP(A690,'Data transformation 2'!A691:A3025,'Data transformation 2'!B691:J3025)</f>
        <v>17.195</v>
      </c>
      <c r="D690">
        <v>5.29</v>
      </c>
      <c r="E690" t="str">
        <v>yes</v>
      </c>
      <c r="F690" t="str">
        <v>No</v>
      </c>
      <c r="G690" t="str">
        <v>No</v>
      </c>
      <c r="H690">
        <v>0</v>
      </c>
      <c r="I690" t="str">
        <v>yes</v>
      </c>
      <c r="J690" t="str">
        <v>Underweight</v>
      </c>
      <c r="K690" t="str">
        <v>Normal</v>
      </c>
      <c r="L690" t="str">
        <f>VLOOKUP(A690,'Data Transformation 3'!A$3:E$2339,5,0)</f>
        <v>10-Nov-1996</v>
      </c>
      <c r="M690" s="19">
        <f>VLOOKUP(A690,'Data Transformation 3'!A$3:H$2339,8,0)</f>
        <v>14455.64</v>
      </c>
      <c r="N690" t="str">
        <f>VLOOKUP('Healthcare '!A690,'Data Transformation 3'!A$3:I$2339,9,0)</f>
        <v>tier - 2</v>
      </c>
      <c r="O690" t="str">
        <f>VLOOKUP(A690,'Data Transformation 3'!A$3:J$2339,10,0)</f>
        <v>tier - 3</v>
      </c>
      <c r="P690" t="str">
        <f>VLOOKUP(A690,'Data Transformation 3'!A$3:K$2339,11,0)</f>
        <v>R1024</v>
      </c>
      <c r="Q690">
        <f>VLOOKUP(A690,'Data Transformation 3'!A$3:F$2339,6,0)</f>
        <v>26</v>
      </c>
    </row>
    <row r="691" spans="1:17" ht="15.5" hidden="1" x14ac:dyDescent="0.35">
      <c r="A691" s="1" t="s">
        <v>1681</v>
      </c>
      <c r="C691" s="20" cm="1">
        <f t="array" ref="C691:K691">_xlfn.XLOOKUP(A691,'Data transformation 2'!A692:A3026,'Data transformation 2'!B692:J3026)</f>
        <v>23.085000000000001</v>
      </c>
      <c r="D691">
        <v>4.2699999999999996</v>
      </c>
      <c r="E691" t="str">
        <v>yes</v>
      </c>
      <c r="F691" t="str">
        <v>No</v>
      </c>
      <c r="G691" t="str">
        <v>No</v>
      </c>
      <c r="H691">
        <v>2</v>
      </c>
      <c r="I691" t="str">
        <v>No</v>
      </c>
      <c r="J691" t="str">
        <v>Normal Weight</v>
      </c>
      <c r="K691" t="str">
        <v>Normal</v>
      </c>
      <c r="L691" t="str">
        <f>VLOOKUP(A691,'Data Transformation 3'!A$3:E$2339,5,0)</f>
        <v>3-Aug-1959</v>
      </c>
      <c r="M691" s="19">
        <f>VLOOKUP(A691,'Data Transformation 3'!A$3:H$2339,8,0)</f>
        <v>14451.84</v>
      </c>
      <c r="N691" t="str">
        <f>VLOOKUP('Healthcare '!A691,'Data Transformation 3'!A$3:I$2339,9,0)</f>
        <v>tier - 2</v>
      </c>
      <c r="O691" t="str">
        <f>VLOOKUP(A691,'Data Transformation 3'!A$3:J$2339,10,0)</f>
        <v>tier - 3</v>
      </c>
      <c r="P691" t="str">
        <f>VLOOKUP(A691,'Data Transformation 3'!A$3:K$2339,11,0)</f>
        <v>R1023</v>
      </c>
      <c r="Q691">
        <f>VLOOKUP(A691,'Data Transformation 3'!A$3:F$2339,6,0)</f>
        <v>63</v>
      </c>
    </row>
    <row r="692" spans="1:17" ht="15.5" hidden="1" x14ac:dyDescent="0.35">
      <c r="A692" s="1" t="s">
        <v>1680</v>
      </c>
      <c r="C692" s="20" cm="1">
        <f t="array" ref="C692:K692">_xlfn.XLOOKUP(A692,'Data transformation 2'!A693:A3027,'Data transformation 2'!B693:J3027)</f>
        <v>21.66</v>
      </c>
      <c r="D692">
        <v>5.2</v>
      </c>
      <c r="E692" t="str">
        <v>yes</v>
      </c>
      <c r="F692" t="str">
        <v>No</v>
      </c>
      <c r="G692" t="str">
        <v>No</v>
      </c>
      <c r="H692">
        <v>2</v>
      </c>
      <c r="I692" t="str">
        <v>No</v>
      </c>
      <c r="J692" t="str">
        <v>Normal Weight</v>
      </c>
      <c r="K692" t="str">
        <v>Normal</v>
      </c>
      <c r="L692" t="str">
        <f>VLOOKUP(A692,'Data Transformation 3'!A$3:E$2339,5,0)</f>
        <v>29-Jun-1959</v>
      </c>
      <c r="M692" s="19">
        <f>VLOOKUP(A692,'Data Transformation 3'!A$3:H$2339,8,0)</f>
        <v>14449.85</v>
      </c>
      <c r="N692" t="str">
        <f>VLOOKUP('Healthcare '!A692,'Data Transformation 3'!A$3:I$2339,9,0)</f>
        <v>tier - 2</v>
      </c>
      <c r="O692" t="str">
        <f>VLOOKUP(A692,'Data Transformation 3'!A$3:J$2339,10,0)</f>
        <v>tier - 1</v>
      </c>
      <c r="P692" t="str">
        <f>VLOOKUP(A692,'Data Transformation 3'!A$3:K$2339,11,0)</f>
        <v>R1024</v>
      </c>
      <c r="Q692">
        <f>VLOOKUP(A692,'Data Transformation 3'!A$3:F$2339,6,0)</f>
        <v>63</v>
      </c>
    </row>
    <row r="693" spans="1:17" ht="15.5" x14ac:dyDescent="0.35">
      <c r="A693" s="1" t="s">
        <v>1679</v>
      </c>
      <c r="C693" s="20" cm="1">
        <f t="array" ref="C693:K693">_xlfn.XLOOKUP(A693,'Data transformation 2'!A694:A3028,'Data transformation 2'!B694:J3028)</f>
        <v>36.47</v>
      </c>
      <c r="D693">
        <v>8.23</v>
      </c>
      <c r="E693" t="str">
        <v>yes</v>
      </c>
      <c r="F693" t="str">
        <v>No</v>
      </c>
      <c r="G693" t="str">
        <v>No</v>
      </c>
      <c r="H693">
        <v>0</v>
      </c>
      <c r="I693" t="str">
        <v>No</v>
      </c>
      <c r="J693" t="str">
        <v>Obesity</v>
      </c>
      <c r="K693" t="str">
        <v>Diabetes</v>
      </c>
      <c r="L693" t="str">
        <f>VLOOKUP(A693,'Data Transformation 3'!A$3:E$2339,5,0)</f>
        <v>4-Nov-1967</v>
      </c>
      <c r="M693" s="19">
        <f>VLOOKUP(A693,'Data Transformation 3'!A$3:H$2339,8,0)</f>
        <v>14427.63</v>
      </c>
      <c r="N693" t="str">
        <f>VLOOKUP('Healthcare '!A693,'Data Transformation 3'!A$3:I$2339,9,0)</f>
        <v>tier - 2</v>
      </c>
      <c r="O693" t="str">
        <f>VLOOKUP(A693,'Data Transformation 3'!A$3:J$2339,10,0)</f>
        <v>tier - 2</v>
      </c>
      <c r="P693" t="str">
        <f>VLOOKUP(A693,'Data Transformation 3'!A$3:K$2339,11,0)</f>
        <v>R1021</v>
      </c>
      <c r="Q693">
        <f>VLOOKUP(A693,'Data Transformation 3'!A$3:F$2339,6,0)</f>
        <v>55</v>
      </c>
    </row>
    <row r="694" spans="1:17" ht="15.5" x14ac:dyDescent="0.35">
      <c r="A694" s="1" t="s">
        <v>1678</v>
      </c>
      <c r="C694" s="20" cm="1">
        <f t="array" ref="C694:K694">_xlfn.XLOOKUP(A694,'Data transformation 2'!A695:A3029,'Data transformation 2'!B695:J3029)</f>
        <v>36.08</v>
      </c>
      <c r="D694">
        <v>10.33</v>
      </c>
      <c r="E694" t="str">
        <v>yes</v>
      </c>
      <c r="F694" t="str">
        <v>No</v>
      </c>
      <c r="G694" t="str">
        <v>No</v>
      </c>
      <c r="H694">
        <v>0</v>
      </c>
      <c r="I694" t="str">
        <v>No</v>
      </c>
      <c r="J694" t="str">
        <v>Obesity</v>
      </c>
      <c r="K694" t="str">
        <v>Diabetes</v>
      </c>
      <c r="L694" t="str">
        <f>VLOOKUP(A694,'Data Transformation 3'!A$3:E$2339,5,0)</f>
        <v>15-Aug-1967</v>
      </c>
      <c r="M694" s="19">
        <f>VLOOKUP(A694,'Data Transformation 3'!A$3:H$2339,8,0)</f>
        <v>14426.66</v>
      </c>
      <c r="N694" t="str">
        <f>VLOOKUP('Healthcare '!A694,'Data Transformation 3'!A$3:I$2339,9,0)</f>
        <v>tier - 2</v>
      </c>
      <c r="O694" t="str">
        <f>VLOOKUP(A694,'Data Transformation 3'!A$3:J$2339,10,0)</f>
        <v>tier - 2</v>
      </c>
      <c r="P694" t="str">
        <f>VLOOKUP(A694,'Data Transformation 3'!A$3:K$2339,11,0)</f>
        <v>R1026</v>
      </c>
      <c r="Q694">
        <f>VLOOKUP(A694,'Data Transformation 3'!A$3:F$2339,6,0)</f>
        <v>55</v>
      </c>
    </row>
    <row r="695" spans="1:17" ht="15.5" hidden="1" x14ac:dyDescent="0.35">
      <c r="A695" s="1" t="s">
        <v>1677</v>
      </c>
      <c r="C695" s="20" cm="1">
        <f t="array" ref="C695:K695">_xlfn.XLOOKUP(A695,'Data transformation 2'!A696:A3030,'Data transformation 2'!B696:J3030)</f>
        <v>23.18</v>
      </c>
      <c r="D695">
        <v>6.13</v>
      </c>
      <c r="E695" t="str">
        <v>No</v>
      </c>
      <c r="F695" t="str">
        <v>No</v>
      </c>
      <c r="G695" t="str">
        <v>No</v>
      </c>
      <c r="H695">
        <v>0</v>
      </c>
      <c r="I695" t="str">
        <v>No</v>
      </c>
      <c r="J695" t="str">
        <v>Normal Weight</v>
      </c>
      <c r="K695" t="str">
        <v>Pre-Diabetes</v>
      </c>
      <c r="L695" t="str">
        <f>VLOOKUP(A695,'Data Transformation 3'!A$3:E$2339,5,0)</f>
        <v>10-Aug-1999</v>
      </c>
      <c r="M695" s="19">
        <f>VLOOKUP(A695,'Data Transformation 3'!A$3:H$2339,8,0)</f>
        <v>14426.07</v>
      </c>
      <c r="N695" t="str">
        <f>VLOOKUP('Healthcare '!A695,'Data Transformation 3'!A$3:I$2339,9,0)</f>
        <v>tier - 2</v>
      </c>
      <c r="O695" t="str">
        <f>VLOOKUP(A695,'Data Transformation 3'!A$3:J$2339,10,0)</f>
        <v>tier - 1</v>
      </c>
      <c r="P695" t="str">
        <f>VLOOKUP(A695,'Data Transformation 3'!A$3:K$2339,11,0)</f>
        <v>R1012</v>
      </c>
      <c r="Q695">
        <f>VLOOKUP(A695,'Data Transformation 3'!A$3:F$2339,6,0)</f>
        <v>23</v>
      </c>
    </row>
    <row r="696" spans="1:17" ht="15.5" x14ac:dyDescent="0.35">
      <c r="A696" s="1" t="s">
        <v>1676</v>
      </c>
      <c r="C696" s="20" cm="1">
        <f t="array" ref="C696:K696">_xlfn.XLOOKUP(A696,'Data transformation 2'!A697:A3031,'Data transformation 2'!B697:J3031)</f>
        <v>39.159999999999997</v>
      </c>
      <c r="D696">
        <v>8.08</v>
      </c>
      <c r="E696" t="str">
        <v>No</v>
      </c>
      <c r="F696" t="str">
        <v>No</v>
      </c>
      <c r="G696" t="str">
        <v>No</v>
      </c>
      <c r="H696">
        <v>3</v>
      </c>
      <c r="I696" t="str">
        <v>No</v>
      </c>
      <c r="J696" t="str">
        <v>Obesity</v>
      </c>
      <c r="K696" t="str">
        <v>Diabetes</v>
      </c>
      <c r="L696" t="str">
        <f>VLOOKUP(A696,'Data Transformation 3'!A$3:E$2339,5,0)</f>
        <v>20-Sep-1958</v>
      </c>
      <c r="M696" s="19">
        <f>VLOOKUP(A696,'Data Transformation 3'!A$3:H$2339,8,0)</f>
        <v>14418.28</v>
      </c>
      <c r="N696" t="str">
        <f>VLOOKUP('Healthcare '!A696,'Data Transformation 3'!A$3:I$2339,9,0)</f>
        <v>tier - 2</v>
      </c>
      <c r="O696" t="str">
        <f>VLOOKUP(A696,'Data Transformation 3'!A$3:J$2339,10,0)</f>
        <v>tier - 3</v>
      </c>
      <c r="P696" t="str">
        <f>VLOOKUP(A696,'Data Transformation 3'!A$3:K$2339,11,0)</f>
        <v>R1013</v>
      </c>
      <c r="Q696">
        <f>VLOOKUP(A696,'Data Transformation 3'!A$3:F$2339,6,0)</f>
        <v>64</v>
      </c>
    </row>
    <row r="697" spans="1:17" ht="15.5" x14ac:dyDescent="0.35">
      <c r="A697" s="1" t="s">
        <v>1675</v>
      </c>
      <c r="C697" s="20" cm="1">
        <f t="array" ref="C697:K697">_xlfn.XLOOKUP(A697,'Data transformation 2'!A698:A3032,'Data transformation 2'!B698:J3032)</f>
        <v>38.19</v>
      </c>
      <c r="D697">
        <v>10.49</v>
      </c>
      <c r="E697" t="str">
        <v>No</v>
      </c>
      <c r="F697" t="str">
        <v>No</v>
      </c>
      <c r="G697" t="str">
        <v>No</v>
      </c>
      <c r="H697">
        <v>3</v>
      </c>
      <c r="I697" t="str">
        <v>No</v>
      </c>
      <c r="J697" t="str">
        <v>Obesity</v>
      </c>
      <c r="K697" t="str">
        <v>Diabetes</v>
      </c>
      <c r="L697" t="str">
        <f>VLOOKUP(A697,'Data Transformation 3'!A$3:E$2339,5,0)</f>
        <v>29-Jul-1958</v>
      </c>
      <c r="M697" s="19">
        <f>VLOOKUP(A697,'Data Transformation 3'!A$3:H$2339,8,0)</f>
        <v>14410.93</v>
      </c>
      <c r="N697" t="str">
        <f>VLOOKUP('Healthcare '!A697,'Data Transformation 3'!A$3:I$2339,9,0)</f>
        <v>tier - 2</v>
      </c>
      <c r="O697" t="str">
        <f>VLOOKUP(A697,'Data Transformation 3'!A$3:J$2339,10,0)</f>
        <v>tier - 2</v>
      </c>
      <c r="P697" t="str">
        <f>VLOOKUP(A697,'Data Transformation 3'!A$3:K$2339,11,0)</f>
        <v>R1016</v>
      </c>
      <c r="Q697">
        <f>VLOOKUP(A697,'Data Transformation 3'!A$3:F$2339,6,0)</f>
        <v>64</v>
      </c>
    </row>
    <row r="698" spans="1:17" ht="15.5" x14ac:dyDescent="0.35">
      <c r="A698" s="1" t="s">
        <v>1674</v>
      </c>
      <c r="C698" s="20" cm="1">
        <f t="array" ref="C698:K698">_xlfn.XLOOKUP(A698,'Data transformation 2'!A699:A3033,'Data transformation 2'!B699:J3033)</f>
        <v>26.41</v>
      </c>
      <c r="D698">
        <v>8.11</v>
      </c>
      <c r="E698" t="str">
        <v>No</v>
      </c>
      <c r="F698" t="str">
        <v>No</v>
      </c>
      <c r="G698" t="str">
        <v>No</v>
      </c>
      <c r="H698">
        <v>3</v>
      </c>
      <c r="I698" t="str">
        <v>No</v>
      </c>
      <c r="J698" t="str">
        <v>Overweight</v>
      </c>
      <c r="K698" t="str">
        <v>Diabetes</v>
      </c>
      <c r="L698" t="str">
        <f>VLOOKUP(A698,'Data Transformation 3'!A$3:E$2339,5,0)</f>
        <v>14-Sep-1958</v>
      </c>
      <c r="M698" s="19">
        <f>VLOOKUP(A698,'Data Transformation 3'!A$3:H$2339,8,0)</f>
        <v>14394.56</v>
      </c>
      <c r="N698" t="str">
        <f>VLOOKUP('Healthcare '!A698,'Data Transformation 3'!A$3:I$2339,9,0)</f>
        <v>tier - 2</v>
      </c>
      <c r="O698" t="str">
        <f>VLOOKUP(A698,'Data Transformation 3'!A$3:J$2339,10,0)</f>
        <v>tier - 1</v>
      </c>
      <c r="P698" t="str">
        <f>VLOOKUP(A698,'Data Transformation 3'!A$3:K$2339,11,0)</f>
        <v>R1018</v>
      </c>
      <c r="Q698">
        <f>VLOOKUP(A698,'Data Transformation 3'!A$3:F$2339,6,0)</f>
        <v>64</v>
      </c>
    </row>
    <row r="699" spans="1:17" ht="15.5" x14ac:dyDescent="0.35">
      <c r="A699" s="1" t="s">
        <v>1673</v>
      </c>
      <c r="C699" s="20" cm="1">
        <f t="array" ref="C699:K699">_xlfn.XLOOKUP(A699,'Data transformation 2'!A700:A3034,'Data transformation 2'!B700:J3034)</f>
        <v>28.785</v>
      </c>
      <c r="D699">
        <v>6.6</v>
      </c>
      <c r="E699" t="str">
        <v>No</v>
      </c>
      <c r="F699" t="str">
        <v>No</v>
      </c>
      <c r="G699" t="str">
        <v>No</v>
      </c>
      <c r="H699">
        <v>0</v>
      </c>
      <c r="I699" t="str">
        <v>No</v>
      </c>
      <c r="J699" t="str">
        <v>Overweight</v>
      </c>
      <c r="K699" t="str">
        <v>Diabetes</v>
      </c>
      <c r="L699" t="str">
        <f>VLOOKUP(A699,'Data Transformation 3'!A$3:E$2339,5,0)</f>
        <v>22-Jun-1965</v>
      </c>
      <c r="M699" s="19">
        <f>VLOOKUP(A699,'Data Transformation 3'!A$3:H$2339,8,0)</f>
        <v>14394.4</v>
      </c>
      <c r="N699" t="str">
        <f>VLOOKUP('Healthcare '!A699,'Data Transformation 3'!A$3:I$2339,9,0)</f>
        <v>tier - 2</v>
      </c>
      <c r="O699" t="str">
        <f>VLOOKUP(A699,'Data Transformation 3'!A$3:J$2339,10,0)</f>
        <v>tier - 3</v>
      </c>
      <c r="P699" t="str">
        <f>VLOOKUP(A699,'Data Transformation 3'!A$3:K$2339,11,0)</f>
        <v>R1024</v>
      </c>
      <c r="Q699">
        <f>VLOOKUP(A699,'Data Transformation 3'!A$3:F$2339,6,0)</f>
        <v>57</v>
      </c>
    </row>
    <row r="700" spans="1:17" ht="15.5" x14ac:dyDescent="0.35">
      <c r="A700" s="1" t="s">
        <v>1672</v>
      </c>
      <c r="C700" s="20" cm="1">
        <f t="array" ref="C700:K700">_xlfn.XLOOKUP(A700,'Data transformation 2'!A701:A3035,'Data transformation 2'!B701:J3035)</f>
        <v>26.695</v>
      </c>
      <c r="D700">
        <v>10.14</v>
      </c>
      <c r="E700" t="str">
        <v>yes</v>
      </c>
      <c r="F700" t="str">
        <v>No</v>
      </c>
      <c r="G700" t="str">
        <v>Yes</v>
      </c>
      <c r="H700">
        <v>1</v>
      </c>
      <c r="I700" t="str">
        <v>No</v>
      </c>
      <c r="J700" t="str">
        <v>Overweight</v>
      </c>
      <c r="K700" t="str">
        <v>Diabetes</v>
      </c>
      <c r="L700" t="str">
        <f>VLOOKUP(A700,'Data Transformation 3'!A$3:E$2339,5,0)</f>
        <v>16-Jul-1963</v>
      </c>
      <c r="M700" s="19">
        <f>VLOOKUP(A700,'Data Transformation 3'!A$3:H$2339,8,0)</f>
        <v>14382.71</v>
      </c>
      <c r="N700" t="str">
        <f>VLOOKUP('Healthcare '!A700,'Data Transformation 3'!A$3:I$2339,9,0)</f>
        <v>tier - 2</v>
      </c>
      <c r="O700" t="str">
        <f>VLOOKUP(A700,'Data Transformation 3'!A$3:J$2339,10,0)</f>
        <v>tier - 2</v>
      </c>
      <c r="P700" t="str">
        <f>VLOOKUP(A700,'Data Transformation 3'!A$3:K$2339,11,0)</f>
        <v>R1012</v>
      </c>
      <c r="Q700">
        <f>VLOOKUP(A700,'Data Transformation 3'!A$3:F$2339,6,0)</f>
        <v>59</v>
      </c>
    </row>
    <row r="701" spans="1:17" ht="15.5" hidden="1" x14ac:dyDescent="0.35">
      <c r="A701" s="1" t="s">
        <v>1671</v>
      </c>
      <c r="C701" s="20" cm="1">
        <f t="array" ref="C701:K701">_xlfn.XLOOKUP(A701,'Data transformation 2'!A702:A3036,'Data transformation 2'!B702:J3036)</f>
        <v>32.799999999999997</v>
      </c>
      <c r="D701">
        <v>6.06</v>
      </c>
      <c r="E701" t="str">
        <v>yes</v>
      </c>
      <c r="F701" t="str">
        <v>No</v>
      </c>
      <c r="G701" t="str">
        <v>No</v>
      </c>
      <c r="H701">
        <v>1</v>
      </c>
      <c r="I701" t="str">
        <v>No</v>
      </c>
      <c r="J701" t="str">
        <v>Obesity</v>
      </c>
      <c r="K701" t="str">
        <v>Pre-Diabetes</v>
      </c>
      <c r="L701" t="str">
        <f>VLOOKUP(A701,'Data Transformation 3'!A$3:E$2339,5,0)</f>
        <v>16-Nov-1988</v>
      </c>
      <c r="M701" s="19">
        <f>VLOOKUP(A701,'Data Transformation 3'!A$3:H$2339,8,0)</f>
        <v>14358.36</v>
      </c>
      <c r="N701" t="str">
        <f>VLOOKUP('Healthcare '!A701,'Data Transformation 3'!A$3:I$2339,9,0)</f>
        <v>tier - 2</v>
      </c>
      <c r="O701" t="str">
        <f>VLOOKUP(A701,'Data Transformation 3'!A$3:J$2339,10,0)</f>
        <v>tier - 2</v>
      </c>
      <c r="P701" t="str">
        <f>VLOOKUP(A701,'Data Transformation 3'!A$3:K$2339,11,0)</f>
        <v>R1011</v>
      </c>
      <c r="Q701">
        <f>VLOOKUP(A701,'Data Transformation 3'!A$3:F$2339,6,0)</f>
        <v>34</v>
      </c>
    </row>
    <row r="702" spans="1:17" ht="15.5" x14ac:dyDescent="0.35">
      <c r="A702" s="1" t="s">
        <v>1670</v>
      </c>
      <c r="C702" s="20" cm="1">
        <f t="array" ref="C702:K702">_xlfn.XLOOKUP(A702,'Data transformation 2'!A703:A3037,'Data transformation 2'!B703:J3037)</f>
        <v>35.869999999999997</v>
      </c>
      <c r="D702">
        <v>9.91</v>
      </c>
      <c r="E702" t="str">
        <v>yes</v>
      </c>
      <c r="F702" t="str">
        <v>No</v>
      </c>
      <c r="G702" t="str">
        <v>No</v>
      </c>
      <c r="H702">
        <v>0</v>
      </c>
      <c r="I702" t="str">
        <v>No</v>
      </c>
      <c r="J702" t="str">
        <v>Obesity</v>
      </c>
      <c r="K702" t="str">
        <v>Diabetes</v>
      </c>
      <c r="L702" t="str">
        <f>VLOOKUP(A702,'Data Transformation 3'!A$3:E$2339,5,0)</f>
        <v>10-Oct-1967</v>
      </c>
      <c r="M702" s="19">
        <f>VLOOKUP(A702,'Data Transformation 3'!A$3:H$2339,8,0)</f>
        <v>14355.43</v>
      </c>
      <c r="N702" t="str">
        <f>VLOOKUP('Healthcare '!A702,'Data Transformation 3'!A$3:I$2339,9,0)</f>
        <v>tier - 2</v>
      </c>
      <c r="O702" t="str">
        <f>VLOOKUP(A702,'Data Transformation 3'!A$3:J$2339,10,0)</f>
        <v>tier - 1</v>
      </c>
      <c r="P702" t="str">
        <f>VLOOKUP(A702,'Data Transformation 3'!A$3:K$2339,11,0)</f>
        <v>R1026</v>
      </c>
      <c r="Q702">
        <f>VLOOKUP(A702,'Data Transformation 3'!A$3:F$2339,6,0)</f>
        <v>55</v>
      </c>
    </row>
    <row r="703" spans="1:17" ht="15.5" hidden="1" x14ac:dyDescent="0.35">
      <c r="A703" s="1" t="s">
        <v>1669</v>
      </c>
      <c r="C703" s="20" cm="1">
        <f t="array" ref="C703:K703">_xlfn.XLOOKUP(A703,'Data transformation 2'!A704:A3038,'Data transformation 2'!B704:J3038)</f>
        <v>21.66</v>
      </c>
      <c r="D703">
        <v>4.1399999999999997</v>
      </c>
      <c r="E703" t="str">
        <v>yes</v>
      </c>
      <c r="F703" t="str">
        <v>No</v>
      </c>
      <c r="G703" t="str">
        <v>No</v>
      </c>
      <c r="H703">
        <v>2</v>
      </c>
      <c r="I703" t="str">
        <v>No</v>
      </c>
      <c r="J703" t="str">
        <v>Normal Weight</v>
      </c>
      <c r="K703" t="str">
        <v>Normal</v>
      </c>
      <c r="L703" t="str">
        <f>VLOOKUP(A703,'Data Transformation 3'!A$3:E$2339,5,0)</f>
        <v>24-Dec-1959</v>
      </c>
      <c r="M703" s="19">
        <f>VLOOKUP(A703,'Data Transformation 3'!A$3:H$2339,8,0)</f>
        <v>14349.85</v>
      </c>
      <c r="N703" t="str">
        <f>VLOOKUP('Healthcare '!A703,'Data Transformation 3'!A$3:I$2339,9,0)</f>
        <v>tier - 2</v>
      </c>
      <c r="O703" t="str">
        <f>VLOOKUP(A703,'Data Transformation 3'!A$3:J$2339,10,0)</f>
        <v>tier - 2</v>
      </c>
      <c r="P703" t="str">
        <f>VLOOKUP(A703,'Data Transformation 3'!A$3:K$2339,11,0)</f>
        <v>R1012</v>
      </c>
      <c r="Q703">
        <f>VLOOKUP(A703,'Data Transformation 3'!A$3:F$2339,6,0)</f>
        <v>63</v>
      </c>
    </row>
    <row r="704" spans="1:17" ht="15.5" hidden="1" x14ac:dyDescent="0.35">
      <c r="A704" s="1" t="s">
        <v>1668</v>
      </c>
      <c r="C704" s="20" cm="1">
        <f t="array" ref="C704:K704">_xlfn.XLOOKUP(A704,'Data transformation 2'!A705:A3039,'Data transformation 2'!B705:J3039)</f>
        <v>37.72</v>
      </c>
      <c r="D704">
        <v>4.38</v>
      </c>
      <c r="E704" t="str">
        <v>yes</v>
      </c>
      <c r="F704" t="str">
        <v>No</v>
      </c>
      <c r="G704" t="str">
        <v>Yes</v>
      </c>
      <c r="H704">
        <v>1</v>
      </c>
      <c r="I704" t="str">
        <v>No</v>
      </c>
      <c r="J704" t="str">
        <v>Obesity</v>
      </c>
      <c r="K704" t="str">
        <v>Normal</v>
      </c>
      <c r="L704" t="str">
        <f>VLOOKUP(A704,'Data Transformation 3'!A$3:E$2339,5,0)</f>
        <v>26-Sep-1969</v>
      </c>
      <c r="M704" s="19">
        <f>VLOOKUP(A704,'Data Transformation 3'!A$3:H$2339,8,0)</f>
        <v>14337.91</v>
      </c>
      <c r="N704" t="str">
        <f>VLOOKUP('Healthcare '!A704,'Data Transformation 3'!A$3:I$2339,9,0)</f>
        <v>tier - 2</v>
      </c>
      <c r="O704" t="str">
        <f>VLOOKUP(A704,'Data Transformation 3'!A$3:J$2339,10,0)</f>
        <v>tier - 3</v>
      </c>
      <c r="P704" t="str">
        <f>VLOOKUP(A704,'Data Transformation 3'!A$3:K$2339,11,0)</f>
        <v>R1022</v>
      </c>
      <c r="Q704">
        <f>VLOOKUP(A704,'Data Transformation 3'!A$3:F$2339,6,0)</f>
        <v>53</v>
      </c>
    </row>
    <row r="705" spans="1:17" ht="15.5" x14ac:dyDescent="0.35">
      <c r="A705" s="1" t="s">
        <v>1667</v>
      </c>
      <c r="C705" s="20" cm="1">
        <f t="array" ref="C705:K705">_xlfn.XLOOKUP(A705,'Data transformation 2'!A706:A3040,'Data transformation 2'!B706:J3040)</f>
        <v>39.700000000000003</v>
      </c>
      <c r="D705">
        <v>9.83</v>
      </c>
      <c r="E705" t="str">
        <v>No</v>
      </c>
      <c r="F705" t="str">
        <v>No</v>
      </c>
      <c r="G705" t="str">
        <v>No</v>
      </c>
      <c r="H705">
        <v>3</v>
      </c>
      <c r="I705" t="str">
        <v>No</v>
      </c>
      <c r="J705" t="str">
        <v>Obesity</v>
      </c>
      <c r="K705" t="str">
        <v>Diabetes</v>
      </c>
      <c r="L705" t="str">
        <f>VLOOKUP(A705,'Data Transformation 3'!A$3:E$2339,5,0)</f>
        <v>10-Jul-1958</v>
      </c>
      <c r="M705" s="19">
        <f>VLOOKUP(A705,'Data Transformation 3'!A$3:H$2339,8,0)</f>
        <v>14319.03</v>
      </c>
      <c r="N705" t="str">
        <f>VLOOKUP('Healthcare '!A705,'Data Transformation 3'!A$3:I$2339,9,0)</f>
        <v>tier - 2</v>
      </c>
      <c r="O705" t="str">
        <f>VLOOKUP(A705,'Data Transformation 3'!A$3:J$2339,10,0)</f>
        <v>tier - 2</v>
      </c>
      <c r="P705" t="str">
        <f>VLOOKUP(A705,'Data Transformation 3'!A$3:K$2339,11,0)</f>
        <v>R1011</v>
      </c>
      <c r="Q705">
        <f>VLOOKUP(A705,'Data Transformation 3'!A$3:F$2339,6,0)</f>
        <v>64</v>
      </c>
    </row>
    <row r="706" spans="1:17" ht="15.5" x14ac:dyDescent="0.35">
      <c r="A706" s="1" t="s">
        <v>1666</v>
      </c>
      <c r="C706" s="20" cm="1">
        <f t="array" ref="C706:K706">_xlfn.XLOOKUP(A706,'Data transformation 2'!A707:A3041,'Data transformation 2'!B707:J3041)</f>
        <v>35.97</v>
      </c>
      <c r="D706">
        <v>11.08</v>
      </c>
      <c r="E706" t="str">
        <v>No</v>
      </c>
      <c r="F706" t="str">
        <v>No</v>
      </c>
      <c r="G706" t="str">
        <v>No</v>
      </c>
      <c r="H706">
        <v>3</v>
      </c>
      <c r="I706" t="str">
        <v>No</v>
      </c>
      <c r="J706" t="str">
        <v>Obesity</v>
      </c>
      <c r="K706" t="str">
        <v>Diabetes</v>
      </c>
      <c r="L706" t="str">
        <f>VLOOKUP(A706,'Data Transformation 3'!A$3:E$2339,5,0)</f>
        <v>15-Oct-1958</v>
      </c>
      <c r="M706" s="19">
        <f>VLOOKUP(A706,'Data Transformation 3'!A$3:H$2339,8,0)</f>
        <v>14313.85</v>
      </c>
      <c r="N706" t="str">
        <f>VLOOKUP('Healthcare '!A706,'Data Transformation 3'!A$3:I$2339,9,0)</f>
        <v>tier - 2</v>
      </c>
      <c r="O706" t="str">
        <f>VLOOKUP(A706,'Data Transformation 3'!A$3:J$2339,10,0)</f>
        <v>tier - 3</v>
      </c>
      <c r="P706" t="str">
        <f>VLOOKUP(A706,'Data Transformation 3'!A$3:K$2339,11,0)</f>
        <v>R1013</v>
      </c>
      <c r="Q706">
        <f>VLOOKUP(A706,'Data Transformation 3'!A$3:F$2339,6,0)</f>
        <v>64</v>
      </c>
    </row>
    <row r="707" spans="1:17" ht="15.5" x14ac:dyDescent="0.35">
      <c r="A707" s="1" t="s">
        <v>1665</v>
      </c>
      <c r="C707" s="20" cm="1">
        <f t="array" ref="C707:K707">_xlfn.XLOOKUP(A707,'Data transformation 2'!A708:A3042,'Data transformation 2'!B708:J3042)</f>
        <v>37.85</v>
      </c>
      <c r="D707">
        <v>11.01</v>
      </c>
      <c r="E707" t="str">
        <v>No</v>
      </c>
      <c r="F707" t="str">
        <v>No</v>
      </c>
      <c r="G707" t="str">
        <v>No</v>
      </c>
      <c r="H707">
        <v>0</v>
      </c>
      <c r="I707" t="str">
        <v>No</v>
      </c>
      <c r="J707" t="str">
        <v>Obesity</v>
      </c>
      <c r="K707" t="str">
        <v>Diabetes</v>
      </c>
      <c r="L707" t="str">
        <f>VLOOKUP(A707,'Data Transformation 3'!A$3:E$2339,5,0)</f>
        <v>15-Dec-1968</v>
      </c>
      <c r="M707" s="19">
        <f>VLOOKUP(A707,'Data Transformation 3'!A$3:H$2339,8,0)</f>
        <v>14285.9</v>
      </c>
      <c r="N707" t="str">
        <f>VLOOKUP('Healthcare '!A707,'Data Transformation 3'!A$3:I$2339,9,0)</f>
        <v>tier - 2</v>
      </c>
      <c r="O707" t="str">
        <f>VLOOKUP(A707,'Data Transformation 3'!A$3:J$2339,10,0)</f>
        <v>tier - 3</v>
      </c>
      <c r="P707" t="str">
        <f>VLOOKUP(A707,'Data Transformation 3'!A$3:K$2339,11,0)</f>
        <v>R1012</v>
      </c>
      <c r="Q707">
        <f>VLOOKUP(A707,'Data Transformation 3'!A$3:F$2339,6,0)</f>
        <v>54</v>
      </c>
    </row>
    <row r="708" spans="1:17" ht="15.5" hidden="1" x14ac:dyDescent="0.35">
      <c r="A708" s="1" t="s">
        <v>1664</v>
      </c>
      <c r="C708" s="20" cm="1">
        <f t="array" ref="C708:K708">_xlfn.XLOOKUP(A708,'Data transformation 2'!A709:A3043,'Data transformation 2'!B709:J3043)</f>
        <v>21.66</v>
      </c>
      <c r="D708">
        <v>4.37</v>
      </c>
      <c r="E708" t="str">
        <v>No</v>
      </c>
      <c r="F708" t="str">
        <v>yes</v>
      </c>
      <c r="G708" t="str">
        <v>No</v>
      </c>
      <c r="H708">
        <v>1</v>
      </c>
      <c r="I708" t="str">
        <v>yes</v>
      </c>
      <c r="J708" t="str">
        <v>Normal Weight</v>
      </c>
      <c r="K708" t="str">
        <v>Normal</v>
      </c>
      <c r="L708" t="str">
        <f>VLOOKUP(A708,'Data Transformation 3'!A$3:E$2339,5,0)</f>
        <v>6-Sep-2004</v>
      </c>
      <c r="M708" s="19">
        <f>VLOOKUP(A708,'Data Transformation 3'!A$3:H$2339,8,0)</f>
        <v>14283.46</v>
      </c>
      <c r="N708" t="str">
        <f>VLOOKUP('Healthcare '!A708,'Data Transformation 3'!A$3:I$2339,9,0)</f>
        <v>tier - 2</v>
      </c>
      <c r="O708" t="str">
        <f>VLOOKUP(A708,'Data Transformation 3'!A$3:J$2339,10,0)</f>
        <v>tier - 2</v>
      </c>
      <c r="P708" t="str">
        <f>VLOOKUP(A708,'Data Transformation 3'!A$3:K$2339,11,0)</f>
        <v>R1024</v>
      </c>
      <c r="Q708">
        <f>VLOOKUP(A708,'Data Transformation 3'!A$3:F$2339,6,0)</f>
        <v>18</v>
      </c>
    </row>
    <row r="709" spans="1:17" ht="15.5" hidden="1" x14ac:dyDescent="0.35">
      <c r="A709" s="1" t="s">
        <v>1663</v>
      </c>
      <c r="C709" s="20" cm="1">
        <f t="array" ref="C709:K709">_xlfn.XLOOKUP(A709,'Data transformation 2'!A710:A3044,'Data transformation 2'!B710:J3044)</f>
        <v>39.369999999999997</v>
      </c>
      <c r="D709">
        <v>5.91</v>
      </c>
      <c r="E709" t="str">
        <v>No</v>
      </c>
      <c r="F709" t="str">
        <v>No</v>
      </c>
      <c r="G709" t="str">
        <v>No</v>
      </c>
      <c r="H709">
        <v>2</v>
      </c>
      <c r="I709" t="str">
        <v>No</v>
      </c>
      <c r="J709" t="str">
        <v>Obesity</v>
      </c>
      <c r="K709" t="str">
        <v>Pre-Diabetes</v>
      </c>
      <c r="L709" t="str">
        <f>VLOOKUP(A709,'Data Transformation 3'!A$3:E$2339,5,0)</f>
        <v>13-Jul-1972</v>
      </c>
      <c r="M709" s="19">
        <f>VLOOKUP(A709,'Data Transformation 3'!A$3:H$2339,8,0)</f>
        <v>14258.33</v>
      </c>
      <c r="N709" t="str">
        <f>VLOOKUP('Healthcare '!A709,'Data Transformation 3'!A$3:I$2339,9,0)</f>
        <v>tier - 2</v>
      </c>
      <c r="O709" t="str">
        <f>VLOOKUP(A709,'Data Transformation 3'!A$3:J$2339,10,0)</f>
        <v>tier - 2</v>
      </c>
      <c r="P709" t="str">
        <f>VLOOKUP(A709,'Data Transformation 3'!A$3:K$2339,11,0)</f>
        <v>R1026</v>
      </c>
      <c r="Q709">
        <f>VLOOKUP(A709,'Data Transformation 3'!A$3:F$2339,6,0)</f>
        <v>50</v>
      </c>
    </row>
    <row r="710" spans="1:17" ht="15.5" x14ac:dyDescent="0.35">
      <c r="A710" s="1" t="s">
        <v>1662</v>
      </c>
      <c r="C710" s="20" cm="1">
        <f t="array" ref="C710:K710">_xlfn.XLOOKUP(A710,'Data transformation 2'!A711:A3045,'Data transformation 2'!B711:J3045)</f>
        <v>40.880000000000003</v>
      </c>
      <c r="D710">
        <v>7.65</v>
      </c>
      <c r="E710" t="str">
        <v>No</v>
      </c>
      <c r="F710" t="str">
        <v>No</v>
      </c>
      <c r="G710" t="str">
        <v>No</v>
      </c>
      <c r="H710">
        <v>0</v>
      </c>
      <c r="I710" t="str">
        <v>No</v>
      </c>
      <c r="J710" t="str">
        <v>Obesity</v>
      </c>
      <c r="K710" t="str">
        <v>Diabetes</v>
      </c>
      <c r="L710" t="str">
        <f>VLOOKUP(A710,'Data Transformation 3'!A$3:E$2339,5,0)</f>
        <v>26-Dec-1974</v>
      </c>
      <c r="M710" s="19">
        <f>VLOOKUP(A710,'Data Transformation 3'!A$3:H$2339,8,0)</f>
        <v>14256.79</v>
      </c>
      <c r="N710" t="str">
        <f>VLOOKUP('Healthcare '!A710,'Data Transformation 3'!A$3:I$2339,9,0)</f>
        <v>tier - 2</v>
      </c>
      <c r="O710" t="str">
        <f>VLOOKUP(A710,'Data Transformation 3'!A$3:J$2339,10,0)</f>
        <v>tier - 2</v>
      </c>
      <c r="P710" t="str">
        <f>VLOOKUP(A710,'Data Transformation 3'!A$3:K$2339,11,0)</f>
        <v>R1026</v>
      </c>
      <c r="Q710">
        <f>VLOOKUP(A710,'Data Transformation 3'!A$3:F$2339,6,0)</f>
        <v>48</v>
      </c>
    </row>
    <row r="711" spans="1:17" ht="15.5" hidden="1" x14ac:dyDescent="0.35">
      <c r="A711" s="1" t="s">
        <v>1661</v>
      </c>
      <c r="C711" s="20" cm="1">
        <f t="array" ref="C711:K711">_xlfn.XLOOKUP(A711,'Data transformation 2'!A712:A3046,'Data transformation 2'!B712:J3046)</f>
        <v>26.22</v>
      </c>
      <c r="D711">
        <v>5.37</v>
      </c>
      <c r="E711" t="str">
        <v>yes</v>
      </c>
      <c r="F711" t="str">
        <v>No</v>
      </c>
      <c r="G711" t="str">
        <v>No</v>
      </c>
      <c r="H711">
        <v>2</v>
      </c>
      <c r="I711" t="str">
        <v>No</v>
      </c>
      <c r="J711" t="str">
        <v>Overweight</v>
      </c>
      <c r="K711" t="str">
        <v>Normal</v>
      </c>
      <c r="L711" t="str">
        <f>VLOOKUP(A711,'Data Transformation 3'!A$3:E$2339,5,0)</f>
        <v>8-Nov-1959</v>
      </c>
      <c r="M711" s="19">
        <f>VLOOKUP(A711,'Data Transformation 3'!A$3:H$2339,8,0)</f>
        <v>14256.19</v>
      </c>
      <c r="N711" t="str">
        <f>VLOOKUP('Healthcare '!A711,'Data Transformation 3'!A$3:I$2339,9,0)</f>
        <v>tier - 2</v>
      </c>
      <c r="O711" t="str">
        <f>VLOOKUP(A711,'Data Transformation 3'!A$3:J$2339,10,0)</f>
        <v>tier - 3</v>
      </c>
      <c r="P711" t="str">
        <f>VLOOKUP(A711,'Data Transformation 3'!A$3:K$2339,11,0)</f>
        <v>R1012</v>
      </c>
      <c r="Q711">
        <f>VLOOKUP(A711,'Data Transformation 3'!A$3:F$2339,6,0)</f>
        <v>63</v>
      </c>
    </row>
    <row r="712" spans="1:17" ht="15.5" hidden="1" x14ac:dyDescent="0.35">
      <c r="A712" s="1" t="s">
        <v>1660</v>
      </c>
      <c r="C712" s="20" cm="1">
        <f t="array" ref="C712:K712">_xlfn.XLOOKUP(A712,'Data transformation 2'!A713:A3047,'Data transformation 2'!B713:J3047)</f>
        <v>25.08</v>
      </c>
      <c r="D712">
        <v>5.75</v>
      </c>
      <c r="E712" t="str">
        <v>yes</v>
      </c>
      <c r="F712" t="str">
        <v>No</v>
      </c>
      <c r="G712" t="str">
        <v>No</v>
      </c>
      <c r="H712">
        <v>2</v>
      </c>
      <c r="I712" t="str">
        <v>No</v>
      </c>
      <c r="J712" t="str">
        <v>Overweight</v>
      </c>
      <c r="K712" t="str">
        <v>Pre-Diabetes</v>
      </c>
      <c r="L712" t="str">
        <f>VLOOKUP(A712,'Data Transformation 3'!A$3:E$2339,5,0)</f>
        <v>10-Oct-1959</v>
      </c>
      <c r="M712" s="19">
        <f>VLOOKUP(A712,'Data Transformation 3'!A$3:H$2339,8,0)</f>
        <v>14254.61</v>
      </c>
      <c r="N712" t="str">
        <f>VLOOKUP('Healthcare '!A712,'Data Transformation 3'!A$3:I$2339,9,0)</f>
        <v>tier - 2</v>
      </c>
      <c r="O712" t="str">
        <f>VLOOKUP(A712,'Data Transformation 3'!A$3:J$2339,10,0)</f>
        <v>tier - 1</v>
      </c>
      <c r="P712" t="str">
        <f>VLOOKUP(A712,'Data Transformation 3'!A$3:K$2339,11,0)</f>
        <v>R1012</v>
      </c>
      <c r="Q712">
        <f>VLOOKUP(A712,'Data Transformation 3'!A$3:F$2339,6,0)</f>
        <v>63</v>
      </c>
    </row>
    <row r="713" spans="1:17" ht="15.5" x14ac:dyDescent="0.35">
      <c r="A713" s="1" t="s">
        <v>1659</v>
      </c>
      <c r="C713" s="20" cm="1">
        <f t="array" ref="C713:K713">_xlfn.XLOOKUP(A713,'Data transformation 2'!A714:A3048,'Data transformation 2'!B714:J3048)</f>
        <v>39.1</v>
      </c>
      <c r="D713">
        <v>6.79</v>
      </c>
      <c r="E713" t="str">
        <v>yes</v>
      </c>
      <c r="F713" t="str">
        <v>No</v>
      </c>
      <c r="G713" t="str">
        <v>No</v>
      </c>
      <c r="H713">
        <v>2</v>
      </c>
      <c r="I713" t="str">
        <v>No</v>
      </c>
      <c r="J713" t="str">
        <v>Obesity</v>
      </c>
      <c r="K713" t="str">
        <v>Diabetes</v>
      </c>
      <c r="L713" t="str">
        <f>VLOOKUP(A713,'Data Transformation 3'!A$3:E$2339,5,0)</f>
        <v>25-Sep-1961</v>
      </c>
      <c r="M713" s="19">
        <f>VLOOKUP(A713,'Data Transformation 3'!A$3:H$2339,8,0)</f>
        <v>14235.07</v>
      </c>
      <c r="N713" t="str">
        <f>VLOOKUP('Healthcare '!A713,'Data Transformation 3'!A$3:I$2339,9,0)</f>
        <v>tier - 2</v>
      </c>
      <c r="O713" t="str">
        <f>VLOOKUP(A713,'Data Transformation 3'!A$3:J$2339,10,0)</f>
        <v>tier - 1</v>
      </c>
      <c r="P713" t="str">
        <f>VLOOKUP(A713,'Data Transformation 3'!A$3:K$2339,11,0)</f>
        <v>R1011</v>
      </c>
      <c r="Q713">
        <f>VLOOKUP(A713,'Data Transformation 3'!A$3:F$2339,6,0)</f>
        <v>61</v>
      </c>
    </row>
    <row r="714" spans="1:17" ht="15.5" x14ac:dyDescent="0.35">
      <c r="A714" s="1" t="s">
        <v>1658</v>
      </c>
      <c r="C714" s="20" cm="1">
        <f t="array" ref="C714:K714">_xlfn.XLOOKUP(A714,'Data transformation 2'!A715:A3049,'Data transformation 2'!B715:J3049)</f>
        <v>37.905000000000001</v>
      </c>
      <c r="D714">
        <v>7.03</v>
      </c>
      <c r="E714" t="str">
        <v>No</v>
      </c>
      <c r="F714" t="str">
        <v>No</v>
      </c>
      <c r="G714" t="str">
        <v>No</v>
      </c>
      <c r="H714">
        <v>3</v>
      </c>
      <c r="I714" t="str">
        <v>No</v>
      </c>
      <c r="J714" t="str">
        <v>Obesity</v>
      </c>
      <c r="K714" t="str">
        <v>Diabetes</v>
      </c>
      <c r="L714" t="str">
        <f>VLOOKUP(A714,'Data Transformation 3'!A$3:E$2339,5,0)</f>
        <v>21-Sep-1958</v>
      </c>
      <c r="M714" s="19">
        <f>VLOOKUP(A714,'Data Transformation 3'!A$3:H$2339,8,0)</f>
        <v>14210.54</v>
      </c>
      <c r="N714" t="str">
        <f>VLOOKUP('Healthcare '!A714,'Data Transformation 3'!A$3:I$2339,9,0)</f>
        <v>tier - 2</v>
      </c>
      <c r="O714" t="str">
        <f>VLOOKUP(A714,'Data Transformation 3'!A$3:J$2339,10,0)</f>
        <v>tier - 2</v>
      </c>
      <c r="P714" t="str">
        <f>VLOOKUP(A714,'Data Transformation 3'!A$3:K$2339,11,0)</f>
        <v>R1012</v>
      </c>
      <c r="Q714">
        <f>VLOOKUP(A714,'Data Transformation 3'!A$3:F$2339,6,0)</f>
        <v>64</v>
      </c>
    </row>
    <row r="715" spans="1:17" ht="15.5" hidden="1" x14ac:dyDescent="0.35">
      <c r="A715" s="1" t="s">
        <v>1657</v>
      </c>
      <c r="C715" s="20" cm="1">
        <f t="array" ref="C715:K715">_xlfn.XLOOKUP(A715,'Data transformation 2'!A716:A3050,'Data transformation 2'!B716:J3050)</f>
        <v>43.35</v>
      </c>
      <c r="D715">
        <v>5.41</v>
      </c>
      <c r="E715" t="str">
        <v>yes</v>
      </c>
      <c r="F715" t="str">
        <v>No</v>
      </c>
      <c r="G715" t="str">
        <v>Yes</v>
      </c>
      <c r="H715">
        <v>1</v>
      </c>
      <c r="I715" t="str">
        <v>No</v>
      </c>
      <c r="J715" t="str">
        <v>Obesity</v>
      </c>
      <c r="K715" t="str">
        <v>Normal</v>
      </c>
      <c r="L715" t="str">
        <f>VLOOKUP(A715,'Data Transformation 3'!A$3:E$2339,5,0)</f>
        <v>17-Nov-1983</v>
      </c>
      <c r="M715" s="19">
        <f>VLOOKUP(A715,'Data Transformation 3'!A$3:H$2339,8,0)</f>
        <v>14209.4</v>
      </c>
      <c r="N715" t="str">
        <f>VLOOKUP('Healthcare '!A715,'Data Transformation 3'!A$3:I$2339,9,0)</f>
        <v>tier - 2</v>
      </c>
      <c r="O715" t="str">
        <f>VLOOKUP(A715,'Data Transformation 3'!A$3:J$2339,10,0)</f>
        <v>tier - 1</v>
      </c>
      <c r="P715" t="str">
        <f>VLOOKUP(A715,'Data Transformation 3'!A$3:K$2339,11,0)</f>
        <v>R1026</v>
      </c>
      <c r="Q715">
        <f>VLOOKUP(A715,'Data Transformation 3'!A$3:F$2339,6,0)</f>
        <v>39</v>
      </c>
    </row>
    <row r="716" spans="1:17" ht="15.5" x14ac:dyDescent="0.35">
      <c r="A716" s="1" t="s">
        <v>1656</v>
      </c>
      <c r="C716" s="20" cm="1">
        <f t="array" ref="C716:K716">_xlfn.XLOOKUP(A716,'Data transformation 2'!A717:A3051,'Data transformation 2'!B717:J3051)</f>
        <v>36.15</v>
      </c>
      <c r="D716">
        <v>8.0500000000000007</v>
      </c>
      <c r="E716" t="str">
        <v>No</v>
      </c>
      <c r="F716" t="str">
        <v>No</v>
      </c>
      <c r="G716" t="str">
        <v>No</v>
      </c>
      <c r="H716">
        <v>0</v>
      </c>
      <c r="I716" t="str">
        <v>No</v>
      </c>
      <c r="J716" t="str">
        <v>Obesity</v>
      </c>
      <c r="K716" t="str">
        <v>Diabetes</v>
      </c>
      <c r="L716" t="str">
        <f>VLOOKUP(A716,'Data Transformation 3'!A$3:E$2339,5,0)</f>
        <v>25-Dec-1968</v>
      </c>
      <c r="M716" s="19">
        <f>VLOOKUP(A716,'Data Transformation 3'!A$3:H$2339,8,0)</f>
        <v>14193.55</v>
      </c>
      <c r="N716" t="str">
        <f>VLOOKUP('Healthcare '!A716,'Data Transformation 3'!A$3:I$2339,9,0)</f>
        <v>tier - 2</v>
      </c>
      <c r="O716" t="str">
        <f>VLOOKUP(A716,'Data Transformation 3'!A$3:J$2339,10,0)</f>
        <v>tier - 1</v>
      </c>
      <c r="P716" t="str">
        <f>VLOOKUP(A716,'Data Transformation 3'!A$3:K$2339,11,0)</f>
        <v>R1026</v>
      </c>
      <c r="Q716">
        <f>VLOOKUP(A716,'Data Transformation 3'!A$3:F$2339,6,0)</f>
        <v>54</v>
      </c>
    </row>
    <row r="717" spans="1:17" ht="15.5" hidden="1" x14ac:dyDescent="0.35">
      <c r="A717" s="1" t="s">
        <v>1655</v>
      </c>
      <c r="C717" s="20" cm="1">
        <f t="array" ref="C717:K717">_xlfn.XLOOKUP(A717,'Data transformation 2'!A718:A3052,'Data transformation 2'!B718:J3052)</f>
        <v>44.98</v>
      </c>
      <c r="D717">
        <v>5.94</v>
      </c>
      <c r="E717" t="str">
        <v>No</v>
      </c>
      <c r="F717" t="str">
        <v>No</v>
      </c>
      <c r="G717" t="str">
        <v>No</v>
      </c>
      <c r="H717">
        <v>1</v>
      </c>
      <c r="I717" t="str">
        <v>No</v>
      </c>
      <c r="J717" t="str">
        <v>Obesity</v>
      </c>
      <c r="K717" t="str">
        <v>Pre-Diabetes</v>
      </c>
      <c r="L717" t="str">
        <f>VLOOKUP(A717,'Data Transformation 3'!A$3:E$2339,5,0)</f>
        <v>7-Jul-1984</v>
      </c>
      <c r="M717" s="19">
        <f>VLOOKUP(A717,'Data Transformation 3'!A$3:H$2339,8,0)</f>
        <v>14152.46</v>
      </c>
      <c r="N717" t="str">
        <f>VLOOKUP('Healthcare '!A717,'Data Transformation 3'!A$3:I$2339,9,0)</f>
        <v>tier - 2</v>
      </c>
      <c r="O717" t="str">
        <f>VLOOKUP(A717,'Data Transformation 3'!A$3:J$2339,10,0)</f>
        <v>tier - 1</v>
      </c>
      <c r="P717" t="str">
        <f>VLOOKUP(A717,'Data Transformation 3'!A$3:K$2339,11,0)</f>
        <v>R1012</v>
      </c>
      <c r="Q717">
        <f>VLOOKUP(A717,'Data Transformation 3'!A$3:F$2339,6,0)</f>
        <v>38</v>
      </c>
    </row>
    <row r="718" spans="1:17" ht="15.5" hidden="1" x14ac:dyDescent="0.35">
      <c r="A718" s="1" t="s">
        <v>1654</v>
      </c>
      <c r="C718" s="20" cm="1">
        <f t="array" ref="C718:K718">_xlfn.XLOOKUP(A718,'Data transformation 2'!A719:A3053,'Data transformation 2'!B719:J3053)</f>
        <v>38.28</v>
      </c>
      <c r="D718">
        <v>5.51</v>
      </c>
      <c r="E718" t="str">
        <v>No</v>
      </c>
      <c r="F718" t="str">
        <v>yes</v>
      </c>
      <c r="G718" t="str">
        <v>No</v>
      </c>
      <c r="H718">
        <v>1</v>
      </c>
      <c r="I718" t="str">
        <v>No</v>
      </c>
      <c r="J718" t="str">
        <v>Obesity</v>
      </c>
      <c r="K718" t="str">
        <v>Normal</v>
      </c>
      <c r="L718" t="str">
        <f>VLOOKUP(A718,'Data Transformation 3'!A$3:E$2339,5,0)</f>
        <v>6-Jul-2004</v>
      </c>
      <c r="M718" s="19">
        <f>VLOOKUP(A718,'Data Transformation 3'!A$3:H$2339,8,0)</f>
        <v>14133.04</v>
      </c>
      <c r="N718" t="str">
        <f>VLOOKUP('Healthcare '!A718,'Data Transformation 3'!A$3:I$2339,9,0)</f>
        <v>tier - 2</v>
      </c>
      <c r="O718" t="str">
        <f>VLOOKUP(A718,'Data Transformation 3'!A$3:J$2339,10,0)</f>
        <v>tier - 3</v>
      </c>
      <c r="P718" t="str">
        <f>VLOOKUP(A718,'Data Transformation 3'!A$3:K$2339,11,0)</f>
        <v>R1013</v>
      </c>
      <c r="Q718">
        <f>VLOOKUP(A718,'Data Transformation 3'!A$3:F$2339,6,0)</f>
        <v>18</v>
      </c>
    </row>
    <row r="719" spans="1:17" ht="15.5" x14ac:dyDescent="0.35">
      <c r="A719" s="1" t="s">
        <v>1653</v>
      </c>
      <c r="C719" s="20" cm="1">
        <f t="array" ref="C719:K719">_xlfn.XLOOKUP(A719,'Data transformation 2'!A720:A3054,'Data transformation 2'!B720:J3054)</f>
        <v>32.299999999999997</v>
      </c>
      <c r="D719">
        <v>6.55</v>
      </c>
      <c r="E719" t="str">
        <v>yes</v>
      </c>
      <c r="F719" t="str">
        <v>No</v>
      </c>
      <c r="G719" t="str">
        <v>No</v>
      </c>
      <c r="H719">
        <v>2</v>
      </c>
      <c r="I719" t="str">
        <v>No</v>
      </c>
      <c r="J719" t="str">
        <v>Obesity</v>
      </c>
      <c r="K719" t="str">
        <v>Diabetes</v>
      </c>
      <c r="L719" t="str">
        <f>VLOOKUP(A719,'Data Transformation 3'!A$3:E$2339,5,0)</f>
        <v>14-Jun-1961</v>
      </c>
      <c r="M719" s="19">
        <f>VLOOKUP(A719,'Data Transformation 3'!A$3:H$2339,8,0)</f>
        <v>14119.62</v>
      </c>
      <c r="N719" t="str">
        <f>VLOOKUP('Healthcare '!A719,'Data Transformation 3'!A$3:I$2339,9,0)</f>
        <v>tier - 2</v>
      </c>
      <c r="O719" t="str">
        <f>VLOOKUP(A719,'Data Transformation 3'!A$3:J$2339,10,0)</f>
        <v>tier - 1</v>
      </c>
      <c r="P719" t="str">
        <f>VLOOKUP(A719,'Data Transformation 3'!A$3:K$2339,11,0)</f>
        <v>R1012</v>
      </c>
      <c r="Q719">
        <f>VLOOKUP(A719,'Data Transformation 3'!A$3:F$2339,6,0)</f>
        <v>61</v>
      </c>
    </row>
    <row r="720" spans="1:17" ht="15.5" hidden="1" x14ac:dyDescent="0.35">
      <c r="A720" s="1" t="s">
        <v>1652</v>
      </c>
      <c r="C720" s="20" cm="1">
        <f t="array" ref="C720:K720">_xlfn.XLOOKUP(A720,'Data transformation 2'!A721:A3055,'Data transformation 2'!B721:J3055)</f>
        <v>39.51</v>
      </c>
      <c r="D720">
        <v>5.79</v>
      </c>
      <c r="E720" t="str">
        <v>yes</v>
      </c>
      <c r="F720" t="str">
        <v>No</v>
      </c>
      <c r="G720" t="str">
        <v>No</v>
      </c>
      <c r="H720">
        <v>0</v>
      </c>
      <c r="I720" t="str">
        <v>No</v>
      </c>
      <c r="J720" t="str">
        <v>Obesity</v>
      </c>
      <c r="K720" t="str">
        <v>Pre-Diabetes</v>
      </c>
      <c r="L720" t="str">
        <f>VLOOKUP(A720,'Data Transformation 3'!A$3:E$2339,5,0)</f>
        <v>26-Sep-1976</v>
      </c>
      <c r="M720" s="19">
        <f>VLOOKUP(A720,'Data Transformation 3'!A$3:H$2339,8,0)</f>
        <v>14098.07</v>
      </c>
      <c r="N720" t="str">
        <f>VLOOKUP('Healthcare '!A720,'Data Transformation 3'!A$3:I$2339,9,0)</f>
        <v>tier - 2</v>
      </c>
      <c r="O720" t="str">
        <f>VLOOKUP(A720,'Data Transformation 3'!A$3:J$2339,10,0)</f>
        <v>tier - 3</v>
      </c>
      <c r="P720" t="str">
        <f>VLOOKUP(A720,'Data Transformation 3'!A$3:K$2339,11,0)</f>
        <v>R1023</v>
      </c>
      <c r="Q720">
        <f>VLOOKUP(A720,'Data Transformation 3'!A$3:F$2339,6,0)</f>
        <v>46</v>
      </c>
    </row>
    <row r="721" spans="1:17" ht="15.5" hidden="1" x14ac:dyDescent="0.35">
      <c r="A721" s="1" t="s">
        <v>1651</v>
      </c>
      <c r="C721" s="20" cm="1">
        <f t="array" ref="C721:K721">_xlfn.XLOOKUP(A721,'Data transformation 2'!A722:A3056,'Data transformation 2'!B722:J3056)</f>
        <v>50.46</v>
      </c>
      <c r="D721">
        <v>4.5599999999999996</v>
      </c>
      <c r="E721" t="str">
        <v>No</v>
      </c>
      <c r="F721" t="str">
        <v>No</v>
      </c>
      <c r="G721" t="str">
        <v>No</v>
      </c>
      <c r="H721">
        <v>0</v>
      </c>
      <c r="I721" t="str">
        <v>No</v>
      </c>
      <c r="J721" t="str">
        <v>Obesity</v>
      </c>
      <c r="K721" t="str">
        <v>Normal</v>
      </c>
      <c r="L721" t="str">
        <f>VLOOKUP(A721,'Data Transformation 3'!A$3:E$2339,5,0)</f>
        <v>12-Sep-1991</v>
      </c>
      <c r="M721" s="19">
        <f>VLOOKUP(A721,'Data Transformation 3'!A$3:H$2339,8,0)</f>
        <v>14081.93</v>
      </c>
      <c r="N721" t="str">
        <f>VLOOKUP('Healthcare '!A721,'Data Transformation 3'!A$3:I$2339,9,0)</f>
        <v>tier - 2</v>
      </c>
      <c r="O721" t="str">
        <f>VLOOKUP(A721,'Data Transformation 3'!A$3:J$2339,10,0)</f>
        <v>tier - 3</v>
      </c>
      <c r="P721" t="str">
        <f>VLOOKUP(A721,'Data Transformation 3'!A$3:K$2339,11,0)</f>
        <v>R1012</v>
      </c>
      <c r="Q721">
        <f>VLOOKUP(A721,'Data Transformation 3'!A$3:F$2339,6,0)</f>
        <v>31</v>
      </c>
    </row>
    <row r="722" spans="1:17" ht="15.5" x14ac:dyDescent="0.35">
      <c r="A722" s="1" t="s">
        <v>1650</v>
      </c>
      <c r="C722" s="20" cm="1">
        <f t="array" ref="C722:K722">_xlfn.XLOOKUP(A722,'Data transformation 2'!A723:A3057,'Data transformation 2'!B723:J3057)</f>
        <v>31.73</v>
      </c>
      <c r="D722">
        <v>7</v>
      </c>
      <c r="E722" t="str">
        <v>No</v>
      </c>
      <c r="F722" t="str">
        <v>No</v>
      </c>
      <c r="G722" t="str">
        <v>No</v>
      </c>
      <c r="H722">
        <v>0</v>
      </c>
      <c r="I722" t="str">
        <v>No</v>
      </c>
      <c r="J722" t="str">
        <v>Obesity</v>
      </c>
      <c r="K722" t="str">
        <v>Diabetes</v>
      </c>
      <c r="L722" t="str">
        <f>VLOOKUP(A722,'Data Transformation 3'!A$3:E$2339,5,0)</f>
        <v>8-Nov-1960</v>
      </c>
      <c r="M722" s="19">
        <f>VLOOKUP(A722,'Data Transformation 3'!A$3:H$2339,8,0)</f>
        <v>14043.48</v>
      </c>
      <c r="N722" t="str">
        <f>VLOOKUP('Healthcare '!A722,'Data Transformation 3'!A$3:I$2339,9,0)</f>
        <v>tier - 2</v>
      </c>
      <c r="O722" t="str">
        <f>VLOOKUP(A722,'Data Transformation 3'!A$3:J$2339,10,0)</f>
        <v>tier - 3</v>
      </c>
      <c r="P722" t="str">
        <f>VLOOKUP(A722,'Data Transformation 3'!A$3:K$2339,11,0)</f>
        <v>R1024</v>
      </c>
      <c r="Q722">
        <f>VLOOKUP(A722,'Data Transformation 3'!A$3:F$2339,6,0)</f>
        <v>62</v>
      </c>
    </row>
    <row r="723" spans="1:17" ht="15.5" x14ac:dyDescent="0.35">
      <c r="A723" s="1" t="s">
        <v>1649</v>
      </c>
      <c r="C723" s="20" cm="1">
        <f t="array" ref="C723:K723">_xlfn.XLOOKUP(A723,'Data transformation 2'!A724:A3058,'Data transformation 2'!B724:J3058)</f>
        <v>32.1</v>
      </c>
      <c r="D723">
        <v>6.57</v>
      </c>
      <c r="E723" t="str">
        <v>yes</v>
      </c>
      <c r="F723" t="str">
        <v>No</v>
      </c>
      <c r="G723" t="str">
        <v>Yes</v>
      </c>
      <c r="H723">
        <v>1</v>
      </c>
      <c r="I723" t="str">
        <v>No</v>
      </c>
      <c r="J723" t="str">
        <v>Obesity</v>
      </c>
      <c r="K723" t="str">
        <v>Diabetes</v>
      </c>
      <c r="L723" t="str">
        <f>VLOOKUP(A723,'Data Transformation 3'!A$3:E$2339,5,0)</f>
        <v>8-Jul-1963</v>
      </c>
      <c r="M723" s="19">
        <f>VLOOKUP(A723,'Data Transformation 3'!A$3:H$2339,8,0)</f>
        <v>14007.22</v>
      </c>
      <c r="N723" t="str">
        <f>VLOOKUP('Healthcare '!A723,'Data Transformation 3'!A$3:I$2339,9,0)</f>
        <v>tier - 2</v>
      </c>
      <c r="O723" t="str">
        <f>VLOOKUP(A723,'Data Transformation 3'!A$3:J$2339,10,0)</f>
        <v>tier - 3</v>
      </c>
      <c r="P723" t="str">
        <f>VLOOKUP(A723,'Data Transformation 3'!A$3:K$2339,11,0)</f>
        <v>R1011</v>
      </c>
      <c r="Q723">
        <f>VLOOKUP(A723,'Data Transformation 3'!A$3:F$2339,6,0)</f>
        <v>59</v>
      </c>
    </row>
    <row r="724" spans="1:17" ht="15.5" x14ac:dyDescent="0.35">
      <c r="A724" s="1" t="s">
        <v>1648</v>
      </c>
      <c r="C724" s="20" cm="1">
        <f t="array" ref="C724:K724">_xlfn.XLOOKUP(A724,'Data transformation 2'!A725:A3059,'Data transformation 2'!B725:J3059)</f>
        <v>27.83</v>
      </c>
      <c r="D724">
        <v>11.61</v>
      </c>
      <c r="E724" t="str">
        <v>yes</v>
      </c>
      <c r="F724" t="str">
        <v>No</v>
      </c>
      <c r="G724" t="str">
        <v>Yes</v>
      </c>
      <c r="H724">
        <v>1</v>
      </c>
      <c r="I724" t="str">
        <v>No</v>
      </c>
      <c r="J724" t="str">
        <v>Overweight</v>
      </c>
      <c r="K724" t="str">
        <v>Diabetes</v>
      </c>
      <c r="L724" t="str">
        <f>VLOOKUP(A724,'Data Transformation 3'!A$3:E$2339,5,0)</f>
        <v>6-Jul-1963</v>
      </c>
      <c r="M724" s="19">
        <f>VLOOKUP(A724,'Data Transformation 3'!A$3:H$2339,8,0)</f>
        <v>14001.29</v>
      </c>
      <c r="N724" t="str">
        <f>VLOOKUP('Healthcare '!A724,'Data Transformation 3'!A$3:I$2339,9,0)</f>
        <v>tier - 2</v>
      </c>
      <c r="O724" t="str">
        <f>VLOOKUP(A724,'Data Transformation 3'!A$3:J$2339,10,0)</f>
        <v>tier - 2</v>
      </c>
      <c r="P724" t="str">
        <f>VLOOKUP(A724,'Data Transformation 3'!A$3:K$2339,11,0)</f>
        <v>R1013</v>
      </c>
      <c r="Q724">
        <f>VLOOKUP(A724,'Data Transformation 3'!A$3:F$2339,6,0)</f>
        <v>59</v>
      </c>
    </row>
    <row r="725" spans="1:17" ht="15.5" x14ac:dyDescent="0.35">
      <c r="A725" s="1" t="s">
        <v>1647</v>
      </c>
      <c r="C725" s="20" cm="1">
        <f t="array" ref="C725:K725">_xlfn.XLOOKUP(A725,'Data transformation 2'!A726:A3060,'Data transformation 2'!B726:J3060)</f>
        <v>27.72</v>
      </c>
      <c r="D725">
        <v>8.16</v>
      </c>
      <c r="E725" t="str">
        <v>yes</v>
      </c>
      <c r="F725" t="str">
        <v>No</v>
      </c>
      <c r="G725" t="str">
        <v>Yes</v>
      </c>
      <c r="H725">
        <v>1</v>
      </c>
      <c r="I725" t="str">
        <v>No</v>
      </c>
      <c r="J725" t="str">
        <v>Overweight</v>
      </c>
      <c r="K725" t="str">
        <v>Diabetes</v>
      </c>
      <c r="L725" t="str">
        <f>VLOOKUP(A725,'Data Transformation 3'!A$3:E$2339,5,0)</f>
        <v>23-Dec-1963</v>
      </c>
      <c r="M725" s="19">
        <f>VLOOKUP(A725,'Data Transformation 3'!A$3:H$2339,8,0)</f>
        <v>14001.13</v>
      </c>
      <c r="N725" t="str">
        <f>VLOOKUP('Healthcare '!A725,'Data Transformation 3'!A$3:I$2339,9,0)</f>
        <v>tier - 2</v>
      </c>
      <c r="O725" t="str">
        <f>VLOOKUP(A725,'Data Transformation 3'!A$3:J$2339,10,0)</f>
        <v>tier - 1</v>
      </c>
      <c r="P725" t="str">
        <f>VLOOKUP(A725,'Data Transformation 3'!A$3:K$2339,11,0)</f>
        <v>R1013</v>
      </c>
      <c r="Q725">
        <f>VLOOKUP(A725,'Data Transformation 3'!A$3:F$2339,6,0)</f>
        <v>59</v>
      </c>
    </row>
    <row r="726" spans="1:17" ht="15.5" hidden="1" x14ac:dyDescent="0.35">
      <c r="A726" s="1" t="s">
        <v>1646</v>
      </c>
      <c r="C726" s="20" cm="1">
        <f t="array" ref="C726:K726">_xlfn.XLOOKUP(A726,'Data transformation 2'!A727:A3061,'Data transformation 2'!B727:J3061)</f>
        <v>36.765000000000001</v>
      </c>
      <c r="D726">
        <v>4.4800000000000004</v>
      </c>
      <c r="E726" t="str">
        <v>yes</v>
      </c>
      <c r="F726" t="str">
        <v>No</v>
      </c>
      <c r="G726" t="str">
        <v>No</v>
      </c>
      <c r="H726">
        <v>2</v>
      </c>
      <c r="I726" t="str">
        <v>No</v>
      </c>
      <c r="J726" t="str">
        <v>Obesity</v>
      </c>
      <c r="K726" t="str">
        <v>Normal</v>
      </c>
      <c r="L726" t="str">
        <f>VLOOKUP(A726,'Data Transformation 3'!A$3:E$2339,5,0)</f>
        <v>6-Sep-1959</v>
      </c>
      <c r="M726" s="19">
        <f>VLOOKUP(A726,'Data Transformation 3'!A$3:H$2339,8,0)</f>
        <v>13981.85</v>
      </c>
      <c r="N726" t="str">
        <f>VLOOKUP('Healthcare '!A726,'Data Transformation 3'!A$3:I$2339,9,0)</f>
        <v>tier - 2</v>
      </c>
      <c r="O726" t="str">
        <f>VLOOKUP(A726,'Data Transformation 3'!A$3:J$2339,10,0)</f>
        <v>tier - 1</v>
      </c>
      <c r="P726" t="str">
        <f>VLOOKUP(A726,'Data Transformation 3'!A$3:K$2339,11,0)</f>
        <v>R1016</v>
      </c>
      <c r="Q726">
        <f>VLOOKUP(A726,'Data Transformation 3'!A$3:F$2339,6,0)</f>
        <v>63</v>
      </c>
    </row>
    <row r="727" spans="1:17" ht="15.5" hidden="1" x14ac:dyDescent="0.35">
      <c r="A727" s="1" t="s">
        <v>1645</v>
      </c>
      <c r="C727" s="20" cm="1">
        <f t="array" ref="C727:K727">_xlfn.XLOOKUP(A727,'Data transformation 2'!A728:A3062,'Data transformation 2'!B728:J3062)</f>
        <v>48.36</v>
      </c>
      <c r="D727">
        <v>4.08</v>
      </c>
      <c r="E727" t="str">
        <v>No</v>
      </c>
      <c r="F727" t="str">
        <v>No</v>
      </c>
      <c r="G727" t="str">
        <v>No</v>
      </c>
      <c r="H727">
        <v>0</v>
      </c>
      <c r="I727" t="str">
        <v>No</v>
      </c>
      <c r="J727" t="str">
        <v>Obesity</v>
      </c>
      <c r="K727" t="str">
        <v>Normal</v>
      </c>
      <c r="L727" t="str">
        <f>VLOOKUP(A727,'Data Transformation 3'!A$3:E$2339,5,0)</f>
        <v>13-Jul-1990</v>
      </c>
      <c r="M727" s="19">
        <f>VLOOKUP(A727,'Data Transformation 3'!A$3:H$2339,8,0)</f>
        <v>13979.45</v>
      </c>
      <c r="N727" t="str">
        <f>VLOOKUP('Healthcare '!A727,'Data Transformation 3'!A$3:I$2339,9,0)</f>
        <v>tier - 2</v>
      </c>
      <c r="O727" t="str">
        <f>VLOOKUP(A727,'Data Transformation 3'!A$3:J$2339,10,0)</f>
        <v>tier - 1</v>
      </c>
      <c r="P727" t="str">
        <f>VLOOKUP(A727,'Data Transformation 3'!A$3:K$2339,11,0)</f>
        <v>R1023</v>
      </c>
      <c r="Q727">
        <f>VLOOKUP(A727,'Data Transformation 3'!A$3:F$2339,6,0)</f>
        <v>32</v>
      </c>
    </row>
    <row r="728" spans="1:17" ht="15.5" hidden="1" x14ac:dyDescent="0.35">
      <c r="A728" s="1" t="s">
        <v>1644</v>
      </c>
      <c r="C728" s="20" cm="1">
        <f t="array" ref="C728:K728">_xlfn.XLOOKUP(A728,'Data transformation 2'!A729:A3063,'Data transformation 2'!B729:J3063)</f>
        <v>31.445</v>
      </c>
      <c r="D728">
        <v>4.4000000000000004</v>
      </c>
      <c r="E728" t="str">
        <v>yes</v>
      </c>
      <c r="F728" t="str">
        <v>No</v>
      </c>
      <c r="G728" t="str">
        <v>No</v>
      </c>
      <c r="H728">
        <v>2</v>
      </c>
      <c r="I728" t="str">
        <v>No</v>
      </c>
      <c r="J728" t="str">
        <v>Obesity</v>
      </c>
      <c r="K728" t="str">
        <v>Normal</v>
      </c>
      <c r="L728" t="str">
        <f>VLOOKUP(A728,'Data Transformation 3'!A$3:E$2339,5,0)</f>
        <v>29-Aug-1959</v>
      </c>
      <c r="M728" s="19">
        <f>VLOOKUP(A728,'Data Transformation 3'!A$3:H$2339,8,0)</f>
        <v>13974.46</v>
      </c>
      <c r="N728" t="str">
        <f>VLOOKUP('Healthcare '!A728,'Data Transformation 3'!A$3:I$2339,9,0)</f>
        <v>tier - 2</v>
      </c>
      <c r="O728" t="str">
        <f>VLOOKUP(A728,'Data Transformation 3'!A$3:J$2339,10,0)</f>
        <v>tier - 2</v>
      </c>
      <c r="P728" t="str">
        <f>VLOOKUP(A728,'Data Transformation 3'!A$3:K$2339,11,0)</f>
        <v>R1019</v>
      </c>
      <c r="Q728">
        <f>VLOOKUP(A728,'Data Transformation 3'!A$3:F$2339,6,0)</f>
        <v>63</v>
      </c>
    </row>
    <row r="729" spans="1:17" ht="15.5" x14ac:dyDescent="0.35">
      <c r="A729" s="1" t="s">
        <v>1643</v>
      </c>
      <c r="C729" s="20" cm="1">
        <f t="array" ref="C729:K729">_xlfn.XLOOKUP(A729,'Data transformation 2'!A730:A3064,'Data transformation 2'!B730:J3064)</f>
        <v>27.55</v>
      </c>
      <c r="D729">
        <v>9.02</v>
      </c>
      <c r="E729" t="str">
        <v>No</v>
      </c>
      <c r="F729" t="str">
        <v>No</v>
      </c>
      <c r="G729" t="str">
        <v>No</v>
      </c>
      <c r="H729">
        <v>0</v>
      </c>
      <c r="I729" t="str">
        <v>No</v>
      </c>
      <c r="J729" t="str">
        <v>Overweight</v>
      </c>
      <c r="K729" t="str">
        <v>Diabetes</v>
      </c>
      <c r="L729" t="str">
        <f>VLOOKUP(A729,'Data Transformation 3'!A$3:E$2339,5,0)</f>
        <v>18-Jun-1960</v>
      </c>
      <c r="M729" s="19">
        <f>VLOOKUP(A729,'Data Transformation 3'!A$3:H$2339,8,0)</f>
        <v>13937.67</v>
      </c>
      <c r="N729" t="str">
        <f>VLOOKUP('Healthcare '!A729,'Data Transformation 3'!A$3:I$2339,9,0)</f>
        <v>tier - 2</v>
      </c>
      <c r="O729" t="str">
        <f>VLOOKUP(A729,'Data Transformation 3'!A$3:J$2339,10,0)</f>
        <v>tier - 1</v>
      </c>
      <c r="P729" t="str">
        <f>VLOOKUP(A729,'Data Transformation 3'!A$3:K$2339,11,0)</f>
        <v>R1012</v>
      </c>
      <c r="Q729">
        <f>VLOOKUP(A729,'Data Transformation 3'!A$3:F$2339,6,0)</f>
        <v>62</v>
      </c>
    </row>
    <row r="730" spans="1:17" ht="15.5" x14ac:dyDescent="0.35">
      <c r="A730" s="1" t="s">
        <v>1642</v>
      </c>
      <c r="C730" s="20" cm="1">
        <f t="array" ref="C730:K730">_xlfn.XLOOKUP(A730,'Data transformation 2'!A731:A3065,'Data transformation 2'!B731:J3065)</f>
        <v>33.11</v>
      </c>
      <c r="D730">
        <v>8.06</v>
      </c>
      <c r="E730" t="str">
        <v>No</v>
      </c>
      <c r="F730" t="str">
        <v>No</v>
      </c>
      <c r="G730" t="str">
        <v>No</v>
      </c>
      <c r="H730">
        <v>0</v>
      </c>
      <c r="I730" t="str">
        <v>No</v>
      </c>
      <c r="J730" t="str">
        <v>Obesity</v>
      </c>
      <c r="K730" t="str">
        <v>Diabetes</v>
      </c>
      <c r="L730" t="str">
        <f>VLOOKUP(A730,'Data Transformation 3'!A$3:E$2339,5,0)</f>
        <v>27-Jul-1962</v>
      </c>
      <c r="M730" s="19">
        <f>VLOOKUP(A730,'Data Transformation 3'!A$3:H$2339,8,0)</f>
        <v>13919.82</v>
      </c>
      <c r="N730" t="str">
        <f>VLOOKUP('Healthcare '!A730,'Data Transformation 3'!A$3:I$2339,9,0)</f>
        <v>tier - 2</v>
      </c>
      <c r="O730" t="str">
        <f>VLOOKUP(A730,'Data Transformation 3'!A$3:J$2339,10,0)</f>
        <v>tier - 2</v>
      </c>
      <c r="P730" t="str">
        <f>VLOOKUP(A730,'Data Transformation 3'!A$3:K$2339,11,0)</f>
        <v>R1013</v>
      </c>
      <c r="Q730">
        <f>VLOOKUP(A730,'Data Transformation 3'!A$3:F$2339,6,0)</f>
        <v>60</v>
      </c>
    </row>
    <row r="731" spans="1:17" ht="15.5" hidden="1" x14ac:dyDescent="0.35">
      <c r="A731" s="1" t="s">
        <v>1641</v>
      </c>
      <c r="C731" s="20" cm="1">
        <f t="array" ref="C731:K731">_xlfn.XLOOKUP(A731,'Data transformation 2'!A732:A3066,'Data transformation 2'!B732:J3066)</f>
        <v>36.85</v>
      </c>
      <c r="D731">
        <v>6.21</v>
      </c>
      <c r="E731" t="str">
        <v>yes</v>
      </c>
      <c r="F731" t="str">
        <v>No</v>
      </c>
      <c r="G731" t="str">
        <v>No</v>
      </c>
      <c r="H731">
        <v>2</v>
      </c>
      <c r="I731" t="str">
        <v>No</v>
      </c>
      <c r="J731" t="str">
        <v>Obesity</v>
      </c>
      <c r="K731" t="str">
        <v>Pre-Diabetes</v>
      </c>
      <c r="L731" t="str">
        <f>VLOOKUP(A731,'Data Transformation 3'!A$3:E$2339,5,0)</f>
        <v>7-Jul-1959</v>
      </c>
      <c r="M731" s="19">
        <f>VLOOKUP(A731,'Data Transformation 3'!A$3:H$2339,8,0)</f>
        <v>13887.97</v>
      </c>
      <c r="N731" t="str">
        <f>VLOOKUP('Healthcare '!A731,'Data Transformation 3'!A$3:I$2339,9,0)</f>
        <v>tier - 2</v>
      </c>
      <c r="O731" t="str">
        <f>VLOOKUP(A731,'Data Transformation 3'!A$3:J$2339,10,0)</f>
        <v>tier - 2</v>
      </c>
      <c r="P731" t="str">
        <f>VLOOKUP(A731,'Data Transformation 3'!A$3:K$2339,11,0)</f>
        <v>R1013</v>
      </c>
      <c r="Q731">
        <f>VLOOKUP(A731,'Data Transformation 3'!A$3:F$2339,6,0)</f>
        <v>63</v>
      </c>
    </row>
    <row r="732" spans="1:17" ht="15.5" hidden="1" x14ac:dyDescent="0.35">
      <c r="A732" s="1" t="s">
        <v>1640</v>
      </c>
      <c r="C732" s="20" cm="1">
        <f t="array" ref="C732:K732">_xlfn.XLOOKUP(A732,'Data transformation 2'!A733:A3067,'Data transformation 2'!B733:J3067)</f>
        <v>36.299999999999997</v>
      </c>
      <c r="D732">
        <v>5.79</v>
      </c>
      <c r="E732" t="str">
        <v>yes</v>
      </c>
      <c r="F732" t="str">
        <v>No</v>
      </c>
      <c r="G732" t="str">
        <v>No</v>
      </c>
      <c r="H732">
        <v>2</v>
      </c>
      <c r="I732" t="str">
        <v>No</v>
      </c>
      <c r="J732" t="str">
        <v>Obesity</v>
      </c>
      <c r="K732" t="str">
        <v>Pre-Diabetes</v>
      </c>
      <c r="L732" t="str">
        <f>VLOOKUP(A732,'Data Transformation 3'!A$3:E$2339,5,0)</f>
        <v>29-Dec-1959</v>
      </c>
      <c r="M732" s="19">
        <f>VLOOKUP(A732,'Data Transformation 3'!A$3:H$2339,8,0)</f>
        <v>13887.2</v>
      </c>
      <c r="N732" t="str">
        <f>VLOOKUP('Healthcare '!A732,'Data Transformation 3'!A$3:I$2339,9,0)</f>
        <v>tier - 2</v>
      </c>
      <c r="O732" t="str">
        <f>VLOOKUP(A732,'Data Transformation 3'!A$3:J$2339,10,0)</f>
        <v>tier - 3</v>
      </c>
      <c r="P732" t="str">
        <f>VLOOKUP(A732,'Data Transformation 3'!A$3:K$2339,11,0)</f>
        <v>R1013</v>
      </c>
      <c r="Q732">
        <f>VLOOKUP(A732,'Data Transformation 3'!A$3:F$2339,6,0)</f>
        <v>63</v>
      </c>
    </row>
    <row r="733" spans="1:17" ht="15.5" hidden="1" x14ac:dyDescent="0.35">
      <c r="A733" s="1" t="s">
        <v>1639</v>
      </c>
      <c r="C733" s="20" cm="1">
        <f t="array" ref="C733:K733">_xlfn.XLOOKUP(A733,'Data transformation 2'!A734:A3068,'Data transformation 2'!B734:J3068)</f>
        <v>45.34</v>
      </c>
      <c r="D733">
        <v>5.69</v>
      </c>
      <c r="E733" t="str">
        <v>yes</v>
      </c>
      <c r="F733" t="str">
        <v>No</v>
      </c>
      <c r="G733" t="str">
        <v>No</v>
      </c>
      <c r="H733">
        <v>0</v>
      </c>
      <c r="I733" t="str">
        <v>No</v>
      </c>
      <c r="J733" t="str">
        <v>Obesity</v>
      </c>
      <c r="K733" t="str">
        <v>Normal</v>
      </c>
      <c r="L733" t="str">
        <f>VLOOKUP(A733,'Data Transformation 3'!A$3:E$2339,5,0)</f>
        <v>25-Sep-1985</v>
      </c>
      <c r="M733" s="19">
        <f>VLOOKUP(A733,'Data Transformation 3'!A$3:H$2339,8,0)</f>
        <v>13886.4</v>
      </c>
      <c r="N733" t="str">
        <f>VLOOKUP('Healthcare '!A733,'Data Transformation 3'!A$3:I$2339,9,0)</f>
        <v>tier - 2</v>
      </c>
      <c r="O733" t="str">
        <f>VLOOKUP(A733,'Data Transformation 3'!A$3:J$2339,10,0)</f>
        <v>tier - 2</v>
      </c>
      <c r="P733" t="str">
        <f>VLOOKUP(A733,'Data Transformation 3'!A$3:K$2339,11,0)</f>
        <v>R1012</v>
      </c>
      <c r="Q733">
        <f>VLOOKUP(A733,'Data Transformation 3'!A$3:F$2339,6,0)</f>
        <v>37</v>
      </c>
    </row>
    <row r="734" spans="1:17" ht="15.5" hidden="1" x14ac:dyDescent="0.35">
      <c r="A734" s="1" t="s">
        <v>1638</v>
      </c>
      <c r="C734" s="20" cm="1">
        <f t="array" ref="C734:K734">_xlfn.XLOOKUP(A734,'Data transformation 2'!A735:A3069,'Data transformation 2'!B735:J3069)</f>
        <v>31.8</v>
      </c>
      <c r="D734">
        <v>5.36</v>
      </c>
      <c r="E734" t="str">
        <v>yes</v>
      </c>
      <c r="F734" t="str">
        <v>No</v>
      </c>
      <c r="G734" t="str">
        <v>No</v>
      </c>
      <c r="H734">
        <v>2</v>
      </c>
      <c r="I734" t="str">
        <v>No</v>
      </c>
      <c r="J734" t="str">
        <v>Obesity</v>
      </c>
      <c r="K734" t="str">
        <v>Normal</v>
      </c>
      <c r="L734" t="str">
        <f>VLOOKUP(A734,'Data Transformation 3'!A$3:E$2339,5,0)</f>
        <v>5-Oct-1959</v>
      </c>
      <c r="M734" s="19">
        <f>VLOOKUP(A734,'Data Transformation 3'!A$3:H$2339,8,0)</f>
        <v>13880.95</v>
      </c>
      <c r="N734" t="str">
        <f>VLOOKUP('Healthcare '!A734,'Data Transformation 3'!A$3:I$2339,9,0)</f>
        <v>tier - 2</v>
      </c>
      <c r="O734" t="str">
        <f>VLOOKUP(A734,'Data Transformation 3'!A$3:J$2339,10,0)</f>
        <v>tier - 2</v>
      </c>
      <c r="P734" t="str">
        <f>VLOOKUP(A734,'Data Transformation 3'!A$3:K$2339,11,0)</f>
        <v>R1011</v>
      </c>
      <c r="Q734">
        <f>VLOOKUP(A734,'Data Transformation 3'!A$3:F$2339,6,0)</f>
        <v>63</v>
      </c>
    </row>
    <row r="735" spans="1:17" ht="15.5" x14ac:dyDescent="0.35">
      <c r="A735" s="1" t="s">
        <v>1637</v>
      </c>
      <c r="C735" s="20" cm="1">
        <f t="array" ref="C735:K735">_xlfn.XLOOKUP(A735,'Data transformation 2'!A736:A3070,'Data transformation 2'!B736:J3070)</f>
        <v>41.02</v>
      </c>
      <c r="D735">
        <v>11.37</v>
      </c>
      <c r="E735" t="str">
        <v>No</v>
      </c>
      <c r="F735" t="str">
        <v>No</v>
      </c>
      <c r="G735" t="str">
        <v>No</v>
      </c>
      <c r="H735">
        <v>0</v>
      </c>
      <c r="I735" t="str">
        <v>No</v>
      </c>
      <c r="J735" t="str">
        <v>Obesity</v>
      </c>
      <c r="K735" t="str">
        <v>Diabetes</v>
      </c>
      <c r="L735" t="str">
        <f>VLOOKUP(A735,'Data Transformation 3'!A$3:E$2339,5,0)</f>
        <v>19-Dec-1978</v>
      </c>
      <c r="M735" s="19">
        <f>VLOOKUP(A735,'Data Transformation 3'!A$3:H$2339,8,0)</f>
        <v>13874.89</v>
      </c>
      <c r="N735" t="str">
        <f>VLOOKUP('Healthcare '!A735,'Data Transformation 3'!A$3:I$2339,9,0)</f>
        <v>tier - 2</v>
      </c>
      <c r="O735" t="str">
        <f>VLOOKUP(A735,'Data Transformation 3'!A$3:J$2339,10,0)</f>
        <v>tier - 1</v>
      </c>
      <c r="P735" t="str">
        <f>VLOOKUP(A735,'Data Transformation 3'!A$3:K$2339,11,0)</f>
        <v>R1012</v>
      </c>
      <c r="Q735">
        <f>VLOOKUP(A735,'Data Transformation 3'!A$3:F$2339,6,0)</f>
        <v>44</v>
      </c>
    </row>
    <row r="736" spans="1:17" ht="15.5" x14ac:dyDescent="0.35">
      <c r="A736" s="1" t="s">
        <v>1636</v>
      </c>
      <c r="C736" s="20" cm="1">
        <f t="array" ref="C736:K736">_xlfn.XLOOKUP(A736,'Data transformation 2'!A737:A3071,'Data transformation 2'!B737:J3071)</f>
        <v>32.68</v>
      </c>
      <c r="D736">
        <v>11.87</v>
      </c>
      <c r="E736" t="str">
        <v>No</v>
      </c>
      <c r="F736" t="str">
        <v>No</v>
      </c>
      <c r="G736" t="str">
        <v>No</v>
      </c>
      <c r="H736">
        <v>0</v>
      </c>
      <c r="I736" t="str">
        <v>No</v>
      </c>
      <c r="J736" t="str">
        <v>Obesity</v>
      </c>
      <c r="K736" t="str">
        <v>Diabetes</v>
      </c>
      <c r="L736" t="str">
        <f>VLOOKUP(A736,'Data Transformation 3'!A$3:E$2339,5,0)</f>
        <v>21-Jul-1960</v>
      </c>
      <c r="M736" s="19">
        <f>VLOOKUP(A736,'Data Transformation 3'!A$3:H$2339,8,0)</f>
        <v>13844.8</v>
      </c>
      <c r="N736" t="str">
        <f>VLOOKUP('Healthcare '!A736,'Data Transformation 3'!A$3:I$2339,9,0)</f>
        <v>tier - 2</v>
      </c>
      <c r="O736" t="str">
        <f>VLOOKUP(A736,'Data Transformation 3'!A$3:J$2339,10,0)</f>
        <v>tier - 2</v>
      </c>
      <c r="P736" t="str">
        <f>VLOOKUP(A736,'Data Transformation 3'!A$3:K$2339,11,0)</f>
        <v>R1012</v>
      </c>
      <c r="Q736">
        <f>VLOOKUP(A736,'Data Transformation 3'!A$3:F$2339,6,0)</f>
        <v>62</v>
      </c>
    </row>
    <row r="737" spans="1:17" ht="15.5" hidden="1" x14ac:dyDescent="0.35">
      <c r="A737" s="1" t="s">
        <v>1635</v>
      </c>
      <c r="C737" s="20" cm="1">
        <f t="array" ref="C737:K737">_xlfn.XLOOKUP(A737,'Data transformation 2'!A738:A3072,'Data transformation 2'!B738:J3072)</f>
        <v>21.7</v>
      </c>
      <c r="D737">
        <v>4.9000000000000004</v>
      </c>
      <c r="E737" t="str">
        <v>No</v>
      </c>
      <c r="F737" t="str">
        <v>No</v>
      </c>
      <c r="G737" t="str">
        <v>Yes</v>
      </c>
      <c r="H737">
        <v>1</v>
      </c>
      <c r="I737" t="str">
        <v>yes</v>
      </c>
      <c r="J737" t="str">
        <v>Normal Weight</v>
      </c>
      <c r="K737" t="str">
        <v>Normal</v>
      </c>
      <c r="L737" t="str">
        <f>VLOOKUP(A737,'Data Transformation 3'!A$3:E$2339,5,0)</f>
        <v>7-Jun-2003</v>
      </c>
      <c r="M737" s="19">
        <f>VLOOKUP(A737,'Data Transformation 3'!A$3:H$2339,8,0)</f>
        <v>13844.51</v>
      </c>
      <c r="N737" t="str">
        <f>VLOOKUP('Healthcare '!A737,'Data Transformation 3'!A$3:I$2339,9,0)</f>
        <v>tier - 2</v>
      </c>
      <c r="O737" t="str">
        <f>VLOOKUP(A737,'Data Transformation 3'!A$3:J$2339,10,0)</f>
        <v>tier - 1</v>
      </c>
      <c r="P737" t="str">
        <f>VLOOKUP(A737,'Data Transformation 3'!A$3:K$2339,11,0)</f>
        <v>R1011</v>
      </c>
      <c r="Q737">
        <f>VLOOKUP(A737,'Data Transformation 3'!A$3:F$2339,6,0)</f>
        <v>20</v>
      </c>
    </row>
    <row r="738" spans="1:17" ht="15.5" x14ac:dyDescent="0.35">
      <c r="A738" s="1" t="s">
        <v>1634</v>
      </c>
      <c r="C738" s="20" cm="1">
        <f t="array" ref="C738:K738">_xlfn.XLOOKUP(A738,'Data transformation 2'!A739:A3073,'Data transformation 2'!B739:J3073)</f>
        <v>40.479999999999997</v>
      </c>
      <c r="D738">
        <v>6.7</v>
      </c>
      <c r="E738" t="str">
        <v>No</v>
      </c>
      <c r="F738" t="str">
        <v>No</v>
      </c>
      <c r="G738" t="str">
        <v>No</v>
      </c>
      <c r="H738">
        <v>3</v>
      </c>
      <c r="I738" t="str">
        <v>No</v>
      </c>
      <c r="J738" t="str">
        <v>Obesity</v>
      </c>
      <c r="K738" t="str">
        <v>Diabetes</v>
      </c>
      <c r="L738" t="str">
        <f>VLOOKUP(A738,'Data Transformation 3'!A$3:E$2339,5,0)</f>
        <v>10-Dec-1958</v>
      </c>
      <c r="M738" s="19">
        <f>VLOOKUP(A738,'Data Transformation 3'!A$3:H$2339,8,0)</f>
        <v>13831.12</v>
      </c>
      <c r="N738" t="str">
        <f>VLOOKUP('Healthcare '!A738,'Data Transformation 3'!A$3:I$2339,9,0)</f>
        <v>tier - 3</v>
      </c>
      <c r="O738" t="str">
        <f>VLOOKUP(A738,'Data Transformation 3'!A$3:J$2339,10,0)</f>
        <v>tier - 1</v>
      </c>
      <c r="P738" t="str">
        <f>VLOOKUP(A738,'Data Transformation 3'!A$3:K$2339,11,0)</f>
        <v>R1013</v>
      </c>
      <c r="Q738">
        <f>VLOOKUP(A738,'Data Transformation 3'!A$3:F$2339,6,0)</f>
        <v>64</v>
      </c>
    </row>
    <row r="739" spans="1:17" ht="15.5" x14ac:dyDescent="0.35">
      <c r="A739" s="1" t="s">
        <v>1633</v>
      </c>
      <c r="C739" s="20" cm="1">
        <f t="array" ref="C739:K739">_xlfn.XLOOKUP(A739,'Data transformation 2'!A740:A3074,'Data transformation 2'!B740:J3074)</f>
        <v>34.5</v>
      </c>
      <c r="D739">
        <v>10.3</v>
      </c>
      <c r="E739" t="str">
        <v>No</v>
      </c>
      <c r="F739" t="str">
        <v>No</v>
      </c>
      <c r="G739" t="str">
        <v>No</v>
      </c>
      <c r="H739">
        <v>3</v>
      </c>
      <c r="I739" t="str">
        <v>No</v>
      </c>
      <c r="J739" t="str">
        <v>Obesity</v>
      </c>
      <c r="K739" t="str">
        <v>Diabetes</v>
      </c>
      <c r="L739" t="str">
        <f>VLOOKUP(A739,'Data Transformation 3'!A$3:E$2339,5,0)</f>
        <v>25-Nov-1958</v>
      </c>
      <c r="M739" s="19">
        <f>VLOOKUP(A739,'Data Transformation 3'!A$3:H$2339,8,0)</f>
        <v>13822.8</v>
      </c>
      <c r="N739" t="str">
        <f>VLOOKUP('Healthcare '!A739,'Data Transformation 3'!A$3:I$2339,9,0)</f>
        <v>tier - 3</v>
      </c>
      <c r="O739" t="str">
        <f>VLOOKUP(A739,'Data Transformation 3'!A$3:J$2339,10,0)</f>
        <v>tier - 3</v>
      </c>
      <c r="P739" t="str">
        <f>VLOOKUP(A739,'Data Transformation 3'!A$3:K$2339,11,0)</f>
        <v>R1011</v>
      </c>
      <c r="Q739">
        <f>VLOOKUP(A739,'Data Transformation 3'!A$3:F$2339,6,0)</f>
        <v>64</v>
      </c>
    </row>
    <row r="740" spans="1:17" ht="15.5" x14ac:dyDescent="0.35">
      <c r="A740" s="1" t="s">
        <v>1632</v>
      </c>
      <c r="C740" s="20" cm="1">
        <f t="array" ref="C740:K740">_xlfn.XLOOKUP(A740,'Data transformation 2'!A741:A3075,'Data transformation 2'!B741:J3075)</f>
        <v>45.9</v>
      </c>
      <c r="D740">
        <v>11.14</v>
      </c>
      <c r="E740" t="str">
        <v>yes</v>
      </c>
      <c r="F740" t="str">
        <v>No</v>
      </c>
      <c r="G740" t="str">
        <v>No</v>
      </c>
      <c r="H740">
        <v>1</v>
      </c>
      <c r="I740" t="str">
        <v>No</v>
      </c>
      <c r="J740" t="str">
        <v>Obesity</v>
      </c>
      <c r="K740" t="str">
        <v>Diabetes</v>
      </c>
      <c r="L740" t="str">
        <f>VLOOKUP(A740,'Data Transformation 3'!A$3:E$2339,5,0)</f>
        <v>8-Dec-1986</v>
      </c>
      <c r="M740" s="19">
        <f>VLOOKUP(A740,'Data Transformation 3'!A$3:H$2339,8,0)</f>
        <v>13819.49</v>
      </c>
      <c r="N740" t="str">
        <f>VLOOKUP('Healthcare '!A740,'Data Transformation 3'!A$3:I$2339,9,0)</f>
        <v>tier - 3</v>
      </c>
      <c r="O740" t="str">
        <f>VLOOKUP(A740,'Data Transformation 3'!A$3:J$2339,10,0)</f>
        <v>tier - 2</v>
      </c>
      <c r="P740" t="str">
        <f>VLOOKUP(A740,'Data Transformation 3'!A$3:K$2339,11,0)</f>
        <v>R1012</v>
      </c>
      <c r="Q740">
        <f>VLOOKUP(A740,'Data Transformation 3'!A$3:F$2339,6,0)</f>
        <v>36</v>
      </c>
    </row>
    <row r="741" spans="1:17" ht="15.5" hidden="1" x14ac:dyDescent="0.35">
      <c r="A741" s="1" t="s">
        <v>1631</v>
      </c>
      <c r="C741" s="20" cm="1">
        <f t="array" ref="C741:K741">_xlfn.XLOOKUP(A741,'Data transformation 2'!A742:A3076,'Data transformation 2'!B742:J3076)</f>
        <v>33.479999999999997</v>
      </c>
      <c r="D741">
        <v>4.74</v>
      </c>
      <c r="E741" t="str">
        <v>yes</v>
      </c>
      <c r="F741" t="str">
        <v>No</v>
      </c>
      <c r="G741" t="str">
        <v>No</v>
      </c>
      <c r="H741">
        <v>2</v>
      </c>
      <c r="I741" t="str">
        <v>No</v>
      </c>
      <c r="J741" t="str">
        <v>Obesity</v>
      </c>
      <c r="K741" t="str">
        <v>Normal</v>
      </c>
      <c r="L741" t="str">
        <f>VLOOKUP(A741,'Data Transformation 3'!A$3:E$2339,5,0)</f>
        <v>10-Nov-1966</v>
      </c>
      <c r="M741" s="19">
        <f>VLOOKUP(A741,'Data Transformation 3'!A$3:H$2339,8,0)</f>
        <v>13801.61</v>
      </c>
      <c r="N741" t="str">
        <f>VLOOKUP('Healthcare '!A741,'Data Transformation 3'!A$3:I$2339,9,0)</f>
        <v>tier - 3</v>
      </c>
      <c r="O741" t="str">
        <f>VLOOKUP(A741,'Data Transformation 3'!A$3:J$2339,10,0)</f>
        <v>tier - 3</v>
      </c>
      <c r="P741" t="str">
        <f>VLOOKUP(A741,'Data Transformation 3'!A$3:K$2339,11,0)</f>
        <v>R1026</v>
      </c>
      <c r="Q741">
        <f>VLOOKUP(A741,'Data Transformation 3'!A$3:F$2339,6,0)</f>
        <v>56</v>
      </c>
    </row>
    <row r="742" spans="1:17" ht="15.5" hidden="1" x14ac:dyDescent="0.35">
      <c r="A742" s="1" t="s">
        <v>1630</v>
      </c>
      <c r="C742" s="20" cm="1">
        <f t="array" ref="C742:K742">_xlfn.XLOOKUP(A742,'Data transformation 2'!A743:A3077,'Data transformation 2'!B743:J3077)</f>
        <v>28.31</v>
      </c>
      <c r="D742">
        <v>5.96</v>
      </c>
      <c r="E742" t="str">
        <v>yes</v>
      </c>
      <c r="F742" t="str">
        <v>No</v>
      </c>
      <c r="G742" t="str">
        <v>No</v>
      </c>
      <c r="H742">
        <v>2</v>
      </c>
      <c r="I742" t="str">
        <v>No</v>
      </c>
      <c r="J742" t="str">
        <v>Overweight</v>
      </c>
      <c r="K742" t="str">
        <v>Pre-Diabetes</v>
      </c>
      <c r="L742" t="str">
        <f>VLOOKUP(A742,'Data Transformation 3'!A$3:E$2339,5,0)</f>
        <v>6-Aug-1959</v>
      </c>
      <c r="M742" s="19">
        <f>VLOOKUP(A742,'Data Transformation 3'!A$3:H$2339,8,0)</f>
        <v>13770.1</v>
      </c>
      <c r="N742" t="str">
        <f>VLOOKUP('Healthcare '!A742,'Data Transformation 3'!A$3:I$2339,9,0)</f>
        <v>tier - 3</v>
      </c>
      <c r="O742" t="str">
        <f>VLOOKUP(A742,'Data Transformation 3'!A$3:J$2339,10,0)</f>
        <v>tier - 1</v>
      </c>
      <c r="P742" t="str">
        <f>VLOOKUP(A742,'Data Transformation 3'!A$3:K$2339,11,0)</f>
        <v>R1012</v>
      </c>
      <c r="Q742">
        <f>VLOOKUP(A742,'Data Transformation 3'!A$3:F$2339,6,0)</f>
        <v>63</v>
      </c>
    </row>
    <row r="743" spans="1:17" ht="15.5" hidden="1" x14ac:dyDescent="0.35">
      <c r="A743" s="1" t="s">
        <v>1629</v>
      </c>
      <c r="C743" s="20" cm="1">
        <f t="array" ref="C743:K743">_xlfn.XLOOKUP(A743,'Data transformation 2'!A744:A3078,'Data transformation 2'!B744:J3078)</f>
        <v>21.565000000000001</v>
      </c>
      <c r="D743">
        <v>4.95</v>
      </c>
      <c r="E743" t="str">
        <v>No</v>
      </c>
      <c r="F743" t="str">
        <v>yes</v>
      </c>
      <c r="G743" t="str">
        <v>No</v>
      </c>
      <c r="H743">
        <v>1</v>
      </c>
      <c r="I743" t="str">
        <v>yes</v>
      </c>
      <c r="J743" t="str">
        <v>Normal Weight</v>
      </c>
      <c r="K743" t="str">
        <v>Normal</v>
      </c>
      <c r="L743" t="str">
        <f>VLOOKUP(A743,'Data Transformation 3'!A$3:E$2339,5,0)</f>
        <v>16-Jul-2004</v>
      </c>
      <c r="M743" s="19">
        <f>VLOOKUP(A743,'Data Transformation 3'!A$3:H$2339,8,0)</f>
        <v>13747.87</v>
      </c>
      <c r="N743" t="str">
        <f>VLOOKUP('Healthcare '!A743,'Data Transformation 3'!A$3:I$2339,9,0)</f>
        <v>tier - 3</v>
      </c>
      <c r="O743" t="str">
        <f>VLOOKUP(A743,'Data Transformation 3'!A$3:J$2339,10,0)</f>
        <v>tier - 2</v>
      </c>
      <c r="P743" t="str">
        <f>VLOOKUP(A743,'Data Transformation 3'!A$3:K$2339,11,0)</f>
        <v>R1018</v>
      </c>
      <c r="Q743">
        <f>VLOOKUP(A743,'Data Transformation 3'!A$3:F$2339,6,0)</f>
        <v>18</v>
      </c>
    </row>
    <row r="744" spans="1:17" ht="15.5" hidden="1" x14ac:dyDescent="0.35">
      <c r="A744" s="1" t="s">
        <v>1628</v>
      </c>
      <c r="C744" s="20" cm="1">
        <f t="array" ref="C744:K744">_xlfn.XLOOKUP(A744,'Data transformation 2'!A745:A3079,'Data transformation 2'!B745:J3079)</f>
        <v>35.590000000000003</v>
      </c>
      <c r="D744">
        <v>5.21</v>
      </c>
      <c r="E744" t="str">
        <v>yes</v>
      </c>
      <c r="F744" t="str">
        <v>No</v>
      </c>
      <c r="G744" t="str">
        <v>Yes</v>
      </c>
      <c r="H744">
        <v>1</v>
      </c>
      <c r="I744" t="str">
        <v>No</v>
      </c>
      <c r="J744" t="str">
        <v>Obesity</v>
      </c>
      <c r="K744" t="str">
        <v>Normal</v>
      </c>
      <c r="L744" t="str">
        <f>VLOOKUP(A744,'Data Transformation 3'!A$3:E$2339,5,0)</f>
        <v>23-Oct-1969</v>
      </c>
      <c r="M744" s="19">
        <f>VLOOKUP(A744,'Data Transformation 3'!A$3:H$2339,8,0)</f>
        <v>13746.74</v>
      </c>
      <c r="N744" t="str">
        <f>VLOOKUP('Healthcare '!A744,'Data Transformation 3'!A$3:I$2339,9,0)</f>
        <v>tier - 3</v>
      </c>
      <c r="O744" t="str">
        <f>VLOOKUP(A744,'Data Transformation 3'!A$3:J$2339,10,0)</f>
        <v>tier - 2</v>
      </c>
      <c r="P744" t="str">
        <f>VLOOKUP(A744,'Data Transformation 3'!A$3:K$2339,11,0)</f>
        <v>R1026</v>
      </c>
      <c r="Q744">
        <f>VLOOKUP(A744,'Data Transformation 3'!A$3:F$2339,6,0)</f>
        <v>53</v>
      </c>
    </row>
    <row r="745" spans="1:17" ht="15.5" hidden="1" x14ac:dyDescent="0.35">
      <c r="A745" s="1" t="s">
        <v>1627</v>
      </c>
      <c r="C745" s="20" cm="1">
        <f t="array" ref="C745:K745">_xlfn.XLOOKUP(A745,'Data transformation 2'!A746:A3080,'Data transformation 2'!B746:J3080)</f>
        <v>43.44</v>
      </c>
      <c r="D745">
        <v>4.8600000000000003</v>
      </c>
      <c r="E745" t="str">
        <v>yes</v>
      </c>
      <c r="F745" t="str">
        <v>No</v>
      </c>
      <c r="G745" t="str">
        <v>No</v>
      </c>
      <c r="H745">
        <v>0</v>
      </c>
      <c r="I745" t="str">
        <v>No</v>
      </c>
      <c r="J745" t="str">
        <v>Obesity</v>
      </c>
      <c r="K745" t="str">
        <v>Normal</v>
      </c>
      <c r="L745" t="str">
        <f>VLOOKUP(A745,'Data Transformation 3'!A$3:E$2339,5,0)</f>
        <v>29-Aug-1985</v>
      </c>
      <c r="M745" s="19">
        <f>VLOOKUP(A745,'Data Transformation 3'!A$3:H$2339,8,0)</f>
        <v>13726.21</v>
      </c>
      <c r="N745" t="str">
        <f>VLOOKUP('Healthcare '!A745,'Data Transformation 3'!A$3:I$2339,9,0)</f>
        <v>tier - 3</v>
      </c>
      <c r="O745" t="str">
        <f>VLOOKUP(A745,'Data Transformation 3'!A$3:J$2339,10,0)</f>
        <v>tier - 3</v>
      </c>
      <c r="P745" t="str">
        <f>VLOOKUP(A745,'Data Transformation 3'!A$3:K$2339,11,0)</f>
        <v>R1026</v>
      </c>
      <c r="Q745">
        <f>VLOOKUP(A745,'Data Transformation 3'!A$3:F$2339,6,0)</f>
        <v>37</v>
      </c>
    </row>
    <row r="746" spans="1:17" ht="15.5" x14ac:dyDescent="0.35">
      <c r="A746" s="1" t="s">
        <v>1626</v>
      </c>
      <c r="C746" s="20" cm="1">
        <f t="array" ref="C746:K746">_xlfn.XLOOKUP(A746,'Data transformation 2'!A747:A3081,'Data transformation 2'!B747:J3081)</f>
        <v>21.754999999999999</v>
      </c>
      <c r="D746">
        <v>7.79</v>
      </c>
      <c r="E746" t="str">
        <v>yes</v>
      </c>
      <c r="F746" t="str">
        <v>No</v>
      </c>
      <c r="G746" t="str">
        <v>No</v>
      </c>
      <c r="H746">
        <v>0</v>
      </c>
      <c r="I746" t="str">
        <v>No</v>
      </c>
      <c r="J746" t="str">
        <v>Normal Weight</v>
      </c>
      <c r="K746" t="str">
        <v>Diabetes</v>
      </c>
      <c r="L746" t="str">
        <f>VLOOKUP(A746,'Data Transformation 3'!A$3:E$2339,5,0)</f>
        <v>2-Aug-1981</v>
      </c>
      <c r="M746" s="19">
        <f>VLOOKUP(A746,'Data Transformation 3'!A$3:H$2339,8,0)</f>
        <v>13725.47</v>
      </c>
      <c r="N746" t="str">
        <f>VLOOKUP('Healthcare '!A746,'Data Transformation 3'!A$3:I$2339,9,0)</f>
        <v>tier - 3</v>
      </c>
      <c r="O746" t="str">
        <f>VLOOKUP(A746,'Data Transformation 3'!A$3:J$2339,10,0)</f>
        <v>tier - 2</v>
      </c>
      <c r="P746" t="str">
        <f>VLOOKUP(A746,'Data Transformation 3'!A$3:K$2339,11,0)</f>
        <v>R1024</v>
      </c>
      <c r="Q746">
        <f>VLOOKUP(A746,'Data Transformation 3'!A$3:F$2339,6,0)</f>
        <v>41</v>
      </c>
    </row>
    <row r="747" spans="1:17" ht="15.5" x14ac:dyDescent="0.35">
      <c r="A747" s="1" t="s">
        <v>1625</v>
      </c>
      <c r="C747" s="20" cm="1">
        <f t="array" ref="C747:K747">_xlfn.XLOOKUP(A747,'Data transformation 2'!A748:A3082,'Data transformation 2'!B748:J3082)</f>
        <v>44.55</v>
      </c>
      <c r="D747">
        <v>7.12</v>
      </c>
      <c r="E747" t="str">
        <v>yes</v>
      </c>
      <c r="F747" t="str">
        <v>No</v>
      </c>
      <c r="G747" t="str">
        <v>No</v>
      </c>
      <c r="H747">
        <v>1</v>
      </c>
      <c r="I747" t="str">
        <v>No</v>
      </c>
      <c r="J747" t="str">
        <v>Obesity</v>
      </c>
      <c r="K747" t="str">
        <v>Diabetes</v>
      </c>
      <c r="L747" t="str">
        <f>VLOOKUP(A747,'Data Transformation 3'!A$3:E$2339,5,0)</f>
        <v>24-Nov-1986</v>
      </c>
      <c r="M747" s="19">
        <f>VLOOKUP(A747,'Data Transformation 3'!A$3:H$2339,8,0)</f>
        <v>13714.55</v>
      </c>
      <c r="N747" t="str">
        <f>VLOOKUP('Healthcare '!A747,'Data Transformation 3'!A$3:I$2339,9,0)</f>
        <v>tier - 3</v>
      </c>
      <c r="O747" t="str">
        <f>VLOOKUP(A747,'Data Transformation 3'!A$3:J$2339,10,0)</f>
        <v>tier - 2</v>
      </c>
      <c r="P747" t="str">
        <f>VLOOKUP(A747,'Data Transformation 3'!A$3:K$2339,11,0)</f>
        <v>R1023</v>
      </c>
      <c r="Q747">
        <f>VLOOKUP(A747,'Data Transformation 3'!A$3:F$2339,6,0)</f>
        <v>36</v>
      </c>
    </row>
    <row r="748" spans="1:17" ht="15.5" hidden="1" x14ac:dyDescent="0.35">
      <c r="A748" s="1" t="s">
        <v>1624</v>
      </c>
      <c r="C748" s="20" cm="1">
        <f t="array" ref="C748:K748">_xlfn.XLOOKUP(A748,'Data transformation 2'!A749:A3083,'Data transformation 2'!B749:J3083)</f>
        <v>43.32</v>
      </c>
      <c r="D748">
        <v>4.67</v>
      </c>
      <c r="E748" t="str">
        <v>yes</v>
      </c>
      <c r="F748" t="str">
        <v>No</v>
      </c>
      <c r="G748" t="str">
        <v>No</v>
      </c>
      <c r="H748">
        <v>0</v>
      </c>
      <c r="I748" t="str">
        <v>No</v>
      </c>
      <c r="J748" t="str">
        <v>Obesity</v>
      </c>
      <c r="K748" t="str">
        <v>Normal</v>
      </c>
      <c r="L748" t="str">
        <f>VLOOKUP(A748,'Data Transformation 3'!A$3:E$2339,5,0)</f>
        <v>14-Sep-1985</v>
      </c>
      <c r="M748" s="19">
        <f>VLOOKUP(A748,'Data Transformation 3'!A$3:H$2339,8,0)</f>
        <v>13685.51</v>
      </c>
      <c r="N748" t="str">
        <f>VLOOKUP('Healthcare '!A748,'Data Transformation 3'!A$3:I$2339,9,0)</f>
        <v>tier - 3</v>
      </c>
      <c r="O748" t="str">
        <f>VLOOKUP(A748,'Data Transformation 3'!A$3:J$2339,10,0)</f>
        <v>tier - 1</v>
      </c>
      <c r="P748" t="str">
        <f>VLOOKUP(A748,'Data Transformation 3'!A$3:K$2339,11,0)</f>
        <v>R1026</v>
      </c>
      <c r="Q748">
        <f>VLOOKUP(A748,'Data Transformation 3'!A$3:F$2339,6,0)</f>
        <v>37</v>
      </c>
    </row>
    <row r="749" spans="1:17" ht="15.5" x14ac:dyDescent="0.35">
      <c r="A749" s="1" t="s">
        <v>1623</v>
      </c>
      <c r="C749" s="20" cm="1">
        <f t="array" ref="C749:K749">_xlfn.XLOOKUP(A749,'Data transformation 2'!A750:A3084,'Data transformation 2'!B750:J3084)</f>
        <v>31.23</v>
      </c>
      <c r="D749">
        <v>9.1199999999999992</v>
      </c>
      <c r="E749" t="str">
        <v>yes</v>
      </c>
      <c r="F749" t="str">
        <v>No</v>
      </c>
      <c r="G749" t="str">
        <v>Yes</v>
      </c>
      <c r="H749">
        <v>1</v>
      </c>
      <c r="I749" t="str">
        <v>No</v>
      </c>
      <c r="J749" t="str">
        <v>Obesity</v>
      </c>
      <c r="K749" t="str">
        <v>Diabetes</v>
      </c>
      <c r="L749" t="str">
        <f>VLOOKUP(A749,'Data Transformation 3'!A$3:E$2339,5,0)</f>
        <v>4-Aug-1963</v>
      </c>
      <c r="M749" s="19">
        <f>VLOOKUP(A749,'Data Transformation 3'!A$3:H$2339,8,0)</f>
        <v>13677.68</v>
      </c>
      <c r="N749" t="str">
        <f>VLOOKUP('Healthcare '!A749,'Data Transformation 3'!A$3:I$2339,9,0)</f>
        <v>tier - 3</v>
      </c>
      <c r="O749" t="str">
        <f>VLOOKUP(A749,'Data Transformation 3'!A$3:J$2339,10,0)</f>
        <v>tier - 2</v>
      </c>
      <c r="P749" t="str">
        <f>VLOOKUP(A749,'Data Transformation 3'!A$3:K$2339,11,0)</f>
        <v>R1021</v>
      </c>
      <c r="Q749">
        <f>VLOOKUP(A749,'Data Transformation 3'!A$3:F$2339,6,0)</f>
        <v>59</v>
      </c>
    </row>
    <row r="750" spans="1:17" ht="15.5" hidden="1" x14ac:dyDescent="0.35">
      <c r="A750" s="1" t="s">
        <v>1622</v>
      </c>
      <c r="C750" s="20" cm="1">
        <f t="array" ref="C750:K750">_xlfn.XLOOKUP(A750,'Data transformation 2'!A751:A3085,'Data transformation 2'!B751:J3085)</f>
        <v>42.81</v>
      </c>
      <c r="D750">
        <v>4.1500000000000004</v>
      </c>
      <c r="E750" t="str">
        <v>No</v>
      </c>
      <c r="F750" t="str">
        <v>No</v>
      </c>
      <c r="G750" t="str">
        <v>No</v>
      </c>
      <c r="H750">
        <v>1</v>
      </c>
      <c r="I750" t="str">
        <v>No</v>
      </c>
      <c r="J750" t="str">
        <v>Obesity</v>
      </c>
      <c r="K750" t="str">
        <v>Normal</v>
      </c>
      <c r="L750" t="str">
        <f>VLOOKUP(A750,'Data Transformation 3'!A$3:E$2339,5,0)</f>
        <v>20-Jul-1984</v>
      </c>
      <c r="M750" s="19">
        <f>VLOOKUP(A750,'Data Transformation 3'!A$3:H$2339,8,0)</f>
        <v>13638.06</v>
      </c>
      <c r="N750" t="str">
        <f>VLOOKUP('Healthcare '!A750,'Data Transformation 3'!A$3:I$2339,9,0)</f>
        <v>tier - 3</v>
      </c>
      <c r="O750" t="str">
        <f>VLOOKUP(A750,'Data Transformation 3'!A$3:J$2339,10,0)</f>
        <v>tier - 3</v>
      </c>
      <c r="P750" t="str">
        <f>VLOOKUP(A750,'Data Transformation 3'!A$3:K$2339,11,0)</f>
        <v>R1023</v>
      </c>
      <c r="Q750">
        <f>VLOOKUP(A750,'Data Transformation 3'!A$3:F$2339,6,0)</f>
        <v>38</v>
      </c>
    </row>
    <row r="751" spans="1:17" ht="15.5" x14ac:dyDescent="0.35">
      <c r="A751" s="1" t="s">
        <v>1621</v>
      </c>
      <c r="C751" s="20" cm="1">
        <f t="array" ref="C751:K751">_xlfn.XLOOKUP(A751,'Data transformation 2'!A752:A3086,'Data transformation 2'!B752:J3086)</f>
        <v>35.909999999999997</v>
      </c>
      <c r="D751">
        <v>6.72</v>
      </c>
      <c r="E751" t="str">
        <v>yes</v>
      </c>
      <c r="F751" t="str">
        <v>No</v>
      </c>
      <c r="G751" t="str">
        <v>No</v>
      </c>
      <c r="H751">
        <v>2</v>
      </c>
      <c r="I751" t="str">
        <v>No</v>
      </c>
      <c r="J751" t="str">
        <v>Obesity</v>
      </c>
      <c r="K751" t="str">
        <v>Diabetes</v>
      </c>
      <c r="L751" t="str">
        <f>VLOOKUP(A751,'Data Transformation 3'!A$3:E$2339,5,0)</f>
        <v>24-Dec-1961</v>
      </c>
      <c r="M751" s="19">
        <f>VLOOKUP(A751,'Data Transformation 3'!A$3:H$2339,8,0)</f>
        <v>13635.64</v>
      </c>
      <c r="N751" t="str">
        <f>VLOOKUP('Healthcare '!A751,'Data Transformation 3'!A$3:I$2339,9,0)</f>
        <v>tier - 3</v>
      </c>
      <c r="O751" t="str">
        <f>VLOOKUP(A751,'Data Transformation 3'!A$3:J$2339,10,0)</f>
        <v>tier - 3</v>
      </c>
      <c r="P751" t="str">
        <f>VLOOKUP(A751,'Data Transformation 3'!A$3:K$2339,11,0)</f>
        <v>R1024</v>
      </c>
      <c r="Q751">
        <f>VLOOKUP(A751,'Data Transformation 3'!A$3:F$2339,6,0)</f>
        <v>61</v>
      </c>
    </row>
    <row r="752" spans="1:17" ht="15.5" hidden="1" x14ac:dyDescent="0.35">
      <c r="A752" s="1" t="s">
        <v>1620</v>
      </c>
      <c r="C752" s="20" cm="1">
        <f t="array" ref="C752:K752">_xlfn.XLOOKUP(A752,'Data transformation 2'!A753:A3087,'Data transformation 2'!B753:J3087)</f>
        <v>36.65</v>
      </c>
      <c r="D752">
        <v>5.01</v>
      </c>
      <c r="E752" t="str">
        <v>yes</v>
      </c>
      <c r="F752" t="str">
        <v>No</v>
      </c>
      <c r="G752" t="str">
        <v>Yes</v>
      </c>
      <c r="H752">
        <v>1</v>
      </c>
      <c r="I752" t="str">
        <v>No</v>
      </c>
      <c r="J752" t="str">
        <v>Obesity</v>
      </c>
      <c r="K752" t="str">
        <v>Normal</v>
      </c>
      <c r="L752" t="str">
        <f>VLOOKUP(A752,'Data Transformation 3'!A$3:E$2339,5,0)</f>
        <v>26-Jul-1969</v>
      </c>
      <c r="M752" s="19">
        <f>VLOOKUP(A752,'Data Transformation 3'!A$3:H$2339,8,0)</f>
        <v>13622.01</v>
      </c>
      <c r="N752" t="str">
        <f>VLOOKUP('Healthcare '!A752,'Data Transformation 3'!A$3:I$2339,9,0)</f>
        <v>tier - 3</v>
      </c>
      <c r="O752" t="str">
        <f>VLOOKUP(A752,'Data Transformation 3'!A$3:J$2339,10,0)</f>
        <v>tier - 3</v>
      </c>
      <c r="P752" t="str">
        <f>VLOOKUP(A752,'Data Transformation 3'!A$3:K$2339,11,0)</f>
        <v>R1012</v>
      </c>
      <c r="Q752">
        <f>VLOOKUP(A752,'Data Transformation 3'!A$3:F$2339,6,0)</f>
        <v>53</v>
      </c>
    </row>
    <row r="753" spans="1:17" ht="15.5" x14ac:dyDescent="0.35">
      <c r="A753" s="1" t="s">
        <v>1619</v>
      </c>
      <c r="C753" s="20" cm="1">
        <f t="array" ref="C753:K753">_xlfn.XLOOKUP(A753,'Data transformation 2'!A754:A3088,'Data transformation 2'!B754:J3088)</f>
        <v>22.04</v>
      </c>
      <c r="D753">
        <v>10.9</v>
      </c>
      <c r="E753" t="str">
        <v>yes</v>
      </c>
      <c r="F753" t="str">
        <v>No</v>
      </c>
      <c r="G753" t="str">
        <v>No</v>
      </c>
      <c r="H753">
        <v>2</v>
      </c>
      <c r="I753" t="str">
        <v>No</v>
      </c>
      <c r="J753" t="str">
        <v>Normal Weight</v>
      </c>
      <c r="K753" t="str">
        <v>Diabetes</v>
      </c>
      <c r="L753" t="str">
        <f>VLOOKUP(A753,'Data Transformation 3'!A$3:E$2339,5,0)</f>
        <v>18-Nov-1961</v>
      </c>
      <c r="M753" s="19">
        <f>VLOOKUP(A753,'Data Transformation 3'!A$3:H$2339,8,0)</f>
        <v>13616.36</v>
      </c>
      <c r="N753" t="str">
        <f>VLOOKUP('Healthcare '!A753,'Data Transformation 3'!A$3:I$2339,9,0)</f>
        <v>tier - 3</v>
      </c>
      <c r="O753" t="str">
        <f>VLOOKUP(A753,'Data Transformation 3'!A$3:J$2339,10,0)</f>
        <v>tier - 3</v>
      </c>
      <c r="P753" t="str">
        <f>VLOOKUP(A753,'Data Transformation 3'!A$3:K$2339,11,0)</f>
        <v>R1024</v>
      </c>
      <c r="Q753">
        <f>VLOOKUP(A753,'Data Transformation 3'!A$3:F$2339,6,0)</f>
        <v>61</v>
      </c>
    </row>
    <row r="754" spans="1:17" ht="15.5" hidden="1" x14ac:dyDescent="0.35">
      <c r="A754" s="1" t="s">
        <v>1618</v>
      </c>
      <c r="C754" s="20" cm="1">
        <f t="array" ref="C754:K754">_xlfn.XLOOKUP(A754,'Data transformation 2'!A755:A3089,'Data transformation 2'!B755:J3089)</f>
        <v>31.824999999999999</v>
      </c>
      <c r="D754">
        <v>5.52</v>
      </c>
      <c r="E754" t="str">
        <v>yes</v>
      </c>
      <c r="F754" t="str">
        <v>No</v>
      </c>
      <c r="G754" t="str">
        <v>No</v>
      </c>
      <c r="H754">
        <v>1</v>
      </c>
      <c r="I754" t="str">
        <v>No</v>
      </c>
      <c r="J754" t="str">
        <v>Obesity</v>
      </c>
      <c r="K754" t="str">
        <v>Normal</v>
      </c>
      <c r="L754" t="str">
        <f>VLOOKUP(A754,'Data Transformation 3'!A$3:E$2339,5,0)</f>
        <v>10-Sep-1964</v>
      </c>
      <c r="M754" s="19">
        <f>VLOOKUP(A754,'Data Transformation 3'!A$3:H$2339,8,0)</f>
        <v>13607.37</v>
      </c>
      <c r="N754" t="str">
        <f>VLOOKUP('Healthcare '!A754,'Data Transformation 3'!A$3:I$2339,9,0)</f>
        <v>tier - 3</v>
      </c>
      <c r="O754" t="str">
        <f>VLOOKUP(A754,'Data Transformation 3'!A$3:J$2339,10,0)</f>
        <v>tier - 1</v>
      </c>
      <c r="P754" t="str">
        <f>VLOOKUP(A754,'Data Transformation 3'!A$3:K$2339,11,0)</f>
        <v>R1024</v>
      </c>
      <c r="Q754">
        <f>VLOOKUP(A754,'Data Transformation 3'!A$3:F$2339,6,0)</f>
        <v>58</v>
      </c>
    </row>
    <row r="755" spans="1:17" ht="15.5" hidden="1" x14ac:dyDescent="0.35">
      <c r="A755" s="1" t="s">
        <v>1617</v>
      </c>
      <c r="C755" s="20" cm="1">
        <f t="array" ref="C755:K755">_xlfn.XLOOKUP(A755,'Data transformation 2'!A756:A3090,'Data transformation 2'!B756:J3090)</f>
        <v>53.58</v>
      </c>
      <c r="D755">
        <v>4.55</v>
      </c>
      <c r="E755" t="str">
        <v>No</v>
      </c>
      <c r="F755" t="str">
        <v>No</v>
      </c>
      <c r="G755" t="str">
        <v>No</v>
      </c>
      <c r="H755">
        <v>1</v>
      </c>
      <c r="I755" t="str">
        <v>No</v>
      </c>
      <c r="J755" t="str">
        <v>Obesity</v>
      </c>
      <c r="K755" t="str">
        <v>Normal</v>
      </c>
      <c r="L755" t="str">
        <f>VLOOKUP(A755,'Data Transformation 3'!A$3:E$2339,5,0)</f>
        <v>14-Aug-1992</v>
      </c>
      <c r="M755" s="19">
        <f>VLOOKUP(A755,'Data Transformation 3'!A$3:H$2339,8,0)</f>
        <v>13588.17</v>
      </c>
      <c r="N755" t="str">
        <f>VLOOKUP('Healthcare '!A755,'Data Transformation 3'!A$3:I$2339,9,0)</f>
        <v>tier - 3</v>
      </c>
      <c r="O755" t="str">
        <f>VLOOKUP(A755,'Data Transformation 3'!A$3:J$2339,10,0)</f>
        <v>tier - 1</v>
      </c>
      <c r="P755" t="str">
        <f>VLOOKUP(A755,'Data Transformation 3'!A$3:K$2339,11,0)</f>
        <v>R1012</v>
      </c>
      <c r="Q755">
        <f>VLOOKUP(A755,'Data Transformation 3'!A$3:F$2339,6,0)</f>
        <v>30</v>
      </c>
    </row>
    <row r="756" spans="1:17" ht="15.5" x14ac:dyDescent="0.35">
      <c r="A756" s="1" t="s">
        <v>1616</v>
      </c>
      <c r="C756" s="20" cm="1">
        <f t="array" ref="C756:K756">_xlfn.XLOOKUP(A756,'Data transformation 2'!A757:A3091,'Data transformation 2'!B757:J3091)</f>
        <v>34.299999999999997</v>
      </c>
      <c r="D756">
        <v>11.76</v>
      </c>
      <c r="E756" t="str">
        <v>No</v>
      </c>
      <c r="F756" t="str">
        <v>No</v>
      </c>
      <c r="G756" t="str">
        <v>No</v>
      </c>
      <c r="H756">
        <v>0</v>
      </c>
      <c r="I756" t="str">
        <v>No</v>
      </c>
      <c r="J756" t="str">
        <v>Obesity</v>
      </c>
      <c r="K756" t="str">
        <v>Diabetes</v>
      </c>
      <c r="L756" t="str">
        <f>VLOOKUP(A756,'Data Transformation 3'!A$3:E$2339,5,0)</f>
        <v>15-Jul-1968</v>
      </c>
      <c r="M756" s="19">
        <f>VLOOKUP(A756,'Data Transformation 3'!A$3:H$2339,8,0)</f>
        <v>13566.04</v>
      </c>
      <c r="N756" t="str">
        <f>VLOOKUP('Healthcare '!A756,'Data Transformation 3'!A$3:I$2339,9,0)</f>
        <v>tier - 3</v>
      </c>
      <c r="O756" t="str">
        <f>VLOOKUP(A756,'Data Transformation 3'!A$3:J$2339,10,0)</f>
        <v>tier - 3</v>
      </c>
      <c r="P756" t="str">
        <f>VLOOKUP(A756,'Data Transformation 3'!A$3:K$2339,11,0)</f>
        <v>R1026</v>
      </c>
      <c r="Q756">
        <f>VLOOKUP(A756,'Data Transformation 3'!A$3:F$2339,6,0)</f>
        <v>54</v>
      </c>
    </row>
    <row r="757" spans="1:17" ht="15.5" x14ac:dyDescent="0.35">
      <c r="A757" s="1" t="s">
        <v>1615</v>
      </c>
      <c r="C757" s="20" cm="1">
        <f t="array" ref="C757:K757">_xlfn.XLOOKUP(A757,'Data transformation 2'!A758:A3092,'Data transformation 2'!B758:J3092)</f>
        <v>32.11</v>
      </c>
      <c r="D757">
        <v>7.06</v>
      </c>
      <c r="E757" t="str">
        <v>No</v>
      </c>
      <c r="F757" t="str">
        <v>No</v>
      </c>
      <c r="G757" t="str">
        <v>No</v>
      </c>
      <c r="H757">
        <v>0</v>
      </c>
      <c r="I757" t="str">
        <v>No</v>
      </c>
      <c r="J757" t="str">
        <v>Obesity</v>
      </c>
      <c r="K757" t="str">
        <v>Diabetes</v>
      </c>
      <c r="L757" t="str">
        <f>VLOOKUP(A757,'Data Transformation 3'!A$3:E$2339,5,0)</f>
        <v>11-Jul-1960</v>
      </c>
      <c r="M757" s="19">
        <f>VLOOKUP(A757,'Data Transformation 3'!A$3:H$2339,8,0)</f>
        <v>13555</v>
      </c>
      <c r="N757" t="str">
        <f>VLOOKUP('Healthcare '!A757,'Data Transformation 3'!A$3:I$2339,9,0)</f>
        <v>tier - 3</v>
      </c>
      <c r="O757" t="str">
        <f>VLOOKUP(A757,'Data Transformation 3'!A$3:J$2339,10,0)</f>
        <v>tier - 3</v>
      </c>
      <c r="P757" t="str">
        <f>VLOOKUP(A757,'Data Transformation 3'!A$3:K$2339,11,0)</f>
        <v>R1017</v>
      </c>
      <c r="Q757">
        <f>VLOOKUP(A757,'Data Transformation 3'!A$3:F$2339,6,0)</f>
        <v>62</v>
      </c>
    </row>
    <row r="758" spans="1:17" ht="15.5" x14ac:dyDescent="0.35">
      <c r="A758" s="1" t="s">
        <v>1614</v>
      </c>
      <c r="C758" s="20" cm="1">
        <f t="array" ref="C758:K758">_xlfn.XLOOKUP(A758,'Data transformation 2'!A759:A3093,'Data transformation 2'!B759:J3093)</f>
        <v>31.78</v>
      </c>
      <c r="D758">
        <v>11.35</v>
      </c>
      <c r="E758" t="str">
        <v>yes</v>
      </c>
      <c r="F758" t="str">
        <v>No</v>
      </c>
      <c r="G758" t="str">
        <v>Yes</v>
      </c>
      <c r="H758">
        <v>1</v>
      </c>
      <c r="I758" t="str">
        <v>No</v>
      </c>
      <c r="J758" t="str">
        <v>Obesity</v>
      </c>
      <c r="K758" t="str">
        <v>Diabetes</v>
      </c>
      <c r="L758" t="str">
        <f>VLOOKUP(A758,'Data Transformation 3'!A$3:E$2339,5,0)</f>
        <v>14-Oct-1963</v>
      </c>
      <c r="M758" s="19">
        <f>VLOOKUP(A758,'Data Transformation 3'!A$3:H$2339,8,0)</f>
        <v>13511.28</v>
      </c>
      <c r="N758" t="str">
        <f>VLOOKUP('Healthcare '!A758,'Data Transformation 3'!A$3:I$2339,9,0)</f>
        <v>tier - 3</v>
      </c>
      <c r="O758" t="str">
        <f>VLOOKUP(A758,'Data Transformation 3'!A$3:J$2339,10,0)</f>
        <v>tier - 1</v>
      </c>
      <c r="P758" t="str">
        <f>VLOOKUP(A758,'Data Transformation 3'!A$3:K$2339,11,0)</f>
        <v>R1012</v>
      </c>
      <c r="Q758">
        <f>VLOOKUP(A758,'Data Transformation 3'!A$3:F$2339,6,0)</f>
        <v>59</v>
      </c>
    </row>
    <row r="759" spans="1:17" ht="15.5" hidden="1" x14ac:dyDescent="0.35">
      <c r="A759" s="1" t="s">
        <v>1613</v>
      </c>
      <c r="C759" s="20" cm="1">
        <f t="array" ref="C759:K759">_xlfn.XLOOKUP(A759,'Data transformation 2'!A760:A3094,'Data transformation 2'!B760:J3094)</f>
        <v>46.89</v>
      </c>
      <c r="D759">
        <v>5.52</v>
      </c>
      <c r="E759" t="str">
        <v>No</v>
      </c>
      <c r="F759" t="str">
        <v>No</v>
      </c>
      <c r="G759" t="str">
        <v>No</v>
      </c>
      <c r="H759">
        <v>0</v>
      </c>
      <c r="I759" t="str">
        <v>No</v>
      </c>
      <c r="J759" t="str">
        <v>Obesity</v>
      </c>
      <c r="K759" t="str">
        <v>Normal</v>
      </c>
      <c r="L759" t="str">
        <f>VLOOKUP(A759,'Data Transformation 3'!A$3:E$2339,5,0)</f>
        <v>30-Aug-1990</v>
      </c>
      <c r="M759" s="19">
        <f>VLOOKUP(A759,'Data Transformation 3'!A$3:H$2339,8,0)</f>
        <v>13480.83</v>
      </c>
      <c r="N759" t="str">
        <f>VLOOKUP('Healthcare '!A759,'Data Transformation 3'!A$3:I$2339,9,0)</f>
        <v>tier - 3</v>
      </c>
      <c r="O759" t="str">
        <f>VLOOKUP(A759,'Data Transformation 3'!A$3:J$2339,10,0)</f>
        <v>tier - 2</v>
      </c>
      <c r="P759" t="str">
        <f>VLOOKUP(A759,'Data Transformation 3'!A$3:K$2339,11,0)</f>
        <v>R1023</v>
      </c>
      <c r="Q759">
        <f>VLOOKUP(A759,'Data Transformation 3'!A$3:F$2339,6,0)</f>
        <v>32</v>
      </c>
    </row>
    <row r="760" spans="1:17" ht="15.5" x14ac:dyDescent="0.35">
      <c r="A760" s="1" t="s">
        <v>1612</v>
      </c>
      <c r="C760" s="20" cm="1">
        <f t="array" ref="C760:K760">_xlfn.XLOOKUP(A760,'Data transformation 2'!A761:A3095,'Data transformation 2'!B761:J3095)</f>
        <v>39.35</v>
      </c>
      <c r="D760">
        <v>7.86</v>
      </c>
      <c r="E760" t="str">
        <v>yes</v>
      </c>
      <c r="F760" t="str">
        <v>No</v>
      </c>
      <c r="G760" t="str">
        <v>No</v>
      </c>
      <c r="H760">
        <v>1</v>
      </c>
      <c r="I760" t="str">
        <v>No</v>
      </c>
      <c r="J760" t="str">
        <v>Obesity</v>
      </c>
      <c r="K760" t="str">
        <v>Diabetes</v>
      </c>
      <c r="L760" t="str">
        <f>VLOOKUP(A760,'Data Transformation 3'!A$3:E$2339,5,0)</f>
        <v>7-Aug-1975</v>
      </c>
      <c r="M760" s="19">
        <f>VLOOKUP(A760,'Data Transformation 3'!A$3:H$2339,8,0)</f>
        <v>13472.19</v>
      </c>
      <c r="N760" t="str">
        <f>VLOOKUP('Healthcare '!A760,'Data Transformation 3'!A$3:I$2339,9,0)</f>
        <v>tier - 3</v>
      </c>
      <c r="O760" t="str">
        <f>VLOOKUP(A760,'Data Transformation 3'!A$3:J$2339,10,0)</f>
        <v>tier - 2</v>
      </c>
      <c r="P760" t="str">
        <f>VLOOKUP(A760,'Data Transformation 3'!A$3:K$2339,11,0)</f>
        <v>R1012</v>
      </c>
      <c r="Q760">
        <f>VLOOKUP(A760,'Data Transformation 3'!A$3:F$2339,6,0)</f>
        <v>47</v>
      </c>
    </row>
    <row r="761" spans="1:17" ht="15.5" x14ac:dyDescent="0.35">
      <c r="A761" s="1" t="s">
        <v>1611</v>
      </c>
      <c r="C761" s="20" cm="1">
        <f t="array" ref="C761:K761">_xlfn.XLOOKUP(A761,'Data transformation 2'!A762:A3096,'Data transformation 2'!B762:J3096)</f>
        <v>39.200000000000003</v>
      </c>
      <c r="D761">
        <v>11.38</v>
      </c>
      <c r="E761" t="str">
        <v>No</v>
      </c>
      <c r="F761" t="str">
        <v>No</v>
      </c>
      <c r="G761" t="str">
        <v>No</v>
      </c>
      <c r="H761">
        <v>0</v>
      </c>
      <c r="I761" t="str">
        <v>No</v>
      </c>
      <c r="J761" t="str">
        <v>Obesity</v>
      </c>
      <c r="K761" t="str">
        <v>Diabetes</v>
      </c>
      <c r="L761" t="str">
        <f>VLOOKUP(A761,'Data Transformation 3'!A$3:E$2339,5,0)</f>
        <v>24-Jul-1960</v>
      </c>
      <c r="M761" s="19">
        <f>VLOOKUP(A761,'Data Transformation 3'!A$3:H$2339,8,0)</f>
        <v>13470.86</v>
      </c>
      <c r="N761" t="str">
        <f>VLOOKUP('Healthcare '!A761,'Data Transformation 3'!A$3:I$2339,9,0)</f>
        <v>tier - 3</v>
      </c>
      <c r="O761" t="str">
        <f>VLOOKUP(A761,'Data Transformation 3'!A$3:J$2339,10,0)</f>
        <v>tier - 3</v>
      </c>
      <c r="P761" t="str">
        <f>VLOOKUP(A761,'Data Transformation 3'!A$3:K$2339,11,0)</f>
        <v>R1011</v>
      </c>
      <c r="Q761">
        <f>VLOOKUP(A761,'Data Transformation 3'!A$3:F$2339,6,0)</f>
        <v>62</v>
      </c>
    </row>
    <row r="762" spans="1:17" ht="15.5" x14ac:dyDescent="0.35">
      <c r="A762" s="1" t="s">
        <v>1610</v>
      </c>
      <c r="C762" s="20" cm="1">
        <f t="array" ref="C762:K762">_xlfn.XLOOKUP(A762,'Data transformation 2'!A763:A3097,'Data transformation 2'!B763:J3097)</f>
        <v>39.159999999999997</v>
      </c>
      <c r="D762">
        <v>10.48</v>
      </c>
      <c r="E762" t="str">
        <v>No</v>
      </c>
      <c r="F762" t="str">
        <v>No</v>
      </c>
      <c r="G762" t="str">
        <v>No</v>
      </c>
      <c r="H762">
        <v>0</v>
      </c>
      <c r="I762" t="str">
        <v>No</v>
      </c>
      <c r="J762" t="str">
        <v>Obesity</v>
      </c>
      <c r="K762" t="str">
        <v>Diabetes</v>
      </c>
      <c r="L762" t="str">
        <f>VLOOKUP(A762,'Data Transformation 3'!A$3:E$2339,5,0)</f>
        <v>28-Jul-1960</v>
      </c>
      <c r="M762" s="19">
        <f>VLOOKUP(A762,'Data Transformation 3'!A$3:H$2339,8,0)</f>
        <v>13470.8</v>
      </c>
      <c r="N762" t="str">
        <f>VLOOKUP('Healthcare '!A762,'Data Transformation 3'!A$3:I$2339,9,0)</f>
        <v>tier - 3</v>
      </c>
      <c r="O762" t="str">
        <f>VLOOKUP(A762,'Data Transformation 3'!A$3:J$2339,10,0)</f>
        <v>tier - 2</v>
      </c>
      <c r="P762" t="str">
        <f>VLOOKUP(A762,'Data Transformation 3'!A$3:K$2339,11,0)</f>
        <v>R1013</v>
      </c>
      <c r="Q762">
        <f>VLOOKUP(A762,'Data Transformation 3'!A$3:F$2339,6,0)</f>
        <v>62</v>
      </c>
    </row>
    <row r="763" spans="1:17" ht="15.5" hidden="1" x14ac:dyDescent="0.35">
      <c r="A763" s="1" t="s">
        <v>1609</v>
      </c>
      <c r="C763" s="20" cm="1">
        <f t="array" ref="C763:K763">_xlfn.XLOOKUP(A763,'Data transformation 2'!A764:A3098,'Data transformation 2'!B764:J3098)</f>
        <v>44.1</v>
      </c>
      <c r="D763">
        <v>5.04</v>
      </c>
      <c r="E763" t="str">
        <v>yes</v>
      </c>
      <c r="F763" t="str">
        <v>No</v>
      </c>
      <c r="G763" t="str">
        <v>No</v>
      </c>
      <c r="H763">
        <v>0</v>
      </c>
      <c r="I763" t="str">
        <v>No</v>
      </c>
      <c r="J763" t="str">
        <v>Obesity</v>
      </c>
      <c r="K763" t="str">
        <v>Normal</v>
      </c>
      <c r="L763" t="str">
        <f>VLOOKUP(A763,'Data Transformation 3'!A$3:E$2339,5,0)</f>
        <v>19-Aug-1985</v>
      </c>
      <c r="M763" s="19">
        <f>VLOOKUP(A763,'Data Transformation 3'!A$3:H$2339,8,0)</f>
        <v>13465.8</v>
      </c>
      <c r="N763" t="str">
        <f>VLOOKUP('Healthcare '!A763,'Data Transformation 3'!A$3:I$2339,9,0)</f>
        <v>tier - 3</v>
      </c>
      <c r="O763" t="str">
        <f>VLOOKUP(A763,'Data Transformation 3'!A$3:J$2339,10,0)</f>
        <v>tier - 1</v>
      </c>
      <c r="P763" t="str">
        <f>VLOOKUP(A763,'Data Transformation 3'!A$3:K$2339,11,0)</f>
        <v>R1012</v>
      </c>
      <c r="Q763">
        <f>VLOOKUP(A763,'Data Transformation 3'!A$3:F$2339,6,0)</f>
        <v>37</v>
      </c>
    </row>
    <row r="764" spans="1:17" ht="15.5" x14ac:dyDescent="0.35">
      <c r="A764" s="1" t="s">
        <v>1608</v>
      </c>
      <c r="C764" s="20" cm="1">
        <f t="array" ref="C764:K764">_xlfn.XLOOKUP(A764,'Data transformation 2'!A765:A3099,'Data transformation 2'!B765:J3099)</f>
        <v>33.200000000000003</v>
      </c>
      <c r="D764">
        <v>9.06</v>
      </c>
      <c r="E764" t="str">
        <v>No</v>
      </c>
      <c r="F764" t="str">
        <v>No</v>
      </c>
      <c r="G764" t="str">
        <v>No</v>
      </c>
      <c r="H764">
        <v>0</v>
      </c>
      <c r="I764" t="str">
        <v>No</v>
      </c>
      <c r="J764" t="str">
        <v>Obesity</v>
      </c>
      <c r="K764" t="str">
        <v>Diabetes</v>
      </c>
      <c r="L764" t="str">
        <f>VLOOKUP(A764,'Data Transformation 3'!A$3:E$2339,5,0)</f>
        <v>16-Dec-1960</v>
      </c>
      <c r="M764" s="19">
        <f>VLOOKUP(A764,'Data Transformation 3'!A$3:H$2339,8,0)</f>
        <v>13462.52</v>
      </c>
      <c r="N764" t="str">
        <f>VLOOKUP('Healthcare '!A764,'Data Transformation 3'!A$3:I$2339,9,0)</f>
        <v>tier - 3</v>
      </c>
      <c r="O764" t="str">
        <f>VLOOKUP(A764,'Data Transformation 3'!A$3:J$2339,10,0)</f>
        <v>tier - 2</v>
      </c>
      <c r="P764" t="str">
        <f>VLOOKUP(A764,'Data Transformation 3'!A$3:K$2339,11,0)</f>
        <v>R1011</v>
      </c>
      <c r="Q764">
        <f>VLOOKUP(A764,'Data Transformation 3'!A$3:F$2339,6,0)</f>
        <v>62</v>
      </c>
    </row>
    <row r="765" spans="1:17" ht="15.5" x14ac:dyDescent="0.35">
      <c r="A765" s="1" t="s">
        <v>1607</v>
      </c>
      <c r="C765" s="20" cm="1">
        <f t="array" ref="C765:K765">_xlfn.XLOOKUP(A765,'Data transformation 2'!A766:A3100,'Data transformation 2'!B766:J3100)</f>
        <v>29.92</v>
      </c>
      <c r="D765">
        <v>11.07</v>
      </c>
      <c r="E765" t="str">
        <v>No</v>
      </c>
      <c r="F765" t="str">
        <v>No</v>
      </c>
      <c r="G765" t="str">
        <v>No</v>
      </c>
      <c r="H765">
        <v>0</v>
      </c>
      <c r="I765" t="str">
        <v>No</v>
      </c>
      <c r="J765" t="str">
        <v>Overweight</v>
      </c>
      <c r="K765" t="str">
        <v>Diabetes</v>
      </c>
      <c r="L765" t="str">
        <f>VLOOKUP(A765,'Data Transformation 3'!A$3:E$2339,5,0)</f>
        <v>11-Jul-1960</v>
      </c>
      <c r="M765" s="19">
        <f>VLOOKUP(A765,'Data Transformation 3'!A$3:H$2339,8,0)</f>
        <v>13457.96</v>
      </c>
      <c r="N765" t="str">
        <f>VLOOKUP('Healthcare '!A765,'Data Transformation 3'!A$3:I$2339,9,0)</f>
        <v>tier - 3</v>
      </c>
      <c r="O765" t="str">
        <f>VLOOKUP(A765,'Data Transformation 3'!A$3:J$2339,10,0)</f>
        <v>tier - 1</v>
      </c>
      <c r="P765" t="str">
        <f>VLOOKUP(A765,'Data Transformation 3'!A$3:K$2339,11,0)</f>
        <v>R1013</v>
      </c>
      <c r="Q765">
        <f>VLOOKUP(A765,'Data Transformation 3'!A$3:F$2339,6,0)</f>
        <v>62</v>
      </c>
    </row>
    <row r="766" spans="1:17" ht="15.5" x14ac:dyDescent="0.35">
      <c r="A766" s="1" t="s">
        <v>1606</v>
      </c>
      <c r="C766" s="20" cm="1">
        <f t="array" ref="C766:K766">_xlfn.XLOOKUP(A766,'Data transformation 2'!A767:A3101,'Data transformation 2'!B767:J3101)</f>
        <v>25</v>
      </c>
      <c r="D766">
        <v>10.45</v>
      </c>
      <c r="E766" t="str">
        <v>No</v>
      </c>
      <c r="F766" t="str">
        <v>No</v>
      </c>
      <c r="G766" t="str">
        <v>No</v>
      </c>
      <c r="H766">
        <v>0</v>
      </c>
      <c r="I766" t="str">
        <v>No</v>
      </c>
      <c r="J766" t="str">
        <v>Overweight</v>
      </c>
      <c r="K766" t="str">
        <v>Diabetes</v>
      </c>
      <c r="L766" t="str">
        <f>VLOOKUP(A766,'Data Transformation 3'!A$3:E$2339,5,0)</f>
        <v>13-Aug-1960</v>
      </c>
      <c r="M766" s="19">
        <f>VLOOKUP(A766,'Data Transformation 3'!A$3:H$2339,8,0)</f>
        <v>13451.12</v>
      </c>
      <c r="N766" t="str">
        <f>VLOOKUP('Healthcare '!A766,'Data Transformation 3'!A$3:I$2339,9,0)</f>
        <v>tier - 3</v>
      </c>
      <c r="O766" t="str">
        <f>VLOOKUP(A766,'Data Transformation 3'!A$3:J$2339,10,0)</f>
        <v>tier - 1</v>
      </c>
      <c r="P766" t="str">
        <f>VLOOKUP(A766,'Data Transformation 3'!A$3:K$2339,11,0)</f>
        <v>R1011</v>
      </c>
      <c r="Q766">
        <f>VLOOKUP(A766,'Data Transformation 3'!A$3:F$2339,6,0)</f>
        <v>62</v>
      </c>
    </row>
    <row r="767" spans="1:17" ht="15.5" x14ac:dyDescent="0.35">
      <c r="A767" s="1" t="s">
        <v>1605</v>
      </c>
      <c r="C767" s="20" cm="1">
        <f t="array" ref="C767:K767">_xlfn.XLOOKUP(A767,'Data transformation 2'!A768:A3102,'Data transformation 2'!B768:J3102)</f>
        <v>38.869999999999997</v>
      </c>
      <c r="D767">
        <v>8.6300000000000008</v>
      </c>
      <c r="E767" t="str">
        <v>yes</v>
      </c>
      <c r="F767" t="str">
        <v>No</v>
      </c>
      <c r="G767" t="str">
        <v>No</v>
      </c>
      <c r="H767">
        <v>1</v>
      </c>
      <c r="I767" t="str">
        <v>No</v>
      </c>
      <c r="J767" t="str">
        <v>Obesity</v>
      </c>
      <c r="K767" t="str">
        <v>Diabetes</v>
      </c>
      <c r="L767" t="str">
        <f>VLOOKUP(A767,'Data Transformation 3'!A$3:E$2339,5,0)</f>
        <v>29-Jun-1975</v>
      </c>
      <c r="M767" s="19">
        <f>VLOOKUP(A767,'Data Transformation 3'!A$3:H$2339,8,0)</f>
        <v>13440.7</v>
      </c>
      <c r="N767" t="str">
        <f>VLOOKUP('Healthcare '!A767,'Data Transformation 3'!A$3:I$2339,9,0)</f>
        <v>tier - 3</v>
      </c>
      <c r="O767" t="str">
        <f>VLOOKUP(A767,'Data Transformation 3'!A$3:J$2339,10,0)</f>
        <v>tier - 2</v>
      </c>
      <c r="P767" t="str">
        <f>VLOOKUP(A767,'Data Transformation 3'!A$3:K$2339,11,0)</f>
        <v>R1012</v>
      </c>
      <c r="Q767">
        <f>VLOOKUP(A767,'Data Transformation 3'!A$3:F$2339,6,0)</f>
        <v>47</v>
      </c>
    </row>
    <row r="768" spans="1:17" ht="15.5" hidden="1" x14ac:dyDescent="0.35">
      <c r="A768" s="1" t="s">
        <v>1604</v>
      </c>
      <c r="C768" s="20" cm="1">
        <f t="array" ref="C768:K768">_xlfn.XLOOKUP(A768,'Data transformation 2'!A769:A3103,'Data transformation 2'!B769:J3103)</f>
        <v>32.299999999999997</v>
      </c>
      <c r="D768">
        <v>5.28</v>
      </c>
      <c r="E768" t="str">
        <v>yes</v>
      </c>
      <c r="F768" t="str">
        <v>No</v>
      </c>
      <c r="G768" t="str">
        <v>No</v>
      </c>
      <c r="H768">
        <v>2</v>
      </c>
      <c r="I768" t="str">
        <v>No</v>
      </c>
      <c r="J768" t="str">
        <v>Obesity</v>
      </c>
      <c r="K768" t="str">
        <v>Normal</v>
      </c>
      <c r="L768" t="str">
        <f>VLOOKUP(A768,'Data Transformation 3'!A$3:E$2339,5,0)</f>
        <v>14-Nov-1966</v>
      </c>
      <c r="M768" s="19">
        <f>VLOOKUP(A768,'Data Transformation 3'!A$3:H$2339,8,0)</f>
        <v>13430.27</v>
      </c>
      <c r="N768" t="str">
        <f>VLOOKUP('Healthcare '!A768,'Data Transformation 3'!A$3:I$2339,9,0)</f>
        <v>tier - 3</v>
      </c>
      <c r="O768" t="str">
        <f>VLOOKUP(A768,'Data Transformation 3'!A$3:J$2339,10,0)</f>
        <v>tier - 3</v>
      </c>
      <c r="P768" t="str">
        <f>VLOOKUP(A768,'Data Transformation 3'!A$3:K$2339,11,0)</f>
        <v>R1024</v>
      </c>
      <c r="Q768">
        <f>VLOOKUP(A768,'Data Transformation 3'!A$3:F$2339,6,0)</f>
        <v>56</v>
      </c>
    </row>
    <row r="769" spans="1:17" ht="15.5" x14ac:dyDescent="0.35">
      <c r="A769" s="1" t="s">
        <v>1603</v>
      </c>
      <c r="C769" s="20" cm="1">
        <f t="array" ref="C769:K769">_xlfn.XLOOKUP(A769,'Data transformation 2'!A770:A3104,'Data transformation 2'!B770:J3104)</f>
        <v>31.16</v>
      </c>
      <c r="D769">
        <v>7.49</v>
      </c>
      <c r="E769" t="str">
        <v>yes</v>
      </c>
      <c r="F769" t="str">
        <v>No</v>
      </c>
      <c r="G769" t="str">
        <v>No</v>
      </c>
      <c r="H769">
        <v>2</v>
      </c>
      <c r="I769" t="str">
        <v>No</v>
      </c>
      <c r="J769" t="str">
        <v>Obesity</v>
      </c>
      <c r="K769" t="str">
        <v>Diabetes</v>
      </c>
      <c r="L769" t="str">
        <f>VLOOKUP(A769,'Data Transformation 3'!A$3:E$2339,5,0)</f>
        <v>3-Nov-1961</v>
      </c>
      <c r="M769" s="19">
        <f>VLOOKUP(A769,'Data Transformation 3'!A$3:H$2339,8,0)</f>
        <v>13429.04</v>
      </c>
      <c r="N769" t="str">
        <f>VLOOKUP('Healthcare '!A769,'Data Transformation 3'!A$3:I$2339,9,0)</f>
        <v>tier - 3</v>
      </c>
      <c r="O769" t="str">
        <f>VLOOKUP(A769,'Data Transformation 3'!A$3:J$2339,10,0)</f>
        <v>tier - 3</v>
      </c>
      <c r="P769" t="str">
        <f>VLOOKUP(A769,'Data Transformation 3'!A$3:K$2339,11,0)</f>
        <v>R1012</v>
      </c>
      <c r="Q769">
        <f>VLOOKUP(A769,'Data Transformation 3'!A$3:F$2339,6,0)</f>
        <v>61</v>
      </c>
    </row>
    <row r="770" spans="1:17" ht="15.5" hidden="1" x14ac:dyDescent="0.35">
      <c r="A770" s="1" t="s">
        <v>1602</v>
      </c>
      <c r="C770" s="20" cm="1">
        <f t="array" ref="C770:K770">_xlfn.XLOOKUP(A770,'Data transformation 2'!A771:A3105,'Data transformation 2'!B771:J3105)</f>
        <v>54.59</v>
      </c>
      <c r="D770">
        <v>4.2699999999999996</v>
      </c>
      <c r="E770" t="str">
        <v>No</v>
      </c>
      <c r="F770" t="str">
        <v>No</v>
      </c>
      <c r="G770" t="str">
        <v>No</v>
      </c>
      <c r="H770">
        <v>0</v>
      </c>
      <c r="I770" t="str">
        <v>No</v>
      </c>
      <c r="J770" t="str">
        <v>Obesity</v>
      </c>
      <c r="K770" t="str">
        <v>Normal</v>
      </c>
      <c r="L770" t="str">
        <f>VLOOKUP(A770,'Data Transformation 3'!A$3:E$2339,5,0)</f>
        <v>17-Jun-1994</v>
      </c>
      <c r="M770" s="19">
        <f>VLOOKUP(A770,'Data Transformation 3'!A$3:H$2339,8,0)</f>
        <v>13417.05</v>
      </c>
      <c r="N770" t="str">
        <f>VLOOKUP('Healthcare '!A770,'Data Transformation 3'!A$3:I$2339,9,0)</f>
        <v>tier - 3</v>
      </c>
      <c r="O770" t="str">
        <f>VLOOKUP(A770,'Data Transformation 3'!A$3:J$2339,10,0)</f>
        <v>tier - 3</v>
      </c>
      <c r="P770" t="str">
        <f>VLOOKUP(A770,'Data Transformation 3'!A$3:K$2339,11,0)</f>
        <v>R1012</v>
      </c>
      <c r="Q770">
        <f>VLOOKUP(A770,'Data Transformation 3'!A$3:F$2339,6,0)</f>
        <v>28</v>
      </c>
    </row>
    <row r="771" spans="1:17" ht="15.5" x14ac:dyDescent="0.35">
      <c r="A771" s="1" t="s">
        <v>1601</v>
      </c>
      <c r="C771" s="20" cm="1">
        <f t="array" ref="C771:K771">_xlfn.XLOOKUP(A771,'Data transformation 2'!A772:A3106,'Data transformation 2'!B772:J3106)</f>
        <v>21.09</v>
      </c>
      <c r="D771">
        <v>9.2200000000000006</v>
      </c>
      <c r="E771" t="str">
        <v>yes</v>
      </c>
      <c r="F771" t="str">
        <v>No</v>
      </c>
      <c r="G771" t="str">
        <v>No</v>
      </c>
      <c r="H771">
        <v>2</v>
      </c>
      <c r="I771" t="str">
        <v>No</v>
      </c>
      <c r="J771" t="str">
        <v>Normal Weight</v>
      </c>
      <c r="K771" t="str">
        <v>Diabetes</v>
      </c>
      <c r="L771" t="str">
        <f>VLOOKUP(A771,'Data Transformation 3'!A$3:E$2339,5,0)</f>
        <v>22-Jul-1961</v>
      </c>
      <c r="M771" s="19">
        <f>VLOOKUP(A771,'Data Transformation 3'!A$3:H$2339,8,0)</f>
        <v>13415.04</v>
      </c>
      <c r="N771" t="str">
        <f>VLOOKUP('Healthcare '!A771,'Data Transformation 3'!A$3:I$2339,9,0)</f>
        <v>tier - 3</v>
      </c>
      <c r="O771" t="str">
        <f>VLOOKUP(A771,'Data Transformation 3'!A$3:J$2339,10,0)</f>
        <v>tier - 2</v>
      </c>
      <c r="P771" t="str">
        <f>VLOOKUP(A771,'Data Transformation 3'!A$3:K$2339,11,0)</f>
        <v>R1012</v>
      </c>
      <c r="Q771">
        <f>VLOOKUP(A771,'Data Transformation 3'!A$3:F$2339,6,0)</f>
        <v>61</v>
      </c>
    </row>
    <row r="772" spans="1:17" ht="15.5" hidden="1" x14ac:dyDescent="0.35">
      <c r="A772" s="1" t="s">
        <v>1600</v>
      </c>
      <c r="C772" s="20" cm="1">
        <f t="array" ref="C772:K772">_xlfn.XLOOKUP(A772,'Data transformation 2'!A773:A3107,'Data transformation 2'!B773:J3107)</f>
        <v>52.41</v>
      </c>
      <c r="D772">
        <v>5.99</v>
      </c>
      <c r="E772" t="str">
        <v>No</v>
      </c>
      <c r="F772" t="str">
        <v>No</v>
      </c>
      <c r="G772" t="str">
        <v>No</v>
      </c>
      <c r="H772">
        <v>1</v>
      </c>
      <c r="I772" t="str">
        <v>No</v>
      </c>
      <c r="J772" t="str">
        <v>Obesity</v>
      </c>
      <c r="K772" t="str">
        <v>Pre-Diabetes</v>
      </c>
      <c r="L772" t="str">
        <f>VLOOKUP(A772,'Data Transformation 3'!A$3:E$2339,5,0)</f>
        <v>19-Dec-1992</v>
      </c>
      <c r="M772" s="19">
        <f>VLOOKUP(A772,'Data Transformation 3'!A$3:H$2339,8,0)</f>
        <v>13412.97</v>
      </c>
      <c r="N772" t="str">
        <f>VLOOKUP('Healthcare '!A772,'Data Transformation 3'!A$3:I$2339,9,0)</f>
        <v>tier - 3</v>
      </c>
      <c r="O772" t="str">
        <f>VLOOKUP(A772,'Data Transformation 3'!A$3:J$2339,10,0)</f>
        <v>tier - 3</v>
      </c>
      <c r="P772" t="str">
        <f>VLOOKUP(A772,'Data Transformation 3'!A$3:K$2339,11,0)</f>
        <v>R1023</v>
      </c>
      <c r="Q772">
        <f>VLOOKUP(A772,'Data Transformation 3'!A$3:F$2339,6,0)</f>
        <v>30</v>
      </c>
    </row>
    <row r="773" spans="1:17" ht="15.5" hidden="1" x14ac:dyDescent="0.35">
      <c r="A773" s="1" t="s">
        <v>1599</v>
      </c>
      <c r="C773" s="20" cm="1">
        <f t="array" ref="C773:K773">_xlfn.XLOOKUP(A773,'Data transformation 2'!A774:A3108,'Data transformation 2'!B774:J3108)</f>
        <v>41.47</v>
      </c>
      <c r="D773">
        <v>5.86</v>
      </c>
      <c r="E773" t="str">
        <v>yes</v>
      </c>
      <c r="F773" t="str">
        <v>No</v>
      </c>
      <c r="G773" t="str">
        <v>No</v>
      </c>
      <c r="H773">
        <v>2</v>
      </c>
      <c r="I773" t="str">
        <v>No</v>
      </c>
      <c r="J773" t="str">
        <v>Obesity</v>
      </c>
      <c r="K773" t="str">
        <v>Pre-Diabetes</v>
      </c>
      <c r="L773" t="str">
        <f>VLOOKUP(A773,'Data Transformation 3'!A$3:E$2339,5,0)</f>
        <v>20-Dec-1959</v>
      </c>
      <c r="M773" s="19">
        <f>VLOOKUP(A773,'Data Transformation 3'!A$3:H$2339,8,0)</f>
        <v>13405.39</v>
      </c>
      <c r="N773" t="str">
        <f>VLOOKUP('Healthcare '!A773,'Data Transformation 3'!A$3:I$2339,9,0)</f>
        <v>tier - 3</v>
      </c>
      <c r="O773" t="str">
        <f>VLOOKUP(A773,'Data Transformation 3'!A$3:J$2339,10,0)</f>
        <v>tier - 3</v>
      </c>
      <c r="P773" t="str">
        <f>VLOOKUP(A773,'Data Transformation 3'!A$3:K$2339,11,0)</f>
        <v>R1013</v>
      </c>
      <c r="Q773">
        <f>VLOOKUP(A773,'Data Transformation 3'!A$3:F$2339,6,0)</f>
        <v>63</v>
      </c>
    </row>
    <row r="774" spans="1:17" ht="15.5" hidden="1" x14ac:dyDescent="0.35">
      <c r="A774" s="1" t="s">
        <v>1598</v>
      </c>
      <c r="C774" s="20" cm="1">
        <f t="array" ref="C774:K774">_xlfn.XLOOKUP(A774,'Data transformation 2'!A775:A3109,'Data transformation 2'!B775:J3109)</f>
        <v>33.1</v>
      </c>
      <c r="D774">
        <v>5.19</v>
      </c>
      <c r="E774" t="str">
        <v>yes</v>
      </c>
      <c r="F774" t="str">
        <v>No</v>
      </c>
      <c r="G774" t="str">
        <v>No</v>
      </c>
      <c r="H774">
        <v>2</v>
      </c>
      <c r="I774" t="str">
        <v>No</v>
      </c>
      <c r="J774" t="str">
        <v>Obesity</v>
      </c>
      <c r="K774" t="str">
        <v>Normal</v>
      </c>
      <c r="L774" t="str">
        <f>VLOOKUP(A774,'Data Transformation 3'!A$3:E$2339,5,0)</f>
        <v>25-Nov-1959</v>
      </c>
      <c r="M774" s="19">
        <f>VLOOKUP(A774,'Data Transformation 3'!A$3:H$2339,8,0)</f>
        <v>13393.76</v>
      </c>
      <c r="N774" t="str">
        <f>VLOOKUP('Healthcare '!A774,'Data Transformation 3'!A$3:I$2339,9,0)</f>
        <v>tier - 3</v>
      </c>
      <c r="O774" t="str">
        <f>VLOOKUP(A774,'Data Transformation 3'!A$3:J$2339,10,0)</f>
        <v>tier - 1</v>
      </c>
      <c r="P774" t="str">
        <f>VLOOKUP(A774,'Data Transformation 3'!A$3:K$2339,11,0)</f>
        <v>R1011</v>
      </c>
      <c r="Q774">
        <f>VLOOKUP(A774,'Data Transformation 3'!A$3:F$2339,6,0)</f>
        <v>63</v>
      </c>
    </row>
    <row r="775" spans="1:17" ht="15.5" hidden="1" x14ac:dyDescent="0.35">
      <c r="A775" s="1" t="s">
        <v>1597</v>
      </c>
      <c r="C775" s="20" cm="1">
        <f t="array" ref="C775:K775">_xlfn.XLOOKUP(A775,'Data transformation 2'!A776:A3110,'Data transformation 2'!B776:J3110)</f>
        <v>30.8</v>
      </c>
      <c r="D775">
        <v>4.37</v>
      </c>
      <c r="E775" t="str">
        <v>yes</v>
      </c>
      <c r="F775" t="str">
        <v>No</v>
      </c>
      <c r="G775" t="str">
        <v>No</v>
      </c>
      <c r="H775">
        <v>2</v>
      </c>
      <c r="I775" t="str">
        <v>No</v>
      </c>
      <c r="J775" t="str">
        <v>Obesity</v>
      </c>
      <c r="K775" t="str">
        <v>Normal</v>
      </c>
      <c r="L775" t="str">
        <f>VLOOKUP(A775,'Data Transformation 3'!A$3:E$2339,5,0)</f>
        <v>9-Dec-1959</v>
      </c>
      <c r="M775" s="19">
        <f>VLOOKUP(A775,'Data Transformation 3'!A$3:H$2339,8,0)</f>
        <v>13390.56</v>
      </c>
      <c r="N775" t="str">
        <f>VLOOKUP('Healthcare '!A775,'Data Transformation 3'!A$3:I$2339,9,0)</f>
        <v>tier - 3</v>
      </c>
      <c r="O775" t="str">
        <f>VLOOKUP(A775,'Data Transformation 3'!A$3:J$2339,10,0)</f>
        <v>tier - 3</v>
      </c>
      <c r="P775" t="str">
        <f>VLOOKUP(A775,'Data Transformation 3'!A$3:K$2339,11,0)</f>
        <v>R1011</v>
      </c>
      <c r="Q775">
        <f>VLOOKUP(A775,'Data Transformation 3'!A$3:F$2339,6,0)</f>
        <v>63</v>
      </c>
    </row>
    <row r="776" spans="1:17" ht="15.5" hidden="1" x14ac:dyDescent="0.35">
      <c r="A776" s="1" t="s">
        <v>1596</v>
      </c>
      <c r="C776" s="20" cm="1">
        <f t="array" ref="C776:K776">_xlfn.XLOOKUP(A776,'Data transformation 2'!A777:A3111,'Data transformation 2'!B777:J3111)</f>
        <v>42.06</v>
      </c>
      <c r="D776">
        <v>5.32</v>
      </c>
      <c r="E776" t="str">
        <v>No</v>
      </c>
      <c r="F776" t="str">
        <v>No</v>
      </c>
      <c r="G776" t="str">
        <v>No</v>
      </c>
      <c r="H776">
        <v>1</v>
      </c>
      <c r="I776" t="str">
        <v>No</v>
      </c>
      <c r="J776" t="str">
        <v>Obesity</v>
      </c>
      <c r="K776" t="str">
        <v>Normal</v>
      </c>
      <c r="L776" t="str">
        <f>VLOOKUP(A776,'Data Transformation 3'!A$3:E$2339,5,0)</f>
        <v>6-Jun-1984</v>
      </c>
      <c r="M776" s="19">
        <f>VLOOKUP(A776,'Data Transformation 3'!A$3:H$2339,8,0)</f>
        <v>13383.67</v>
      </c>
      <c r="N776" t="str">
        <f>VLOOKUP('Healthcare '!A776,'Data Transformation 3'!A$3:I$2339,9,0)</f>
        <v>tier - 3</v>
      </c>
      <c r="O776" t="str">
        <f>VLOOKUP(A776,'Data Transformation 3'!A$3:J$2339,10,0)</f>
        <v>tier - 2</v>
      </c>
      <c r="P776" t="str">
        <f>VLOOKUP(A776,'Data Transformation 3'!A$3:K$2339,11,0)</f>
        <v>R1023</v>
      </c>
      <c r="Q776">
        <f>VLOOKUP(A776,'Data Transformation 3'!A$3:F$2339,6,0)</f>
        <v>39</v>
      </c>
    </row>
    <row r="777" spans="1:17" ht="15.5" hidden="1" x14ac:dyDescent="0.35">
      <c r="A777" s="1" t="s">
        <v>1595</v>
      </c>
      <c r="C777" s="20" cm="1">
        <f t="array" ref="C777:K777">_xlfn.XLOOKUP(A777,'Data transformation 2'!A778:A3112,'Data transformation 2'!B778:J3112)</f>
        <v>39.270000000000003</v>
      </c>
      <c r="D777">
        <v>5.64</v>
      </c>
      <c r="E777" t="str">
        <v>No</v>
      </c>
      <c r="F777" t="str">
        <v>No</v>
      </c>
      <c r="G777" t="str">
        <v>Yes</v>
      </c>
      <c r="H777">
        <v>1</v>
      </c>
      <c r="I777" t="str">
        <v>No</v>
      </c>
      <c r="J777" t="str">
        <v>Obesity</v>
      </c>
      <c r="K777" t="str">
        <v>Normal</v>
      </c>
      <c r="L777" t="str">
        <f>VLOOKUP(A777,'Data Transformation 3'!A$3:E$2339,5,0)</f>
        <v>30-Sep-1979</v>
      </c>
      <c r="M777" s="19">
        <f>VLOOKUP(A777,'Data Transformation 3'!A$3:H$2339,8,0)</f>
        <v>13377.41</v>
      </c>
      <c r="N777" t="str">
        <f>VLOOKUP('Healthcare '!A777,'Data Transformation 3'!A$3:I$2339,9,0)</f>
        <v>tier - 3</v>
      </c>
      <c r="O777" t="str">
        <f>VLOOKUP(A777,'Data Transformation 3'!A$3:J$2339,10,0)</f>
        <v>tier - 3</v>
      </c>
      <c r="P777" t="str">
        <f>VLOOKUP(A777,'Data Transformation 3'!A$3:K$2339,11,0)</f>
        <v>R1026</v>
      </c>
      <c r="Q777">
        <f>VLOOKUP(A777,'Data Transformation 3'!A$3:F$2339,6,0)</f>
        <v>43</v>
      </c>
    </row>
    <row r="778" spans="1:17" ht="15.5" hidden="1" x14ac:dyDescent="0.35">
      <c r="A778" s="1" t="s">
        <v>1594</v>
      </c>
      <c r="C778" s="20" cm="1">
        <f t="array" ref="C778:K778">_xlfn.XLOOKUP(A778,'Data transformation 2'!A779:A3113,'Data transformation 2'!B779:J3113)</f>
        <v>30.71</v>
      </c>
      <c r="D778">
        <v>5.59</v>
      </c>
      <c r="E778" t="str">
        <v>yes</v>
      </c>
      <c r="F778" t="str">
        <v>No</v>
      </c>
      <c r="G778" t="str">
        <v>No</v>
      </c>
      <c r="H778">
        <v>1</v>
      </c>
      <c r="I778" t="str">
        <v>No</v>
      </c>
      <c r="J778" t="str">
        <v>Obesity</v>
      </c>
      <c r="K778" t="str">
        <v>Normal</v>
      </c>
      <c r="L778" t="str">
        <f>VLOOKUP(A778,'Data Transformation 3'!A$3:E$2339,5,0)</f>
        <v>24-Sep-1964</v>
      </c>
      <c r="M778" s="19">
        <f>VLOOKUP(A778,'Data Transformation 3'!A$3:H$2339,8,0)</f>
        <v>13375.76</v>
      </c>
      <c r="N778" t="str">
        <f>VLOOKUP('Healthcare '!A778,'Data Transformation 3'!A$3:I$2339,9,0)</f>
        <v>tier - 3</v>
      </c>
      <c r="O778" t="str">
        <f>VLOOKUP(A778,'Data Transformation 3'!A$3:J$2339,10,0)</f>
        <v>tier - 2</v>
      </c>
      <c r="P778" t="str">
        <f>VLOOKUP(A778,'Data Transformation 3'!A$3:K$2339,11,0)</f>
        <v>R1025</v>
      </c>
      <c r="Q778">
        <f>VLOOKUP(A778,'Data Transformation 3'!A$3:F$2339,6,0)</f>
        <v>58</v>
      </c>
    </row>
    <row r="779" spans="1:17" ht="15.5" hidden="1" x14ac:dyDescent="0.35">
      <c r="A779" s="1" t="s">
        <v>1593</v>
      </c>
      <c r="C779" s="20" cm="1">
        <f t="array" ref="C779:K779">_xlfn.XLOOKUP(A779,'Data transformation 2'!A780:A3114,'Data transformation 2'!B780:J3114)</f>
        <v>47.19</v>
      </c>
      <c r="D779">
        <v>5.29</v>
      </c>
      <c r="E779" t="str">
        <v>No</v>
      </c>
      <c r="F779" t="str">
        <v>No</v>
      </c>
      <c r="G779" t="str">
        <v>No</v>
      </c>
      <c r="H779">
        <v>0</v>
      </c>
      <c r="I779" t="str">
        <v>No</v>
      </c>
      <c r="J779" t="str">
        <v>Obesity</v>
      </c>
      <c r="K779" t="str">
        <v>Normal</v>
      </c>
      <c r="L779" t="str">
        <f>VLOOKUP(A779,'Data Transformation 3'!A$3:E$2339,5,0)</f>
        <v>2-Oct-1990</v>
      </c>
      <c r="M779" s="19">
        <f>VLOOKUP(A779,'Data Transformation 3'!A$3:H$2339,8,0)</f>
        <v>13360.94</v>
      </c>
      <c r="N779" t="str">
        <f>VLOOKUP('Healthcare '!A779,'Data Transformation 3'!A$3:I$2339,9,0)</f>
        <v>tier - 3</v>
      </c>
      <c r="O779" t="str">
        <f>VLOOKUP(A779,'Data Transformation 3'!A$3:J$2339,10,0)</f>
        <v>tier - 1</v>
      </c>
      <c r="P779" t="str">
        <f>VLOOKUP(A779,'Data Transformation 3'!A$3:K$2339,11,0)</f>
        <v>R1012</v>
      </c>
      <c r="Q779">
        <f>VLOOKUP(A779,'Data Transformation 3'!A$3:F$2339,6,0)</f>
        <v>32</v>
      </c>
    </row>
    <row r="780" spans="1:17" ht="15.5" x14ac:dyDescent="0.35">
      <c r="A780" s="1" t="s">
        <v>1592</v>
      </c>
      <c r="C780" s="20" cm="1">
        <f t="array" ref="C780:K780">_xlfn.XLOOKUP(A780,'Data transformation 2'!A781:A3115,'Data transformation 2'!B781:J3115)</f>
        <v>30.02</v>
      </c>
      <c r="D780">
        <v>6.65</v>
      </c>
      <c r="E780" t="str">
        <v>No</v>
      </c>
      <c r="F780" t="str">
        <v>No</v>
      </c>
      <c r="G780" t="str">
        <v>No</v>
      </c>
      <c r="H780">
        <v>0</v>
      </c>
      <c r="I780" t="str">
        <v>No</v>
      </c>
      <c r="J780" t="str">
        <v>Obesity</v>
      </c>
      <c r="K780" t="str">
        <v>Diabetes</v>
      </c>
      <c r="L780" t="str">
        <f>VLOOKUP(A780,'Data Transformation 3'!A$3:E$2339,5,0)</f>
        <v>11-Nov-1960</v>
      </c>
      <c r="M780" s="19">
        <f>VLOOKUP(A780,'Data Transformation 3'!A$3:H$2339,8,0)</f>
        <v>13352.1</v>
      </c>
      <c r="N780" t="str">
        <f>VLOOKUP('Healthcare '!A780,'Data Transformation 3'!A$3:I$2339,9,0)</f>
        <v>tier - 3</v>
      </c>
      <c r="O780" t="str">
        <f>VLOOKUP(A780,'Data Transformation 3'!A$3:J$2339,10,0)</f>
        <v>tier - 1</v>
      </c>
      <c r="P780" t="str">
        <f>VLOOKUP(A780,'Data Transformation 3'!A$3:K$2339,11,0)</f>
        <v>R1012</v>
      </c>
      <c r="Q780">
        <f>VLOOKUP(A780,'Data Transformation 3'!A$3:F$2339,6,0)</f>
        <v>62</v>
      </c>
    </row>
    <row r="781" spans="1:17" ht="15.5" hidden="1" x14ac:dyDescent="0.35">
      <c r="A781" s="1" t="s">
        <v>1591</v>
      </c>
      <c r="C781" s="20" cm="1">
        <f t="array" ref="C781:K781">_xlfn.XLOOKUP(A781,'Data transformation 2'!A782:A3116,'Data transformation 2'!B782:J3116)</f>
        <v>37.909999999999997</v>
      </c>
      <c r="D781">
        <v>5.68</v>
      </c>
      <c r="E781" t="str">
        <v>yes</v>
      </c>
      <c r="F781" t="str">
        <v>No</v>
      </c>
      <c r="G781" t="str">
        <v>No</v>
      </c>
      <c r="H781">
        <v>0</v>
      </c>
      <c r="I781" t="str">
        <v>No</v>
      </c>
      <c r="J781" t="str">
        <v>Obesity</v>
      </c>
      <c r="K781" t="str">
        <v>Normal</v>
      </c>
      <c r="L781" t="str">
        <f>VLOOKUP(A781,'Data Transformation 3'!A$3:E$2339,5,0)</f>
        <v>23-Aug-1976</v>
      </c>
      <c r="M781" s="19">
        <f>VLOOKUP(A781,'Data Transformation 3'!A$3:H$2339,8,0)</f>
        <v>13333.71</v>
      </c>
      <c r="N781" t="str">
        <f>VLOOKUP('Healthcare '!A781,'Data Transformation 3'!A$3:I$2339,9,0)</f>
        <v>tier - 3</v>
      </c>
      <c r="O781" t="str">
        <f>VLOOKUP(A781,'Data Transformation 3'!A$3:J$2339,10,0)</f>
        <v>tier - 2</v>
      </c>
      <c r="P781" t="str">
        <f>VLOOKUP(A781,'Data Transformation 3'!A$3:K$2339,11,0)</f>
        <v>R1012</v>
      </c>
      <c r="Q781">
        <f>VLOOKUP(A781,'Data Transformation 3'!A$3:F$2339,6,0)</f>
        <v>46</v>
      </c>
    </row>
    <row r="782" spans="1:17" ht="15.5" hidden="1" x14ac:dyDescent="0.35">
      <c r="A782" s="1" t="s">
        <v>1590</v>
      </c>
      <c r="C782" s="20" cm="1">
        <f t="array" ref="C782:K782">_xlfn.XLOOKUP(A782,'Data transformation 2'!A783:A3117,'Data transformation 2'!B783:J3117)</f>
        <v>54.61</v>
      </c>
      <c r="D782">
        <v>4.49</v>
      </c>
      <c r="E782" t="str">
        <v>No</v>
      </c>
      <c r="F782" t="str">
        <v>No</v>
      </c>
      <c r="G782" t="str">
        <v>No</v>
      </c>
      <c r="H782">
        <v>0</v>
      </c>
      <c r="I782" t="str">
        <v>No</v>
      </c>
      <c r="J782" t="str">
        <v>Obesity</v>
      </c>
      <c r="K782" t="str">
        <v>Normal</v>
      </c>
      <c r="L782" t="str">
        <f>VLOOKUP(A782,'Data Transformation 3'!A$3:E$2339,5,0)</f>
        <v>1-Jul-1994</v>
      </c>
      <c r="M782" s="19">
        <f>VLOOKUP(A782,'Data Transformation 3'!A$3:H$2339,8,0)</f>
        <v>13292.52</v>
      </c>
      <c r="N782" t="str">
        <f>VLOOKUP('Healthcare '!A782,'Data Transformation 3'!A$3:I$2339,9,0)</f>
        <v>tier - 3</v>
      </c>
      <c r="O782" t="str">
        <f>VLOOKUP(A782,'Data Transformation 3'!A$3:J$2339,10,0)</f>
        <v>tier - 3</v>
      </c>
      <c r="P782" t="str">
        <f>VLOOKUP(A782,'Data Transformation 3'!A$3:K$2339,11,0)</f>
        <v>R1012</v>
      </c>
      <c r="Q782">
        <f>VLOOKUP(A782,'Data Transformation 3'!A$3:F$2339,6,0)</f>
        <v>28</v>
      </c>
    </row>
    <row r="783" spans="1:17" ht="15.5" x14ac:dyDescent="0.35">
      <c r="A783" s="1" t="s">
        <v>1589</v>
      </c>
      <c r="C783" s="20" cm="1">
        <f t="array" ref="C783:K783">_xlfn.XLOOKUP(A783,'Data transformation 2'!A784:A3118,'Data transformation 2'!B784:J3118)</f>
        <v>36.005000000000003</v>
      </c>
      <c r="D783">
        <v>6.9</v>
      </c>
      <c r="E783" t="str">
        <v>No</v>
      </c>
      <c r="F783" t="str">
        <v>No</v>
      </c>
      <c r="G783" t="str">
        <v>No</v>
      </c>
      <c r="H783">
        <v>0</v>
      </c>
      <c r="I783" t="str">
        <v>No</v>
      </c>
      <c r="J783" t="str">
        <v>Obesity</v>
      </c>
      <c r="K783" t="str">
        <v>Diabetes</v>
      </c>
      <c r="L783" t="str">
        <f>VLOOKUP(A783,'Data Transformation 3'!A$3:E$2339,5,0)</f>
        <v>11-Oct-1962</v>
      </c>
      <c r="M783" s="19">
        <f>VLOOKUP(A783,'Data Transformation 3'!A$3:H$2339,8,0)</f>
        <v>13228.85</v>
      </c>
      <c r="N783" t="str">
        <f>VLOOKUP('Healthcare '!A783,'Data Transformation 3'!A$3:I$2339,9,0)</f>
        <v>tier - 3</v>
      </c>
      <c r="O783" t="str">
        <f>VLOOKUP(A783,'Data Transformation 3'!A$3:J$2339,10,0)</f>
        <v>tier - 3</v>
      </c>
      <c r="P783" t="str">
        <f>VLOOKUP(A783,'Data Transformation 3'!A$3:K$2339,11,0)</f>
        <v>R1023</v>
      </c>
      <c r="Q783">
        <f>VLOOKUP(A783,'Data Transformation 3'!A$3:F$2339,6,0)</f>
        <v>60</v>
      </c>
    </row>
    <row r="784" spans="1:17" ht="15.5" x14ac:dyDescent="0.35">
      <c r="A784" s="1" t="s">
        <v>1588</v>
      </c>
      <c r="C784" s="20" cm="1">
        <f t="array" ref="C784:K784">_xlfn.XLOOKUP(A784,'Data transformation 2'!A785:A3119,'Data transformation 2'!B785:J3119)</f>
        <v>28.7</v>
      </c>
      <c r="D784">
        <v>11.52</v>
      </c>
      <c r="E784" t="str">
        <v>No</v>
      </c>
      <c r="F784" t="str">
        <v>No</v>
      </c>
      <c r="G784" t="str">
        <v>No</v>
      </c>
      <c r="H784">
        <v>0</v>
      </c>
      <c r="I784" t="str">
        <v>No</v>
      </c>
      <c r="J784" t="str">
        <v>Overweight</v>
      </c>
      <c r="K784" t="str">
        <v>Diabetes</v>
      </c>
      <c r="L784" t="str">
        <f>VLOOKUP(A784,'Data Transformation 3'!A$3:E$2339,5,0)</f>
        <v>24-Nov-1962</v>
      </c>
      <c r="M784" s="19">
        <f>VLOOKUP(A784,'Data Transformation 3'!A$3:H$2339,8,0)</f>
        <v>13224.69</v>
      </c>
      <c r="N784" t="str">
        <f>VLOOKUP('Healthcare '!A784,'Data Transformation 3'!A$3:I$2339,9,0)</f>
        <v>tier - 3</v>
      </c>
      <c r="O784" t="str">
        <f>VLOOKUP(A784,'Data Transformation 3'!A$3:J$2339,10,0)</f>
        <v>tier - 2</v>
      </c>
      <c r="P784" t="str">
        <f>VLOOKUP(A784,'Data Transformation 3'!A$3:K$2339,11,0)</f>
        <v>R1011</v>
      </c>
      <c r="Q784">
        <f>VLOOKUP(A784,'Data Transformation 3'!A$3:F$2339,6,0)</f>
        <v>60</v>
      </c>
    </row>
    <row r="785" spans="1:17" ht="15.5" x14ac:dyDescent="0.35">
      <c r="A785" s="1" t="s">
        <v>1587</v>
      </c>
      <c r="C785" s="20" cm="1">
        <f t="array" ref="C785:K785">_xlfn.XLOOKUP(A785,'Data transformation 2'!A786:A3120,'Data transformation 2'!B786:J3120)</f>
        <v>34.295000000000002</v>
      </c>
      <c r="D785">
        <v>11.24</v>
      </c>
      <c r="E785" t="str">
        <v>No</v>
      </c>
      <c r="F785" t="str">
        <v>No</v>
      </c>
      <c r="G785" t="str">
        <v>No</v>
      </c>
      <c r="H785">
        <v>0</v>
      </c>
      <c r="I785" t="str">
        <v>No</v>
      </c>
      <c r="J785" t="str">
        <v>Obesity</v>
      </c>
      <c r="K785" t="str">
        <v>Diabetes</v>
      </c>
      <c r="L785" t="str">
        <f>VLOOKUP(A785,'Data Transformation 3'!A$3:E$2339,5,0)</f>
        <v>13-Nov-1965</v>
      </c>
      <c r="M785" s="19">
        <f>VLOOKUP(A785,'Data Transformation 3'!A$3:H$2339,8,0)</f>
        <v>13224.06</v>
      </c>
      <c r="N785" t="str">
        <f>VLOOKUP('Healthcare '!A785,'Data Transformation 3'!A$3:I$2339,9,0)</f>
        <v>tier - 3</v>
      </c>
      <c r="O785" t="str">
        <f>VLOOKUP(A785,'Data Transformation 3'!A$3:J$2339,10,0)</f>
        <v>tier - 3</v>
      </c>
      <c r="P785" t="str">
        <f>VLOOKUP(A785,'Data Transformation 3'!A$3:K$2339,11,0)</f>
        <v>R1024</v>
      </c>
      <c r="Q785">
        <f>VLOOKUP(A785,'Data Transformation 3'!A$3:F$2339,6,0)</f>
        <v>57</v>
      </c>
    </row>
    <row r="786" spans="1:17" ht="15.5" x14ac:dyDescent="0.35">
      <c r="A786" s="1" t="s">
        <v>1586</v>
      </c>
      <c r="C786" s="20" cm="1">
        <f t="array" ref="C786:K786">_xlfn.XLOOKUP(A786,'Data transformation 2'!A787:A3121,'Data transformation 2'!B787:J3121)</f>
        <v>27.55</v>
      </c>
      <c r="D786">
        <v>10.98</v>
      </c>
      <c r="E786" t="str">
        <v>No</v>
      </c>
      <c r="F786" t="str">
        <v>No</v>
      </c>
      <c r="G786" t="str">
        <v>No</v>
      </c>
      <c r="H786">
        <v>0</v>
      </c>
      <c r="I786" t="str">
        <v>No</v>
      </c>
      <c r="J786" t="str">
        <v>Overweight</v>
      </c>
      <c r="K786" t="str">
        <v>Diabetes</v>
      </c>
      <c r="L786" t="str">
        <f>VLOOKUP(A786,'Data Transformation 3'!A$3:E$2339,5,0)</f>
        <v>7-Dec-1962</v>
      </c>
      <c r="M786" s="19">
        <f>VLOOKUP(A786,'Data Transformation 3'!A$3:H$2339,8,0)</f>
        <v>13217.09</v>
      </c>
      <c r="N786" t="str">
        <f>VLOOKUP('Healthcare '!A786,'Data Transformation 3'!A$3:I$2339,9,0)</f>
        <v>tier - 3</v>
      </c>
      <c r="O786" t="str">
        <f>VLOOKUP(A786,'Data Transformation 3'!A$3:J$2339,10,0)</f>
        <v>tier - 1</v>
      </c>
      <c r="P786" t="str">
        <f>VLOOKUP(A786,'Data Transformation 3'!A$3:K$2339,11,0)</f>
        <v>R1024</v>
      </c>
      <c r="Q786">
        <f>VLOOKUP(A786,'Data Transformation 3'!A$3:F$2339,6,0)</f>
        <v>60</v>
      </c>
    </row>
    <row r="787" spans="1:17" ht="15.5" hidden="1" x14ac:dyDescent="0.35">
      <c r="A787" s="1" t="s">
        <v>1585</v>
      </c>
      <c r="C787" s="20" cm="1">
        <f t="array" ref="C787:K787">_xlfn.XLOOKUP(A787,'Data transformation 2'!A788:A3122,'Data transformation 2'!B788:J3122)</f>
        <v>40.700000000000003</v>
      </c>
      <c r="D787">
        <v>5.42</v>
      </c>
      <c r="E787" t="str">
        <v>No</v>
      </c>
      <c r="F787" t="str">
        <v>No</v>
      </c>
      <c r="G787" t="str">
        <v>No</v>
      </c>
      <c r="H787">
        <v>0</v>
      </c>
      <c r="I787" t="str">
        <v>No</v>
      </c>
      <c r="J787" t="str">
        <v>Obesity</v>
      </c>
      <c r="K787" t="str">
        <v>Normal</v>
      </c>
      <c r="L787" t="str">
        <f>VLOOKUP(A787,'Data Transformation 3'!A$3:E$2339,5,0)</f>
        <v>15-Oct-1982</v>
      </c>
      <c r="M787" s="19">
        <f>VLOOKUP(A787,'Data Transformation 3'!A$3:H$2339,8,0)</f>
        <v>13214.43</v>
      </c>
      <c r="N787" t="str">
        <f>VLOOKUP('Healthcare '!A787,'Data Transformation 3'!A$3:I$2339,9,0)</f>
        <v>tier - 3</v>
      </c>
      <c r="O787" t="str">
        <f>VLOOKUP(A787,'Data Transformation 3'!A$3:J$2339,10,0)</f>
        <v>tier - 2</v>
      </c>
      <c r="P787" t="str">
        <f>VLOOKUP(A787,'Data Transformation 3'!A$3:K$2339,11,0)</f>
        <v>R1012</v>
      </c>
      <c r="Q787">
        <f>VLOOKUP(A787,'Data Transformation 3'!A$3:F$2339,6,0)</f>
        <v>40</v>
      </c>
    </row>
    <row r="788" spans="1:17" ht="15.5" x14ac:dyDescent="0.35">
      <c r="A788" s="1" t="s">
        <v>1584</v>
      </c>
      <c r="C788" s="20" cm="1">
        <f t="array" ref="C788:K788">_xlfn.XLOOKUP(A788,'Data transformation 2'!A789:A3123,'Data transformation 2'!B789:J3123)</f>
        <v>18.335000000000001</v>
      </c>
      <c r="D788">
        <v>10.97</v>
      </c>
      <c r="E788" t="str">
        <v>No</v>
      </c>
      <c r="F788" t="str">
        <v>No</v>
      </c>
      <c r="G788" t="str">
        <v>No</v>
      </c>
      <c r="H788">
        <v>0</v>
      </c>
      <c r="I788" t="str">
        <v>No</v>
      </c>
      <c r="J788" t="str">
        <v>Underweight</v>
      </c>
      <c r="K788" t="str">
        <v>Diabetes</v>
      </c>
      <c r="L788" t="str">
        <f>VLOOKUP(A788,'Data Transformation 3'!A$3:E$2339,5,0)</f>
        <v>5-Aug-1962</v>
      </c>
      <c r="M788" s="19">
        <f>VLOOKUP(A788,'Data Transformation 3'!A$3:H$2339,8,0)</f>
        <v>13204.29</v>
      </c>
      <c r="N788" t="str">
        <f>VLOOKUP('Healthcare '!A788,'Data Transformation 3'!A$3:I$2339,9,0)</f>
        <v>tier - 3</v>
      </c>
      <c r="O788" t="str">
        <f>VLOOKUP(A788,'Data Transformation 3'!A$3:J$2339,10,0)</f>
        <v>tier - 1</v>
      </c>
      <c r="P788" t="str">
        <f>VLOOKUP(A788,'Data Transformation 3'!A$3:K$2339,11,0)</f>
        <v>R1024</v>
      </c>
      <c r="Q788">
        <f>VLOOKUP(A788,'Data Transformation 3'!A$3:F$2339,6,0)</f>
        <v>60</v>
      </c>
    </row>
    <row r="789" spans="1:17" ht="15.5" x14ac:dyDescent="0.35">
      <c r="A789" s="1" t="s">
        <v>1583</v>
      </c>
      <c r="C789" s="20" cm="1">
        <f t="array" ref="C789:K789">_xlfn.XLOOKUP(A789,'Data transformation 2'!A790:A3124,'Data transformation 2'!B790:J3124)</f>
        <v>33.914999999999999</v>
      </c>
      <c r="D789">
        <v>9.56</v>
      </c>
      <c r="E789" t="str">
        <v>yes</v>
      </c>
      <c r="F789" t="str">
        <v>No</v>
      </c>
      <c r="G789" t="str">
        <v>No</v>
      </c>
      <c r="H789">
        <v>2</v>
      </c>
      <c r="I789" t="str">
        <v>No</v>
      </c>
      <c r="J789" t="str">
        <v>Obesity</v>
      </c>
      <c r="K789" t="str">
        <v>Diabetes</v>
      </c>
      <c r="L789" t="str">
        <f>VLOOKUP(A789,'Data Transformation 3'!A$3:E$2339,5,0)</f>
        <v>6-Dec-1961</v>
      </c>
      <c r="M789" s="19">
        <f>VLOOKUP(A789,'Data Transformation 3'!A$3:H$2339,8,0)</f>
        <v>13143.86</v>
      </c>
      <c r="N789" t="str">
        <f>VLOOKUP('Healthcare '!A789,'Data Transformation 3'!A$3:I$2339,9,0)</f>
        <v>tier - 3</v>
      </c>
      <c r="O789" t="str">
        <f>VLOOKUP(A789,'Data Transformation 3'!A$3:J$2339,10,0)</f>
        <v>tier - 2</v>
      </c>
      <c r="P789" t="str">
        <f>VLOOKUP(A789,'Data Transformation 3'!A$3:K$2339,11,0)</f>
        <v>R1016</v>
      </c>
      <c r="Q789">
        <f>VLOOKUP(A789,'Data Transformation 3'!A$3:F$2339,6,0)</f>
        <v>61</v>
      </c>
    </row>
    <row r="790" spans="1:17" ht="15.5" x14ac:dyDescent="0.35">
      <c r="A790" s="1" t="s">
        <v>1582</v>
      </c>
      <c r="C790" s="20" cm="1">
        <f t="array" ref="C790:K790">_xlfn.XLOOKUP(A790,'Data transformation 2'!A791:A3125,'Data transformation 2'!B791:J3125)</f>
        <v>33.534999999999997</v>
      </c>
      <c r="D790">
        <v>9.4</v>
      </c>
      <c r="E790" t="str">
        <v>yes</v>
      </c>
      <c r="F790" t="str">
        <v>No</v>
      </c>
      <c r="G790" t="str">
        <v>No</v>
      </c>
      <c r="H790">
        <v>2</v>
      </c>
      <c r="I790" t="str">
        <v>No</v>
      </c>
      <c r="J790" t="str">
        <v>Obesity</v>
      </c>
      <c r="K790" t="str">
        <v>Diabetes</v>
      </c>
      <c r="L790" t="str">
        <f>VLOOKUP(A790,'Data Transformation 3'!A$3:E$2339,5,0)</f>
        <v>6-Dec-1961</v>
      </c>
      <c r="M790" s="19">
        <f>VLOOKUP(A790,'Data Transformation 3'!A$3:H$2339,8,0)</f>
        <v>13143.34</v>
      </c>
      <c r="N790" t="str">
        <f>VLOOKUP('Healthcare '!A790,'Data Transformation 3'!A$3:I$2339,9,0)</f>
        <v>tier - 3</v>
      </c>
      <c r="O790" t="str">
        <f>VLOOKUP(A790,'Data Transformation 3'!A$3:J$2339,10,0)</f>
        <v>tier - 2</v>
      </c>
      <c r="P790" t="str">
        <f>VLOOKUP(A790,'Data Transformation 3'!A$3:K$2339,11,0)</f>
        <v>R1020</v>
      </c>
      <c r="Q790">
        <f>VLOOKUP(A790,'Data Transformation 3'!A$3:F$2339,6,0)</f>
        <v>61</v>
      </c>
    </row>
    <row r="791" spans="1:17" ht="15.5" x14ac:dyDescent="0.35">
      <c r="A791" s="1" t="s">
        <v>1581</v>
      </c>
      <c r="C791" s="20" cm="1">
        <f t="array" ref="C791:K791">_xlfn.XLOOKUP(A791,'Data transformation 2'!A792:A3126,'Data transformation 2'!B792:J3126)</f>
        <v>23.655000000000001</v>
      </c>
      <c r="D791">
        <v>8.48</v>
      </c>
      <c r="E791" t="str">
        <v>yes</v>
      </c>
      <c r="F791" t="str">
        <v>No</v>
      </c>
      <c r="G791" t="str">
        <v>No</v>
      </c>
      <c r="H791">
        <v>2</v>
      </c>
      <c r="I791" t="str">
        <v>No</v>
      </c>
      <c r="J791" t="str">
        <v>Normal Weight</v>
      </c>
      <c r="K791" t="str">
        <v>Diabetes</v>
      </c>
      <c r="L791" t="str">
        <f>VLOOKUP(A791,'Data Transformation 3'!A$3:E$2339,5,0)</f>
        <v>7-Sep-1961</v>
      </c>
      <c r="M791" s="19">
        <f>VLOOKUP(A791,'Data Transformation 3'!A$3:H$2339,8,0)</f>
        <v>13129.6</v>
      </c>
      <c r="N791" t="str">
        <f>VLOOKUP('Healthcare '!A791,'Data Transformation 3'!A$3:I$2339,9,0)</f>
        <v>tier - 3</v>
      </c>
      <c r="O791" t="str">
        <f>VLOOKUP(A791,'Data Transformation 3'!A$3:J$2339,10,0)</f>
        <v>tier - 2</v>
      </c>
      <c r="P791" t="str">
        <f>VLOOKUP(A791,'Data Transformation 3'!A$3:K$2339,11,0)</f>
        <v>R1017</v>
      </c>
      <c r="Q791">
        <f>VLOOKUP(A791,'Data Transformation 3'!A$3:F$2339,6,0)</f>
        <v>61</v>
      </c>
    </row>
    <row r="792" spans="1:17" ht="15.5" hidden="1" x14ac:dyDescent="0.35">
      <c r="A792" s="1" t="s">
        <v>1580</v>
      </c>
      <c r="C792" s="20" cm="1">
        <f t="array" ref="C792:K792">_xlfn.XLOOKUP(A792,'Data transformation 2'!A793:A3127,'Data transformation 2'!B793:J3127)</f>
        <v>28</v>
      </c>
      <c r="D792">
        <v>5.57</v>
      </c>
      <c r="E792" t="str">
        <v>No</v>
      </c>
      <c r="F792" t="str">
        <v>No</v>
      </c>
      <c r="G792" t="str">
        <v>No</v>
      </c>
      <c r="H792">
        <v>0</v>
      </c>
      <c r="I792" t="str">
        <v>No</v>
      </c>
      <c r="J792" t="str">
        <v>Overweight</v>
      </c>
      <c r="K792" t="str">
        <v>Normal</v>
      </c>
      <c r="L792" t="str">
        <f>VLOOKUP(A792,'Data Transformation 3'!A$3:E$2339,5,0)</f>
        <v>16-Aug-1999</v>
      </c>
      <c r="M792" s="19">
        <f>VLOOKUP(A792,'Data Transformation 3'!A$3:H$2339,8,0)</f>
        <v>13126.68</v>
      </c>
      <c r="N792" t="str">
        <f>VLOOKUP('Healthcare '!A792,'Data Transformation 3'!A$3:I$2339,9,0)</f>
        <v>tier - 3</v>
      </c>
      <c r="O792" t="str">
        <f>VLOOKUP(A792,'Data Transformation 3'!A$3:J$2339,10,0)</f>
        <v>tier - 3</v>
      </c>
      <c r="P792" t="str">
        <f>VLOOKUP(A792,'Data Transformation 3'!A$3:K$2339,11,0)</f>
        <v>R1011</v>
      </c>
      <c r="Q792">
        <f>VLOOKUP(A792,'Data Transformation 3'!A$3:F$2339,6,0)</f>
        <v>23</v>
      </c>
    </row>
    <row r="793" spans="1:17" ht="15.5" x14ac:dyDescent="0.35">
      <c r="A793" s="1" t="s">
        <v>1579</v>
      </c>
      <c r="C793" s="20" cm="1">
        <f t="array" ref="C793:K793">_xlfn.XLOOKUP(A793,'Data transformation 2'!A794:A3128,'Data transformation 2'!B794:J3128)</f>
        <v>30.23</v>
      </c>
      <c r="D793">
        <v>6.94</v>
      </c>
      <c r="E793" t="str">
        <v>yes</v>
      </c>
      <c r="F793" t="str">
        <v>No</v>
      </c>
      <c r="G793" t="str">
        <v>Yes</v>
      </c>
      <c r="H793">
        <v>1</v>
      </c>
      <c r="I793" t="str">
        <v>No</v>
      </c>
      <c r="J793" t="str">
        <v>Obesity</v>
      </c>
      <c r="K793" t="str">
        <v>Diabetes</v>
      </c>
      <c r="L793" t="str">
        <f>VLOOKUP(A793,'Data Transformation 3'!A$3:E$2339,5,0)</f>
        <v>14-Sep-1963</v>
      </c>
      <c r="M793" s="19">
        <f>VLOOKUP(A793,'Data Transformation 3'!A$3:H$2339,8,0)</f>
        <v>13116.84</v>
      </c>
      <c r="N793" t="str">
        <f>VLOOKUP('Healthcare '!A793,'Data Transformation 3'!A$3:I$2339,9,0)</f>
        <v>tier - 3</v>
      </c>
      <c r="O793" t="str">
        <f>VLOOKUP(A793,'Data Transformation 3'!A$3:J$2339,10,0)</f>
        <v>tier - 1</v>
      </c>
      <c r="P793" t="str">
        <f>VLOOKUP(A793,'Data Transformation 3'!A$3:K$2339,11,0)</f>
        <v>R1012</v>
      </c>
      <c r="Q793">
        <f>VLOOKUP(A793,'Data Transformation 3'!A$3:F$2339,6,0)</f>
        <v>59</v>
      </c>
    </row>
    <row r="794" spans="1:17" ht="15.5" hidden="1" x14ac:dyDescent="0.35">
      <c r="A794" s="1" t="s">
        <v>1578</v>
      </c>
      <c r="C794" s="20" cm="1">
        <f t="array" ref="C794:K794">_xlfn.XLOOKUP(A794,'Data transformation 2'!A795:A3129,'Data transformation 2'!B795:J3129)</f>
        <v>51.14</v>
      </c>
      <c r="D794">
        <v>4.05</v>
      </c>
      <c r="E794" t="str">
        <v>No</v>
      </c>
      <c r="F794" t="str">
        <v>No</v>
      </c>
      <c r="G794" t="str">
        <v>No</v>
      </c>
      <c r="H794">
        <v>1</v>
      </c>
      <c r="I794" t="str">
        <v>No</v>
      </c>
      <c r="J794" t="str">
        <v>Obesity</v>
      </c>
      <c r="K794" t="str">
        <v>Normal</v>
      </c>
      <c r="L794" t="str">
        <f>VLOOKUP(A794,'Data Transformation 3'!A$3:E$2339,5,0)</f>
        <v>12-Aug-1992</v>
      </c>
      <c r="M794" s="19">
        <f>VLOOKUP(A794,'Data Transformation 3'!A$3:H$2339,8,0)</f>
        <v>13113.51</v>
      </c>
      <c r="N794" t="str">
        <f>VLOOKUP('Healthcare '!A794,'Data Transformation 3'!A$3:I$2339,9,0)</f>
        <v>tier - 3</v>
      </c>
      <c r="O794" t="str">
        <f>VLOOKUP(A794,'Data Transformation 3'!A$3:J$2339,10,0)</f>
        <v>tier - 2</v>
      </c>
      <c r="P794" t="str">
        <f>VLOOKUP(A794,'Data Transformation 3'!A$3:K$2339,11,0)</f>
        <v>R1026</v>
      </c>
      <c r="Q794">
        <f>VLOOKUP(A794,'Data Transformation 3'!A$3:F$2339,6,0)</f>
        <v>30</v>
      </c>
    </row>
    <row r="795" spans="1:17" ht="15.5" x14ac:dyDescent="0.35">
      <c r="A795" s="1" t="s">
        <v>1577</v>
      </c>
      <c r="C795" s="20" cm="1">
        <f t="array" ref="C795:K795">_xlfn.XLOOKUP(A795,'Data transformation 2'!A796:A3130,'Data transformation 2'!B796:J3130)</f>
        <v>24.32</v>
      </c>
      <c r="D795">
        <v>10.220000000000001</v>
      </c>
      <c r="E795" t="str">
        <v>No</v>
      </c>
      <c r="F795" t="str">
        <v>No</v>
      </c>
      <c r="G795" t="str">
        <v>No</v>
      </c>
      <c r="H795">
        <v>0</v>
      </c>
      <c r="I795" t="str">
        <v>No</v>
      </c>
      <c r="J795" t="str">
        <v>Normal Weight</v>
      </c>
      <c r="K795" t="str">
        <v>Diabetes</v>
      </c>
      <c r="L795" t="str">
        <f>VLOOKUP(A795,'Data Transformation 3'!A$3:E$2339,5,0)</f>
        <v>2-Aug-1962</v>
      </c>
      <c r="M795" s="19">
        <f>VLOOKUP(A795,'Data Transformation 3'!A$3:H$2339,8,0)</f>
        <v>13112.6</v>
      </c>
      <c r="N795" t="str">
        <f>VLOOKUP('Healthcare '!A795,'Data Transformation 3'!A$3:I$2339,9,0)</f>
        <v>tier - 3</v>
      </c>
      <c r="O795" t="str">
        <f>VLOOKUP(A795,'Data Transformation 3'!A$3:J$2339,10,0)</f>
        <v>tier - 3</v>
      </c>
      <c r="P795" t="str">
        <f>VLOOKUP(A795,'Data Transformation 3'!A$3:K$2339,11,0)</f>
        <v>R1012</v>
      </c>
      <c r="Q795">
        <f>VLOOKUP(A795,'Data Transformation 3'!A$3:F$2339,6,0)</f>
        <v>60</v>
      </c>
    </row>
    <row r="796" spans="1:17" ht="15.5" x14ac:dyDescent="0.35">
      <c r="A796" s="1" t="s">
        <v>1576</v>
      </c>
      <c r="C796" s="20" cm="1">
        <f t="array" ref="C796:K796">_xlfn.XLOOKUP(A796,'Data transformation 2'!A797:A3131,'Data transformation 2'!B797:J3131)</f>
        <v>38.06</v>
      </c>
      <c r="D796">
        <v>9.24</v>
      </c>
      <c r="E796" t="str">
        <v>No</v>
      </c>
      <c r="F796" t="str">
        <v>No</v>
      </c>
      <c r="G796" t="str">
        <v>No</v>
      </c>
      <c r="H796">
        <v>0</v>
      </c>
      <c r="I796" t="str">
        <v>No</v>
      </c>
      <c r="J796" t="str">
        <v>Obesity</v>
      </c>
      <c r="K796" t="str">
        <v>Diabetes</v>
      </c>
      <c r="L796" t="str">
        <f>VLOOKUP(A796,'Data Transformation 3'!A$3:E$2339,5,0)</f>
        <v>30-Oct-1971</v>
      </c>
      <c r="M796" s="19">
        <f>VLOOKUP(A796,'Data Transformation 3'!A$3:H$2339,8,0)</f>
        <v>13110.79</v>
      </c>
      <c r="N796" t="str">
        <f>VLOOKUP('Healthcare '!A796,'Data Transformation 3'!A$3:I$2339,9,0)</f>
        <v>tier - 3</v>
      </c>
      <c r="O796" t="str">
        <f>VLOOKUP(A796,'Data Transformation 3'!A$3:J$2339,10,0)</f>
        <v>tier - 2</v>
      </c>
      <c r="P796" t="str">
        <f>VLOOKUP(A796,'Data Transformation 3'!A$3:K$2339,11,0)</f>
        <v>R1011</v>
      </c>
      <c r="Q796">
        <f>VLOOKUP(A796,'Data Transformation 3'!A$3:F$2339,6,0)</f>
        <v>51</v>
      </c>
    </row>
    <row r="797" spans="1:17" ht="15.5" x14ac:dyDescent="0.35">
      <c r="A797" s="1" t="s">
        <v>1575</v>
      </c>
      <c r="C797" s="20" cm="1">
        <f t="array" ref="C797:K797">_xlfn.XLOOKUP(A797,'Data transformation 2'!A798:A3132,'Data transformation 2'!B798:J3132)</f>
        <v>37.700000000000003</v>
      </c>
      <c r="D797">
        <v>8.6</v>
      </c>
      <c r="E797" t="str">
        <v>No</v>
      </c>
      <c r="F797" t="str">
        <v>No</v>
      </c>
      <c r="G797" t="str">
        <v>No</v>
      </c>
      <c r="H797">
        <v>0</v>
      </c>
      <c r="I797" t="str">
        <v>No</v>
      </c>
      <c r="J797" t="str">
        <v>Obesity</v>
      </c>
      <c r="K797" t="str">
        <v>Diabetes</v>
      </c>
      <c r="L797" t="str">
        <f>VLOOKUP(A797,'Data Transformation 3'!A$3:E$2339,5,0)</f>
        <v>17-Jul-1978</v>
      </c>
      <c r="M797" s="19">
        <f>VLOOKUP(A797,'Data Transformation 3'!A$3:H$2339,8,0)</f>
        <v>13101.74</v>
      </c>
      <c r="N797" t="str">
        <f>VLOOKUP('Healthcare '!A797,'Data Transformation 3'!A$3:I$2339,9,0)</f>
        <v>tier - 3</v>
      </c>
      <c r="O797" t="str">
        <f>VLOOKUP(A797,'Data Transformation 3'!A$3:J$2339,10,0)</f>
        <v>tier - 2</v>
      </c>
      <c r="P797" t="str">
        <f>VLOOKUP(A797,'Data Transformation 3'!A$3:K$2339,11,0)</f>
        <v>R1026</v>
      </c>
      <c r="Q797">
        <f>VLOOKUP(A797,'Data Transformation 3'!A$3:F$2339,6,0)</f>
        <v>44</v>
      </c>
    </row>
    <row r="798" spans="1:17" ht="15.5" x14ac:dyDescent="0.35">
      <c r="A798" s="1" t="s">
        <v>1574</v>
      </c>
      <c r="C798" s="20" cm="1">
        <f t="array" ref="C798:K798">_xlfn.XLOOKUP(A798,'Data transformation 2'!A799:A3133,'Data transformation 2'!B799:J3133)</f>
        <v>44</v>
      </c>
      <c r="D798">
        <v>9.32</v>
      </c>
      <c r="E798" t="str">
        <v>yes</v>
      </c>
      <c r="F798" t="str">
        <v>No</v>
      </c>
      <c r="G798" t="str">
        <v>No</v>
      </c>
      <c r="H798">
        <v>2</v>
      </c>
      <c r="I798" t="str">
        <v>No</v>
      </c>
      <c r="J798" t="str">
        <v>Obesity</v>
      </c>
      <c r="K798" t="str">
        <v>Diabetes</v>
      </c>
      <c r="L798" t="str">
        <f>VLOOKUP(A798,'Data Transformation 3'!A$3:E$2339,5,0)</f>
        <v>6-Nov-1961</v>
      </c>
      <c r="M798" s="19">
        <f>VLOOKUP(A798,'Data Transformation 3'!A$3:H$2339,8,0)</f>
        <v>13063.88</v>
      </c>
      <c r="N798" t="str">
        <f>VLOOKUP('Healthcare '!A798,'Data Transformation 3'!A$3:I$2339,9,0)</f>
        <v>tier - 3</v>
      </c>
      <c r="O798" t="str">
        <f>VLOOKUP(A798,'Data Transformation 3'!A$3:J$2339,10,0)</f>
        <v>tier - 2</v>
      </c>
      <c r="P798" t="str">
        <f>VLOOKUP(A798,'Data Transformation 3'!A$3:K$2339,11,0)</f>
        <v>R1011</v>
      </c>
      <c r="Q798">
        <f>VLOOKUP(A798,'Data Transformation 3'!A$3:F$2339,6,0)</f>
        <v>61</v>
      </c>
    </row>
    <row r="799" spans="1:17" ht="15.5" hidden="1" x14ac:dyDescent="0.35">
      <c r="A799" s="1" t="s">
        <v>1573</v>
      </c>
      <c r="C799" s="20" cm="1">
        <f t="array" ref="C799:K799">_xlfn.XLOOKUP(A799,'Data transformation 2'!A800:A3134,'Data transformation 2'!B800:J3134)</f>
        <v>41.45</v>
      </c>
      <c r="D799">
        <v>6.12</v>
      </c>
      <c r="E799" t="str">
        <v>yes</v>
      </c>
      <c r="F799" t="str">
        <v>No</v>
      </c>
      <c r="G799" t="str">
        <v>No</v>
      </c>
      <c r="H799">
        <v>0</v>
      </c>
      <c r="I799" t="str">
        <v>No</v>
      </c>
      <c r="J799" t="str">
        <v>Obesity</v>
      </c>
      <c r="K799" t="str">
        <v>Pre-Diabetes</v>
      </c>
      <c r="L799" t="str">
        <f>VLOOKUP(A799,'Data Transformation 3'!A$3:E$2339,5,0)</f>
        <v>26-Oct-1985</v>
      </c>
      <c r="M799" s="19">
        <f>VLOOKUP(A799,'Data Transformation 3'!A$3:H$2339,8,0)</f>
        <v>13051.22</v>
      </c>
      <c r="N799" t="str">
        <f>VLOOKUP('Healthcare '!A799,'Data Transformation 3'!A$3:I$2339,9,0)</f>
        <v>tier - 3</v>
      </c>
      <c r="O799" t="str">
        <f>VLOOKUP(A799,'Data Transformation 3'!A$3:J$2339,10,0)</f>
        <v>tier - 1</v>
      </c>
      <c r="P799" t="str">
        <f>VLOOKUP(A799,'Data Transformation 3'!A$3:K$2339,11,0)</f>
        <v>R1026</v>
      </c>
      <c r="Q799">
        <f>VLOOKUP(A799,'Data Transformation 3'!A$3:F$2339,6,0)</f>
        <v>37</v>
      </c>
    </row>
    <row r="800" spans="1:17" ht="15.5" x14ac:dyDescent="0.35">
      <c r="A800" s="1" t="s">
        <v>1572</v>
      </c>
      <c r="C800" s="20" cm="1">
        <f t="array" ref="C800:K800">_xlfn.XLOOKUP(A800,'Data transformation 2'!A801:A3135,'Data transformation 2'!B801:J3135)</f>
        <v>25.364999999999998</v>
      </c>
      <c r="D800">
        <v>9.19</v>
      </c>
      <c r="E800" t="str">
        <v>yes</v>
      </c>
      <c r="F800" t="str">
        <v>No</v>
      </c>
      <c r="G800" t="str">
        <v>No</v>
      </c>
      <c r="H800">
        <v>0</v>
      </c>
      <c r="I800" t="str">
        <v>No</v>
      </c>
      <c r="J800" t="str">
        <v>Overweight</v>
      </c>
      <c r="K800" t="str">
        <v>Diabetes</v>
      </c>
      <c r="L800" t="str">
        <f>VLOOKUP(A800,'Data Transformation 3'!A$3:E$2339,5,0)</f>
        <v>6-Aug-1967</v>
      </c>
      <c r="M800" s="19">
        <f>VLOOKUP(A800,'Data Transformation 3'!A$3:H$2339,8,0)</f>
        <v>13047.33</v>
      </c>
      <c r="N800" t="str">
        <f>VLOOKUP('Healthcare '!A800,'Data Transformation 3'!A$3:I$2339,9,0)</f>
        <v>tier - 3</v>
      </c>
      <c r="O800" t="str">
        <f>VLOOKUP(A800,'Data Transformation 3'!A$3:J$2339,10,0)</f>
        <v>tier - 3</v>
      </c>
      <c r="P800" t="str">
        <f>VLOOKUP(A800,'Data Transformation 3'!A$3:K$2339,11,0)</f>
        <v>R1024</v>
      </c>
      <c r="Q800">
        <f>VLOOKUP(A800,'Data Transformation 3'!A$3:F$2339,6,0)</f>
        <v>55</v>
      </c>
    </row>
    <row r="801" spans="1:17" ht="15.5" hidden="1" x14ac:dyDescent="0.35">
      <c r="A801" s="1" t="s">
        <v>1571</v>
      </c>
      <c r="C801" s="20" cm="1">
        <f t="array" ref="C801:K801">_xlfn.XLOOKUP(A801,'Data transformation 2'!A802:A3136,'Data transformation 2'!B802:J3136)</f>
        <v>34.56</v>
      </c>
      <c r="D801">
        <v>5.84</v>
      </c>
      <c r="E801" t="str">
        <v>yes</v>
      </c>
      <c r="F801" t="str">
        <v>No</v>
      </c>
      <c r="G801" t="str">
        <v>Yes</v>
      </c>
      <c r="H801">
        <v>1</v>
      </c>
      <c r="I801" t="str">
        <v>No</v>
      </c>
      <c r="J801" t="str">
        <v>Obesity</v>
      </c>
      <c r="K801" t="str">
        <v>Pre-Diabetes</v>
      </c>
      <c r="L801" t="str">
        <f>VLOOKUP(A801,'Data Transformation 3'!A$3:E$2339,5,0)</f>
        <v>23-Sep-1969</v>
      </c>
      <c r="M801" s="19">
        <f>VLOOKUP(A801,'Data Transformation 3'!A$3:H$2339,8,0)</f>
        <v>13044.41</v>
      </c>
      <c r="N801" t="str">
        <f>VLOOKUP('Healthcare '!A801,'Data Transformation 3'!A$3:I$2339,9,0)</f>
        <v>tier - 3</v>
      </c>
      <c r="O801" t="str">
        <f>VLOOKUP(A801,'Data Transformation 3'!A$3:J$2339,10,0)</f>
        <v>tier - 1</v>
      </c>
      <c r="P801" t="str">
        <f>VLOOKUP(A801,'Data Transformation 3'!A$3:K$2339,11,0)</f>
        <v>R1012</v>
      </c>
      <c r="Q801">
        <f>VLOOKUP(A801,'Data Transformation 3'!A$3:F$2339,6,0)</f>
        <v>53</v>
      </c>
    </row>
    <row r="802" spans="1:17" ht="15.5" x14ac:dyDescent="0.35">
      <c r="A802" s="1" t="s">
        <v>1570</v>
      </c>
      <c r="C802" s="20" cm="1">
        <f t="array" ref="C802:K802">_xlfn.XLOOKUP(A802,'Data transformation 2'!A803:A3137,'Data transformation 2'!B803:J3137)</f>
        <v>28.2</v>
      </c>
      <c r="D802">
        <v>7.19</v>
      </c>
      <c r="E802" t="str">
        <v>yes</v>
      </c>
      <c r="F802" t="str">
        <v>No</v>
      </c>
      <c r="G802" t="str">
        <v>No</v>
      </c>
      <c r="H802">
        <v>2</v>
      </c>
      <c r="I802" t="str">
        <v>No</v>
      </c>
      <c r="J802" t="str">
        <v>Overweight</v>
      </c>
      <c r="K802" t="str">
        <v>Diabetes</v>
      </c>
      <c r="L802" t="str">
        <f>VLOOKUP(A802,'Data Transformation 3'!A$3:E$2339,5,0)</f>
        <v>9-Nov-1961</v>
      </c>
      <c r="M802" s="19">
        <f>VLOOKUP(A802,'Data Transformation 3'!A$3:H$2339,8,0)</f>
        <v>13041.92</v>
      </c>
      <c r="N802" t="str">
        <f>VLOOKUP('Healthcare '!A802,'Data Transformation 3'!A$3:I$2339,9,0)</f>
        <v>tier - 3</v>
      </c>
      <c r="O802" t="str">
        <f>VLOOKUP(A802,'Data Transformation 3'!A$3:J$2339,10,0)</f>
        <v>tier - 1</v>
      </c>
      <c r="P802" t="str">
        <f>VLOOKUP(A802,'Data Transformation 3'!A$3:K$2339,11,0)</f>
        <v>R1011</v>
      </c>
      <c r="Q802">
        <f>VLOOKUP(A802,'Data Transformation 3'!A$3:F$2339,6,0)</f>
        <v>61</v>
      </c>
    </row>
    <row r="803" spans="1:17" ht="15.5" x14ac:dyDescent="0.35">
      <c r="A803" s="1" t="s">
        <v>1569</v>
      </c>
      <c r="C803" s="20" cm="1">
        <f t="array" ref="C803:K803">_xlfn.XLOOKUP(A803,'Data transformation 2'!A804:A3138,'Data transformation 2'!B804:J3138)</f>
        <v>30.43</v>
      </c>
      <c r="D803">
        <v>9.39</v>
      </c>
      <c r="E803" t="str">
        <v>No</v>
      </c>
      <c r="F803" t="str">
        <v>No</v>
      </c>
      <c r="G803" t="str">
        <v>No</v>
      </c>
      <c r="H803">
        <v>0</v>
      </c>
      <c r="I803" t="str">
        <v>No</v>
      </c>
      <c r="J803" t="str">
        <v>Obesity</v>
      </c>
      <c r="K803" t="str">
        <v>Diabetes</v>
      </c>
      <c r="L803" t="str">
        <f>VLOOKUP(A803,'Data Transformation 3'!A$3:E$2339,5,0)</f>
        <v>4-Nov-1965</v>
      </c>
      <c r="M803" s="19">
        <f>VLOOKUP(A803,'Data Transformation 3'!A$3:H$2339,8,0)</f>
        <v>13023.93</v>
      </c>
      <c r="N803" t="str">
        <f>VLOOKUP('Healthcare '!A803,'Data Transformation 3'!A$3:I$2339,9,0)</f>
        <v>tier - 3</v>
      </c>
      <c r="O803" t="str">
        <f>VLOOKUP(A803,'Data Transformation 3'!A$3:J$2339,10,0)</f>
        <v>tier - 2</v>
      </c>
      <c r="P803" t="str">
        <f>VLOOKUP(A803,'Data Transformation 3'!A$3:K$2339,11,0)</f>
        <v>R1025</v>
      </c>
      <c r="Q803">
        <f>VLOOKUP(A803,'Data Transformation 3'!A$3:F$2339,6,0)</f>
        <v>57</v>
      </c>
    </row>
    <row r="804" spans="1:17" ht="15.5" hidden="1" x14ac:dyDescent="0.35">
      <c r="A804" s="1" t="s">
        <v>1568</v>
      </c>
      <c r="C804" s="20" cm="1">
        <f t="array" ref="C804:K804">_xlfn.XLOOKUP(A804,'Data transformation 2'!A805:A3139,'Data transformation 2'!B805:J3139)</f>
        <v>32.395000000000003</v>
      </c>
      <c r="D804">
        <v>4.2699999999999996</v>
      </c>
      <c r="E804" t="str">
        <v>yes</v>
      </c>
      <c r="F804" t="str">
        <v>No</v>
      </c>
      <c r="G804" t="str">
        <v>No</v>
      </c>
      <c r="H804">
        <v>1</v>
      </c>
      <c r="I804" t="str">
        <v>No</v>
      </c>
      <c r="J804" t="str">
        <v>Obesity</v>
      </c>
      <c r="K804" t="str">
        <v>Normal</v>
      </c>
      <c r="L804" t="str">
        <f>VLOOKUP(A804,'Data Transformation 3'!A$3:E$2339,5,0)</f>
        <v>23-Sep-1964</v>
      </c>
      <c r="M804" s="19">
        <f>VLOOKUP(A804,'Data Transformation 3'!A$3:H$2339,8,0)</f>
        <v>13019.16</v>
      </c>
      <c r="N804" t="str">
        <f>VLOOKUP('Healthcare '!A804,'Data Transformation 3'!A$3:I$2339,9,0)</f>
        <v>tier - 3</v>
      </c>
      <c r="O804" t="str">
        <f>VLOOKUP(A804,'Data Transformation 3'!A$3:J$2339,10,0)</f>
        <v>tier - 1</v>
      </c>
      <c r="P804" t="str">
        <f>VLOOKUP(A804,'Data Transformation 3'!A$3:K$2339,11,0)</f>
        <v>R1024</v>
      </c>
      <c r="Q804">
        <f>VLOOKUP(A804,'Data Transformation 3'!A$3:F$2339,6,0)</f>
        <v>58</v>
      </c>
    </row>
    <row r="805" spans="1:17" ht="15.5" x14ac:dyDescent="0.35">
      <c r="A805" s="1" t="s">
        <v>1567</v>
      </c>
      <c r="C805" s="20" cm="1">
        <f t="array" ref="C805:K805">_xlfn.XLOOKUP(A805,'Data transformation 2'!A806:A3140,'Data transformation 2'!B806:J3140)</f>
        <v>24.035</v>
      </c>
      <c r="D805">
        <v>11.71</v>
      </c>
      <c r="E805" t="str">
        <v>No</v>
      </c>
      <c r="F805" t="str">
        <v>No</v>
      </c>
      <c r="G805" t="str">
        <v>No</v>
      </c>
      <c r="H805">
        <v>0</v>
      </c>
      <c r="I805" t="str">
        <v>No</v>
      </c>
      <c r="J805" t="str">
        <v>Normal Weight</v>
      </c>
      <c r="K805" t="str">
        <v>Diabetes</v>
      </c>
      <c r="L805" t="str">
        <f>VLOOKUP(A805,'Data Transformation 3'!A$3:E$2339,5,0)</f>
        <v>20-Jul-1962</v>
      </c>
      <c r="M805" s="19">
        <f>VLOOKUP(A805,'Data Transformation 3'!A$3:H$2339,8,0)</f>
        <v>13012.21</v>
      </c>
      <c r="N805" t="str">
        <f>VLOOKUP('Healthcare '!A805,'Data Transformation 3'!A$3:I$2339,9,0)</f>
        <v>tier - 3</v>
      </c>
      <c r="O805" t="str">
        <f>VLOOKUP(A805,'Data Transformation 3'!A$3:J$2339,10,0)</f>
        <v>tier - 1</v>
      </c>
      <c r="P805" t="str">
        <f>VLOOKUP(A805,'Data Transformation 3'!A$3:K$2339,11,0)</f>
        <v>R1012</v>
      </c>
      <c r="Q805">
        <f>VLOOKUP(A805,'Data Transformation 3'!A$3:F$2339,6,0)</f>
        <v>60</v>
      </c>
    </row>
    <row r="806" spans="1:17" ht="15.5" hidden="1" x14ac:dyDescent="0.35">
      <c r="A806" s="1" t="s">
        <v>1566</v>
      </c>
      <c r="C806" s="20" cm="1">
        <f t="array" ref="C806:K806">_xlfn.XLOOKUP(A806,'Data transformation 2'!A807:A3141,'Data transformation 2'!B807:J3141)</f>
        <v>37.119999999999997</v>
      </c>
      <c r="D806">
        <v>5.29</v>
      </c>
      <c r="E806" t="str">
        <v>No</v>
      </c>
      <c r="F806" t="str">
        <v>No</v>
      </c>
      <c r="G806" t="str">
        <v>No</v>
      </c>
      <c r="H806">
        <v>2</v>
      </c>
      <c r="I806" t="str">
        <v>No</v>
      </c>
      <c r="J806" t="str">
        <v>Obesity</v>
      </c>
      <c r="K806" t="str">
        <v>Normal</v>
      </c>
      <c r="L806" t="str">
        <f>VLOOKUP(A806,'Data Transformation 3'!A$3:E$2339,5,0)</f>
        <v>27-Sep-1972</v>
      </c>
      <c r="M806" s="19">
        <f>VLOOKUP(A806,'Data Transformation 3'!A$3:H$2339,8,0)</f>
        <v>13010.86</v>
      </c>
      <c r="N806" t="str">
        <f>VLOOKUP('Healthcare '!A806,'Data Transformation 3'!A$3:I$2339,9,0)</f>
        <v>tier - 3</v>
      </c>
      <c r="O806" t="str">
        <f>VLOOKUP(A806,'Data Transformation 3'!A$3:J$2339,10,0)</f>
        <v>tier - 2</v>
      </c>
      <c r="P806" t="str">
        <f>VLOOKUP(A806,'Data Transformation 3'!A$3:K$2339,11,0)</f>
        <v>R1012</v>
      </c>
      <c r="Q806">
        <f>VLOOKUP(A806,'Data Transformation 3'!A$3:F$2339,6,0)</f>
        <v>50</v>
      </c>
    </row>
    <row r="807" spans="1:17" ht="15.5" hidden="1" x14ac:dyDescent="0.35">
      <c r="A807" s="1" t="s">
        <v>1565</v>
      </c>
      <c r="C807" s="20" cm="1">
        <f t="array" ref="C807:K807">_xlfn.XLOOKUP(A807,'Data transformation 2'!A808:A3142,'Data transformation 2'!B808:J3142)</f>
        <v>34.840000000000003</v>
      </c>
      <c r="D807">
        <v>6</v>
      </c>
      <c r="E807" t="str">
        <v>yes</v>
      </c>
      <c r="F807" t="str">
        <v>No</v>
      </c>
      <c r="G807" t="str">
        <v>Yes</v>
      </c>
      <c r="H807">
        <v>1</v>
      </c>
      <c r="I807" t="str">
        <v>No</v>
      </c>
      <c r="J807" t="str">
        <v>Obesity</v>
      </c>
      <c r="K807" t="str">
        <v>Pre-Diabetes</v>
      </c>
      <c r="L807" t="str">
        <f>VLOOKUP(A807,'Data Transformation 3'!A$3:E$2339,5,0)</f>
        <v>13-Dec-1969</v>
      </c>
      <c r="M807" s="19">
        <f>VLOOKUP(A807,'Data Transformation 3'!A$3:H$2339,8,0)</f>
        <v>13008.07</v>
      </c>
      <c r="N807" t="str">
        <f>VLOOKUP('Healthcare '!A807,'Data Transformation 3'!A$3:I$2339,9,0)</f>
        <v>tier - 3</v>
      </c>
      <c r="O807" t="str">
        <f>VLOOKUP(A807,'Data Transformation 3'!A$3:J$2339,10,0)</f>
        <v>tier - 3</v>
      </c>
      <c r="P807" t="str">
        <f>VLOOKUP(A807,'Data Transformation 3'!A$3:K$2339,11,0)</f>
        <v>R1012</v>
      </c>
      <c r="Q807">
        <f>VLOOKUP(A807,'Data Transformation 3'!A$3:F$2339,6,0)</f>
        <v>53</v>
      </c>
    </row>
    <row r="808" spans="1:17" ht="15.5" x14ac:dyDescent="0.35">
      <c r="A808" s="1" t="s">
        <v>1564</v>
      </c>
      <c r="C808" s="20" cm="1">
        <f t="array" ref="C808:K808">_xlfn.XLOOKUP(A808,'Data transformation 2'!A809:A3143,'Data transformation 2'!B809:J3143)</f>
        <v>29.53</v>
      </c>
      <c r="D808">
        <v>10.64</v>
      </c>
      <c r="E808" t="str">
        <v>No</v>
      </c>
      <c r="F808" t="str">
        <v>No</v>
      </c>
      <c r="G808" t="str">
        <v>No</v>
      </c>
      <c r="H808">
        <v>0</v>
      </c>
      <c r="I808" t="str">
        <v>No</v>
      </c>
      <c r="J808" t="str">
        <v>Overweight</v>
      </c>
      <c r="K808" t="str">
        <v>Diabetes</v>
      </c>
      <c r="L808" t="str">
        <f>VLOOKUP(A808,'Data Transformation 3'!A$3:E$2339,5,0)</f>
        <v>24-Jun-1962</v>
      </c>
      <c r="M808" s="19">
        <f>VLOOKUP(A808,'Data Transformation 3'!A$3:H$2339,8,0)</f>
        <v>13004.95</v>
      </c>
      <c r="N808" t="str">
        <f>VLOOKUP('Healthcare '!A808,'Data Transformation 3'!A$3:I$2339,9,0)</f>
        <v>tier - 3</v>
      </c>
      <c r="O808" t="str">
        <f>VLOOKUP(A808,'Data Transformation 3'!A$3:J$2339,10,0)</f>
        <v>tier - 1</v>
      </c>
      <c r="P808" t="str">
        <f>VLOOKUP(A808,'Data Transformation 3'!A$3:K$2339,11,0)</f>
        <v>R1012</v>
      </c>
      <c r="Q808">
        <f>VLOOKUP(A808,'Data Transformation 3'!A$3:F$2339,6,0)</f>
        <v>60</v>
      </c>
    </row>
    <row r="809" spans="1:17" ht="15.5" x14ac:dyDescent="0.35">
      <c r="A809" s="1" t="s">
        <v>1563</v>
      </c>
      <c r="C809" s="20" cm="1">
        <f t="array" ref="C809:K809">_xlfn.XLOOKUP(A809,'Data transformation 2'!A810:A3144,'Data transformation 2'!B810:J3144)</f>
        <v>42.51</v>
      </c>
      <c r="D809">
        <v>8.2100000000000009</v>
      </c>
      <c r="E809" t="str">
        <v>yes</v>
      </c>
      <c r="F809" t="str">
        <v>No</v>
      </c>
      <c r="G809" t="str">
        <v>No</v>
      </c>
      <c r="H809">
        <v>0</v>
      </c>
      <c r="I809" t="str">
        <v>No</v>
      </c>
      <c r="J809" t="str">
        <v>Obesity</v>
      </c>
      <c r="K809" t="str">
        <v>Diabetes</v>
      </c>
      <c r="L809" t="str">
        <f>VLOOKUP(A809,'Data Transformation 3'!A$3:E$2339,5,0)</f>
        <v>30-Oct-1981</v>
      </c>
      <c r="M809" s="19">
        <f>VLOOKUP(A809,'Data Transformation 3'!A$3:H$2339,8,0)</f>
        <v>13002.91</v>
      </c>
      <c r="N809" t="str">
        <f>VLOOKUP('Healthcare '!A809,'Data Transformation 3'!A$3:I$2339,9,0)</f>
        <v>tier - 3</v>
      </c>
      <c r="O809" t="str">
        <f>VLOOKUP(A809,'Data Transformation 3'!A$3:J$2339,10,0)</f>
        <v>tier - 1</v>
      </c>
      <c r="P809" t="str">
        <f>VLOOKUP(A809,'Data Transformation 3'!A$3:K$2339,11,0)</f>
        <v>R1012</v>
      </c>
      <c r="Q809">
        <f>VLOOKUP(A809,'Data Transformation 3'!A$3:F$2339,6,0)</f>
        <v>41</v>
      </c>
    </row>
    <row r="810" spans="1:17" ht="15.5" hidden="1" x14ac:dyDescent="0.35">
      <c r="A810" s="1" t="s">
        <v>1562</v>
      </c>
      <c r="C810" s="20" cm="1">
        <f t="array" ref="C810:K810">_xlfn.XLOOKUP(A810,'Data transformation 2'!A811:A3145,'Data transformation 2'!B811:J3145)</f>
        <v>38.14</v>
      </c>
      <c r="D810">
        <v>5.58</v>
      </c>
      <c r="E810" t="str">
        <v>No</v>
      </c>
      <c r="F810" t="str">
        <v>No</v>
      </c>
      <c r="G810" t="str">
        <v>Yes</v>
      </c>
      <c r="H810">
        <v>1</v>
      </c>
      <c r="I810" t="str">
        <v>No</v>
      </c>
      <c r="J810" t="str">
        <v>Obesity</v>
      </c>
      <c r="K810" t="str">
        <v>Normal</v>
      </c>
      <c r="L810" t="str">
        <f>VLOOKUP(A810,'Data Transformation 3'!A$3:E$2339,5,0)</f>
        <v>27-Nov-1979</v>
      </c>
      <c r="M810" s="19">
        <f>VLOOKUP(A810,'Data Transformation 3'!A$3:H$2339,8,0)</f>
        <v>12994.12</v>
      </c>
      <c r="N810" t="str">
        <f>VLOOKUP('Healthcare '!A810,'Data Transformation 3'!A$3:I$2339,9,0)</f>
        <v>tier - 3</v>
      </c>
      <c r="O810" t="str">
        <f>VLOOKUP(A810,'Data Transformation 3'!A$3:J$2339,10,0)</f>
        <v>tier - 2</v>
      </c>
      <c r="P810" t="str">
        <f>VLOOKUP(A810,'Data Transformation 3'!A$3:K$2339,11,0)</f>
        <v>R1026</v>
      </c>
      <c r="Q810">
        <f>VLOOKUP(A810,'Data Transformation 3'!A$3:F$2339,6,0)</f>
        <v>43</v>
      </c>
    </row>
    <row r="811" spans="1:17" ht="15.5" x14ac:dyDescent="0.35">
      <c r="A811" s="1" t="s">
        <v>1561</v>
      </c>
      <c r="C811" s="20" cm="1">
        <f t="array" ref="C811:K811">_xlfn.XLOOKUP(A811,'Data transformation 2'!A812:A3146,'Data transformation 2'!B812:J3146)</f>
        <v>39.93</v>
      </c>
      <c r="D811">
        <v>8.75</v>
      </c>
      <c r="E811" t="str">
        <v>No</v>
      </c>
      <c r="F811" t="str">
        <v>No</v>
      </c>
      <c r="G811" t="str">
        <v>No</v>
      </c>
      <c r="H811">
        <v>0</v>
      </c>
      <c r="I811" t="str">
        <v>No</v>
      </c>
      <c r="J811" t="str">
        <v>Obesity</v>
      </c>
      <c r="K811" t="str">
        <v>Diabetes</v>
      </c>
      <c r="L811" t="str">
        <f>VLOOKUP(A811,'Data Transformation 3'!A$3:E$2339,5,0)</f>
        <v>28-Nov-1960</v>
      </c>
      <c r="M811" s="19">
        <f>VLOOKUP(A811,'Data Transformation 3'!A$3:H$2339,8,0)</f>
        <v>12982.87</v>
      </c>
      <c r="N811" t="str">
        <f>VLOOKUP('Healthcare '!A811,'Data Transformation 3'!A$3:I$2339,9,0)</f>
        <v>tier - 3</v>
      </c>
      <c r="O811" t="str">
        <f>VLOOKUP(A811,'Data Transformation 3'!A$3:J$2339,10,0)</f>
        <v>tier - 1</v>
      </c>
      <c r="P811" t="str">
        <f>VLOOKUP(A811,'Data Transformation 3'!A$3:K$2339,11,0)</f>
        <v>R1013</v>
      </c>
      <c r="Q811">
        <f>VLOOKUP(A811,'Data Transformation 3'!A$3:F$2339,6,0)</f>
        <v>62</v>
      </c>
    </row>
    <row r="812" spans="1:17" ht="15.5" x14ac:dyDescent="0.35">
      <c r="A812" s="1" t="s">
        <v>1560</v>
      </c>
      <c r="C812" s="20" cm="1">
        <f t="array" ref="C812:K812">_xlfn.XLOOKUP(A812,'Data transformation 2'!A813:A3147,'Data transformation 2'!B813:J3147)</f>
        <v>38.83</v>
      </c>
      <c r="D812">
        <v>11.86</v>
      </c>
      <c r="E812" t="str">
        <v>No</v>
      </c>
      <c r="F812" t="str">
        <v>No</v>
      </c>
      <c r="G812" t="str">
        <v>No</v>
      </c>
      <c r="H812">
        <v>0</v>
      </c>
      <c r="I812" t="str">
        <v>No</v>
      </c>
      <c r="J812" t="str">
        <v>Obesity</v>
      </c>
      <c r="K812" t="str">
        <v>Diabetes</v>
      </c>
      <c r="L812" t="str">
        <f>VLOOKUP(A812,'Data Transformation 3'!A$3:E$2339,5,0)</f>
        <v>23-Sep-1960</v>
      </c>
      <c r="M812" s="19">
        <f>VLOOKUP(A812,'Data Transformation 3'!A$3:H$2339,8,0)</f>
        <v>12981.35</v>
      </c>
      <c r="N812" t="str">
        <f>VLOOKUP('Healthcare '!A812,'Data Transformation 3'!A$3:I$2339,9,0)</f>
        <v>tier - 3</v>
      </c>
      <c r="O812" t="str">
        <f>VLOOKUP(A812,'Data Transformation 3'!A$3:J$2339,10,0)</f>
        <v>tier - 3</v>
      </c>
      <c r="P812" t="str">
        <f>VLOOKUP(A812,'Data Transformation 3'!A$3:K$2339,11,0)</f>
        <v>R1013</v>
      </c>
      <c r="Q812">
        <f>VLOOKUP(A812,'Data Transformation 3'!A$3:F$2339,6,0)</f>
        <v>62</v>
      </c>
    </row>
    <row r="813" spans="1:17" ht="15.5" x14ac:dyDescent="0.35">
      <c r="A813" s="1" t="s">
        <v>1559</v>
      </c>
      <c r="C813" s="20" cm="1">
        <f t="array" ref="C813:K813">_xlfn.XLOOKUP(A813,'Data transformation 2'!A814:A3148,'Data transformation 2'!B814:J3148)</f>
        <v>37.4</v>
      </c>
      <c r="D813">
        <v>11.46</v>
      </c>
      <c r="E813" t="str">
        <v>No</v>
      </c>
      <c r="F813" t="str">
        <v>No</v>
      </c>
      <c r="G813" t="str">
        <v>No</v>
      </c>
      <c r="H813">
        <v>0</v>
      </c>
      <c r="I813" t="str">
        <v>No</v>
      </c>
      <c r="J813" t="str">
        <v>Obesity</v>
      </c>
      <c r="K813" t="str">
        <v>Diabetes</v>
      </c>
      <c r="L813" t="str">
        <f>VLOOKUP(A813,'Data Transformation 3'!A$3:E$2339,5,0)</f>
        <v>22-Jun-1960</v>
      </c>
      <c r="M813" s="19">
        <f>VLOOKUP(A813,'Data Transformation 3'!A$3:H$2339,8,0)</f>
        <v>12979.36</v>
      </c>
      <c r="N813" t="str">
        <f>VLOOKUP('Healthcare '!A813,'Data Transformation 3'!A$3:I$2339,9,0)</f>
        <v>tier - 3</v>
      </c>
      <c r="O813" t="str">
        <f>VLOOKUP(A813,'Data Transformation 3'!A$3:J$2339,10,0)</f>
        <v>tier - 1</v>
      </c>
      <c r="P813" t="str">
        <f>VLOOKUP(A813,'Data Transformation 3'!A$3:K$2339,11,0)</f>
        <v>R1011</v>
      </c>
      <c r="Q813">
        <f>VLOOKUP(A813,'Data Transformation 3'!A$3:F$2339,6,0)</f>
        <v>62</v>
      </c>
    </row>
    <row r="814" spans="1:17" ht="15.5" x14ac:dyDescent="0.35">
      <c r="A814" s="1" t="s">
        <v>1558</v>
      </c>
      <c r="C814" s="20" cm="1">
        <f t="array" ref="C814:K814">_xlfn.XLOOKUP(A814,'Data transformation 2'!A815:A3149,'Data transformation 2'!B815:J3149)</f>
        <v>21.4</v>
      </c>
      <c r="D814">
        <v>9.0299999999999994</v>
      </c>
      <c r="E814" t="str">
        <v>No</v>
      </c>
      <c r="F814" t="str">
        <v>No</v>
      </c>
      <c r="G814" t="str">
        <v>No</v>
      </c>
      <c r="H814">
        <v>0</v>
      </c>
      <c r="I814" t="str">
        <v>No</v>
      </c>
      <c r="J814" t="str">
        <v>Normal Weight</v>
      </c>
      <c r="K814" t="str">
        <v>Diabetes</v>
      </c>
      <c r="L814" t="str">
        <f>VLOOKUP(A814,'Data Transformation 3'!A$3:E$2339,5,0)</f>
        <v>4-Nov-1960</v>
      </c>
      <c r="M814" s="19">
        <f>VLOOKUP(A814,'Data Transformation 3'!A$3:H$2339,8,0)</f>
        <v>12957.12</v>
      </c>
      <c r="N814" t="str">
        <f>VLOOKUP('Healthcare '!A814,'Data Transformation 3'!A$3:I$2339,9,0)</f>
        <v>tier - 3</v>
      </c>
      <c r="O814" t="str">
        <f>VLOOKUP(A814,'Data Transformation 3'!A$3:J$2339,10,0)</f>
        <v>tier - 1</v>
      </c>
      <c r="P814" t="str">
        <f>VLOOKUP(A814,'Data Transformation 3'!A$3:K$2339,11,0)</f>
        <v>R1011</v>
      </c>
      <c r="Q814">
        <f>VLOOKUP(A814,'Data Transformation 3'!A$3:F$2339,6,0)</f>
        <v>62</v>
      </c>
    </row>
    <row r="815" spans="1:17" ht="15.5" x14ac:dyDescent="0.35">
      <c r="A815" s="1" t="s">
        <v>1557</v>
      </c>
      <c r="C815" s="20" cm="1">
        <f t="array" ref="C815:K815">_xlfn.XLOOKUP(A815,'Data transformation 2'!A816:A3150,'Data transformation 2'!B816:J3150)</f>
        <v>38.380000000000003</v>
      </c>
      <c r="D815">
        <v>8.26</v>
      </c>
      <c r="E815" t="str">
        <v>yes</v>
      </c>
      <c r="F815" t="str">
        <v>No</v>
      </c>
      <c r="G815" t="str">
        <v>No</v>
      </c>
      <c r="H815">
        <v>2</v>
      </c>
      <c r="I815" t="str">
        <v>No</v>
      </c>
      <c r="J815" t="str">
        <v>Obesity</v>
      </c>
      <c r="K815" t="str">
        <v>Diabetes</v>
      </c>
      <c r="L815" t="str">
        <f>VLOOKUP(A815,'Data Transformation 3'!A$3:E$2339,5,0)</f>
        <v>20-Aug-1961</v>
      </c>
      <c r="M815" s="19">
        <f>VLOOKUP(A815,'Data Transformation 3'!A$3:H$2339,8,0)</f>
        <v>12950.07</v>
      </c>
      <c r="N815" t="str">
        <f>VLOOKUP('Healthcare '!A815,'Data Transformation 3'!A$3:I$2339,9,0)</f>
        <v>tier - 3</v>
      </c>
      <c r="O815" t="str">
        <f>VLOOKUP(A815,'Data Transformation 3'!A$3:J$2339,10,0)</f>
        <v>tier - 1</v>
      </c>
      <c r="P815" t="str">
        <f>VLOOKUP(A815,'Data Transformation 3'!A$3:K$2339,11,0)</f>
        <v>R1012</v>
      </c>
      <c r="Q815">
        <f>VLOOKUP(A815,'Data Transformation 3'!A$3:F$2339,6,0)</f>
        <v>61</v>
      </c>
    </row>
    <row r="816" spans="1:17" ht="15.5" hidden="1" x14ac:dyDescent="0.35">
      <c r="A816" s="1" t="s">
        <v>1556</v>
      </c>
      <c r="C816" s="20" cm="1">
        <f t="array" ref="C816:K816">_xlfn.XLOOKUP(A816,'Data transformation 2'!A817:A3151,'Data transformation 2'!B817:J3151)</f>
        <v>33.659999999999997</v>
      </c>
      <c r="D816">
        <v>5.42</v>
      </c>
      <c r="E816" t="str">
        <v>yes</v>
      </c>
      <c r="F816" t="str">
        <v>No</v>
      </c>
      <c r="G816" t="str">
        <v>No</v>
      </c>
      <c r="H816">
        <v>2</v>
      </c>
      <c r="I816" t="str">
        <v>No</v>
      </c>
      <c r="J816" t="str">
        <v>Obesity</v>
      </c>
      <c r="K816" t="str">
        <v>Normal</v>
      </c>
      <c r="L816" t="str">
        <f>VLOOKUP(A816,'Data Transformation 3'!A$3:E$2339,5,0)</f>
        <v>22-Dec-1966</v>
      </c>
      <c r="M816" s="19">
        <f>VLOOKUP(A816,'Data Transformation 3'!A$3:H$2339,8,0)</f>
        <v>12949.16</v>
      </c>
      <c r="N816" t="str">
        <f>VLOOKUP('Healthcare '!A816,'Data Transformation 3'!A$3:I$2339,9,0)</f>
        <v>tier - 3</v>
      </c>
      <c r="O816" t="str">
        <f>VLOOKUP(A816,'Data Transformation 3'!A$3:J$2339,10,0)</f>
        <v>tier - 3</v>
      </c>
      <c r="P816" t="str">
        <f>VLOOKUP(A816,'Data Transformation 3'!A$3:K$2339,11,0)</f>
        <v>R1013</v>
      </c>
      <c r="Q816">
        <f>VLOOKUP(A816,'Data Transformation 3'!A$3:F$2339,6,0)</f>
        <v>56</v>
      </c>
    </row>
    <row r="817" spans="1:17" ht="15.5" x14ac:dyDescent="0.35">
      <c r="A817" s="1" t="s">
        <v>1555</v>
      </c>
      <c r="C817" s="20" cm="1">
        <f t="array" ref="C817:K817">_xlfn.XLOOKUP(A817,'Data transformation 2'!A818:A3152,'Data transformation 2'!B818:J3152)</f>
        <v>31.79</v>
      </c>
      <c r="D817">
        <v>11.33</v>
      </c>
      <c r="E817" t="str">
        <v>yes</v>
      </c>
      <c r="F817" t="str">
        <v>No</v>
      </c>
      <c r="G817" t="str">
        <v>Yes</v>
      </c>
      <c r="H817">
        <v>1</v>
      </c>
      <c r="I817" t="str">
        <v>No</v>
      </c>
      <c r="J817" t="str">
        <v>Obesity</v>
      </c>
      <c r="K817" t="str">
        <v>Diabetes</v>
      </c>
      <c r="L817" t="str">
        <f>VLOOKUP(A817,'Data Transformation 3'!A$3:E$2339,5,0)</f>
        <v>14-Aug-1963</v>
      </c>
      <c r="M817" s="19">
        <f>VLOOKUP(A817,'Data Transformation 3'!A$3:H$2339,8,0)</f>
        <v>12928.79</v>
      </c>
      <c r="N817" t="str">
        <f>VLOOKUP('Healthcare '!A817,'Data Transformation 3'!A$3:I$2339,9,0)</f>
        <v>tier - 3</v>
      </c>
      <c r="O817" t="str">
        <f>VLOOKUP(A817,'Data Transformation 3'!A$3:J$2339,10,0)</f>
        <v>tier - 2</v>
      </c>
      <c r="P817" t="str">
        <f>VLOOKUP(A817,'Data Transformation 3'!A$3:K$2339,11,0)</f>
        <v>R1013</v>
      </c>
      <c r="Q817">
        <f>VLOOKUP(A817,'Data Transformation 3'!A$3:F$2339,6,0)</f>
        <v>59</v>
      </c>
    </row>
    <row r="818" spans="1:17" ht="15.5" x14ac:dyDescent="0.35">
      <c r="A818" s="1" t="s">
        <v>1554</v>
      </c>
      <c r="C818" s="20" cm="1">
        <f t="array" ref="C818:K818">_xlfn.XLOOKUP(A818,'Data transformation 2'!A819:A3153,'Data transformation 2'!B819:J3153)</f>
        <v>29.7</v>
      </c>
      <c r="D818">
        <v>7.69</v>
      </c>
      <c r="E818" t="str">
        <v>yes</v>
      </c>
      <c r="F818" t="str">
        <v>No</v>
      </c>
      <c r="G818" t="str">
        <v>Yes</v>
      </c>
      <c r="H818">
        <v>1</v>
      </c>
      <c r="I818" t="str">
        <v>No</v>
      </c>
      <c r="J818" t="str">
        <v>Overweight</v>
      </c>
      <c r="K818" t="str">
        <v>Diabetes</v>
      </c>
      <c r="L818" t="str">
        <f>VLOOKUP(A818,'Data Transformation 3'!A$3:E$2339,5,0)</f>
        <v>1-Sep-1963</v>
      </c>
      <c r="M818" s="19">
        <f>VLOOKUP(A818,'Data Transformation 3'!A$3:H$2339,8,0)</f>
        <v>12925.89</v>
      </c>
      <c r="N818" t="str">
        <f>VLOOKUP('Healthcare '!A818,'Data Transformation 3'!A$3:I$2339,9,0)</f>
        <v>tier - 3</v>
      </c>
      <c r="O818" t="str">
        <f>VLOOKUP(A818,'Data Transformation 3'!A$3:J$2339,10,0)</f>
        <v>tier - 2</v>
      </c>
      <c r="P818" t="str">
        <f>VLOOKUP(A818,'Data Transformation 3'!A$3:K$2339,11,0)</f>
        <v>R1013</v>
      </c>
      <c r="Q818">
        <f>VLOOKUP(A818,'Data Transformation 3'!A$3:F$2339,6,0)</f>
        <v>59</v>
      </c>
    </row>
    <row r="819" spans="1:17" ht="15.5" x14ac:dyDescent="0.35">
      <c r="A819" s="1" t="s">
        <v>1553</v>
      </c>
      <c r="C819" s="20" cm="1">
        <f t="array" ref="C819:K819">_xlfn.XLOOKUP(A819,'Data transformation 2'!A820:A3154,'Data transformation 2'!B820:J3154)</f>
        <v>25.46</v>
      </c>
      <c r="D819">
        <v>8.77</v>
      </c>
      <c r="E819" t="str">
        <v>yes</v>
      </c>
      <c r="F819" t="str">
        <v>No</v>
      </c>
      <c r="G819" t="str">
        <v>Yes</v>
      </c>
      <c r="H819">
        <v>1</v>
      </c>
      <c r="I819" t="str">
        <v>No</v>
      </c>
      <c r="J819" t="str">
        <v>Overweight</v>
      </c>
      <c r="K819" t="str">
        <v>Diabetes</v>
      </c>
      <c r="L819" t="str">
        <f>VLOOKUP(A819,'Data Transformation 3'!A$3:E$2339,5,0)</f>
        <v>16-Aug-1963</v>
      </c>
      <c r="M819" s="19">
        <f>VLOOKUP(A819,'Data Transformation 3'!A$3:H$2339,8,0)</f>
        <v>12913.99</v>
      </c>
      <c r="N819" t="str">
        <f>VLOOKUP('Healthcare '!A819,'Data Transformation 3'!A$3:I$2339,9,0)</f>
        <v>tier - 3</v>
      </c>
      <c r="O819" t="str">
        <f>VLOOKUP(A819,'Data Transformation 3'!A$3:J$2339,10,0)</f>
        <v>tier - 2</v>
      </c>
      <c r="P819" t="str">
        <f>VLOOKUP(A819,'Data Transformation 3'!A$3:K$2339,11,0)</f>
        <v>R1016</v>
      </c>
      <c r="Q819">
        <f>VLOOKUP(A819,'Data Transformation 3'!A$3:F$2339,6,0)</f>
        <v>59</v>
      </c>
    </row>
    <row r="820" spans="1:17" ht="15.5" hidden="1" x14ac:dyDescent="0.35">
      <c r="A820" s="1" t="s">
        <v>1552</v>
      </c>
      <c r="C820" s="20" cm="1">
        <f t="array" ref="C820:K820">_xlfn.XLOOKUP(A820,'Data transformation 2'!A821:A3155,'Data transformation 2'!B821:J3155)</f>
        <v>39.14</v>
      </c>
      <c r="D820">
        <v>4.91</v>
      </c>
      <c r="E820" t="str">
        <v>No</v>
      </c>
      <c r="F820" t="str">
        <v>yes</v>
      </c>
      <c r="G820" t="str">
        <v>No</v>
      </c>
      <c r="H820">
        <v>1</v>
      </c>
      <c r="I820" t="str">
        <v>No</v>
      </c>
      <c r="J820" t="str">
        <v>Obesity</v>
      </c>
      <c r="K820" t="str">
        <v>Normal</v>
      </c>
      <c r="L820" t="str">
        <f>VLOOKUP(A820,'Data Transformation 3'!A$3:E$2339,5,0)</f>
        <v>9-Jul-2004</v>
      </c>
      <c r="M820" s="19">
        <f>VLOOKUP(A820,'Data Transformation 3'!A$3:H$2339,8,0)</f>
        <v>12890.06</v>
      </c>
      <c r="N820" t="str">
        <f>VLOOKUP('Healthcare '!A820,'Data Transformation 3'!A$3:I$2339,9,0)</f>
        <v>tier - 3</v>
      </c>
      <c r="O820" t="str">
        <f>VLOOKUP(A820,'Data Transformation 3'!A$3:J$2339,10,0)</f>
        <v>tier - 1</v>
      </c>
      <c r="P820" t="str">
        <f>VLOOKUP(A820,'Data Transformation 3'!A$3:K$2339,11,0)</f>
        <v>R1019</v>
      </c>
      <c r="Q820">
        <f>VLOOKUP(A820,'Data Transformation 3'!A$3:F$2339,6,0)</f>
        <v>18</v>
      </c>
    </row>
    <row r="821" spans="1:17" ht="15.5" hidden="1" x14ac:dyDescent="0.35">
      <c r="A821" s="1" t="s">
        <v>1551</v>
      </c>
      <c r="C821" s="20" cm="1">
        <f t="array" ref="C821:K821">_xlfn.XLOOKUP(A821,'Data transformation 2'!A822:A3156,'Data transformation 2'!B822:J3156)</f>
        <v>41.2</v>
      </c>
      <c r="D821">
        <v>4.95</v>
      </c>
      <c r="E821" t="str">
        <v>No</v>
      </c>
      <c r="F821" t="str">
        <v>No</v>
      </c>
      <c r="G821" t="str">
        <v>No</v>
      </c>
      <c r="H821">
        <v>1</v>
      </c>
      <c r="I821" t="str">
        <v>No</v>
      </c>
      <c r="J821" t="str">
        <v>Obesity</v>
      </c>
      <c r="K821" t="str">
        <v>Normal</v>
      </c>
      <c r="L821" t="str">
        <f>VLOOKUP(A821,'Data Transformation 3'!A$3:E$2339,5,0)</f>
        <v>6-Aug-1984</v>
      </c>
      <c r="M821" s="19">
        <f>VLOOKUP(A821,'Data Transformation 3'!A$3:H$2339,8,0)</f>
        <v>12870.31</v>
      </c>
      <c r="N821" t="str">
        <f>VLOOKUP('Healthcare '!A821,'Data Transformation 3'!A$3:I$2339,9,0)</f>
        <v>tier - 3</v>
      </c>
      <c r="O821" t="str">
        <f>VLOOKUP(A821,'Data Transformation 3'!A$3:J$2339,10,0)</f>
        <v>tier - 3</v>
      </c>
      <c r="P821" t="str">
        <f>VLOOKUP(A821,'Data Transformation 3'!A$3:K$2339,11,0)</f>
        <v>R1012</v>
      </c>
      <c r="Q821">
        <f>VLOOKUP(A821,'Data Transformation 3'!A$3:F$2339,6,0)</f>
        <v>38</v>
      </c>
    </row>
    <row r="822" spans="1:17" ht="15.5" x14ac:dyDescent="0.35">
      <c r="A822" s="1" t="s">
        <v>1550</v>
      </c>
      <c r="C822" s="20" cm="1">
        <f t="array" ref="C822:K822">_xlfn.XLOOKUP(A822,'Data transformation 2'!A823:A3157,'Data transformation 2'!B823:J3157)</f>
        <v>28.81</v>
      </c>
      <c r="D822">
        <v>10.8</v>
      </c>
      <c r="E822" t="str">
        <v>yes</v>
      </c>
      <c r="F822" t="str">
        <v>No</v>
      </c>
      <c r="G822" t="str">
        <v>Yes</v>
      </c>
      <c r="H822">
        <v>1</v>
      </c>
      <c r="I822" t="str">
        <v>No</v>
      </c>
      <c r="J822" t="str">
        <v>Overweight</v>
      </c>
      <c r="K822" t="str">
        <v>Diabetes</v>
      </c>
      <c r="L822" t="str">
        <f>VLOOKUP(A822,'Data Transformation 3'!A$3:E$2339,5,0)</f>
        <v>27-Sep-1963</v>
      </c>
      <c r="M822" s="19">
        <f>VLOOKUP(A822,'Data Transformation 3'!A$3:H$2339,8,0)</f>
        <v>12856.84</v>
      </c>
      <c r="N822" t="str">
        <f>VLOOKUP('Healthcare '!A822,'Data Transformation 3'!A$3:I$2339,9,0)</f>
        <v>tier - 3</v>
      </c>
      <c r="O822" t="str">
        <f>VLOOKUP(A822,'Data Transformation 3'!A$3:J$2339,10,0)</f>
        <v>tier - 3</v>
      </c>
      <c r="P822" t="str">
        <f>VLOOKUP(A822,'Data Transformation 3'!A$3:K$2339,11,0)</f>
        <v>R1021</v>
      </c>
      <c r="Q822">
        <f>VLOOKUP(A822,'Data Transformation 3'!A$3:F$2339,6,0)</f>
        <v>59</v>
      </c>
    </row>
    <row r="823" spans="1:17" ht="15.5" x14ac:dyDescent="0.35">
      <c r="A823" s="1" t="s">
        <v>1549</v>
      </c>
      <c r="C823" s="20" cm="1">
        <f t="array" ref="C823:K823">_xlfn.XLOOKUP(A823,'Data transformation 2'!A824:A3158,'Data transformation 2'!B824:J3158)</f>
        <v>37.409999999999997</v>
      </c>
      <c r="D823">
        <v>7.21</v>
      </c>
      <c r="E823" t="str">
        <v>No</v>
      </c>
      <c r="F823" t="str">
        <v>No</v>
      </c>
      <c r="G823" t="str">
        <v>No</v>
      </c>
      <c r="H823">
        <v>2</v>
      </c>
      <c r="I823" t="str">
        <v>No</v>
      </c>
      <c r="J823" t="str">
        <v>Obesity</v>
      </c>
      <c r="K823" t="str">
        <v>Diabetes</v>
      </c>
      <c r="L823" t="str">
        <f>VLOOKUP(A823,'Data Transformation 3'!A$3:E$2339,5,0)</f>
        <v>22-Sep-1973</v>
      </c>
      <c r="M823" s="19">
        <f>VLOOKUP(A823,'Data Transformation 3'!A$3:H$2339,8,0)</f>
        <v>12852.37</v>
      </c>
      <c r="N823" t="str">
        <f>VLOOKUP('Healthcare '!A823,'Data Transformation 3'!A$3:I$2339,9,0)</f>
        <v>tier - 3</v>
      </c>
      <c r="O823" t="str">
        <f>VLOOKUP(A823,'Data Transformation 3'!A$3:J$2339,10,0)</f>
        <v>tier - 1</v>
      </c>
      <c r="P823" t="str">
        <f>VLOOKUP(A823,'Data Transformation 3'!A$3:K$2339,11,0)</f>
        <v>R1012</v>
      </c>
      <c r="Q823">
        <f>VLOOKUP(A823,'Data Transformation 3'!A$3:F$2339,6,0)</f>
        <v>49</v>
      </c>
    </row>
    <row r="824" spans="1:17" ht="15.5" hidden="1" x14ac:dyDescent="0.35">
      <c r="A824" s="1" t="s">
        <v>1548</v>
      </c>
      <c r="C824" s="20" cm="1">
        <f t="array" ref="C824:K824">_xlfn.XLOOKUP(A824,'Data transformation 2'!A825:A3159,'Data transformation 2'!B825:J3159)</f>
        <v>52.54</v>
      </c>
      <c r="D824">
        <v>5.12</v>
      </c>
      <c r="E824" t="str">
        <v>No</v>
      </c>
      <c r="F824" t="str">
        <v>No</v>
      </c>
      <c r="G824" t="str">
        <v>Yes</v>
      </c>
      <c r="H824">
        <v>1</v>
      </c>
      <c r="I824" t="str">
        <v>No</v>
      </c>
      <c r="J824" t="str">
        <v>Obesity</v>
      </c>
      <c r="K824" t="str">
        <v>Normal</v>
      </c>
      <c r="L824" t="str">
        <f>VLOOKUP(A824,'Data Transformation 3'!A$3:E$2339,5,0)</f>
        <v>27-Sep-1993</v>
      </c>
      <c r="M824" s="19">
        <f>VLOOKUP(A824,'Data Transformation 3'!A$3:H$2339,8,0)</f>
        <v>12847.24</v>
      </c>
      <c r="N824" t="str">
        <f>VLOOKUP('Healthcare '!A824,'Data Transformation 3'!A$3:I$2339,9,0)</f>
        <v>tier - 3</v>
      </c>
      <c r="O824" t="str">
        <f>VLOOKUP(A824,'Data Transformation 3'!A$3:J$2339,10,0)</f>
        <v>tier - 2</v>
      </c>
      <c r="P824" t="str">
        <f>VLOOKUP(A824,'Data Transformation 3'!A$3:K$2339,11,0)</f>
        <v>R1012</v>
      </c>
      <c r="Q824">
        <f>VLOOKUP(A824,'Data Transformation 3'!A$3:F$2339,6,0)</f>
        <v>29</v>
      </c>
    </row>
    <row r="825" spans="1:17" ht="15.5" hidden="1" x14ac:dyDescent="0.35">
      <c r="A825" s="1" t="s">
        <v>1547</v>
      </c>
      <c r="C825" s="20" cm="1">
        <f t="array" ref="C825:K825">_xlfn.XLOOKUP(A825,'Data transformation 2'!A826:A3160,'Data transformation 2'!B826:J3160)</f>
        <v>17.29</v>
      </c>
      <c r="D825">
        <v>4.62</v>
      </c>
      <c r="E825" t="str">
        <v>No</v>
      </c>
      <c r="F825" t="str">
        <v>yes</v>
      </c>
      <c r="G825" t="str">
        <v>No</v>
      </c>
      <c r="H825">
        <v>1</v>
      </c>
      <c r="I825" t="str">
        <v>yes</v>
      </c>
      <c r="J825" t="str">
        <v>Underweight</v>
      </c>
      <c r="K825" t="str">
        <v>Normal</v>
      </c>
      <c r="L825" t="str">
        <f>VLOOKUP(A825,'Data Transformation 3'!A$3:E$2339,5,0)</f>
        <v>9-Nov-2004</v>
      </c>
      <c r="M825" s="19">
        <f>VLOOKUP(A825,'Data Transformation 3'!A$3:H$2339,8,0)</f>
        <v>12829.46</v>
      </c>
      <c r="N825" t="str">
        <f>VLOOKUP('Healthcare '!A825,'Data Transformation 3'!A$3:I$2339,9,0)</f>
        <v>tier - 3</v>
      </c>
      <c r="O825" t="str">
        <f>VLOOKUP(A825,'Data Transformation 3'!A$3:J$2339,10,0)</f>
        <v>tier - 3</v>
      </c>
      <c r="P825" t="str">
        <f>VLOOKUP(A825,'Data Transformation 3'!A$3:K$2339,11,0)</f>
        <v>R1016</v>
      </c>
      <c r="Q825">
        <f>VLOOKUP(A825,'Data Transformation 3'!A$3:F$2339,6,0)</f>
        <v>18</v>
      </c>
    </row>
    <row r="826" spans="1:17" ht="15.5" x14ac:dyDescent="0.35">
      <c r="A826" s="1" t="s">
        <v>1546</v>
      </c>
      <c r="C826" s="20" cm="1">
        <f t="array" ref="C826:K826">_xlfn.XLOOKUP(A826,'Data transformation 2'!A827:A3161,'Data transformation 2'!B827:J3161)</f>
        <v>31.74</v>
      </c>
      <c r="D826">
        <v>7.68</v>
      </c>
      <c r="E826" t="str">
        <v>yes</v>
      </c>
      <c r="F826" t="str">
        <v>No</v>
      </c>
      <c r="G826" t="str">
        <v>No</v>
      </c>
      <c r="H826">
        <v>0</v>
      </c>
      <c r="I826" t="str">
        <v>No</v>
      </c>
      <c r="J826" t="str">
        <v>Obesity</v>
      </c>
      <c r="K826" t="str">
        <v>Diabetes</v>
      </c>
      <c r="L826" t="str">
        <f>VLOOKUP(A826,'Data Transformation 3'!A$3:E$2339,5,0)</f>
        <v>25-Sep-1967</v>
      </c>
      <c r="M826" s="19">
        <f>VLOOKUP(A826,'Data Transformation 3'!A$3:H$2339,8,0)</f>
        <v>12823.25</v>
      </c>
      <c r="N826" t="str">
        <f>VLOOKUP('Healthcare '!A826,'Data Transformation 3'!A$3:I$2339,9,0)</f>
        <v>tier - 3</v>
      </c>
      <c r="O826" t="str">
        <f>VLOOKUP(A826,'Data Transformation 3'!A$3:J$2339,10,0)</f>
        <v>tier - 3</v>
      </c>
      <c r="P826" t="str">
        <f>VLOOKUP(A826,'Data Transformation 3'!A$3:K$2339,11,0)</f>
        <v>R1021</v>
      </c>
      <c r="Q826">
        <f>VLOOKUP(A826,'Data Transformation 3'!A$3:F$2339,6,0)</f>
        <v>55</v>
      </c>
    </row>
    <row r="827" spans="1:17" ht="15.5" x14ac:dyDescent="0.35">
      <c r="A827" s="1" t="s">
        <v>1545</v>
      </c>
      <c r="C827" s="20" cm="1">
        <f t="array" ref="C827:K827">_xlfn.XLOOKUP(A827,'Data transformation 2'!A828:A3162,'Data transformation 2'!B828:J3162)</f>
        <v>26.504999999999999</v>
      </c>
      <c r="D827">
        <v>6.79</v>
      </c>
      <c r="E827" t="str">
        <v>yes</v>
      </c>
      <c r="F827" t="str">
        <v>No</v>
      </c>
      <c r="G827" t="str">
        <v>Yes</v>
      </c>
      <c r="H827">
        <v>1</v>
      </c>
      <c r="I827" t="str">
        <v>No</v>
      </c>
      <c r="J827" t="str">
        <v>Overweight</v>
      </c>
      <c r="K827" t="str">
        <v>Diabetes</v>
      </c>
      <c r="L827" t="str">
        <f>VLOOKUP(A827,'Data Transformation 3'!A$3:E$2339,5,0)</f>
        <v>20-Jul-1963</v>
      </c>
      <c r="M827" s="19">
        <f>VLOOKUP(A827,'Data Transformation 3'!A$3:H$2339,8,0)</f>
        <v>12815.44</v>
      </c>
      <c r="N827" t="str">
        <f>VLOOKUP('Healthcare '!A827,'Data Transformation 3'!A$3:I$2339,9,0)</f>
        <v>tier - 3</v>
      </c>
      <c r="O827" t="str">
        <f>VLOOKUP(A827,'Data Transformation 3'!A$3:J$2339,10,0)</f>
        <v>tier - 3</v>
      </c>
      <c r="P827" t="str">
        <f>VLOOKUP(A827,'Data Transformation 3'!A$3:K$2339,11,0)</f>
        <v>R1024</v>
      </c>
      <c r="Q827">
        <f>VLOOKUP(A827,'Data Transformation 3'!A$3:F$2339,6,0)</f>
        <v>59</v>
      </c>
    </row>
    <row r="828" spans="1:17" ht="15.5" x14ac:dyDescent="0.35">
      <c r="A828" s="1" t="s">
        <v>1544</v>
      </c>
      <c r="C828" s="20" cm="1">
        <f t="array" ref="C828:K828">_xlfn.XLOOKUP(A828,'Data transformation 2'!A829:A3163,'Data transformation 2'!B829:J3163)</f>
        <v>36.479999999999997</v>
      </c>
      <c r="D828">
        <v>11.09</v>
      </c>
      <c r="E828" t="str">
        <v>No</v>
      </c>
      <c r="F828" t="str">
        <v>No</v>
      </c>
      <c r="G828" t="str">
        <v>No</v>
      </c>
      <c r="H828">
        <v>0</v>
      </c>
      <c r="I828" t="str">
        <v>No</v>
      </c>
      <c r="J828" t="str">
        <v>Obesity</v>
      </c>
      <c r="K828" t="str">
        <v>Diabetes</v>
      </c>
      <c r="L828" t="str">
        <f>VLOOKUP(A828,'Data Transformation 3'!A$3:E$2339,5,0)</f>
        <v>24-Jul-1978</v>
      </c>
      <c r="M828" s="19">
        <f>VLOOKUP(A828,'Data Transformation 3'!A$3:H$2339,8,0)</f>
        <v>12797.21</v>
      </c>
      <c r="N828" t="str">
        <f>VLOOKUP('Healthcare '!A828,'Data Transformation 3'!A$3:I$2339,9,0)</f>
        <v>tier - 3</v>
      </c>
      <c r="O828" t="str">
        <f>VLOOKUP(A828,'Data Transformation 3'!A$3:J$2339,10,0)</f>
        <v>tier - 1</v>
      </c>
      <c r="P828" t="str">
        <f>VLOOKUP(A828,'Data Transformation 3'!A$3:K$2339,11,0)</f>
        <v>R1024</v>
      </c>
      <c r="Q828">
        <f>VLOOKUP(A828,'Data Transformation 3'!A$3:F$2339,6,0)</f>
        <v>44</v>
      </c>
    </row>
    <row r="829" spans="1:17" ht="15.5" hidden="1" x14ac:dyDescent="0.35">
      <c r="A829" s="1" t="s">
        <v>1543</v>
      </c>
      <c r="C829" s="20" cm="1">
        <f t="array" ref="C829:K829">_xlfn.XLOOKUP(A829,'Data transformation 2'!A830:A3164,'Data transformation 2'!B830:J3164)</f>
        <v>39.159999999999997</v>
      </c>
      <c r="D829">
        <v>5.24</v>
      </c>
      <c r="E829" t="str">
        <v>yes</v>
      </c>
      <c r="F829" t="str">
        <v>No</v>
      </c>
      <c r="G829" t="str">
        <v>Yes</v>
      </c>
      <c r="H829">
        <v>1</v>
      </c>
      <c r="I829" t="str">
        <v>No</v>
      </c>
      <c r="J829" t="str">
        <v>Obesity</v>
      </c>
      <c r="K829" t="str">
        <v>Normal</v>
      </c>
      <c r="L829" t="str">
        <f>VLOOKUP(A829,'Data Transformation 3'!A$3:E$2339,5,0)</f>
        <v>29-Oct-1983</v>
      </c>
      <c r="M829" s="19">
        <f>VLOOKUP(A829,'Data Transformation 3'!A$3:H$2339,8,0)</f>
        <v>12788.18</v>
      </c>
      <c r="N829" t="str">
        <f>VLOOKUP('Healthcare '!A829,'Data Transformation 3'!A$3:I$2339,9,0)</f>
        <v>tier - 3</v>
      </c>
      <c r="O829" t="str">
        <f>VLOOKUP(A829,'Data Transformation 3'!A$3:J$2339,10,0)</f>
        <v>tier - 1</v>
      </c>
      <c r="P829" t="str">
        <f>VLOOKUP(A829,'Data Transformation 3'!A$3:K$2339,11,0)</f>
        <v>R1026</v>
      </c>
      <c r="Q829">
        <f>VLOOKUP(A829,'Data Transformation 3'!A$3:F$2339,6,0)</f>
        <v>39</v>
      </c>
    </row>
    <row r="830" spans="1:17" ht="15.5" x14ac:dyDescent="0.35">
      <c r="A830" s="1" t="s">
        <v>1542</v>
      </c>
      <c r="C830" s="20" cm="1">
        <f t="array" ref="C830:K830">_xlfn.XLOOKUP(A830,'Data transformation 2'!A831:A3165,'Data transformation 2'!B831:J3165)</f>
        <v>28.22</v>
      </c>
      <c r="D830">
        <v>7.51</v>
      </c>
      <c r="E830" t="str">
        <v>yes</v>
      </c>
      <c r="F830" t="str">
        <v>No</v>
      </c>
      <c r="G830" t="str">
        <v>Yes</v>
      </c>
      <c r="H830">
        <v>1</v>
      </c>
      <c r="I830" t="str">
        <v>No</v>
      </c>
      <c r="J830" t="str">
        <v>Overweight</v>
      </c>
      <c r="K830" t="str">
        <v>Diabetes</v>
      </c>
      <c r="L830" t="str">
        <f>VLOOKUP(A830,'Data Transformation 3'!A$3:E$2339,5,0)</f>
        <v>5-Dec-1963</v>
      </c>
      <c r="M830" s="19">
        <f>VLOOKUP(A830,'Data Transformation 3'!A$3:H$2339,8,0)</f>
        <v>12788.03</v>
      </c>
      <c r="N830" t="str">
        <f>VLOOKUP('Healthcare '!A830,'Data Transformation 3'!A$3:I$2339,9,0)</f>
        <v>tier - 3</v>
      </c>
      <c r="O830" t="str">
        <f>VLOOKUP(A830,'Data Transformation 3'!A$3:J$2339,10,0)</f>
        <v>tier - 3</v>
      </c>
      <c r="P830" t="str">
        <f>VLOOKUP(A830,'Data Transformation 3'!A$3:K$2339,11,0)</f>
        <v>R1025</v>
      </c>
      <c r="Q830">
        <f>VLOOKUP(A830,'Data Transformation 3'!A$3:F$2339,6,0)</f>
        <v>59</v>
      </c>
    </row>
    <row r="831" spans="1:17" ht="15.5" hidden="1" x14ac:dyDescent="0.35">
      <c r="A831" s="1" t="s">
        <v>1541</v>
      </c>
      <c r="C831" s="20" cm="1">
        <f t="array" ref="C831:K831">_xlfn.XLOOKUP(A831,'Data transformation 2'!A832:A3166,'Data transformation 2'!B832:J3166)</f>
        <v>35</v>
      </c>
      <c r="D831">
        <v>4.13</v>
      </c>
      <c r="E831" t="str">
        <v>No</v>
      </c>
      <c r="F831" t="str">
        <v>No</v>
      </c>
      <c r="G831" t="str">
        <v>No</v>
      </c>
      <c r="H831">
        <v>2</v>
      </c>
      <c r="I831" t="str">
        <v>No</v>
      </c>
      <c r="J831" t="str">
        <v>Obesity</v>
      </c>
      <c r="K831" t="str">
        <v>Normal</v>
      </c>
      <c r="L831" t="str">
        <f>VLOOKUP(A831,'Data Transformation 3'!A$3:E$2339,5,0)</f>
        <v>7-Oct-1972</v>
      </c>
      <c r="M831" s="19">
        <f>VLOOKUP(A831,'Data Transformation 3'!A$3:H$2339,8,0)</f>
        <v>12776.05</v>
      </c>
      <c r="N831" t="str">
        <f>VLOOKUP('Healthcare '!A831,'Data Transformation 3'!A$3:I$2339,9,0)</f>
        <v>tier - 3</v>
      </c>
      <c r="O831" t="str">
        <f>VLOOKUP(A831,'Data Transformation 3'!A$3:J$2339,10,0)</f>
        <v>tier - 3</v>
      </c>
      <c r="P831" t="str">
        <f>VLOOKUP(A831,'Data Transformation 3'!A$3:K$2339,11,0)</f>
        <v>R1026</v>
      </c>
      <c r="Q831">
        <f>VLOOKUP(A831,'Data Transformation 3'!A$3:F$2339,6,0)</f>
        <v>50</v>
      </c>
    </row>
    <row r="832" spans="1:17" ht="15.5" x14ac:dyDescent="0.35">
      <c r="A832" s="1" t="s">
        <v>1540</v>
      </c>
      <c r="C832" s="20" cm="1">
        <f t="array" ref="C832:K832">_xlfn.XLOOKUP(A832,'Data transformation 2'!A833:A3167,'Data transformation 2'!B833:J3167)</f>
        <v>36.24</v>
      </c>
      <c r="D832">
        <v>8.3800000000000008</v>
      </c>
      <c r="E832" t="str">
        <v>yes</v>
      </c>
      <c r="F832" t="str">
        <v>No</v>
      </c>
      <c r="G832" t="str">
        <v>No</v>
      </c>
      <c r="H832">
        <v>1</v>
      </c>
      <c r="I832" t="str">
        <v>No</v>
      </c>
      <c r="J832" t="str">
        <v>Obesity</v>
      </c>
      <c r="K832" t="str">
        <v>Diabetes</v>
      </c>
      <c r="L832" t="str">
        <f>VLOOKUP(A832,'Data Transformation 3'!A$3:E$2339,5,0)</f>
        <v>25-Sep-1975</v>
      </c>
      <c r="M832" s="19">
        <f>VLOOKUP(A832,'Data Transformation 3'!A$3:H$2339,8,0)</f>
        <v>12770.27</v>
      </c>
      <c r="N832" t="str">
        <f>VLOOKUP('Healthcare '!A832,'Data Transformation 3'!A$3:I$2339,9,0)</f>
        <v>tier - 3</v>
      </c>
      <c r="O832" t="str">
        <f>VLOOKUP(A832,'Data Transformation 3'!A$3:J$2339,10,0)</f>
        <v>tier - 3</v>
      </c>
      <c r="P832" t="str">
        <f>VLOOKUP(A832,'Data Transformation 3'!A$3:K$2339,11,0)</f>
        <v>R1021</v>
      </c>
      <c r="Q832">
        <f>VLOOKUP(A832,'Data Transformation 3'!A$3:F$2339,6,0)</f>
        <v>47</v>
      </c>
    </row>
    <row r="833" spans="1:17" ht="15.5" x14ac:dyDescent="0.35">
      <c r="A833" s="1" t="s">
        <v>1539</v>
      </c>
      <c r="C833" s="20" cm="1">
        <f t="array" ref="C833:K833">_xlfn.XLOOKUP(A833,'Data transformation 2'!A834:A3168,'Data transformation 2'!B834:J3168)</f>
        <v>36.954999999999998</v>
      </c>
      <c r="D833">
        <v>8.07</v>
      </c>
      <c r="E833" t="str">
        <v>No</v>
      </c>
      <c r="F833" t="str">
        <v>No</v>
      </c>
      <c r="G833" t="str">
        <v>No</v>
      </c>
      <c r="H833">
        <v>0</v>
      </c>
      <c r="I833" t="str">
        <v>No</v>
      </c>
      <c r="J833" t="str">
        <v>Obesity</v>
      </c>
      <c r="K833" t="str">
        <v>Diabetes</v>
      </c>
      <c r="L833" t="str">
        <f>VLOOKUP(A833,'Data Transformation 3'!A$3:E$2339,5,0)</f>
        <v>1-Oct-1962</v>
      </c>
      <c r="M833" s="19">
        <f>VLOOKUP(A833,'Data Transformation 3'!A$3:H$2339,8,0)</f>
        <v>12741.17</v>
      </c>
      <c r="N833" t="str">
        <f>VLOOKUP('Healthcare '!A833,'Data Transformation 3'!A$3:I$2339,9,0)</f>
        <v>tier - 3</v>
      </c>
      <c r="O833" t="str">
        <f>VLOOKUP(A833,'Data Transformation 3'!A$3:J$2339,10,0)</f>
        <v>tier - 1</v>
      </c>
      <c r="P833" t="str">
        <f>VLOOKUP(A833,'Data Transformation 3'!A$3:K$2339,11,0)</f>
        <v>R1017</v>
      </c>
      <c r="Q833">
        <f>VLOOKUP(A833,'Data Transformation 3'!A$3:F$2339,6,0)</f>
        <v>60</v>
      </c>
    </row>
    <row r="834" spans="1:17" ht="15.5" x14ac:dyDescent="0.35">
      <c r="A834" s="1" t="s">
        <v>1538</v>
      </c>
      <c r="C834" s="20" cm="1">
        <f t="array" ref="C834:K834">_xlfn.XLOOKUP(A834,'Data transformation 2'!A835:A3169,'Data transformation 2'!B835:J3169)</f>
        <v>29.64</v>
      </c>
      <c r="D834">
        <v>8.9499999999999993</v>
      </c>
      <c r="E834" t="str">
        <v>No</v>
      </c>
      <c r="F834" t="str">
        <v>No</v>
      </c>
      <c r="G834" t="str">
        <v>No</v>
      </c>
      <c r="H834">
        <v>0</v>
      </c>
      <c r="I834" t="str">
        <v>No</v>
      </c>
      <c r="J834" t="str">
        <v>Overweight</v>
      </c>
      <c r="K834" t="str">
        <v>Diabetes</v>
      </c>
      <c r="L834" t="str">
        <f>VLOOKUP(A834,'Data Transformation 3'!A$3:E$2339,5,0)</f>
        <v>2-Sep-1962</v>
      </c>
      <c r="M834" s="19">
        <f>VLOOKUP(A834,'Data Transformation 3'!A$3:H$2339,8,0)</f>
        <v>12731</v>
      </c>
      <c r="N834" t="str">
        <f>VLOOKUP('Healthcare '!A834,'Data Transformation 3'!A$3:I$2339,9,0)</f>
        <v>tier - 3</v>
      </c>
      <c r="O834" t="str">
        <f>VLOOKUP(A834,'Data Transformation 3'!A$3:J$2339,10,0)</f>
        <v>tier - 3</v>
      </c>
      <c r="P834" t="str">
        <f>VLOOKUP(A834,'Data Transformation 3'!A$3:K$2339,11,0)</f>
        <v>R1016</v>
      </c>
      <c r="Q834">
        <f>VLOOKUP(A834,'Data Transformation 3'!A$3:F$2339,6,0)</f>
        <v>60</v>
      </c>
    </row>
    <row r="835" spans="1:17" ht="15.5" hidden="1" x14ac:dyDescent="0.35">
      <c r="A835" s="1" t="s">
        <v>1537</v>
      </c>
      <c r="C835" s="20" cm="1">
        <f t="array" ref="C835:K835">_xlfn.XLOOKUP(A835,'Data transformation 2'!A836:A3170,'Data transformation 2'!B836:J3170)</f>
        <v>42.74</v>
      </c>
      <c r="D835">
        <v>6.31</v>
      </c>
      <c r="E835" t="str">
        <v>yes</v>
      </c>
      <c r="F835" t="str">
        <v>No</v>
      </c>
      <c r="G835" t="str">
        <v>No</v>
      </c>
      <c r="H835">
        <v>1</v>
      </c>
      <c r="I835" t="str">
        <v>No</v>
      </c>
      <c r="J835" t="str">
        <v>Obesity</v>
      </c>
      <c r="K835" t="str">
        <v>Pre-Diabetes</v>
      </c>
      <c r="L835" t="str">
        <f>VLOOKUP(A835,'Data Transformation 3'!A$3:E$2339,5,0)</f>
        <v>17-Jul-1988</v>
      </c>
      <c r="M835" s="19">
        <f>VLOOKUP(A835,'Data Transformation 3'!A$3:H$2339,8,0)</f>
        <v>12718.21</v>
      </c>
      <c r="N835" t="str">
        <f>VLOOKUP('Healthcare '!A835,'Data Transformation 3'!A$3:I$2339,9,0)</f>
        <v>tier - 3</v>
      </c>
      <c r="O835" t="str">
        <f>VLOOKUP(A835,'Data Transformation 3'!A$3:J$2339,10,0)</f>
        <v>tier - 1</v>
      </c>
      <c r="P835" t="str">
        <f>VLOOKUP(A835,'Data Transformation 3'!A$3:K$2339,11,0)</f>
        <v>R1026</v>
      </c>
      <c r="Q835">
        <f>VLOOKUP(A835,'Data Transformation 3'!A$3:F$2339,6,0)</f>
        <v>34</v>
      </c>
    </row>
    <row r="836" spans="1:17" ht="15.5" x14ac:dyDescent="0.35">
      <c r="A836" s="1" t="s">
        <v>1536</v>
      </c>
      <c r="C836" s="20" cm="1">
        <f t="array" ref="C836:K836">_xlfn.XLOOKUP(A836,'Data transformation 2'!A837:A3171,'Data transformation 2'!B837:J3171)</f>
        <v>36.130000000000003</v>
      </c>
      <c r="D836">
        <v>7.19</v>
      </c>
      <c r="E836" t="str">
        <v>yes</v>
      </c>
      <c r="F836" t="str">
        <v>No</v>
      </c>
      <c r="G836" t="str">
        <v>No</v>
      </c>
      <c r="H836">
        <v>2</v>
      </c>
      <c r="I836" t="str">
        <v>No</v>
      </c>
      <c r="J836" t="str">
        <v>Obesity</v>
      </c>
      <c r="K836" t="str">
        <v>Diabetes</v>
      </c>
      <c r="L836" t="str">
        <f>VLOOKUP(A836,'Data Transformation 3'!A$3:E$2339,5,0)</f>
        <v>8-Jul-1970</v>
      </c>
      <c r="M836" s="19">
        <f>VLOOKUP(A836,'Data Transformation 3'!A$3:H$2339,8,0)</f>
        <v>12713</v>
      </c>
      <c r="N836" t="str">
        <f>VLOOKUP('Healthcare '!A836,'Data Transformation 3'!A$3:I$2339,9,0)</f>
        <v>tier - 3</v>
      </c>
      <c r="O836" t="str">
        <f>VLOOKUP(A836,'Data Transformation 3'!A$3:J$2339,10,0)</f>
        <v>tier - 1</v>
      </c>
      <c r="P836" t="str">
        <f>VLOOKUP(A836,'Data Transformation 3'!A$3:K$2339,11,0)</f>
        <v>R1011</v>
      </c>
      <c r="Q836">
        <f>VLOOKUP(A836,'Data Transformation 3'!A$3:F$2339,6,0)</f>
        <v>52</v>
      </c>
    </row>
    <row r="837" spans="1:17" ht="15.5" hidden="1" x14ac:dyDescent="0.35">
      <c r="A837" s="1" t="s">
        <v>1535</v>
      </c>
      <c r="C837" s="20" cm="1">
        <f t="array" ref="C837:K837">_xlfn.XLOOKUP(A837,'Data transformation 2'!A838:A3172,'Data transformation 2'!B838:J3172)</f>
        <v>31.55</v>
      </c>
      <c r="D837">
        <v>6.11</v>
      </c>
      <c r="E837" t="str">
        <v>yes</v>
      </c>
      <c r="F837" t="str">
        <v>No</v>
      </c>
      <c r="G837" t="str">
        <v>No</v>
      </c>
      <c r="H837">
        <v>1</v>
      </c>
      <c r="I837" t="str">
        <v>No</v>
      </c>
      <c r="J837" t="str">
        <v>Obesity</v>
      </c>
      <c r="K837" t="str">
        <v>Pre-Diabetes</v>
      </c>
      <c r="L837" t="str">
        <f>VLOOKUP(A837,'Data Transformation 3'!A$3:E$2339,5,0)</f>
        <v>28-Nov-1964</v>
      </c>
      <c r="M837" s="19">
        <f>VLOOKUP(A837,'Data Transformation 3'!A$3:H$2339,8,0)</f>
        <v>12700.63</v>
      </c>
      <c r="N837" t="str">
        <f>VLOOKUP('Healthcare '!A837,'Data Transformation 3'!A$3:I$2339,9,0)</f>
        <v>tier - 3</v>
      </c>
      <c r="O837" t="str">
        <f>VLOOKUP(A837,'Data Transformation 3'!A$3:J$2339,10,0)</f>
        <v>tier - 3</v>
      </c>
      <c r="P837" t="str">
        <f>VLOOKUP(A837,'Data Transformation 3'!A$3:K$2339,11,0)</f>
        <v>R1011</v>
      </c>
      <c r="Q837">
        <f>VLOOKUP(A837,'Data Transformation 3'!A$3:F$2339,6,0)</f>
        <v>58</v>
      </c>
    </row>
    <row r="838" spans="1:17" ht="15.5" hidden="1" x14ac:dyDescent="0.35">
      <c r="A838" s="1" t="s">
        <v>1534</v>
      </c>
      <c r="C838" s="20" cm="1">
        <f t="array" ref="C838:K838">_xlfn.XLOOKUP(A838,'Data transformation 2'!A839:A3173,'Data transformation 2'!B839:J3173)</f>
        <v>52.75</v>
      </c>
      <c r="D838">
        <v>6.02</v>
      </c>
      <c r="E838" t="str">
        <v>No</v>
      </c>
      <c r="F838" t="str">
        <v>No</v>
      </c>
      <c r="G838" t="str">
        <v>No</v>
      </c>
      <c r="H838">
        <v>1</v>
      </c>
      <c r="I838" t="str">
        <v>No</v>
      </c>
      <c r="J838" t="str">
        <v>Obesity</v>
      </c>
      <c r="K838" t="str">
        <v>Pre-Diabetes</v>
      </c>
      <c r="L838" t="str">
        <f>VLOOKUP(A838,'Data Transformation 3'!A$3:E$2339,5,0)</f>
        <v>7-Jul-1992</v>
      </c>
      <c r="M838" s="19">
        <f>VLOOKUP(A838,'Data Transformation 3'!A$3:H$2339,8,0)</f>
        <v>12699.56</v>
      </c>
      <c r="N838" t="str">
        <f>VLOOKUP('Healthcare '!A838,'Data Transformation 3'!A$3:I$2339,9,0)</f>
        <v>tier - 3</v>
      </c>
      <c r="O838" t="str">
        <f>VLOOKUP(A838,'Data Transformation 3'!A$3:J$2339,10,0)</f>
        <v>tier - 2</v>
      </c>
      <c r="P838" t="str">
        <f>VLOOKUP(A838,'Data Transformation 3'!A$3:K$2339,11,0)</f>
        <v>R1011</v>
      </c>
      <c r="Q838">
        <f>VLOOKUP(A838,'Data Transformation 3'!A$3:F$2339,6,0)</f>
        <v>30</v>
      </c>
    </row>
    <row r="839" spans="1:17" ht="15.5" x14ac:dyDescent="0.35">
      <c r="A839" s="1" t="s">
        <v>1533</v>
      </c>
      <c r="C839" s="20" cm="1">
        <f t="array" ref="C839:K839">_xlfn.XLOOKUP(A839,'Data transformation 2'!A840:A3174,'Data transformation 2'!B840:J3174)</f>
        <v>36.67</v>
      </c>
      <c r="D839">
        <v>11.86</v>
      </c>
      <c r="E839" t="str">
        <v>No</v>
      </c>
      <c r="F839" t="str">
        <v>No</v>
      </c>
      <c r="G839" t="str">
        <v>No</v>
      </c>
      <c r="H839">
        <v>0</v>
      </c>
      <c r="I839" t="str">
        <v>No</v>
      </c>
      <c r="J839" t="str">
        <v>Obesity</v>
      </c>
      <c r="K839" t="str">
        <v>Diabetes</v>
      </c>
      <c r="L839" t="str">
        <f>VLOOKUP(A839,'Data Transformation 3'!A$3:E$2339,5,0)</f>
        <v>24-Sep-1974</v>
      </c>
      <c r="M839" s="19">
        <f>VLOOKUP(A839,'Data Transformation 3'!A$3:H$2339,8,0)</f>
        <v>12697.48</v>
      </c>
      <c r="N839" t="str">
        <f>VLOOKUP('Healthcare '!A839,'Data Transformation 3'!A$3:I$2339,9,0)</f>
        <v>tier - 3</v>
      </c>
      <c r="O839" t="str">
        <f>VLOOKUP(A839,'Data Transformation 3'!A$3:J$2339,10,0)</f>
        <v>tier - 3</v>
      </c>
      <c r="P839" t="str">
        <f>VLOOKUP(A839,'Data Transformation 3'!A$3:K$2339,11,0)</f>
        <v>R1021</v>
      </c>
      <c r="Q839">
        <f>VLOOKUP(A839,'Data Transformation 3'!A$3:F$2339,6,0)</f>
        <v>48</v>
      </c>
    </row>
    <row r="840" spans="1:17" ht="15.5" x14ac:dyDescent="0.35">
      <c r="A840" s="1" t="s">
        <v>1532</v>
      </c>
      <c r="C840" s="20" cm="1">
        <f t="array" ref="C840:K840">_xlfn.XLOOKUP(A840,'Data transformation 2'!A841:A3175,'Data transformation 2'!B841:J3175)</f>
        <v>38.06</v>
      </c>
      <c r="D840">
        <v>8.25</v>
      </c>
      <c r="E840" t="str">
        <v>No</v>
      </c>
      <c r="F840" t="str">
        <v>No</v>
      </c>
      <c r="G840" t="str">
        <v>No</v>
      </c>
      <c r="H840">
        <v>0</v>
      </c>
      <c r="I840" t="str">
        <v>No</v>
      </c>
      <c r="J840" t="str">
        <v>Obesity</v>
      </c>
      <c r="K840" t="str">
        <v>Diabetes</v>
      </c>
      <c r="L840" t="str">
        <f>VLOOKUP(A840,'Data Transformation 3'!A$3:E$2339,5,0)</f>
        <v>27-Aug-1962</v>
      </c>
      <c r="M840" s="19">
        <f>VLOOKUP(A840,'Data Transformation 3'!A$3:H$2339,8,0)</f>
        <v>12648.7</v>
      </c>
      <c r="N840" t="str">
        <f>VLOOKUP('Healthcare '!A840,'Data Transformation 3'!A$3:I$2339,9,0)</f>
        <v>tier - 3</v>
      </c>
      <c r="O840" t="str">
        <f>VLOOKUP(A840,'Data Transformation 3'!A$3:J$2339,10,0)</f>
        <v>tier - 2</v>
      </c>
      <c r="P840" t="str">
        <f>VLOOKUP(A840,'Data Transformation 3'!A$3:K$2339,11,0)</f>
        <v>R1013</v>
      </c>
      <c r="Q840">
        <f>VLOOKUP(A840,'Data Transformation 3'!A$3:F$2339,6,0)</f>
        <v>60</v>
      </c>
    </row>
    <row r="841" spans="1:17" ht="15.5" x14ac:dyDescent="0.35">
      <c r="A841" s="1" t="s">
        <v>1531</v>
      </c>
      <c r="C841" s="20" cm="1">
        <f t="array" ref="C841:K841">_xlfn.XLOOKUP(A841,'Data transformation 2'!A842:A3176,'Data transformation 2'!B842:J3176)</f>
        <v>38</v>
      </c>
      <c r="D841">
        <v>8.1300000000000008</v>
      </c>
      <c r="E841" t="str">
        <v>No</v>
      </c>
      <c r="F841" t="str">
        <v>No</v>
      </c>
      <c r="G841" t="str">
        <v>No</v>
      </c>
      <c r="H841">
        <v>0</v>
      </c>
      <c r="I841" t="str">
        <v>No</v>
      </c>
      <c r="J841" t="str">
        <v>Obesity</v>
      </c>
      <c r="K841" t="str">
        <v>Diabetes</v>
      </c>
      <c r="L841" t="str">
        <f>VLOOKUP(A841,'Data Transformation 3'!A$3:E$2339,5,0)</f>
        <v>14-Sep-1965</v>
      </c>
      <c r="M841" s="19">
        <f>VLOOKUP(A841,'Data Transformation 3'!A$3:H$2339,8,0)</f>
        <v>12646.21</v>
      </c>
      <c r="N841" t="str">
        <f>VLOOKUP('Healthcare '!A841,'Data Transformation 3'!A$3:I$2339,9,0)</f>
        <v>tier - 3</v>
      </c>
      <c r="O841" t="str">
        <f>VLOOKUP(A841,'Data Transformation 3'!A$3:J$2339,10,0)</f>
        <v>tier - 2</v>
      </c>
      <c r="P841" t="str">
        <f>VLOOKUP(A841,'Data Transformation 3'!A$3:K$2339,11,0)</f>
        <v>R1011</v>
      </c>
      <c r="Q841">
        <f>VLOOKUP(A841,'Data Transformation 3'!A$3:F$2339,6,0)</f>
        <v>57</v>
      </c>
    </row>
    <row r="842" spans="1:17" ht="15.5" x14ac:dyDescent="0.35">
      <c r="A842" s="1" t="s">
        <v>1530</v>
      </c>
      <c r="C842" s="20" cm="1">
        <f t="array" ref="C842:K842">_xlfn.XLOOKUP(A842,'Data transformation 2'!A843:A3177,'Data transformation 2'!B843:J3177)</f>
        <v>35.1</v>
      </c>
      <c r="D842">
        <v>10.1</v>
      </c>
      <c r="E842" t="str">
        <v>No</v>
      </c>
      <c r="F842" t="str">
        <v>No</v>
      </c>
      <c r="G842" t="str">
        <v>No</v>
      </c>
      <c r="H842">
        <v>0</v>
      </c>
      <c r="I842" t="str">
        <v>No</v>
      </c>
      <c r="J842" t="str">
        <v>Obesity</v>
      </c>
      <c r="K842" t="str">
        <v>Diabetes</v>
      </c>
      <c r="L842" t="str">
        <f>VLOOKUP(A842,'Data Transformation 3'!A$3:E$2339,5,0)</f>
        <v>11-Jul-1962</v>
      </c>
      <c r="M842" s="19">
        <f>VLOOKUP(A842,'Data Transformation 3'!A$3:H$2339,8,0)</f>
        <v>12644.59</v>
      </c>
      <c r="N842" t="str">
        <f>VLOOKUP('Healthcare '!A842,'Data Transformation 3'!A$3:I$2339,9,0)</f>
        <v>tier - 3</v>
      </c>
      <c r="O842" t="str">
        <f>VLOOKUP(A842,'Data Transformation 3'!A$3:J$2339,10,0)</f>
        <v>tier - 2</v>
      </c>
      <c r="P842" t="str">
        <f>VLOOKUP(A842,'Data Transformation 3'!A$3:K$2339,11,0)</f>
        <v>R1011</v>
      </c>
      <c r="Q842">
        <f>VLOOKUP(A842,'Data Transformation 3'!A$3:F$2339,6,0)</f>
        <v>60</v>
      </c>
    </row>
    <row r="843" spans="1:17" ht="15.5" hidden="1" x14ac:dyDescent="0.35">
      <c r="A843" s="1" t="s">
        <v>1529</v>
      </c>
      <c r="C843" s="20" cm="1">
        <f t="array" ref="C843:K843">_xlfn.XLOOKUP(A843,'Data transformation 2'!A844:A3178,'Data transformation 2'!B844:J3178)</f>
        <v>33.82</v>
      </c>
      <c r="D843">
        <v>5.89</v>
      </c>
      <c r="E843" t="str">
        <v>yes</v>
      </c>
      <c r="F843" t="str">
        <v>No</v>
      </c>
      <c r="G843" t="str">
        <v>No</v>
      </c>
      <c r="H843">
        <v>2</v>
      </c>
      <c r="I843" t="str">
        <v>No</v>
      </c>
      <c r="J843" t="str">
        <v>Obesity</v>
      </c>
      <c r="K843" t="str">
        <v>Pre-Diabetes</v>
      </c>
      <c r="L843" t="str">
        <f>VLOOKUP(A843,'Data Transformation 3'!A$3:E$2339,5,0)</f>
        <v>17-Dec-1966</v>
      </c>
      <c r="M843" s="19">
        <f>VLOOKUP(A843,'Data Transformation 3'!A$3:H$2339,8,0)</f>
        <v>12643.38</v>
      </c>
      <c r="N843" t="str">
        <f>VLOOKUP('Healthcare '!A843,'Data Transformation 3'!A$3:I$2339,9,0)</f>
        <v>tier - 3</v>
      </c>
      <c r="O843" t="str">
        <f>VLOOKUP(A843,'Data Transformation 3'!A$3:J$2339,10,0)</f>
        <v>tier - 1</v>
      </c>
      <c r="P843" t="str">
        <f>VLOOKUP(A843,'Data Transformation 3'!A$3:K$2339,11,0)</f>
        <v>R1012</v>
      </c>
      <c r="Q843">
        <f>VLOOKUP(A843,'Data Transformation 3'!A$3:F$2339,6,0)</f>
        <v>56</v>
      </c>
    </row>
    <row r="844" spans="1:17" ht="15.5" hidden="1" x14ac:dyDescent="0.35">
      <c r="A844" s="1" t="s">
        <v>1528</v>
      </c>
      <c r="C844" s="20" cm="1">
        <f t="array" ref="C844:K844">_xlfn.XLOOKUP(A844,'Data transformation 2'!A845:A3179,'Data transformation 2'!B845:J3179)</f>
        <v>37.43</v>
      </c>
      <c r="D844">
        <v>4.97</v>
      </c>
      <c r="E844" t="str">
        <v>No</v>
      </c>
      <c r="F844" t="str">
        <v>No</v>
      </c>
      <c r="G844" t="str">
        <v>No</v>
      </c>
      <c r="H844">
        <v>2</v>
      </c>
      <c r="I844" t="str">
        <v>No</v>
      </c>
      <c r="J844" t="str">
        <v>Obesity</v>
      </c>
      <c r="K844" t="str">
        <v>Normal</v>
      </c>
      <c r="L844" t="str">
        <f>VLOOKUP(A844,'Data Transformation 3'!A$3:E$2339,5,0)</f>
        <v>5-Sep-1972</v>
      </c>
      <c r="M844" s="19">
        <f>VLOOKUP(A844,'Data Transformation 3'!A$3:H$2339,8,0)</f>
        <v>12640.24</v>
      </c>
      <c r="N844" t="str">
        <f>VLOOKUP('Healthcare '!A844,'Data Transformation 3'!A$3:I$2339,9,0)</f>
        <v>tier - 3</v>
      </c>
      <c r="O844" t="str">
        <f>VLOOKUP(A844,'Data Transformation 3'!A$3:J$2339,10,0)</f>
        <v>tier - 1</v>
      </c>
      <c r="P844" t="str">
        <f>VLOOKUP(A844,'Data Transformation 3'!A$3:K$2339,11,0)</f>
        <v>R1011</v>
      </c>
      <c r="Q844">
        <f>VLOOKUP(A844,'Data Transformation 3'!A$3:F$2339,6,0)</f>
        <v>50</v>
      </c>
    </row>
    <row r="845" spans="1:17" ht="15.5" x14ac:dyDescent="0.35">
      <c r="A845" s="1" t="s">
        <v>1527</v>
      </c>
      <c r="C845" s="20" cm="1">
        <f t="array" ref="C845:K845">_xlfn.XLOOKUP(A845,'Data transformation 2'!A846:A3180,'Data transformation 2'!B846:J3180)</f>
        <v>30.5</v>
      </c>
      <c r="D845">
        <v>9.9</v>
      </c>
      <c r="E845" t="str">
        <v>No</v>
      </c>
      <c r="F845" t="str">
        <v>No</v>
      </c>
      <c r="G845" t="str">
        <v>No</v>
      </c>
      <c r="H845">
        <v>0</v>
      </c>
      <c r="I845" t="str">
        <v>No</v>
      </c>
      <c r="J845" t="str">
        <v>Obesity</v>
      </c>
      <c r="K845" t="str">
        <v>Diabetes</v>
      </c>
      <c r="L845" t="str">
        <f>VLOOKUP(A845,'Data Transformation 3'!A$3:E$2339,5,0)</f>
        <v>22-Jul-1962</v>
      </c>
      <c r="M845" s="19">
        <f>VLOOKUP(A845,'Data Transformation 3'!A$3:H$2339,8,0)</f>
        <v>12638.2</v>
      </c>
      <c r="N845" t="str">
        <f>VLOOKUP('Healthcare '!A845,'Data Transformation 3'!A$3:I$2339,9,0)</f>
        <v>tier - 3</v>
      </c>
      <c r="O845" t="str">
        <f>VLOOKUP(A845,'Data Transformation 3'!A$3:J$2339,10,0)</f>
        <v>tier - 1</v>
      </c>
      <c r="P845" t="str">
        <f>VLOOKUP(A845,'Data Transformation 3'!A$3:K$2339,11,0)</f>
        <v>R1011</v>
      </c>
      <c r="Q845">
        <f>VLOOKUP(A845,'Data Transformation 3'!A$3:F$2339,6,0)</f>
        <v>60</v>
      </c>
    </row>
    <row r="846" spans="1:17" ht="15.5" x14ac:dyDescent="0.35">
      <c r="A846" s="1" t="s">
        <v>1526</v>
      </c>
      <c r="C846" s="20" cm="1">
        <f t="array" ref="C846:K846">_xlfn.XLOOKUP(A846,'Data transformation 2'!A847:A3181,'Data transformation 2'!B847:J3181)</f>
        <v>24.53</v>
      </c>
      <c r="D846">
        <v>9.0500000000000007</v>
      </c>
      <c r="E846" t="str">
        <v>No</v>
      </c>
      <c r="F846" t="str">
        <v>No</v>
      </c>
      <c r="G846" t="str">
        <v>No</v>
      </c>
      <c r="H846">
        <v>0</v>
      </c>
      <c r="I846" t="str">
        <v>No</v>
      </c>
      <c r="J846" t="str">
        <v>Normal Weight</v>
      </c>
      <c r="K846" t="str">
        <v>Diabetes</v>
      </c>
      <c r="L846" t="str">
        <f>VLOOKUP(A846,'Data Transformation 3'!A$3:E$2339,5,0)</f>
        <v>22-Nov-1962</v>
      </c>
      <c r="M846" s="19">
        <f>VLOOKUP(A846,'Data Transformation 3'!A$3:H$2339,8,0)</f>
        <v>12629.9</v>
      </c>
      <c r="N846" t="str">
        <f>VLOOKUP('Healthcare '!A846,'Data Transformation 3'!A$3:I$2339,9,0)</f>
        <v>tier - 3</v>
      </c>
      <c r="O846" t="str">
        <f>VLOOKUP(A846,'Data Transformation 3'!A$3:J$2339,10,0)</f>
        <v>tier - 3</v>
      </c>
      <c r="P846" t="str">
        <f>VLOOKUP(A846,'Data Transformation 3'!A$3:K$2339,11,0)</f>
        <v>R1013</v>
      </c>
      <c r="Q846">
        <f>VLOOKUP(A846,'Data Transformation 3'!A$3:F$2339,6,0)</f>
        <v>60</v>
      </c>
    </row>
    <row r="847" spans="1:17" ht="15.5" x14ac:dyDescent="0.35">
      <c r="A847" s="1" t="s">
        <v>1525</v>
      </c>
      <c r="C847" s="20" cm="1">
        <f t="array" ref="C847:K847">_xlfn.XLOOKUP(A847,'Data transformation 2'!A848:A3182,'Data transformation 2'!B848:J3182)</f>
        <v>25.74</v>
      </c>
      <c r="D847">
        <v>10.93</v>
      </c>
      <c r="E847" t="str">
        <v>No</v>
      </c>
      <c r="F847" t="str">
        <v>No</v>
      </c>
      <c r="G847" t="str">
        <v>No</v>
      </c>
      <c r="H847">
        <v>0</v>
      </c>
      <c r="I847" t="str">
        <v>No</v>
      </c>
      <c r="J847" t="str">
        <v>Overweight</v>
      </c>
      <c r="K847" t="str">
        <v>Diabetes</v>
      </c>
      <c r="L847" t="str">
        <f>VLOOKUP(A847,'Data Transformation 3'!A$3:E$2339,5,0)</f>
        <v>4-Oct-1965</v>
      </c>
      <c r="M847" s="19">
        <f>VLOOKUP(A847,'Data Transformation 3'!A$3:H$2339,8,0)</f>
        <v>12629.17</v>
      </c>
      <c r="N847" t="str">
        <f>VLOOKUP('Healthcare '!A847,'Data Transformation 3'!A$3:I$2339,9,0)</f>
        <v>tier - 3</v>
      </c>
      <c r="O847" t="str">
        <f>VLOOKUP(A847,'Data Transformation 3'!A$3:J$2339,10,0)</f>
        <v>tier - 1</v>
      </c>
      <c r="P847" t="str">
        <f>VLOOKUP(A847,'Data Transformation 3'!A$3:K$2339,11,0)</f>
        <v>R1013</v>
      </c>
      <c r="Q847">
        <f>VLOOKUP(A847,'Data Transformation 3'!A$3:F$2339,6,0)</f>
        <v>57</v>
      </c>
    </row>
    <row r="848" spans="1:17" ht="15.5" x14ac:dyDescent="0.35">
      <c r="A848" s="1" t="s">
        <v>1524</v>
      </c>
      <c r="C848" s="20" cm="1">
        <f t="array" ref="C848:K848">_xlfn.XLOOKUP(A848,'Data transformation 2'!A849:A3183,'Data transformation 2'!B849:J3183)</f>
        <v>34.08</v>
      </c>
      <c r="D848">
        <v>7.58</v>
      </c>
      <c r="E848" t="str">
        <v>yes</v>
      </c>
      <c r="F848" t="str">
        <v>No</v>
      </c>
      <c r="G848" t="str">
        <v>No</v>
      </c>
      <c r="H848">
        <v>2</v>
      </c>
      <c r="I848" t="str">
        <v>No</v>
      </c>
      <c r="J848" t="str">
        <v>Obesity</v>
      </c>
      <c r="K848" t="str">
        <v>Diabetes</v>
      </c>
      <c r="L848" t="str">
        <f>VLOOKUP(A848,'Data Transformation 3'!A$3:E$2339,5,0)</f>
        <v>28-Dec-1970</v>
      </c>
      <c r="M848" s="19">
        <f>VLOOKUP(A848,'Data Transformation 3'!A$3:H$2339,8,0)</f>
        <v>12624.74</v>
      </c>
      <c r="N848" t="str">
        <f>VLOOKUP('Healthcare '!A848,'Data Transformation 3'!A$3:I$2339,9,0)</f>
        <v>tier - 3</v>
      </c>
      <c r="O848" t="str">
        <f>VLOOKUP(A848,'Data Transformation 3'!A$3:J$2339,10,0)</f>
        <v>tier - 1</v>
      </c>
      <c r="P848" t="str">
        <f>VLOOKUP(A848,'Data Transformation 3'!A$3:K$2339,11,0)</f>
        <v>R1012</v>
      </c>
      <c r="Q848">
        <f>VLOOKUP(A848,'Data Transformation 3'!A$3:F$2339,6,0)</f>
        <v>52</v>
      </c>
    </row>
    <row r="849" spans="1:17" ht="15.5" x14ac:dyDescent="0.35">
      <c r="A849" s="1" t="s">
        <v>1523</v>
      </c>
      <c r="C849" s="20" cm="1">
        <f t="array" ref="C849:K849">_xlfn.XLOOKUP(A849,'Data transformation 2'!A850:A3184,'Data transformation 2'!B850:J3184)</f>
        <v>31.35</v>
      </c>
      <c r="D849">
        <v>11</v>
      </c>
      <c r="E849" t="str">
        <v>yes</v>
      </c>
      <c r="F849" t="str">
        <v>No</v>
      </c>
      <c r="G849" t="str">
        <v>Yes</v>
      </c>
      <c r="H849">
        <v>1</v>
      </c>
      <c r="I849" t="str">
        <v>No</v>
      </c>
      <c r="J849" t="str">
        <v>Obesity</v>
      </c>
      <c r="K849" t="str">
        <v>Diabetes</v>
      </c>
      <c r="L849" t="str">
        <f>VLOOKUP(A849,'Data Transformation 3'!A$3:E$2339,5,0)</f>
        <v>19-Aug-1963</v>
      </c>
      <c r="M849" s="19">
        <f>VLOOKUP(A849,'Data Transformation 3'!A$3:H$2339,8,0)</f>
        <v>12622.18</v>
      </c>
      <c r="N849" t="str">
        <f>VLOOKUP('Healthcare '!A849,'Data Transformation 3'!A$3:I$2339,9,0)</f>
        <v>tier - 3</v>
      </c>
      <c r="O849" t="str">
        <f>VLOOKUP(A849,'Data Transformation 3'!A$3:J$2339,10,0)</f>
        <v>tier - 1</v>
      </c>
      <c r="P849" t="str">
        <f>VLOOKUP(A849,'Data Transformation 3'!A$3:K$2339,11,0)</f>
        <v>R1012</v>
      </c>
      <c r="Q849">
        <f>VLOOKUP(A849,'Data Transformation 3'!A$3:F$2339,6,0)</f>
        <v>59</v>
      </c>
    </row>
    <row r="850" spans="1:17" ht="15.5" hidden="1" x14ac:dyDescent="0.35">
      <c r="A850" s="1" t="s">
        <v>1522</v>
      </c>
      <c r="C850" s="20" cm="1">
        <f t="array" ref="C850:K850">_xlfn.XLOOKUP(A850,'Data transformation 2'!A851:A3185,'Data transformation 2'!B851:J3185)</f>
        <v>26.79</v>
      </c>
      <c r="D850">
        <v>5.0599999999999996</v>
      </c>
      <c r="E850" t="str">
        <v>No</v>
      </c>
      <c r="F850" t="str">
        <v>No</v>
      </c>
      <c r="G850" t="str">
        <v>No</v>
      </c>
      <c r="H850">
        <v>1</v>
      </c>
      <c r="I850" t="str">
        <v>No</v>
      </c>
      <c r="J850" t="str">
        <v>Overweight</v>
      </c>
      <c r="K850" t="str">
        <v>Normal</v>
      </c>
      <c r="L850" t="str">
        <f>VLOOKUP(A850,'Data Transformation 3'!A$3:E$2339,5,0)</f>
        <v>18-Nov-1998</v>
      </c>
      <c r="M850" s="19">
        <f>VLOOKUP(A850,'Data Transformation 3'!A$3:H$2339,8,0)</f>
        <v>12609.89</v>
      </c>
      <c r="N850" t="str">
        <f>VLOOKUP('Healthcare '!A850,'Data Transformation 3'!A$3:I$2339,9,0)</f>
        <v>tier - 3</v>
      </c>
      <c r="O850" t="str">
        <f>VLOOKUP(A850,'Data Transformation 3'!A$3:J$2339,10,0)</f>
        <v>tier - 3</v>
      </c>
      <c r="P850" t="str">
        <f>VLOOKUP(A850,'Data Transformation 3'!A$3:K$2339,11,0)</f>
        <v>R1012</v>
      </c>
      <c r="Q850">
        <f>VLOOKUP(A850,'Data Transformation 3'!A$3:F$2339,6,0)</f>
        <v>24</v>
      </c>
    </row>
    <row r="851" spans="1:17" ht="15.5" hidden="1" x14ac:dyDescent="0.35">
      <c r="A851" s="1" t="s">
        <v>1521</v>
      </c>
      <c r="C851" s="20" cm="1">
        <f t="array" ref="C851:K851">_xlfn.XLOOKUP(A851,'Data transformation 2'!A852:A3186,'Data transformation 2'!B852:J3186)</f>
        <v>42.78</v>
      </c>
      <c r="D851">
        <v>6.11</v>
      </c>
      <c r="E851" t="str">
        <v>yes</v>
      </c>
      <c r="F851" t="str">
        <v>No</v>
      </c>
      <c r="G851" t="str">
        <v>No</v>
      </c>
      <c r="H851">
        <v>1</v>
      </c>
      <c r="I851" t="str">
        <v>No</v>
      </c>
      <c r="J851" t="str">
        <v>Obesity</v>
      </c>
      <c r="K851" t="str">
        <v>Pre-Diabetes</v>
      </c>
      <c r="L851" t="str">
        <f>VLOOKUP(A851,'Data Transformation 3'!A$3:E$2339,5,0)</f>
        <v>11-Aug-1988</v>
      </c>
      <c r="M851" s="19">
        <f>VLOOKUP(A851,'Data Transformation 3'!A$3:H$2339,8,0)</f>
        <v>12600.46</v>
      </c>
      <c r="N851" t="str">
        <f>VLOOKUP('Healthcare '!A851,'Data Transformation 3'!A$3:I$2339,9,0)</f>
        <v>tier - 3</v>
      </c>
      <c r="O851" t="str">
        <f>VLOOKUP(A851,'Data Transformation 3'!A$3:J$2339,10,0)</f>
        <v>tier - 1</v>
      </c>
      <c r="P851" t="str">
        <f>VLOOKUP(A851,'Data Transformation 3'!A$3:K$2339,11,0)</f>
        <v>R1023</v>
      </c>
      <c r="Q851">
        <f>VLOOKUP(A851,'Data Transformation 3'!A$3:F$2339,6,0)</f>
        <v>34</v>
      </c>
    </row>
    <row r="852" spans="1:17" ht="15.5" x14ac:dyDescent="0.35">
      <c r="A852" s="1" t="s">
        <v>1520</v>
      </c>
      <c r="C852" s="20" cm="1">
        <f t="array" ref="C852:K852">_xlfn.XLOOKUP(A852,'Data transformation 2'!A853:A3187,'Data transformation 2'!B853:J3187)</f>
        <v>46.75</v>
      </c>
      <c r="D852">
        <v>6.66</v>
      </c>
      <c r="E852" t="str">
        <v>yes</v>
      </c>
      <c r="F852" t="str">
        <v>No</v>
      </c>
      <c r="G852" t="str">
        <v>No</v>
      </c>
      <c r="H852">
        <v>2</v>
      </c>
      <c r="I852" t="str">
        <v>No</v>
      </c>
      <c r="J852" t="str">
        <v>Obesity</v>
      </c>
      <c r="K852" t="str">
        <v>Diabetes</v>
      </c>
      <c r="L852" t="str">
        <f>VLOOKUP(A852,'Data Transformation 3'!A$3:E$2339,5,0)</f>
        <v>18-Jun-1970</v>
      </c>
      <c r="M852" s="19">
        <f>VLOOKUP(A852,'Data Transformation 3'!A$3:H$2339,8,0)</f>
        <v>12592.53</v>
      </c>
      <c r="N852" t="str">
        <f>VLOOKUP('Healthcare '!A852,'Data Transformation 3'!A$3:I$2339,9,0)</f>
        <v>tier - 3</v>
      </c>
      <c r="O852" t="str">
        <f>VLOOKUP(A852,'Data Transformation 3'!A$3:J$2339,10,0)</f>
        <v>tier - 2</v>
      </c>
      <c r="P852" t="str">
        <f>VLOOKUP(A852,'Data Transformation 3'!A$3:K$2339,11,0)</f>
        <v>R1013</v>
      </c>
      <c r="Q852">
        <f>VLOOKUP(A852,'Data Transformation 3'!A$3:F$2339,6,0)</f>
        <v>52</v>
      </c>
    </row>
    <row r="853" spans="1:17" ht="15.5" hidden="1" x14ac:dyDescent="0.35">
      <c r="A853" s="1" t="s">
        <v>1519</v>
      </c>
      <c r="C853" s="20" cm="1">
        <f t="array" ref="C853:K853">_xlfn.XLOOKUP(A853,'Data transformation 2'!A854:A3188,'Data transformation 2'!B854:J3188)</f>
        <v>32.15</v>
      </c>
      <c r="D853">
        <v>4.0199999999999996</v>
      </c>
      <c r="E853" t="str">
        <v>yes</v>
      </c>
      <c r="F853" t="str">
        <v>No</v>
      </c>
      <c r="G853" t="str">
        <v>Yes</v>
      </c>
      <c r="H853">
        <v>1</v>
      </c>
      <c r="I853" t="str">
        <v>No</v>
      </c>
      <c r="J853" t="str">
        <v>Obesity</v>
      </c>
      <c r="K853" t="str">
        <v>Normal</v>
      </c>
      <c r="L853" t="str">
        <f>VLOOKUP(A853,'Data Transformation 3'!A$3:E$2339,5,0)</f>
        <v>26-Nov-1969</v>
      </c>
      <c r="M853" s="19">
        <f>VLOOKUP(A853,'Data Transformation 3'!A$3:H$2339,8,0)</f>
        <v>12579.92</v>
      </c>
      <c r="N853" t="str">
        <f>VLOOKUP('Healthcare '!A853,'Data Transformation 3'!A$3:I$2339,9,0)</f>
        <v>tier - 3</v>
      </c>
      <c r="O853" t="str">
        <f>VLOOKUP(A853,'Data Transformation 3'!A$3:J$2339,10,0)</f>
        <v>tier - 1</v>
      </c>
      <c r="P853" t="str">
        <f>VLOOKUP(A853,'Data Transformation 3'!A$3:K$2339,11,0)</f>
        <v>R1025</v>
      </c>
      <c r="Q853">
        <f>VLOOKUP(A853,'Data Transformation 3'!A$3:F$2339,6,0)</f>
        <v>53</v>
      </c>
    </row>
    <row r="854" spans="1:17" ht="15.5" x14ac:dyDescent="0.35">
      <c r="A854" s="1" t="s">
        <v>1518</v>
      </c>
      <c r="C854" s="20" cm="1">
        <f t="array" ref="C854:K854">_xlfn.XLOOKUP(A854,'Data transformation 2'!A855:A3189,'Data transformation 2'!B855:J3189)</f>
        <v>43.4</v>
      </c>
      <c r="D854">
        <v>8.81</v>
      </c>
      <c r="E854" t="str">
        <v>yes</v>
      </c>
      <c r="F854" t="str">
        <v>No</v>
      </c>
      <c r="G854" t="str">
        <v>No</v>
      </c>
      <c r="H854">
        <v>2</v>
      </c>
      <c r="I854" t="str">
        <v>No</v>
      </c>
      <c r="J854" t="str">
        <v>Obesity</v>
      </c>
      <c r="K854" t="str">
        <v>Diabetes</v>
      </c>
      <c r="L854" t="str">
        <f>VLOOKUP(A854,'Data Transformation 3'!A$3:E$2339,5,0)</f>
        <v>28-Nov-1961</v>
      </c>
      <c r="M854" s="19">
        <f>VLOOKUP(A854,'Data Transformation 3'!A$3:H$2339,8,0)</f>
        <v>12574.05</v>
      </c>
      <c r="N854" t="str">
        <f>VLOOKUP('Healthcare '!A854,'Data Transformation 3'!A$3:I$2339,9,0)</f>
        <v>tier - 3</v>
      </c>
      <c r="O854" t="str">
        <f>VLOOKUP(A854,'Data Transformation 3'!A$3:J$2339,10,0)</f>
        <v>tier - 1</v>
      </c>
      <c r="P854" t="str">
        <f>VLOOKUP(A854,'Data Transformation 3'!A$3:K$2339,11,0)</f>
        <v>R1011</v>
      </c>
      <c r="Q854">
        <f>VLOOKUP(A854,'Data Transformation 3'!A$3:F$2339,6,0)</f>
        <v>61</v>
      </c>
    </row>
    <row r="855" spans="1:17" ht="15.5" x14ac:dyDescent="0.35">
      <c r="A855" s="1" t="s">
        <v>1517</v>
      </c>
      <c r="C855" s="20" cm="1">
        <f t="array" ref="C855:K855">_xlfn.XLOOKUP(A855,'Data transformation 2'!A856:A3190,'Data transformation 2'!B856:J3190)</f>
        <v>31.57</v>
      </c>
      <c r="D855">
        <v>7.92</v>
      </c>
      <c r="E855" t="str">
        <v>yes</v>
      </c>
      <c r="F855" t="str">
        <v>No</v>
      </c>
      <c r="G855" t="str">
        <v>No</v>
      </c>
      <c r="H855">
        <v>2</v>
      </c>
      <c r="I855" t="str">
        <v>No</v>
      </c>
      <c r="J855" t="str">
        <v>Obesity</v>
      </c>
      <c r="K855" t="str">
        <v>Diabetes</v>
      </c>
      <c r="L855" t="str">
        <f>VLOOKUP(A855,'Data Transformation 3'!A$3:E$2339,5,0)</f>
        <v>28-Nov-1961</v>
      </c>
      <c r="M855" s="19">
        <f>VLOOKUP(A855,'Data Transformation 3'!A$3:H$2339,8,0)</f>
        <v>12557.61</v>
      </c>
      <c r="N855" t="str">
        <f>VLOOKUP('Healthcare '!A855,'Data Transformation 3'!A$3:I$2339,9,0)</f>
        <v>tier - 3</v>
      </c>
      <c r="O855" t="str">
        <f>VLOOKUP(A855,'Data Transformation 3'!A$3:J$2339,10,0)</f>
        <v>tier - 3</v>
      </c>
      <c r="P855" t="str">
        <f>VLOOKUP(A855,'Data Transformation 3'!A$3:K$2339,11,0)</f>
        <v>R1013</v>
      </c>
      <c r="Q855">
        <f>VLOOKUP(A855,'Data Transformation 3'!A$3:F$2339,6,0)</f>
        <v>61</v>
      </c>
    </row>
    <row r="856" spans="1:17" ht="15.5" x14ac:dyDescent="0.35">
      <c r="A856" s="1" t="s">
        <v>1516</v>
      </c>
      <c r="C856" s="20" cm="1">
        <f t="array" ref="C856:K856">_xlfn.XLOOKUP(A856,'Data transformation 2'!A857:A3191,'Data transformation 2'!B857:J3191)</f>
        <v>24.32</v>
      </c>
      <c r="D856">
        <v>7.48</v>
      </c>
      <c r="E856" t="str">
        <v>No</v>
      </c>
      <c r="F856" t="str">
        <v>No</v>
      </c>
      <c r="G856" t="str">
        <v>No</v>
      </c>
      <c r="H856">
        <v>0</v>
      </c>
      <c r="I856" t="str">
        <v>No</v>
      </c>
      <c r="J856" t="str">
        <v>Normal Weight</v>
      </c>
      <c r="K856" t="str">
        <v>Diabetes</v>
      </c>
      <c r="L856" t="str">
        <f>VLOOKUP(A856,'Data Transformation 3'!A$3:E$2339,5,0)</f>
        <v>16-Oct-1962</v>
      </c>
      <c r="M856" s="19">
        <f>VLOOKUP(A856,'Data Transformation 3'!A$3:H$2339,8,0)</f>
        <v>12523.6</v>
      </c>
      <c r="N856" t="str">
        <f>VLOOKUP('Healthcare '!A856,'Data Transformation 3'!A$3:I$2339,9,0)</f>
        <v>tier - 3</v>
      </c>
      <c r="O856" t="str">
        <f>VLOOKUP(A856,'Data Transformation 3'!A$3:J$2339,10,0)</f>
        <v>tier - 3</v>
      </c>
      <c r="P856" t="str">
        <f>VLOOKUP(A856,'Data Transformation 3'!A$3:K$2339,11,0)</f>
        <v>R1012</v>
      </c>
      <c r="Q856">
        <f>VLOOKUP(A856,'Data Transformation 3'!A$3:F$2339,6,0)</f>
        <v>60</v>
      </c>
    </row>
    <row r="857" spans="1:17" ht="15.5" hidden="1" x14ac:dyDescent="0.35">
      <c r="A857" s="1" t="s">
        <v>1515</v>
      </c>
      <c r="C857" s="20" cm="1">
        <f t="array" ref="C857:K857">_xlfn.XLOOKUP(A857,'Data transformation 2'!A858:A3192,'Data transformation 2'!B858:J3192)</f>
        <v>31.07</v>
      </c>
      <c r="D857">
        <v>4.62</v>
      </c>
      <c r="E857" t="str">
        <v>yes</v>
      </c>
      <c r="F857" t="str">
        <v>No</v>
      </c>
      <c r="G857" t="str">
        <v>No</v>
      </c>
      <c r="H857">
        <v>2</v>
      </c>
      <c r="I857" t="str">
        <v>No</v>
      </c>
      <c r="J857" t="str">
        <v>Obesity</v>
      </c>
      <c r="K857" t="str">
        <v>Normal</v>
      </c>
      <c r="L857" t="str">
        <f>VLOOKUP(A857,'Data Transformation 3'!A$3:E$2339,5,0)</f>
        <v>12-Jul-1966</v>
      </c>
      <c r="M857" s="19">
        <f>VLOOKUP(A857,'Data Transformation 3'!A$3:H$2339,8,0)</f>
        <v>12499.88</v>
      </c>
      <c r="N857" t="str">
        <f>VLOOKUP('Healthcare '!A857,'Data Transformation 3'!A$3:I$2339,9,0)</f>
        <v>tier - 3</v>
      </c>
      <c r="O857" t="str">
        <f>VLOOKUP(A857,'Data Transformation 3'!A$3:J$2339,10,0)</f>
        <v>tier - 2</v>
      </c>
      <c r="P857" t="str">
        <f>VLOOKUP(A857,'Data Transformation 3'!A$3:K$2339,11,0)</f>
        <v>R1012</v>
      </c>
      <c r="Q857">
        <f>VLOOKUP(A857,'Data Transformation 3'!A$3:F$2339,6,0)</f>
        <v>56</v>
      </c>
    </row>
    <row r="858" spans="1:17" ht="15.5" x14ac:dyDescent="0.35">
      <c r="A858" s="1" t="s">
        <v>1514</v>
      </c>
      <c r="C858" s="20" cm="1">
        <f t="array" ref="C858:K858">_xlfn.XLOOKUP(A858,'Data transformation 2'!A859:A3193,'Data transformation 2'!B859:J3193)</f>
        <v>35.814999999999998</v>
      </c>
      <c r="D858">
        <v>8.4700000000000006</v>
      </c>
      <c r="E858" t="str">
        <v>No</v>
      </c>
      <c r="F858" t="str">
        <v>No</v>
      </c>
      <c r="G858" t="str">
        <v>No</v>
      </c>
      <c r="H858">
        <v>0</v>
      </c>
      <c r="I858" t="str">
        <v>No</v>
      </c>
      <c r="J858" t="str">
        <v>Obesity</v>
      </c>
      <c r="K858" t="str">
        <v>Diabetes</v>
      </c>
      <c r="L858" t="str">
        <f>VLOOKUP(A858,'Data Transformation 3'!A$3:E$2339,5,0)</f>
        <v>3-Dec-1968</v>
      </c>
      <c r="M858" s="19">
        <f>VLOOKUP(A858,'Data Transformation 3'!A$3:H$2339,8,0)</f>
        <v>12495.29</v>
      </c>
      <c r="N858" t="str">
        <f>VLOOKUP('Healthcare '!A858,'Data Transformation 3'!A$3:I$2339,9,0)</f>
        <v>tier - 3</v>
      </c>
      <c r="O858" t="str">
        <f>VLOOKUP(A858,'Data Transformation 3'!A$3:J$2339,10,0)</f>
        <v>tier - 3</v>
      </c>
      <c r="P858" t="str">
        <f>VLOOKUP(A858,'Data Transformation 3'!A$3:K$2339,11,0)</f>
        <v>R1012</v>
      </c>
      <c r="Q858">
        <f>VLOOKUP(A858,'Data Transformation 3'!A$3:F$2339,6,0)</f>
        <v>54</v>
      </c>
    </row>
    <row r="859" spans="1:17" ht="15.5" x14ac:dyDescent="0.35">
      <c r="A859" s="1" t="s">
        <v>1513</v>
      </c>
      <c r="C859" s="20" cm="1">
        <f t="array" ref="C859:K859">_xlfn.XLOOKUP(A859,'Data transformation 2'!A860:A3194,'Data transformation 2'!B860:J3194)</f>
        <v>40.81</v>
      </c>
      <c r="D859">
        <v>10.58</v>
      </c>
      <c r="E859" t="str">
        <v>yes</v>
      </c>
      <c r="F859" t="str">
        <v>No</v>
      </c>
      <c r="G859" t="str">
        <v>No</v>
      </c>
      <c r="H859">
        <v>0</v>
      </c>
      <c r="I859" t="str">
        <v>No</v>
      </c>
      <c r="J859" t="str">
        <v>Obesity</v>
      </c>
      <c r="K859" t="str">
        <v>Diabetes</v>
      </c>
      <c r="L859" t="str">
        <f>VLOOKUP(A859,'Data Transformation 3'!A$3:E$2339,5,0)</f>
        <v>1-Sep-1967</v>
      </c>
      <c r="M859" s="19">
        <f>VLOOKUP(A859,'Data Transformation 3'!A$3:H$2339,8,0)</f>
        <v>12485.8</v>
      </c>
      <c r="N859" t="str">
        <f>VLOOKUP('Healthcare '!A859,'Data Transformation 3'!A$3:I$2339,9,0)</f>
        <v>tier - 3</v>
      </c>
      <c r="O859" t="str">
        <f>VLOOKUP(A859,'Data Transformation 3'!A$3:J$2339,10,0)</f>
        <v>tier - 3</v>
      </c>
      <c r="P859" t="str">
        <f>VLOOKUP(A859,'Data Transformation 3'!A$3:K$2339,11,0)</f>
        <v>R1013</v>
      </c>
      <c r="Q859">
        <f>VLOOKUP(A859,'Data Transformation 3'!A$3:F$2339,6,0)</f>
        <v>55</v>
      </c>
    </row>
    <row r="860" spans="1:17" ht="15.5" x14ac:dyDescent="0.35">
      <c r="A860" s="1" t="s">
        <v>1512</v>
      </c>
      <c r="C860" s="20" cm="1">
        <f t="array" ref="C860:K860">_xlfn.XLOOKUP(A860,'Data transformation 2'!A861:A3195,'Data transformation 2'!B861:J3195)</f>
        <v>24.605</v>
      </c>
      <c r="D860">
        <v>7.48</v>
      </c>
      <c r="E860" t="str">
        <v>No</v>
      </c>
      <c r="F860" t="str">
        <v>No</v>
      </c>
      <c r="G860" t="str">
        <v>No</v>
      </c>
      <c r="H860">
        <v>0</v>
      </c>
      <c r="I860" t="str">
        <v>No</v>
      </c>
      <c r="J860" t="str">
        <v>Normal Weight</v>
      </c>
      <c r="K860" t="str">
        <v>Diabetes</v>
      </c>
      <c r="L860" t="str">
        <f>VLOOKUP(A860,'Data Transformation 3'!A$3:E$2339,5,0)</f>
        <v>12-Nov-1968</v>
      </c>
      <c r="M860" s="19">
        <f>VLOOKUP(A860,'Data Transformation 3'!A$3:H$2339,8,0)</f>
        <v>12479.71</v>
      </c>
      <c r="N860" t="str">
        <f>VLOOKUP('Healthcare '!A860,'Data Transformation 3'!A$3:I$2339,9,0)</f>
        <v>tier - 3</v>
      </c>
      <c r="O860" t="str">
        <f>VLOOKUP(A860,'Data Transformation 3'!A$3:J$2339,10,0)</f>
        <v>tier - 3</v>
      </c>
      <c r="P860" t="str">
        <f>VLOOKUP(A860,'Data Transformation 3'!A$3:K$2339,11,0)</f>
        <v>R1012</v>
      </c>
      <c r="Q860">
        <f>VLOOKUP(A860,'Data Transformation 3'!A$3:F$2339,6,0)</f>
        <v>54</v>
      </c>
    </row>
    <row r="861" spans="1:17" ht="15.5" x14ac:dyDescent="0.35">
      <c r="A861" s="1" t="s">
        <v>1511</v>
      </c>
      <c r="C861" s="20" cm="1">
        <f t="array" ref="C861:K861">_xlfn.XLOOKUP(A861,'Data transformation 2'!A862:A3196,'Data transformation 2'!B862:J3196)</f>
        <v>21.47</v>
      </c>
      <c r="D861">
        <v>7.82</v>
      </c>
      <c r="E861" t="str">
        <v>No</v>
      </c>
      <c r="F861" t="str">
        <v>No</v>
      </c>
      <c r="G861" t="str">
        <v>No</v>
      </c>
      <c r="H861">
        <v>0</v>
      </c>
      <c r="I861" t="str">
        <v>No</v>
      </c>
      <c r="J861" t="str">
        <v>Normal Weight</v>
      </c>
      <c r="K861" t="str">
        <v>Diabetes</v>
      </c>
      <c r="L861" t="str">
        <f>VLOOKUP(A861,'Data Transformation 3'!A$3:E$2339,5,0)</f>
        <v>26-Nov-1968</v>
      </c>
      <c r="M861" s="19">
        <f>VLOOKUP(A861,'Data Transformation 3'!A$3:H$2339,8,0)</f>
        <v>12475.35</v>
      </c>
      <c r="N861" t="str">
        <f>VLOOKUP('Healthcare '!A861,'Data Transformation 3'!A$3:I$2339,9,0)</f>
        <v>tier - 3</v>
      </c>
      <c r="O861" t="str">
        <f>VLOOKUP(A861,'Data Transformation 3'!A$3:J$2339,10,0)</f>
        <v>tier - 1</v>
      </c>
      <c r="P861" t="str">
        <f>VLOOKUP(A861,'Data Transformation 3'!A$3:K$2339,11,0)</f>
        <v>R1012</v>
      </c>
      <c r="Q861">
        <f>VLOOKUP(A861,'Data Transformation 3'!A$3:F$2339,6,0)</f>
        <v>54</v>
      </c>
    </row>
    <row r="862" spans="1:17" ht="15.5" hidden="1" x14ac:dyDescent="0.35">
      <c r="A862" s="1" t="s">
        <v>1510</v>
      </c>
      <c r="C862" s="20" cm="1">
        <f t="array" ref="C862:K862">_xlfn.XLOOKUP(A862,'Data transformation 2'!A863:A3197,'Data transformation 2'!B863:J3197)</f>
        <v>52.89</v>
      </c>
      <c r="D862">
        <v>4.96</v>
      </c>
      <c r="E862" t="str">
        <v>yes</v>
      </c>
      <c r="F862" t="str">
        <v>No</v>
      </c>
      <c r="G862" t="str">
        <v>No</v>
      </c>
      <c r="H862">
        <v>1</v>
      </c>
      <c r="I862" t="str">
        <v>No</v>
      </c>
      <c r="J862" t="str">
        <v>Obesity</v>
      </c>
      <c r="K862" t="str">
        <v>Normal</v>
      </c>
      <c r="L862" t="str">
        <f>VLOOKUP(A862,'Data Transformation 3'!A$3:E$2339,5,0)</f>
        <v>9-Aug-1995</v>
      </c>
      <c r="M862" s="19">
        <f>VLOOKUP(A862,'Data Transformation 3'!A$3:H$2339,8,0)</f>
        <v>12452.25</v>
      </c>
      <c r="N862" t="str">
        <f>VLOOKUP('Healthcare '!A862,'Data Transformation 3'!A$3:I$2339,9,0)</f>
        <v>tier - 3</v>
      </c>
      <c r="O862" t="str">
        <f>VLOOKUP(A862,'Data Transformation 3'!A$3:J$2339,10,0)</f>
        <v>tier - 3</v>
      </c>
      <c r="P862" t="str">
        <f>VLOOKUP(A862,'Data Transformation 3'!A$3:K$2339,11,0)</f>
        <v>R1012</v>
      </c>
      <c r="Q862">
        <f>VLOOKUP(A862,'Data Transformation 3'!A$3:F$2339,6,0)</f>
        <v>27</v>
      </c>
    </row>
    <row r="863" spans="1:17" ht="15.5" hidden="1" x14ac:dyDescent="0.35">
      <c r="A863" s="1" t="s">
        <v>1509</v>
      </c>
      <c r="C863" s="20" cm="1">
        <f t="array" ref="C863:K863">_xlfn.XLOOKUP(A863,'Data transformation 2'!A864:A3198,'Data transformation 2'!B864:J3198)</f>
        <v>32.965000000000003</v>
      </c>
      <c r="D863">
        <v>6.15</v>
      </c>
      <c r="E863" t="str">
        <v>yes</v>
      </c>
      <c r="F863" t="str">
        <v>No</v>
      </c>
      <c r="G863" t="str">
        <v>No</v>
      </c>
      <c r="H863">
        <v>1</v>
      </c>
      <c r="I863" t="str">
        <v>No</v>
      </c>
      <c r="J863" t="str">
        <v>Obesity</v>
      </c>
      <c r="K863" t="str">
        <v>Pre-Diabetes</v>
      </c>
      <c r="L863" t="str">
        <f>VLOOKUP(A863,'Data Transformation 3'!A$3:E$2339,5,0)</f>
        <v>4-Aug-1964</v>
      </c>
      <c r="M863" s="19">
        <f>VLOOKUP(A863,'Data Transformation 3'!A$3:H$2339,8,0)</f>
        <v>12430.95</v>
      </c>
      <c r="N863" t="str">
        <f>VLOOKUP('Healthcare '!A863,'Data Transformation 3'!A$3:I$2339,9,0)</f>
        <v>tier - 3</v>
      </c>
      <c r="O863" t="str">
        <f>VLOOKUP(A863,'Data Transformation 3'!A$3:J$2339,10,0)</f>
        <v>tier - 3</v>
      </c>
      <c r="P863" t="str">
        <f>VLOOKUP(A863,'Data Transformation 3'!A$3:K$2339,11,0)</f>
        <v>R1024</v>
      </c>
      <c r="Q863">
        <f>VLOOKUP(A863,'Data Transformation 3'!A$3:F$2339,6,0)</f>
        <v>58</v>
      </c>
    </row>
    <row r="864" spans="1:17" ht="15.5" hidden="1" x14ac:dyDescent="0.35">
      <c r="A864" s="1" t="s">
        <v>1508</v>
      </c>
      <c r="C864" s="20" cm="1">
        <f t="array" ref="C864:K864">_xlfn.XLOOKUP(A864,'Data transformation 2'!A865:A3199,'Data transformation 2'!B865:J3199)</f>
        <v>36.799999999999997</v>
      </c>
      <c r="D864">
        <v>4.62</v>
      </c>
      <c r="E864" t="str">
        <v>No</v>
      </c>
      <c r="F864" t="str">
        <v>No</v>
      </c>
      <c r="G864" t="str">
        <v>Yes</v>
      </c>
      <c r="H864">
        <v>1</v>
      </c>
      <c r="I864" t="str">
        <v>No</v>
      </c>
      <c r="J864" t="str">
        <v>Obesity</v>
      </c>
      <c r="K864" t="str">
        <v>Normal</v>
      </c>
      <c r="L864" t="str">
        <f>VLOOKUP(A864,'Data Transformation 3'!A$3:E$2339,5,0)</f>
        <v>14-Jul-1979</v>
      </c>
      <c r="M864" s="19">
        <f>VLOOKUP(A864,'Data Transformation 3'!A$3:H$2339,8,0)</f>
        <v>12408.29</v>
      </c>
      <c r="N864" t="str">
        <f>VLOOKUP('Healthcare '!A864,'Data Transformation 3'!A$3:I$2339,9,0)</f>
        <v>tier - 3</v>
      </c>
      <c r="O864" t="str">
        <f>VLOOKUP(A864,'Data Transformation 3'!A$3:J$2339,10,0)</f>
        <v>tier - 1</v>
      </c>
      <c r="P864" t="str">
        <f>VLOOKUP(A864,'Data Transformation 3'!A$3:K$2339,11,0)</f>
        <v>R1022</v>
      </c>
      <c r="Q864">
        <f>VLOOKUP(A864,'Data Transformation 3'!A$3:F$2339,6,0)</f>
        <v>43</v>
      </c>
    </row>
    <row r="865" spans="1:17" ht="15.5" hidden="1" x14ac:dyDescent="0.35">
      <c r="A865" s="1" t="s">
        <v>1507</v>
      </c>
      <c r="C865" s="20" cm="1">
        <f t="array" ref="C865:K865">_xlfn.XLOOKUP(A865,'Data transformation 2'!A866:A3200,'Data transformation 2'!B866:J3200)</f>
        <v>34.299999999999997</v>
      </c>
      <c r="D865">
        <v>4.87</v>
      </c>
      <c r="E865" t="str">
        <v>No</v>
      </c>
      <c r="F865" t="str">
        <v>No</v>
      </c>
      <c r="G865" t="str">
        <v>No</v>
      </c>
      <c r="H865">
        <v>2</v>
      </c>
      <c r="I865" t="str">
        <v>No</v>
      </c>
      <c r="J865" t="str">
        <v>Obesity</v>
      </c>
      <c r="K865" t="str">
        <v>Normal</v>
      </c>
      <c r="L865" t="str">
        <f>VLOOKUP(A865,'Data Transformation 3'!A$3:E$2339,5,0)</f>
        <v>21-Aug-1972</v>
      </c>
      <c r="M865" s="19">
        <f>VLOOKUP(A865,'Data Transformation 3'!A$3:H$2339,8,0)</f>
        <v>12407.3</v>
      </c>
      <c r="N865" t="str">
        <f>VLOOKUP('Healthcare '!A865,'Data Transformation 3'!A$3:I$2339,9,0)</f>
        <v>tier - 3</v>
      </c>
      <c r="O865" t="str">
        <f>VLOOKUP(A865,'Data Transformation 3'!A$3:J$2339,10,0)</f>
        <v>tier - 2</v>
      </c>
      <c r="P865" t="str">
        <f>VLOOKUP(A865,'Data Transformation 3'!A$3:K$2339,11,0)</f>
        <v>R1021</v>
      </c>
      <c r="Q865">
        <f>VLOOKUP(A865,'Data Transformation 3'!A$3:F$2339,6,0)</f>
        <v>50</v>
      </c>
    </row>
    <row r="866" spans="1:17" ht="15.5" hidden="1" x14ac:dyDescent="0.35">
      <c r="A866" s="1" t="s">
        <v>1506</v>
      </c>
      <c r="C866" s="20" cm="1">
        <f t="array" ref="C866:K866">_xlfn.XLOOKUP(A866,'Data transformation 2'!A867:A3201,'Data transformation 2'!B867:J3201)</f>
        <v>35.244999999999997</v>
      </c>
      <c r="D866">
        <v>4.63</v>
      </c>
      <c r="E866" t="str">
        <v>No</v>
      </c>
      <c r="F866" t="str">
        <v>No</v>
      </c>
      <c r="G866" t="str">
        <v>No</v>
      </c>
      <c r="H866">
        <v>0</v>
      </c>
      <c r="I866" t="str">
        <v>No</v>
      </c>
      <c r="J866" t="str">
        <v>Obesity</v>
      </c>
      <c r="K866" t="str">
        <v>Normal</v>
      </c>
      <c r="L866" t="str">
        <f>VLOOKUP(A866,'Data Transformation 3'!A$3:E$2339,5,0)</f>
        <v>29-Dec-1989</v>
      </c>
      <c r="M866" s="19">
        <f>VLOOKUP(A866,'Data Transformation 3'!A$3:H$2339,8,0)</f>
        <v>12404.88</v>
      </c>
      <c r="N866" t="str">
        <f>VLOOKUP('Healthcare '!A866,'Data Transformation 3'!A$3:I$2339,9,0)</f>
        <v>tier - 3</v>
      </c>
      <c r="O866" t="str">
        <f>VLOOKUP(A866,'Data Transformation 3'!A$3:J$2339,10,0)</f>
        <v>tier - 3</v>
      </c>
      <c r="P866" t="str">
        <f>VLOOKUP(A866,'Data Transformation 3'!A$3:K$2339,11,0)</f>
        <v>R1016</v>
      </c>
      <c r="Q866">
        <f>VLOOKUP(A866,'Data Transformation 3'!A$3:F$2339,6,0)</f>
        <v>33</v>
      </c>
    </row>
    <row r="867" spans="1:17" ht="15.5" x14ac:dyDescent="0.35">
      <c r="A867" s="1" t="s">
        <v>1505</v>
      </c>
      <c r="C867" s="20" cm="1">
        <f t="array" ref="C867:K867">_xlfn.XLOOKUP(A867,'Data transformation 2'!A868:A3202,'Data transformation 2'!B868:J3202)</f>
        <v>26.23</v>
      </c>
      <c r="D867">
        <v>11.93</v>
      </c>
      <c r="E867" t="str">
        <v>No</v>
      </c>
      <c r="F867" t="str">
        <v>No</v>
      </c>
      <c r="G867" t="str">
        <v>No</v>
      </c>
      <c r="H867">
        <v>0</v>
      </c>
      <c r="I867" t="str">
        <v>No</v>
      </c>
      <c r="J867" t="str">
        <v>Overweight</v>
      </c>
      <c r="K867" t="str">
        <v>Diabetes</v>
      </c>
      <c r="L867" t="str">
        <f>VLOOKUP(A867,'Data Transformation 3'!A$3:E$2339,5,0)</f>
        <v>26-Sep-1962</v>
      </c>
      <c r="M867" s="19">
        <f>VLOOKUP(A867,'Data Transformation 3'!A$3:H$2339,8,0)</f>
        <v>12369.89</v>
      </c>
      <c r="N867" t="str">
        <f>VLOOKUP('Healthcare '!A867,'Data Transformation 3'!A$3:I$2339,9,0)</f>
        <v>tier - 3</v>
      </c>
      <c r="O867" t="str">
        <f>VLOOKUP(A867,'Data Transformation 3'!A$3:J$2339,10,0)</f>
        <v>tier - 2</v>
      </c>
      <c r="P867" t="str">
        <f>VLOOKUP(A867,'Data Transformation 3'!A$3:K$2339,11,0)</f>
        <v>R1024</v>
      </c>
      <c r="Q867">
        <f>VLOOKUP(A867,'Data Transformation 3'!A$3:F$2339,6,0)</f>
        <v>60</v>
      </c>
    </row>
    <row r="868" spans="1:17" ht="15.5" hidden="1" x14ac:dyDescent="0.35">
      <c r="A868" s="1" t="s">
        <v>1504</v>
      </c>
      <c r="C868" s="20" cm="1">
        <f t="array" ref="C868:K868">_xlfn.XLOOKUP(A868,'Data transformation 2'!A869:A3203,'Data transformation 2'!B869:J3203)</f>
        <v>36.1</v>
      </c>
      <c r="D868">
        <v>5.65</v>
      </c>
      <c r="E868" t="str">
        <v>yes</v>
      </c>
      <c r="F868" t="str">
        <v>No</v>
      </c>
      <c r="G868" t="str">
        <v>No</v>
      </c>
      <c r="H868">
        <v>2</v>
      </c>
      <c r="I868" t="str">
        <v>No</v>
      </c>
      <c r="J868" t="str">
        <v>Obesity</v>
      </c>
      <c r="K868" t="str">
        <v>Normal</v>
      </c>
      <c r="L868" t="str">
        <f>VLOOKUP(A868,'Data Transformation 3'!A$3:E$2339,5,0)</f>
        <v>29-Dec-1966</v>
      </c>
      <c r="M868" s="19">
        <f>VLOOKUP(A868,'Data Transformation 3'!A$3:H$2339,8,0)</f>
        <v>12363.55</v>
      </c>
      <c r="N868" t="str">
        <f>VLOOKUP('Healthcare '!A868,'Data Transformation 3'!A$3:I$2339,9,0)</f>
        <v>tier - 3</v>
      </c>
      <c r="O868" t="str">
        <f>VLOOKUP(A868,'Data Transformation 3'!A$3:J$2339,10,0)</f>
        <v>tier - 3</v>
      </c>
      <c r="P868" t="str">
        <f>VLOOKUP(A868,'Data Transformation 3'!A$3:K$2339,11,0)</f>
        <v>R1011</v>
      </c>
      <c r="Q868">
        <f>VLOOKUP(A868,'Data Transformation 3'!A$3:F$2339,6,0)</f>
        <v>56</v>
      </c>
    </row>
    <row r="869" spans="1:17" ht="15.5" x14ac:dyDescent="0.35">
      <c r="A869" s="1" t="s">
        <v>1503</v>
      </c>
      <c r="C869" s="20" cm="1">
        <f t="array" ref="C869:K869">_xlfn.XLOOKUP(A869,'Data transformation 2'!A870:A3204,'Data transformation 2'!B870:J3204)</f>
        <v>37.1</v>
      </c>
      <c r="D869">
        <v>11.21</v>
      </c>
      <c r="E869" t="str">
        <v>yes</v>
      </c>
      <c r="F869" t="str">
        <v>No</v>
      </c>
      <c r="G869" t="str">
        <v>Yes</v>
      </c>
      <c r="H869">
        <v>1</v>
      </c>
      <c r="I869" t="str">
        <v>No</v>
      </c>
      <c r="J869" t="str">
        <v>Obesity</v>
      </c>
      <c r="K869" t="str">
        <v>Diabetes</v>
      </c>
      <c r="L869" t="str">
        <f>VLOOKUP(A869,'Data Transformation 3'!A$3:E$2339,5,0)</f>
        <v>22-Sep-1963</v>
      </c>
      <c r="M869" s="19">
        <f>VLOOKUP(A869,'Data Transformation 3'!A$3:H$2339,8,0)</f>
        <v>12347.17</v>
      </c>
      <c r="N869" t="str">
        <f>VLOOKUP('Healthcare '!A869,'Data Transformation 3'!A$3:I$2339,9,0)</f>
        <v>tier - 3</v>
      </c>
      <c r="O869" t="str">
        <f>VLOOKUP(A869,'Data Transformation 3'!A$3:J$2339,10,0)</f>
        <v>tier - 3</v>
      </c>
      <c r="P869" t="str">
        <f>VLOOKUP(A869,'Data Transformation 3'!A$3:K$2339,11,0)</f>
        <v>R1011</v>
      </c>
      <c r="Q869">
        <f>VLOOKUP(A869,'Data Transformation 3'!A$3:F$2339,6,0)</f>
        <v>59</v>
      </c>
    </row>
    <row r="870" spans="1:17" ht="15.5" x14ac:dyDescent="0.35">
      <c r="A870" s="1" t="s">
        <v>1502</v>
      </c>
      <c r="C870" s="20" cm="1">
        <f t="array" ref="C870:K870">_xlfn.XLOOKUP(A870,'Data transformation 2'!A871:A3205,'Data transformation 2'!B871:J3205)</f>
        <v>27.5</v>
      </c>
      <c r="D870">
        <v>10.62</v>
      </c>
      <c r="E870" t="str">
        <v>yes</v>
      </c>
      <c r="F870" t="str">
        <v>No</v>
      </c>
      <c r="G870" t="str">
        <v>Yes</v>
      </c>
      <c r="H870">
        <v>1</v>
      </c>
      <c r="I870" t="str">
        <v>No</v>
      </c>
      <c r="J870" t="str">
        <v>Overweight</v>
      </c>
      <c r="K870" t="str">
        <v>Diabetes</v>
      </c>
      <c r="L870" t="str">
        <f>VLOOKUP(A870,'Data Transformation 3'!A$3:E$2339,5,0)</f>
        <v>2-Aug-1963</v>
      </c>
      <c r="M870" s="19">
        <f>VLOOKUP(A870,'Data Transformation 3'!A$3:H$2339,8,0)</f>
        <v>12333.83</v>
      </c>
      <c r="N870" t="str">
        <f>VLOOKUP('Healthcare '!A870,'Data Transformation 3'!A$3:I$2339,9,0)</f>
        <v>tier - 3</v>
      </c>
      <c r="O870" t="str">
        <f>VLOOKUP(A870,'Data Transformation 3'!A$3:J$2339,10,0)</f>
        <v>tier - 2</v>
      </c>
      <c r="P870" t="str">
        <f>VLOOKUP(A870,'Data Transformation 3'!A$3:K$2339,11,0)</f>
        <v>R1011</v>
      </c>
      <c r="Q870">
        <f>VLOOKUP(A870,'Data Transformation 3'!A$3:F$2339,6,0)</f>
        <v>59</v>
      </c>
    </row>
    <row r="871" spans="1:17" ht="15.5" x14ac:dyDescent="0.35">
      <c r="A871" s="1" t="s">
        <v>1501</v>
      </c>
      <c r="C871" s="20" cm="1">
        <f t="array" ref="C871:K871">_xlfn.XLOOKUP(A871,'Data transformation 2'!A872:A3206,'Data transformation 2'!B872:J3206)</f>
        <v>24.7</v>
      </c>
      <c r="D871">
        <v>10.7</v>
      </c>
      <c r="E871" t="str">
        <v>yes</v>
      </c>
      <c r="F871" t="str">
        <v>No</v>
      </c>
      <c r="G871" t="str">
        <v>Yes</v>
      </c>
      <c r="H871">
        <v>1</v>
      </c>
      <c r="I871" t="str">
        <v>No</v>
      </c>
      <c r="J871" t="str">
        <v>Normal Weight</v>
      </c>
      <c r="K871" t="str">
        <v>Diabetes</v>
      </c>
      <c r="L871" t="str">
        <f>VLOOKUP(A871,'Data Transformation 3'!A$3:E$2339,5,0)</f>
        <v>29-Aug-1963</v>
      </c>
      <c r="M871" s="19">
        <f>VLOOKUP(A871,'Data Transformation 3'!A$3:H$2339,8,0)</f>
        <v>12323.94</v>
      </c>
      <c r="N871" t="str">
        <f>VLOOKUP('Healthcare '!A871,'Data Transformation 3'!A$3:I$2339,9,0)</f>
        <v>tier - 3</v>
      </c>
      <c r="O871" t="str">
        <f>VLOOKUP(A871,'Data Transformation 3'!A$3:J$2339,10,0)</f>
        <v>tier - 3</v>
      </c>
      <c r="P871" t="str">
        <f>VLOOKUP(A871,'Data Transformation 3'!A$3:K$2339,11,0)</f>
        <v>R1017</v>
      </c>
      <c r="Q871">
        <f>VLOOKUP(A871,'Data Transformation 3'!A$3:F$2339,6,0)</f>
        <v>59</v>
      </c>
    </row>
    <row r="872" spans="1:17" ht="15.5" x14ac:dyDescent="0.35">
      <c r="A872" s="1" t="s">
        <v>1500</v>
      </c>
      <c r="C872" s="20" cm="1">
        <f t="array" ref="C872:K872">_xlfn.XLOOKUP(A872,'Data transformation 2'!A873:A3207,'Data transformation 2'!B873:J3207)</f>
        <v>26.78</v>
      </c>
      <c r="D872">
        <v>10.02</v>
      </c>
      <c r="E872" t="str">
        <v>yes</v>
      </c>
      <c r="F872" t="str">
        <v>No</v>
      </c>
      <c r="G872" t="str">
        <v>Yes</v>
      </c>
      <c r="H872">
        <v>1</v>
      </c>
      <c r="I872" t="str">
        <v>No</v>
      </c>
      <c r="J872" t="str">
        <v>Overweight</v>
      </c>
      <c r="K872" t="str">
        <v>Diabetes</v>
      </c>
      <c r="L872" t="str">
        <f>VLOOKUP(A872,'Data Transformation 3'!A$3:E$2339,5,0)</f>
        <v>28-Oct-1963</v>
      </c>
      <c r="M872" s="19">
        <f>VLOOKUP(A872,'Data Transformation 3'!A$3:H$2339,8,0)</f>
        <v>12299.59</v>
      </c>
      <c r="N872" t="str">
        <f>VLOOKUP('Healthcare '!A872,'Data Transformation 3'!A$3:I$2339,9,0)</f>
        <v>tier - 3</v>
      </c>
      <c r="O872" t="str">
        <f>VLOOKUP(A872,'Data Transformation 3'!A$3:J$2339,10,0)</f>
        <v>tier - 1</v>
      </c>
      <c r="P872" t="str">
        <f>VLOOKUP(A872,'Data Transformation 3'!A$3:K$2339,11,0)</f>
        <v>R1025</v>
      </c>
      <c r="Q872">
        <f>VLOOKUP(A872,'Data Transformation 3'!A$3:F$2339,6,0)</f>
        <v>59</v>
      </c>
    </row>
    <row r="873" spans="1:17" ht="15.5" hidden="1" x14ac:dyDescent="0.35">
      <c r="A873" s="1" t="s">
        <v>1499</v>
      </c>
      <c r="C873" s="20" cm="1">
        <f t="array" ref="C873:K873">_xlfn.XLOOKUP(A873,'Data transformation 2'!A874:A3208,'Data transformation 2'!B874:J3208)</f>
        <v>45.8</v>
      </c>
      <c r="D873">
        <v>4.8499999999999996</v>
      </c>
      <c r="E873" t="str">
        <v>No</v>
      </c>
      <c r="F873" t="str">
        <v>No</v>
      </c>
      <c r="G873" t="str">
        <v>No</v>
      </c>
      <c r="H873">
        <v>0</v>
      </c>
      <c r="I873" t="str">
        <v>No</v>
      </c>
      <c r="J873" t="str">
        <v>Obesity</v>
      </c>
      <c r="K873" t="str">
        <v>Normal</v>
      </c>
      <c r="L873" t="str">
        <f>VLOOKUP(A873,'Data Transformation 3'!A$3:E$2339,5,0)</f>
        <v>29-Oct-1990</v>
      </c>
      <c r="M873" s="19">
        <f>VLOOKUP(A873,'Data Transformation 3'!A$3:H$2339,8,0)</f>
        <v>12282.38</v>
      </c>
      <c r="N873" t="str">
        <f>VLOOKUP('Healthcare '!A873,'Data Transformation 3'!A$3:I$2339,9,0)</f>
        <v>tier - 3</v>
      </c>
      <c r="O873" t="str">
        <f>VLOOKUP(A873,'Data Transformation 3'!A$3:J$2339,10,0)</f>
        <v>tier - 1</v>
      </c>
      <c r="P873" t="str">
        <f>VLOOKUP(A873,'Data Transformation 3'!A$3:K$2339,11,0)</f>
        <v>R1011</v>
      </c>
      <c r="Q873">
        <f>VLOOKUP(A873,'Data Transformation 3'!A$3:F$2339,6,0)</f>
        <v>32</v>
      </c>
    </row>
    <row r="874" spans="1:17" ht="15.5" hidden="1" x14ac:dyDescent="0.35">
      <c r="A874" s="1" t="s">
        <v>1498</v>
      </c>
      <c r="C874" s="20" cm="1">
        <f t="array" ref="C874:K874">_xlfn.XLOOKUP(A874,'Data transformation 2'!A875:A3209,'Data transformation 2'!B875:J3209)</f>
        <v>29</v>
      </c>
      <c r="D874">
        <v>4.3899999999999997</v>
      </c>
      <c r="E874" t="str">
        <v>yes</v>
      </c>
      <c r="F874" t="str">
        <v>No</v>
      </c>
      <c r="G874" t="str">
        <v>No</v>
      </c>
      <c r="H874">
        <v>2</v>
      </c>
      <c r="I874" t="str">
        <v>No</v>
      </c>
      <c r="J874" t="str">
        <v>Overweight</v>
      </c>
      <c r="K874" t="str">
        <v>Normal</v>
      </c>
      <c r="L874" t="str">
        <f>VLOOKUP(A874,'Data Transformation 3'!A$3:E$2339,5,0)</f>
        <v>16-Nov-1966</v>
      </c>
      <c r="M874" s="19">
        <f>VLOOKUP(A874,'Data Transformation 3'!A$3:H$2339,8,0)</f>
        <v>12282.03</v>
      </c>
      <c r="N874" t="str">
        <f>VLOOKUP('Healthcare '!A874,'Data Transformation 3'!A$3:I$2339,9,0)</f>
        <v>tier - 3</v>
      </c>
      <c r="O874" t="str">
        <f>VLOOKUP(A874,'Data Transformation 3'!A$3:J$2339,10,0)</f>
        <v>tier - 1</v>
      </c>
      <c r="P874" t="str">
        <f>VLOOKUP(A874,'Data Transformation 3'!A$3:K$2339,11,0)</f>
        <v>R1025</v>
      </c>
      <c r="Q874">
        <f>VLOOKUP(A874,'Data Transformation 3'!A$3:F$2339,6,0)</f>
        <v>56</v>
      </c>
    </row>
    <row r="875" spans="1:17" ht="15.5" x14ac:dyDescent="0.35">
      <c r="A875" s="1" t="s">
        <v>1497</v>
      </c>
      <c r="C875" s="20" cm="1">
        <f t="array" ref="C875:K875">_xlfn.XLOOKUP(A875,'Data transformation 2'!A876:A3210,'Data transformation 2'!B876:J3210)</f>
        <v>33.534999999999997</v>
      </c>
      <c r="D875">
        <v>8.24</v>
      </c>
      <c r="E875" t="str">
        <v>yes</v>
      </c>
      <c r="F875" t="str">
        <v>No</v>
      </c>
      <c r="G875" t="str">
        <v>No</v>
      </c>
      <c r="H875">
        <v>0</v>
      </c>
      <c r="I875" t="str">
        <v>No</v>
      </c>
      <c r="J875" t="str">
        <v>Obesity</v>
      </c>
      <c r="K875" t="str">
        <v>Diabetes</v>
      </c>
      <c r="L875" t="str">
        <f>VLOOKUP(A875,'Data Transformation 3'!A$3:E$2339,5,0)</f>
        <v>28-Aug-1967</v>
      </c>
      <c r="M875" s="19">
        <f>VLOOKUP(A875,'Data Transformation 3'!A$3:H$2339,8,0)</f>
        <v>12269.69</v>
      </c>
      <c r="N875" t="str">
        <f>VLOOKUP('Healthcare '!A875,'Data Transformation 3'!A$3:I$2339,9,0)</f>
        <v>tier - 3</v>
      </c>
      <c r="O875" t="str">
        <f>VLOOKUP(A875,'Data Transformation 3'!A$3:J$2339,10,0)</f>
        <v>tier - 2</v>
      </c>
      <c r="P875" t="str">
        <f>VLOOKUP(A875,'Data Transformation 3'!A$3:K$2339,11,0)</f>
        <v>R1012</v>
      </c>
      <c r="Q875">
        <f>VLOOKUP(A875,'Data Transformation 3'!A$3:F$2339,6,0)</f>
        <v>55</v>
      </c>
    </row>
    <row r="876" spans="1:17" ht="15.5" x14ac:dyDescent="0.35">
      <c r="A876" s="1" t="s">
        <v>1496</v>
      </c>
      <c r="C876" s="20" cm="1">
        <f t="array" ref="C876:K876">_xlfn.XLOOKUP(A876,'Data transformation 2'!A877:A3211,'Data transformation 2'!B877:J3211)</f>
        <v>32.774999999999999</v>
      </c>
      <c r="D876">
        <v>9.77</v>
      </c>
      <c r="E876" t="str">
        <v>yes</v>
      </c>
      <c r="F876" t="str">
        <v>No</v>
      </c>
      <c r="G876" t="str">
        <v>No</v>
      </c>
      <c r="H876">
        <v>0</v>
      </c>
      <c r="I876" t="str">
        <v>No</v>
      </c>
      <c r="J876" t="str">
        <v>Obesity</v>
      </c>
      <c r="K876" t="str">
        <v>Diabetes</v>
      </c>
      <c r="L876" t="str">
        <f>VLOOKUP(A876,'Data Transformation 3'!A$3:E$2339,5,0)</f>
        <v>30-Dec-1967</v>
      </c>
      <c r="M876" s="19">
        <f>VLOOKUP(A876,'Data Transformation 3'!A$3:H$2339,8,0)</f>
        <v>12268.63</v>
      </c>
      <c r="N876" t="str">
        <f>VLOOKUP('Healthcare '!A876,'Data Transformation 3'!A$3:I$2339,9,0)</f>
        <v>tier - 3</v>
      </c>
      <c r="O876" t="str">
        <f>VLOOKUP(A876,'Data Transformation 3'!A$3:J$2339,10,0)</f>
        <v>tier - 1</v>
      </c>
      <c r="P876" t="str">
        <f>VLOOKUP(A876,'Data Transformation 3'!A$3:K$2339,11,0)</f>
        <v>R1012</v>
      </c>
      <c r="Q876">
        <f>VLOOKUP(A876,'Data Transformation 3'!A$3:F$2339,6,0)</f>
        <v>55</v>
      </c>
    </row>
    <row r="877" spans="1:17" ht="15.5" hidden="1" x14ac:dyDescent="0.35">
      <c r="A877" s="1" t="s">
        <v>1495</v>
      </c>
      <c r="C877" s="20" cm="1">
        <f t="array" ref="C877:K877">_xlfn.XLOOKUP(A877,'Data transformation 2'!A878:A3212,'Data transformation 2'!B878:J3212)</f>
        <v>37.51</v>
      </c>
      <c r="D877">
        <v>5.5</v>
      </c>
      <c r="E877" t="str">
        <v>yes</v>
      </c>
      <c r="F877" t="str">
        <v>No</v>
      </c>
      <c r="G877" t="str">
        <v>No</v>
      </c>
      <c r="H877">
        <v>2</v>
      </c>
      <c r="I877" t="str">
        <v>No</v>
      </c>
      <c r="J877" t="str">
        <v>Obesity</v>
      </c>
      <c r="K877" t="str">
        <v>Normal</v>
      </c>
      <c r="L877" t="str">
        <f>VLOOKUP(A877,'Data Transformation 3'!A$3:E$2339,5,0)</f>
        <v>6-Dec-1966</v>
      </c>
      <c r="M877" s="19">
        <f>VLOOKUP(A877,'Data Transformation 3'!A$3:H$2339,8,0)</f>
        <v>12265.51</v>
      </c>
      <c r="N877" t="str">
        <f>VLOOKUP('Healthcare '!A877,'Data Transformation 3'!A$3:I$2339,9,0)</f>
        <v>tier - 3</v>
      </c>
      <c r="O877" t="str">
        <f>VLOOKUP(A877,'Data Transformation 3'!A$3:J$2339,10,0)</f>
        <v>tier - 3</v>
      </c>
      <c r="P877" t="str">
        <f>VLOOKUP(A877,'Data Transformation 3'!A$3:K$2339,11,0)</f>
        <v>R1013</v>
      </c>
      <c r="Q877">
        <f>VLOOKUP(A877,'Data Transformation 3'!A$3:F$2339,6,0)</f>
        <v>56</v>
      </c>
    </row>
    <row r="878" spans="1:17" ht="15.5" x14ac:dyDescent="0.35">
      <c r="A878" s="1" t="s">
        <v>1494</v>
      </c>
      <c r="C878" s="20" cm="1">
        <f t="array" ref="C878:K878">_xlfn.XLOOKUP(A878,'Data transformation 2'!A879:A3213,'Data transformation 2'!B879:J3213)</f>
        <v>39.86</v>
      </c>
      <c r="D878">
        <v>11.84</v>
      </c>
      <c r="E878" t="str">
        <v>yes</v>
      </c>
      <c r="F878" t="str">
        <v>No</v>
      </c>
      <c r="G878" t="str">
        <v>No</v>
      </c>
      <c r="H878">
        <v>1</v>
      </c>
      <c r="I878" t="str">
        <v>No</v>
      </c>
      <c r="J878" t="str">
        <v>Obesity</v>
      </c>
      <c r="K878" t="str">
        <v>Diabetes</v>
      </c>
      <c r="L878" t="str">
        <f>VLOOKUP(A878,'Data Transformation 3'!A$3:E$2339,5,0)</f>
        <v>13-Aug-1986</v>
      </c>
      <c r="M878" s="19">
        <f>VLOOKUP(A878,'Data Transformation 3'!A$3:H$2339,8,0)</f>
        <v>12255.04</v>
      </c>
      <c r="N878" t="str">
        <f>VLOOKUP('Healthcare '!A878,'Data Transformation 3'!A$3:I$2339,9,0)</f>
        <v>tier - 3</v>
      </c>
      <c r="O878" t="str">
        <f>VLOOKUP(A878,'Data Transformation 3'!A$3:J$2339,10,0)</f>
        <v>tier - 2</v>
      </c>
      <c r="P878" t="str">
        <f>VLOOKUP(A878,'Data Transformation 3'!A$3:K$2339,11,0)</f>
        <v>R1026</v>
      </c>
      <c r="Q878">
        <f>VLOOKUP(A878,'Data Transformation 3'!A$3:F$2339,6,0)</f>
        <v>36</v>
      </c>
    </row>
    <row r="879" spans="1:17" ht="15.5" hidden="1" x14ac:dyDescent="0.35">
      <c r="A879" s="1" t="s">
        <v>1493</v>
      </c>
      <c r="C879" s="20" cm="1">
        <f t="array" ref="C879:K879">_xlfn.XLOOKUP(A879,'Data transformation 2'!A880:A3214,'Data transformation 2'!B880:J3214)</f>
        <v>42.13</v>
      </c>
      <c r="D879">
        <v>4.66</v>
      </c>
      <c r="E879" t="str">
        <v>No</v>
      </c>
      <c r="F879" t="str">
        <v>No</v>
      </c>
      <c r="G879" t="str">
        <v>No</v>
      </c>
      <c r="H879">
        <v>0</v>
      </c>
      <c r="I879" t="str">
        <v>No</v>
      </c>
      <c r="J879" t="str">
        <v>Obesity</v>
      </c>
      <c r="K879" t="str">
        <v>Normal</v>
      </c>
      <c r="L879" t="str">
        <f>VLOOKUP(A879,'Data Transformation 3'!A$3:E$2339,5,0)</f>
        <v>23-Nov-1989</v>
      </c>
      <c r="M879" s="19">
        <f>VLOOKUP(A879,'Data Transformation 3'!A$3:H$2339,8,0)</f>
        <v>12254.44</v>
      </c>
      <c r="N879" t="str">
        <f>VLOOKUP('Healthcare '!A879,'Data Transformation 3'!A$3:I$2339,9,0)</f>
        <v>tier - 3</v>
      </c>
      <c r="O879" t="str">
        <f>VLOOKUP(A879,'Data Transformation 3'!A$3:J$2339,10,0)</f>
        <v>tier - 3</v>
      </c>
      <c r="P879" t="str">
        <f>VLOOKUP(A879,'Data Transformation 3'!A$3:K$2339,11,0)</f>
        <v>R1026</v>
      </c>
      <c r="Q879">
        <f>VLOOKUP(A879,'Data Transformation 3'!A$3:F$2339,6,0)</f>
        <v>33</v>
      </c>
    </row>
    <row r="880" spans="1:17" ht="15.5" x14ac:dyDescent="0.35">
      <c r="A880" s="1" t="s">
        <v>1492</v>
      </c>
      <c r="C880" s="20" cm="1">
        <f t="array" ref="C880:K880">_xlfn.XLOOKUP(A880,'Data transformation 2'!A881:A3215,'Data transformation 2'!B881:J3215)</f>
        <v>35.99</v>
      </c>
      <c r="D880">
        <v>11.11</v>
      </c>
      <c r="E880" t="str">
        <v>No</v>
      </c>
      <c r="F880" t="str">
        <v>No</v>
      </c>
      <c r="G880" t="str">
        <v>No</v>
      </c>
      <c r="H880">
        <v>0</v>
      </c>
      <c r="I880" t="str">
        <v>No</v>
      </c>
      <c r="J880" t="str">
        <v>Obesity</v>
      </c>
      <c r="K880" t="str">
        <v>Diabetes</v>
      </c>
      <c r="L880" t="str">
        <f>VLOOKUP(A880,'Data Transformation 3'!A$3:E$2339,5,0)</f>
        <v>23-Jun-1974</v>
      </c>
      <c r="M880" s="19">
        <f>VLOOKUP(A880,'Data Transformation 3'!A$3:H$2339,8,0)</f>
        <v>12245.17</v>
      </c>
      <c r="N880" t="str">
        <f>VLOOKUP('Healthcare '!A880,'Data Transformation 3'!A$3:I$2339,9,0)</f>
        <v>tier - 3</v>
      </c>
      <c r="O880" t="str">
        <f>VLOOKUP(A880,'Data Transformation 3'!A$3:J$2339,10,0)</f>
        <v>tier - 1</v>
      </c>
      <c r="P880" t="str">
        <f>VLOOKUP(A880,'Data Transformation 3'!A$3:K$2339,11,0)</f>
        <v>R1012</v>
      </c>
      <c r="Q880">
        <f>VLOOKUP(A880,'Data Transformation 3'!A$3:F$2339,6,0)</f>
        <v>48</v>
      </c>
    </row>
    <row r="881" spans="1:17" ht="15.5" x14ac:dyDescent="0.35">
      <c r="A881" s="1" t="s">
        <v>1491</v>
      </c>
      <c r="C881" s="20" cm="1">
        <f t="array" ref="C881:K881">_xlfn.XLOOKUP(A881,'Data transformation 2'!A882:A3216,'Data transformation 2'!B882:J3216)</f>
        <v>35.200000000000003</v>
      </c>
      <c r="D881">
        <v>7.72</v>
      </c>
      <c r="E881" t="str">
        <v>yes</v>
      </c>
      <c r="F881" t="str">
        <v>No</v>
      </c>
      <c r="G881" t="str">
        <v>Yes</v>
      </c>
      <c r="H881">
        <v>1</v>
      </c>
      <c r="I881" t="str">
        <v>No</v>
      </c>
      <c r="J881" t="str">
        <v>Obesity</v>
      </c>
      <c r="K881" t="str">
        <v>Diabetes</v>
      </c>
      <c r="L881" t="str">
        <f>VLOOKUP(A881,'Data Transformation 3'!A$3:E$2339,5,0)</f>
        <v>17-Jul-1963</v>
      </c>
      <c r="M881" s="19">
        <f>VLOOKUP(A881,'Data Transformation 3'!A$3:H$2339,8,0)</f>
        <v>12244.53</v>
      </c>
      <c r="N881" t="str">
        <f>VLOOKUP('Healthcare '!A881,'Data Transformation 3'!A$3:I$2339,9,0)</f>
        <v>tier - 3</v>
      </c>
      <c r="O881" t="str">
        <f>VLOOKUP(A881,'Data Transformation 3'!A$3:J$2339,10,0)</f>
        <v>tier - 1</v>
      </c>
      <c r="P881" t="str">
        <f>VLOOKUP(A881,'Data Transformation 3'!A$3:K$2339,11,0)</f>
        <v>R1013</v>
      </c>
      <c r="Q881">
        <f>VLOOKUP(A881,'Data Transformation 3'!A$3:F$2339,6,0)</f>
        <v>59</v>
      </c>
    </row>
    <row r="882" spans="1:17" ht="15.5" hidden="1" x14ac:dyDescent="0.35">
      <c r="A882" s="1" t="s">
        <v>1490</v>
      </c>
      <c r="C882" s="20" cm="1">
        <f t="array" ref="C882:K882">_xlfn.XLOOKUP(A882,'Data transformation 2'!A883:A3217,'Data transformation 2'!B883:J3217)</f>
        <v>29.91</v>
      </c>
      <c r="D882">
        <v>5.55</v>
      </c>
      <c r="E882" t="str">
        <v>yes</v>
      </c>
      <c r="F882" t="str">
        <v>No</v>
      </c>
      <c r="G882" t="str">
        <v>No</v>
      </c>
      <c r="H882">
        <v>2</v>
      </c>
      <c r="I882" t="str">
        <v>No</v>
      </c>
      <c r="J882" t="str">
        <v>Overweight</v>
      </c>
      <c r="K882" t="str">
        <v>Normal</v>
      </c>
      <c r="L882" t="str">
        <f>VLOOKUP(A882,'Data Transformation 3'!A$3:E$2339,5,0)</f>
        <v>29-Jul-1966</v>
      </c>
      <c r="M882" s="19">
        <f>VLOOKUP(A882,'Data Transformation 3'!A$3:H$2339,8,0)</f>
        <v>12237.73</v>
      </c>
      <c r="N882" t="str">
        <f>VLOOKUP('Healthcare '!A882,'Data Transformation 3'!A$3:I$2339,9,0)</f>
        <v>tier - 3</v>
      </c>
      <c r="O882" t="str">
        <f>VLOOKUP(A882,'Data Transformation 3'!A$3:J$2339,10,0)</f>
        <v>tier - 3</v>
      </c>
      <c r="P882" t="str">
        <f>VLOOKUP(A882,'Data Transformation 3'!A$3:K$2339,11,0)</f>
        <v>R1012</v>
      </c>
      <c r="Q882">
        <f>VLOOKUP(A882,'Data Transformation 3'!A$3:F$2339,6,0)</f>
        <v>56</v>
      </c>
    </row>
    <row r="883" spans="1:17" ht="15.5" hidden="1" x14ac:dyDescent="0.35">
      <c r="A883" s="1" t="s">
        <v>1489</v>
      </c>
      <c r="C883" s="20" cm="1">
        <f t="array" ref="C883:K883">_xlfn.XLOOKUP(A883,'Data transformation 2'!A884:A3218,'Data transformation 2'!B884:J3218)</f>
        <v>36.479999999999997</v>
      </c>
      <c r="D883">
        <v>5.05</v>
      </c>
      <c r="E883" t="str">
        <v>yes</v>
      </c>
      <c r="F883" t="str">
        <v>No</v>
      </c>
      <c r="G883" t="str">
        <v>No</v>
      </c>
      <c r="H883">
        <v>1</v>
      </c>
      <c r="I883" t="str">
        <v>No</v>
      </c>
      <c r="J883" t="str">
        <v>Obesity</v>
      </c>
      <c r="K883" t="str">
        <v>Normal</v>
      </c>
      <c r="L883" t="str">
        <f>VLOOKUP(A883,'Data Transformation 3'!A$3:E$2339,5,0)</f>
        <v>15-Oct-1964</v>
      </c>
      <c r="M883" s="19">
        <f>VLOOKUP(A883,'Data Transformation 3'!A$3:H$2339,8,0)</f>
        <v>12235.84</v>
      </c>
      <c r="N883" t="str">
        <f>VLOOKUP('Healthcare '!A883,'Data Transformation 3'!A$3:I$2339,9,0)</f>
        <v>tier - 3</v>
      </c>
      <c r="O883" t="str">
        <f>VLOOKUP(A883,'Data Transformation 3'!A$3:J$2339,10,0)</f>
        <v>tier - 3</v>
      </c>
      <c r="P883" t="str">
        <f>VLOOKUP(A883,'Data Transformation 3'!A$3:K$2339,11,0)</f>
        <v>R1012</v>
      </c>
      <c r="Q883">
        <f>VLOOKUP(A883,'Data Transformation 3'!A$3:F$2339,6,0)</f>
        <v>58</v>
      </c>
    </row>
    <row r="884" spans="1:17" ht="15.5" x14ac:dyDescent="0.35">
      <c r="A884" s="1" t="s">
        <v>1488</v>
      </c>
      <c r="C884" s="20" cm="1">
        <f t="array" ref="C884:K884">_xlfn.XLOOKUP(A884,'Data transformation 2'!A885:A3219,'Data transformation 2'!B885:J3219)</f>
        <v>27.5</v>
      </c>
      <c r="D884">
        <v>8.69</v>
      </c>
      <c r="E884" t="str">
        <v>yes</v>
      </c>
      <c r="F884" t="str">
        <v>No</v>
      </c>
      <c r="G884" t="str">
        <v>Yes</v>
      </c>
      <c r="H884">
        <v>1</v>
      </c>
      <c r="I884" t="str">
        <v>No</v>
      </c>
      <c r="J884" t="str">
        <v>Overweight</v>
      </c>
      <c r="K884" t="str">
        <v>Diabetes</v>
      </c>
      <c r="L884" t="str">
        <f>VLOOKUP(A884,'Data Transformation 3'!A$3:E$2339,5,0)</f>
        <v>19-Jul-1963</v>
      </c>
      <c r="M884" s="19">
        <f>VLOOKUP(A884,'Data Transformation 3'!A$3:H$2339,8,0)</f>
        <v>12233.83</v>
      </c>
      <c r="N884" t="str">
        <f>VLOOKUP('Healthcare '!A884,'Data Transformation 3'!A$3:I$2339,9,0)</f>
        <v>tier - 3</v>
      </c>
      <c r="O884" t="str">
        <f>VLOOKUP(A884,'Data Transformation 3'!A$3:J$2339,10,0)</f>
        <v>tier - 1</v>
      </c>
      <c r="P884" t="str">
        <f>VLOOKUP(A884,'Data Transformation 3'!A$3:K$2339,11,0)</f>
        <v>R1011</v>
      </c>
      <c r="Q884">
        <f>VLOOKUP(A884,'Data Transformation 3'!A$3:F$2339,6,0)</f>
        <v>59</v>
      </c>
    </row>
    <row r="885" spans="1:17" ht="15.5" hidden="1" x14ac:dyDescent="0.35">
      <c r="A885" s="1" t="s">
        <v>1487</v>
      </c>
      <c r="C885" s="20" cm="1">
        <f t="array" ref="C885:K885">_xlfn.XLOOKUP(A885,'Data transformation 2'!A886:A3220,'Data transformation 2'!B886:J3220)</f>
        <v>33.44</v>
      </c>
      <c r="D885">
        <v>5.9</v>
      </c>
      <c r="E885" t="str">
        <v>yes</v>
      </c>
      <c r="F885" t="str">
        <v>No</v>
      </c>
      <c r="G885" t="str">
        <v>No</v>
      </c>
      <c r="H885">
        <v>1</v>
      </c>
      <c r="I885" t="str">
        <v>No</v>
      </c>
      <c r="J885" t="str">
        <v>Obesity</v>
      </c>
      <c r="K885" t="str">
        <v>Pre-Diabetes</v>
      </c>
      <c r="L885" t="str">
        <f>VLOOKUP(A885,'Data Transformation 3'!A$3:E$2339,5,0)</f>
        <v>24-Jun-1964</v>
      </c>
      <c r="M885" s="19">
        <f>VLOOKUP(A885,'Data Transformation 3'!A$3:H$2339,8,0)</f>
        <v>12231.61</v>
      </c>
      <c r="N885" t="str">
        <f>VLOOKUP('Healthcare '!A885,'Data Transformation 3'!A$3:I$2339,9,0)</f>
        <v>tier - 3</v>
      </c>
      <c r="O885" t="str">
        <f>VLOOKUP(A885,'Data Transformation 3'!A$3:J$2339,10,0)</f>
        <v>tier - 3</v>
      </c>
      <c r="P885" t="str">
        <f>VLOOKUP(A885,'Data Transformation 3'!A$3:K$2339,11,0)</f>
        <v>R1012</v>
      </c>
      <c r="Q885">
        <f>VLOOKUP(A885,'Data Transformation 3'!A$3:F$2339,6,0)</f>
        <v>58</v>
      </c>
    </row>
    <row r="886" spans="1:17" ht="15.5" hidden="1" x14ac:dyDescent="0.35">
      <c r="A886" s="1" t="s">
        <v>1486</v>
      </c>
      <c r="C886" s="20" cm="1">
        <f t="array" ref="C886:K886">_xlfn.XLOOKUP(A886,'Data transformation 2'!A887:A3221,'Data transformation 2'!B887:J3221)</f>
        <v>28.215</v>
      </c>
      <c r="D886">
        <v>6.29</v>
      </c>
      <c r="E886" t="str">
        <v>yes</v>
      </c>
      <c r="F886" t="str">
        <v>No</v>
      </c>
      <c r="G886" t="str">
        <v>No</v>
      </c>
      <c r="H886">
        <v>1</v>
      </c>
      <c r="I886" t="str">
        <v>No</v>
      </c>
      <c r="J886" t="str">
        <v>Overweight</v>
      </c>
      <c r="K886" t="str">
        <v>Pre-Diabetes</v>
      </c>
      <c r="L886" t="str">
        <f>VLOOKUP(A886,'Data Transformation 3'!A$3:E$2339,5,0)</f>
        <v>2-Jul-1964</v>
      </c>
      <c r="M886" s="19">
        <f>VLOOKUP(A886,'Data Transformation 3'!A$3:H$2339,8,0)</f>
        <v>12224.35</v>
      </c>
      <c r="N886" t="str">
        <f>VLOOKUP('Healthcare '!A886,'Data Transformation 3'!A$3:I$2339,9,0)</f>
        <v>tier - 3</v>
      </c>
      <c r="O886" t="str">
        <f>VLOOKUP(A886,'Data Transformation 3'!A$3:J$2339,10,0)</f>
        <v>tier - 1</v>
      </c>
      <c r="P886" t="str">
        <f>VLOOKUP(A886,'Data Transformation 3'!A$3:K$2339,11,0)</f>
        <v>R1012</v>
      </c>
      <c r="Q886">
        <f>VLOOKUP(A886,'Data Transformation 3'!A$3:F$2339,6,0)</f>
        <v>58</v>
      </c>
    </row>
    <row r="887" spans="1:17" ht="15.5" hidden="1" x14ac:dyDescent="0.35">
      <c r="A887" s="1" t="s">
        <v>1485</v>
      </c>
      <c r="C887" s="20" cm="1">
        <f t="array" ref="C887:K887">_xlfn.XLOOKUP(A887,'Data transformation 2'!A888:A3222,'Data transformation 2'!B888:J3222)</f>
        <v>27.17</v>
      </c>
      <c r="D887">
        <v>5.84</v>
      </c>
      <c r="E887" t="str">
        <v>yes</v>
      </c>
      <c r="F887" t="str">
        <v>No</v>
      </c>
      <c r="G887" t="str">
        <v>No</v>
      </c>
      <c r="H887">
        <v>1</v>
      </c>
      <c r="I887" t="str">
        <v>No</v>
      </c>
      <c r="J887" t="str">
        <v>Overweight</v>
      </c>
      <c r="K887" t="str">
        <v>Pre-Diabetes</v>
      </c>
      <c r="L887" t="str">
        <f>VLOOKUP(A887,'Data Transformation 3'!A$3:E$2339,5,0)</f>
        <v>20-Jul-1964</v>
      </c>
      <c r="M887" s="19">
        <f>VLOOKUP(A887,'Data Transformation 3'!A$3:H$2339,8,0)</f>
        <v>12222.9</v>
      </c>
      <c r="N887" t="str">
        <f>VLOOKUP('Healthcare '!A887,'Data Transformation 3'!A$3:I$2339,9,0)</f>
        <v>tier - 3</v>
      </c>
      <c r="O887" t="str">
        <f>VLOOKUP(A887,'Data Transformation 3'!A$3:J$2339,10,0)</f>
        <v>tier - 2</v>
      </c>
      <c r="P887" t="str">
        <f>VLOOKUP(A887,'Data Transformation 3'!A$3:K$2339,11,0)</f>
        <v>R1012</v>
      </c>
      <c r="Q887">
        <f>VLOOKUP(A887,'Data Transformation 3'!A$3:F$2339,6,0)</f>
        <v>58</v>
      </c>
    </row>
    <row r="888" spans="1:17" ht="15.5" hidden="1" x14ac:dyDescent="0.35">
      <c r="A888" s="1" t="s">
        <v>1484</v>
      </c>
      <c r="C888" s="20" cm="1">
        <f t="array" ref="C888:K888">_xlfn.XLOOKUP(A888,'Data transformation 2'!A889:A3223,'Data transformation 2'!B889:J3223)</f>
        <v>35.380000000000003</v>
      </c>
      <c r="D888">
        <v>6.12</v>
      </c>
      <c r="E888" t="str">
        <v>No</v>
      </c>
      <c r="F888" t="str">
        <v>No</v>
      </c>
      <c r="G888" t="str">
        <v>No</v>
      </c>
      <c r="H888">
        <v>0</v>
      </c>
      <c r="I888" t="str">
        <v>No</v>
      </c>
      <c r="J888" t="str">
        <v>Obesity</v>
      </c>
      <c r="K888" t="str">
        <v>Pre-Diabetes</v>
      </c>
      <c r="L888" t="str">
        <f>VLOOKUP(A888,'Data Transformation 3'!A$3:E$2339,5,0)</f>
        <v>14-Aug-1977</v>
      </c>
      <c r="M888" s="19">
        <f>VLOOKUP(A888,'Data Transformation 3'!A$3:H$2339,8,0)</f>
        <v>12218.7</v>
      </c>
      <c r="N888" t="str">
        <f>VLOOKUP('Healthcare '!A888,'Data Transformation 3'!A$3:I$2339,9,0)</f>
        <v>tier - 3</v>
      </c>
      <c r="O888" t="str">
        <f>VLOOKUP(A888,'Data Transformation 3'!A$3:J$2339,10,0)</f>
        <v>tier - 1</v>
      </c>
      <c r="P888" t="str">
        <f>VLOOKUP(A888,'Data Transformation 3'!A$3:K$2339,11,0)</f>
        <v>R1012</v>
      </c>
      <c r="Q888">
        <f>VLOOKUP(A888,'Data Transformation 3'!A$3:F$2339,6,0)</f>
        <v>45</v>
      </c>
    </row>
    <row r="889" spans="1:17" ht="15.5" hidden="1" x14ac:dyDescent="0.35">
      <c r="A889" s="1" t="s">
        <v>1483</v>
      </c>
      <c r="C889" s="20" cm="1">
        <f t="array" ref="C889:K889">_xlfn.XLOOKUP(A889,'Data transformation 2'!A890:A3224,'Data transformation 2'!B890:J3224)</f>
        <v>43.48</v>
      </c>
      <c r="D889">
        <v>6.24</v>
      </c>
      <c r="E889" t="str">
        <v>No</v>
      </c>
      <c r="F889" t="str">
        <v>No</v>
      </c>
      <c r="G889" t="str">
        <v>No</v>
      </c>
      <c r="H889">
        <v>0</v>
      </c>
      <c r="I889" t="str">
        <v>No</v>
      </c>
      <c r="J889" t="str">
        <v>Obesity</v>
      </c>
      <c r="K889" t="str">
        <v>Pre-Diabetes</v>
      </c>
      <c r="L889" t="str">
        <f>VLOOKUP(A889,'Data Transformation 3'!A$3:E$2339,5,0)</f>
        <v>29-Aug-1991</v>
      </c>
      <c r="M889" s="19">
        <f>VLOOKUP(A889,'Data Transformation 3'!A$3:H$2339,8,0)</f>
        <v>12198.64</v>
      </c>
      <c r="N889" t="str">
        <f>VLOOKUP('Healthcare '!A889,'Data Transformation 3'!A$3:I$2339,9,0)</f>
        <v>tier - 3</v>
      </c>
      <c r="O889" t="str">
        <f>VLOOKUP(A889,'Data Transformation 3'!A$3:J$2339,10,0)</f>
        <v>tier - 3</v>
      </c>
      <c r="P889" t="str">
        <f>VLOOKUP(A889,'Data Transformation 3'!A$3:K$2339,11,0)</f>
        <v>R1026</v>
      </c>
      <c r="Q889">
        <f>VLOOKUP(A889,'Data Transformation 3'!A$3:F$2339,6,0)</f>
        <v>31</v>
      </c>
    </row>
    <row r="890" spans="1:17" ht="15.5" hidden="1" x14ac:dyDescent="0.35">
      <c r="A890" s="1" t="s">
        <v>1482</v>
      </c>
      <c r="C890" s="20" cm="1">
        <f t="array" ref="C890:K890">_xlfn.XLOOKUP(A890,'Data transformation 2'!A891:A3225,'Data transformation 2'!B891:J3225)</f>
        <v>41.73</v>
      </c>
      <c r="D890">
        <v>6.25</v>
      </c>
      <c r="E890" t="str">
        <v>No</v>
      </c>
      <c r="F890" t="str">
        <v>No</v>
      </c>
      <c r="G890" t="str">
        <v>No</v>
      </c>
      <c r="H890">
        <v>1</v>
      </c>
      <c r="I890" t="str">
        <v>No</v>
      </c>
      <c r="J890" t="str">
        <v>Obesity</v>
      </c>
      <c r="K890" t="str">
        <v>Pre-Diabetes</v>
      </c>
      <c r="L890" t="str">
        <f>VLOOKUP(A890,'Data Transformation 3'!A$3:E$2339,5,0)</f>
        <v>5-Oct-1987</v>
      </c>
      <c r="M890" s="19">
        <f>VLOOKUP(A890,'Data Transformation 3'!A$3:H$2339,8,0)</f>
        <v>12148.2</v>
      </c>
      <c r="N890" t="str">
        <f>VLOOKUP('Healthcare '!A890,'Data Transformation 3'!A$3:I$2339,9,0)</f>
        <v>tier - 3</v>
      </c>
      <c r="O890" t="str">
        <f>VLOOKUP(A890,'Data Transformation 3'!A$3:J$2339,10,0)</f>
        <v>tier - 3</v>
      </c>
      <c r="P890" t="str">
        <f>VLOOKUP(A890,'Data Transformation 3'!A$3:K$2339,11,0)</f>
        <v>R1012</v>
      </c>
      <c r="Q890">
        <f>VLOOKUP(A890,'Data Transformation 3'!A$3:F$2339,6,0)</f>
        <v>35</v>
      </c>
    </row>
    <row r="891" spans="1:17" ht="15.5" x14ac:dyDescent="0.35">
      <c r="A891" s="1" t="s">
        <v>1481</v>
      </c>
      <c r="C891" s="20" cm="1">
        <f t="array" ref="C891:K891">_xlfn.XLOOKUP(A891,'Data transformation 2'!A892:A3226,'Data transformation 2'!B892:J3226)</f>
        <v>28.9</v>
      </c>
      <c r="D891">
        <v>11.96</v>
      </c>
      <c r="E891" t="str">
        <v>No</v>
      </c>
      <c r="F891" t="str">
        <v>No</v>
      </c>
      <c r="G891" t="str">
        <v>No</v>
      </c>
      <c r="H891">
        <v>0</v>
      </c>
      <c r="I891" t="str">
        <v>No</v>
      </c>
      <c r="J891" t="str">
        <v>Overweight</v>
      </c>
      <c r="K891" t="str">
        <v>Diabetes</v>
      </c>
      <c r="L891" t="str">
        <f>VLOOKUP(A891,'Data Transformation 3'!A$3:E$2339,5,0)</f>
        <v>15-Sep-1962</v>
      </c>
      <c r="M891" s="19">
        <f>VLOOKUP(A891,'Data Transformation 3'!A$3:H$2339,8,0)</f>
        <v>12146.97</v>
      </c>
      <c r="N891" t="str">
        <f>VLOOKUP('Healthcare '!A891,'Data Transformation 3'!A$3:I$2339,9,0)</f>
        <v>tier - 3</v>
      </c>
      <c r="O891" t="str">
        <f>VLOOKUP(A891,'Data Transformation 3'!A$3:J$2339,10,0)</f>
        <v>tier - 3</v>
      </c>
      <c r="P891" t="str">
        <f>VLOOKUP(A891,'Data Transformation 3'!A$3:K$2339,11,0)</f>
        <v>R1011</v>
      </c>
      <c r="Q891">
        <f>VLOOKUP(A891,'Data Transformation 3'!A$3:F$2339,6,0)</f>
        <v>60</v>
      </c>
    </row>
    <row r="892" spans="1:17" ht="15.5" x14ac:dyDescent="0.35">
      <c r="A892" s="1" t="s">
        <v>1480</v>
      </c>
      <c r="C892" s="20" cm="1">
        <f t="array" ref="C892:K892">_xlfn.XLOOKUP(A892,'Data transformation 2'!A893:A3227,'Data transformation 2'!B893:J3227)</f>
        <v>25.74</v>
      </c>
      <c r="D892">
        <v>7.69</v>
      </c>
      <c r="E892" t="str">
        <v>No</v>
      </c>
      <c r="F892" t="str">
        <v>No</v>
      </c>
      <c r="G892" t="str">
        <v>No</v>
      </c>
      <c r="H892">
        <v>0</v>
      </c>
      <c r="I892" t="str">
        <v>No</v>
      </c>
      <c r="J892" t="str">
        <v>Overweight</v>
      </c>
      <c r="K892" t="str">
        <v>Diabetes</v>
      </c>
      <c r="L892" t="str">
        <f>VLOOKUP(A892,'Data Transformation 3'!A$3:E$2339,5,0)</f>
        <v>4-Nov-1962</v>
      </c>
      <c r="M892" s="19">
        <f>VLOOKUP(A892,'Data Transformation 3'!A$3:H$2339,8,0)</f>
        <v>12142.58</v>
      </c>
      <c r="N892" t="str">
        <f>VLOOKUP('Healthcare '!A892,'Data Transformation 3'!A$3:I$2339,9,0)</f>
        <v>tier - 3</v>
      </c>
      <c r="O892" t="str">
        <f>VLOOKUP(A892,'Data Transformation 3'!A$3:J$2339,10,0)</f>
        <v>tier - 2</v>
      </c>
      <c r="P892" t="str">
        <f>VLOOKUP(A892,'Data Transformation 3'!A$3:K$2339,11,0)</f>
        <v>R1013</v>
      </c>
      <c r="Q892">
        <f>VLOOKUP(A892,'Data Transformation 3'!A$3:F$2339,6,0)</f>
        <v>60</v>
      </c>
    </row>
    <row r="893" spans="1:17" ht="15.5" x14ac:dyDescent="0.35">
      <c r="A893" s="1" t="s">
        <v>1479</v>
      </c>
      <c r="C893" s="20" cm="1">
        <f t="array" ref="C893:K893">_xlfn.XLOOKUP(A893,'Data transformation 2'!A894:A3228,'Data transformation 2'!B894:J3228)</f>
        <v>36.06</v>
      </c>
      <c r="D893">
        <v>8.83</v>
      </c>
      <c r="E893" t="str">
        <v>No</v>
      </c>
      <c r="F893" t="str">
        <v>No</v>
      </c>
      <c r="G893" t="str">
        <v>No</v>
      </c>
      <c r="H893">
        <v>0</v>
      </c>
      <c r="I893" t="str">
        <v>No</v>
      </c>
      <c r="J893" t="str">
        <v>Obesity</v>
      </c>
      <c r="K893" t="str">
        <v>Diabetes</v>
      </c>
      <c r="L893" t="str">
        <f>VLOOKUP(A893,'Data Transformation 3'!A$3:E$2339,5,0)</f>
        <v>16-Sep-1974</v>
      </c>
      <c r="M893" s="19">
        <f>VLOOKUP(A893,'Data Transformation 3'!A$3:H$2339,8,0)</f>
        <v>12137.6</v>
      </c>
      <c r="N893" t="str">
        <f>VLOOKUP('Healthcare '!A893,'Data Transformation 3'!A$3:I$2339,9,0)</f>
        <v>tier - 3</v>
      </c>
      <c r="O893" t="str">
        <f>VLOOKUP(A893,'Data Transformation 3'!A$3:J$2339,10,0)</f>
        <v>tier - 3</v>
      </c>
      <c r="P893" t="str">
        <f>VLOOKUP(A893,'Data Transformation 3'!A$3:K$2339,11,0)</f>
        <v>R1012</v>
      </c>
      <c r="Q893">
        <f>VLOOKUP(A893,'Data Transformation 3'!A$3:F$2339,6,0)</f>
        <v>48</v>
      </c>
    </row>
    <row r="894" spans="1:17" ht="15.5" hidden="1" x14ac:dyDescent="0.35">
      <c r="A894" s="1" t="s">
        <v>1478</v>
      </c>
      <c r="C894" s="20" cm="1">
        <f t="array" ref="C894:K894">_xlfn.XLOOKUP(A894,'Data transformation 2'!A895:A3229,'Data transformation 2'!B895:J3229)</f>
        <v>43.28</v>
      </c>
      <c r="D894">
        <v>4.41</v>
      </c>
      <c r="E894" t="str">
        <v>No</v>
      </c>
      <c r="F894" t="str">
        <v>No</v>
      </c>
      <c r="G894" t="str">
        <v>No</v>
      </c>
      <c r="H894">
        <v>0</v>
      </c>
      <c r="I894" t="str">
        <v>No</v>
      </c>
      <c r="J894" t="str">
        <v>Obesity</v>
      </c>
      <c r="K894" t="str">
        <v>Normal</v>
      </c>
      <c r="L894" t="str">
        <f>VLOOKUP(A894,'Data Transformation 3'!A$3:E$2339,5,0)</f>
        <v>6-Nov-1991</v>
      </c>
      <c r="M894" s="19">
        <f>VLOOKUP(A894,'Data Transformation 3'!A$3:H$2339,8,0)</f>
        <v>12130.8</v>
      </c>
      <c r="N894" t="str">
        <f>VLOOKUP('Healthcare '!A894,'Data Transformation 3'!A$3:I$2339,9,0)</f>
        <v>tier - 3</v>
      </c>
      <c r="O894" t="str">
        <f>VLOOKUP(A894,'Data Transformation 3'!A$3:J$2339,10,0)</f>
        <v>tier - 3</v>
      </c>
      <c r="P894" t="str">
        <f>VLOOKUP(A894,'Data Transformation 3'!A$3:K$2339,11,0)</f>
        <v>R1026</v>
      </c>
      <c r="Q894">
        <f>VLOOKUP(A894,'Data Transformation 3'!A$3:F$2339,6,0)</f>
        <v>31</v>
      </c>
    </row>
    <row r="895" spans="1:17" ht="15.5" x14ac:dyDescent="0.35">
      <c r="A895" s="1" t="s">
        <v>1477</v>
      </c>
      <c r="C895" s="20" cm="1">
        <f t="array" ref="C895:K895">_xlfn.XLOOKUP(A895,'Data transformation 2'!A896:A3230,'Data transformation 2'!B896:J3230)</f>
        <v>28.785</v>
      </c>
      <c r="D895">
        <v>9.1</v>
      </c>
      <c r="E895" t="str">
        <v>yes</v>
      </c>
      <c r="F895" t="str">
        <v>No</v>
      </c>
      <c r="G895" t="str">
        <v>Yes</v>
      </c>
      <c r="H895">
        <v>1</v>
      </c>
      <c r="I895" t="str">
        <v>No</v>
      </c>
      <c r="J895" t="str">
        <v>Overweight</v>
      </c>
      <c r="K895" t="str">
        <v>Diabetes</v>
      </c>
      <c r="L895" t="str">
        <f>VLOOKUP(A895,'Data Transformation 3'!A$3:E$2339,5,0)</f>
        <v>4-Jun-1963</v>
      </c>
      <c r="M895" s="19">
        <f>VLOOKUP(A895,'Data Transformation 3'!A$3:H$2339,8,0)</f>
        <v>12129.61</v>
      </c>
      <c r="N895" t="str">
        <f>VLOOKUP('Healthcare '!A895,'Data Transformation 3'!A$3:I$2339,9,0)</f>
        <v>tier - 3</v>
      </c>
      <c r="O895" t="str">
        <f>VLOOKUP(A895,'Data Transformation 3'!A$3:J$2339,10,0)</f>
        <v>tier - 1</v>
      </c>
      <c r="P895" t="str">
        <f>VLOOKUP(A895,'Data Transformation 3'!A$3:K$2339,11,0)</f>
        <v>R1012</v>
      </c>
      <c r="Q895">
        <f>VLOOKUP(A895,'Data Transformation 3'!A$3:F$2339,6,0)</f>
        <v>60</v>
      </c>
    </row>
    <row r="896" spans="1:17" ht="15.5" x14ac:dyDescent="0.35">
      <c r="A896" s="1" t="s">
        <v>1476</v>
      </c>
      <c r="C896" s="20" cm="1">
        <f t="array" ref="C896:K896">_xlfn.XLOOKUP(A896,'Data transformation 2'!A897:A3231,'Data transformation 2'!B897:J3231)</f>
        <v>25.46</v>
      </c>
      <c r="D896">
        <v>11.52</v>
      </c>
      <c r="E896" t="str">
        <v>yes</v>
      </c>
      <c r="F896" t="str">
        <v>No</v>
      </c>
      <c r="G896" t="str">
        <v>Yes</v>
      </c>
      <c r="H896">
        <v>1</v>
      </c>
      <c r="I896" t="str">
        <v>No</v>
      </c>
      <c r="J896" t="str">
        <v>Overweight</v>
      </c>
      <c r="K896" t="str">
        <v>Diabetes</v>
      </c>
      <c r="L896" t="str">
        <f>VLOOKUP(A896,'Data Transformation 3'!A$3:E$2339,5,0)</f>
        <v>20-Jul-1963</v>
      </c>
      <c r="M896" s="19">
        <f>VLOOKUP(A896,'Data Transformation 3'!A$3:H$2339,8,0)</f>
        <v>12124.99</v>
      </c>
      <c r="N896" t="str">
        <f>VLOOKUP('Healthcare '!A896,'Data Transformation 3'!A$3:I$2339,9,0)</f>
        <v>tier - 3</v>
      </c>
      <c r="O896" t="str">
        <f>VLOOKUP(A896,'Data Transformation 3'!A$3:J$2339,10,0)</f>
        <v>tier - 1</v>
      </c>
      <c r="P896" t="str">
        <f>VLOOKUP(A896,'Data Transformation 3'!A$3:K$2339,11,0)</f>
        <v>R1012</v>
      </c>
      <c r="Q896">
        <f>VLOOKUP(A896,'Data Transformation 3'!A$3:F$2339,6,0)</f>
        <v>59</v>
      </c>
    </row>
    <row r="897" spans="1:17" ht="15.5" x14ac:dyDescent="0.35">
      <c r="A897" s="1" t="s">
        <v>1475</v>
      </c>
      <c r="C897" s="20" cm="1">
        <f t="array" ref="C897:K897">_xlfn.XLOOKUP(A897,'Data transformation 2'!A898:A3232,'Data transformation 2'!B898:J3232)</f>
        <v>30.8</v>
      </c>
      <c r="D897">
        <v>10.95</v>
      </c>
      <c r="E897" t="str">
        <v>No</v>
      </c>
      <c r="F897" t="str">
        <v>No</v>
      </c>
      <c r="G897" t="str">
        <v>No</v>
      </c>
      <c r="H897">
        <v>0</v>
      </c>
      <c r="I897" t="str">
        <v>No</v>
      </c>
      <c r="J897" t="str">
        <v>Obesity</v>
      </c>
      <c r="K897" t="str">
        <v>Diabetes</v>
      </c>
      <c r="L897" t="str">
        <f>VLOOKUP(A897,'Data Transformation 3'!A$3:E$2339,5,0)</f>
        <v>25-Oct-1968</v>
      </c>
      <c r="M897" s="19">
        <f>VLOOKUP(A897,'Data Transformation 3'!A$3:H$2339,8,0)</f>
        <v>12105.32</v>
      </c>
      <c r="N897" t="str">
        <f>VLOOKUP('Healthcare '!A897,'Data Transformation 3'!A$3:I$2339,9,0)</f>
        <v>tier - 3</v>
      </c>
      <c r="O897" t="str">
        <f>VLOOKUP(A897,'Data Transformation 3'!A$3:J$2339,10,0)</f>
        <v>tier - 3</v>
      </c>
      <c r="P897" t="str">
        <f>VLOOKUP(A897,'Data Transformation 3'!A$3:K$2339,11,0)</f>
        <v>R1011</v>
      </c>
      <c r="Q897">
        <f>VLOOKUP(A897,'Data Transformation 3'!A$3:F$2339,6,0)</f>
        <v>54</v>
      </c>
    </row>
    <row r="898" spans="1:17" ht="15.5" x14ac:dyDescent="0.35">
      <c r="A898" s="1" t="s">
        <v>1474</v>
      </c>
      <c r="C898" s="20" cm="1">
        <f t="array" ref="C898:K898">_xlfn.XLOOKUP(A898,'Data transformation 2'!A899:A3233,'Data transformation 2'!B899:J3233)</f>
        <v>28.88</v>
      </c>
      <c r="D898">
        <v>11.5</v>
      </c>
      <c r="E898" t="str">
        <v>No</v>
      </c>
      <c r="F898" t="str">
        <v>No</v>
      </c>
      <c r="G898" t="str">
        <v>No</v>
      </c>
      <c r="H898">
        <v>0</v>
      </c>
      <c r="I898" t="str">
        <v>No</v>
      </c>
      <c r="J898" t="str">
        <v>Overweight</v>
      </c>
      <c r="K898" t="str">
        <v>Diabetes</v>
      </c>
      <c r="L898" t="str">
        <f>VLOOKUP(A898,'Data Transformation 3'!A$3:E$2339,5,0)</f>
        <v>9-Dec-1968</v>
      </c>
      <c r="M898" s="19">
        <f>VLOOKUP(A898,'Data Transformation 3'!A$3:H$2339,8,0)</f>
        <v>12096.65</v>
      </c>
      <c r="N898" t="str">
        <f>VLOOKUP('Healthcare '!A898,'Data Transformation 3'!A$3:I$2339,9,0)</f>
        <v>tier - 3</v>
      </c>
      <c r="O898" t="str">
        <f>VLOOKUP(A898,'Data Transformation 3'!A$3:J$2339,10,0)</f>
        <v>tier - 1</v>
      </c>
      <c r="P898" t="str">
        <f>VLOOKUP(A898,'Data Transformation 3'!A$3:K$2339,11,0)</f>
        <v>R1024</v>
      </c>
      <c r="Q898">
        <f>VLOOKUP(A898,'Data Transformation 3'!A$3:F$2339,6,0)</f>
        <v>54</v>
      </c>
    </row>
    <row r="899" spans="1:17" ht="15.5" x14ac:dyDescent="0.35">
      <c r="A899" s="1" t="s">
        <v>1473</v>
      </c>
      <c r="C899" s="20" cm="1">
        <f t="array" ref="C899:K899">_xlfn.XLOOKUP(A899,'Data transformation 2'!A900:A3234,'Data transformation 2'!B900:J3234)</f>
        <v>23</v>
      </c>
      <c r="D899">
        <v>9.8800000000000008</v>
      </c>
      <c r="E899" t="str">
        <v>No</v>
      </c>
      <c r="F899" t="str">
        <v>No</v>
      </c>
      <c r="G899" t="str">
        <v>No</v>
      </c>
      <c r="H899">
        <v>0</v>
      </c>
      <c r="I899" t="str">
        <v>No</v>
      </c>
      <c r="J899" t="str">
        <v>Normal Weight</v>
      </c>
      <c r="K899" t="str">
        <v>Diabetes</v>
      </c>
      <c r="L899" t="str">
        <f>VLOOKUP(A899,'Data Transformation 3'!A$3:E$2339,5,0)</f>
        <v>21-Jun-1968</v>
      </c>
      <c r="M899" s="19">
        <f>VLOOKUP(A899,'Data Transformation 3'!A$3:H$2339,8,0)</f>
        <v>12094.48</v>
      </c>
      <c r="N899" t="str">
        <f>VLOOKUP('Healthcare '!A899,'Data Transformation 3'!A$3:I$2339,9,0)</f>
        <v>tier - 3</v>
      </c>
      <c r="O899" t="str">
        <f>VLOOKUP(A899,'Data Transformation 3'!A$3:J$2339,10,0)</f>
        <v>tier - 3</v>
      </c>
      <c r="P899" t="str">
        <f>VLOOKUP(A899,'Data Transformation 3'!A$3:K$2339,11,0)</f>
        <v>R1011</v>
      </c>
      <c r="Q899">
        <f>VLOOKUP(A899,'Data Transformation 3'!A$3:F$2339,6,0)</f>
        <v>54</v>
      </c>
    </row>
    <row r="900" spans="1:17" ht="15.5" hidden="1" x14ac:dyDescent="0.35">
      <c r="A900" s="1" t="s">
        <v>1472</v>
      </c>
      <c r="C900" s="20" cm="1">
        <f t="array" ref="C900:K900">_xlfn.XLOOKUP(A900,'Data transformation 2'!A901:A3235,'Data transformation 2'!B901:J3235)</f>
        <v>38.25</v>
      </c>
      <c r="D900">
        <v>6.2</v>
      </c>
      <c r="E900" t="str">
        <v>No</v>
      </c>
      <c r="F900" t="str">
        <v>No</v>
      </c>
      <c r="G900" t="str">
        <v>No</v>
      </c>
      <c r="H900">
        <v>1</v>
      </c>
      <c r="I900" t="str">
        <v>No</v>
      </c>
      <c r="J900" t="str">
        <v>Obesity</v>
      </c>
      <c r="K900" t="str">
        <v>Pre-Diabetes</v>
      </c>
      <c r="L900" t="str">
        <f>VLOOKUP(A900,'Data Transformation 3'!A$3:E$2339,5,0)</f>
        <v>2-Sep-1984</v>
      </c>
      <c r="M900" s="19">
        <f>VLOOKUP(A900,'Data Transformation 3'!A$3:H$2339,8,0)</f>
        <v>12091.34</v>
      </c>
      <c r="N900" t="str">
        <f>VLOOKUP('Healthcare '!A900,'Data Transformation 3'!A$3:I$2339,9,0)</f>
        <v>tier - 3</v>
      </c>
      <c r="O900" t="str">
        <f>VLOOKUP(A900,'Data Transformation 3'!A$3:J$2339,10,0)</f>
        <v>tier - 2</v>
      </c>
      <c r="P900" t="str">
        <f>VLOOKUP(A900,'Data Transformation 3'!A$3:K$2339,11,0)</f>
        <v>R1022</v>
      </c>
      <c r="Q900">
        <f>VLOOKUP(A900,'Data Transformation 3'!A$3:F$2339,6,0)</f>
        <v>38</v>
      </c>
    </row>
    <row r="901" spans="1:17" ht="15.5" x14ac:dyDescent="0.35">
      <c r="A901" s="1" t="s">
        <v>1471</v>
      </c>
      <c r="C901" s="20" cm="1">
        <f t="array" ref="C901:K901">_xlfn.XLOOKUP(A901,'Data transformation 2'!A902:A3236,'Data transformation 2'!B902:J3236)</f>
        <v>39.25</v>
      </c>
      <c r="D901">
        <v>8.41</v>
      </c>
      <c r="E901" t="str">
        <v>yes</v>
      </c>
      <c r="F901" t="str">
        <v>No</v>
      </c>
      <c r="G901" t="str">
        <v>No</v>
      </c>
      <c r="H901">
        <v>1</v>
      </c>
      <c r="I901" t="str">
        <v>No</v>
      </c>
      <c r="J901" t="str">
        <v>Obesity</v>
      </c>
      <c r="K901" t="str">
        <v>Diabetes</v>
      </c>
      <c r="L901" t="str">
        <f>VLOOKUP(A901,'Data Transformation 3'!A$3:E$2339,5,0)</f>
        <v>7-Sep-1986</v>
      </c>
      <c r="M901" s="19">
        <f>VLOOKUP(A901,'Data Transformation 3'!A$3:H$2339,8,0)</f>
        <v>12048.13</v>
      </c>
      <c r="N901" t="str">
        <f>VLOOKUP('Healthcare '!A901,'Data Transformation 3'!A$3:I$2339,9,0)</f>
        <v>tier - 3</v>
      </c>
      <c r="O901" t="str">
        <f>VLOOKUP(A901,'Data Transformation 3'!A$3:J$2339,10,0)</f>
        <v>tier - 2</v>
      </c>
      <c r="P901" t="str">
        <f>VLOOKUP(A901,'Data Transformation 3'!A$3:K$2339,11,0)</f>
        <v>R1026</v>
      </c>
      <c r="Q901">
        <f>VLOOKUP(A901,'Data Transformation 3'!A$3:F$2339,6,0)</f>
        <v>36</v>
      </c>
    </row>
    <row r="902" spans="1:17" ht="15.5" hidden="1" x14ac:dyDescent="0.35">
      <c r="A902" s="1" t="s">
        <v>1470</v>
      </c>
      <c r="C902" s="20" cm="1">
        <f t="array" ref="C902:K902">_xlfn.XLOOKUP(A902,'Data transformation 2'!A903:A3237,'Data transformation 2'!B903:J3237)</f>
        <v>26.6</v>
      </c>
      <c r="D902">
        <v>5.07</v>
      </c>
      <c r="E902" t="str">
        <v>yes</v>
      </c>
      <c r="F902" t="str">
        <v>No</v>
      </c>
      <c r="G902" t="str">
        <v>No</v>
      </c>
      <c r="H902">
        <v>2</v>
      </c>
      <c r="I902" t="str">
        <v>No</v>
      </c>
      <c r="J902" t="str">
        <v>Overweight</v>
      </c>
      <c r="K902" t="str">
        <v>Normal</v>
      </c>
      <c r="L902" t="str">
        <f>VLOOKUP(A902,'Data Transformation 3'!A$3:E$2339,5,0)</f>
        <v>24-Nov-1966</v>
      </c>
      <c r="M902" s="19">
        <f>VLOOKUP(A902,'Data Transformation 3'!A$3:H$2339,8,0)</f>
        <v>12044.34</v>
      </c>
      <c r="N902" t="str">
        <f>VLOOKUP('Healthcare '!A902,'Data Transformation 3'!A$3:I$2339,9,0)</f>
        <v>tier - 3</v>
      </c>
      <c r="O902" t="str">
        <f>VLOOKUP(A902,'Data Transformation 3'!A$3:J$2339,10,0)</f>
        <v>tier - 1</v>
      </c>
      <c r="P902" t="str">
        <f>VLOOKUP(A902,'Data Transformation 3'!A$3:K$2339,11,0)</f>
        <v>R1012</v>
      </c>
      <c r="Q902">
        <f>VLOOKUP(A902,'Data Transformation 3'!A$3:F$2339,6,0)</f>
        <v>56</v>
      </c>
    </row>
    <row r="903" spans="1:17" ht="15.5" hidden="1" x14ac:dyDescent="0.35">
      <c r="A903" s="1" t="s">
        <v>1469</v>
      </c>
      <c r="C903" s="20" cm="1">
        <f t="array" ref="C903:K903">_xlfn.XLOOKUP(A903,'Data transformation 2'!A904:A3238,'Data transformation 2'!B904:J3238)</f>
        <v>35.700000000000003</v>
      </c>
      <c r="D903">
        <v>4.0599999999999996</v>
      </c>
      <c r="E903" t="str">
        <v>No</v>
      </c>
      <c r="F903" t="str">
        <v>No</v>
      </c>
      <c r="G903" t="str">
        <v>Yes</v>
      </c>
      <c r="H903">
        <v>1</v>
      </c>
      <c r="I903" t="str">
        <v>No</v>
      </c>
      <c r="J903" t="str">
        <v>Obesity</v>
      </c>
      <c r="K903" t="str">
        <v>Normal</v>
      </c>
      <c r="L903" t="str">
        <f>VLOOKUP(A903,'Data Transformation 3'!A$3:E$2339,5,0)</f>
        <v>16-Oct-1979</v>
      </c>
      <c r="M903" s="19">
        <f>VLOOKUP(A903,'Data Transformation 3'!A$3:H$2339,8,0)</f>
        <v>12035.18</v>
      </c>
      <c r="N903" t="str">
        <f>VLOOKUP('Healthcare '!A903,'Data Transformation 3'!A$3:I$2339,9,0)</f>
        <v>tier - 3</v>
      </c>
      <c r="O903" t="str">
        <f>VLOOKUP(A903,'Data Transformation 3'!A$3:J$2339,10,0)</f>
        <v>tier - 3</v>
      </c>
      <c r="P903" t="str">
        <f>VLOOKUP(A903,'Data Transformation 3'!A$3:K$2339,11,0)</f>
        <v>R1021</v>
      </c>
      <c r="Q903">
        <f>VLOOKUP(A903,'Data Transformation 3'!A$3:F$2339,6,0)</f>
        <v>43</v>
      </c>
    </row>
    <row r="904" spans="1:17" ht="15.5" x14ac:dyDescent="0.35">
      <c r="A904" s="1" t="s">
        <v>1468</v>
      </c>
      <c r="C904" s="20" cm="1">
        <f t="array" ref="C904:K904">_xlfn.XLOOKUP(A904,'Data transformation 2'!A905:A3239,'Data transformation 2'!B905:J3239)</f>
        <v>20.100000000000001</v>
      </c>
      <c r="D904">
        <v>10.52</v>
      </c>
      <c r="E904" t="str">
        <v>No</v>
      </c>
      <c r="F904" t="str">
        <v>No</v>
      </c>
      <c r="G904" t="str">
        <v>No</v>
      </c>
      <c r="H904">
        <v>0</v>
      </c>
      <c r="I904" t="str">
        <v>No</v>
      </c>
      <c r="J904" t="str">
        <v>Normal Weight</v>
      </c>
      <c r="K904" t="str">
        <v>Diabetes</v>
      </c>
      <c r="L904" t="str">
        <f>VLOOKUP(A904,'Data Transformation 3'!A$3:E$2339,5,0)</f>
        <v>29-Oct-1965</v>
      </c>
      <c r="M904" s="19">
        <f>VLOOKUP(A904,'Data Transformation 3'!A$3:H$2339,8,0)</f>
        <v>12032.33</v>
      </c>
      <c r="N904" t="str">
        <f>VLOOKUP('Healthcare '!A904,'Data Transformation 3'!A$3:I$2339,9,0)</f>
        <v>tier - 3</v>
      </c>
      <c r="O904" t="str">
        <f>VLOOKUP(A904,'Data Transformation 3'!A$3:J$2339,10,0)</f>
        <v>tier - 1</v>
      </c>
      <c r="P904" t="str">
        <f>VLOOKUP(A904,'Data Transformation 3'!A$3:K$2339,11,0)</f>
        <v>R1011</v>
      </c>
      <c r="Q904">
        <f>VLOOKUP(A904,'Data Transformation 3'!A$3:F$2339,6,0)</f>
        <v>57</v>
      </c>
    </row>
    <row r="905" spans="1:17" ht="15.5" x14ac:dyDescent="0.35">
      <c r="A905" s="1" t="s">
        <v>1467</v>
      </c>
      <c r="C905" s="20" cm="1">
        <f t="array" ref="C905:K905">_xlfn.XLOOKUP(A905,'Data transformation 2'!A906:A3240,'Data transformation 2'!B906:J3240)</f>
        <v>22.23</v>
      </c>
      <c r="D905">
        <v>9.65</v>
      </c>
      <c r="E905" t="str">
        <v>No</v>
      </c>
      <c r="F905" t="str">
        <v>No</v>
      </c>
      <c r="G905" t="str">
        <v>No</v>
      </c>
      <c r="H905">
        <v>0</v>
      </c>
      <c r="I905" t="str">
        <v>No</v>
      </c>
      <c r="J905" t="str">
        <v>Normal Weight</v>
      </c>
      <c r="K905" t="str">
        <v>Diabetes</v>
      </c>
      <c r="L905" t="str">
        <f>VLOOKUP(A905,'Data Transformation 3'!A$3:E$2339,5,0)</f>
        <v>9-Jun-1965</v>
      </c>
      <c r="M905" s="19">
        <f>VLOOKUP(A905,'Data Transformation 3'!A$3:H$2339,8,0)</f>
        <v>12029.29</v>
      </c>
      <c r="N905" t="str">
        <f>VLOOKUP('Healthcare '!A905,'Data Transformation 3'!A$3:I$2339,9,0)</f>
        <v>tier - 3</v>
      </c>
      <c r="O905" t="str">
        <f>VLOOKUP(A905,'Data Transformation 3'!A$3:J$2339,10,0)</f>
        <v>tier - 2</v>
      </c>
      <c r="P905" t="str">
        <f>VLOOKUP(A905,'Data Transformation 3'!A$3:K$2339,11,0)</f>
        <v>R1024</v>
      </c>
      <c r="Q905">
        <f>VLOOKUP(A905,'Data Transformation 3'!A$3:F$2339,6,0)</f>
        <v>57</v>
      </c>
    </row>
    <row r="906" spans="1:17" ht="15.5" hidden="1" x14ac:dyDescent="0.35">
      <c r="A906" s="1" t="s">
        <v>1466</v>
      </c>
      <c r="C906" s="20" cm="1">
        <f t="array" ref="C906:K906">_xlfn.XLOOKUP(A906,'Data transformation 2'!A907:A3241,'Data transformation 2'!B907:J3241)</f>
        <v>36.47</v>
      </c>
      <c r="D906">
        <v>6.21</v>
      </c>
      <c r="E906" t="str">
        <v>No</v>
      </c>
      <c r="F906" t="str">
        <v>No</v>
      </c>
      <c r="G906" t="str">
        <v>No</v>
      </c>
      <c r="H906">
        <v>0</v>
      </c>
      <c r="I906" t="str">
        <v>No</v>
      </c>
      <c r="J906" t="str">
        <v>Obesity</v>
      </c>
      <c r="K906" t="str">
        <v>Pre-Diabetes</v>
      </c>
      <c r="L906" t="str">
        <f>VLOOKUP(A906,'Data Transformation 3'!A$3:E$2339,5,0)</f>
        <v>17-Oct-1982</v>
      </c>
      <c r="M906" s="19">
        <f>VLOOKUP(A906,'Data Transformation 3'!A$3:H$2339,8,0)</f>
        <v>12001.29</v>
      </c>
      <c r="N906" t="str">
        <f>VLOOKUP('Healthcare '!A906,'Data Transformation 3'!A$3:I$2339,9,0)</f>
        <v>tier - 3</v>
      </c>
      <c r="O906" t="str">
        <f>VLOOKUP(A906,'Data Transformation 3'!A$3:J$2339,10,0)</f>
        <v>tier - 3</v>
      </c>
      <c r="P906" t="str">
        <f>VLOOKUP(A906,'Data Transformation 3'!A$3:K$2339,11,0)</f>
        <v>R1021</v>
      </c>
      <c r="Q906">
        <f>VLOOKUP(A906,'Data Transformation 3'!A$3:F$2339,6,0)</f>
        <v>40</v>
      </c>
    </row>
    <row r="907" spans="1:17" ht="15.5" hidden="1" x14ac:dyDescent="0.35">
      <c r="A907" s="1" t="s">
        <v>1465</v>
      </c>
      <c r="C907" s="20" cm="1">
        <f t="array" ref="C907:K907">_xlfn.XLOOKUP(A907,'Data transformation 2'!A908:A3242,'Data transformation 2'!B908:J3242)</f>
        <v>49.64</v>
      </c>
      <c r="D907">
        <v>4.76</v>
      </c>
      <c r="E907" t="str">
        <v>No</v>
      </c>
      <c r="F907" t="str">
        <v>No</v>
      </c>
      <c r="G907" t="str">
        <v>Yes</v>
      </c>
      <c r="H907">
        <v>1</v>
      </c>
      <c r="I907" t="str">
        <v>No</v>
      </c>
      <c r="J907" t="str">
        <v>Obesity</v>
      </c>
      <c r="K907" t="str">
        <v>Normal</v>
      </c>
      <c r="L907" t="str">
        <f>VLOOKUP(A907,'Data Transformation 3'!A$3:E$2339,5,0)</f>
        <v>12-Dec-1993</v>
      </c>
      <c r="M907" s="19">
        <f>VLOOKUP(A907,'Data Transformation 3'!A$3:H$2339,8,0)</f>
        <v>11994.89</v>
      </c>
      <c r="N907" t="str">
        <f>VLOOKUP('Healthcare '!A907,'Data Transformation 3'!A$3:I$2339,9,0)</f>
        <v>tier - 3</v>
      </c>
      <c r="O907" t="str">
        <f>VLOOKUP(A907,'Data Transformation 3'!A$3:J$2339,10,0)</f>
        <v>tier - 2</v>
      </c>
      <c r="P907" t="str">
        <f>VLOOKUP(A907,'Data Transformation 3'!A$3:K$2339,11,0)</f>
        <v>R1012</v>
      </c>
      <c r="Q907">
        <f>VLOOKUP(A907,'Data Transformation 3'!A$3:F$2339,6,0)</f>
        <v>29</v>
      </c>
    </row>
    <row r="908" spans="1:17" ht="15.5" hidden="1" x14ac:dyDescent="0.35">
      <c r="A908" s="1" t="s">
        <v>1464</v>
      </c>
      <c r="C908" s="20" cm="1">
        <f t="array" ref="C908:K908">_xlfn.XLOOKUP(A908,'Data transformation 2'!A909:A3243,'Data transformation 2'!B909:J3243)</f>
        <v>36.799999999999997</v>
      </c>
      <c r="D908">
        <v>5.73</v>
      </c>
      <c r="E908" t="str">
        <v>yes</v>
      </c>
      <c r="F908" t="str">
        <v>No</v>
      </c>
      <c r="G908" t="str">
        <v>Yes</v>
      </c>
      <c r="H908">
        <v>1</v>
      </c>
      <c r="I908" t="str">
        <v>No</v>
      </c>
      <c r="J908" t="str">
        <v>Obesity</v>
      </c>
      <c r="K908" t="str">
        <v>Pre-Diabetes</v>
      </c>
      <c r="L908" t="str">
        <f>VLOOKUP(A908,'Data Transformation 3'!A$3:E$2339,5,0)</f>
        <v>4-Jul-1983</v>
      </c>
      <c r="M908" s="19">
        <f>VLOOKUP(A908,'Data Transformation 3'!A$3:H$2339,8,0)</f>
        <v>11987.68</v>
      </c>
      <c r="N908" t="str">
        <f>VLOOKUP('Healthcare '!A908,'Data Transformation 3'!A$3:I$2339,9,0)</f>
        <v>tier - 3</v>
      </c>
      <c r="O908" t="str">
        <f>VLOOKUP(A908,'Data Transformation 3'!A$3:J$2339,10,0)</f>
        <v>tier - 2</v>
      </c>
      <c r="P908" t="str">
        <f>VLOOKUP(A908,'Data Transformation 3'!A$3:K$2339,11,0)</f>
        <v>R1026</v>
      </c>
      <c r="Q908">
        <f>VLOOKUP(A908,'Data Transformation 3'!A$3:F$2339,6,0)</f>
        <v>39</v>
      </c>
    </row>
    <row r="909" spans="1:17" ht="15.5" x14ac:dyDescent="0.35">
      <c r="A909" s="1" t="s">
        <v>1463</v>
      </c>
      <c r="C909" s="20" cm="1">
        <f t="array" ref="C909:K909">_xlfn.XLOOKUP(A909,'Data transformation 2'!A910:A3244,'Data transformation 2'!B910:J3244)</f>
        <v>33.880000000000003</v>
      </c>
      <c r="D909">
        <v>10.78</v>
      </c>
      <c r="E909" t="str">
        <v>yes</v>
      </c>
      <c r="F909" t="str">
        <v>No</v>
      </c>
      <c r="G909" t="str">
        <v>No</v>
      </c>
      <c r="H909">
        <v>0</v>
      </c>
      <c r="I909" t="str">
        <v>No</v>
      </c>
      <c r="J909" t="str">
        <v>Obesity</v>
      </c>
      <c r="K909" t="str">
        <v>Diabetes</v>
      </c>
      <c r="L909" t="str">
        <f>VLOOKUP(A909,'Data Transformation 3'!A$3:E$2339,5,0)</f>
        <v>22-Dec-1967</v>
      </c>
      <c r="M909" s="19">
        <f>VLOOKUP(A909,'Data Transformation 3'!A$3:H$2339,8,0)</f>
        <v>11987.17</v>
      </c>
      <c r="N909" t="str">
        <f>VLOOKUP('Healthcare '!A909,'Data Transformation 3'!A$3:I$2339,9,0)</f>
        <v>tier - 3</v>
      </c>
      <c r="O909" t="str">
        <f>VLOOKUP(A909,'Data Transformation 3'!A$3:J$2339,10,0)</f>
        <v>tier - 3</v>
      </c>
      <c r="P909" t="str">
        <f>VLOOKUP(A909,'Data Transformation 3'!A$3:K$2339,11,0)</f>
        <v>R1013</v>
      </c>
      <c r="Q909">
        <f>VLOOKUP(A909,'Data Transformation 3'!A$3:F$2339,6,0)</f>
        <v>55</v>
      </c>
    </row>
    <row r="910" spans="1:17" ht="15.5" hidden="1" x14ac:dyDescent="0.35">
      <c r="A910" s="1" t="s">
        <v>1462</v>
      </c>
      <c r="C910" s="20" cm="1">
        <f t="array" ref="C910:K910">_xlfn.XLOOKUP(A910,'Data transformation 2'!A911:A3245,'Data transformation 2'!B911:J3245)</f>
        <v>32.01</v>
      </c>
      <c r="D910">
        <v>5.08</v>
      </c>
      <c r="E910" t="str">
        <v>yes</v>
      </c>
      <c r="F910" t="str">
        <v>No</v>
      </c>
      <c r="G910" t="str">
        <v>No</v>
      </c>
      <c r="H910">
        <v>1</v>
      </c>
      <c r="I910" t="str">
        <v>No</v>
      </c>
      <c r="J910" t="str">
        <v>Obesity</v>
      </c>
      <c r="K910" t="str">
        <v>Normal</v>
      </c>
      <c r="L910" t="str">
        <f>VLOOKUP(A910,'Data Transformation 3'!A$3:E$2339,5,0)</f>
        <v>29-Sep-1964</v>
      </c>
      <c r="M910" s="19">
        <f>VLOOKUP(A910,'Data Transformation 3'!A$3:H$2339,8,0)</f>
        <v>11946.63</v>
      </c>
      <c r="N910" t="str">
        <f>VLOOKUP('Healthcare '!A910,'Data Transformation 3'!A$3:I$2339,9,0)</f>
        <v>tier - 3</v>
      </c>
      <c r="O910" t="str">
        <f>VLOOKUP(A910,'Data Transformation 3'!A$3:J$2339,10,0)</f>
        <v>tier - 2</v>
      </c>
      <c r="P910" t="str">
        <f>VLOOKUP(A910,'Data Transformation 3'!A$3:K$2339,11,0)</f>
        <v>R1013</v>
      </c>
      <c r="Q910">
        <f>VLOOKUP(A910,'Data Transformation 3'!A$3:F$2339,6,0)</f>
        <v>58</v>
      </c>
    </row>
    <row r="911" spans="1:17" ht="15.5" x14ac:dyDescent="0.35">
      <c r="A911" s="1" t="s">
        <v>1461</v>
      </c>
      <c r="C911" s="20" cm="1">
        <f t="array" ref="C911:K911">_xlfn.XLOOKUP(A911,'Data transformation 2'!A912:A3246,'Data transformation 2'!B912:J3246)</f>
        <v>33.630000000000003</v>
      </c>
      <c r="D911">
        <v>11.39</v>
      </c>
      <c r="E911" t="str">
        <v>No</v>
      </c>
      <c r="F911" t="str">
        <v>No</v>
      </c>
      <c r="G911" t="str">
        <v>No</v>
      </c>
      <c r="H911">
        <v>0</v>
      </c>
      <c r="I911" t="str">
        <v>No</v>
      </c>
      <c r="J911" t="str">
        <v>Obesity</v>
      </c>
      <c r="K911" t="str">
        <v>Diabetes</v>
      </c>
      <c r="L911" t="str">
        <f>VLOOKUP(A911,'Data Transformation 3'!A$3:E$2339,5,0)</f>
        <v>1-Nov-1965</v>
      </c>
      <c r="M911" s="19">
        <f>VLOOKUP(A911,'Data Transformation 3'!A$3:H$2339,8,0)</f>
        <v>11945.13</v>
      </c>
      <c r="N911" t="str">
        <f>VLOOKUP('Healthcare '!A911,'Data Transformation 3'!A$3:I$2339,9,0)</f>
        <v>tier - 3</v>
      </c>
      <c r="O911" t="str">
        <f>VLOOKUP(A911,'Data Transformation 3'!A$3:J$2339,10,0)</f>
        <v>tier - 2</v>
      </c>
      <c r="P911" t="str">
        <f>VLOOKUP(A911,'Data Transformation 3'!A$3:K$2339,11,0)</f>
        <v>R1012</v>
      </c>
      <c r="Q911">
        <f>VLOOKUP(A911,'Data Transformation 3'!A$3:F$2339,6,0)</f>
        <v>57</v>
      </c>
    </row>
    <row r="912" spans="1:17" ht="15.5" hidden="1" x14ac:dyDescent="0.35">
      <c r="A912" s="1" t="s">
        <v>1460</v>
      </c>
      <c r="C912" s="20" cm="1">
        <f t="array" ref="C912:K912">_xlfn.XLOOKUP(A912,'Data transformation 2'!A913:A3247,'Data transformation 2'!B913:J3247)</f>
        <v>34.865000000000002</v>
      </c>
      <c r="D912">
        <v>5.35</v>
      </c>
      <c r="E912" t="str">
        <v>yes</v>
      </c>
      <c r="F912" t="str">
        <v>No</v>
      </c>
      <c r="G912" t="str">
        <v>No</v>
      </c>
      <c r="H912">
        <v>1</v>
      </c>
      <c r="I912" t="str">
        <v>No</v>
      </c>
      <c r="J912" t="str">
        <v>Obesity</v>
      </c>
      <c r="K912" t="str">
        <v>Normal</v>
      </c>
      <c r="L912" t="str">
        <f>VLOOKUP(A912,'Data Transformation 3'!A$3:E$2339,5,0)</f>
        <v>25-Dec-1964</v>
      </c>
      <c r="M912" s="19">
        <f>VLOOKUP(A912,'Data Transformation 3'!A$3:H$2339,8,0)</f>
        <v>11944.59</v>
      </c>
      <c r="N912" t="str">
        <f>VLOOKUP('Healthcare '!A912,'Data Transformation 3'!A$3:I$2339,9,0)</f>
        <v>tier - 3</v>
      </c>
      <c r="O912" t="str">
        <f>VLOOKUP(A912,'Data Transformation 3'!A$3:J$2339,10,0)</f>
        <v>tier - 2</v>
      </c>
      <c r="P912" t="str">
        <f>VLOOKUP(A912,'Data Transformation 3'!A$3:K$2339,11,0)</f>
        <v>R1016</v>
      </c>
      <c r="Q912">
        <f>VLOOKUP(A912,'Data Transformation 3'!A$3:F$2339,6,0)</f>
        <v>58</v>
      </c>
    </row>
    <row r="913" spans="1:17" ht="15.5" hidden="1" x14ac:dyDescent="0.35">
      <c r="A913" s="1" t="s">
        <v>1459</v>
      </c>
      <c r="C913" s="20" cm="1">
        <f t="array" ref="C913:K913">_xlfn.XLOOKUP(A913,'Data transformation 2'!A914:A3248,'Data transformation 2'!B914:J3248)</f>
        <v>43.11</v>
      </c>
      <c r="D913">
        <v>5.6</v>
      </c>
      <c r="E913" t="str">
        <v>No</v>
      </c>
      <c r="F913" t="str">
        <v>No</v>
      </c>
      <c r="G913" t="str">
        <v>No</v>
      </c>
      <c r="H913">
        <v>0</v>
      </c>
      <c r="I913" t="str">
        <v>No</v>
      </c>
      <c r="J913" t="str">
        <v>Obesity</v>
      </c>
      <c r="K913" t="str">
        <v>Normal</v>
      </c>
      <c r="L913" t="str">
        <f>VLOOKUP(A913,'Data Transformation 3'!A$3:E$2339,5,0)</f>
        <v>19-Oct-1991</v>
      </c>
      <c r="M913" s="19">
        <f>VLOOKUP(A913,'Data Transformation 3'!A$3:H$2339,8,0)</f>
        <v>11941.83</v>
      </c>
      <c r="N913" t="str">
        <f>VLOOKUP('Healthcare '!A913,'Data Transformation 3'!A$3:I$2339,9,0)</f>
        <v>tier - 3</v>
      </c>
      <c r="O913" t="str">
        <f>VLOOKUP(A913,'Data Transformation 3'!A$3:J$2339,10,0)</f>
        <v>tier - 1</v>
      </c>
      <c r="P913" t="str">
        <f>VLOOKUP(A913,'Data Transformation 3'!A$3:K$2339,11,0)</f>
        <v>R1023</v>
      </c>
      <c r="Q913">
        <f>VLOOKUP(A913,'Data Transformation 3'!A$3:F$2339,6,0)</f>
        <v>31</v>
      </c>
    </row>
    <row r="914" spans="1:17" ht="15.5" hidden="1" x14ac:dyDescent="0.35">
      <c r="A914" s="1" t="s">
        <v>1458</v>
      </c>
      <c r="C914" s="20" cm="1">
        <f t="array" ref="C914:K914">_xlfn.XLOOKUP(A914,'Data transformation 2'!A915:A3249,'Data transformation 2'!B915:J3249)</f>
        <v>30.305</v>
      </c>
      <c r="D914">
        <v>4.2699999999999996</v>
      </c>
      <c r="E914" t="str">
        <v>yes</v>
      </c>
      <c r="F914" t="str">
        <v>No</v>
      </c>
      <c r="G914" t="str">
        <v>No</v>
      </c>
      <c r="H914">
        <v>1</v>
      </c>
      <c r="I914" t="str">
        <v>No</v>
      </c>
      <c r="J914" t="str">
        <v>Obesity</v>
      </c>
      <c r="K914" t="str">
        <v>Normal</v>
      </c>
      <c r="L914" t="str">
        <f>VLOOKUP(A914,'Data Transformation 3'!A$3:E$2339,5,0)</f>
        <v>2-Aug-1964</v>
      </c>
      <c r="M914" s="19">
        <f>VLOOKUP(A914,'Data Transformation 3'!A$3:H$2339,8,0)</f>
        <v>11938.26</v>
      </c>
      <c r="N914" t="str">
        <f>VLOOKUP('Healthcare '!A914,'Data Transformation 3'!A$3:I$2339,9,0)</f>
        <v>tier - 3</v>
      </c>
      <c r="O914" t="str">
        <f>VLOOKUP(A914,'Data Transformation 3'!A$3:J$2339,10,0)</f>
        <v>tier - 3</v>
      </c>
      <c r="P914" t="str">
        <f>VLOOKUP(A914,'Data Transformation 3'!A$3:K$2339,11,0)</f>
        <v>R1019</v>
      </c>
      <c r="Q914">
        <f>VLOOKUP(A914,'Data Transformation 3'!A$3:F$2339,6,0)</f>
        <v>58</v>
      </c>
    </row>
    <row r="915" spans="1:17" ht="15.5" hidden="1" x14ac:dyDescent="0.35">
      <c r="A915" s="1" t="s">
        <v>1457</v>
      </c>
      <c r="C915" s="20" cm="1">
        <f t="array" ref="C915:K915">_xlfn.XLOOKUP(A915,'Data transformation 2'!A916:A3250,'Data transformation 2'!B916:J3250)</f>
        <v>25.175000000000001</v>
      </c>
      <c r="D915">
        <v>5.57</v>
      </c>
      <c r="E915" t="str">
        <v>yes</v>
      </c>
      <c r="F915" t="str">
        <v>No</v>
      </c>
      <c r="G915" t="str">
        <v>No</v>
      </c>
      <c r="H915">
        <v>1</v>
      </c>
      <c r="I915" t="str">
        <v>No</v>
      </c>
      <c r="J915" t="str">
        <v>Overweight</v>
      </c>
      <c r="K915" t="str">
        <v>Normal</v>
      </c>
      <c r="L915" t="str">
        <f>VLOOKUP(A915,'Data Transformation 3'!A$3:E$2339,5,0)</f>
        <v>20-Dec-1964</v>
      </c>
      <c r="M915" s="19">
        <f>VLOOKUP(A915,'Data Transformation 3'!A$3:H$2339,8,0)</f>
        <v>11931.13</v>
      </c>
      <c r="N915" t="str">
        <f>VLOOKUP('Healthcare '!A915,'Data Transformation 3'!A$3:I$2339,9,0)</f>
        <v>tier - 3</v>
      </c>
      <c r="O915" t="str">
        <f>VLOOKUP(A915,'Data Transformation 3'!A$3:J$2339,10,0)</f>
        <v>tier - 1</v>
      </c>
      <c r="P915" t="str">
        <f>VLOOKUP(A915,'Data Transformation 3'!A$3:K$2339,11,0)</f>
        <v>R1019</v>
      </c>
      <c r="Q915">
        <f>VLOOKUP(A915,'Data Transformation 3'!A$3:F$2339,6,0)</f>
        <v>58</v>
      </c>
    </row>
    <row r="916" spans="1:17" ht="15.5" hidden="1" x14ac:dyDescent="0.35">
      <c r="A916" s="1" t="s">
        <v>1456</v>
      </c>
      <c r="C916" s="20" cm="1">
        <f t="array" ref="C916:K916">_xlfn.XLOOKUP(A916,'Data transformation 2'!A917:A3251,'Data transformation 2'!B917:J3251)</f>
        <v>26.8</v>
      </c>
      <c r="D916">
        <v>5.68</v>
      </c>
      <c r="E916" t="str">
        <v>yes</v>
      </c>
      <c r="F916" t="str">
        <v>No</v>
      </c>
      <c r="G916" t="str">
        <v>No</v>
      </c>
      <c r="H916">
        <v>1</v>
      </c>
      <c r="I916" t="str">
        <v>No</v>
      </c>
      <c r="J916" t="str">
        <v>Overweight</v>
      </c>
      <c r="K916" t="str">
        <v>Normal</v>
      </c>
      <c r="L916" t="str">
        <f>VLOOKUP(A916,'Data Transformation 3'!A$3:E$2339,5,0)</f>
        <v>19-Nov-1964</v>
      </c>
      <c r="M916" s="19">
        <f>VLOOKUP(A916,'Data Transformation 3'!A$3:H$2339,8,0)</f>
        <v>11918.2</v>
      </c>
      <c r="N916" t="str">
        <f>VLOOKUP('Healthcare '!A916,'Data Transformation 3'!A$3:I$2339,9,0)</f>
        <v>tier - 3</v>
      </c>
      <c r="O916" t="str">
        <f>VLOOKUP(A916,'Data Transformation 3'!A$3:J$2339,10,0)</f>
        <v>tier - 1</v>
      </c>
      <c r="P916" t="str">
        <f>VLOOKUP(A916,'Data Transformation 3'!A$3:K$2339,11,0)</f>
        <v>R1021</v>
      </c>
      <c r="Q916">
        <f>VLOOKUP(A916,'Data Transformation 3'!A$3:F$2339,6,0)</f>
        <v>58</v>
      </c>
    </row>
    <row r="917" spans="1:17" ht="15.5" hidden="1" x14ac:dyDescent="0.35">
      <c r="A917" s="1" t="s">
        <v>1455</v>
      </c>
      <c r="C917" s="20" cm="1">
        <f t="array" ref="C917:K917">_xlfn.XLOOKUP(A917,'Data transformation 2'!A918:A3252,'Data transformation 2'!B918:J3252)</f>
        <v>21.78</v>
      </c>
      <c r="D917">
        <v>5.3</v>
      </c>
      <c r="E917" t="str">
        <v>No</v>
      </c>
      <c r="F917" t="str">
        <v>yes</v>
      </c>
      <c r="G917" t="str">
        <v>No</v>
      </c>
      <c r="H917">
        <v>1</v>
      </c>
      <c r="I917" t="str">
        <v>No</v>
      </c>
      <c r="J917" t="str">
        <v>Normal Weight</v>
      </c>
      <c r="K917" t="str">
        <v>Normal</v>
      </c>
      <c r="L917" t="str">
        <f>VLOOKUP(A917,'Data Transformation 3'!A$3:E$2339,5,0)</f>
        <v>2-Jun-2004</v>
      </c>
      <c r="M917" s="19">
        <f>VLOOKUP(A917,'Data Transformation 3'!A$3:H$2339,8,0)</f>
        <v>11884.05</v>
      </c>
      <c r="N917" t="str">
        <f>VLOOKUP('Healthcare '!A917,'Data Transformation 3'!A$3:I$2339,9,0)</f>
        <v>tier - 3</v>
      </c>
      <c r="O917" t="str">
        <f>VLOOKUP(A917,'Data Transformation 3'!A$3:J$2339,10,0)</f>
        <v>tier - 3</v>
      </c>
      <c r="P917" t="str">
        <f>VLOOKUP(A917,'Data Transformation 3'!A$3:K$2339,11,0)</f>
        <v>R1013</v>
      </c>
      <c r="Q917">
        <f>VLOOKUP(A917,'Data Transformation 3'!A$3:F$2339,6,0)</f>
        <v>19</v>
      </c>
    </row>
    <row r="918" spans="1:17" ht="15.5" x14ac:dyDescent="0.35">
      <c r="A918" s="1" t="s">
        <v>1454</v>
      </c>
      <c r="C918" s="20" cm="1">
        <f t="array" ref="C918:K918">_xlfn.XLOOKUP(A918,'Data transformation 2'!A919:A3253,'Data transformation 2'!B919:J3253)</f>
        <v>30.14</v>
      </c>
      <c r="D918">
        <v>9.4499999999999993</v>
      </c>
      <c r="E918" t="str">
        <v>yes</v>
      </c>
      <c r="F918" t="str">
        <v>No</v>
      </c>
      <c r="G918" t="str">
        <v>No</v>
      </c>
      <c r="H918">
        <v>0</v>
      </c>
      <c r="I918" t="str">
        <v>No</v>
      </c>
      <c r="J918" t="str">
        <v>Obesity</v>
      </c>
      <c r="K918" t="str">
        <v>Diabetes</v>
      </c>
      <c r="L918" t="str">
        <f>VLOOKUP(A918,'Data Transformation 3'!A$3:E$2339,5,0)</f>
        <v>29-Oct-1967</v>
      </c>
      <c r="M918" s="19">
        <f>VLOOKUP(A918,'Data Transformation 3'!A$3:H$2339,8,0)</f>
        <v>11881.97</v>
      </c>
      <c r="N918" t="str">
        <f>VLOOKUP('Healthcare '!A918,'Data Transformation 3'!A$3:I$2339,9,0)</f>
        <v>tier - 3</v>
      </c>
      <c r="O918" t="str">
        <f>VLOOKUP(A918,'Data Transformation 3'!A$3:J$2339,10,0)</f>
        <v>tier - 1</v>
      </c>
      <c r="P918" t="str">
        <f>VLOOKUP(A918,'Data Transformation 3'!A$3:K$2339,11,0)</f>
        <v>R1013</v>
      </c>
      <c r="Q918">
        <f>VLOOKUP(A918,'Data Transformation 3'!A$3:F$2339,6,0)</f>
        <v>55</v>
      </c>
    </row>
    <row r="919" spans="1:17" ht="15.5" x14ac:dyDescent="0.35">
      <c r="A919" s="1" t="s">
        <v>1453</v>
      </c>
      <c r="C919" s="20" cm="1">
        <f t="array" ref="C919:K919">_xlfn.XLOOKUP(A919,'Data transformation 2'!A920:A3254,'Data transformation 2'!B920:J3254)</f>
        <v>29.7</v>
      </c>
      <c r="D919">
        <v>6.79</v>
      </c>
      <c r="E919" t="str">
        <v>yes</v>
      </c>
      <c r="F919" t="str">
        <v>No</v>
      </c>
      <c r="G919" t="str">
        <v>No</v>
      </c>
      <c r="H919">
        <v>0</v>
      </c>
      <c r="I919" t="str">
        <v>No</v>
      </c>
      <c r="J919" t="str">
        <v>Overweight</v>
      </c>
      <c r="K919" t="str">
        <v>Diabetes</v>
      </c>
      <c r="L919" t="str">
        <f>VLOOKUP(A919,'Data Transformation 3'!A$3:E$2339,5,0)</f>
        <v>14-Jul-1967</v>
      </c>
      <c r="M919" s="19">
        <f>VLOOKUP(A919,'Data Transformation 3'!A$3:H$2339,8,0)</f>
        <v>11881.36</v>
      </c>
      <c r="N919" t="str">
        <f>VLOOKUP('Healthcare '!A919,'Data Transformation 3'!A$3:I$2339,9,0)</f>
        <v>tier - 3</v>
      </c>
      <c r="O919" t="str">
        <f>VLOOKUP(A919,'Data Transformation 3'!A$3:J$2339,10,0)</f>
        <v>tier - 2</v>
      </c>
      <c r="P919" t="str">
        <f>VLOOKUP(A919,'Data Transformation 3'!A$3:K$2339,11,0)</f>
        <v>R1011</v>
      </c>
      <c r="Q919">
        <f>VLOOKUP(A919,'Data Transformation 3'!A$3:F$2339,6,0)</f>
        <v>55</v>
      </c>
    </row>
    <row r="920" spans="1:17" ht="15.5" x14ac:dyDescent="0.35">
      <c r="A920" s="1" t="s">
        <v>1452</v>
      </c>
      <c r="C920" s="20" cm="1">
        <f t="array" ref="C920:K920">_xlfn.XLOOKUP(A920,'Data transformation 2'!A921:A3255,'Data transformation 2'!B921:J3255)</f>
        <v>32.395000000000003</v>
      </c>
      <c r="D920">
        <v>11.1</v>
      </c>
      <c r="E920" t="str">
        <v>yes</v>
      </c>
      <c r="F920" t="str">
        <v>No</v>
      </c>
      <c r="G920" t="str">
        <v>No</v>
      </c>
      <c r="H920">
        <v>0</v>
      </c>
      <c r="I920" t="str">
        <v>No</v>
      </c>
      <c r="J920" t="str">
        <v>Obesity</v>
      </c>
      <c r="K920" t="str">
        <v>Diabetes</v>
      </c>
      <c r="L920" t="str">
        <f>VLOOKUP(A920,'Data Transformation 3'!A$3:E$2339,5,0)</f>
        <v>24-Aug-1967</v>
      </c>
      <c r="M920" s="19">
        <f>VLOOKUP(A920,'Data Transformation 3'!A$3:H$2339,8,0)</f>
        <v>11879.1</v>
      </c>
      <c r="N920" t="str">
        <f>VLOOKUP('Healthcare '!A920,'Data Transformation 3'!A$3:I$2339,9,0)</f>
        <v>tier - 3</v>
      </c>
      <c r="O920" t="str">
        <f>VLOOKUP(A920,'Data Transformation 3'!A$3:J$2339,10,0)</f>
        <v>tier - 3</v>
      </c>
      <c r="P920" t="str">
        <f>VLOOKUP(A920,'Data Transformation 3'!A$3:K$2339,11,0)</f>
        <v>R1024</v>
      </c>
      <c r="Q920">
        <f>VLOOKUP(A920,'Data Transformation 3'!A$3:F$2339,6,0)</f>
        <v>55</v>
      </c>
    </row>
    <row r="921" spans="1:17" ht="15.5" x14ac:dyDescent="0.35">
      <c r="A921" s="1" t="s">
        <v>1451</v>
      </c>
      <c r="C921" s="20" cm="1">
        <f t="array" ref="C921:K921">_xlfn.XLOOKUP(A921,'Data transformation 2'!A922:A3256,'Data transformation 2'!B922:J3256)</f>
        <v>36.64</v>
      </c>
      <c r="D921">
        <v>7.26</v>
      </c>
      <c r="E921" t="str">
        <v>No</v>
      </c>
      <c r="F921" t="str">
        <v>No</v>
      </c>
      <c r="G921" t="str">
        <v>No</v>
      </c>
      <c r="H921">
        <v>0</v>
      </c>
      <c r="I921" t="str">
        <v>No</v>
      </c>
      <c r="J921" t="str">
        <v>Obesity</v>
      </c>
      <c r="K921" t="str">
        <v>Diabetes</v>
      </c>
      <c r="L921" t="str">
        <f>VLOOKUP(A921,'Data Transformation 3'!A$3:E$2339,5,0)</f>
        <v>7-Jul-1974</v>
      </c>
      <c r="M921" s="19">
        <f>VLOOKUP(A921,'Data Transformation 3'!A$3:H$2339,8,0)</f>
        <v>11858.56</v>
      </c>
      <c r="N921" t="str">
        <f>VLOOKUP('Healthcare '!A921,'Data Transformation 3'!A$3:I$2339,9,0)</f>
        <v>tier - 3</v>
      </c>
      <c r="O921" t="str">
        <f>VLOOKUP(A921,'Data Transformation 3'!A$3:J$2339,10,0)</f>
        <v>tier - 3</v>
      </c>
      <c r="P921" t="str">
        <f>VLOOKUP(A921,'Data Transformation 3'!A$3:K$2339,11,0)</f>
        <v>R1011</v>
      </c>
      <c r="Q921">
        <f>VLOOKUP(A921,'Data Transformation 3'!A$3:F$2339,6,0)</f>
        <v>48</v>
      </c>
    </row>
    <row r="922" spans="1:17" ht="15.5" hidden="1" x14ac:dyDescent="0.35">
      <c r="A922" s="1" t="s">
        <v>1450</v>
      </c>
      <c r="C922" s="20" cm="1">
        <f t="array" ref="C922:K922">_xlfn.XLOOKUP(A922,'Data transformation 2'!A923:A3257,'Data transformation 2'!B923:J3257)</f>
        <v>39.049999999999997</v>
      </c>
      <c r="D922">
        <v>5.27</v>
      </c>
      <c r="E922" t="str">
        <v>yes</v>
      </c>
      <c r="F922" t="str">
        <v>No</v>
      </c>
      <c r="G922" t="str">
        <v>No</v>
      </c>
      <c r="H922">
        <v>1</v>
      </c>
      <c r="I922" t="str">
        <v>No</v>
      </c>
      <c r="J922" t="str">
        <v>Obesity</v>
      </c>
      <c r="K922" t="str">
        <v>Normal</v>
      </c>
      <c r="L922" t="str">
        <f>VLOOKUP(A922,'Data Transformation 3'!A$3:E$2339,5,0)</f>
        <v>29-Sep-1964</v>
      </c>
      <c r="M922" s="19">
        <f>VLOOKUP(A922,'Data Transformation 3'!A$3:H$2339,8,0)</f>
        <v>11856.41</v>
      </c>
      <c r="N922" t="str">
        <f>VLOOKUP('Healthcare '!A922,'Data Transformation 3'!A$3:I$2339,9,0)</f>
        <v>tier - 3</v>
      </c>
      <c r="O922" t="str">
        <f>VLOOKUP(A922,'Data Transformation 3'!A$3:J$2339,10,0)</f>
        <v>tier - 2</v>
      </c>
      <c r="P922" t="str">
        <f>VLOOKUP(A922,'Data Transformation 3'!A$3:K$2339,11,0)</f>
        <v>R1013</v>
      </c>
      <c r="Q922">
        <f>VLOOKUP(A922,'Data Transformation 3'!A$3:F$2339,6,0)</f>
        <v>58</v>
      </c>
    </row>
    <row r="923" spans="1:17" ht="15.5" hidden="1" x14ac:dyDescent="0.35">
      <c r="A923" s="1" t="s">
        <v>1449</v>
      </c>
      <c r="C923" s="20" cm="1">
        <f t="array" ref="C923:K923">_xlfn.XLOOKUP(A923,'Data transformation 2'!A924:A3258,'Data transformation 2'!B924:J3258)</f>
        <v>33.1</v>
      </c>
      <c r="D923">
        <v>5.46</v>
      </c>
      <c r="E923" t="str">
        <v>yes</v>
      </c>
      <c r="F923" t="str">
        <v>No</v>
      </c>
      <c r="G923" t="str">
        <v>No</v>
      </c>
      <c r="H923">
        <v>1</v>
      </c>
      <c r="I923" t="str">
        <v>No</v>
      </c>
      <c r="J923" t="str">
        <v>Obesity</v>
      </c>
      <c r="K923" t="str">
        <v>Normal</v>
      </c>
      <c r="L923" t="str">
        <f>VLOOKUP(A923,'Data Transformation 3'!A$3:E$2339,5,0)</f>
        <v>27-Jun-1964</v>
      </c>
      <c r="M923" s="19">
        <f>VLOOKUP(A923,'Data Transformation 3'!A$3:H$2339,8,0)</f>
        <v>11848.14</v>
      </c>
      <c r="N923" t="str">
        <f>VLOOKUP('Healthcare '!A923,'Data Transformation 3'!A$3:I$2339,9,0)</f>
        <v>tier - 3</v>
      </c>
      <c r="O923" t="str">
        <f>VLOOKUP(A923,'Data Transformation 3'!A$3:J$2339,10,0)</f>
        <v>tier - 2</v>
      </c>
      <c r="P923" t="str">
        <f>VLOOKUP(A923,'Data Transformation 3'!A$3:K$2339,11,0)</f>
        <v>R1011</v>
      </c>
      <c r="Q923">
        <f>VLOOKUP(A923,'Data Transformation 3'!A$3:F$2339,6,0)</f>
        <v>58</v>
      </c>
    </row>
    <row r="924" spans="1:17" ht="15.5" x14ac:dyDescent="0.35">
      <c r="A924" s="1" t="s">
        <v>1448</v>
      </c>
      <c r="C924" s="20" cm="1">
        <f t="array" ref="C924:K924">_xlfn.XLOOKUP(A924,'Data transformation 2'!A925:A3259,'Data transformation 2'!B925:J3259)</f>
        <v>31.824999999999999</v>
      </c>
      <c r="D924">
        <v>8.1300000000000008</v>
      </c>
      <c r="E924" t="str">
        <v>No</v>
      </c>
      <c r="F924" t="str">
        <v>No</v>
      </c>
      <c r="G924" t="str">
        <v>No</v>
      </c>
      <c r="H924">
        <v>0</v>
      </c>
      <c r="I924" t="str">
        <v>No</v>
      </c>
      <c r="J924" t="str">
        <v>Obesity</v>
      </c>
      <c r="K924" t="str">
        <v>Diabetes</v>
      </c>
      <c r="L924" t="str">
        <f>VLOOKUP(A924,'Data Transformation 3'!A$3:E$2339,5,0)</f>
        <v>10-Nov-1965</v>
      </c>
      <c r="M924" s="19">
        <f>VLOOKUP(A924,'Data Transformation 3'!A$3:H$2339,8,0)</f>
        <v>11842.62</v>
      </c>
      <c r="N924" t="str">
        <f>VLOOKUP('Healthcare '!A924,'Data Transformation 3'!A$3:I$2339,9,0)</f>
        <v>tier - 3</v>
      </c>
      <c r="O924" t="str">
        <f>VLOOKUP(A924,'Data Transformation 3'!A$3:J$2339,10,0)</f>
        <v>tier - 3</v>
      </c>
      <c r="P924" t="str">
        <f>VLOOKUP(A924,'Data Transformation 3'!A$3:K$2339,11,0)</f>
        <v>R1012</v>
      </c>
      <c r="Q924">
        <f>VLOOKUP(A924,'Data Transformation 3'!A$3:F$2339,6,0)</f>
        <v>57</v>
      </c>
    </row>
    <row r="925" spans="1:17" ht="15.5" hidden="1" x14ac:dyDescent="0.35">
      <c r="A925" s="1" t="s">
        <v>1447</v>
      </c>
      <c r="C925" s="20" cm="1">
        <f t="array" ref="C925:K925">_xlfn.XLOOKUP(A925,'Data transformation 2'!A926:A3260,'Data transformation 2'!B926:J3260)</f>
        <v>29</v>
      </c>
      <c r="D925">
        <v>4.25</v>
      </c>
      <c r="E925" t="str">
        <v>yes</v>
      </c>
      <c r="F925" t="str">
        <v>No</v>
      </c>
      <c r="G925" t="str">
        <v>No</v>
      </c>
      <c r="H925">
        <v>1</v>
      </c>
      <c r="I925" t="str">
        <v>No</v>
      </c>
      <c r="J925" t="str">
        <v>Overweight</v>
      </c>
      <c r="K925" t="str">
        <v>Normal</v>
      </c>
      <c r="L925" t="str">
        <f>VLOOKUP(A925,'Data Transformation 3'!A$3:E$2339,5,0)</f>
        <v>11-Jul-1964</v>
      </c>
      <c r="M925" s="19">
        <f>VLOOKUP(A925,'Data Transformation 3'!A$3:H$2339,8,0)</f>
        <v>11842.44</v>
      </c>
      <c r="N925" t="str">
        <f>VLOOKUP('Healthcare '!A925,'Data Transformation 3'!A$3:I$2339,9,0)</f>
        <v>tier - 3</v>
      </c>
      <c r="O925" t="str">
        <f>VLOOKUP(A925,'Data Transformation 3'!A$3:J$2339,10,0)</f>
        <v>tier - 2</v>
      </c>
      <c r="P925" t="str">
        <f>VLOOKUP(A925,'Data Transformation 3'!A$3:K$2339,11,0)</f>
        <v>R1011</v>
      </c>
      <c r="Q925">
        <f>VLOOKUP(A925,'Data Transformation 3'!A$3:F$2339,6,0)</f>
        <v>58</v>
      </c>
    </row>
    <row r="926" spans="1:17" ht="15.5" x14ac:dyDescent="0.35">
      <c r="A926" s="1" t="s">
        <v>1446</v>
      </c>
      <c r="C926" s="20" cm="1">
        <f t="array" ref="C926:K926">_xlfn.XLOOKUP(A926,'Data transformation 2'!A927:A3261,'Data transformation 2'!B927:J3261)</f>
        <v>30.495000000000001</v>
      </c>
      <c r="D926">
        <v>8.68</v>
      </c>
      <c r="E926" t="str">
        <v>No</v>
      </c>
      <c r="F926" t="str">
        <v>No</v>
      </c>
      <c r="G926" t="str">
        <v>No</v>
      </c>
      <c r="H926">
        <v>0</v>
      </c>
      <c r="I926" t="str">
        <v>No</v>
      </c>
      <c r="J926" t="str">
        <v>Obesity</v>
      </c>
      <c r="K926" t="str">
        <v>Diabetes</v>
      </c>
      <c r="L926" t="str">
        <f>VLOOKUP(A926,'Data Transformation 3'!A$3:E$2339,5,0)</f>
        <v>25-Sep-1965</v>
      </c>
      <c r="M926" s="19">
        <f>VLOOKUP(A926,'Data Transformation 3'!A$3:H$2339,8,0)</f>
        <v>11840.78</v>
      </c>
      <c r="N926" t="str">
        <f>VLOOKUP('Healthcare '!A926,'Data Transformation 3'!A$3:I$2339,9,0)</f>
        <v>tier - 3</v>
      </c>
      <c r="O926" t="str">
        <f>VLOOKUP(A926,'Data Transformation 3'!A$3:J$2339,10,0)</f>
        <v>tier - 2</v>
      </c>
      <c r="P926" t="str">
        <f>VLOOKUP(A926,'Data Transformation 3'!A$3:K$2339,11,0)</f>
        <v>R1012</v>
      </c>
      <c r="Q926">
        <f>VLOOKUP(A926,'Data Transformation 3'!A$3:F$2339,6,0)</f>
        <v>57</v>
      </c>
    </row>
    <row r="927" spans="1:17" ht="15.5" hidden="1" x14ac:dyDescent="0.35">
      <c r="A927" s="1" t="s">
        <v>1445</v>
      </c>
      <c r="C927" s="20" cm="1">
        <f t="array" ref="C927:K927">_xlfn.XLOOKUP(A927,'Data transformation 2'!A928:A3262,'Data transformation 2'!B928:J3262)</f>
        <v>25.2</v>
      </c>
      <c r="D927">
        <v>6.25</v>
      </c>
      <c r="E927" t="str">
        <v>yes</v>
      </c>
      <c r="F927" t="str">
        <v>No</v>
      </c>
      <c r="G927" t="str">
        <v>No</v>
      </c>
      <c r="H927">
        <v>1</v>
      </c>
      <c r="I927" t="str">
        <v>No</v>
      </c>
      <c r="J927" t="str">
        <v>Overweight</v>
      </c>
      <c r="K927" t="str">
        <v>Pre-Diabetes</v>
      </c>
      <c r="L927" t="str">
        <f>VLOOKUP(A927,'Data Transformation 3'!A$3:E$2339,5,0)</f>
        <v>11-Sep-1964</v>
      </c>
      <c r="M927" s="19">
        <f>VLOOKUP(A927,'Data Transformation 3'!A$3:H$2339,8,0)</f>
        <v>11837.16</v>
      </c>
      <c r="N927" t="str">
        <f>VLOOKUP('Healthcare '!A927,'Data Transformation 3'!A$3:I$2339,9,0)</f>
        <v>tier - 3</v>
      </c>
      <c r="O927" t="str">
        <f>VLOOKUP(A927,'Data Transformation 3'!A$3:J$2339,10,0)</f>
        <v>tier - 3</v>
      </c>
      <c r="P927" t="str">
        <f>VLOOKUP(A927,'Data Transformation 3'!A$3:K$2339,11,0)</f>
        <v>R1011</v>
      </c>
      <c r="Q927">
        <f>VLOOKUP(A927,'Data Transformation 3'!A$3:F$2339,6,0)</f>
        <v>58</v>
      </c>
    </row>
    <row r="928" spans="1:17" ht="15.5" hidden="1" x14ac:dyDescent="0.35">
      <c r="A928" s="1" t="s">
        <v>1444</v>
      </c>
      <c r="C928" s="20" cm="1">
        <f t="array" ref="C928:K928">_xlfn.XLOOKUP(A928,'Data transformation 2'!A929:A3263,'Data transformation 2'!B929:J3263)</f>
        <v>22.77</v>
      </c>
      <c r="D928">
        <v>4.47</v>
      </c>
      <c r="E928" t="str">
        <v>yes</v>
      </c>
      <c r="F928" t="str">
        <v>No</v>
      </c>
      <c r="G928" t="str">
        <v>No</v>
      </c>
      <c r="H928">
        <v>1</v>
      </c>
      <c r="I928" t="str">
        <v>No</v>
      </c>
      <c r="J928" t="str">
        <v>Normal Weight</v>
      </c>
      <c r="K928" t="str">
        <v>Normal</v>
      </c>
      <c r="L928" t="str">
        <f>VLOOKUP(A928,'Data Transformation 3'!A$3:E$2339,5,0)</f>
        <v>27-Jun-1964</v>
      </c>
      <c r="M928" s="19">
        <f>VLOOKUP(A928,'Data Transformation 3'!A$3:H$2339,8,0)</f>
        <v>11833.78</v>
      </c>
      <c r="N928" t="str">
        <f>VLOOKUP('Healthcare '!A928,'Data Transformation 3'!A$3:I$2339,9,0)</f>
        <v>tier - 3</v>
      </c>
      <c r="O928" t="str">
        <f>VLOOKUP(A928,'Data Transformation 3'!A$3:J$2339,10,0)</f>
        <v>tier - 3</v>
      </c>
      <c r="P928" t="str">
        <f>VLOOKUP(A928,'Data Transformation 3'!A$3:K$2339,11,0)</f>
        <v>R1013</v>
      </c>
      <c r="Q928">
        <f>VLOOKUP(A928,'Data Transformation 3'!A$3:F$2339,6,0)</f>
        <v>58</v>
      </c>
    </row>
    <row r="929" spans="1:17" ht="15.5" x14ac:dyDescent="0.35">
      <c r="A929" s="1" t="s">
        <v>1443</v>
      </c>
      <c r="C929" s="20" cm="1">
        <f t="array" ref="C929:K929">_xlfn.XLOOKUP(A929,'Data transformation 2'!A930:A3264,'Data transformation 2'!B930:J3264)</f>
        <v>23.18</v>
      </c>
      <c r="D929">
        <v>8.31</v>
      </c>
      <c r="E929" t="str">
        <v>No</v>
      </c>
      <c r="F929" t="str">
        <v>No</v>
      </c>
      <c r="G929" t="str">
        <v>No</v>
      </c>
      <c r="H929">
        <v>0</v>
      </c>
      <c r="I929" t="str">
        <v>No</v>
      </c>
      <c r="J929" t="str">
        <v>Normal Weight</v>
      </c>
      <c r="K929" t="str">
        <v>Diabetes</v>
      </c>
      <c r="L929" t="str">
        <f>VLOOKUP(A929,'Data Transformation 3'!A$3:E$2339,5,0)</f>
        <v>3-Oct-1965</v>
      </c>
      <c r="M929" s="19">
        <f>VLOOKUP(A929,'Data Transformation 3'!A$3:H$2339,8,0)</f>
        <v>11830.61</v>
      </c>
      <c r="N929" t="str">
        <f>VLOOKUP('Healthcare '!A929,'Data Transformation 3'!A$3:I$2339,9,0)</f>
        <v>tier - 3</v>
      </c>
      <c r="O929" t="str">
        <f>VLOOKUP(A929,'Data Transformation 3'!A$3:J$2339,10,0)</f>
        <v>tier - 1</v>
      </c>
      <c r="P929" t="str">
        <f>VLOOKUP(A929,'Data Transformation 3'!A$3:K$2339,11,0)</f>
        <v>R1012</v>
      </c>
      <c r="Q929">
        <f>VLOOKUP(A929,'Data Transformation 3'!A$3:F$2339,6,0)</f>
        <v>57</v>
      </c>
    </row>
    <row r="930" spans="1:17" ht="15.5" hidden="1" x14ac:dyDescent="0.35">
      <c r="A930" s="1" t="s">
        <v>1442</v>
      </c>
      <c r="C930" s="20" cm="1">
        <f t="array" ref="C930:K930">_xlfn.XLOOKUP(A930,'Data transformation 2'!A931:A3265,'Data transformation 2'!B931:J3265)</f>
        <v>35.409999999999997</v>
      </c>
      <c r="D930">
        <v>5.68</v>
      </c>
      <c r="E930" t="str">
        <v>No</v>
      </c>
      <c r="F930" t="str">
        <v>No</v>
      </c>
      <c r="G930" t="str">
        <v>No</v>
      </c>
      <c r="H930">
        <v>0</v>
      </c>
      <c r="I930" t="str">
        <v>No</v>
      </c>
      <c r="J930" t="str">
        <v>Obesity</v>
      </c>
      <c r="K930" t="str">
        <v>Normal</v>
      </c>
      <c r="L930" t="str">
        <f>VLOOKUP(A930,'Data Transformation 3'!A$3:E$2339,5,0)</f>
        <v>20-Nov-1982</v>
      </c>
      <c r="M930" s="19">
        <f>VLOOKUP(A930,'Data Transformation 3'!A$3:H$2339,8,0)</f>
        <v>11773.06</v>
      </c>
      <c r="N930" t="str">
        <f>VLOOKUP('Healthcare '!A930,'Data Transformation 3'!A$3:I$2339,9,0)</f>
        <v>tier - 3</v>
      </c>
      <c r="O930" t="str">
        <f>VLOOKUP(A930,'Data Transformation 3'!A$3:J$2339,10,0)</f>
        <v>tier - 3</v>
      </c>
      <c r="P930" t="str">
        <f>VLOOKUP(A930,'Data Transformation 3'!A$3:K$2339,11,0)</f>
        <v>R1026</v>
      </c>
      <c r="Q930">
        <f>VLOOKUP(A930,'Data Transformation 3'!A$3:F$2339,6,0)</f>
        <v>40</v>
      </c>
    </row>
    <row r="931" spans="1:17" ht="15.5" hidden="1" x14ac:dyDescent="0.35">
      <c r="A931" s="1" t="s">
        <v>1441</v>
      </c>
      <c r="C931" s="20" cm="1">
        <f t="array" ref="C931:K931">_xlfn.XLOOKUP(A931,'Data transformation 2'!A932:A3266,'Data transformation 2'!B932:J3266)</f>
        <v>32.11</v>
      </c>
      <c r="D931">
        <v>4.75</v>
      </c>
      <c r="E931" t="str">
        <v>yes</v>
      </c>
      <c r="F931" t="str">
        <v>No</v>
      </c>
      <c r="G931" t="str">
        <v>No</v>
      </c>
      <c r="H931">
        <v>2</v>
      </c>
      <c r="I931" t="str">
        <v>No</v>
      </c>
      <c r="J931" t="str">
        <v>Obesity</v>
      </c>
      <c r="K931" t="str">
        <v>Normal</v>
      </c>
      <c r="L931" t="str">
        <f>VLOOKUP(A931,'Data Transformation 3'!A$3:E$2339,5,0)</f>
        <v>25-Jul-1966</v>
      </c>
      <c r="M931" s="19">
        <f>VLOOKUP(A931,'Data Transformation 3'!A$3:H$2339,8,0)</f>
        <v>11763</v>
      </c>
      <c r="N931" t="str">
        <f>VLOOKUP('Healthcare '!A931,'Data Transformation 3'!A$3:I$2339,9,0)</f>
        <v>tier - 3</v>
      </c>
      <c r="O931" t="str">
        <f>VLOOKUP(A931,'Data Transformation 3'!A$3:J$2339,10,0)</f>
        <v>tier - 3</v>
      </c>
      <c r="P931" t="str">
        <f>VLOOKUP(A931,'Data Transformation 3'!A$3:K$2339,11,0)</f>
        <v>R1016</v>
      </c>
      <c r="Q931">
        <f>VLOOKUP(A931,'Data Transformation 3'!A$3:F$2339,6,0)</f>
        <v>56</v>
      </c>
    </row>
    <row r="932" spans="1:17" ht="15.5" hidden="1" x14ac:dyDescent="0.35">
      <c r="A932" s="1" t="s">
        <v>1440</v>
      </c>
      <c r="C932" s="20" cm="1">
        <f t="array" ref="C932:K932">_xlfn.XLOOKUP(A932,'Data transformation 2'!A933:A3267,'Data transformation 2'!B933:J3267)</f>
        <v>34.479999999999997</v>
      </c>
      <c r="D932">
        <v>6.31</v>
      </c>
      <c r="E932" t="str">
        <v>No</v>
      </c>
      <c r="F932" t="str">
        <v>No</v>
      </c>
      <c r="G932" t="str">
        <v>Yes</v>
      </c>
      <c r="H932">
        <v>1</v>
      </c>
      <c r="I932" t="str">
        <v>No</v>
      </c>
      <c r="J932" t="str">
        <v>Obesity</v>
      </c>
      <c r="K932" t="str">
        <v>Pre-Diabetes</v>
      </c>
      <c r="L932" t="str">
        <f>VLOOKUP(A932,'Data Transformation 3'!A$3:E$2339,5,0)</f>
        <v>6-Nov-1979</v>
      </c>
      <c r="M932" s="19">
        <f>VLOOKUP(A932,'Data Transformation 3'!A$3:H$2339,8,0)</f>
        <v>11752.68</v>
      </c>
      <c r="N932" t="str">
        <f>VLOOKUP('Healthcare '!A932,'Data Transformation 3'!A$3:I$2339,9,0)</f>
        <v>tier - 3</v>
      </c>
      <c r="O932" t="str">
        <f>VLOOKUP(A932,'Data Transformation 3'!A$3:J$2339,10,0)</f>
        <v>tier - 1</v>
      </c>
      <c r="P932" t="str">
        <f>VLOOKUP(A932,'Data Transformation 3'!A$3:K$2339,11,0)</f>
        <v>R1026</v>
      </c>
      <c r="Q932">
        <f>VLOOKUP(A932,'Data Transformation 3'!A$3:F$2339,6,0)</f>
        <v>43</v>
      </c>
    </row>
    <row r="933" spans="1:17" ht="15.5" hidden="1" x14ac:dyDescent="0.35">
      <c r="A933" s="1" t="s">
        <v>1439</v>
      </c>
      <c r="C933" s="20" cm="1">
        <f t="array" ref="C933:K933">_xlfn.XLOOKUP(A933,'Data transformation 2'!A934:A3268,'Data transformation 2'!B934:J3268)</f>
        <v>34.39</v>
      </c>
      <c r="D933">
        <v>6.28</v>
      </c>
      <c r="E933" t="str">
        <v>yes</v>
      </c>
      <c r="F933" t="str">
        <v>No</v>
      </c>
      <c r="G933" t="str">
        <v>No</v>
      </c>
      <c r="H933">
        <v>1</v>
      </c>
      <c r="I933" t="str">
        <v>No</v>
      </c>
      <c r="J933" t="str">
        <v>Obesity</v>
      </c>
      <c r="K933" t="str">
        <v>Pre-Diabetes</v>
      </c>
      <c r="L933" t="str">
        <f>VLOOKUP(A933,'Data Transformation 3'!A$3:E$2339,5,0)</f>
        <v>2-Dec-1964</v>
      </c>
      <c r="M933" s="19">
        <f>VLOOKUP(A933,'Data Transformation 3'!A$3:H$2339,8,0)</f>
        <v>11743.93</v>
      </c>
      <c r="N933" t="str">
        <f>VLOOKUP('Healthcare '!A933,'Data Transformation 3'!A$3:I$2339,9,0)</f>
        <v>tier - 3</v>
      </c>
      <c r="O933" t="str">
        <f>VLOOKUP(A933,'Data Transformation 3'!A$3:J$2339,10,0)</f>
        <v>tier - 1</v>
      </c>
      <c r="P933" t="str">
        <f>VLOOKUP(A933,'Data Transformation 3'!A$3:K$2339,11,0)</f>
        <v>R1012</v>
      </c>
      <c r="Q933">
        <f>VLOOKUP(A933,'Data Transformation 3'!A$3:F$2339,6,0)</f>
        <v>58</v>
      </c>
    </row>
    <row r="934" spans="1:17" ht="15.5" x14ac:dyDescent="0.35">
      <c r="A934" s="1" t="s">
        <v>1438</v>
      </c>
      <c r="C934" s="20" cm="1">
        <f t="array" ref="C934:K934">_xlfn.XLOOKUP(A934,'Data transformation 2'!A935:A3269,'Data transformation 2'!B935:J3269)</f>
        <v>26.4</v>
      </c>
      <c r="D934">
        <v>9.2899999999999991</v>
      </c>
      <c r="E934" t="str">
        <v>yes</v>
      </c>
      <c r="F934" t="str">
        <v>No</v>
      </c>
      <c r="G934" t="str">
        <v>Yes</v>
      </c>
      <c r="H934">
        <v>1</v>
      </c>
      <c r="I934" t="str">
        <v>No</v>
      </c>
      <c r="J934" t="str">
        <v>Overweight</v>
      </c>
      <c r="K934" t="str">
        <v>Diabetes</v>
      </c>
      <c r="L934" t="str">
        <f>VLOOKUP(A934,'Data Transformation 3'!A$3:E$2339,5,0)</f>
        <v>9-Jun-1963</v>
      </c>
      <c r="M934" s="19">
        <f>VLOOKUP(A934,'Data Transformation 3'!A$3:H$2339,8,0)</f>
        <v>11743.3</v>
      </c>
      <c r="N934" t="str">
        <f>VLOOKUP('Healthcare '!A934,'Data Transformation 3'!A$3:I$2339,9,0)</f>
        <v>tier - 3</v>
      </c>
      <c r="O934" t="str">
        <f>VLOOKUP(A934,'Data Transformation 3'!A$3:J$2339,10,0)</f>
        <v>tier - 3</v>
      </c>
      <c r="P934" t="str">
        <f>VLOOKUP(A934,'Data Transformation 3'!A$3:K$2339,11,0)</f>
        <v>R1013</v>
      </c>
      <c r="Q934">
        <f>VLOOKUP(A934,'Data Transformation 3'!A$3:F$2339,6,0)</f>
        <v>59</v>
      </c>
    </row>
    <row r="935" spans="1:17" ht="15.5" hidden="1" x14ac:dyDescent="0.35">
      <c r="A935" s="1" t="s">
        <v>1437</v>
      </c>
      <c r="C935" s="20" cm="1">
        <f t="array" ref="C935:K935">_xlfn.XLOOKUP(A935,'Data transformation 2'!A936:A3270,'Data transformation 2'!B936:J3270)</f>
        <v>28.1</v>
      </c>
      <c r="D935">
        <v>5.79</v>
      </c>
      <c r="E935" t="str">
        <v>yes</v>
      </c>
      <c r="F935" t="str">
        <v>No</v>
      </c>
      <c r="G935" t="str">
        <v>Yes</v>
      </c>
      <c r="H935">
        <v>1</v>
      </c>
      <c r="I935" t="str">
        <v>No</v>
      </c>
      <c r="J935" t="str">
        <v>Overweight</v>
      </c>
      <c r="K935" t="str">
        <v>Pre-Diabetes</v>
      </c>
      <c r="L935" t="str">
        <f>VLOOKUP(A935,'Data Transformation 3'!A$3:E$2339,5,0)</f>
        <v>12-Nov-1969</v>
      </c>
      <c r="M935" s="19">
        <f>VLOOKUP(A935,'Data Transformation 3'!A$3:H$2339,8,0)</f>
        <v>11741.73</v>
      </c>
      <c r="N935" t="str">
        <f>VLOOKUP('Healthcare '!A935,'Data Transformation 3'!A$3:I$2339,9,0)</f>
        <v>tier - 3</v>
      </c>
      <c r="O935" t="str">
        <f>VLOOKUP(A935,'Data Transformation 3'!A$3:J$2339,10,0)</f>
        <v>tier - 1</v>
      </c>
      <c r="P935" t="str">
        <f>VLOOKUP(A935,'Data Transformation 3'!A$3:K$2339,11,0)</f>
        <v>R1011</v>
      </c>
      <c r="Q935">
        <f>VLOOKUP(A935,'Data Transformation 3'!A$3:F$2339,6,0)</f>
        <v>53</v>
      </c>
    </row>
    <row r="936" spans="1:17" ht="15.5" hidden="1" x14ac:dyDescent="0.35">
      <c r="A936" s="1" t="s">
        <v>1436</v>
      </c>
      <c r="C936" s="20" cm="1">
        <f t="array" ref="C936:K936">_xlfn.XLOOKUP(A936,'Data transformation 2'!A937:A3271,'Data transformation 2'!B937:J3271)</f>
        <v>27</v>
      </c>
      <c r="D936">
        <v>4.54</v>
      </c>
      <c r="E936" t="str">
        <v>yes</v>
      </c>
      <c r="F936" t="str">
        <v>No</v>
      </c>
      <c r="G936" t="str">
        <v>No</v>
      </c>
      <c r="H936">
        <v>1</v>
      </c>
      <c r="I936" t="str">
        <v>No</v>
      </c>
      <c r="J936" t="str">
        <v>Overweight</v>
      </c>
      <c r="K936" t="str">
        <v>Normal</v>
      </c>
      <c r="L936" t="str">
        <f>VLOOKUP(A936,'Data Transformation 3'!A$3:E$2339,5,0)</f>
        <v>5-Sep-1988</v>
      </c>
      <c r="M936" s="19">
        <f>VLOOKUP(A936,'Data Transformation 3'!A$3:H$2339,8,0)</f>
        <v>11737.85</v>
      </c>
      <c r="N936" t="str">
        <f>VLOOKUP('Healthcare '!A936,'Data Transformation 3'!A$3:I$2339,9,0)</f>
        <v>tier - 3</v>
      </c>
      <c r="O936" t="str">
        <f>VLOOKUP(A936,'Data Transformation 3'!A$3:J$2339,10,0)</f>
        <v>tier - 1</v>
      </c>
      <c r="P936" t="str">
        <f>VLOOKUP(A936,'Data Transformation 3'!A$3:K$2339,11,0)</f>
        <v>R1011</v>
      </c>
      <c r="Q936">
        <f>VLOOKUP(A936,'Data Transformation 3'!A$3:F$2339,6,0)</f>
        <v>34</v>
      </c>
    </row>
    <row r="937" spans="1:17" ht="15.5" hidden="1" x14ac:dyDescent="0.35">
      <c r="A937" s="1" t="s">
        <v>1435</v>
      </c>
      <c r="C937" s="20" cm="1">
        <f t="array" ref="C937:K937">_xlfn.XLOOKUP(A937,'Data transformation 2'!A938:A3272,'Data transformation 2'!B938:J3272)</f>
        <v>28.594999999999999</v>
      </c>
      <c r="D937">
        <v>4.68</v>
      </c>
      <c r="E937" t="str">
        <v>yes</v>
      </c>
      <c r="F937" t="str">
        <v>No</v>
      </c>
      <c r="G937" t="str">
        <v>No</v>
      </c>
      <c r="H937">
        <v>1</v>
      </c>
      <c r="I937" t="str">
        <v>No</v>
      </c>
      <c r="J937" t="str">
        <v>Overweight</v>
      </c>
      <c r="K937" t="str">
        <v>Normal</v>
      </c>
      <c r="L937" t="str">
        <f>VLOOKUP(A937,'Data Transformation 3'!A$3:E$2339,5,0)</f>
        <v>9-Nov-1964</v>
      </c>
      <c r="M937" s="19">
        <f>VLOOKUP(A937,'Data Transformation 3'!A$3:H$2339,8,0)</f>
        <v>11735.88</v>
      </c>
      <c r="N937" t="str">
        <f>VLOOKUP('Healthcare '!A937,'Data Transformation 3'!A$3:I$2339,9,0)</f>
        <v>tier - 3</v>
      </c>
      <c r="O937" t="str">
        <f>VLOOKUP(A937,'Data Transformation 3'!A$3:J$2339,10,0)</f>
        <v>tier - 1</v>
      </c>
      <c r="P937" t="str">
        <f>VLOOKUP(A937,'Data Transformation 3'!A$3:K$2339,11,0)</f>
        <v>R1012</v>
      </c>
      <c r="Q937">
        <f>VLOOKUP(A937,'Data Transformation 3'!A$3:F$2339,6,0)</f>
        <v>58</v>
      </c>
    </row>
    <row r="938" spans="1:17" ht="15.5" hidden="1" x14ac:dyDescent="0.35">
      <c r="A938" s="1" t="s">
        <v>1434</v>
      </c>
      <c r="C938" s="20" cm="1">
        <f t="array" ref="C938:K938">_xlfn.XLOOKUP(A938,'Data transformation 2'!A939:A3273,'Data transformation 2'!B939:J3273)</f>
        <v>36.799999999999997</v>
      </c>
      <c r="D938">
        <v>5.88</v>
      </c>
      <c r="E938" t="str">
        <v>No</v>
      </c>
      <c r="F938" t="str">
        <v>No</v>
      </c>
      <c r="G938" t="str">
        <v>No</v>
      </c>
      <c r="H938">
        <v>1</v>
      </c>
      <c r="I938" t="str">
        <v>No</v>
      </c>
      <c r="J938" t="str">
        <v>Obesity</v>
      </c>
      <c r="K938" t="str">
        <v>Pre-Diabetes</v>
      </c>
      <c r="L938" t="str">
        <f>VLOOKUP(A938,'Data Transformation 3'!A$3:E$2339,5,0)</f>
        <v>26-Nov-1984</v>
      </c>
      <c r="M938" s="19">
        <f>VLOOKUP(A938,'Data Transformation 3'!A$3:H$2339,8,0)</f>
        <v>11730.82</v>
      </c>
      <c r="N938" t="str">
        <f>VLOOKUP('Healthcare '!A938,'Data Transformation 3'!A$3:I$2339,9,0)</f>
        <v>tier - 3</v>
      </c>
      <c r="O938" t="str">
        <f>VLOOKUP(A938,'Data Transformation 3'!A$3:J$2339,10,0)</f>
        <v>tier - 3</v>
      </c>
      <c r="P938" t="str">
        <f>VLOOKUP(A938,'Data Transformation 3'!A$3:K$2339,11,0)</f>
        <v>R1026</v>
      </c>
      <c r="Q938">
        <f>VLOOKUP(A938,'Data Transformation 3'!A$3:F$2339,6,0)</f>
        <v>38</v>
      </c>
    </row>
    <row r="939" spans="1:17" ht="15.5" hidden="1" x14ac:dyDescent="0.35">
      <c r="A939" s="1" t="s">
        <v>1433</v>
      </c>
      <c r="C939" s="20" cm="1">
        <f t="array" ref="C939:K939">_xlfn.XLOOKUP(A939,'Data transformation 2'!A940:A3274,'Data transformation 2'!B940:J3274)</f>
        <v>23.75</v>
      </c>
      <c r="D939">
        <v>5.42</v>
      </c>
      <c r="E939" t="str">
        <v>yes</v>
      </c>
      <c r="F939" t="str">
        <v>No</v>
      </c>
      <c r="G939" t="str">
        <v>Yes</v>
      </c>
      <c r="H939">
        <v>1</v>
      </c>
      <c r="I939" t="str">
        <v>No</v>
      </c>
      <c r="J939" t="str">
        <v>Normal Weight</v>
      </c>
      <c r="K939" t="str">
        <v>Normal</v>
      </c>
      <c r="L939" t="str">
        <f>VLOOKUP(A939,'Data Transformation 3'!A$3:E$2339,5,0)</f>
        <v>12-Oct-1969</v>
      </c>
      <c r="M939" s="19">
        <f>VLOOKUP(A939,'Data Transformation 3'!A$3:H$2339,8,0)</f>
        <v>11729.68</v>
      </c>
      <c r="N939" t="str">
        <f>VLOOKUP('Healthcare '!A939,'Data Transformation 3'!A$3:I$2339,9,0)</f>
        <v>tier - 3</v>
      </c>
      <c r="O939" t="str">
        <f>VLOOKUP(A939,'Data Transformation 3'!A$3:J$2339,10,0)</f>
        <v>tier - 1</v>
      </c>
      <c r="P939" t="str">
        <f>VLOOKUP(A939,'Data Transformation 3'!A$3:K$2339,11,0)</f>
        <v>R1024</v>
      </c>
      <c r="Q939">
        <f>VLOOKUP(A939,'Data Transformation 3'!A$3:F$2339,6,0)</f>
        <v>53</v>
      </c>
    </row>
    <row r="940" spans="1:17" ht="15.5" hidden="1" x14ac:dyDescent="0.35">
      <c r="A940" s="1" t="s">
        <v>1432</v>
      </c>
      <c r="C940" s="20" cm="1">
        <f t="array" ref="C940:K940">_xlfn.XLOOKUP(A940,'Data transformation 2'!A941:A3275,'Data transformation 2'!B941:J3275)</f>
        <v>35.619999999999997</v>
      </c>
      <c r="D940">
        <v>4.16</v>
      </c>
      <c r="E940" t="str">
        <v>No</v>
      </c>
      <c r="F940" t="str">
        <v>No</v>
      </c>
      <c r="G940" t="str">
        <v>No</v>
      </c>
      <c r="H940">
        <v>0</v>
      </c>
      <c r="I940" t="str">
        <v>No</v>
      </c>
      <c r="J940" t="str">
        <v>Obesity</v>
      </c>
      <c r="K940" t="str">
        <v>Normal</v>
      </c>
      <c r="L940" t="str">
        <f>VLOOKUP(A940,'Data Transformation 3'!A$3:E$2339,5,0)</f>
        <v>21-Oct-1982</v>
      </c>
      <c r="M940" s="19">
        <f>VLOOKUP(A940,'Data Transformation 3'!A$3:H$2339,8,0)</f>
        <v>11712.97</v>
      </c>
      <c r="N940" t="str">
        <f>VLOOKUP('Healthcare '!A940,'Data Transformation 3'!A$3:I$2339,9,0)</f>
        <v>tier - 3</v>
      </c>
      <c r="O940" t="str">
        <f>VLOOKUP(A940,'Data Transformation 3'!A$3:J$2339,10,0)</f>
        <v>tier - 2</v>
      </c>
      <c r="P940" t="str">
        <f>VLOOKUP(A940,'Data Transformation 3'!A$3:K$2339,11,0)</f>
        <v>R1021</v>
      </c>
      <c r="Q940">
        <f>VLOOKUP(A940,'Data Transformation 3'!A$3:F$2339,6,0)</f>
        <v>40</v>
      </c>
    </row>
    <row r="941" spans="1:17" ht="15.5" x14ac:dyDescent="0.35">
      <c r="A941" s="1" t="s">
        <v>1431</v>
      </c>
      <c r="C941" s="20" cm="1">
        <f t="array" ref="C941:K941">_xlfn.XLOOKUP(A941,'Data transformation 2'!A942:A3276,'Data transformation 2'!B942:J3276)</f>
        <v>30.69</v>
      </c>
      <c r="D941">
        <v>7.05</v>
      </c>
      <c r="E941" t="str">
        <v>yes</v>
      </c>
      <c r="F941" t="str">
        <v>No</v>
      </c>
      <c r="G941" t="str">
        <v>No</v>
      </c>
      <c r="H941">
        <v>2</v>
      </c>
      <c r="I941" t="str">
        <v>No</v>
      </c>
      <c r="J941" t="str">
        <v>Obesity</v>
      </c>
      <c r="K941" t="str">
        <v>Diabetes</v>
      </c>
      <c r="L941" t="str">
        <f>VLOOKUP(A941,'Data Transformation 3'!A$3:E$2339,5,0)</f>
        <v>1-Dec-1970</v>
      </c>
      <c r="M941" s="19">
        <f>VLOOKUP(A941,'Data Transformation 3'!A$3:H$2339,8,0)</f>
        <v>11696.52</v>
      </c>
      <c r="N941" t="str">
        <f>VLOOKUP('Healthcare '!A941,'Data Transformation 3'!A$3:I$2339,9,0)</f>
        <v>tier - 3</v>
      </c>
      <c r="O941" t="str">
        <f>VLOOKUP(A941,'Data Transformation 3'!A$3:J$2339,10,0)</f>
        <v>tier - 1</v>
      </c>
      <c r="P941" t="str">
        <f>VLOOKUP(A941,'Data Transformation 3'!A$3:K$2339,11,0)</f>
        <v>R1021</v>
      </c>
      <c r="Q941">
        <f>VLOOKUP(A941,'Data Transformation 3'!A$3:F$2339,6,0)</f>
        <v>52</v>
      </c>
    </row>
    <row r="942" spans="1:17" ht="15.5" hidden="1" x14ac:dyDescent="0.35">
      <c r="A942" s="1" t="s">
        <v>1430</v>
      </c>
      <c r="C942" s="20" cm="1">
        <f t="array" ref="C942:K942">_xlfn.XLOOKUP(A942,'Data transformation 2'!A943:A3277,'Data transformation 2'!B943:J3277)</f>
        <v>35.799999999999997</v>
      </c>
      <c r="D942">
        <v>5.63</v>
      </c>
      <c r="E942" t="str">
        <v>yes</v>
      </c>
      <c r="F942" t="str">
        <v>No</v>
      </c>
      <c r="G942" t="str">
        <v>No</v>
      </c>
      <c r="H942">
        <v>2</v>
      </c>
      <c r="I942" t="str">
        <v>No</v>
      </c>
      <c r="J942" t="str">
        <v>Obesity</v>
      </c>
      <c r="K942" t="str">
        <v>Normal</v>
      </c>
      <c r="L942" t="str">
        <f>VLOOKUP(A942,'Data Transformation 3'!A$3:E$2339,5,0)</f>
        <v>9-Nov-1966</v>
      </c>
      <c r="M942" s="19">
        <f>VLOOKUP(A942,'Data Transformation 3'!A$3:H$2339,8,0)</f>
        <v>11674.13</v>
      </c>
      <c r="N942" t="str">
        <f>VLOOKUP('Healthcare '!A942,'Data Transformation 3'!A$3:I$2339,9,0)</f>
        <v>tier - 3</v>
      </c>
      <c r="O942" t="str">
        <f>VLOOKUP(A942,'Data Transformation 3'!A$3:J$2339,10,0)</f>
        <v>tier - 1</v>
      </c>
      <c r="P942" t="str">
        <f>VLOOKUP(A942,'Data Transformation 3'!A$3:K$2339,11,0)</f>
        <v>R1011</v>
      </c>
      <c r="Q942">
        <f>VLOOKUP(A942,'Data Transformation 3'!A$3:F$2339,6,0)</f>
        <v>56</v>
      </c>
    </row>
    <row r="943" spans="1:17" ht="15.5" hidden="1" x14ac:dyDescent="0.35">
      <c r="A943" s="1" t="s">
        <v>1429</v>
      </c>
      <c r="C943" s="20" cm="1">
        <f t="array" ref="C943:K943">_xlfn.XLOOKUP(A943,'Data transformation 2'!A944:A3278,'Data transformation 2'!B944:J3278)</f>
        <v>28.785</v>
      </c>
      <c r="D943">
        <v>4.24</v>
      </c>
      <c r="E943" t="str">
        <v>yes</v>
      </c>
      <c r="F943" t="str">
        <v>No</v>
      </c>
      <c r="G943" t="str">
        <v>No</v>
      </c>
      <c r="H943">
        <v>2</v>
      </c>
      <c r="I943" t="str">
        <v>No</v>
      </c>
      <c r="J943" t="str">
        <v>Overweight</v>
      </c>
      <c r="K943" t="str">
        <v>Normal</v>
      </c>
      <c r="L943" t="str">
        <f>VLOOKUP(A943,'Data Transformation 3'!A$3:E$2339,5,0)</f>
        <v>23-Aug-1966</v>
      </c>
      <c r="M943" s="19">
        <f>VLOOKUP(A943,'Data Transformation 3'!A$3:H$2339,8,0)</f>
        <v>11658.38</v>
      </c>
      <c r="N943" t="str">
        <f>VLOOKUP('Healthcare '!A943,'Data Transformation 3'!A$3:I$2339,9,0)</f>
        <v>tier - 3</v>
      </c>
      <c r="O943" t="str">
        <f>VLOOKUP(A943,'Data Transformation 3'!A$3:J$2339,10,0)</f>
        <v>tier - 3</v>
      </c>
      <c r="P943" t="str">
        <f>VLOOKUP(A943,'Data Transformation 3'!A$3:K$2339,11,0)</f>
        <v>R1024</v>
      </c>
      <c r="Q943">
        <f>VLOOKUP(A943,'Data Transformation 3'!A$3:F$2339,6,0)</f>
        <v>56</v>
      </c>
    </row>
    <row r="944" spans="1:17" ht="15.5" hidden="1" x14ac:dyDescent="0.35">
      <c r="A944" s="1" t="s">
        <v>1428</v>
      </c>
      <c r="C944" s="20" cm="1">
        <f t="array" ref="C944:K944">_xlfn.XLOOKUP(A944,'Data transformation 2'!A945:A3279,'Data transformation 2'!B945:J3279)</f>
        <v>28.594999999999999</v>
      </c>
      <c r="D944">
        <v>4.96</v>
      </c>
      <c r="E944" t="str">
        <v>yes</v>
      </c>
      <c r="F944" t="str">
        <v>No</v>
      </c>
      <c r="G944" t="str">
        <v>No</v>
      </c>
      <c r="H944">
        <v>2</v>
      </c>
      <c r="I944" t="str">
        <v>No</v>
      </c>
      <c r="J944" t="str">
        <v>Overweight</v>
      </c>
      <c r="K944" t="str">
        <v>Normal</v>
      </c>
      <c r="L944" t="str">
        <f>VLOOKUP(A944,'Data Transformation 3'!A$3:E$2339,5,0)</f>
        <v>6-Jul-1966</v>
      </c>
      <c r="M944" s="19">
        <f>VLOOKUP(A944,'Data Transformation 3'!A$3:H$2339,8,0)</f>
        <v>11658.12</v>
      </c>
      <c r="N944" t="str">
        <f>VLOOKUP('Healthcare '!A944,'Data Transformation 3'!A$3:I$2339,9,0)</f>
        <v>tier - 3</v>
      </c>
      <c r="O944" t="str">
        <f>VLOOKUP(A944,'Data Transformation 3'!A$3:J$2339,10,0)</f>
        <v>tier - 1</v>
      </c>
      <c r="P944" t="str">
        <f>VLOOKUP(A944,'Data Transformation 3'!A$3:K$2339,11,0)</f>
        <v>R1024</v>
      </c>
      <c r="Q944">
        <f>VLOOKUP(A944,'Data Transformation 3'!A$3:F$2339,6,0)</f>
        <v>56</v>
      </c>
    </row>
    <row r="945" spans="1:17" ht="15.5" hidden="1" x14ac:dyDescent="0.35">
      <c r="A945" s="1" t="s">
        <v>1427</v>
      </c>
      <c r="C945" s="20" cm="1">
        <f t="array" ref="C945:K945">_xlfn.XLOOKUP(A945,'Data transformation 2'!A946:A3280,'Data transformation 2'!B946:J3280)</f>
        <v>48.75</v>
      </c>
      <c r="D945">
        <v>4.34</v>
      </c>
      <c r="E945" t="str">
        <v>No</v>
      </c>
      <c r="F945" t="str">
        <v>No</v>
      </c>
      <c r="G945" t="str">
        <v>No</v>
      </c>
      <c r="H945">
        <v>0</v>
      </c>
      <c r="I945" t="str">
        <v>No</v>
      </c>
      <c r="J945" t="str">
        <v>Obesity</v>
      </c>
      <c r="K945" t="str">
        <v>Normal</v>
      </c>
      <c r="L945" t="str">
        <f>VLOOKUP(A945,'Data Transformation 3'!A$3:E$2339,5,0)</f>
        <v>20-Jul-1994</v>
      </c>
      <c r="M945" s="19">
        <f>VLOOKUP(A945,'Data Transformation 3'!A$3:H$2339,8,0)</f>
        <v>11657.81</v>
      </c>
      <c r="N945" t="str">
        <f>VLOOKUP('Healthcare '!A945,'Data Transformation 3'!A$3:I$2339,9,0)</f>
        <v>tier - 3</v>
      </c>
      <c r="O945" t="str">
        <f>VLOOKUP(A945,'Data Transformation 3'!A$3:J$2339,10,0)</f>
        <v>tier - 2</v>
      </c>
      <c r="P945" t="str">
        <f>VLOOKUP(A945,'Data Transformation 3'!A$3:K$2339,11,0)</f>
        <v>R1023</v>
      </c>
      <c r="Q945">
        <f>VLOOKUP(A945,'Data Transformation 3'!A$3:F$2339,6,0)</f>
        <v>28</v>
      </c>
    </row>
    <row r="946" spans="1:17" ht="15.5" hidden="1" x14ac:dyDescent="0.35">
      <c r="A946" s="1" t="s">
        <v>1426</v>
      </c>
      <c r="C946" s="20" cm="1">
        <f t="array" ref="C946:K946">_xlfn.XLOOKUP(A946,'Data transformation 2'!A947:A3281,'Data transformation 2'!B947:J3281)</f>
        <v>28.31</v>
      </c>
      <c r="D946">
        <v>5.43</v>
      </c>
      <c r="E946" t="str">
        <v>yes</v>
      </c>
      <c r="F946" t="str">
        <v>No</v>
      </c>
      <c r="G946" t="str">
        <v>No</v>
      </c>
      <c r="H946">
        <v>2</v>
      </c>
      <c r="I946" t="str">
        <v>No</v>
      </c>
      <c r="J946" t="str">
        <v>Overweight</v>
      </c>
      <c r="K946" t="str">
        <v>Normal</v>
      </c>
      <c r="L946" t="str">
        <f>VLOOKUP(A946,'Data Transformation 3'!A$3:E$2339,5,0)</f>
        <v>4-Oct-1966</v>
      </c>
      <c r="M946" s="19">
        <f>VLOOKUP(A946,'Data Transformation 3'!A$3:H$2339,8,0)</f>
        <v>11657.72</v>
      </c>
      <c r="N946" t="str">
        <f>VLOOKUP('Healthcare '!A946,'Data Transformation 3'!A$3:I$2339,9,0)</f>
        <v>tier - 3</v>
      </c>
      <c r="O946" t="str">
        <f>VLOOKUP(A946,'Data Transformation 3'!A$3:J$2339,10,0)</f>
        <v>tier - 2</v>
      </c>
      <c r="P946" t="str">
        <f>VLOOKUP(A946,'Data Transformation 3'!A$3:K$2339,11,0)</f>
        <v>R1024</v>
      </c>
      <c r="Q946">
        <f>VLOOKUP(A946,'Data Transformation 3'!A$3:F$2339,6,0)</f>
        <v>56</v>
      </c>
    </row>
    <row r="947" spans="1:17" ht="15.5" x14ac:dyDescent="0.35">
      <c r="A947" s="1" t="s">
        <v>1425</v>
      </c>
      <c r="C947" s="20" cm="1">
        <f t="array" ref="C947:K947">_xlfn.XLOOKUP(A947,'Data transformation 2'!A948:A3282,'Data transformation 2'!B948:J3282)</f>
        <v>38.39</v>
      </c>
      <c r="D947">
        <v>8.33</v>
      </c>
      <c r="E947" t="str">
        <v>yes</v>
      </c>
      <c r="F947" t="str">
        <v>No</v>
      </c>
      <c r="G947" t="str">
        <v>No</v>
      </c>
      <c r="H947">
        <v>1</v>
      </c>
      <c r="I947" t="str">
        <v>No</v>
      </c>
      <c r="J947" t="str">
        <v>Obesity</v>
      </c>
      <c r="K947" t="str">
        <v>Diabetes</v>
      </c>
      <c r="L947" t="str">
        <f>VLOOKUP(A947,'Data Transformation 3'!A$3:E$2339,5,0)</f>
        <v>17-Jul-1986</v>
      </c>
      <c r="M947" s="19">
        <f>VLOOKUP(A947,'Data Transformation 3'!A$3:H$2339,8,0)</f>
        <v>11625.11</v>
      </c>
      <c r="N947" t="str">
        <f>VLOOKUP('Healthcare '!A947,'Data Transformation 3'!A$3:I$2339,9,0)</f>
        <v>tier - 3</v>
      </c>
      <c r="O947" t="str">
        <f>VLOOKUP(A947,'Data Transformation 3'!A$3:J$2339,10,0)</f>
        <v>tier - 3</v>
      </c>
      <c r="P947" t="str">
        <f>VLOOKUP(A947,'Data Transformation 3'!A$3:K$2339,11,0)</f>
        <v>R1022</v>
      </c>
      <c r="Q947">
        <f>VLOOKUP(A947,'Data Transformation 3'!A$3:F$2339,6,0)</f>
        <v>36</v>
      </c>
    </row>
    <row r="948" spans="1:17" ht="15.5" hidden="1" x14ac:dyDescent="0.35">
      <c r="A948" s="1" t="s">
        <v>1424</v>
      </c>
      <c r="C948" s="20" cm="1">
        <f t="array" ref="C948:K948">_xlfn.XLOOKUP(A948,'Data transformation 2'!A949:A3283,'Data transformation 2'!B949:J3283)</f>
        <v>25.87</v>
      </c>
      <c r="D948">
        <v>5.63</v>
      </c>
      <c r="E948" t="str">
        <v>yes</v>
      </c>
      <c r="F948" t="str">
        <v>No</v>
      </c>
      <c r="G948" t="str">
        <v>No</v>
      </c>
      <c r="H948">
        <v>1</v>
      </c>
      <c r="I948" t="str">
        <v>No</v>
      </c>
      <c r="J948" t="str">
        <v>Overweight</v>
      </c>
      <c r="K948" t="str">
        <v>Normal</v>
      </c>
      <c r="L948" t="str">
        <f>VLOOKUP(A948,'Data Transformation 3'!A$3:E$2339,5,0)</f>
        <v>20-Jun-1964</v>
      </c>
      <c r="M948" s="19">
        <f>VLOOKUP(A948,'Data Transformation 3'!A$3:H$2339,8,0)</f>
        <v>11602.75</v>
      </c>
      <c r="N948" t="str">
        <f>VLOOKUP('Healthcare '!A948,'Data Transformation 3'!A$3:I$2339,9,0)</f>
        <v>tier - 3</v>
      </c>
      <c r="O948" t="str">
        <f>VLOOKUP(A948,'Data Transformation 3'!A$3:J$2339,10,0)</f>
        <v>tier - 1</v>
      </c>
      <c r="P948" t="str">
        <f>VLOOKUP(A948,'Data Transformation 3'!A$3:K$2339,11,0)</f>
        <v>R1020</v>
      </c>
      <c r="Q948">
        <f>VLOOKUP(A948,'Data Transformation 3'!A$3:F$2339,6,0)</f>
        <v>58</v>
      </c>
    </row>
    <row r="949" spans="1:17" ht="15.5" x14ac:dyDescent="0.35">
      <c r="A949" s="1" t="s">
        <v>1423</v>
      </c>
      <c r="C949" s="20" cm="1">
        <f t="array" ref="C949:K949">_xlfn.XLOOKUP(A949,'Data transformation 2'!A950:A3284,'Data transformation 2'!B950:J3284)</f>
        <v>43.7</v>
      </c>
      <c r="D949">
        <v>7.23</v>
      </c>
      <c r="E949" t="str">
        <v>No</v>
      </c>
      <c r="F949" t="str">
        <v>No</v>
      </c>
      <c r="G949" t="str">
        <v>No</v>
      </c>
      <c r="H949">
        <v>0</v>
      </c>
      <c r="I949" t="str">
        <v>No</v>
      </c>
      <c r="J949" t="str">
        <v>Obesity</v>
      </c>
      <c r="K949" t="str">
        <v>Diabetes</v>
      </c>
      <c r="L949" t="str">
        <f>VLOOKUP(A949,'Data Transformation 3'!A$3:E$2339,5,0)</f>
        <v>6-Nov-1965</v>
      </c>
      <c r="M949" s="19">
        <f>VLOOKUP(A949,'Data Transformation 3'!A$3:H$2339,8,0)</f>
        <v>11576.13</v>
      </c>
      <c r="N949" t="str">
        <f>VLOOKUP('Healthcare '!A949,'Data Transformation 3'!A$3:I$2339,9,0)</f>
        <v>tier - 3</v>
      </c>
      <c r="O949" t="str">
        <f>VLOOKUP(A949,'Data Transformation 3'!A$3:J$2339,10,0)</f>
        <v>tier - 3</v>
      </c>
      <c r="P949" t="str">
        <f>VLOOKUP(A949,'Data Transformation 3'!A$3:K$2339,11,0)</f>
        <v>R1011</v>
      </c>
      <c r="Q949">
        <f>VLOOKUP(A949,'Data Transformation 3'!A$3:F$2339,6,0)</f>
        <v>57</v>
      </c>
    </row>
    <row r="950" spans="1:17" ht="15.5" x14ac:dyDescent="0.35">
      <c r="A950" s="1" t="s">
        <v>1422</v>
      </c>
      <c r="C950" s="20" cm="1">
        <f t="array" ref="C950:K950">_xlfn.XLOOKUP(A950,'Data transformation 2'!A951:A3285,'Data transformation 2'!B951:J3285)</f>
        <v>40.945</v>
      </c>
      <c r="D950">
        <v>10.57</v>
      </c>
      <c r="E950" t="str">
        <v>No</v>
      </c>
      <c r="F950" t="str">
        <v>No</v>
      </c>
      <c r="G950" t="str">
        <v>No</v>
      </c>
      <c r="H950">
        <v>0</v>
      </c>
      <c r="I950" t="str">
        <v>No</v>
      </c>
      <c r="J950" t="str">
        <v>Obesity</v>
      </c>
      <c r="K950" t="str">
        <v>Diabetes</v>
      </c>
      <c r="L950" t="str">
        <f>VLOOKUP(A950,'Data Transformation 3'!A$3:E$2339,5,0)</f>
        <v>25-Dec-1965</v>
      </c>
      <c r="M950" s="19">
        <f>VLOOKUP(A950,'Data Transformation 3'!A$3:H$2339,8,0)</f>
        <v>11566.3</v>
      </c>
      <c r="N950" t="str">
        <f>VLOOKUP('Healthcare '!A950,'Data Transformation 3'!A$3:I$2339,9,0)</f>
        <v>tier - 3</v>
      </c>
      <c r="O950" t="str">
        <f>VLOOKUP(A950,'Data Transformation 3'!A$3:J$2339,10,0)</f>
        <v>tier - 3</v>
      </c>
      <c r="P950" t="str">
        <f>VLOOKUP(A950,'Data Transformation 3'!A$3:K$2339,11,0)</f>
        <v>R1016</v>
      </c>
      <c r="Q950">
        <f>VLOOKUP(A950,'Data Transformation 3'!A$3:F$2339,6,0)</f>
        <v>57</v>
      </c>
    </row>
    <row r="951" spans="1:17" ht="15.5" x14ac:dyDescent="0.35">
      <c r="A951" s="1" t="s">
        <v>1421</v>
      </c>
      <c r="C951" s="20" cm="1">
        <f t="array" ref="C951:K951">_xlfn.XLOOKUP(A951,'Data transformation 2'!A952:A3286,'Data transformation 2'!B952:J3286)</f>
        <v>27.94</v>
      </c>
      <c r="D951">
        <v>7.92</v>
      </c>
      <c r="E951" t="str">
        <v>No</v>
      </c>
      <c r="F951" t="str">
        <v>No</v>
      </c>
      <c r="G951" t="str">
        <v>No</v>
      </c>
      <c r="H951">
        <v>0</v>
      </c>
      <c r="I951" t="str">
        <v>No</v>
      </c>
      <c r="J951" t="str">
        <v>Overweight</v>
      </c>
      <c r="K951" t="str">
        <v>Diabetes</v>
      </c>
      <c r="L951" t="str">
        <f>VLOOKUP(A951,'Data Transformation 3'!A$3:E$2339,5,0)</f>
        <v>27-Oct-1965</v>
      </c>
      <c r="M951" s="19">
        <f>VLOOKUP(A951,'Data Transformation 3'!A$3:H$2339,8,0)</f>
        <v>11554.22</v>
      </c>
      <c r="N951" t="str">
        <f>VLOOKUP('Healthcare '!A951,'Data Transformation 3'!A$3:I$2339,9,0)</f>
        <v>tier - 3</v>
      </c>
      <c r="O951" t="str">
        <f>VLOOKUP(A951,'Data Transformation 3'!A$3:J$2339,10,0)</f>
        <v>tier - 1</v>
      </c>
      <c r="P951" t="str">
        <f>VLOOKUP(A951,'Data Transformation 3'!A$3:K$2339,11,0)</f>
        <v>R1013</v>
      </c>
      <c r="Q951">
        <f>VLOOKUP(A951,'Data Transformation 3'!A$3:F$2339,6,0)</f>
        <v>57</v>
      </c>
    </row>
    <row r="952" spans="1:17" ht="15.5" x14ac:dyDescent="0.35">
      <c r="A952" s="1" t="s">
        <v>1420</v>
      </c>
      <c r="C952" s="20" cm="1">
        <f t="array" ref="C952:K952">_xlfn.XLOOKUP(A952,'Data transformation 2'!A953:A3287,'Data transformation 2'!B953:J3287)</f>
        <v>31.9</v>
      </c>
      <c r="D952">
        <v>10.119999999999999</v>
      </c>
      <c r="E952" t="str">
        <v>No</v>
      </c>
      <c r="F952" t="str">
        <v>No</v>
      </c>
      <c r="G952" t="str">
        <v>No</v>
      </c>
      <c r="H952">
        <v>2</v>
      </c>
      <c r="I952" t="str">
        <v>No</v>
      </c>
      <c r="J952" t="str">
        <v>Obesity</v>
      </c>
      <c r="K952" t="str">
        <v>Diabetes</v>
      </c>
      <c r="L952" t="str">
        <f>VLOOKUP(A952,'Data Transformation 3'!A$3:E$2339,5,0)</f>
        <v>23-Jul-1973</v>
      </c>
      <c r="M952" s="19">
        <f>VLOOKUP(A952,'Data Transformation 3'!A$3:H$2339,8,0)</f>
        <v>11552.9</v>
      </c>
      <c r="N952" t="str">
        <f>VLOOKUP('Healthcare '!A952,'Data Transformation 3'!A$3:I$2339,9,0)</f>
        <v>tier - 3</v>
      </c>
      <c r="O952" t="str">
        <f>VLOOKUP(A952,'Data Transformation 3'!A$3:J$2339,10,0)</f>
        <v>tier - 2</v>
      </c>
      <c r="P952" t="str">
        <f>VLOOKUP(A952,'Data Transformation 3'!A$3:K$2339,11,0)</f>
        <v>R1011</v>
      </c>
      <c r="Q952">
        <f>VLOOKUP(A952,'Data Transformation 3'!A$3:F$2339,6,0)</f>
        <v>49</v>
      </c>
    </row>
    <row r="953" spans="1:17" ht="15.5" x14ac:dyDescent="0.35">
      <c r="A953" s="1" t="s">
        <v>1419</v>
      </c>
      <c r="C953" s="20" cm="1">
        <f t="array" ref="C953:K953">_xlfn.XLOOKUP(A953,'Data transformation 2'!A954:A3288,'Data transformation 2'!B954:J3288)</f>
        <v>31.64</v>
      </c>
      <c r="D953">
        <v>7.91</v>
      </c>
      <c r="E953" t="str">
        <v>No</v>
      </c>
      <c r="F953" t="str">
        <v>No</v>
      </c>
      <c r="G953" t="str">
        <v>No</v>
      </c>
      <c r="H953">
        <v>0</v>
      </c>
      <c r="I953" t="str">
        <v>No</v>
      </c>
      <c r="J953" t="str">
        <v>Obesity</v>
      </c>
      <c r="K953" t="str">
        <v>Diabetes</v>
      </c>
      <c r="L953" t="str">
        <f>VLOOKUP(A953,'Data Transformation 3'!A$3:E$2339,5,0)</f>
        <v>1-Dec-1971</v>
      </c>
      <c r="M953" s="19">
        <f>VLOOKUP(A953,'Data Transformation 3'!A$3:H$2339,8,0)</f>
        <v>11540.25</v>
      </c>
      <c r="N953" t="str">
        <f>VLOOKUP('Healthcare '!A953,'Data Transformation 3'!A$3:I$2339,9,0)</f>
        <v>tier - 3</v>
      </c>
      <c r="O953" t="str">
        <f>VLOOKUP(A953,'Data Transformation 3'!A$3:J$2339,10,0)</f>
        <v>tier - 1</v>
      </c>
      <c r="P953" t="str">
        <f>VLOOKUP(A953,'Data Transformation 3'!A$3:K$2339,11,0)</f>
        <v>R1012</v>
      </c>
      <c r="Q953">
        <f>VLOOKUP(A953,'Data Transformation 3'!A$3:F$2339,6,0)</f>
        <v>51</v>
      </c>
    </row>
    <row r="954" spans="1:17" ht="15.5" x14ac:dyDescent="0.35">
      <c r="A954" s="1" t="s">
        <v>1418</v>
      </c>
      <c r="C954" s="20" cm="1">
        <f t="array" ref="C954:K954">_xlfn.XLOOKUP(A954,'Data transformation 2'!A955:A3289,'Data transformation 2'!B955:J3289)</f>
        <v>46.7</v>
      </c>
      <c r="D954">
        <v>10.9</v>
      </c>
      <c r="E954" t="str">
        <v>No</v>
      </c>
      <c r="F954" t="str">
        <v>No</v>
      </c>
      <c r="G954" t="str">
        <v>No</v>
      </c>
      <c r="H954">
        <v>0</v>
      </c>
      <c r="I954" t="str">
        <v>No</v>
      </c>
      <c r="J954" t="str">
        <v>Obesity</v>
      </c>
      <c r="K954" t="str">
        <v>Diabetes</v>
      </c>
      <c r="L954" t="str">
        <f>VLOOKUP(A954,'Data Transformation 3'!A$3:E$2339,5,0)</f>
        <v>14-Nov-1968</v>
      </c>
      <c r="M954" s="19">
        <f>VLOOKUP(A954,'Data Transformation 3'!A$3:H$2339,8,0)</f>
        <v>11538.42</v>
      </c>
      <c r="N954" t="str">
        <f>VLOOKUP('Healthcare '!A954,'Data Transformation 3'!A$3:I$2339,9,0)</f>
        <v>tier - 3</v>
      </c>
      <c r="O954" t="str">
        <f>VLOOKUP(A954,'Data Transformation 3'!A$3:J$2339,10,0)</f>
        <v>tier - 1</v>
      </c>
      <c r="P954" t="str">
        <f>VLOOKUP(A954,'Data Transformation 3'!A$3:K$2339,11,0)</f>
        <v>R1011</v>
      </c>
      <c r="Q954">
        <f>VLOOKUP(A954,'Data Transformation 3'!A$3:F$2339,6,0)</f>
        <v>54</v>
      </c>
    </row>
    <row r="955" spans="1:17" ht="15.5" x14ac:dyDescent="0.35">
      <c r="A955" s="1" t="s">
        <v>1417</v>
      </c>
      <c r="C955" s="20" cm="1">
        <f t="array" ref="C955:K955">_xlfn.XLOOKUP(A955,'Data transformation 2'!A956:A3290,'Data transformation 2'!B956:J3290)</f>
        <v>18.335000000000001</v>
      </c>
      <c r="D955">
        <v>11.83</v>
      </c>
      <c r="E955" t="str">
        <v>No</v>
      </c>
      <c r="F955" t="str">
        <v>No</v>
      </c>
      <c r="G955" t="str">
        <v>No</v>
      </c>
      <c r="H955">
        <v>0</v>
      </c>
      <c r="I955" t="str">
        <v>No</v>
      </c>
      <c r="J955" t="str">
        <v>Underweight</v>
      </c>
      <c r="K955" t="str">
        <v>Diabetes</v>
      </c>
      <c r="L955" t="str">
        <f>VLOOKUP(A955,'Data Transformation 3'!A$3:E$2339,5,0)</f>
        <v>3-Oct-1965</v>
      </c>
      <c r="M955" s="19">
        <f>VLOOKUP(A955,'Data Transformation 3'!A$3:H$2339,8,0)</f>
        <v>11534.87</v>
      </c>
      <c r="N955" t="str">
        <f>VLOOKUP('Healthcare '!A955,'Data Transformation 3'!A$3:I$2339,9,0)</f>
        <v>tier - 3</v>
      </c>
      <c r="O955" t="str">
        <f>VLOOKUP(A955,'Data Transformation 3'!A$3:J$2339,10,0)</f>
        <v>tier - 1</v>
      </c>
      <c r="P955" t="str">
        <f>VLOOKUP(A955,'Data Transformation 3'!A$3:K$2339,11,0)</f>
        <v>R1017</v>
      </c>
      <c r="Q955">
        <f>VLOOKUP(A955,'Data Transformation 3'!A$3:F$2339,6,0)</f>
        <v>57</v>
      </c>
    </row>
    <row r="956" spans="1:17" ht="15.5" x14ac:dyDescent="0.35">
      <c r="A956" s="1" t="s">
        <v>1416</v>
      </c>
      <c r="C956" s="20" cm="1">
        <f t="array" ref="C956:K956">_xlfn.XLOOKUP(A956,'Data transformation 2'!A957:A3291,'Data transformation 2'!B957:J3291)</f>
        <v>31.24</v>
      </c>
      <c r="D956">
        <v>7.42</v>
      </c>
      <c r="E956" t="str">
        <v>yes</v>
      </c>
      <c r="F956" t="str">
        <v>No</v>
      </c>
      <c r="G956" t="str">
        <v>No</v>
      </c>
      <c r="H956">
        <v>2</v>
      </c>
      <c r="I956" t="str">
        <v>No</v>
      </c>
      <c r="J956" t="str">
        <v>Obesity</v>
      </c>
      <c r="K956" t="str">
        <v>Diabetes</v>
      </c>
      <c r="L956" t="str">
        <f>VLOOKUP(A956,'Data Transformation 3'!A$3:E$2339,5,0)</f>
        <v>23-Jul-1970</v>
      </c>
      <c r="M956" s="19">
        <f>VLOOKUP(A956,'Data Transformation 3'!A$3:H$2339,8,0)</f>
        <v>11530.12</v>
      </c>
      <c r="N956" t="str">
        <f>VLOOKUP('Healthcare '!A956,'Data Transformation 3'!A$3:I$2339,9,0)</f>
        <v>tier - 3</v>
      </c>
      <c r="O956" t="str">
        <f>VLOOKUP(A956,'Data Transformation 3'!A$3:J$2339,10,0)</f>
        <v>tier - 1</v>
      </c>
      <c r="P956" t="str">
        <f>VLOOKUP(A956,'Data Transformation 3'!A$3:K$2339,11,0)</f>
        <v>R1012</v>
      </c>
      <c r="Q956">
        <f>VLOOKUP(A956,'Data Transformation 3'!A$3:F$2339,6,0)</f>
        <v>52</v>
      </c>
    </row>
    <row r="957" spans="1:17" ht="15.5" hidden="1" x14ac:dyDescent="0.35">
      <c r="A957" s="1" t="s">
        <v>1415</v>
      </c>
      <c r="C957" s="20" cm="1">
        <f t="array" ref="C957:K957">_xlfn.XLOOKUP(A957,'Data transformation 2'!A958:A3292,'Data transformation 2'!B958:J3292)</f>
        <v>39.22</v>
      </c>
      <c r="D957">
        <v>5.62</v>
      </c>
      <c r="E957" t="str">
        <v>yes</v>
      </c>
      <c r="F957" t="str">
        <v>No</v>
      </c>
      <c r="G957" t="str">
        <v>No</v>
      </c>
      <c r="H957">
        <v>1</v>
      </c>
      <c r="I957" t="str">
        <v>No</v>
      </c>
      <c r="J957" t="str">
        <v>Obesity</v>
      </c>
      <c r="K957" t="str">
        <v>Normal</v>
      </c>
      <c r="L957" t="str">
        <f>VLOOKUP(A957,'Data Transformation 3'!A$3:E$2339,5,0)</f>
        <v>12-Jun-1988</v>
      </c>
      <c r="M957" s="19">
        <f>VLOOKUP(A957,'Data Transformation 3'!A$3:H$2339,8,0)</f>
        <v>11524.25</v>
      </c>
      <c r="N957" t="str">
        <f>VLOOKUP('Healthcare '!A957,'Data Transformation 3'!A$3:I$2339,9,0)</f>
        <v>tier - 3</v>
      </c>
      <c r="O957" t="str">
        <f>VLOOKUP(A957,'Data Transformation 3'!A$3:J$2339,10,0)</f>
        <v>tier - 1</v>
      </c>
      <c r="P957" t="str">
        <f>VLOOKUP(A957,'Data Transformation 3'!A$3:K$2339,11,0)</f>
        <v>R1026</v>
      </c>
      <c r="Q957">
        <f>VLOOKUP(A957,'Data Transformation 3'!A$3:F$2339,6,0)</f>
        <v>34</v>
      </c>
    </row>
    <row r="958" spans="1:17" ht="15.5" x14ac:dyDescent="0.35">
      <c r="A958" s="1" t="s">
        <v>1414</v>
      </c>
      <c r="C958" s="20" cm="1">
        <f t="array" ref="C958:K958">_xlfn.XLOOKUP(A958,'Data transformation 2'!A959:A3293,'Data transformation 2'!B959:J3293)</f>
        <v>24.414999999999999</v>
      </c>
      <c r="D958">
        <v>7.16</v>
      </c>
      <c r="E958" t="str">
        <v>No</v>
      </c>
      <c r="F958" t="str">
        <v>No</v>
      </c>
      <c r="G958" t="str">
        <v>No</v>
      </c>
      <c r="H958">
        <v>0</v>
      </c>
      <c r="I958" t="str">
        <v>No</v>
      </c>
      <c r="J958" t="str">
        <v>Normal Weight</v>
      </c>
      <c r="K958" t="str">
        <v>Diabetes</v>
      </c>
      <c r="L958" t="str">
        <f>VLOOKUP(A958,'Data Transformation 3'!A$3:E$2339,5,0)</f>
        <v>19-Dec-1971</v>
      </c>
      <c r="M958" s="19">
        <f>VLOOKUP(A958,'Data Transformation 3'!A$3:H$2339,8,0)</f>
        <v>11520.1</v>
      </c>
      <c r="N958" t="str">
        <f>VLOOKUP('Healthcare '!A958,'Data Transformation 3'!A$3:I$2339,9,0)</f>
        <v>tier - 3</v>
      </c>
      <c r="O958" t="str">
        <f>VLOOKUP(A958,'Data Transformation 3'!A$3:J$2339,10,0)</f>
        <v>tier - 1</v>
      </c>
      <c r="P958" t="str">
        <f>VLOOKUP(A958,'Data Transformation 3'!A$3:K$2339,11,0)</f>
        <v>R1012</v>
      </c>
      <c r="Q958">
        <f>VLOOKUP(A958,'Data Transformation 3'!A$3:F$2339,6,0)</f>
        <v>51</v>
      </c>
    </row>
    <row r="959" spans="1:17" ht="15.5" x14ac:dyDescent="0.35">
      <c r="A959" s="1" t="s">
        <v>1413</v>
      </c>
      <c r="C959" s="20" cm="1">
        <f t="array" ref="C959:K959">_xlfn.XLOOKUP(A959,'Data transformation 2'!A960:A3294,'Data transformation 2'!B960:J3294)</f>
        <v>32.299999999999997</v>
      </c>
      <c r="D959">
        <v>9.89</v>
      </c>
      <c r="E959" t="str">
        <v>No</v>
      </c>
      <c r="F959" t="str">
        <v>No</v>
      </c>
      <c r="G959" t="str">
        <v>No</v>
      </c>
      <c r="H959">
        <v>0</v>
      </c>
      <c r="I959" t="str">
        <v>No</v>
      </c>
      <c r="J959" t="str">
        <v>Obesity</v>
      </c>
      <c r="K959" t="str">
        <v>Diabetes</v>
      </c>
      <c r="L959" t="str">
        <f>VLOOKUP(A959,'Data Transformation 3'!A$3:E$2339,5,0)</f>
        <v>24-Jun-1968</v>
      </c>
      <c r="M959" s="19">
        <f>VLOOKUP(A959,'Data Transformation 3'!A$3:H$2339,8,0)</f>
        <v>11512.41</v>
      </c>
      <c r="N959" t="str">
        <f>VLOOKUP('Healthcare '!A959,'Data Transformation 3'!A$3:I$2339,9,0)</f>
        <v>tier - 3</v>
      </c>
      <c r="O959" t="str">
        <f>VLOOKUP(A959,'Data Transformation 3'!A$3:J$2339,10,0)</f>
        <v>tier - 1</v>
      </c>
      <c r="P959" t="str">
        <f>VLOOKUP(A959,'Data Transformation 3'!A$3:K$2339,11,0)</f>
        <v>R1024</v>
      </c>
      <c r="Q959">
        <f>VLOOKUP(A959,'Data Transformation 3'!A$3:F$2339,6,0)</f>
        <v>54</v>
      </c>
    </row>
    <row r="960" spans="1:17" ht="15.5" hidden="1" x14ac:dyDescent="0.35">
      <c r="A960" s="1" t="s">
        <v>1412</v>
      </c>
      <c r="C960" s="20" cm="1">
        <f t="array" ref="C960:K960">_xlfn.XLOOKUP(A960,'Data transformation 2'!A961:A3295,'Data transformation 2'!B961:J3295)</f>
        <v>39.94</v>
      </c>
      <c r="D960">
        <v>5.14</v>
      </c>
      <c r="E960" t="str">
        <v>No</v>
      </c>
      <c r="F960" t="str">
        <v>No</v>
      </c>
      <c r="G960" t="str">
        <v>No</v>
      </c>
      <c r="H960">
        <v>0</v>
      </c>
      <c r="I960" t="str">
        <v>No</v>
      </c>
      <c r="J960" t="str">
        <v>Obesity</v>
      </c>
      <c r="K960" t="str">
        <v>Normal</v>
      </c>
      <c r="L960" t="str">
        <f>VLOOKUP(A960,'Data Transformation 3'!A$3:E$2339,5,0)</f>
        <v>6-Oct-1989</v>
      </c>
      <c r="M960" s="19">
        <f>VLOOKUP(A960,'Data Transformation 3'!A$3:H$2339,8,0)</f>
        <v>11511.61</v>
      </c>
      <c r="N960" t="str">
        <f>VLOOKUP('Healthcare '!A960,'Data Transformation 3'!A$3:I$2339,9,0)</f>
        <v>tier - 3</v>
      </c>
      <c r="O960" t="str">
        <f>VLOOKUP(A960,'Data Transformation 3'!A$3:J$2339,10,0)</f>
        <v>tier - 3</v>
      </c>
      <c r="P960" t="str">
        <f>VLOOKUP(A960,'Data Transformation 3'!A$3:K$2339,11,0)</f>
        <v>R1026</v>
      </c>
      <c r="Q960">
        <f>VLOOKUP(A960,'Data Transformation 3'!A$3:F$2339,6,0)</f>
        <v>33</v>
      </c>
    </row>
    <row r="961" spans="1:17" ht="15.5" hidden="1" x14ac:dyDescent="0.35">
      <c r="A961" s="1" t="s">
        <v>1411</v>
      </c>
      <c r="C961" s="20" cm="1">
        <f t="array" ref="C961:K961">_xlfn.XLOOKUP(A961,'Data transformation 2'!A962:A3296,'Data transformation 2'!B962:J3296)</f>
        <v>30</v>
      </c>
      <c r="D961">
        <v>5.61</v>
      </c>
      <c r="E961" t="str">
        <v>yes</v>
      </c>
      <c r="F961" t="str">
        <v>No</v>
      </c>
      <c r="G961" t="str">
        <v>Yes</v>
      </c>
      <c r="H961">
        <v>1</v>
      </c>
      <c r="I961" t="str">
        <v>No</v>
      </c>
      <c r="J961" t="str">
        <v>Obesity</v>
      </c>
      <c r="K961" t="str">
        <v>Normal</v>
      </c>
      <c r="L961" t="str">
        <f>VLOOKUP(A961,'Data Transformation 3'!A$3:E$2339,5,0)</f>
        <v>11-Aug-1969</v>
      </c>
      <c r="M961" s="19">
        <f>VLOOKUP(A961,'Data Transformation 3'!A$3:H$2339,8,0)</f>
        <v>11497.69</v>
      </c>
      <c r="N961" t="str">
        <f>VLOOKUP('Healthcare '!A961,'Data Transformation 3'!A$3:I$2339,9,0)</f>
        <v>tier - 3</v>
      </c>
      <c r="O961" t="str">
        <f>VLOOKUP(A961,'Data Transformation 3'!A$3:J$2339,10,0)</f>
        <v>tier - 1</v>
      </c>
      <c r="P961" t="str">
        <f>VLOOKUP(A961,'Data Transformation 3'!A$3:K$2339,11,0)</f>
        <v>R1012</v>
      </c>
      <c r="Q961">
        <f>VLOOKUP(A961,'Data Transformation 3'!A$3:F$2339,6,0)</f>
        <v>53</v>
      </c>
    </row>
    <row r="962" spans="1:17" ht="15.5" hidden="1" x14ac:dyDescent="0.35">
      <c r="A962" s="1" t="s">
        <v>1410</v>
      </c>
      <c r="C962" s="20" cm="1">
        <f t="array" ref="C962:K962">_xlfn.XLOOKUP(A962,'Data transformation 2'!A963:A3297,'Data transformation 2'!B963:J3297)</f>
        <v>35.340000000000003</v>
      </c>
      <c r="D962">
        <v>5.51</v>
      </c>
      <c r="E962" t="str">
        <v>yes</v>
      </c>
      <c r="F962" t="str">
        <v>No</v>
      </c>
      <c r="G962" t="str">
        <v>Yes</v>
      </c>
      <c r="H962">
        <v>1</v>
      </c>
      <c r="I962" t="str">
        <v>No</v>
      </c>
      <c r="J962" t="str">
        <v>Obesity</v>
      </c>
      <c r="K962" t="str">
        <v>Normal</v>
      </c>
      <c r="L962" t="str">
        <f>VLOOKUP(A962,'Data Transformation 3'!A$3:E$2339,5,0)</f>
        <v>7-Jun-1983</v>
      </c>
      <c r="M962" s="19">
        <f>VLOOKUP(A962,'Data Transformation 3'!A$3:H$2339,8,0)</f>
        <v>11492.46</v>
      </c>
      <c r="N962" t="str">
        <f>VLOOKUP('Healthcare '!A962,'Data Transformation 3'!A$3:I$2339,9,0)</f>
        <v>tier - 3</v>
      </c>
      <c r="O962" t="str">
        <f>VLOOKUP(A962,'Data Transformation 3'!A$3:J$2339,10,0)</f>
        <v>tier - 3</v>
      </c>
      <c r="P962" t="str">
        <f>VLOOKUP(A962,'Data Transformation 3'!A$3:K$2339,11,0)</f>
        <v>R1026</v>
      </c>
      <c r="Q962">
        <f>VLOOKUP(A962,'Data Transformation 3'!A$3:F$2339,6,0)</f>
        <v>40</v>
      </c>
    </row>
    <row r="963" spans="1:17" ht="15.5" x14ac:dyDescent="0.35">
      <c r="A963" s="1" t="s">
        <v>1409</v>
      </c>
      <c r="C963" s="20" cm="1">
        <f t="array" ref="C963:K963">_xlfn.XLOOKUP(A963,'Data transformation 2'!A964:A3298,'Data transformation 2'!B964:J3298)</f>
        <v>32.204999999999998</v>
      </c>
      <c r="D963">
        <v>8.3800000000000008</v>
      </c>
      <c r="E963" t="str">
        <v>yes</v>
      </c>
      <c r="F963" t="str">
        <v>No</v>
      </c>
      <c r="G963" t="str">
        <v>No</v>
      </c>
      <c r="H963">
        <v>2</v>
      </c>
      <c r="I963" t="str">
        <v>No</v>
      </c>
      <c r="J963" t="str">
        <v>Obesity</v>
      </c>
      <c r="K963" t="str">
        <v>Diabetes</v>
      </c>
      <c r="L963" t="str">
        <f>VLOOKUP(A963,'Data Transformation 3'!A$3:E$2339,5,0)</f>
        <v>13-Oct-1970</v>
      </c>
      <c r="M963" s="19">
        <f>VLOOKUP(A963,'Data Transformation 3'!A$3:H$2339,8,0)</f>
        <v>11488.32</v>
      </c>
      <c r="N963" t="str">
        <f>VLOOKUP('Healthcare '!A963,'Data Transformation 3'!A$3:I$2339,9,0)</f>
        <v>tier - 3</v>
      </c>
      <c r="O963" t="str">
        <f>VLOOKUP(A963,'Data Transformation 3'!A$3:J$2339,10,0)</f>
        <v>tier - 1</v>
      </c>
      <c r="P963" t="str">
        <f>VLOOKUP(A963,'Data Transformation 3'!A$3:K$2339,11,0)</f>
        <v>R1014</v>
      </c>
      <c r="Q963">
        <f>VLOOKUP(A963,'Data Transformation 3'!A$3:F$2339,6,0)</f>
        <v>52</v>
      </c>
    </row>
    <row r="964" spans="1:17" ht="15.5" hidden="1" x14ac:dyDescent="0.35">
      <c r="A964" s="1" t="s">
        <v>1408</v>
      </c>
      <c r="C964" s="20" cm="1">
        <f t="array" ref="C964:K964">_xlfn.XLOOKUP(A964,'Data transformation 2'!A965:A3299,'Data transformation 2'!B965:J3299)</f>
        <v>33.880000000000003</v>
      </c>
      <c r="D964">
        <v>4.68</v>
      </c>
      <c r="E964" t="str">
        <v>No</v>
      </c>
      <c r="F964" t="str">
        <v>yes</v>
      </c>
      <c r="G964" t="str">
        <v>No</v>
      </c>
      <c r="H964">
        <v>1</v>
      </c>
      <c r="I964" t="str">
        <v>No</v>
      </c>
      <c r="J964" t="str">
        <v>Obesity</v>
      </c>
      <c r="K964" t="str">
        <v>Normal</v>
      </c>
      <c r="L964" t="str">
        <f>VLOOKUP(A964,'Data Transformation 3'!A$3:E$2339,5,0)</f>
        <v>10-Sep-2004</v>
      </c>
      <c r="M964" s="19">
        <f>VLOOKUP(A964,'Data Transformation 3'!A$3:H$2339,8,0)</f>
        <v>11482.63</v>
      </c>
      <c r="N964" t="str">
        <f>VLOOKUP('Healthcare '!A964,'Data Transformation 3'!A$3:I$2339,9,0)</f>
        <v>tier - 3</v>
      </c>
      <c r="O964" t="str">
        <f>VLOOKUP(A964,'Data Transformation 3'!A$3:J$2339,10,0)</f>
        <v>tier - 2</v>
      </c>
      <c r="P964" t="str">
        <f>VLOOKUP(A964,'Data Transformation 3'!A$3:K$2339,11,0)</f>
        <v>R1013</v>
      </c>
      <c r="Q964">
        <f>VLOOKUP(A964,'Data Transformation 3'!A$3:F$2339,6,0)</f>
        <v>18</v>
      </c>
    </row>
    <row r="965" spans="1:17" ht="15.5" hidden="1" x14ac:dyDescent="0.35">
      <c r="A965" s="1" t="s">
        <v>1407</v>
      </c>
      <c r="C965" s="20" cm="1">
        <f t="array" ref="C965:K965">_xlfn.XLOOKUP(A965,'Data transformation 2'!A966:A3300,'Data transformation 2'!B966:J3300)</f>
        <v>26.63</v>
      </c>
      <c r="D965">
        <v>4.3600000000000003</v>
      </c>
      <c r="E965" t="str">
        <v>yes</v>
      </c>
      <c r="F965" t="str">
        <v>No</v>
      </c>
      <c r="G965" t="str">
        <v>No</v>
      </c>
      <c r="H965">
        <v>2</v>
      </c>
      <c r="I965" t="str">
        <v>No</v>
      </c>
      <c r="J965" t="str">
        <v>Overweight</v>
      </c>
      <c r="K965" t="str">
        <v>Normal</v>
      </c>
      <c r="L965" t="str">
        <f>VLOOKUP(A965,'Data Transformation 3'!A$3:E$2339,5,0)</f>
        <v>7-Sep-1966</v>
      </c>
      <c r="M965" s="19">
        <f>VLOOKUP(A965,'Data Transformation 3'!A$3:H$2339,8,0)</f>
        <v>11478.14</v>
      </c>
      <c r="N965" t="str">
        <f>VLOOKUP('Healthcare '!A965,'Data Transformation 3'!A$3:I$2339,9,0)</f>
        <v>tier - 3</v>
      </c>
      <c r="O965" t="str">
        <f>VLOOKUP(A965,'Data Transformation 3'!A$3:J$2339,10,0)</f>
        <v>tier - 2</v>
      </c>
      <c r="P965" t="str">
        <f>VLOOKUP(A965,'Data Transformation 3'!A$3:K$2339,11,0)</f>
        <v>R1025</v>
      </c>
      <c r="Q965">
        <f>VLOOKUP(A965,'Data Transformation 3'!A$3:F$2339,6,0)</f>
        <v>56</v>
      </c>
    </row>
    <row r="966" spans="1:17" ht="15.5" x14ac:dyDescent="0.35">
      <c r="A966" s="1" t="s">
        <v>1406</v>
      </c>
      <c r="C966" s="20" cm="1">
        <f t="array" ref="C966:K966">_xlfn.XLOOKUP(A966,'Data transformation 2'!A967:A3301,'Data transformation 2'!B967:J3301)</f>
        <v>28.7</v>
      </c>
      <c r="D966">
        <v>7.74</v>
      </c>
      <c r="E966" t="str">
        <v>No</v>
      </c>
      <c r="F966" t="str">
        <v>No</v>
      </c>
      <c r="G966" t="str">
        <v>No</v>
      </c>
      <c r="H966">
        <v>0</v>
      </c>
      <c r="I966" t="str">
        <v>No</v>
      </c>
      <c r="J966" t="str">
        <v>Overweight</v>
      </c>
      <c r="K966" t="str">
        <v>Diabetes</v>
      </c>
      <c r="L966" t="str">
        <f>VLOOKUP(A966,'Data Transformation 3'!A$3:E$2339,5,0)</f>
        <v>23-Jun-1965</v>
      </c>
      <c r="M966" s="19">
        <f>VLOOKUP(A966,'Data Transformation 3'!A$3:H$2339,8,0)</f>
        <v>11455.28</v>
      </c>
      <c r="N966" t="str">
        <f>VLOOKUP('Healthcare '!A966,'Data Transformation 3'!A$3:I$2339,9,0)</f>
        <v>tier - 3</v>
      </c>
      <c r="O966" t="str">
        <f>VLOOKUP(A966,'Data Transformation 3'!A$3:J$2339,10,0)</f>
        <v>tier - 2</v>
      </c>
      <c r="P966" t="str">
        <f>VLOOKUP(A966,'Data Transformation 3'!A$3:K$2339,11,0)</f>
        <v>R1011</v>
      </c>
      <c r="Q966">
        <f>VLOOKUP(A966,'Data Transformation 3'!A$3:F$2339,6,0)</f>
        <v>57</v>
      </c>
    </row>
    <row r="967" spans="1:17" ht="15.5" hidden="1" x14ac:dyDescent="0.35">
      <c r="A967" s="1" t="s">
        <v>1405</v>
      </c>
      <c r="C967" s="20" cm="1">
        <f t="array" ref="C967:K967">_xlfn.XLOOKUP(A967,'Data transformation 2'!A968:A3302,'Data transformation 2'!B968:J3302)</f>
        <v>25.65</v>
      </c>
      <c r="D967">
        <v>4.05</v>
      </c>
      <c r="E967" t="str">
        <v>yes</v>
      </c>
      <c r="F967" t="str">
        <v>No</v>
      </c>
      <c r="G967" t="str">
        <v>No</v>
      </c>
      <c r="H967">
        <v>2</v>
      </c>
      <c r="I967" t="str">
        <v>No</v>
      </c>
      <c r="J967" t="str">
        <v>Overweight</v>
      </c>
      <c r="K967" t="str">
        <v>Normal</v>
      </c>
      <c r="L967" t="str">
        <f>VLOOKUP(A967,'Data Transformation 3'!A$3:E$2339,5,0)</f>
        <v>14-Jun-1966</v>
      </c>
      <c r="M967" s="19">
        <f>VLOOKUP(A967,'Data Transformation 3'!A$3:H$2339,8,0)</f>
        <v>11454.02</v>
      </c>
      <c r="N967" t="str">
        <f>VLOOKUP('Healthcare '!A967,'Data Transformation 3'!A$3:I$2339,9,0)</f>
        <v>tier - 3</v>
      </c>
      <c r="O967" t="str">
        <f>VLOOKUP(A967,'Data Transformation 3'!A$3:J$2339,10,0)</f>
        <v>tier - 1</v>
      </c>
      <c r="P967" t="str">
        <f>VLOOKUP(A967,'Data Transformation 3'!A$3:K$2339,11,0)</f>
        <v>R1012</v>
      </c>
      <c r="Q967">
        <f>VLOOKUP(A967,'Data Transformation 3'!A$3:F$2339,6,0)</f>
        <v>56</v>
      </c>
    </row>
    <row r="968" spans="1:17" ht="15.5" x14ac:dyDescent="0.35">
      <c r="A968" s="1" t="s">
        <v>1404</v>
      </c>
      <c r="C968" s="20" cm="1">
        <f t="array" ref="C968:K968">_xlfn.XLOOKUP(A968,'Data transformation 2'!A969:A3303,'Data transformation 2'!B969:J3303)</f>
        <v>36.384999999999998</v>
      </c>
      <c r="D968">
        <v>11.49</v>
      </c>
      <c r="E968" t="str">
        <v>No</v>
      </c>
      <c r="F968" t="str">
        <v>No</v>
      </c>
      <c r="G968" t="str">
        <v>No</v>
      </c>
      <c r="H968">
        <v>0</v>
      </c>
      <c r="I968" t="str">
        <v>No</v>
      </c>
      <c r="J968" t="str">
        <v>Obesity</v>
      </c>
      <c r="K968" t="str">
        <v>Diabetes</v>
      </c>
      <c r="L968" t="str">
        <f>VLOOKUP(A968,'Data Transformation 3'!A$3:E$2339,5,0)</f>
        <v>12-Sep-1971</v>
      </c>
      <c r="M968" s="19">
        <f>VLOOKUP(A968,'Data Transformation 3'!A$3:H$2339,8,0)</f>
        <v>11436.74</v>
      </c>
      <c r="N968" t="str">
        <f>VLOOKUP('Healthcare '!A968,'Data Transformation 3'!A$3:I$2339,9,0)</f>
        <v>tier - 3</v>
      </c>
      <c r="O968" t="str">
        <f>VLOOKUP(A968,'Data Transformation 3'!A$3:J$2339,10,0)</f>
        <v>tier - 3</v>
      </c>
      <c r="P968" t="str">
        <f>VLOOKUP(A968,'Data Transformation 3'!A$3:K$2339,11,0)</f>
        <v>R1012</v>
      </c>
      <c r="Q968">
        <f>VLOOKUP(A968,'Data Transformation 3'!A$3:F$2339,6,0)</f>
        <v>51</v>
      </c>
    </row>
    <row r="969" spans="1:17" ht="15.5" hidden="1" x14ac:dyDescent="0.35">
      <c r="A969" s="1" t="s">
        <v>1403</v>
      </c>
      <c r="C969" s="20" cm="1">
        <f t="array" ref="C969:K969">_xlfn.XLOOKUP(A969,'Data transformation 2'!A970:A3304,'Data transformation 2'!B970:J3304)</f>
        <v>34.69</v>
      </c>
      <c r="D969">
        <v>5.65</v>
      </c>
      <c r="E969" t="str">
        <v>No</v>
      </c>
      <c r="F969" t="str">
        <v>No</v>
      </c>
      <c r="G969" t="str">
        <v>No</v>
      </c>
      <c r="H969">
        <v>0</v>
      </c>
      <c r="I969" t="str">
        <v>No</v>
      </c>
      <c r="J969" t="str">
        <v>Obesity</v>
      </c>
      <c r="K969" t="str">
        <v>Normal</v>
      </c>
      <c r="L969" t="str">
        <f>VLOOKUP(A969,'Data Transformation 3'!A$3:E$2339,5,0)</f>
        <v>17-Jul-1980</v>
      </c>
      <c r="M969" s="19">
        <f>VLOOKUP(A969,'Data Transformation 3'!A$3:H$2339,8,0)</f>
        <v>11435.74</v>
      </c>
      <c r="N969" t="str">
        <f>VLOOKUP('Healthcare '!A969,'Data Transformation 3'!A$3:I$2339,9,0)</f>
        <v>tier - 3</v>
      </c>
      <c r="O969" t="str">
        <f>VLOOKUP(A969,'Data Transformation 3'!A$3:J$2339,10,0)</f>
        <v>tier - 3</v>
      </c>
      <c r="P969" t="str">
        <f>VLOOKUP(A969,'Data Transformation 3'!A$3:K$2339,11,0)</f>
        <v>R1021</v>
      </c>
      <c r="Q969">
        <f>VLOOKUP(A969,'Data Transformation 3'!A$3:F$2339,6,0)</f>
        <v>42</v>
      </c>
    </row>
    <row r="970" spans="1:17" ht="15.5" hidden="1" x14ac:dyDescent="0.35">
      <c r="A970" s="1" t="s">
        <v>1402</v>
      </c>
      <c r="C970" s="20" cm="1">
        <f t="array" ref="C970:K970">_xlfn.XLOOKUP(A970,'Data transformation 2'!A971:A3305,'Data transformation 2'!B971:J3305)</f>
        <v>37.68</v>
      </c>
      <c r="D970">
        <v>4.29</v>
      </c>
      <c r="E970" t="str">
        <v>yes</v>
      </c>
      <c r="F970" t="str">
        <v>No</v>
      </c>
      <c r="G970" t="str">
        <v>No</v>
      </c>
      <c r="H970">
        <v>0</v>
      </c>
      <c r="I970" t="str">
        <v>No</v>
      </c>
      <c r="J970" t="str">
        <v>Obesity</v>
      </c>
      <c r="K970" t="str">
        <v>Normal</v>
      </c>
      <c r="L970" t="str">
        <f>VLOOKUP(A970,'Data Transformation 3'!A$3:E$2339,5,0)</f>
        <v>9-Jun-1985</v>
      </c>
      <c r="M970" s="19">
        <f>VLOOKUP(A970,'Data Transformation 3'!A$3:H$2339,8,0)</f>
        <v>11419.49</v>
      </c>
      <c r="N970" t="str">
        <f>VLOOKUP('Healthcare '!A970,'Data Transformation 3'!A$3:I$2339,9,0)</f>
        <v>tier - 3</v>
      </c>
      <c r="O970" t="str">
        <f>VLOOKUP(A970,'Data Transformation 3'!A$3:J$2339,10,0)</f>
        <v>tier - 1</v>
      </c>
      <c r="P970" t="str">
        <f>VLOOKUP(A970,'Data Transformation 3'!A$3:K$2339,11,0)</f>
        <v>R1012</v>
      </c>
      <c r="Q970">
        <f>VLOOKUP(A970,'Data Transformation 3'!A$3:F$2339,6,0)</f>
        <v>37</v>
      </c>
    </row>
    <row r="971" spans="1:17" ht="15.5" hidden="1" x14ac:dyDescent="0.35">
      <c r="A971" s="1" t="s">
        <v>1401</v>
      </c>
      <c r="C971" s="20" cm="1">
        <f t="array" ref="C971:K971">_xlfn.XLOOKUP(A971,'Data transformation 2'!A972:A3306,'Data transformation 2'!B972:J3306)</f>
        <v>35.49</v>
      </c>
      <c r="D971">
        <v>4.74</v>
      </c>
      <c r="E971" t="str">
        <v>yes</v>
      </c>
      <c r="F971" t="str">
        <v>No</v>
      </c>
      <c r="G971" t="str">
        <v>Yes</v>
      </c>
      <c r="H971">
        <v>1</v>
      </c>
      <c r="I971" t="str">
        <v>No</v>
      </c>
      <c r="J971" t="str">
        <v>Obesity</v>
      </c>
      <c r="K971" t="str">
        <v>Normal</v>
      </c>
      <c r="L971" t="str">
        <f>VLOOKUP(A971,'Data Transformation 3'!A$3:E$2339,5,0)</f>
        <v>23-Oct-1983</v>
      </c>
      <c r="M971" s="19">
        <f>VLOOKUP(A971,'Data Transformation 3'!A$3:H$2339,8,0)</f>
        <v>11412.02</v>
      </c>
      <c r="N971" t="str">
        <f>VLOOKUP('Healthcare '!A971,'Data Transformation 3'!A$3:I$2339,9,0)</f>
        <v>tier - 3</v>
      </c>
      <c r="O971" t="str">
        <f>VLOOKUP(A971,'Data Transformation 3'!A$3:J$2339,10,0)</f>
        <v>tier - 1</v>
      </c>
      <c r="P971" t="str">
        <f>VLOOKUP(A971,'Data Transformation 3'!A$3:K$2339,11,0)</f>
        <v>R1021</v>
      </c>
      <c r="Q971">
        <f>VLOOKUP(A971,'Data Transformation 3'!A$3:F$2339,6,0)</f>
        <v>39</v>
      </c>
    </row>
    <row r="972" spans="1:17" ht="15.5" x14ac:dyDescent="0.35">
      <c r="A972" s="1" t="s">
        <v>1400</v>
      </c>
      <c r="C972" s="20" cm="1">
        <f t="array" ref="C972:K972">_xlfn.XLOOKUP(A972,'Data transformation 2'!A973:A3307,'Data transformation 2'!B973:J3307)</f>
        <v>44.7</v>
      </c>
      <c r="D972">
        <v>7.6</v>
      </c>
      <c r="E972" t="str">
        <v>yes</v>
      </c>
      <c r="F972" t="str">
        <v>No</v>
      </c>
      <c r="G972" t="str">
        <v>No</v>
      </c>
      <c r="H972">
        <v>2</v>
      </c>
      <c r="I972" t="str">
        <v>No</v>
      </c>
      <c r="J972" t="str">
        <v>Obesity</v>
      </c>
      <c r="K972" t="str">
        <v>Diabetes</v>
      </c>
      <c r="L972" t="str">
        <f>VLOOKUP(A972,'Data Transformation 3'!A$3:E$2339,5,0)</f>
        <v>7-Oct-1970</v>
      </c>
      <c r="M972" s="19">
        <f>VLOOKUP(A972,'Data Transformation 3'!A$3:H$2339,8,0)</f>
        <v>11411.69</v>
      </c>
      <c r="N972" t="str">
        <f>VLOOKUP('Healthcare '!A972,'Data Transformation 3'!A$3:I$2339,9,0)</f>
        <v>tier - 3</v>
      </c>
      <c r="O972" t="str">
        <f>VLOOKUP(A972,'Data Transformation 3'!A$3:J$2339,10,0)</f>
        <v>tier - 2</v>
      </c>
      <c r="P972" t="str">
        <f>VLOOKUP(A972,'Data Transformation 3'!A$3:K$2339,11,0)</f>
        <v>R1011</v>
      </c>
      <c r="Q972">
        <f>VLOOKUP(A972,'Data Transformation 3'!A$3:F$2339,6,0)</f>
        <v>52</v>
      </c>
    </row>
    <row r="973" spans="1:17" ht="15.5" x14ac:dyDescent="0.35">
      <c r="A973" s="1" t="s">
        <v>1399</v>
      </c>
      <c r="C973" s="20" cm="1">
        <f t="array" ref="C973:K973">_xlfn.XLOOKUP(A973,'Data transformation 2'!A974:A3308,'Data transformation 2'!B974:J3308)</f>
        <v>38.380000000000003</v>
      </c>
      <c r="D973">
        <v>8.5</v>
      </c>
      <c r="E973" t="str">
        <v>yes</v>
      </c>
      <c r="F973" t="str">
        <v>No</v>
      </c>
      <c r="G973" t="str">
        <v>No</v>
      </c>
      <c r="H973">
        <v>2</v>
      </c>
      <c r="I973" t="str">
        <v>No</v>
      </c>
      <c r="J973" t="str">
        <v>Obesity</v>
      </c>
      <c r="K973" t="str">
        <v>Diabetes</v>
      </c>
      <c r="L973" t="str">
        <f>VLOOKUP(A973,'Data Transformation 3'!A$3:E$2339,5,0)</f>
        <v>2-Oct-1970</v>
      </c>
      <c r="M973" s="19">
        <f>VLOOKUP(A973,'Data Transformation 3'!A$3:H$2339,8,0)</f>
        <v>11396.9</v>
      </c>
      <c r="N973" t="str">
        <f>VLOOKUP('Healthcare '!A973,'Data Transformation 3'!A$3:I$2339,9,0)</f>
        <v>tier - 3</v>
      </c>
      <c r="O973" t="str">
        <f>VLOOKUP(A973,'Data Transformation 3'!A$3:J$2339,10,0)</f>
        <v>tier - 3</v>
      </c>
      <c r="P973" t="str">
        <f>VLOOKUP(A973,'Data Transformation 3'!A$3:K$2339,11,0)</f>
        <v>R1024</v>
      </c>
      <c r="Q973">
        <f>VLOOKUP(A973,'Data Transformation 3'!A$3:F$2339,6,0)</f>
        <v>52</v>
      </c>
    </row>
    <row r="974" spans="1:17" ht="15.5" x14ac:dyDescent="0.35">
      <c r="A974" s="1" t="s">
        <v>1398</v>
      </c>
      <c r="C974" s="20" cm="1">
        <f t="array" ref="C974:K974">_xlfn.XLOOKUP(A974,'Data transformation 2'!A975:A3309,'Data transformation 2'!B975:J3309)</f>
        <v>35.244999999999997</v>
      </c>
      <c r="D974">
        <v>11.22</v>
      </c>
      <c r="E974" t="str">
        <v>yes</v>
      </c>
      <c r="F974" t="str">
        <v>No</v>
      </c>
      <c r="G974" t="str">
        <v>No</v>
      </c>
      <c r="H974">
        <v>0</v>
      </c>
      <c r="I974" t="str">
        <v>No</v>
      </c>
      <c r="J974" t="str">
        <v>Obesity</v>
      </c>
      <c r="K974" t="str">
        <v>Diabetes</v>
      </c>
      <c r="L974" t="str">
        <f>VLOOKUP(A974,'Data Transformation 3'!A$3:E$2339,5,0)</f>
        <v>19-Dec-1967</v>
      </c>
      <c r="M974" s="19">
        <f>VLOOKUP(A974,'Data Transformation 3'!A$3:H$2339,8,0)</f>
        <v>11394.07</v>
      </c>
      <c r="N974" t="str">
        <f>VLOOKUP('Healthcare '!A974,'Data Transformation 3'!A$3:I$2339,9,0)</f>
        <v>tier - 3</v>
      </c>
      <c r="O974" t="str">
        <f>VLOOKUP(A974,'Data Transformation 3'!A$3:J$2339,10,0)</f>
        <v>tier - 1</v>
      </c>
      <c r="P974" t="str">
        <f>VLOOKUP(A974,'Data Transformation 3'!A$3:K$2339,11,0)</f>
        <v>R1018</v>
      </c>
      <c r="Q974">
        <f>VLOOKUP(A974,'Data Transformation 3'!A$3:F$2339,6,0)</f>
        <v>55</v>
      </c>
    </row>
    <row r="975" spans="1:17" ht="15.5" hidden="1" x14ac:dyDescent="0.35">
      <c r="A975" s="1" t="s">
        <v>1397</v>
      </c>
      <c r="C975" s="20" cm="1">
        <f t="array" ref="C975:K975">_xlfn.XLOOKUP(A975,'Data transformation 2'!A976:A3310,'Data transformation 2'!B976:J3310)</f>
        <v>49.84</v>
      </c>
      <c r="D975">
        <v>5.0999999999999996</v>
      </c>
      <c r="E975" t="str">
        <v>yes</v>
      </c>
      <c r="F975" t="str">
        <v>No</v>
      </c>
      <c r="G975" t="str">
        <v>Yes</v>
      </c>
      <c r="H975">
        <v>1</v>
      </c>
      <c r="I975" t="str">
        <v>No</v>
      </c>
      <c r="J975" t="str">
        <v>Obesity</v>
      </c>
      <c r="K975" t="str">
        <v>Normal</v>
      </c>
      <c r="L975" t="str">
        <f>VLOOKUP(A975,'Data Transformation 3'!A$3:E$2339,5,0)</f>
        <v>28-Jul-1997</v>
      </c>
      <c r="M975" s="19">
        <f>VLOOKUP(A975,'Data Transformation 3'!A$3:H$2339,8,0)</f>
        <v>11388.27</v>
      </c>
      <c r="N975" t="str">
        <f>VLOOKUP('Healthcare '!A975,'Data Transformation 3'!A$3:I$2339,9,0)</f>
        <v>tier - 3</v>
      </c>
      <c r="O975" t="str">
        <f>VLOOKUP(A975,'Data Transformation 3'!A$3:J$2339,10,0)</f>
        <v>tier - 2</v>
      </c>
      <c r="P975" t="str">
        <f>VLOOKUP(A975,'Data Transformation 3'!A$3:K$2339,11,0)</f>
        <v>R1026</v>
      </c>
      <c r="Q975">
        <f>VLOOKUP(A975,'Data Transformation 3'!A$3:F$2339,6,0)</f>
        <v>25</v>
      </c>
    </row>
    <row r="976" spans="1:17" ht="15.5" hidden="1" x14ac:dyDescent="0.35">
      <c r="A976" s="1" t="s">
        <v>1396</v>
      </c>
      <c r="C976" s="20" cm="1">
        <f t="array" ref="C976:K976">_xlfn.XLOOKUP(A976,'Data transformation 2'!A977:A3311,'Data transformation 2'!B977:J3311)</f>
        <v>49.06</v>
      </c>
      <c r="D976">
        <v>5.43</v>
      </c>
      <c r="E976" t="str">
        <v>yes</v>
      </c>
      <c r="F976" t="str">
        <v>No</v>
      </c>
      <c r="G976" t="str">
        <v>No</v>
      </c>
      <c r="H976">
        <v>1</v>
      </c>
      <c r="I976" t="str">
        <v>No</v>
      </c>
      <c r="J976" t="str">
        <v>Obesity</v>
      </c>
      <c r="K976" t="str">
        <v>Normal</v>
      </c>
      <c r="L976" t="str">
        <f>VLOOKUP(A976,'Data Transformation 3'!A$3:E$2339,5,0)</f>
        <v>13-Jun-1964</v>
      </c>
      <c r="M976" s="19">
        <f>VLOOKUP(A976,'Data Transformation 3'!A$3:H$2339,8,0)</f>
        <v>11381.33</v>
      </c>
      <c r="N976" t="str">
        <f>VLOOKUP('Healthcare '!A976,'Data Transformation 3'!A$3:I$2339,9,0)</f>
        <v>tier - 3</v>
      </c>
      <c r="O976" t="str">
        <f>VLOOKUP(A976,'Data Transformation 3'!A$3:J$2339,10,0)</f>
        <v>tier - 2</v>
      </c>
      <c r="P976" t="str">
        <f>VLOOKUP(A976,'Data Transformation 3'!A$3:K$2339,11,0)</f>
        <v>R1013</v>
      </c>
      <c r="Q976">
        <f>VLOOKUP(A976,'Data Transformation 3'!A$3:F$2339,6,0)</f>
        <v>58</v>
      </c>
    </row>
    <row r="977" spans="1:17" ht="15.5" hidden="1" x14ac:dyDescent="0.35">
      <c r="A977" s="1" t="s">
        <v>1395</v>
      </c>
      <c r="C977" s="20" cm="1">
        <f t="array" ref="C977:K977">_xlfn.XLOOKUP(A977,'Data transformation 2'!A978:A3312,'Data transformation 2'!B978:J3312)</f>
        <v>30.88</v>
      </c>
      <c r="D977">
        <v>5.82</v>
      </c>
      <c r="E977" t="str">
        <v>No</v>
      </c>
      <c r="F977" t="str">
        <v>No</v>
      </c>
      <c r="G977" t="str">
        <v>No</v>
      </c>
      <c r="H977">
        <v>2</v>
      </c>
      <c r="I977" t="str">
        <v>No</v>
      </c>
      <c r="J977" t="str">
        <v>Obesity</v>
      </c>
      <c r="K977" t="str">
        <v>Pre-Diabetes</v>
      </c>
      <c r="L977" t="str">
        <f>VLOOKUP(A977,'Data Transformation 3'!A$3:E$2339,5,0)</f>
        <v>6-Dec-1972</v>
      </c>
      <c r="M977" s="19">
        <f>VLOOKUP(A977,'Data Transformation 3'!A$3:H$2339,8,0)</f>
        <v>11378.57</v>
      </c>
      <c r="N977" t="str">
        <f>VLOOKUP('Healthcare '!A977,'Data Transformation 3'!A$3:I$2339,9,0)</f>
        <v>tier - 3</v>
      </c>
      <c r="O977" t="str">
        <f>VLOOKUP(A977,'Data Transformation 3'!A$3:J$2339,10,0)</f>
        <v>tier - 2</v>
      </c>
      <c r="P977" t="str">
        <f>VLOOKUP(A977,'Data Transformation 3'!A$3:K$2339,11,0)</f>
        <v>R1025</v>
      </c>
      <c r="Q977">
        <f>VLOOKUP(A977,'Data Transformation 3'!A$3:F$2339,6,0)</f>
        <v>50</v>
      </c>
    </row>
    <row r="978" spans="1:17" ht="15.5" hidden="1" x14ac:dyDescent="0.35">
      <c r="A978" s="1" t="s">
        <v>1394</v>
      </c>
      <c r="C978" s="20" cm="1">
        <f t="array" ref="C978:K978">_xlfn.XLOOKUP(A978,'Data transformation 2'!A979:A3313,'Data transformation 2'!B979:J3313)</f>
        <v>33.35</v>
      </c>
      <c r="D978">
        <v>6.05</v>
      </c>
      <c r="E978" t="str">
        <v>No</v>
      </c>
      <c r="F978" t="str">
        <v>No</v>
      </c>
      <c r="G978" t="str">
        <v>Yes</v>
      </c>
      <c r="H978">
        <v>1</v>
      </c>
      <c r="I978" t="str">
        <v>No</v>
      </c>
      <c r="J978" t="str">
        <v>Obesity</v>
      </c>
      <c r="K978" t="str">
        <v>Pre-Diabetes</v>
      </c>
      <c r="L978" t="str">
        <f>VLOOKUP(A978,'Data Transformation 3'!A$3:E$2339,5,0)</f>
        <v>7-Jun-1979</v>
      </c>
      <c r="M978" s="19">
        <f>VLOOKUP(A978,'Data Transformation 3'!A$3:H$2339,8,0)</f>
        <v>11369.39</v>
      </c>
      <c r="N978" t="str">
        <f>VLOOKUP('Healthcare '!A978,'Data Transformation 3'!A$3:I$2339,9,0)</f>
        <v>tier - 3</v>
      </c>
      <c r="O978" t="str">
        <f>VLOOKUP(A978,'Data Transformation 3'!A$3:J$2339,10,0)</f>
        <v>tier - 1</v>
      </c>
      <c r="P978" t="str">
        <f>VLOOKUP(A978,'Data Transformation 3'!A$3:K$2339,11,0)</f>
        <v>R1026</v>
      </c>
      <c r="Q978">
        <f>VLOOKUP(A978,'Data Transformation 3'!A$3:F$2339,6,0)</f>
        <v>44</v>
      </c>
    </row>
    <row r="979" spans="1:17" ht="15.5" hidden="1" x14ac:dyDescent="0.35">
      <c r="A979" s="1" t="s">
        <v>1393</v>
      </c>
      <c r="C979" s="20" cm="1">
        <f t="array" ref="C979:K979">_xlfn.XLOOKUP(A979,'Data transformation 2'!A980:A3314,'Data transformation 2'!B980:J3314)</f>
        <v>38</v>
      </c>
      <c r="D979">
        <v>6.38</v>
      </c>
      <c r="E979" t="str">
        <v>yes</v>
      </c>
      <c r="F979" t="str">
        <v>No</v>
      </c>
      <c r="G979" t="str">
        <v>No</v>
      </c>
      <c r="H979">
        <v>1</v>
      </c>
      <c r="I979" t="str">
        <v>No</v>
      </c>
      <c r="J979" t="str">
        <v>Obesity</v>
      </c>
      <c r="K979" t="str">
        <v>Pre-Diabetes</v>
      </c>
      <c r="L979" t="str">
        <f>VLOOKUP(A979,'Data Transformation 3'!A$3:E$2339,5,0)</f>
        <v>13-Dec-1964</v>
      </c>
      <c r="M979" s="19">
        <f>VLOOKUP(A979,'Data Transformation 3'!A$3:H$2339,8,0)</f>
        <v>11365.95</v>
      </c>
      <c r="N979" t="str">
        <f>VLOOKUP('Healthcare '!A979,'Data Transformation 3'!A$3:I$2339,9,0)</f>
        <v>tier - 3</v>
      </c>
      <c r="O979" t="str">
        <f>VLOOKUP(A979,'Data Transformation 3'!A$3:J$2339,10,0)</f>
        <v>tier - 2</v>
      </c>
      <c r="P979" t="str">
        <f>VLOOKUP(A979,'Data Transformation 3'!A$3:K$2339,11,0)</f>
        <v>R1011</v>
      </c>
      <c r="Q979">
        <f>VLOOKUP(A979,'Data Transformation 3'!A$3:F$2339,6,0)</f>
        <v>58</v>
      </c>
    </row>
    <row r="980" spans="1:17" ht="15.5" hidden="1" x14ac:dyDescent="0.35">
      <c r="A980" s="1" t="s">
        <v>1392</v>
      </c>
      <c r="C980" s="20" cm="1">
        <f t="array" ref="C980:K980">_xlfn.XLOOKUP(A980,'Data transformation 2'!A981:A3315,'Data transformation 2'!B981:J3315)</f>
        <v>36.08</v>
      </c>
      <c r="D980">
        <v>5.73</v>
      </c>
      <c r="E980" t="str">
        <v>yes</v>
      </c>
      <c r="F980" t="str">
        <v>No</v>
      </c>
      <c r="G980" t="str">
        <v>No</v>
      </c>
      <c r="H980">
        <v>1</v>
      </c>
      <c r="I980" t="str">
        <v>No</v>
      </c>
      <c r="J980" t="str">
        <v>Obesity</v>
      </c>
      <c r="K980" t="str">
        <v>Pre-Diabetes</v>
      </c>
      <c r="L980" t="str">
        <f>VLOOKUP(A980,'Data Transformation 3'!A$3:E$2339,5,0)</f>
        <v>3-Jul-1964</v>
      </c>
      <c r="M980" s="19">
        <f>VLOOKUP(A980,'Data Transformation 3'!A$3:H$2339,8,0)</f>
        <v>11363.28</v>
      </c>
      <c r="N980" t="str">
        <f>VLOOKUP('Healthcare '!A980,'Data Transformation 3'!A$3:I$2339,9,0)</f>
        <v>tier - 3</v>
      </c>
      <c r="O980" t="str">
        <f>VLOOKUP(A980,'Data Transformation 3'!A$3:J$2339,10,0)</f>
        <v>tier - 1</v>
      </c>
      <c r="P980" t="str">
        <f>VLOOKUP(A980,'Data Transformation 3'!A$3:K$2339,11,0)</f>
        <v>R1013</v>
      </c>
      <c r="Q980">
        <f>VLOOKUP(A980,'Data Transformation 3'!A$3:F$2339,6,0)</f>
        <v>58</v>
      </c>
    </row>
    <row r="981" spans="1:17" ht="15.5" hidden="1" x14ac:dyDescent="0.35">
      <c r="A981" s="1" t="s">
        <v>1391</v>
      </c>
      <c r="C981" s="20" cm="1">
        <f t="array" ref="C981:K981">_xlfn.XLOOKUP(A981,'Data transformation 2'!A982:A3316,'Data transformation 2'!B982:J3316)</f>
        <v>35.700000000000003</v>
      </c>
      <c r="D981">
        <v>5.47</v>
      </c>
      <c r="E981" t="str">
        <v>yes</v>
      </c>
      <c r="F981" t="str">
        <v>No</v>
      </c>
      <c r="G981" t="str">
        <v>No</v>
      </c>
      <c r="H981">
        <v>1</v>
      </c>
      <c r="I981" t="str">
        <v>No</v>
      </c>
      <c r="J981" t="str">
        <v>Obesity</v>
      </c>
      <c r="K981" t="str">
        <v>Normal</v>
      </c>
      <c r="L981" t="str">
        <f>VLOOKUP(A981,'Data Transformation 3'!A$3:E$2339,5,0)</f>
        <v>4-Jul-1964</v>
      </c>
      <c r="M981" s="19">
        <f>VLOOKUP(A981,'Data Transformation 3'!A$3:H$2339,8,0)</f>
        <v>11362.76</v>
      </c>
      <c r="N981" t="str">
        <f>VLOOKUP('Healthcare '!A981,'Data Transformation 3'!A$3:I$2339,9,0)</f>
        <v>tier - 3</v>
      </c>
      <c r="O981" t="str">
        <f>VLOOKUP(A981,'Data Transformation 3'!A$3:J$2339,10,0)</f>
        <v>tier - 1</v>
      </c>
      <c r="P981" t="str">
        <f>VLOOKUP(A981,'Data Transformation 3'!A$3:K$2339,11,0)</f>
        <v>R1011</v>
      </c>
      <c r="Q981">
        <f>VLOOKUP(A981,'Data Transformation 3'!A$3:F$2339,6,0)</f>
        <v>58</v>
      </c>
    </row>
    <row r="982" spans="1:17" ht="15.5" x14ac:dyDescent="0.35">
      <c r="A982" s="1" t="s">
        <v>1390</v>
      </c>
      <c r="C982" s="20" cm="1">
        <f t="array" ref="C982:K982">_xlfn.XLOOKUP(A982,'Data transformation 2'!A983:A3317,'Data transformation 2'!B983:J3317)</f>
        <v>34.01</v>
      </c>
      <c r="D982">
        <v>11.3</v>
      </c>
      <c r="E982" t="str">
        <v>No</v>
      </c>
      <c r="F982" t="str">
        <v>No</v>
      </c>
      <c r="G982" t="str">
        <v>No</v>
      </c>
      <c r="H982">
        <v>0</v>
      </c>
      <c r="I982" t="str">
        <v>No</v>
      </c>
      <c r="J982" t="str">
        <v>Obesity</v>
      </c>
      <c r="K982" t="str">
        <v>Diabetes</v>
      </c>
      <c r="L982" t="str">
        <f>VLOOKUP(A982,'Data Transformation 3'!A$3:E$2339,5,0)</f>
        <v>26-Sep-1965</v>
      </c>
      <c r="M982" s="19">
        <f>VLOOKUP(A982,'Data Transformation 3'!A$3:H$2339,8,0)</f>
        <v>11356.66</v>
      </c>
      <c r="N982" t="str">
        <f>VLOOKUP('Healthcare '!A982,'Data Transformation 3'!A$3:I$2339,9,0)</f>
        <v>tier - 3</v>
      </c>
      <c r="O982" t="str">
        <f>VLOOKUP(A982,'Data Transformation 3'!A$3:J$2339,10,0)</f>
        <v>tier - 3</v>
      </c>
      <c r="P982" t="str">
        <f>VLOOKUP(A982,'Data Transformation 3'!A$3:K$2339,11,0)</f>
        <v>R1012</v>
      </c>
      <c r="Q982">
        <f>VLOOKUP(A982,'Data Transformation 3'!A$3:F$2339,6,0)</f>
        <v>57</v>
      </c>
    </row>
    <row r="983" spans="1:17" ht="15.5" x14ac:dyDescent="0.35">
      <c r="A983" s="1" t="s">
        <v>1389</v>
      </c>
      <c r="C983" s="20" cm="1">
        <f t="array" ref="C983:K983">_xlfn.XLOOKUP(A983,'Data transformation 2'!A984:A3318,'Data transformation 2'!B984:J3318)</f>
        <v>31.54</v>
      </c>
      <c r="D983">
        <v>6.72</v>
      </c>
      <c r="E983" t="str">
        <v>No</v>
      </c>
      <c r="F983" t="str">
        <v>No</v>
      </c>
      <c r="G983" t="str">
        <v>No</v>
      </c>
      <c r="H983">
        <v>0</v>
      </c>
      <c r="I983" t="str">
        <v>No</v>
      </c>
      <c r="J983" t="str">
        <v>Obesity</v>
      </c>
      <c r="K983" t="str">
        <v>Diabetes</v>
      </c>
      <c r="L983" t="str">
        <f>VLOOKUP(A983,'Data Transformation 3'!A$3:E$2339,5,0)</f>
        <v>29-Nov-1965</v>
      </c>
      <c r="M983" s="19">
        <f>VLOOKUP(A983,'Data Transformation 3'!A$3:H$2339,8,0)</f>
        <v>11353.23</v>
      </c>
      <c r="N983" t="str">
        <f>VLOOKUP('Healthcare '!A983,'Data Transformation 3'!A$3:I$2339,9,0)</f>
        <v>tier - 3</v>
      </c>
      <c r="O983" t="str">
        <f>VLOOKUP(A983,'Data Transformation 3'!A$3:J$2339,10,0)</f>
        <v>tier - 1</v>
      </c>
      <c r="P983" t="str">
        <f>VLOOKUP(A983,'Data Transformation 3'!A$3:K$2339,11,0)</f>
        <v>R1012</v>
      </c>
      <c r="Q983">
        <f>VLOOKUP(A983,'Data Transformation 3'!A$3:F$2339,6,0)</f>
        <v>57</v>
      </c>
    </row>
    <row r="984" spans="1:17" ht="15.5" hidden="1" x14ac:dyDescent="0.35">
      <c r="A984" s="1" t="s">
        <v>1388</v>
      </c>
      <c r="C984" s="20" cm="1">
        <f t="array" ref="C984:K984">_xlfn.XLOOKUP(A984,'Data transformation 2'!A985:A3319,'Data transformation 2'!B985:J3319)</f>
        <v>23.3</v>
      </c>
      <c r="D984">
        <v>5.36</v>
      </c>
      <c r="E984" t="str">
        <v>yes</v>
      </c>
      <c r="F984" t="str">
        <v>No</v>
      </c>
      <c r="G984" t="str">
        <v>No</v>
      </c>
      <c r="H984">
        <v>1</v>
      </c>
      <c r="I984" t="str">
        <v>No</v>
      </c>
      <c r="J984" t="str">
        <v>Normal Weight</v>
      </c>
      <c r="K984" t="str">
        <v>Normal</v>
      </c>
      <c r="L984" t="str">
        <f>VLOOKUP(A984,'Data Transformation 3'!A$3:E$2339,5,0)</f>
        <v>12-Jul-1964</v>
      </c>
      <c r="M984" s="19">
        <f>VLOOKUP(A984,'Data Transformation 3'!A$3:H$2339,8,0)</f>
        <v>11345.52</v>
      </c>
      <c r="N984" t="str">
        <f>VLOOKUP('Healthcare '!A984,'Data Transformation 3'!A$3:I$2339,9,0)</f>
        <v>tier - 3</v>
      </c>
      <c r="O984" t="str">
        <f>VLOOKUP(A984,'Data Transformation 3'!A$3:J$2339,10,0)</f>
        <v>tier - 3</v>
      </c>
      <c r="P984" t="str">
        <f>VLOOKUP(A984,'Data Transformation 3'!A$3:K$2339,11,0)</f>
        <v>R1011</v>
      </c>
      <c r="Q984">
        <f>VLOOKUP(A984,'Data Transformation 3'!A$3:F$2339,6,0)</f>
        <v>58</v>
      </c>
    </row>
    <row r="985" spans="1:17" ht="15.5" x14ac:dyDescent="0.35">
      <c r="A985" s="1" t="s">
        <v>1387</v>
      </c>
      <c r="C985" s="20" cm="1">
        <f t="array" ref="C985:K985">_xlfn.XLOOKUP(A985,'Data transformation 2'!A986:A3320,'Data transformation 2'!B986:J3320)</f>
        <v>27.75</v>
      </c>
      <c r="D985">
        <v>9.8800000000000008</v>
      </c>
      <c r="E985" t="str">
        <v>No</v>
      </c>
      <c r="F985" t="str">
        <v>No</v>
      </c>
      <c r="G985" t="str">
        <v>No</v>
      </c>
      <c r="H985">
        <v>0</v>
      </c>
      <c r="I985" t="str">
        <v>No</v>
      </c>
      <c r="J985" t="str">
        <v>Overweight</v>
      </c>
      <c r="K985" t="str">
        <v>Diabetes</v>
      </c>
      <c r="L985" t="str">
        <f>VLOOKUP(A985,'Data Transformation 3'!A$3:E$2339,5,0)</f>
        <v>2-Nov-1968</v>
      </c>
      <c r="M985" s="19">
        <f>VLOOKUP(A985,'Data Transformation 3'!A$3:H$2339,8,0)</f>
        <v>11344.32</v>
      </c>
      <c r="N985" t="str">
        <f>VLOOKUP('Healthcare '!A985,'Data Transformation 3'!A$3:I$2339,9,0)</f>
        <v>tier - 3</v>
      </c>
      <c r="O985" t="str">
        <f>VLOOKUP(A985,'Data Transformation 3'!A$3:J$2339,10,0)</f>
        <v>tier - 2</v>
      </c>
      <c r="P985" t="str">
        <f>VLOOKUP(A985,'Data Transformation 3'!A$3:K$2339,11,0)</f>
        <v>R1025</v>
      </c>
      <c r="Q985">
        <f>VLOOKUP(A985,'Data Transformation 3'!A$3:F$2339,6,0)</f>
        <v>54</v>
      </c>
    </row>
    <row r="986" spans="1:17" ht="15.5" hidden="1" x14ac:dyDescent="0.35">
      <c r="A986" s="1" t="s">
        <v>1386</v>
      </c>
      <c r="C986" s="20" cm="1">
        <f t="array" ref="C986:K986">_xlfn.XLOOKUP(A986,'Data transformation 2'!A987:A3321,'Data transformation 2'!B987:J3321)</f>
        <v>42.46</v>
      </c>
      <c r="D986">
        <v>4.1100000000000003</v>
      </c>
      <c r="E986" t="str">
        <v>No</v>
      </c>
      <c r="F986" t="str">
        <v>No</v>
      </c>
      <c r="G986" t="str">
        <v>No</v>
      </c>
      <c r="H986">
        <v>0</v>
      </c>
      <c r="I986" t="str">
        <v>No</v>
      </c>
      <c r="J986" t="str">
        <v>Obesity</v>
      </c>
      <c r="K986" t="str">
        <v>Normal</v>
      </c>
      <c r="L986" t="str">
        <f>VLOOKUP(A986,'Data Transformation 3'!A$3:E$2339,5,0)</f>
        <v>19-Aug-1989</v>
      </c>
      <c r="M986" s="19">
        <f>VLOOKUP(A986,'Data Transformation 3'!A$3:H$2339,8,0)</f>
        <v>11326.71</v>
      </c>
      <c r="N986" t="str">
        <f>VLOOKUP('Healthcare '!A986,'Data Transformation 3'!A$3:I$2339,9,0)</f>
        <v>tier - 3</v>
      </c>
      <c r="O986" t="str">
        <f>VLOOKUP(A986,'Data Transformation 3'!A$3:J$2339,10,0)</f>
        <v>tier - 3</v>
      </c>
      <c r="P986" t="str">
        <f>VLOOKUP(A986,'Data Transformation 3'!A$3:K$2339,11,0)</f>
        <v>R1013</v>
      </c>
      <c r="Q986">
        <f>VLOOKUP(A986,'Data Transformation 3'!A$3:F$2339,6,0)</f>
        <v>33</v>
      </c>
    </row>
    <row r="987" spans="1:17" ht="15.5" x14ac:dyDescent="0.35">
      <c r="A987" s="1" t="s">
        <v>1385</v>
      </c>
      <c r="C987" s="20" cm="1">
        <f t="array" ref="C987:K987">_xlfn.XLOOKUP(A987,'Data transformation 2'!A988:A3322,'Data transformation 2'!B988:J3322)</f>
        <v>54.47</v>
      </c>
      <c r="D987">
        <v>7.48</v>
      </c>
      <c r="E987" t="str">
        <v>No</v>
      </c>
      <c r="F987" t="str">
        <v>No</v>
      </c>
      <c r="G987" t="str">
        <v>No</v>
      </c>
      <c r="H987">
        <v>0</v>
      </c>
      <c r="I987" t="str">
        <v>No</v>
      </c>
      <c r="J987" t="str">
        <v>Obesity</v>
      </c>
      <c r="K987" t="str">
        <v>Diabetes</v>
      </c>
      <c r="L987" t="str">
        <f>VLOOKUP(A987,'Data Transformation 3'!A$3:E$2339,5,0)</f>
        <v>20-Sep-2002</v>
      </c>
      <c r="M987" s="19">
        <f>VLOOKUP(A987,'Data Transformation 3'!A$3:H$2339,8,0)</f>
        <v>11321.49</v>
      </c>
      <c r="N987" t="str">
        <f>VLOOKUP('Healthcare '!A987,'Data Transformation 3'!A$3:I$2339,9,0)</f>
        <v>tier - 3</v>
      </c>
      <c r="O987" t="str">
        <f>VLOOKUP(A987,'Data Transformation 3'!A$3:J$2339,10,0)</f>
        <v>tier - 3</v>
      </c>
      <c r="P987" t="str">
        <f>VLOOKUP(A987,'Data Transformation 3'!A$3:K$2339,11,0)</f>
        <v>R1012</v>
      </c>
      <c r="Q987">
        <f>VLOOKUP(A987,'Data Transformation 3'!A$3:F$2339,6,0)</f>
        <v>20</v>
      </c>
    </row>
    <row r="988" spans="1:17" ht="15.5" x14ac:dyDescent="0.35">
      <c r="A988" s="1" t="s">
        <v>1384</v>
      </c>
      <c r="C988" s="20" cm="1">
        <f t="array" ref="C988:K988">_xlfn.XLOOKUP(A988,'Data transformation 2'!A989:A3323,'Data transformation 2'!B989:J3323)</f>
        <v>24.93</v>
      </c>
      <c r="D988">
        <v>9.18</v>
      </c>
      <c r="E988" t="str">
        <v>yes</v>
      </c>
      <c r="F988" t="str">
        <v>No</v>
      </c>
      <c r="G988" t="str">
        <v>Yes</v>
      </c>
      <c r="H988">
        <v>1</v>
      </c>
      <c r="I988" t="str">
        <v>No</v>
      </c>
      <c r="J988" t="str">
        <v>Normal Weight</v>
      </c>
      <c r="K988" t="str">
        <v>Diabetes</v>
      </c>
      <c r="L988" t="str">
        <f>VLOOKUP(A988,'Data Transformation 3'!A$3:E$2339,5,0)</f>
        <v>11-Jul-1963</v>
      </c>
      <c r="M988" s="19">
        <f>VLOOKUP(A988,'Data Transformation 3'!A$3:H$2339,8,0)</f>
        <v>11319.12</v>
      </c>
      <c r="N988" t="str">
        <f>VLOOKUP('Healthcare '!A988,'Data Transformation 3'!A$3:I$2339,9,0)</f>
        <v>tier - 3</v>
      </c>
      <c r="O988" t="str">
        <f>VLOOKUP(A988,'Data Transformation 3'!A$3:J$2339,10,0)</f>
        <v>tier - 1</v>
      </c>
      <c r="P988" t="str">
        <f>VLOOKUP(A988,'Data Transformation 3'!A$3:K$2339,11,0)</f>
        <v>R1012</v>
      </c>
      <c r="Q988">
        <f>VLOOKUP(A988,'Data Transformation 3'!A$3:F$2339,6,0)</f>
        <v>59</v>
      </c>
    </row>
    <row r="989" spans="1:17" ht="15.5" hidden="1" x14ac:dyDescent="0.35">
      <c r="A989" s="1" t="s">
        <v>1383</v>
      </c>
      <c r="C989" s="20" cm="1">
        <f t="array" ref="C989:K989">_xlfn.XLOOKUP(A989,'Data transformation 2'!A990:A3324,'Data transformation 2'!B990:J3324)</f>
        <v>48.12</v>
      </c>
      <c r="D989">
        <v>4.51</v>
      </c>
      <c r="E989" t="str">
        <v>yes</v>
      </c>
      <c r="F989" t="str">
        <v>No</v>
      </c>
      <c r="G989" t="str">
        <v>No</v>
      </c>
      <c r="H989">
        <v>1</v>
      </c>
      <c r="I989" t="str">
        <v>No</v>
      </c>
      <c r="J989" t="str">
        <v>Obesity</v>
      </c>
      <c r="K989" t="str">
        <v>Normal</v>
      </c>
      <c r="L989" t="str">
        <f>VLOOKUP(A989,'Data Transformation 3'!A$3:E$2339,5,0)</f>
        <v>10-Dec-1995</v>
      </c>
      <c r="M989" s="19">
        <f>VLOOKUP(A989,'Data Transformation 3'!A$3:H$2339,8,0)</f>
        <v>11318.57</v>
      </c>
      <c r="N989" t="str">
        <f>VLOOKUP('Healthcare '!A989,'Data Transformation 3'!A$3:I$2339,9,0)</f>
        <v>tier - 3</v>
      </c>
      <c r="O989" t="str">
        <f>VLOOKUP(A989,'Data Transformation 3'!A$3:J$2339,10,0)</f>
        <v>tier - 2</v>
      </c>
      <c r="P989" t="str">
        <f>VLOOKUP(A989,'Data Transformation 3'!A$3:K$2339,11,0)</f>
        <v>R1026</v>
      </c>
      <c r="Q989">
        <f>VLOOKUP(A989,'Data Transformation 3'!A$3:F$2339,6,0)</f>
        <v>27</v>
      </c>
    </row>
    <row r="990" spans="1:17" ht="15.5" x14ac:dyDescent="0.35">
      <c r="A990" s="1" t="s">
        <v>1382</v>
      </c>
      <c r="C990" s="20" cm="1">
        <f t="array" ref="C990:K990">_xlfn.XLOOKUP(A990,'Data transformation 2'!A991:A3325,'Data transformation 2'!B991:J3325)</f>
        <v>24.91</v>
      </c>
      <c r="D990">
        <v>7.33</v>
      </c>
      <c r="E990" t="str">
        <v>yes</v>
      </c>
      <c r="F990" t="str">
        <v>No</v>
      </c>
      <c r="G990" t="str">
        <v>Yes</v>
      </c>
      <c r="H990">
        <v>1</v>
      </c>
      <c r="I990" t="str">
        <v>No</v>
      </c>
      <c r="J990" t="str">
        <v>Normal Weight</v>
      </c>
      <c r="K990" t="str">
        <v>Diabetes</v>
      </c>
      <c r="L990" t="str">
        <f>VLOOKUP(A990,'Data Transformation 3'!A$3:E$2339,5,0)</f>
        <v>22-Nov-1963</v>
      </c>
      <c r="M990" s="19">
        <f>VLOOKUP(A990,'Data Transformation 3'!A$3:H$2339,8,0)</f>
        <v>11312.33</v>
      </c>
      <c r="N990" t="str">
        <f>VLOOKUP('Healthcare '!A990,'Data Transformation 3'!A$3:I$2339,9,0)</f>
        <v>tier - 3</v>
      </c>
      <c r="O990" t="str">
        <f>VLOOKUP(A990,'Data Transformation 3'!A$3:J$2339,10,0)</f>
        <v>tier - 3</v>
      </c>
      <c r="P990" t="str">
        <f>VLOOKUP(A990,'Data Transformation 3'!A$3:K$2339,11,0)</f>
        <v>R1012</v>
      </c>
      <c r="Q990">
        <f>VLOOKUP(A990,'Data Transformation 3'!A$3:F$2339,6,0)</f>
        <v>59</v>
      </c>
    </row>
    <row r="991" spans="1:17" ht="15.5" x14ac:dyDescent="0.35">
      <c r="A991" s="1" t="s">
        <v>1381</v>
      </c>
      <c r="C991" s="20" cm="1">
        <f t="array" ref="C991:K991">_xlfn.XLOOKUP(A991,'Data transformation 2'!A992:A3326,'Data transformation 2'!B992:J3326)</f>
        <v>27.645</v>
      </c>
      <c r="D991">
        <v>10.56</v>
      </c>
      <c r="E991" t="str">
        <v>No</v>
      </c>
      <c r="F991" t="str">
        <v>No</v>
      </c>
      <c r="G991" t="str">
        <v>No</v>
      </c>
      <c r="H991">
        <v>0</v>
      </c>
      <c r="I991" t="str">
        <v>No</v>
      </c>
      <c r="J991" t="str">
        <v>Overweight</v>
      </c>
      <c r="K991" t="str">
        <v>Diabetes</v>
      </c>
      <c r="L991" t="str">
        <f>VLOOKUP(A991,'Data Transformation 3'!A$3:E$2339,5,0)</f>
        <v>6-Oct-1968</v>
      </c>
      <c r="M991" s="19">
        <f>VLOOKUP(A991,'Data Transformation 3'!A$3:H$2339,8,0)</f>
        <v>11305.93</v>
      </c>
      <c r="N991" t="str">
        <f>VLOOKUP('Healthcare '!A991,'Data Transformation 3'!A$3:I$2339,9,0)</f>
        <v>tier - 3</v>
      </c>
      <c r="O991" t="str">
        <f>VLOOKUP(A991,'Data Transformation 3'!A$3:J$2339,10,0)</f>
        <v>tier - 1</v>
      </c>
      <c r="P991" t="str">
        <f>VLOOKUP(A991,'Data Transformation 3'!A$3:K$2339,11,0)</f>
        <v>R1012</v>
      </c>
      <c r="Q991">
        <f>VLOOKUP(A991,'Data Transformation 3'!A$3:F$2339,6,0)</f>
        <v>54</v>
      </c>
    </row>
    <row r="992" spans="1:17" ht="15.5" hidden="1" x14ac:dyDescent="0.35">
      <c r="A992" s="1" t="s">
        <v>1380</v>
      </c>
      <c r="C992" s="20" cm="1">
        <f t="array" ref="C992:K992">_xlfn.XLOOKUP(A992,'Data transformation 2'!A993:A3327,'Data transformation 2'!B993:J3327)</f>
        <v>33.700000000000003</v>
      </c>
      <c r="D992">
        <v>4.01</v>
      </c>
      <c r="E992" t="str">
        <v>No</v>
      </c>
      <c r="F992" t="str">
        <v>No</v>
      </c>
      <c r="G992" t="str">
        <v>No</v>
      </c>
      <c r="H992">
        <v>2</v>
      </c>
      <c r="I992" t="str">
        <v>No</v>
      </c>
      <c r="J992" t="str">
        <v>Obesity</v>
      </c>
      <c r="K992" t="str">
        <v>Normal</v>
      </c>
      <c r="L992" t="str">
        <f>VLOOKUP(A992,'Data Transformation 3'!A$3:E$2339,5,0)</f>
        <v>25-Sep-1972</v>
      </c>
      <c r="M992" s="19">
        <f>VLOOKUP(A992,'Data Transformation 3'!A$3:H$2339,8,0)</f>
        <v>11299.34</v>
      </c>
      <c r="N992" t="str">
        <f>VLOOKUP('Healthcare '!A992,'Data Transformation 3'!A$3:I$2339,9,0)</f>
        <v>tier - 3</v>
      </c>
      <c r="O992" t="str">
        <f>VLOOKUP(A992,'Data Transformation 3'!A$3:J$2339,10,0)</f>
        <v>tier - 2</v>
      </c>
      <c r="P992" t="str">
        <f>VLOOKUP(A992,'Data Transformation 3'!A$3:K$2339,11,0)</f>
        <v>R1011</v>
      </c>
      <c r="Q992">
        <f>VLOOKUP(A992,'Data Transformation 3'!A$3:F$2339,6,0)</f>
        <v>50</v>
      </c>
    </row>
    <row r="993" spans="1:17" ht="15.5" hidden="1" x14ac:dyDescent="0.35">
      <c r="A993" s="1" t="s">
        <v>1379</v>
      </c>
      <c r="C993" s="20" cm="1">
        <f t="array" ref="C993:K993">_xlfn.XLOOKUP(A993,'Data transformation 2'!A994:A3328,'Data transformation 2'!B994:J3328)</f>
        <v>38.93</v>
      </c>
      <c r="D993">
        <v>5.64</v>
      </c>
      <c r="E993" t="str">
        <v>yes</v>
      </c>
      <c r="F993" t="str">
        <v>No</v>
      </c>
      <c r="G993" t="str">
        <v>No</v>
      </c>
      <c r="H993">
        <v>1</v>
      </c>
      <c r="I993" t="str">
        <v>No</v>
      </c>
      <c r="J993" t="str">
        <v>Obesity</v>
      </c>
      <c r="K993" t="str">
        <v>Normal</v>
      </c>
      <c r="L993" t="str">
        <f>VLOOKUP(A993,'Data Transformation 3'!A$3:E$2339,5,0)</f>
        <v>14-Nov-1988</v>
      </c>
      <c r="M993" s="19">
        <f>VLOOKUP(A993,'Data Transformation 3'!A$3:H$2339,8,0)</f>
        <v>11294.57</v>
      </c>
      <c r="N993" t="str">
        <f>VLOOKUP('Healthcare '!A993,'Data Transformation 3'!A$3:I$2339,9,0)</f>
        <v>tier - 3</v>
      </c>
      <c r="O993" t="str">
        <f>VLOOKUP(A993,'Data Transformation 3'!A$3:J$2339,10,0)</f>
        <v>tier - 1</v>
      </c>
      <c r="P993" t="str">
        <f>VLOOKUP(A993,'Data Transformation 3'!A$3:K$2339,11,0)</f>
        <v>R1022</v>
      </c>
      <c r="Q993">
        <f>VLOOKUP(A993,'Data Transformation 3'!A$3:F$2339,6,0)</f>
        <v>34</v>
      </c>
    </row>
    <row r="994" spans="1:17" ht="15.5" x14ac:dyDescent="0.35">
      <c r="A994" s="1" t="s">
        <v>1378</v>
      </c>
      <c r="C994" s="20" cm="1">
        <f t="array" ref="C994:K994">_xlfn.XLOOKUP(A994,'Data transformation 2'!A995:A3329,'Data transformation 2'!B995:J3329)</f>
        <v>32.774999999999999</v>
      </c>
      <c r="D994">
        <v>8.02</v>
      </c>
      <c r="E994" t="str">
        <v>yes</v>
      </c>
      <c r="F994" t="str">
        <v>No</v>
      </c>
      <c r="G994" t="str">
        <v>No</v>
      </c>
      <c r="H994">
        <v>2</v>
      </c>
      <c r="I994" t="str">
        <v>No</v>
      </c>
      <c r="J994" t="str">
        <v>Obesity</v>
      </c>
      <c r="K994" t="str">
        <v>Diabetes</v>
      </c>
      <c r="L994" t="str">
        <f>VLOOKUP(A994,'Data Transformation 3'!A$3:E$2339,5,0)</f>
        <v>22-Jun-1970</v>
      </c>
      <c r="M994" s="19">
        <f>VLOOKUP(A994,'Data Transformation 3'!A$3:H$2339,8,0)</f>
        <v>11289.11</v>
      </c>
      <c r="N994" t="str">
        <f>VLOOKUP('Healthcare '!A994,'Data Transformation 3'!A$3:I$2339,9,0)</f>
        <v>tier - 3</v>
      </c>
      <c r="O994" t="str">
        <f>VLOOKUP(A994,'Data Transformation 3'!A$3:J$2339,10,0)</f>
        <v>tier - 1</v>
      </c>
      <c r="P994" t="str">
        <f>VLOOKUP(A994,'Data Transformation 3'!A$3:K$2339,11,0)</f>
        <v>R1012</v>
      </c>
      <c r="Q994">
        <f>VLOOKUP(A994,'Data Transformation 3'!A$3:F$2339,6,0)</f>
        <v>52</v>
      </c>
    </row>
    <row r="995" spans="1:17" ht="15.5" x14ac:dyDescent="0.35">
      <c r="A995" s="1" t="s">
        <v>1377</v>
      </c>
      <c r="C995" s="20" cm="1">
        <f t="array" ref="C995:K995">_xlfn.XLOOKUP(A995,'Data transformation 2'!A996:A3330,'Data transformation 2'!B996:J3330)</f>
        <v>29.83</v>
      </c>
      <c r="D995">
        <v>7.2</v>
      </c>
      <c r="E995" t="str">
        <v>yes</v>
      </c>
      <c r="F995" t="str">
        <v>No</v>
      </c>
      <c r="G995" t="str">
        <v>No</v>
      </c>
      <c r="H995">
        <v>0</v>
      </c>
      <c r="I995" t="str">
        <v>No</v>
      </c>
      <c r="J995" t="str">
        <v>Overweight</v>
      </c>
      <c r="K995" t="str">
        <v>Diabetes</v>
      </c>
      <c r="L995" t="str">
        <f>VLOOKUP(A995,'Data Transformation 3'!A$3:E$2339,5,0)</f>
        <v>14-Jun-1967</v>
      </c>
      <c r="M995" s="19">
        <f>VLOOKUP(A995,'Data Transformation 3'!A$3:H$2339,8,0)</f>
        <v>11286.54</v>
      </c>
      <c r="N995" t="str">
        <f>VLOOKUP('Healthcare '!A995,'Data Transformation 3'!A$3:I$2339,9,0)</f>
        <v>tier - 3</v>
      </c>
      <c r="O995" t="str">
        <f>VLOOKUP(A995,'Data Transformation 3'!A$3:J$2339,10,0)</f>
        <v>tier - 3</v>
      </c>
      <c r="P995" t="str">
        <f>VLOOKUP(A995,'Data Transformation 3'!A$3:K$2339,11,0)</f>
        <v>R1024</v>
      </c>
      <c r="Q995">
        <f>VLOOKUP(A995,'Data Transformation 3'!A$3:F$2339,6,0)</f>
        <v>55</v>
      </c>
    </row>
    <row r="996" spans="1:17" ht="15.5" hidden="1" x14ac:dyDescent="0.35">
      <c r="A996" s="1" t="s">
        <v>1376</v>
      </c>
      <c r="C996" s="20" cm="1">
        <f t="array" ref="C996:K996">_xlfn.XLOOKUP(A996,'Data transformation 2'!A997:A3331,'Data transformation 2'!B997:J3331)</f>
        <v>28.31</v>
      </c>
      <c r="D996">
        <v>4.55</v>
      </c>
      <c r="E996" t="str">
        <v>No</v>
      </c>
      <c r="F996" t="str">
        <v>yes</v>
      </c>
      <c r="G996" t="str">
        <v>No</v>
      </c>
      <c r="H996">
        <v>1</v>
      </c>
      <c r="I996" t="str">
        <v>No</v>
      </c>
      <c r="J996" t="str">
        <v>Overweight</v>
      </c>
      <c r="K996" t="str">
        <v>Normal</v>
      </c>
      <c r="L996" t="str">
        <f>VLOOKUP(A996,'Data Transformation 3'!A$3:E$2339,5,0)</f>
        <v>4-Oct-2004</v>
      </c>
      <c r="M996" s="19">
        <f>VLOOKUP(A996,'Data Transformation 3'!A$3:H$2339,8,0)</f>
        <v>11272.33</v>
      </c>
      <c r="N996" t="str">
        <f>VLOOKUP('Healthcare '!A996,'Data Transformation 3'!A$3:I$2339,9,0)</f>
        <v>tier - 3</v>
      </c>
      <c r="O996" t="str">
        <f>VLOOKUP(A996,'Data Transformation 3'!A$3:J$2339,10,0)</f>
        <v>tier - 2</v>
      </c>
      <c r="P996" t="str">
        <f>VLOOKUP(A996,'Data Transformation 3'!A$3:K$2339,11,0)</f>
        <v>R1019</v>
      </c>
      <c r="Q996">
        <f>VLOOKUP(A996,'Data Transformation 3'!A$3:F$2339,6,0)</f>
        <v>18</v>
      </c>
    </row>
    <row r="997" spans="1:17" ht="15.5" x14ac:dyDescent="0.35">
      <c r="A997" s="1" t="s">
        <v>1375</v>
      </c>
      <c r="C997" s="20" cm="1">
        <f t="array" ref="C997:K997">_xlfn.XLOOKUP(A997,'Data transformation 2'!A998:A3332,'Data transformation 2'!B998:J3332)</f>
        <v>29.79</v>
      </c>
      <c r="D997">
        <v>9.0299999999999994</v>
      </c>
      <c r="E997" t="str">
        <v>No</v>
      </c>
      <c r="F997" t="str">
        <v>No</v>
      </c>
      <c r="G997" t="str">
        <v>No</v>
      </c>
      <c r="H997">
        <v>0</v>
      </c>
      <c r="I997" t="str">
        <v>No</v>
      </c>
      <c r="J997" t="str">
        <v>Overweight</v>
      </c>
      <c r="K997" t="str">
        <v>Diabetes</v>
      </c>
      <c r="L997" t="str">
        <f>VLOOKUP(A997,'Data Transformation 3'!A$3:E$2339,5,0)</f>
        <v>26-Dec-1971</v>
      </c>
      <c r="M997" s="19">
        <f>VLOOKUP(A997,'Data Transformation 3'!A$3:H$2339,8,0)</f>
        <v>11265.71</v>
      </c>
      <c r="N997" t="str">
        <f>VLOOKUP('Healthcare '!A997,'Data Transformation 3'!A$3:I$2339,9,0)</f>
        <v>tier - 3</v>
      </c>
      <c r="O997" t="str">
        <f>VLOOKUP(A997,'Data Transformation 3'!A$3:J$2339,10,0)</f>
        <v>tier - 1</v>
      </c>
      <c r="P997" t="str">
        <f>VLOOKUP(A997,'Data Transformation 3'!A$3:K$2339,11,0)</f>
        <v>R1025</v>
      </c>
      <c r="Q997">
        <f>VLOOKUP(A997,'Data Transformation 3'!A$3:F$2339,6,0)</f>
        <v>51</v>
      </c>
    </row>
    <row r="998" spans="1:17" ht="15.5" hidden="1" x14ac:dyDescent="0.35">
      <c r="A998" s="1" t="s">
        <v>1374</v>
      </c>
      <c r="C998" s="20" cm="1">
        <f t="array" ref="C998:K998">_xlfn.XLOOKUP(A998,'Data transformation 2'!A999:A3333,'Data transformation 2'!B999:J3333)</f>
        <v>36.6</v>
      </c>
      <c r="D998">
        <v>5.2</v>
      </c>
      <c r="E998" t="str">
        <v>yes</v>
      </c>
      <c r="F998" t="str">
        <v>No</v>
      </c>
      <c r="G998" t="str">
        <v>Yes</v>
      </c>
      <c r="H998">
        <v>1</v>
      </c>
      <c r="I998" t="str">
        <v>No</v>
      </c>
      <c r="J998" t="str">
        <v>Obesity</v>
      </c>
      <c r="K998" t="str">
        <v>Normal</v>
      </c>
      <c r="L998" t="str">
        <f>VLOOKUP(A998,'Data Transformation 3'!A$3:E$2339,5,0)</f>
        <v>11-Oct-1969</v>
      </c>
      <c r="M998" s="19">
        <f>VLOOKUP(A998,'Data Transformation 3'!A$3:H$2339,8,0)</f>
        <v>11264.54</v>
      </c>
      <c r="N998" t="str">
        <f>VLOOKUP('Healthcare '!A998,'Data Transformation 3'!A$3:I$2339,9,0)</f>
        <v>tier - 3</v>
      </c>
      <c r="O998" t="str">
        <f>VLOOKUP(A998,'Data Transformation 3'!A$3:J$2339,10,0)</f>
        <v>tier - 2</v>
      </c>
      <c r="P998" t="str">
        <f>VLOOKUP(A998,'Data Transformation 3'!A$3:K$2339,11,0)</f>
        <v>R1011</v>
      </c>
      <c r="Q998">
        <f>VLOOKUP(A998,'Data Transformation 3'!A$3:F$2339,6,0)</f>
        <v>53</v>
      </c>
    </row>
    <row r="999" spans="1:17" ht="15.5" x14ac:dyDescent="0.35">
      <c r="A999" s="1" t="s">
        <v>1373</v>
      </c>
      <c r="C999" s="20" cm="1">
        <f t="array" ref="C999:K999">_xlfn.XLOOKUP(A999,'Data transformation 2'!A1000:A3334,'Data transformation 2'!B1000:J3334)</f>
        <v>35.93</v>
      </c>
      <c r="D999">
        <v>8.3000000000000007</v>
      </c>
      <c r="E999" t="str">
        <v>yes</v>
      </c>
      <c r="F999" t="str">
        <v>No</v>
      </c>
      <c r="G999" t="str">
        <v>No</v>
      </c>
      <c r="H999">
        <v>0</v>
      </c>
      <c r="I999" t="str">
        <v>No</v>
      </c>
      <c r="J999" t="str">
        <v>Obesity</v>
      </c>
      <c r="K999" t="str">
        <v>Diabetes</v>
      </c>
      <c r="L999" t="str">
        <f>VLOOKUP(A999,'Data Transformation 3'!A$3:E$2339,5,0)</f>
        <v>2-Oct-1981</v>
      </c>
      <c r="M999" s="19">
        <f>VLOOKUP(A999,'Data Transformation 3'!A$3:H$2339,8,0)</f>
        <v>11255.29</v>
      </c>
      <c r="N999" t="str">
        <f>VLOOKUP('Healthcare '!A999,'Data Transformation 3'!A$3:I$2339,9,0)</f>
        <v>tier - 3</v>
      </c>
      <c r="O999" t="str">
        <f>VLOOKUP(A999,'Data Transformation 3'!A$3:J$2339,10,0)</f>
        <v>tier - 1</v>
      </c>
      <c r="P999" t="str">
        <f>VLOOKUP(A999,'Data Transformation 3'!A$3:K$2339,11,0)</f>
        <v>R1026</v>
      </c>
      <c r="Q999">
        <f>VLOOKUP(A999,'Data Transformation 3'!A$3:F$2339,6,0)</f>
        <v>41</v>
      </c>
    </row>
    <row r="1000" spans="1:17" ht="15.5" hidden="1" x14ac:dyDescent="0.35">
      <c r="A1000" s="1" t="s">
        <v>1372</v>
      </c>
      <c r="C1000" s="20" cm="1">
        <f t="array" ref="C1000:K1000">_xlfn.XLOOKUP(A1000,'Data transformation 2'!A1001:A3335,'Data transformation 2'!B1001:J3335)</f>
        <v>28.6</v>
      </c>
      <c r="D1000">
        <v>5.56</v>
      </c>
      <c r="E1000" t="str">
        <v>yes</v>
      </c>
      <c r="F1000" t="str">
        <v>No</v>
      </c>
      <c r="G1000" t="str">
        <v>Yes</v>
      </c>
      <c r="H1000">
        <v>1</v>
      </c>
      <c r="I1000" t="str">
        <v>No</v>
      </c>
      <c r="J1000" t="str">
        <v>Overweight</v>
      </c>
      <c r="K1000" t="str">
        <v>Normal</v>
      </c>
      <c r="L1000" t="str">
        <f>VLOOKUP(A1000,'Data Transformation 3'!A$3:E$2339,5,0)</f>
        <v>20-Aug-1969</v>
      </c>
      <c r="M1000" s="19">
        <f>VLOOKUP(A1000,'Data Transformation 3'!A$3:H$2339,8,0)</f>
        <v>11253.42</v>
      </c>
      <c r="N1000" t="str">
        <f>VLOOKUP('Healthcare '!A1000,'Data Transformation 3'!A$3:I$2339,9,0)</f>
        <v>tier - 3</v>
      </c>
      <c r="O1000" t="str">
        <f>VLOOKUP(A1000,'Data Transformation 3'!A$3:J$2339,10,0)</f>
        <v>tier - 1</v>
      </c>
      <c r="P1000" t="str">
        <f>VLOOKUP(A1000,'Data Transformation 3'!A$3:K$2339,11,0)</f>
        <v>R1011</v>
      </c>
      <c r="Q1000">
        <f>VLOOKUP(A1000,'Data Transformation 3'!A$3:F$2339,6,0)</f>
        <v>53</v>
      </c>
    </row>
    <row r="1001" spans="1:17" ht="15.5" hidden="1" x14ac:dyDescent="0.35">
      <c r="A1001" s="1" t="s">
        <v>1371</v>
      </c>
      <c r="C1001" s="20" cm="1">
        <f t="array" ref="C1001:K1001">_xlfn.XLOOKUP(A1001,'Data transformation 2'!A1002:A3336,'Data transformation 2'!B1002:J3336)</f>
        <v>39.17</v>
      </c>
      <c r="D1001">
        <v>4.1500000000000004</v>
      </c>
      <c r="E1001" t="str">
        <v>No</v>
      </c>
      <c r="F1001" t="str">
        <v>No</v>
      </c>
      <c r="G1001" t="str">
        <v>No</v>
      </c>
      <c r="H1001">
        <v>0</v>
      </c>
      <c r="I1001" t="str">
        <v>No</v>
      </c>
      <c r="J1001" t="str">
        <v>Obesity</v>
      </c>
      <c r="K1001" t="str">
        <v>Normal</v>
      </c>
      <c r="L1001" t="str">
        <f>VLOOKUP(A1001,'Data Transformation 3'!A$3:E$2339,5,0)</f>
        <v>17-Dec-1989</v>
      </c>
      <c r="M1001" s="19">
        <f>VLOOKUP(A1001,'Data Transformation 3'!A$3:H$2339,8,0)</f>
        <v>11250.43</v>
      </c>
      <c r="N1001" t="str">
        <f>VLOOKUP('Healthcare '!A1001,'Data Transformation 3'!A$3:I$2339,9,0)</f>
        <v>tier - 3</v>
      </c>
      <c r="O1001" t="str">
        <f>VLOOKUP(A1001,'Data Transformation 3'!A$3:J$2339,10,0)</f>
        <v>tier - 2</v>
      </c>
      <c r="P1001" t="str">
        <f>VLOOKUP(A1001,'Data Transformation 3'!A$3:K$2339,11,0)</f>
        <v>R1026</v>
      </c>
      <c r="Q1001">
        <f>VLOOKUP(A1001,'Data Transformation 3'!A$3:F$2339,6,0)</f>
        <v>33</v>
      </c>
    </row>
    <row r="1002" spans="1:17" ht="15.5" hidden="1" x14ac:dyDescent="0.35">
      <c r="A1002" s="1" t="s">
        <v>1370</v>
      </c>
      <c r="C1002" s="20" cm="1">
        <f t="array" ref="C1002:K1002">_xlfn.XLOOKUP(A1002,'Data transformation 2'!A1003:A3337,'Data transformation 2'!B1003:J3337)</f>
        <v>26.41</v>
      </c>
      <c r="D1002">
        <v>5.99</v>
      </c>
      <c r="E1002" t="str">
        <v>yes</v>
      </c>
      <c r="F1002" t="str">
        <v>No</v>
      </c>
      <c r="G1002" t="str">
        <v>Yes</v>
      </c>
      <c r="H1002">
        <v>1</v>
      </c>
      <c r="I1002" t="str">
        <v>No</v>
      </c>
      <c r="J1002" t="str">
        <v>Overweight</v>
      </c>
      <c r="K1002" t="str">
        <v>Pre-Diabetes</v>
      </c>
      <c r="L1002" t="str">
        <f>VLOOKUP(A1002,'Data Transformation 3'!A$3:E$2339,5,0)</f>
        <v>30-Dec-1969</v>
      </c>
      <c r="M1002" s="19">
        <f>VLOOKUP(A1002,'Data Transformation 3'!A$3:H$2339,8,0)</f>
        <v>11244.38</v>
      </c>
      <c r="N1002" t="str">
        <f>VLOOKUP('Healthcare '!A1002,'Data Transformation 3'!A$3:I$2339,9,0)</f>
        <v>tier - 3</v>
      </c>
      <c r="O1002" t="str">
        <f>VLOOKUP(A1002,'Data Transformation 3'!A$3:J$2339,10,0)</f>
        <v>tier - 1</v>
      </c>
      <c r="P1002" t="str">
        <f>VLOOKUP(A1002,'Data Transformation 3'!A$3:K$2339,11,0)</f>
        <v>R1016</v>
      </c>
      <c r="Q1002">
        <f>VLOOKUP(A1002,'Data Transformation 3'!A$3:F$2339,6,0)</f>
        <v>53</v>
      </c>
    </row>
    <row r="1003" spans="1:17" ht="15.5" hidden="1" x14ac:dyDescent="0.35">
      <c r="A1003" s="1" t="s">
        <v>1369</v>
      </c>
      <c r="C1003" s="20" cm="1">
        <f t="array" ref="C1003:K1003">_xlfn.XLOOKUP(A1003,'Data transformation 2'!A1004:A3338,'Data transformation 2'!B1004:J3338)</f>
        <v>30.63</v>
      </c>
      <c r="D1003">
        <v>5.8</v>
      </c>
      <c r="E1003" t="str">
        <v>yes</v>
      </c>
      <c r="F1003" t="str">
        <v>No</v>
      </c>
      <c r="G1003" t="str">
        <v>No</v>
      </c>
      <c r="H1003">
        <v>0</v>
      </c>
      <c r="I1003" t="str">
        <v>No</v>
      </c>
      <c r="J1003" t="str">
        <v>Obesity</v>
      </c>
      <c r="K1003" t="str">
        <v>Pre-Diabetes</v>
      </c>
      <c r="L1003" t="str">
        <f>VLOOKUP(A1003,'Data Transformation 3'!A$3:E$2339,5,0)</f>
        <v>28-Jun-1976</v>
      </c>
      <c r="M1003" s="19">
        <f>VLOOKUP(A1003,'Data Transformation 3'!A$3:H$2339,8,0)</f>
        <v>11217.35</v>
      </c>
      <c r="N1003" t="str">
        <f>VLOOKUP('Healthcare '!A1003,'Data Transformation 3'!A$3:I$2339,9,0)</f>
        <v>tier - 3</v>
      </c>
      <c r="O1003" t="str">
        <f>VLOOKUP(A1003,'Data Transformation 3'!A$3:J$2339,10,0)</f>
        <v>tier - 2</v>
      </c>
      <c r="P1003" t="str">
        <f>VLOOKUP(A1003,'Data Transformation 3'!A$3:K$2339,11,0)</f>
        <v>R1025</v>
      </c>
      <c r="Q1003">
        <f>VLOOKUP(A1003,'Data Transformation 3'!A$3:F$2339,6,0)</f>
        <v>46</v>
      </c>
    </row>
    <row r="1004" spans="1:17" ht="15.5" x14ac:dyDescent="0.35">
      <c r="A1004" s="1" t="s">
        <v>1368</v>
      </c>
      <c r="C1004" s="20" cm="1">
        <f t="array" ref="C1004:K1004">_xlfn.XLOOKUP(A1004,'Data transformation 2'!A1005:A3339,'Data transformation 2'!B1005:J3339)</f>
        <v>31.73</v>
      </c>
      <c r="D1004">
        <v>7.32</v>
      </c>
      <c r="E1004" t="str">
        <v>yes</v>
      </c>
      <c r="F1004" t="str">
        <v>No</v>
      </c>
      <c r="G1004" t="str">
        <v>No</v>
      </c>
      <c r="H1004">
        <v>2</v>
      </c>
      <c r="I1004" t="str">
        <v>No</v>
      </c>
      <c r="J1004" t="str">
        <v>Obesity</v>
      </c>
      <c r="K1004" t="str">
        <v>Diabetes</v>
      </c>
      <c r="L1004" t="str">
        <f>VLOOKUP(A1004,'Data Transformation 3'!A$3:E$2339,5,0)</f>
        <v>14-Jun-1970</v>
      </c>
      <c r="M1004" s="19">
        <f>VLOOKUP(A1004,'Data Transformation 3'!A$3:H$2339,8,0)</f>
        <v>11187.66</v>
      </c>
      <c r="N1004" t="str">
        <f>VLOOKUP('Healthcare '!A1004,'Data Transformation 3'!A$3:I$2339,9,0)</f>
        <v>tier - 3</v>
      </c>
      <c r="O1004" t="str">
        <f>VLOOKUP(A1004,'Data Transformation 3'!A$3:J$2339,10,0)</f>
        <v>tier - 2</v>
      </c>
      <c r="P1004" t="str">
        <f>VLOOKUP(A1004,'Data Transformation 3'!A$3:K$2339,11,0)</f>
        <v>R1012</v>
      </c>
      <c r="Q1004">
        <f>VLOOKUP(A1004,'Data Transformation 3'!A$3:F$2339,6,0)</f>
        <v>52</v>
      </c>
    </row>
    <row r="1005" spans="1:17" ht="15.5" hidden="1" x14ac:dyDescent="0.35">
      <c r="A1005" s="1" t="s">
        <v>1367</v>
      </c>
      <c r="C1005" s="20" cm="1">
        <f t="array" ref="C1005:K1005">_xlfn.XLOOKUP(A1005,'Data transformation 2'!A1006:A3340,'Data transformation 2'!B1006:J3340)</f>
        <v>30.7</v>
      </c>
      <c r="D1005">
        <v>5.16</v>
      </c>
      <c r="E1005" t="str">
        <v>No</v>
      </c>
      <c r="F1005" t="str">
        <v>No</v>
      </c>
      <c r="G1005" t="str">
        <v>No</v>
      </c>
      <c r="H1005">
        <v>2</v>
      </c>
      <c r="I1005" t="str">
        <v>No</v>
      </c>
      <c r="J1005" t="str">
        <v>Obesity</v>
      </c>
      <c r="K1005" t="str">
        <v>Normal</v>
      </c>
      <c r="L1005" t="str">
        <f>VLOOKUP(A1005,'Data Transformation 3'!A$3:E$2339,5,0)</f>
        <v>3-Sep-1972</v>
      </c>
      <c r="M1005" s="19">
        <f>VLOOKUP(A1005,'Data Transformation 3'!A$3:H$2339,8,0)</f>
        <v>11186.2</v>
      </c>
      <c r="N1005" t="str">
        <f>VLOOKUP('Healthcare '!A1005,'Data Transformation 3'!A$3:I$2339,9,0)</f>
        <v>tier - 3</v>
      </c>
      <c r="O1005" t="str">
        <f>VLOOKUP(A1005,'Data Transformation 3'!A$3:J$2339,10,0)</f>
        <v>tier - 2</v>
      </c>
      <c r="P1005" t="str">
        <f>VLOOKUP(A1005,'Data Transformation 3'!A$3:K$2339,11,0)</f>
        <v>R1021</v>
      </c>
      <c r="Q1005">
        <f>VLOOKUP(A1005,'Data Transformation 3'!A$3:F$2339,6,0)</f>
        <v>50</v>
      </c>
    </row>
    <row r="1006" spans="1:17" ht="15.5" hidden="1" x14ac:dyDescent="0.35">
      <c r="A1006" s="1" t="s">
        <v>1366</v>
      </c>
      <c r="C1006" s="20" cm="1">
        <f t="array" ref="C1006:K1006">_xlfn.XLOOKUP(A1006,'Data transformation 2'!A1007:A3341,'Data transformation 2'!B1007:J3341)</f>
        <v>25.934999999999999</v>
      </c>
      <c r="D1006">
        <v>5.96</v>
      </c>
      <c r="E1006" t="str">
        <v>yes</v>
      </c>
      <c r="F1006" t="str">
        <v>No</v>
      </c>
      <c r="G1006" t="str">
        <v>No</v>
      </c>
      <c r="H1006">
        <v>2</v>
      </c>
      <c r="I1006" t="str">
        <v>No</v>
      </c>
      <c r="J1006" t="str">
        <v>Overweight</v>
      </c>
      <c r="K1006" t="str">
        <v>Pre-Diabetes</v>
      </c>
      <c r="L1006" t="str">
        <f>VLOOKUP(A1006,'Data Transformation 3'!A$3:E$2339,5,0)</f>
        <v>6-Aug-1966</v>
      </c>
      <c r="M1006" s="19">
        <f>VLOOKUP(A1006,'Data Transformation 3'!A$3:H$2339,8,0)</f>
        <v>11165.42</v>
      </c>
      <c r="N1006" t="str">
        <f>VLOOKUP('Healthcare '!A1006,'Data Transformation 3'!A$3:I$2339,9,0)</f>
        <v>tier - 3</v>
      </c>
      <c r="O1006" t="str">
        <f>VLOOKUP(A1006,'Data Transformation 3'!A$3:J$2339,10,0)</f>
        <v>tier - 1</v>
      </c>
      <c r="P1006" t="str">
        <f>VLOOKUP(A1006,'Data Transformation 3'!A$3:K$2339,11,0)</f>
        <v>R1016</v>
      </c>
      <c r="Q1006">
        <f>VLOOKUP(A1006,'Data Transformation 3'!A$3:F$2339,6,0)</f>
        <v>56</v>
      </c>
    </row>
    <row r="1007" spans="1:17" ht="15.5" hidden="1" x14ac:dyDescent="0.35">
      <c r="A1007" s="1" t="s">
        <v>1365</v>
      </c>
      <c r="C1007" s="20" cm="1">
        <f t="array" ref="C1007:K1007">_xlfn.XLOOKUP(A1007,'Data transformation 2'!A1008:A3342,'Data transformation 2'!B1008:J3342)</f>
        <v>35.9</v>
      </c>
      <c r="D1007">
        <v>4.8499999999999996</v>
      </c>
      <c r="E1007" t="str">
        <v>yes</v>
      </c>
      <c r="F1007" t="str">
        <v>No</v>
      </c>
      <c r="G1007" t="str">
        <v>Yes</v>
      </c>
      <c r="H1007">
        <v>1</v>
      </c>
      <c r="I1007" t="str">
        <v>No</v>
      </c>
      <c r="J1007" t="str">
        <v>Obesity</v>
      </c>
      <c r="K1007" t="str">
        <v>Normal</v>
      </c>
      <c r="L1007" t="str">
        <f>VLOOKUP(A1007,'Data Transformation 3'!A$3:E$2339,5,0)</f>
        <v>25-Jun-1969</v>
      </c>
      <c r="M1007" s="19">
        <f>VLOOKUP(A1007,'Data Transformation 3'!A$3:H$2339,8,0)</f>
        <v>11163.57</v>
      </c>
      <c r="N1007" t="str">
        <f>VLOOKUP('Healthcare '!A1007,'Data Transformation 3'!A$3:I$2339,9,0)</f>
        <v>tier - 3</v>
      </c>
      <c r="O1007" t="str">
        <f>VLOOKUP(A1007,'Data Transformation 3'!A$3:J$2339,10,0)</f>
        <v>tier - 2</v>
      </c>
      <c r="P1007" t="str">
        <f>VLOOKUP(A1007,'Data Transformation 3'!A$3:K$2339,11,0)</f>
        <v>R1011</v>
      </c>
      <c r="Q1007">
        <f>VLOOKUP(A1007,'Data Transformation 3'!A$3:F$2339,6,0)</f>
        <v>53</v>
      </c>
    </row>
    <row r="1008" spans="1:17" ht="15.5" hidden="1" x14ac:dyDescent="0.35">
      <c r="A1008" s="1" t="s">
        <v>1364</v>
      </c>
      <c r="C1008" s="20" cm="1">
        <f t="array" ref="C1008:K1008">_xlfn.XLOOKUP(A1008,'Data transformation 2'!A1009:A3343,'Data transformation 2'!B1009:J3343)</f>
        <v>26.7</v>
      </c>
      <c r="D1008">
        <v>5.09</v>
      </c>
      <c r="E1008" t="str">
        <v>yes</v>
      </c>
      <c r="F1008" t="str">
        <v>No</v>
      </c>
      <c r="G1008" t="str">
        <v>Yes</v>
      </c>
      <c r="H1008">
        <v>1</v>
      </c>
      <c r="I1008" t="str">
        <v>No</v>
      </c>
      <c r="J1008" t="str">
        <v>Overweight</v>
      </c>
      <c r="K1008" t="str">
        <v>Normal</v>
      </c>
      <c r="L1008" t="str">
        <f>VLOOKUP(A1008,'Data Transformation 3'!A$3:E$2339,5,0)</f>
        <v>30-Nov-1969</v>
      </c>
      <c r="M1008" s="19">
        <f>VLOOKUP(A1008,'Data Transformation 3'!A$3:H$2339,8,0)</f>
        <v>11150.78</v>
      </c>
      <c r="N1008" t="str">
        <f>VLOOKUP('Healthcare '!A1008,'Data Transformation 3'!A$3:I$2339,9,0)</f>
        <v>tier - 3</v>
      </c>
      <c r="O1008" t="str">
        <f>VLOOKUP(A1008,'Data Transformation 3'!A$3:J$2339,10,0)</f>
        <v>tier - 2</v>
      </c>
      <c r="P1008" t="str">
        <f>VLOOKUP(A1008,'Data Transformation 3'!A$3:K$2339,11,0)</f>
        <v>R1011</v>
      </c>
      <c r="Q1008">
        <f>VLOOKUP(A1008,'Data Transformation 3'!A$3:F$2339,6,0)</f>
        <v>53</v>
      </c>
    </row>
    <row r="1009" spans="1:17" ht="15.5" hidden="1" x14ac:dyDescent="0.35">
      <c r="A1009" s="1" t="s">
        <v>1363</v>
      </c>
      <c r="C1009" s="20" cm="1">
        <f t="array" ref="C1009:K1009">_xlfn.XLOOKUP(A1009,'Data transformation 2'!A1010:A3344,'Data transformation 2'!B1010:J3344)</f>
        <v>33.71</v>
      </c>
      <c r="D1009">
        <v>4.9400000000000004</v>
      </c>
      <c r="E1009" t="str">
        <v>No</v>
      </c>
      <c r="F1009" t="str">
        <v>No</v>
      </c>
      <c r="G1009" t="str">
        <v>No</v>
      </c>
      <c r="H1009">
        <v>0</v>
      </c>
      <c r="I1009" t="str">
        <v>No</v>
      </c>
      <c r="J1009" t="str">
        <v>Obesity</v>
      </c>
      <c r="K1009" t="str">
        <v>Normal</v>
      </c>
      <c r="L1009" t="str">
        <f>VLOOKUP(A1009,'Data Transformation 3'!A$3:E$2339,5,0)</f>
        <v>20-Aug-1980</v>
      </c>
      <c r="M1009" s="19">
        <f>VLOOKUP(A1009,'Data Transformation 3'!A$3:H$2339,8,0)</f>
        <v>11103.33</v>
      </c>
      <c r="N1009" t="str">
        <f>VLOOKUP('Healthcare '!A1009,'Data Transformation 3'!A$3:I$2339,9,0)</f>
        <v>tier - 3</v>
      </c>
      <c r="O1009" t="str">
        <f>VLOOKUP(A1009,'Data Transformation 3'!A$3:J$2339,10,0)</f>
        <v>tier - 1</v>
      </c>
      <c r="P1009" t="str">
        <f>VLOOKUP(A1009,'Data Transformation 3'!A$3:K$2339,11,0)</f>
        <v>R1021</v>
      </c>
      <c r="Q1009">
        <f>VLOOKUP(A1009,'Data Transformation 3'!A$3:F$2339,6,0)</f>
        <v>42</v>
      </c>
    </row>
    <row r="1010" spans="1:17" ht="15.5" hidden="1" x14ac:dyDescent="0.35">
      <c r="A1010" s="1" t="s">
        <v>1362</v>
      </c>
      <c r="C1010" s="20" cm="1">
        <f t="array" ref="C1010:K1010">_xlfn.XLOOKUP(A1010,'Data transformation 2'!A1011:A3345,'Data transformation 2'!B1011:J3345)</f>
        <v>41.91</v>
      </c>
      <c r="D1010">
        <v>4.92</v>
      </c>
      <c r="E1010" t="str">
        <v>yes</v>
      </c>
      <c r="F1010" t="str">
        <v>No</v>
      </c>
      <c r="G1010" t="str">
        <v>No</v>
      </c>
      <c r="H1010">
        <v>2</v>
      </c>
      <c r="I1010" t="str">
        <v>No</v>
      </c>
      <c r="J1010" t="str">
        <v>Obesity</v>
      </c>
      <c r="K1010" t="str">
        <v>Normal</v>
      </c>
      <c r="L1010" t="str">
        <f>VLOOKUP(A1010,'Data Transformation 3'!A$3:E$2339,5,0)</f>
        <v>5-Jul-1966</v>
      </c>
      <c r="M1010" s="19">
        <f>VLOOKUP(A1010,'Data Transformation 3'!A$3:H$2339,8,0)</f>
        <v>11093.62</v>
      </c>
      <c r="N1010" t="str">
        <f>VLOOKUP('Healthcare '!A1010,'Data Transformation 3'!A$3:I$2339,9,0)</f>
        <v>tier - 3</v>
      </c>
      <c r="O1010" t="str">
        <f>VLOOKUP(A1010,'Data Transformation 3'!A$3:J$2339,10,0)</f>
        <v>tier - 1</v>
      </c>
      <c r="P1010" t="str">
        <f>VLOOKUP(A1010,'Data Transformation 3'!A$3:K$2339,11,0)</f>
        <v>R1013</v>
      </c>
      <c r="Q1010">
        <f>VLOOKUP(A1010,'Data Transformation 3'!A$3:F$2339,6,0)</f>
        <v>56</v>
      </c>
    </row>
    <row r="1011" spans="1:17" ht="15.5" hidden="1" x14ac:dyDescent="0.35">
      <c r="A1011" s="1" t="s">
        <v>1361</v>
      </c>
      <c r="C1011" s="20" cm="1">
        <f t="array" ref="C1011:K1011">_xlfn.XLOOKUP(A1011,'Data transformation 2'!A1012:A3346,'Data transformation 2'!B1012:J3346)</f>
        <v>39.82</v>
      </c>
      <c r="D1011">
        <v>6.05</v>
      </c>
      <c r="E1011" t="str">
        <v>yes</v>
      </c>
      <c r="F1011" t="str">
        <v>No</v>
      </c>
      <c r="G1011" t="str">
        <v>No</v>
      </c>
      <c r="H1011">
        <v>2</v>
      </c>
      <c r="I1011" t="str">
        <v>No</v>
      </c>
      <c r="J1011" t="str">
        <v>Obesity</v>
      </c>
      <c r="K1011" t="str">
        <v>Pre-Diabetes</v>
      </c>
      <c r="L1011" t="str">
        <f>VLOOKUP(A1011,'Data Transformation 3'!A$3:E$2339,5,0)</f>
        <v>9-Sep-1966</v>
      </c>
      <c r="M1011" s="19">
        <f>VLOOKUP(A1011,'Data Transformation 3'!A$3:H$2339,8,0)</f>
        <v>11090.72</v>
      </c>
      <c r="N1011" t="str">
        <f>VLOOKUP('Healthcare '!A1011,'Data Transformation 3'!A$3:I$2339,9,0)</f>
        <v>tier - 3</v>
      </c>
      <c r="O1011" t="str">
        <f>VLOOKUP(A1011,'Data Transformation 3'!A$3:J$2339,10,0)</f>
        <v>tier - 1</v>
      </c>
      <c r="P1011" t="str">
        <f>VLOOKUP(A1011,'Data Transformation 3'!A$3:K$2339,11,0)</f>
        <v>R1013</v>
      </c>
      <c r="Q1011">
        <f>VLOOKUP(A1011,'Data Transformation 3'!A$3:F$2339,6,0)</f>
        <v>56</v>
      </c>
    </row>
    <row r="1012" spans="1:17" ht="15.5" hidden="1" x14ac:dyDescent="0.35">
      <c r="A1012" s="1" t="s">
        <v>1360</v>
      </c>
      <c r="C1012" s="20" cm="1">
        <f t="array" ref="C1012:K1012">_xlfn.XLOOKUP(A1012,'Data transformation 2'!A1013:A3347,'Data transformation 2'!B1013:J3347)</f>
        <v>28.12</v>
      </c>
      <c r="D1012">
        <v>4.67</v>
      </c>
      <c r="E1012" t="str">
        <v>No</v>
      </c>
      <c r="F1012" t="str">
        <v>No</v>
      </c>
      <c r="G1012" t="str">
        <v>No</v>
      </c>
      <c r="H1012">
        <v>2</v>
      </c>
      <c r="I1012" t="str">
        <v>No</v>
      </c>
      <c r="J1012" t="str">
        <v>Overweight</v>
      </c>
      <c r="K1012" t="str">
        <v>Normal</v>
      </c>
      <c r="L1012" t="str">
        <f>VLOOKUP(A1012,'Data Transformation 3'!A$3:E$2339,5,0)</f>
        <v>7-Oct-1972</v>
      </c>
      <c r="M1012" s="19">
        <f>VLOOKUP(A1012,'Data Transformation 3'!A$3:H$2339,8,0)</f>
        <v>11085.59</v>
      </c>
      <c r="N1012" t="str">
        <f>VLOOKUP('Healthcare '!A1012,'Data Transformation 3'!A$3:I$2339,9,0)</f>
        <v>tier - 3</v>
      </c>
      <c r="O1012" t="str">
        <f>VLOOKUP(A1012,'Data Transformation 3'!A$3:J$2339,10,0)</f>
        <v>tier - 2</v>
      </c>
      <c r="P1012" t="str">
        <f>VLOOKUP(A1012,'Data Transformation 3'!A$3:K$2339,11,0)</f>
        <v>R1012</v>
      </c>
      <c r="Q1012">
        <f>VLOOKUP(A1012,'Data Transformation 3'!A$3:F$2339,6,0)</f>
        <v>50</v>
      </c>
    </row>
    <row r="1013" spans="1:17" ht="15.5" x14ac:dyDescent="0.35">
      <c r="A1013" s="1" t="s">
        <v>1359</v>
      </c>
      <c r="C1013" s="20" cm="1">
        <f t="array" ref="C1013:K1013">_xlfn.XLOOKUP(A1013,'Data transformation 2'!A1014:A3348,'Data transformation 2'!B1014:J3348)</f>
        <v>26.98</v>
      </c>
      <c r="D1013">
        <v>9.81</v>
      </c>
      <c r="E1013" t="str">
        <v>yes</v>
      </c>
      <c r="F1013" t="str">
        <v>No</v>
      </c>
      <c r="G1013" t="str">
        <v>No</v>
      </c>
      <c r="H1013">
        <v>0</v>
      </c>
      <c r="I1013" t="str">
        <v>No</v>
      </c>
      <c r="J1013" t="str">
        <v>Overweight</v>
      </c>
      <c r="K1013" t="str">
        <v>Diabetes</v>
      </c>
      <c r="L1013" t="str">
        <f>VLOOKUP(A1013,'Data Transformation 3'!A$3:E$2339,5,0)</f>
        <v>4-Sep-1967</v>
      </c>
      <c r="M1013" s="19">
        <f>VLOOKUP(A1013,'Data Transformation 3'!A$3:H$2339,8,0)</f>
        <v>11082.58</v>
      </c>
      <c r="N1013" t="str">
        <f>VLOOKUP('Healthcare '!A1013,'Data Transformation 3'!A$3:I$2339,9,0)</f>
        <v>tier - 3</v>
      </c>
      <c r="O1013" t="str">
        <f>VLOOKUP(A1013,'Data Transformation 3'!A$3:J$2339,10,0)</f>
        <v>tier - 2</v>
      </c>
      <c r="P1013" t="str">
        <f>VLOOKUP(A1013,'Data Transformation 3'!A$3:K$2339,11,0)</f>
        <v>R1012</v>
      </c>
      <c r="Q1013">
        <f>VLOOKUP(A1013,'Data Transformation 3'!A$3:F$2339,6,0)</f>
        <v>55</v>
      </c>
    </row>
    <row r="1014" spans="1:17" ht="15.5" hidden="1" x14ac:dyDescent="0.35">
      <c r="A1014" s="1" t="s">
        <v>1358</v>
      </c>
      <c r="C1014" s="20" cm="1">
        <f t="array" ref="C1014:K1014">_xlfn.XLOOKUP(A1014,'Data transformation 2'!A1015:A3349,'Data transformation 2'!B1015:J3349)</f>
        <v>27.2</v>
      </c>
      <c r="D1014">
        <v>6.06</v>
      </c>
      <c r="E1014" t="str">
        <v>yes</v>
      </c>
      <c r="F1014" t="str">
        <v>No</v>
      </c>
      <c r="G1014" t="str">
        <v>No</v>
      </c>
      <c r="H1014">
        <v>2</v>
      </c>
      <c r="I1014" t="str">
        <v>No</v>
      </c>
      <c r="J1014" t="str">
        <v>Overweight</v>
      </c>
      <c r="K1014" t="str">
        <v>Pre-Diabetes</v>
      </c>
      <c r="L1014" t="str">
        <f>VLOOKUP(A1014,'Data Transformation 3'!A$3:E$2339,5,0)</f>
        <v>20-Nov-1966</v>
      </c>
      <c r="M1014" s="19">
        <f>VLOOKUP(A1014,'Data Transformation 3'!A$3:H$2339,8,0)</f>
        <v>11073.18</v>
      </c>
      <c r="N1014" t="str">
        <f>VLOOKUP('Healthcare '!A1014,'Data Transformation 3'!A$3:I$2339,9,0)</f>
        <v>tier - 3</v>
      </c>
      <c r="O1014" t="str">
        <f>VLOOKUP(A1014,'Data Transformation 3'!A$3:J$2339,10,0)</f>
        <v>tier - 3</v>
      </c>
      <c r="P1014" t="str">
        <f>VLOOKUP(A1014,'Data Transformation 3'!A$3:K$2339,11,0)</f>
        <v>R1011</v>
      </c>
      <c r="Q1014">
        <f>VLOOKUP(A1014,'Data Transformation 3'!A$3:F$2339,6,0)</f>
        <v>56</v>
      </c>
    </row>
    <row r="1015" spans="1:17" ht="15.5" hidden="1" x14ac:dyDescent="0.35">
      <c r="A1015" s="1" t="s">
        <v>1357</v>
      </c>
      <c r="C1015" s="20" cm="1">
        <f t="array" ref="C1015:K1015">_xlfn.XLOOKUP(A1015,'Data transformation 2'!A1016:A3350,'Data transformation 2'!B1016:J3350)</f>
        <v>25.3</v>
      </c>
      <c r="D1015">
        <v>5.19</v>
      </c>
      <c r="E1015" t="str">
        <v>yes</v>
      </c>
      <c r="F1015" t="str">
        <v>No</v>
      </c>
      <c r="G1015" t="str">
        <v>No</v>
      </c>
      <c r="H1015">
        <v>2</v>
      </c>
      <c r="I1015" t="str">
        <v>No</v>
      </c>
      <c r="J1015" t="str">
        <v>Overweight</v>
      </c>
      <c r="K1015" t="str">
        <v>Normal</v>
      </c>
      <c r="L1015" t="str">
        <f>VLOOKUP(A1015,'Data Transformation 3'!A$3:E$2339,5,0)</f>
        <v>7-Nov-1966</v>
      </c>
      <c r="M1015" s="19">
        <f>VLOOKUP(A1015,'Data Transformation 3'!A$3:H$2339,8,0)</f>
        <v>11070.54</v>
      </c>
      <c r="N1015" t="str">
        <f>VLOOKUP('Healthcare '!A1015,'Data Transformation 3'!A$3:I$2339,9,0)</f>
        <v>tier - 3</v>
      </c>
      <c r="O1015" t="str">
        <f>VLOOKUP(A1015,'Data Transformation 3'!A$3:J$2339,10,0)</f>
        <v>tier - 3</v>
      </c>
      <c r="P1015" t="str">
        <f>VLOOKUP(A1015,'Data Transformation 3'!A$3:K$2339,11,0)</f>
        <v>R1011</v>
      </c>
      <c r="Q1015">
        <f>VLOOKUP(A1015,'Data Transformation 3'!A$3:F$2339,6,0)</f>
        <v>56</v>
      </c>
    </row>
    <row r="1016" spans="1:17" ht="15.5" x14ac:dyDescent="0.35">
      <c r="A1016" s="1" t="s">
        <v>1356</v>
      </c>
      <c r="C1016" s="20" cm="1">
        <f t="array" ref="C1016:K1016">_xlfn.XLOOKUP(A1016,'Data transformation 2'!A1017:A3351,'Data transformation 2'!B1017:J3351)</f>
        <v>30.25</v>
      </c>
      <c r="D1016">
        <v>10.16</v>
      </c>
      <c r="E1016" t="str">
        <v>No</v>
      </c>
      <c r="F1016" t="str">
        <v>No</v>
      </c>
      <c r="G1016" t="str">
        <v>No</v>
      </c>
      <c r="H1016">
        <v>0</v>
      </c>
      <c r="I1016" t="str">
        <v>No</v>
      </c>
      <c r="J1016" t="str">
        <v>Obesity</v>
      </c>
      <c r="K1016" t="str">
        <v>Diabetes</v>
      </c>
      <c r="L1016" t="str">
        <f>VLOOKUP(A1016,'Data Transformation 3'!A$3:E$2339,5,0)</f>
        <v>9-Nov-1971</v>
      </c>
      <c r="M1016" s="19">
        <f>VLOOKUP(A1016,'Data Transformation 3'!A$3:H$2339,8,0)</f>
        <v>11068.77</v>
      </c>
      <c r="N1016" t="str">
        <f>VLOOKUP('Healthcare '!A1016,'Data Transformation 3'!A$3:I$2339,9,0)</f>
        <v>tier - 3</v>
      </c>
      <c r="O1016" t="str">
        <f>VLOOKUP(A1016,'Data Transformation 3'!A$3:J$2339,10,0)</f>
        <v>tier - 2</v>
      </c>
      <c r="P1016" t="str">
        <f>VLOOKUP(A1016,'Data Transformation 3'!A$3:K$2339,11,0)</f>
        <v>R1012</v>
      </c>
      <c r="Q1016">
        <f>VLOOKUP(A1016,'Data Transformation 3'!A$3:F$2339,6,0)</f>
        <v>51</v>
      </c>
    </row>
    <row r="1017" spans="1:17" ht="15.5" hidden="1" x14ac:dyDescent="0.35">
      <c r="A1017" s="1" t="s">
        <v>1355</v>
      </c>
      <c r="C1017" s="20" cm="1">
        <f t="array" ref="C1017:K1017">_xlfn.XLOOKUP(A1017,'Data transformation 2'!A1018:A3352,'Data transformation 2'!B1018:J3352)</f>
        <v>54</v>
      </c>
      <c r="D1017">
        <v>4.68</v>
      </c>
      <c r="E1017" t="str">
        <v>yes</v>
      </c>
      <c r="F1017" t="str">
        <v>yes</v>
      </c>
      <c r="G1017" t="str">
        <v>No</v>
      </c>
      <c r="H1017">
        <v>2</v>
      </c>
      <c r="I1017" t="str">
        <v>No</v>
      </c>
      <c r="J1017" t="str">
        <v>Obesity</v>
      </c>
      <c r="K1017" t="str">
        <v>Normal</v>
      </c>
      <c r="L1017" t="str">
        <f>VLOOKUP(A1017,'Data Transformation 3'!A$3:E$2339,5,0)</f>
        <v>18-Sep-2000</v>
      </c>
      <c r="M1017" s="19">
        <f>VLOOKUP(A1017,'Data Transformation 3'!A$3:H$2339,8,0)</f>
        <v>11068.7</v>
      </c>
      <c r="N1017" t="str">
        <f>VLOOKUP('Healthcare '!A1017,'Data Transformation 3'!A$3:I$2339,9,0)</f>
        <v>tier - 3</v>
      </c>
      <c r="O1017" t="str">
        <f>VLOOKUP(A1017,'Data Transformation 3'!A$3:J$2339,10,0)</f>
        <v>tier - 1</v>
      </c>
      <c r="P1017" t="str">
        <f>VLOOKUP(A1017,'Data Transformation 3'!A$3:K$2339,11,0)</f>
        <v>R1011</v>
      </c>
      <c r="Q1017">
        <f>VLOOKUP(A1017,'Data Transformation 3'!A$3:F$2339,6,0)</f>
        <v>22</v>
      </c>
    </row>
    <row r="1018" spans="1:17" ht="15.5" hidden="1" x14ac:dyDescent="0.35">
      <c r="A1018" s="1" t="s">
        <v>1354</v>
      </c>
      <c r="C1018" s="20" cm="1">
        <f t="array" ref="C1018:K1018">_xlfn.XLOOKUP(A1018,'Data transformation 2'!A1019:A3353,'Data transformation 2'!B1019:J3353)</f>
        <v>51.86</v>
      </c>
      <c r="D1018">
        <v>5.32</v>
      </c>
      <c r="E1018" t="str">
        <v>yes</v>
      </c>
      <c r="F1018" t="str">
        <v>No</v>
      </c>
      <c r="G1018" t="str">
        <v>No</v>
      </c>
      <c r="H1018">
        <v>0</v>
      </c>
      <c r="I1018" t="str">
        <v>No</v>
      </c>
      <c r="J1018" t="str">
        <v>Obesity</v>
      </c>
      <c r="K1018" t="str">
        <v>Normal</v>
      </c>
      <c r="L1018" t="str">
        <f>VLOOKUP(A1018,'Data Transformation 3'!A$3:E$2339,5,0)</f>
        <v>17-Dec-2001</v>
      </c>
      <c r="M1018" s="19">
        <f>VLOOKUP(A1018,'Data Transformation 3'!A$3:H$2339,8,0)</f>
        <v>11046.02</v>
      </c>
      <c r="N1018" t="str">
        <f>VLOOKUP('Healthcare '!A1018,'Data Transformation 3'!A$3:I$2339,9,0)</f>
        <v>tier - 3</v>
      </c>
      <c r="O1018" t="str">
        <f>VLOOKUP(A1018,'Data Transformation 3'!A$3:J$2339,10,0)</f>
        <v>tier - 1</v>
      </c>
      <c r="P1018" t="str">
        <f>VLOOKUP(A1018,'Data Transformation 3'!A$3:K$2339,11,0)</f>
        <v>R1026</v>
      </c>
      <c r="Q1018">
        <f>VLOOKUP(A1018,'Data Transformation 3'!A$3:F$2339,6,0)</f>
        <v>21</v>
      </c>
    </row>
    <row r="1019" spans="1:17" ht="15.5" x14ac:dyDescent="0.35">
      <c r="A1019" s="1" t="s">
        <v>1353</v>
      </c>
      <c r="C1019" s="20" cm="1">
        <f t="array" ref="C1019:K1019">_xlfn.XLOOKUP(A1019,'Data transformation 2'!A1020:A3354,'Data transformation 2'!B1020:J3354)</f>
        <v>31.39</v>
      </c>
      <c r="D1019">
        <v>6.99</v>
      </c>
      <c r="E1019" t="str">
        <v>No</v>
      </c>
      <c r="F1019" t="str">
        <v>No</v>
      </c>
      <c r="G1019" t="str">
        <v>No</v>
      </c>
      <c r="H1019">
        <v>0</v>
      </c>
      <c r="I1019" t="str">
        <v>No</v>
      </c>
      <c r="J1019" t="str">
        <v>Obesity</v>
      </c>
      <c r="K1019" t="str">
        <v>Diabetes</v>
      </c>
      <c r="L1019" t="str">
        <f>VLOOKUP(A1019,'Data Transformation 3'!A$3:E$2339,5,0)</f>
        <v>30-Aug-1974</v>
      </c>
      <c r="M1019" s="19">
        <f>VLOOKUP(A1019,'Data Transformation 3'!A$3:H$2339,8,0)</f>
        <v>11037.85</v>
      </c>
      <c r="N1019" t="str">
        <f>VLOOKUP('Healthcare '!A1019,'Data Transformation 3'!A$3:I$2339,9,0)</f>
        <v>tier - 3</v>
      </c>
      <c r="O1019" t="str">
        <f>VLOOKUP(A1019,'Data Transformation 3'!A$3:J$2339,10,0)</f>
        <v>tier - 2</v>
      </c>
      <c r="P1019" t="str">
        <f>VLOOKUP(A1019,'Data Transformation 3'!A$3:K$2339,11,0)</f>
        <v>R1025</v>
      </c>
      <c r="Q1019">
        <f>VLOOKUP(A1019,'Data Transformation 3'!A$3:F$2339,6,0)</f>
        <v>48</v>
      </c>
    </row>
    <row r="1020" spans="1:17" ht="15.5" hidden="1" x14ac:dyDescent="0.35">
      <c r="A1020" s="1" t="s">
        <v>1352</v>
      </c>
      <c r="C1020" s="20" cm="1">
        <f t="array" ref="C1020:K1020">_xlfn.XLOOKUP(A1020,'Data transformation 2'!A1021:A3355,'Data transformation 2'!B1021:J3355)</f>
        <v>39.97</v>
      </c>
      <c r="D1020">
        <v>5.55</v>
      </c>
      <c r="E1020" t="str">
        <v>No</v>
      </c>
      <c r="F1020" t="str">
        <v>No</v>
      </c>
      <c r="G1020" t="str">
        <v>No</v>
      </c>
      <c r="H1020">
        <v>0</v>
      </c>
      <c r="I1020" t="str">
        <v>No</v>
      </c>
      <c r="J1020" t="str">
        <v>Obesity</v>
      </c>
      <c r="K1020" t="str">
        <v>Normal</v>
      </c>
      <c r="L1020" t="str">
        <f>VLOOKUP(A1020,'Data Transformation 3'!A$3:E$2339,5,0)</f>
        <v>25-Oct-1989</v>
      </c>
      <c r="M1020" s="19">
        <f>VLOOKUP(A1020,'Data Transformation 3'!A$3:H$2339,8,0)</f>
        <v>11037.51</v>
      </c>
      <c r="N1020" t="str">
        <f>VLOOKUP('Healthcare '!A1020,'Data Transformation 3'!A$3:I$2339,9,0)</f>
        <v>tier - 3</v>
      </c>
      <c r="O1020" t="str">
        <f>VLOOKUP(A1020,'Data Transformation 3'!A$3:J$2339,10,0)</f>
        <v>tier - 1</v>
      </c>
      <c r="P1020" t="str">
        <f>VLOOKUP(A1020,'Data Transformation 3'!A$3:K$2339,11,0)</f>
        <v>R1012</v>
      </c>
      <c r="Q1020">
        <f>VLOOKUP(A1020,'Data Transformation 3'!A$3:F$2339,6,0)</f>
        <v>33</v>
      </c>
    </row>
    <row r="1021" spans="1:17" ht="15.5" x14ac:dyDescent="0.35">
      <c r="A1021" s="1" t="s">
        <v>1351</v>
      </c>
      <c r="C1021" s="20" cm="1">
        <f t="array" ref="C1021:K1021">_xlfn.XLOOKUP(A1021,'Data transformation 2'!A1022:A3356,'Data transformation 2'!B1022:J3356)</f>
        <v>41.23</v>
      </c>
      <c r="D1021">
        <v>6.94</v>
      </c>
      <c r="E1021" t="str">
        <v>No</v>
      </c>
      <c r="F1021" t="str">
        <v>No</v>
      </c>
      <c r="G1021" t="str">
        <v>No</v>
      </c>
      <c r="H1021">
        <v>0</v>
      </c>
      <c r="I1021" t="str">
        <v>No</v>
      </c>
      <c r="J1021" t="str">
        <v>Obesity</v>
      </c>
      <c r="K1021" t="str">
        <v>Diabetes</v>
      </c>
      <c r="L1021" t="str">
        <f>VLOOKUP(A1021,'Data Transformation 3'!A$3:E$2339,5,0)</f>
        <v>10-Dec-1974</v>
      </c>
      <c r="M1021" s="19">
        <f>VLOOKUP(A1021,'Data Transformation 3'!A$3:H$2339,8,0)</f>
        <v>11033.66</v>
      </c>
      <c r="N1021" t="str">
        <f>VLOOKUP('Healthcare '!A1021,'Data Transformation 3'!A$3:I$2339,9,0)</f>
        <v>tier - 3</v>
      </c>
      <c r="O1021" t="str">
        <f>VLOOKUP(A1021,'Data Transformation 3'!A$3:J$2339,10,0)</f>
        <v>tier - 3</v>
      </c>
      <c r="P1021" t="str">
        <f>VLOOKUP(A1021,'Data Transformation 3'!A$3:K$2339,11,0)</f>
        <v>R1012</v>
      </c>
      <c r="Q1021">
        <f>VLOOKUP(A1021,'Data Transformation 3'!A$3:F$2339,6,0)</f>
        <v>48</v>
      </c>
    </row>
    <row r="1022" spans="1:17" ht="15.5" hidden="1" x14ac:dyDescent="0.35">
      <c r="A1022" s="1" t="s">
        <v>1350</v>
      </c>
      <c r="C1022" s="20" cm="1">
        <f t="array" ref="C1022:K1022">_xlfn.XLOOKUP(A1022,'Data transformation 2'!A1023:A3357,'Data transformation 2'!B1023:J3357)</f>
        <v>49.45</v>
      </c>
      <c r="D1022">
        <v>4.2</v>
      </c>
      <c r="E1022" t="str">
        <v>yes</v>
      </c>
      <c r="F1022" t="str">
        <v>No</v>
      </c>
      <c r="G1022" t="str">
        <v>No</v>
      </c>
      <c r="H1022">
        <v>0</v>
      </c>
      <c r="I1022" t="str">
        <v>No</v>
      </c>
      <c r="J1022" t="str">
        <v>Obesity</v>
      </c>
      <c r="K1022" t="str">
        <v>Normal</v>
      </c>
      <c r="L1022" t="str">
        <f>VLOOKUP(A1022,'Data Transformation 3'!A$3:E$2339,5,0)</f>
        <v>21-Jul-1996</v>
      </c>
      <c r="M1022" s="19">
        <f>VLOOKUP(A1022,'Data Transformation 3'!A$3:H$2339,8,0)</f>
        <v>11028.56</v>
      </c>
      <c r="N1022" t="str">
        <f>VLOOKUP('Healthcare '!A1022,'Data Transformation 3'!A$3:I$2339,9,0)</f>
        <v>tier - 3</v>
      </c>
      <c r="O1022" t="str">
        <f>VLOOKUP(A1022,'Data Transformation 3'!A$3:J$2339,10,0)</f>
        <v>tier - 3</v>
      </c>
      <c r="P1022" t="str">
        <f>VLOOKUP(A1022,'Data Transformation 3'!A$3:K$2339,11,0)</f>
        <v>R1012</v>
      </c>
      <c r="Q1022">
        <f>VLOOKUP(A1022,'Data Transformation 3'!A$3:F$2339,6,0)</f>
        <v>26</v>
      </c>
    </row>
    <row r="1023" spans="1:17" ht="15.5" hidden="1" x14ac:dyDescent="0.35">
      <c r="A1023" s="1" t="s">
        <v>1349</v>
      </c>
      <c r="C1023" s="20" cm="1">
        <f t="array" ref="C1023:K1023">_xlfn.XLOOKUP(A1023,'Data transformation 2'!A1024:A3358,'Data transformation 2'!B1024:J3358)</f>
        <v>41.04</v>
      </c>
      <c r="D1023">
        <v>5.59</v>
      </c>
      <c r="E1023" t="str">
        <v>No</v>
      </c>
      <c r="F1023" t="str">
        <v>No</v>
      </c>
      <c r="G1023" t="str">
        <v>No</v>
      </c>
      <c r="H1023">
        <v>0</v>
      </c>
      <c r="I1023" t="str">
        <v>No</v>
      </c>
      <c r="J1023" t="str">
        <v>Obesity</v>
      </c>
      <c r="K1023" t="str">
        <v>Normal</v>
      </c>
      <c r="L1023" t="str">
        <f>VLOOKUP(A1023,'Data Transformation 3'!A$3:E$2339,5,0)</f>
        <v>26-Jun-1991</v>
      </c>
      <c r="M1023" s="19">
        <f>VLOOKUP(A1023,'Data Transformation 3'!A$3:H$2339,8,0)</f>
        <v>11018.05</v>
      </c>
      <c r="N1023" t="str">
        <f>VLOOKUP('Healthcare '!A1023,'Data Transformation 3'!A$3:I$2339,9,0)</f>
        <v>tier - 3</v>
      </c>
      <c r="O1023" t="str">
        <f>VLOOKUP(A1023,'Data Transformation 3'!A$3:J$2339,10,0)</f>
        <v>tier - 2</v>
      </c>
      <c r="P1023" t="str">
        <f>VLOOKUP(A1023,'Data Transformation 3'!A$3:K$2339,11,0)</f>
        <v>R1012</v>
      </c>
      <c r="Q1023">
        <f>VLOOKUP(A1023,'Data Transformation 3'!A$3:F$2339,6,0)</f>
        <v>31</v>
      </c>
    </row>
    <row r="1024" spans="1:17" ht="15.5" x14ac:dyDescent="0.35">
      <c r="A1024" s="1" t="s">
        <v>1348</v>
      </c>
      <c r="C1024" s="20" cm="1">
        <f t="array" ref="C1024:K1024">_xlfn.XLOOKUP(A1024,'Data transformation 2'!A1025:A3359,'Data transformation 2'!B1025:J3359)</f>
        <v>27.93</v>
      </c>
      <c r="D1024">
        <v>9.9600000000000009</v>
      </c>
      <c r="E1024" t="str">
        <v>No</v>
      </c>
      <c r="F1024" t="str">
        <v>No</v>
      </c>
      <c r="G1024" t="str">
        <v>No</v>
      </c>
      <c r="H1024">
        <v>0</v>
      </c>
      <c r="I1024" t="str">
        <v>No</v>
      </c>
      <c r="J1024" t="str">
        <v>Overweight</v>
      </c>
      <c r="K1024" t="str">
        <v>Diabetes</v>
      </c>
      <c r="L1024" t="str">
        <f>VLOOKUP(A1024,'Data Transformation 3'!A$3:E$2339,5,0)</f>
        <v>15-Dec-1974</v>
      </c>
      <c r="M1024" s="19">
        <f>VLOOKUP(A1024,'Data Transformation 3'!A$3:H$2339,8,0)</f>
        <v>11015.17</v>
      </c>
      <c r="N1024" t="str">
        <f>VLOOKUP('Healthcare '!A1024,'Data Transformation 3'!A$3:I$2339,9,0)</f>
        <v>tier - 3</v>
      </c>
      <c r="O1024" t="str">
        <f>VLOOKUP(A1024,'Data Transformation 3'!A$3:J$2339,10,0)</f>
        <v>tier - 1</v>
      </c>
      <c r="P1024" t="str">
        <f>VLOOKUP(A1024,'Data Transformation 3'!A$3:K$2339,11,0)</f>
        <v>R1012</v>
      </c>
      <c r="Q1024">
        <f>VLOOKUP(A1024,'Data Transformation 3'!A$3:F$2339,6,0)</f>
        <v>48</v>
      </c>
    </row>
    <row r="1025" spans="1:17" ht="15.5" x14ac:dyDescent="0.35">
      <c r="A1025" s="1" t="s">
        <v>1347</v>
      </c>
      <c r="C1025" s="20" cm="1">
        <f t="array" ref="C1025:K1025">_xlfn.XLOOKUP(A1025,'Data transformation 2'!A1026:A3360,'Data transformation 2'!B1026:J3360)</f>
        <v>21.01</v>
      </c>
      <c r="D1025">
        <v>7.37</v>
      </c>
      <c r="E1025" t="str">
        <v>No</v>
      </c>
      <c r="F1025" t="str">
        <v>No</v>
      </c>
      <c r="G1025" t="str">
        <v>No</v>
      </c>
      <c r="H1025">
        <v>0</v>
      </c>
      <c r="I1025" t="str">
        <v>No</v>
      </c>
      <c r="J1025" t="str">
        <v>Normal Weight</v>
      </c>
      <c r="K1025" t="str">
        <v>Diabetes</v>
      </c>
      <c r="L1025" t="str">
        <f>VLOOKUP(A1025,'Data Transformation 3'!A$3:E$2339,5,0)</f>
        <v>24-Oct-1968</v>
      </c>
      <c r="M1025" s="19">
        <f>VLOOKUP(A1025,'Data Transformation 3'!A$3:H$2339,8,0)</f>
        <v>11013.71</v>
      </c>
      <c r="N1025" t="str">
        <f>VLOOKUP('Healthcare '!A1025,'Data Transformation 3'!A$3:I$2339,9,0)</f>
        <v>tier - 3</v>
      </c>
      <c r="O1025" t="str">
        <f>VLOOKUP(A1025,'Data Transformation 3'!A$3:J$2339,10,0)</f>
        <v>tier - 1</v>
      </c>
      <c r="P1025" t="str">
        <f>VLOOKUP(A1025,'Data Transformation 3'!A$3:K$2339,11,0)</f>
        <v>R1013</v>
      </c>
      <c r="Q1025">
        <f>VLOOKUP(A1025,'Data Transformation 3'!A$3:F$2339,6,0)</f>
        <v>54</v>
      </c>
    </row>
    <row r="1026" spans="1:17" ht="15.5" hidden="1" x14ac:dyDescent="0.35">
      <c r="A1026" s="1" t="s">
        <v>1346</v>
      </c>
      <c r="C1026" s="20" cm="1">
        <f t="array" ref="C1026:K1026">_xlfn.XLOOKUP(A1026,'Data transformation 2'!A1027:A3361,'Data transformation 2'!B1027:J3361)</f>
        <v>52.37</v>
      </c>
      <c r="D1026">
        <v>5.0599999999999996</v>
      </c>
      <c r="E1026" t="str">
        <v>yes</v>
      </c>
      <c r="F1026" t="str">
        <v>yes</v>
      </c>
      <c r="G1026" t="str">
        <v>No</v>
      </c>
      <c r="H1026">
        <v>2</v>
      </c>
      <c r="I1026" t="str">
        <v>No</v>
      </c>
      <c r="J1026" t="str">
        <v>Obesity</v>
      </c>
      <c r="K1026" t="str">
        <v>Normal</v>
      </c>
      <c r="L1026" t="str">
        <f>VLOOKUP(A1026,'Data Transformation 3'!A$3:E$2339,5,0)</f>
        <v>17-Sep-2000</v>
      </c>
      <c r="M1026" s="19">
        <f>VLOOKUP(A1026,'Data Transformation 3'!A$3:H$2339,8,0)</f>
        <v>10991.58</v>
      </c>
      <c r="N1026" t="str">
        <f>VLOOKUP('Healthcare '!A1026,'Data Transformation 3'!A$3:I$2339,9,0)</f>
        <v>tier - 3</v>
      </c>
      <c r="O1026" t="str">
        <f>VLOOKUP(A1026,'Data Transformation 3'!A$3:J$2339,10,0)</f>
        <v>tier - 3</v>
      </c>
      <c r="P1026" t="str">
        <f>VLOOKUP(A1026,'Data Transformation 3'!A$3:K$2339,11,0)</f>
        <v>R1012</v>
      </c>
      <c r="Q1026">
        <f>VLOOKUP(A1026,'Data Transformation 3'!A$3:F$2339,6,0)</f>
        <v>22</v>
      </c>
    </row>
    <row r="1027" spans="1:17" ht="15.5" x14ac:dyDescent="0.35">
      <c r="A1027" s="1" t="s">
        <v>1345</v>
      </c>
      <c r="C1027" s="20" cm="1">
        <f t="array" ref="C1027:K1027">_xlfn.XLOOKUP(A1027,'Data transformation 2'!A1028:A3362,'Data transformation 2'!B1028:J3362)</f>
        <v>40.369999999999997</v>
      </c>
      <c r="D1027">
        <v>8.2100000000000009</v>
      </c>
      <c r="E1027" t="str">
        <v>No</v>
      </c>
      <c r="F1027" t="str">
        <v>No</v>
      </c>
      <c r="G1027" t="str">
        <v>No</v>
      </c>
      <c r="H1027">
        <v>0</v>
      </c>
      <c r="I1027" t="str">
        <v>No</v>
      </c>
      <c r="J1027" t="str">
        <v>Obesity</v>
      </c>
      <c r="K1027" t="str">
        <v>Diabetes</v>
      </c>
      <c r="L1027" t="str">
        <f>VLOOKUP(A1027,'Data Transformation 3'!A$3:E$2339,5,0)</f>
        <v>18-Dec-1965</v>
      </c>
      <c r="M1027" s="19">
        <f>VLOOKUP(A1027,'Data Transformation 3'!A$3:H$2339,8,0)</f>
        <v>10982.5</v>
      </c>
      <c r="N1027" t="str">
        <f>VLOOKUP('Healthcare '!A1027,'Data Transformation 3'!A$3:I$2339,9,0)</f>
        <v>tier - 3</v>
      </c>
      <c r="O1027" t="str">
        <f>VLOOKUP(A1027,'Data Transformation 3'!A$3:J$2339,10,0)</f>
        <v>tier - 3</v>
      </c>
      <c r="P1027" t="str">
        <f>VLOOKUP(A1027,'Data Transformation 3'!A$3:K$2339,11,0)</f>
        <v>R1013</v>
      </c>
      <c r="Q1027">
        <f>VLOOKUP(A1027,'Data Transformation 3'!A$3:F$2339,6,0)</f>
        <v>57</v>
      </c>
    </row>
    <row r="1028" spans="1:17" ht="15.5" x14ac:dyDescent="0.35">
      <c r="A1028" s="1" t="s">
        <v>1344</v>
      </c>
      <c r="C1028" s="20" cm="1">
        <f t="array" ref="C1028:K1028">_xlfn.XLOOKUP(A1028,'Data transformation 2'!A1029:A3363,'Data transformation 2'!B1029:J3363)</f>
        <v>41.47</v>
      </c>
      <c r="D1028">
        <v>10.34</v>
      </c>
      <c r="E1028" t="str">
        <v>No</v>
      </c>
      <c r="F1028" t="str">
        <v>No</v>
      </c>
      <c r="G1028" t="str">
        <v>No</v>
      </c>
      <c r="H1028">
        <v>2</v>
      </c>
      <c r="I1028" t="str">
        <v>No</v>
      </c>
      <c r="J1028" t="str">
        <v>Obesity</v>
      </c>
      <c r="K1028" t="str">
        <v>Diabetes</v>
      </c>
      <c r="L1028" t="str">
        <f>VLOOKUP(A1028,'Data Transformation 3'!A$3:E$2339,5,0)</f>
        <v>21-Oct-1973</v>
      </c>
      <c r="M1028" s="19">
        <f>VLOOKUP(A1028,'Data Transformation 3'!A$3:H$2339,8,0)</f>
        <v>10977.21</v>
      </c>
      <c r="N1028" t="str">
        <f>VLOOKUP('Healthcare '!A1028,'Data Transformation 3'!A$3:I$2339,9,0)</f>
        <v>tier - 3</v>
      </c>
      <c r="O1028" t="str">
        <f>VLOOKUP(A1028,'Data Transformation 3'!A$3:J$2339,10,0)</f>
        <v>tier - 1</v>
      </c>
      <c r="P1028" t="str">
        <f>VLOOKUP(A1028,'Data Transformation 3'!A$3:K$2339,11,0)</f>
        <v>R1013</v>
      </c>
      <c r="Q1028">
        <f>VLOOKUP(A1028,'Data Transformation 3'!A$3:F$2339,6,0)</f>
        <v>49</v>
      </c>
    </row>
    <row r="1029" spans="1:17" ht="15.5" hidden="1" x14ac:dyDescent="0.35">
      <c r="A1029" s="1" t="s">
        <v>1343</v>
      </c>
      <c r="C1029" s="20" cm="1">
        <f t="array" ref="C1029:K1029">_xlfn.XLOOKUP(A1029,'Data transformation 2'!A1030:A3364,'Data transformation 2'!B1030:J3364)</f>
        <v>33.725000000000001</v>
      </c>
      <c r="D1029">
        <v>5.51</v>
      </c>
      <c r="E1029" t="str">
        <v>yes</v>
      </c>
      <c r="F1029" t="str">
        <v>No</v>
      </c>
      <c r="G1029" t="str">
        <v>No</v>
      </c>
      <c r="H1029">
        <v>2</v>
      </c>
      <c r="I1029" t="str">
        <v>No</v>
      </c>
      <c r="J1029" t="str">
        <v>Obesity</v>
      </c>
      <c r="K1029" t="str">
        <v>Normal</v>
      </c>
      <c r="L1029" t="str">
        <f>VLOOKUP(A1029,'Data Transformation 3'!A$3:E$2339,5,0)</f>
        <v>9-Jul-1966</v>
      </c>
      <c r="M1029" s="19">
        <f>VLOOKUP(A1029,'Data Transformation 3'!A$3:H$2339,8,0)</f>
        <v>10976.25</v>
      </c>
      <c r="N1029" t="str">
        <f>VLOOKUP('Healthcare '!A1029,'Data Transformation 3'!A$3:I$2339,9,0)</f>
        <v>tier - 3</v>
      </c>
      <c r="O1029" t="str">
        <f>VLOOKUP(A1029,'Data Transformation 3'!A$3:J$2339,10,0)</f>
        <v>tier - 2</v>
      </c>
      <c r="P1029" t="str">
        <f>VLOOKUP(A1029,'Data Transformation 3'!A$3:K$2339,11,0)</f>
        <v>R1012</v>
      </c>
      <c r="Q1029">
        <f>VLOOKUP(A1029,'Data Transformation 3'!A$3:F$2339,6,0)</f>
        <v>56</v>
      </c>
    </row>
    <row r="1030" spans="1:17" ht="15.5" x14ac:dyDescent="0.35">
      <c r="A1030" s="1" t="s">
        <v>1342</v>
      </c>
      <c r="C1030" s="20" cm="1">
        <f t="array" ref="C1030:K1030">_xlfn.XLOOKUP(A1030,'Data transformation 2'!A1031:A3365,'Data transformation 2'!B1031:J3365)</f>
        <v>28.1</v>
      </c>
      <c r="D1030">
        <v>11.2</v>
      </c>
      <c r="E1030" t="str">
        <v>No</v>
      </c>
      <c r="F1030" t="str">
        <v>No</v>
      </c>
      <c r="G1030" t="str">
        <v>No</v>
      </c>
      <c r="H1030">
        <v>0</v>
      </c>
      <c r="I1030" t="str">
        <v>No</v>
      </c>
      <c r="J1030" t="str">
        <v>Overweight</v>
      </c>
      <c r="K1030" t="str">
        <v>Diabetes</v>
      </c>
      <c r="L1030" t="str">
        <f>VLOOKUP(A1030,'Data Transformation 3'!A$3:E$2339,5,0)</f>
        <v>19-Jun-1965</v>
      </c>
      <c r="M1030" s="19">
        <f>VLOOKUP(A1030,'Data Transformation 3'!A$3:H$2339,8,0)</f>
        <v>10965.45</v>
      </c>
      <c r="N1030" t="str">
        <f>VLOOKUP('Healthcare '!A1030,'Data Transformation 3'!A$3:I$2339,9,0)</f>
        <v>tier - 3</v>
      </c>
      <c r="O1030" t="str">
        <f>VLOOKUP(A1030,'Data Transformation 3'!A$3:J$2339,10,0)</f>
        <v>tier - 2</v>
      </c>
      <c r="P1030" t="str">
        <f>VLOOKUP(A1030,'Data Transformation 3'!A$3:K$2339,11,0)</f>
        <v>R1011</v>
      </c>
      <c r="Q1030">
        <f>VLOOKUP(A1030,'Data Transformation 3'!A$3:F$2339,6,0)</f>
        <v>57</v>
      </c>
    </row>
    <row r="1031" spans="1:17" ht="15.5" hidden="1" x14ac:dyDescent="0.35">
      <c r="A1031" s="1" t="s">
        <v>1341</v>
      </c>
      <c r="C1031" s="20" cm="1">
        <f t="array" ref="C1031:K1031">_xlfn.XLOOKUP(A1031,'Data transformation 2'!A1032:A3366,'Data transformation 2'!B1032:J3366)</f>
        <v>37.43</v>
      </c>
      <c r="D1031">
        <v>4.3499999999999996</v>
      </c>
      <c r="E1031" t="str">
        <v>yes</v>
      </c>
      <c r="F1031" t="str">
        <v>No</v>
      </c>
      <c r="G1031" t="str">
        <v>Yes</v>
      </c>
      <c r="H1031">
        <v>1</v>
      </c>
      <c r="I1031" t="str">
        <v>No</v>
      </c>
      <c r="J1031" t="str">
        <v>Obesity</v>
      </c>
      <c r="K1031" t="str">
        <v>Normal</v>
      </c>
      <c r="L1031" t="str">
        <f>VLOOKUP(A1031,'Data Transformation 3'!A$3:E$2339,5,0)</f>
        <v>14-Aug-1969</v>
      </c>
      <c r="M1031" s="19">
        <f>VLOOKUP(A1031,'Data Transformation 3'!A$3:H$2339,8,0)</f>
        <v>10959.69</v>
      </c>
      <c r="N1031" t="str">
        <f>VLOOKUP('Healthcare '!A1031,'Data Transformation 3'!A$3:I$2339,9,0)</f>
        <v>tier - 3</v>
      </c>
      <c r="O1031" t="str">
        <f>VLOOKUP(A1031,'Data Transformation 3'!A$3:J$2339,10,0)</f>
        <v>tier - 3</v>
      </c>
      <c r="P1031" t="str">
        <f>VLOOKUP(A1031,'Data Transformation 3'!A$3:K$2339,11,0)</f>
        <v>R1012</v>
      </c>
      <c r="Q1031">
        <f>VLOOKUP(A1031,'Data Transformation 3'!A$3:F$2339,6,0)</f>
        <v>53</v>
      </c>
    </row>
    <row r="1032" spans="1:17" ht="15.5" x14ac:dyDescent="0.35">
      <c r="A1032" s="1" t="s">
        <v>1340</v>
      </c>
      <c r="C1032" s="20" cm="1">
        <f t="array" ref="C1032:K1032">_xlfn.XLOOKUP(A1032,'Data transformation 2'!A1033:A3367,'Data transformation 2'!B1033:J3367)</f>
        <v>23.7</v>
      </c>
      <c r="D1032">
        <v>10.45</v>
      </c>
      <c r="E1032" t="str">
        <v>No</v>
      </c>
      <c r="F1032" t="str">
        <v>No</v>
      </c>
      <c r="G1032" t="str">
        <v>No</v>
      </c>
      <c r="H1032">
        <v>0</v>
      </c>
      <c r="I1032" t="str">
        <v>No</v>
      </c>
      <c r="J1032" t="str">
        <v>Normal Weight</v>
      </c>
      <c r="K1032" t="str">
        <v>Diabetes</v>
      </c>
      <c r="L1032" t="str">
        <f>VLOOKUP(A1032,'Data Transformation 3'!A$3:E$2339,5,0)</f>
        <v>4-Dec-1965</v>
      </c>
      <c r="M1032" s="19">
        <f>VLOOKUP(A1032,'Data Transformation 3'!A$3:H$2339,8,0)</f>
        <v>10959.33</v>
      </c>
      <c r="N1032" t="str">
        <f>VLOOKUP('Healthcare '!A1032,'Data Transformation 3'!A$3:I$2339,9,0)</f>
        <v>tier - 3</v>
      </c>
      <c r="O1032" t="str">
        <f>VLOOKUP(A1032,'Data Transformation 3'!A$3:J$2339,10,0)</f>
        <v>tier - 3</v>
      </c>
      <c r="P1032" t="str">
        <f>VLOOKUP(A1032,'Data Transformation 3'!A$3:K$2339,11,0)</f>
        <v>R1011</v>
      </c>
      <c r="Q1032">
        <f>VLOOKUP(A1032,'Data Transformation 3'!A$3:F$2339,6,0)</f>
        <v>57</v>
      </c>
    </row>
    <row r="1033" spans="1:17" ht="15.5" hidden="1" x14ac:dyDescent="0.35">
      <c r="A1033" s="1" t="s">
        <v>1339</v>
      </c>
      <c r="C1033" s="20" cm="1">
        <f t="array" ref="C1033:K1033">_xlfn.XLOOKUP(A1033,'Data transformation 2'!A1034:A3368,'Data transformation 2'!B1034:J3368)</f>
        <v>24.795000000000002</v>
      </c>
      <c r="D1033">
        <v>4.07</v>
      </c>
      <c r="E1033" t="str">
        <v>yes</v>
      </c>
      <c r="F1033" t="str">
        <v>No</v>
      </c>
      <c r="G1033" t="str">
        <v>Yes</v>
      </c>
      <c r="H1033">
        <v>1</v>
      </c>
      <c r="I1033" t="str">
        <v>No</v>
      </c>
      <c r="J1033" t="str">
        <v>Normal Weight</v>
      </c>
      <c r="K1033" t="str">
        <v>Normal</v>
      </c>
      <c r="L1033" t="str">
        <f>VLOOKUP(A1033,'Data Transformation 3'!A$3:E$2339,5,0)</f>
        <v>10-Nov-1969</v>
      </c>
      <c r="M1033" s="19">
        <f>VLOOKUP(A1033,'Data Transformation 3'!A$3:H$2339,8,0)</f>
        <v>10942.13</v>
      </c>
      <c r="N1033" t="str">
        <f>VLOOKUP('Healthcare '!A1033,'Data Transformation 3'!A$3:I$2339,9,0)</f>
        <v>tier - 3</v>
      </c>
      <c r="O1033" t="str">
        <f>VLOOKUP(A1033,'Data Transformation 3'!A$3:J$2339,10,0)</f>
        <v>tier - 3</v>
      </c>
      <c r="P1033" t="str">
        <f>VLOOKUP(A1033,'Data Transformation 3'!A$3:K$2339,11,0)</f>
        <v>R1012</v>
      </c>
      <c r="Q1033">
        <f>VLOOKUP(A1033,'Data Transformation 3'!A$3:F$2339,6,0)</f>
        <v>53</v>
      </c>
    </row>
    <row r="1034" spans="1:17" ht="15.5" x14ac:dyDescent="0.35">
      <c r="A1034" s="1" t="s">
        <v>1338</v>
      </c>
      <c r="C1034" s="20" cm="1">
        <f t="array" ref="C1034:K1034">_xlfn.XLOOKUP(A1034,'Data transformation 2'!A1035:A3369,'Data transformation 2'!B1035:J3369)</f>
        <v>31.9</v>
      </c>
      <c r="D1034">
        <v>8.34</v>
      </c>
      <c r="E1034" t="str">
        <v>No</v>
      </c>
      <c r="F1034" t="str">
        <v>No</v>
      </c>
      <c r="G1034" t="str">
        <v>No</v>
      </c>
      <c r="H1034">
        <v>0</v>
      </c>
      <c r="I1034" t="str">
        <v>No</v>
      </c>
      <c r="J1034" t="str">
        <v>Obesity</v>
      </c>
      <c r="K1034" t="str">
        <v>Diabetes</v>
      </c>
      <c r="L1034" t="str">
        <f>VLOOKUP(A1034,'Data Transformation 3'!A$3:E$2339,5,0)</f>
        <v>12-Nov-1968</v>
      </c>
      <c r="M1034" s="19">
        <f>VLOOKUP(A1034,'Data Transformation 3'!A$3:H$2339,8,0)</f>
        <v>10928.85</v>
      </c>
      <c r="N1034" t="str">
        <f>VLOOKUP('Healthcare '!A1034,'Data Transformation 3'!A$3:I$2339,9,0)</f>
        <v>tier - 3</v>
      </c>
      <c r="O1034" t="str">
        <f>VLOOKUP(A1034,'Data Transformation 3'!A$3:J$2339,10,0)</f>
        <v>tier - 3</v>
      </c>
      <c r="P1034" t="str">
        <f>VLOOKUP(A1034,'Data Transformation 3'!A$3:K$2339,11,0)</f>
        <v>R1013</v>
      </c>
      <c r="Q1034">
        <f>VLOOKUP(A1034,'Data Transformation 3'!A$3:F$2339,6,0)</f>
        <v>54</v>
      </c>
    </row>
    <row r="1035" spans="1:17" ht="15.5" x14ac:dyDescent="0.35">
      <c r="A1035" s="1" t="s">
        <v>1337</v>
      </c>
      <c r="C1035" s="20" cm="1">
        <f t="array" ref="C1035:K1035">_xlfn.XLOOKUP(A1035,'Data transformation 2'!A1036:A3370,'Data transformation 2'!B1036:J3370)</f>
        <v>32.68</v>
      </c>
      <c r="D1035">
        <v>7.41</v>
      </c>
      <c r="E1035" t="str">
        <v>No</v>
      </c>
      <c r="F1035" t="str">
        <v>No</v>
      </c>
      <c r="G1035" t="str">
        <v>No</v>
      </c>
      <c r="H1035">
        <v>0</v>
      </c>
      <c r="I1035" t="str">
        <v>No</v>
      </c>
      <c r="J1035" t="str">
        <v>Obesity</v>
      </c>
      <c r="K1035" t="str">
        <v>Diabetes</v>
      </c>
      <c r="L1035" t="str">
        <f>VLOOKUP(A1035,'Data Transformation 3'!A$3:E$2339,5,0)</f>
        <v>13-Nov-1968</v>
      </c>
      <c r="M1035" s="19">
        <f>VLOOKUP(A1035,'Data Transformation 3'!A$3:H$2339,8,0)</f>
        <v>10923.93</v>
      </c>
      <c r="N1035" t="str">
        <f>VLOOKUP('Healthcare '!A1035,'Data Transformation 3'!A$3:I$2339,9,0)</f>
        <v>tier - 3</v>
      </c>
      <c r="O1035" t="str">
        <f>VLOOKUP(A1035,'Data Transformation 3'!A$3:J$2339,10,0)</f>
        <v>tier - 1</v>
      </c>
      <c r="P1035" t="str">
        <f>VLOOKUP(A1035,'Data Transformation 3'!A$3:K$2339,11,0)</f>
        <v>R1024</v>
      </c>
      <c r="Q1035">
        <f>VLOOKUP(A1035,'Data Transformation 3'!A$3:F$2339,6,0)</f>
        <v>54</v>
      </c>
    </row>
    <row r="1036" spans="1:17" ht="15.5" hidden="1" x14ac:dyDescent="0.35">
      <c r="A1036" s="1" t="s">
        <v>1336</v>
      </c>
      <c r="C1036" s="20" cm="1">
        <f t="array" ref="C1036:K1036">_xlfn.XLOOKUP(A1036,'Data transformation 2'!A1037:A3371,'Data transformation 2'!B1037:J3371)</f>
        <v>47.13</v>
      </c>
      <c r="D1036">
        <v>4.3099999999999996</v>
      </c>
      <c r="E1036" t="str">
        <v>No</v>
      </c>
      <c r="F1036" t="str">
        <v>No</v>
      </c>
      <c r="G1036" t="str">
        <v>No</v>
      </c>
      <c r="H1036">
        <v>0</v>
      </c>
      <c r="I1036" t="str">
        <v>No</v>
      </c>
      <c r="J1036" t="str">
        <v>Obesity</v>
      </c>
      <c r="K1036" t="str">
        <v>Normal</v>
      </c>
      <c r="L1036" t="str">
        <f>VLOOKUP(A1036,'Data Transformation 3'!A$3:E$2339,5,0)</f>
        <v>6-Sep-1994</v>
      </c>
      <c r="M1036" s="19">
        <f>VLOOKUP(A1036,'Data Transformation 3'!A$3:H$2339,8,0)</f>
        <v>10886.66</v>
      </c>
      <c r="N1036" t="str">
        <f>VLOOKUP('Healthcare '!A1036,'Data Transformation 3'!A$3:I$2339,9,0)</f>
        <v>tier - 3</v>
      </c>
      <c r="O1036" t="str">
        <f>VLOOKUP(A1036,'Data Transformation 3'!A$3:J$2339,10,0)</f>
        <v>tier - 3</v>
      </c>
      <c r="P1036" t="str">
        <f>VLOOKUP(A1036,'Data Transformation 3'!A$3:K$2339,11,0)</f>
        <v>R1012</v>
      </c>
      <c r="Q1036">
        <f>VLOOKUP(A1036,'Data Transformation 3'!A$3:F$2339,6,0)</f>
        <v>28</v>
      </c>
    </row>
    <row r="1037" spans="1:17" ht="15.5" x14ac:dyDescent="0.35">
      <c r="A1037" s="1" t="s">
        <v>1335</v>
      </c>
      <c r="C1037" s="20" cm="1">
        <f t="array" ref="C1037:K1037">_xlfn.XLOOKUP(A1037,'Data transformation 2'!A1038:A3372,'Data transformation 2'!B1038:J3372)</f>
        <v>36.67</v>
      </c>
      <c r="D1037">
        <v>10.83</v>
      </c>
      <c r="E1037" t="str">
        <v>No</v>
      </c>
      <c r="F1037" t="str">
        <v>No</v>
      </c>
      <c r="G1037" t="str">
        <v>No</v>
      </c>
      <c r="H1037">
        <v>0</v>
      </c>
      <c r="I1037" t="str">
        <v>No</v>
      </c>
      <c r="J1037" t="str">
        <v>Obesity</v>
      </c>
      <c r="K1037" t="str">
        <v>Diabetes</v>
      </c>
      <c r="L1037" t="str">
        <f>VLOOKUP(A1037,'Data Transformation 3'!A$3:E$2339,5,0)</f>
        <v>20-Dec-1971</v>
      </c>
      <c r="M1037" s="19">
        <f>VLOOKUP(A1037,'Data Transformation 3'!A$3:H$2339,8,0)</f>
        <v>10848.13</v>
      </c>
      <c r="N1037" t="str">
        <f>VLOOKUP('Healthcare '!A1037,'Data Transformation 3'!A$3:I$2339,9,0)</f>
        <v>tier - 3</v>
      </c>
      <c r="O1037" t="str">
        <f>VLOOKUP(A1037,'Data Transformation 3'!A$3:J$2339,10,0)</f>
        <v>tier - 3</v>
      </c>
      <c r="P1037" t="str">
        <f>VLOOKUP(A1037,'Data Transformation 3'!A$3:K$2339,11,0)</f>
        <v>R1012</v>
      </c>
      <c r="Q1037">
        <f>VLOOKUP(A1037,'Data Transformation 3'!A$3:F$2339,6,0)</f>
        <v>51</v>
      </c>
    </row>
    <row r="1038" spans="1:17" ht="15.5" x14ac:dyDescent="0.35">
      <c r="A1038" s="1" t="s">
        <v>1334</v>
      </c>
      <c r="C1038" s="20" cm="1">
        <f t="array" ref="C1038:K1038">_xlfn.XLOOKUP(A1038,'Data transformation 2'!A1039:A3373,'Data transformation 2'!B1039:J3373)</f>
        <v>33.630000000000003</v>
      </c>
      <c r="D1038">
        <v>11.31</v>
      </c>
      <c r="E1038" t="str">
        <v>No</v>
      </c>
      <c r="F1038" t="str">
        <v>No</v>
      </c>
      <c r="G1038" t="str">
        <v>No</v>
      </c>
      <c r="H1038">
        <v>0</v>
      </c>
      <c r="I1038" t="str">
        <v>No</v>
      </c>
      <c r="J1038" t="str">
        <v>Obesity</v>
      </c>
      <c r="K1038" t="str">
        <v>Diabetes</v>
      </c>
      <c r="L1038" t="str">
        <f>VLOOKUP(A1038,'Data Transformation 3'!A$3:E$2339,5,0)</f>
        <v>28-Jul-1968</v>
      </c>
      <c r="M1038" s="19">
        <f>VLOOKUP(A1038,'Data Transformation 3'!A$3:H$2339,8,0)</f>
        <v>10825.25</v>
      </c>
      <c r="N1038" t="str">
        <f>VLOOKUP('Healthcare '!A1038,'Data Transformation 3'!A$3:I$2339,9,0)</f>
        <v>tier - 3</v>
      </c>
      <c r="O1038" t="str">
        <f>VLOOKUP(A1038,'Data Transformation 3'!A$3:J$2339,10,0)</f>
        <v>tier - 3</v>
      </c>
      <c r="P1038" t="str">
        <f>VLOOKUP(A1038,'Data Transformation 3'!A$3:K$2339,11,0)</f>
        <v>R1012</v>
      </c>
      <c r="Q1038">
        <f>VLOOKUP(A1038,'Data Transformation 3'!A$3:F$2339,6,0)</f>
        <v>54</v>
      </c>
    </row>
    <row r="1039" spans="1:17" ht="15.5" x14ac:dyDescent="0.35">
      <c r="A1039" s="1" t="s">
        <v>1333</v>
      </c>
      <c r="C1039" s="20" cm="1">
        <f t="array" ref="C1039:K1039">_xlfn.XLOOKUP(A1039,'Data transformation 2'!A1040:A3374,'Data transformation 2'!B1040:J3374)</f>
        <v>32.67</v>
      </c>
      <c r="D1039">
        <v>11.81</v>
      </c>
      <c r="E1039" t="str">
        <v>yes</v>
      </c>
      <c r="F1039" t="str">
        <v>No</v>
      </c>
      <c r="G1039" t="str">
        <v>No</v>
      </c>
      <c r="H1039">
        <v>0</v>
      </c>
      <c r="I1039" t="str">
        <v>No</v>
      </c>
      <c r="J1039" t="str">
        <v>Obesity</v>
      </c>
      <c r="K1039" t="str">
        <v>Diabetes</v>
      </c>
      <c r="L1039" t="str">
        <f>VLOOKUP(A1039,'Data Transformation 3'!A$3:E$2339,5,0)</f>
        <v>2-Oct-1967</v>
      </c>
      <c r="M1039" s="19">
        <f>VLOOKUP(A1039,'Data Transformation 3'!A$3:H$2339,8,0)</f>
        <v>10807.49</v>
      </c>
      <c r="N1039" t="str">
        <f>VLOOKUP('Healthcare '!A1039,'Data Transformation 3'!A$3:I$2339,9,0)</f>
        <v>tier - 3</v>
      </c>
      <c r="O1039" t="str">
        <f>VLOOKUP(A1039,'Data Transformation 3'!A$3:J$2339,10,0)</f>
        <v>tier - 2</v>
      </c>
      <c r="P1039" t="str">
        <f>VLOOKUP(A1039,'Data Transformation 3'!A$3:K$2339,11,0)</f>
        <v>R1013</v>
      </c>
      <c r="Q1039">
        <f>VLOOKUP(A1039,'Data Transformation 3'!A$3:F$2339,6,0)</f>
        <v>55</v>
      </c>
    </row>
    <row r="1040" spans="1:17" ht="15.5" x14ac:dyDescent="0.35">
      <c r="A1040" s="1" t="s">
        <v>1332</v>
      </c>
      <c r="C1040" s="20" cm="1">
        <f t="array" ref="C1040:K1040">_xlfn.XLOOKUP(A1040,'Data transformation 2'!A1041:A3375,'Data transformation 2'!B1041:J3375)</f>
        <v>33.299999999999997</v>
      </c>
      <c r="D1040">
        <v>8.26</v>
      </c>
      <c r="E1040" t="str">
        <v>yes</v>
      </c>
      <c r="F1040" t="str">
        <v>No</v>
      </c>
      <c r="G1040" t="str">
        <v>No</v>
      </c>
      <c r="H1040">
        <v>2</v>
      </c>
      <c r="I1040" t="str">
        <v>No</v>
      </c>
      <c r="J1040" t="str">
        <v>Obesity</v>
      </c>
      <c r="K1040" t="str">
        <v>Diabetes</v>
      </c>
      <c r="L1040" t="str">
        <f>VLOOKUP(A1040,'Data Transformation 3'!A$3:E$2339,5,0)</f>
        <v>18-Dec-1970</v>
      </c>
      <c r="M1040" s="19">
        <f>VLOOKUP(A1040,'Data Transformation 3'!A$3:H$2339,8,0)</f>
        <v>10806.84</v>
      </c>
      <c r="N1040" t="str">
        <f>VLOOKUP('Healthcare '!A1040,'Data Transformation 3'!A$3:I$2339,9,0)</f>
        <v>tier - 3</v>
      </c>
      <c r="O1040" t="str">
        <f>VLOOKUP(A1040,'Data Transformation 3'!A$3:J$2339,10,0)</f>
        <v>tier - 2</v>
      </c>
      <c r="P1040" t="str">
        <f>VLOOKUP(A1040,'Data Transformation 3'!A$3:K$2339,11,0)</f>
        <v>R1011</v>
      </c>
      <c r="Q1040">
        <f>VLOOKUP(A1040,'Data Transformation 3'!A$3:F$2339,6,0)</f>
        <v>52</v>
      </c>
    </row>
    <row r="1041" spans="1:17" ht="15.5" x14ac:dyDescent="0.35">
      <c r="A1041" s="1" t="s">
        <v>1331</v>
      </c>
      <c r="C1041" s="20" cm="1">
        <f t="array" ref="C1041:K1041">_xlfn.XLOOKUP(A1041,'Data transformation 2'!A1042:A3376,'Data transformation 2'!B1042:J3376)</f>
        <v>30.78</v>
      </c>
      <c r="D1041">
        <v>10.74</v>
      </c>
      <c r="E1041" t="str">
        <v>yes</v>
      </c>
      <c r="F1041" t="str">
        <v>No</v>
      </c>
      <c r="G1041" t="str">
        <v>No</v>
      </c>
      <c r="H1041">
        <v>2</v>
      </c>
      <c r="I1041" t="str">
        <v>No</v>
      </c>
      <c r="J1041" t="str">
        <v>Obesity</v>
      </c>
      <c r="K1041" t="str">
        <v>Diabetes</v>
      </c>
      <c r="L1041" t="str">
        <f>VLOOKUP(A1041,'Data Transformation 3'!A$3:E$2339,5,0)</f>
        <v>28-Oct-1970</v>
      </c>
      <c r="M1041" s="19">
        <f>VLOOKUP(A1041,'Data Transformation 3'!A$3:H$2339,8,0)</f>
        <v>10797.34</v>
      </c>
      <c r="N1041" t="str">
        <f>VLOOKUP('Healthcare '!A1041,'Data Transformation 3'!A$3:I$2339,9,0)</f>
        <v>tier - 3</v>
      </c>
      <c r="O1041" t="str">
        <f>VLOOKUP(A1041,'Data Transformation 3'!A$3:J$2339,10,0)</f>
        <v>tier - 2</v>
      </c>
      <c r="P1041" t="str">
        <f>VLOOKUP(A1041,'Data Transformation 3'!A$3:K$2339,11,0)</f>
        <v>R1023</v>
      </c>
      <c r="Q1041">
        <f>VLOOKUP(A1041,'Data Transformation 3'!A$3:F$2339,6,0)</f>
        <v>52</v>
      </c>
    </row>
    <row r="1042" spans="1:17" ht="15.5" x14ac:dyDescent="0.35">
      <c r="A1042" s="1" t="s">
        <v>1330</v>
      </c>
      <c r="C1042" s="20" cm="1">
        <f t="array" ref="C1042:K1042">_xlfn.XLOOKUP(A1042,'Data transformation 2'!A1043:A3377,'Data transformation 2'!B1043:J3377)</f>
        <v>28.975000000000001</v>
      </c>
      <c r="D1042">
        <v>7.69</v>
      </c>
      <c r="E1042" t="str">
        <v>yes</v>
      </c>
      <c r="F1042" t="str">
        <v>No</v>
      </c>
      <c r="G1042" t="str">
        <v>No</v>
      </c>
      <c r="H1042">
        <v>0</v>
      </c>
      <c r="I1042" t="str">
        <v>No</v>
      </c>
      <c r="J1042" t="str">
        <v>Overweight</v>
      </c>
      <c r="K1042" t="str">
        <v>Diabetes</v>
      </c>
      <c r="L1042" t="str">
        <f>VLOOKUP(A1042,'Data Transformation 3'!A$3:E$2339,5,0)</f>
        <v>23-Oct-1967</v>
      </c>
      <c r="M1042" s="19">
        <f>VLOOKUP(A1042,'Data Transformation 3'!A$3:H$2339,8,0)</f>
        <v>10796.35</v>
      </c>
      <c r="N1042" t="str">
        <f>VLOOKUP('Healthcare '!A1042,'Data Transformation 3'!A$3:I$2339,9,0)</f>
        <v>tier - 3</v>
      </c>
      <c r="O1042" t="str">
        <f>VLOOKUP(A1042,'Data Transformation 3'!A$3:J$2339,10,0)</f>
        <v>tier - 1</v>
      </c>
      <c r="P1042" t="str">
        <f>VLOOKUP(A1042,'Data Transformation 3'!A$3:K$2339,11,0)</f>
        <v>R1019</v>
      </c>
      <c r="Q1042">
        <f>VLOOKUP(A1042,'Data Transformation 3'!A$3:F$2339,6,0)</f>
        <v>55</v>
      </c>
    </row>
    <row r="1043" spans="1:17" ht="15.5" hidden="1" x14ac:dyDescent="0.35">
      <c r="A1043" s="1" t="s">
        <v>1329</v>
      </c>
      <c r="C1043" s="20" cm="1">
        <f t="array" ref="C1043:K1043">_xlfn.XLOOKUP(A1043,'Data transformation 2'!A1044:A3378,'Data transformation 2'!B1044:J3378)</f>
        <v>33.4</v>
      </c>
      <c r="D1043">
        <v>4.84</v>
      </c>
      <c r="E1043" t="str">
        <v>No</v>
      </c>
      <c r="F1043" t="str">
        <v>No</v>
      </c>
      <c r="G1043" t="str">
        <v>No</v>
      </c>
      <c r="H1043">
        <v>0</v>
      </c>
      <c r="I1043" t="str">
        <v>No</v>
      </c>
      <c r="J1043" t="str">
        <v>Obesity</v>
      </c>
      <c r="K1043" t="str">
        <v>Normal</v>
      </c>
      <c r="L1043" t="str">
        <f>VLOOKUP(A1043,'Data Transformation 3'!A$3:E$2339,5,0)</f>
        <v>24-Dec-1999</v>
      </c>
      <c r="M1043" s="19">
        <f>VLOOKUP(A1043,'Data Transformation 3'!A$3:H$2339,8,0)</f>
        <v>10795.94</v>
      </c>
      <c r="N1043" t="str">
        <f>VLOOKUP('Healthcare '!A1043,'Data Transformation 3'!A$3:I$2339,9,0)</f>
        <v>tier - 3</v>
      </c>
      <c r="O1043" t="str">
        <f>VLOOKUP(A1043,'Data Transformation 3'!A$3:J$2339,10,0)</f>
        <v>tier - 1</v>
      </c>
      <c r="P1043" t="str">
        <f>VLOOKUP(A1043,'Data Transformation 3'!A$3:K$2339,11,0)</f>
        <v>R1011</v>
      </c>
      <c r="Q1043">
        <f>VLOOKUP(A1043,'Data Transformation 3'!A$3:F$2339,6,0)</f>
        <v>23</v>
      </c>
    </row>
    <row r="1044" spans="1:17" ht="15.5" x14ac:dyDescent="0.35">
      <c r="A1044" s="1" t="s">
        <v>1328</v>
      </c>
      <c r="C1044" s="20" cm="1">
        <f t="array" ref="C1044:K1044">_xlfn.XLOOKUP(A1044,'Data transformation 2'!A1045:A3379,'Data transformation 2'!B1045:J3379)</f>
        <v>21.5</v>
      </c>
      <c r="D1044">
        <v>9.77</v>
      </c>
      <c r="E1044" t="str">
        <v>yes</v>
      </c>
      <c r="F1044" t="str">
        <v>No</v>
      </c>
      <c r="G1044" t="str">
        <v>No</v>
      </c>
      <c r="H1044">
        <v>0</v>
      </c>
      <c r="I1044" t="str">
        <v>No</v>
      </c>
      <c r="J1044" t="str">
        <v>Normal Weight</v>
      </c>
      <c r="K1044" t="str">
        <v>Diabetes</v>
      </c>
      <c r="L1044" t="str">
        <f>VLOOKUP(A1044,'Data Transformation 3'!A$3:E$2339,5,0)</f>
        <v>11-Nov-1967</v>
      </c>
      <c r="M1044" s="19">
        <f>VLOOKUP(A1044,'Data Transformation 3'!A$3:H$2339,8,0)</f>
        <v>10791.96</v>
      </c>
      <c r="N1044" t="str">
        <f>VLOOKUP('Healthcare '!A1044,'Data Transformation 3'!A$3:I$2339,9,0)</f>
        <v>tier - 3</v>
      </c>
      <c r="O1044" t="str">
        <f>VLOOKUP(A1044,'Data Transformation 3'!A$3:J$2339,10,0)</f>
        <v>tier - 2</v>
      </c>
      <c r="P1044" t="str">
        <f>VLOOKUP(A1044,'Data Transformation 3'!A$3:K$2339,11,0)</f>
        <v>R1011</v>
      </c>
      <c r="Q1044">
        <f>VLOOKUP(A1044,'Data Transformation 3'!A$3:F$2339,6,0)</f>
        <v>55</v>
      </c>
    </row>
    <row r="1045" spans="1:17" ht="15.5" hidden="1" x14ac:dyDescent="0.35">
      <c r="A1045" s="1" t="s">
        <v>1327</v>
      </c>
      <c r="C1045" s="20" cm="1">
        <f t="array" ref="C1045:K1045">_xlfn.XLOOKUP(A1045,'Data transformation 2'!A1046:A3380,'Data transformation 2'!B1046:J3380)</f>
        <v>38.14</v>
      </c>
      <c r="D1045">
        <v>5.84</v>
      </c>
      <c r="E1045" t="str">
        <v>No</v>
      </c>
      <c r="F1045" t="str">
        <v>No</v>
      </c>
      <c r="G1045" t="str">
        <v>No</v>
      </c>
      <c r="H1045">
        <v>0</v>
      </c>
      <c r="I1045" t="str">
        <v>No</v>
      </c>
      <c r="J1045" t="str">
        <v>Obesity</v>
      </c>
      <c r="K1045" t="str">
        <v>Pre-Diabetes</v>
      </c>
      <c r="L1045" t="str">
        <f>VLOOKUP(A1045,'Data Transformation 3'!A$3:E$2339,5,0)</f>
        <v>25-Nov-1989</v>
      </c>
      <c r="M1045" s="19">
        <f>VLOOKUP(A1045,'Data Transformation 3'!A$3:H$2339,8,0)</f>
        <v>10769.75</v>
      </c>
      <c r="N1045" t="str">
        <f>VLOOKUP('Healthcare '!A1045,'Data Transformation 3'!A$3:I$2339,9,0)</f>
        <v>tier - 3</v>
      </c>
      <c r="O1045" t="str">
        <f>VLOOKUP(A1045,'Data Transformation 3'!A$3:J$2339,10,0)</f>
        <v>tier - 2</v>
      </c>
      <c r="P1045" t="str">
        <f>VLOOKUP(A1045,'Data Transformation 3'!A$3:K$2339,11,0)</f>
        <v>R1022</v>
      </c>
      <c r="Q1045">
        <f>VLOOKUP(A1045,'Data Transformation 3'!A$3:F$2339,6,0)</f>
        <v>33</v>
      </c>
    </row>
    <row r="1046" spans="1:17" ht="15.5" x14ac:dyDescent="0.35">
      <c r="A1046" s="1" t="s">
        <v>1326</v>
      </c>
      <c r="C1046" s="20" cm="1">
        <f t="array" ref="C1046:K1046">_xlfn.XLOOKUP(A1046,'Data transformation 2'!A1047:A3381,'Data transformation 2'!B1047:J3381)</f>
        <v>35.42</v>
      </c>
      <c r="D1046">
        <v>8.6999999999999993</v>
      </c>
      <c r="E1046" t="str">
        <v>yes</v>
      </c>
      <c r="F1046" t="str">
        <v>No</v>
      </c>
      <c r="G1046" t="str">
        <v>No</v>
      </c>
      <c r="H1046">
        <v>1</v>
      </c>
      <c r="I1046" t="str">
        <v>No</v>
      </c>
      <c r="J1046" t="str">
        <v>Obesity</v>
      </c>
      <c r="K1046" t="str">
        <v>Diabetes</v>
      </c>
      <c r="L1046" t="str">
        <f>VLOOKUP(A1046,'Data Transformation 3'!A$3:E$2339,5,0)</f>
        <v>29-Aug-1986</v>
      </c>
      <c r="M1046" s="19">
        <f>VLOOKUP(A1046,'Data Transformation 3'!A$3:H$2339,8,0)</f>
        <v>10749.02</v>
      </c>
      <c r="N1046" t="str">
        <f>VLOOKUP('Healthcare '!A1046,'Data Transformation 3'!A$3:I$2339,9,0)</f>
        <v>tier - 3</v>
      </c>
      <c r="O1046" t="str">
        <f>VLOOKUP(A1046,'Data Transformation 3'!A$3:J$2339,10,0)</f>
        <v>tier - 1</v>
      </c>
      <c r="P1046" t="str">
        <f>VLOOKUP(A1046,'Data Transformation 3'!A$3:K$2339,11,0)</f>
        <v>R1026</v>
      </c>
      <c r="Q1046">
        <f>VLOOKUP(A1046,'Data Transformation 3'!A$3:F$2339,6,0)</f>
        <v>36</v>
      </c>
    </row>
    <row r="1047" spans="1:17" ht="15.5" x14ac:dyDescent="0.35">
      <c r="A1047" s="1" t="s">
        <v>1325</v>
      </c>
      <c r="C1047" s="20" cm="1">
        <f t="array" ref="C1047:K1047">_xlfn.XLOOKUP(A1047,'Data transformation 2'!A1048:A3382,'Data transformation 2'!B1048:J3382)</f>
        <v>35.625</v>
      </c>
      <c r="D1047">
        <v>10.79</v>
      </c>
      <c r="E1047" t="str">
        <v>No</v>
      </c>
      <c r="F1047" t="str">
        <v>No</v>
      </c>
      <c r="G1047" t="str">
        <v>No</v>
      </c>
      <c r="H1047">
        <v>0</v>
      </c>
      <c r="I1047" t="str">
        <v>No</v>
      </c>
      <c r="J1047" t="str">
        <v>Obesity</v>
      </c>
      <c r="K1047" t="str">
        <v>Diabetes</v>
      </c>
      <c r="L1047" t="str">
        <f>VLOOKUP(A1047,'Data Transformation 3'!A$3:E$2339,5,0)</f>
        <v>9-Dec-1974</v>
      </c>
      <c r="M1047" s="19">
        <f>VLOOKUP(A1047,'Data Transformation 3'!A$3:H$2339,8,0)</f>
        <v>10736.87</v>
      </c>
      <c r="N1047" t="str">
        <f>VLOOKUP('Healthcare '!A1047,'Data Transformation 3'!A$3:I$2339,9,0)</f>
        <v>tier - 3</v>
      </c>
      <c r="O1047" t="str">
        <f>VLOOKUP(A1047,'Data Transformation 3'!A$3:J$2339,10,0)</f>
        <v>tier - 1</v>
      </c>
      <c r="P1047" t="str">
        <f>VLOOKUP(A1047,'Data Transformation 3'!A$3:K$2339,11,0)</f>
        <v>R1016</v>
      </c>
      <c r="Q1047">
        <f>VLOOKUP(A1047,'Data Transformation 3'!A$3:F$2339,6,0)</f>
        <v>48</v>
      </c>
    </row>
    <row r="1048" spans="1:17" ht="15.5" hidden="1" x14ac:dyDescent="0.35">
      <c r="A1048" s="1" t="s">
        <v>1324</v>
      </c>
      <c r="C1048" s="20" cm="1">
        <f t="array" ref="C1048:K1048">_xlfn.XLOOKUP(A1048,'Data transformation 2'!A1049:A3383,'Data transformation 2'!B1049:J3383)</f>
        <v>45.51</v>
      </c>
      <c r="D1048">
        <v>4.32</v>
      </c>
      <c r="E1048" t="str">
        <v>No</v>
      </c>
      <c r="F1048" t="str">
        <v>No</v>
      </c>
      <c r="G1048" t="str">
        <v>No</v>
      </c>
      <c r="H1048">
        <v>1</v>
      </c>
      <c r="I1048" t="str">
        <v>No</v>
      </c>
      <c r="J1048" t="str">
        <v>Obesity</v>
      </c>
      <c r="K1048" t="str">
        <v>Normal</v>
      </c>
      <c r="L1048" t="str">
        <f>VLOOKUP(A1048,'Data Transformation 3'!A$3:E$2339,5,0)</f>
        <v>25-Jun-1992</v>
      </c>
      <c r="M1048" s="19">
        <f>VLOOKUP(A1048,'Data Transformation 3'!A$3:H$2339,8,0)</f>
        <v>10719.57</v>
      </c>
      <c r="N1048" t="str">
        <f>VLOOKUP('Healthcare '!A1048,'Data Transformation 3'!A$3:I$2339,9,0)</f>
        <v>tier - 3</v>
      </c>
      <c r="O1048" t="str">
        <f>VLOOKUP(A1048,'Data Transformation 3'!A$3:J$2339,10,0)</f>
        <v>tier - 1</v>
      </c>
      <c r="P1048" t="str">
        <f>VLOOKUP(A1048,'Data Transformation 3'!A$3:K$2339,11,0)</f>
        <v>R1012</v>
      </c>
      <c r="Q1048">
        <f>VLOOKUP(A1048,'Data Transformation 3'!A$3:F$2339,6,0)</f>
        <v>30</v>
      </c>
    </row>
    <row r="1049" spans="1:17" ht="15.5" x14ac:dyDescent="0.35">
      <c r="A1049" s="1" t="s">
        <v>1323</v>
      </c>
      <c r="C1049" s="20" cm="1">
        <f t="array" ref="C1049:K1049">_xlfn.XLOOKUP(A1049,'Data transformation 2'!A1050:A3384,'Data transformation 2'!B1050:J3384)</f>
        <v>37.1</v>
      </c>
      <c r="D1049">
        <v>7.19</v>
      </c>
      <c r="E1049" t="str">
        <v>yes</v>
      </c>
      <c r="F1049" t="str">
        <v>No</v>
      </c>
      <c r="G1049" t="str">
        <v>No</v>
      </c>
      <c r="H1049">
        <v>0</v>
      </c>
      <c r="I1049" t="str">
        <v>No</v>
      </c>
      <c r="J1049" t="str">
        <v>Obesity</v>
      </c>
      <c r="K1049" t="str">
        <v>Diabetes</v>
      </c>
      <c r="L1049" t="str">
        <f>VLOOKUP(A1049,'Data Transformation 3'!A$3:E$2339,5,0)</f>
        <v>5-Oct-1967</v>
      </c>
      <c r="M1049" s="19">
        <f>VLOOKUP(A1049,'Data Transformation 3'!A$3:H$2339,8,0)</f>
        <v>10713.64</v>
      </c>
      <c r="N1049" t="str">
        <f>VLOOKUP('Healthcare '!A1049,'Data Transformation 3'!A$3:I$2339,9,0)</f>
        <v>tier - 3</v>
      </c>
      <c r="O1049" t="str">
        <f>VLOOKUP(A1049,'Data Transformation 3'!A$3:J$2339,10,0)</f>
        <v>tier - 3</v>
      </c>
      <c r="P1049" t="str">
        <f>VLOOKUP(A1049,'Data Transformation 3'!A$3:K$2339,11,0)</f>
        <v>R1011</v>
      </c>
      <c r="Q1049">
        <f>VLOOKUP(A1049,'Data Transformation 3'!A$3:F$2339,6,0)</f>
        <v>55</v>
      </c>
    </row>
    <row r="1050" spans="1:17" ht="15.5" x14ac:dyDescent="0.35">
      <c r="A1050" s="1" t="s">
        <v>1322</v>
      </c>
      <c r="C1050" s="20" cm="1">
        <f t="array" ref="C1050:K1050">_xlfn.XLOOKUP(A1050,'Data transformation 2'!A1051:A3385,'Data transformation 2'!B1051:J3385)</f>
        <v>30.5</v>
      </c>
      <c r="D1050">
        <v>11.94</v>
      </c>
      <c r="E1050" t="str">
        <v>yes</v>
      </c>
      <c r="F1050" t="str">
        <v>No</v>
      </c>
      <c r="G1050" t="str">
        <v>No</v>
      </c>
      <c r="H1050">
        <v>0</v>
      </c>
      <c r="I1050" t="str">
        <v>No</v>
      </c>
      <c r="J1050" t="str">
        <v>Obesity</v>
      </c>
      <c r="K1050" t="str">
        <v>Diabetes</v>
      </c>
      <c r="L1050" t="str">
        <f>VLOOKUP(A1050,'Data Transformation 3'!A$3:E$2339,5,0)</f>
        <v>30-Jul-1967</v>
      </c>
      <c r="M1050" s="19">
        <f>VLOOKUP(A1050,'Data Transformation 3'!A$3:H$2339,8,0)</f>
        <v>10704.47</v>
      </c>
      <c r="N1050" t="str">
        <f>VLOOKUP('Healthcare '!A1050,'Data Transformation 3'!A$3:I$2339,9,0)</f>
        <v>tier - 3</v>
      </c>
      <c r="O1050" t="str">
        <f>VLOOKUP(A1050,'Data Transformation 3'!A$3:J$2339,10,0)</f>
        <v>tier - 2</v>
      </c>
      <c r="P1050" t="str">
        <f>VLOOKUP(A1050,'Data Transformation 3'!A$3:K$2339,11,0)</f>
        <v>R1011</v>
      </c>
      <c r="Q1050">
        <f>VLOOKUP(A1050,'Data Transformation 3'!A$3:F$2339,6,0)</f>
        <v>55</v>
      </c>
    </row>
    <row r="1051" spans="1:17" ht="15.5" hidden="1" x14ac:dyDescent="0.35">
      <c r="A1051" s="1" t="s">
        <v>1321</v>
      </c>
      <c r="C1051" s="20" cm="1">
        <f t="array" ref="C1051:K1051">_xlfn.XLOOKUP(A1051,'Data transformation 2'!A1052:A3386,'Data transformation 2'!B1052:J3386)</f>
        <v>28.16</v>
      </c>
      <c r="D1051">
        <v>5.56</v>
      </c>
      <c r="E1051" t="str">
        <v>No</v>
      </c>
      <c r="F1051" t="str">
        <v>No</v>
      </c>
      <c r="G1051" t="str">
        <v>No</v>
      </c>
      <c r="H1051">
        <v>2</v>
      </c>
      <c r="I1051" t="str">
        <v>No</v>
      </c>
      <c r="J1051" t="str">
        <v>Overweight</v>
      </c>
      <c r="K1051" t="str">
        <v>Normal</v>
      </c>
      <c r="L1051" t="str">
        <f>VLOOKUP(A1051,'Data Transformation 3'!A$3:E$2339,5,0)</f>
        <v>24-Oct-1972</v>
      </c>
      <c r="M1051" s="19">
        <f>VLOOKUP(A1051,'Data Transformation 3'!A$3:H$2339,8,0)</f>
        <v>10702.64</v>
      </c>
      <c r="N1051" t="str">
        <f>VLOOKUP('Healthcare '!A1051,'Data Transformation 3'!A$3:I$2339,9,0)</f>
        <v>tier - 3</v>
      </c>
      <c r="O1051" t="str">
        <f>VLOOKUP(A1051,'Data Transformation 3'!A$3:J$2339,10,0)</f>
        <v>tier - 3</v>
      </c>
      <c r="P1051" t="str">
        <f>VLOOKUP(A1051,'Data Transformation 3'!A$3:K$2339,11,0)</f>
        <v>R1013</v>
      </c>
      <c r="Q1051">
        <f>VLOOKUP(A1051,'Data Transformation 3'!A$3:F$2339,6,0)</f>
        <v>50</v>
      </c>
    </row>
    <row r="1052" spans="1:17" ht="15.5" hidden="1" x14ac:dyDescent="0.35">
      <c r="A1052" s="1" t="s">
        <v>1320</v>
      </c>
      <c r="C1052" s="20" cm="1">
        <f t="array" ref="C1052:K1052">_xlfn.XLOOKUP(A1052,'Data transformation 2'!A1053:A3387,'Data transformation 2'!B1053:J3387)</f>
        <v>29.1</v>
      </c>
      <c r="D1052">
        <v>5.64</v>
      </c>
      <c r="E1052" t="str">
        <v>yes</v>
      </c>
      <c r="F1052" t="str">
        <v>No</v>
      </c>
      <c r="G1052" t="str">
        <v>No</v>
      </c>
      <c r="H1052">
        <v>0</v>
      </c>
      <c r="I1052" t="str">
        <v>No</v>
      </c>
      <c r="J1052" t="str">
        <v>Overweight</v>
      </c>
      <c r="K1052" t="str">
        <v>Normal</v>
      </c>
      <c r="L1052" t="str">
        <f>VLOOKUP(A1052,'Data Transformation 3'!A$3:E$2339,5,0)</f>
        <v>30-Sep-1976</v>
      </c>
      <c r="M1052" s="19">
        <f>VLOOKUP(A1052,'Data Transformation 3'!A$3:H$2339,8,0)</f>
        <v>10698.38</v>
      </c>
      <c r="N1052" t="str">
        <f>VLOOKUP('Healthcare '!A1052,'Data Transformation 3'!A$3:I$2339,9,0)</f>
        <v>tier - 3</v>
      </c>
      <c r="O1052" t="str">
        <f>VLOOKUP(A1052,'Data Transformation 3'!A$3:J$2339,10,0)</f>
        <v>tier - 1</v>
      </c>
      <c r="P1052" t="str">
        <f>VLOOKUP(A1052,'Data Transformation 3'!A$3:K$2339,11,0)</f>
        <v>R1025</v>
      </c>
      <c r="Q1052">
        <f>VLOOKUP(A1052,'Data Transformation 3'!A$3:F$2339,6,0)</f>
        <v>46</v>
      </c>
    </row>
    <row r="1053" spans="1:17" ht="15.5" hidden="1" x14ac:dyDescent="0.35">
      <c r="A1053" s="1" t="s">
        <v>1319</v>
      </c>
      <c r="C1053" s="20" cm="1">
        <f t="array" ref="C1053:K1053">_xlfn.XLOOKUP(A1053,'Data transformation 2'!A1054:A3388,'Data transformation 2'!B1054:J3388)</f>
        <v>30.22</v>
      </c>
      <c r="D1053">
        <v>4.6500000000000004</v>
      </c>
      <c r="E1053" t="str">
        <v>No</v>
      </c>
      <c r="F1053" t="str">
        <v>No</v>
      </c>
      <c r="G1053" t="str">
        <v>No</v>
      </c>
      <c r="H1053">
        <v>0</v>
      </c>
      <c r="I1053" t="str">
        <v>No</v>
      </c>
      <c r="J1053" t="str">
        <v>Obesity</v>
      </c>
      <c r="K1053" t="str">
        <v>Normal</v>
      </c>
      <c r="L1053" t="str">
        <f>VLOOKUP(A1053,'Data Transformation 3'!A$3:E$2339,5,0)</f>
        <v>2-Aug-1977</v>
      </c>
      <c r="M1053" s="19">
        <f>VLOOKUP(A1053,'Data Transformation 3'!A$3:H$2339,8,0)</f>
        <v>10690.11</v>
      </c>
      <c r="N1053" t="str">
        <f>VLOOKUP('Healthcare '!A1053,'Data Transformation 3'!A$3:I$2339,9,0)</f>
        <v>tier - 3</v>
      </c>
      <c r="O1053" t="str">
        <f>VLOOKUP(A1053,'Data Transformation 3'!A$3:J$2339,10,0)</f>
        <v>tier - 2</v>
      </c>
      <c r="P1053" t="str">
        <f>VLOOKUP(A1053,'Data Transformation 3'!A$3:K$2339,11,0)</f>
        <v>R1021</v>
      </c>
      <c r="Q1053">
        <f>VLOOKUP(A1053,'Data Transformation 3'!A$3:F$2339,6,0)</f>
        <v>45</v>
      </c>
    </row>
    <row r="1054" spans="1:17" ht="15.5" x14ac:dyDescent="0.35">
      <c r="A1054" s="1" t="s">
        <v>1318</v>
      </c>
      <c r="C1054" s="20" cm="1">
        <f t="array" ref="C1054:K1054">_xlfn.XLOOKUP(A1054,'Data transformation 2'!A1055:A3389,'Data transformation 2'!B1055:J3389)</f>
        <v>24.29</v>
      </c>
      <c r="D1054">
        <v>9.0500000000000007</v>
      </c>
      <c r="E1054" t="str">
        <v>No</v>
      </c>
      <c r="F1054" t="str">
        <v>No</v>
      </c>
      <c r="G1054" t="str">
        <v>No</v>
      </c>
      <c r="H1054">
        <v>0</v>
      </c>
      <c r="I1054" t="str">
        <v>No</v>
      </c>
      <c r="J1054" t="str">
        <v>Normal Weight</v>
      </c>
      <c r="K1054" t="str">
        <v>Diabetes</v>
      </c>
      <c r="L1054" t="str">
        <f>VLOOKUP(A1054,'Data Transformation 3'!A$3:E$2339,5,0)</f>
        <v>7-Sep-1962</v>
      </c>
      <c r="M1054" s="19">
        <f>VLOOKUP(A1054,'Data Transformation 3'!A$3:H$2339,8,0)</f>
        <v>10676.83</v>
      </c>
      <c r="N1054" t="str">
        <f>VLOOKUP('Healthcare '!A1054,'Data Transformation 3'!A$3:I$2339,9,0)</f>
        <v>tier - 3</v>
      </c>
      <c r="O1054" t="str">
        <f>VLOOKUP(A1054,'Data Transformation 3'!A$3:J$2339,10,0)</f>
        <v>tier - 3</v>
      </c>
      <c r="P1054" t="str">
        <f>VLOOKUP(A1054,'Data Transformation 3'!A$3:K$2339,11,0)</f>
        <v>R1013</v>
      </c>
      <c r="Q1054">
        <f>VLOOKUP(A1054,'Data Transformation 3'!A$3:F$2339,6,0)</f>
        <v>60</v>
      </c>
    </row>
    <row r="1055" spans="1:17" ht="15.5" hidden="1" x14ac:dyDescent="0.35">
      <c r="A1055" s="1" t="s">
        <v>1317</v>
      </c>
      <c r="C1055" s="20" cm="1">
        <f t="array" ref="C1055:K1055">_xlfn.XLOOKUP(A1055,'Data transformation 2'!A1056:A3390,'Data transformation 2'!B1056:J3390)</f>
        <v>29.39</v>
      </c>
      <c r="D1055">
        <v>4.5199999999999996</v>
      </c>
      <c r="E1055" t="str">
        <v>yes</v>
      </c>
      <c r="F1055" t="str">
        <v>No</v>
      </c>
      <c r="G1055" t="str">
        <v>No</v>
      </c>
      <c r="H1055">
        <v>0</v>
      </c>
      <c r="I1055" t="str">
        <v>No</v>
      </c>
      <c r="J1055" t="str">
        <v>Overweight</v>
      </c>
      <c r="K1055" t="str">
        <v>Normal</v>
      </c>
      <c r="L1055" t="str">
        <f>VLOOKUP(A1055,'Data Transformation 3'!A$3:E$2339,5,0)</f>
        <v>22-Nov-1976</v>
      </c>
      <c r="M1055" s="19">
        <f>VLOOKUP(A1055,'Data Transformation 3'!A$3:H$2339,8,0)</f>
        <v>10665.44</v>
      </c>
      <c r="N1055" t="str">
        <f>VLOOKUP('Healthcare '!A1055,'Data Transformation 3'!A$3:I$2339,9,0)</f>
        <v>tier - 3</v>
      </c>
      <c r="O1055" t="str">
        <f>VLOOKUP(A1055,'Data Transformation 3'!A$3:J$2339,10,0)</f>
        <v>tier - 2</v>
      </c>
      <c r="P1055" t="str">
        <f>VLOOKUP(A1055,'Data Transformation 3'!A$3:K$2339,11,0)</f>
        <v>R1021</v>
      </c>
      <c r="Q1055">
        <f>VLOOKUP(A1055,'Data Transformation 3'!A$3:F$2339,6,0)</f>
        <v>46</v>
      </c>
    </row>
    <row r="1056" spans="1:17" ht="15.5" hidden="1" x14ac:dyDescent="0.35">
      <c r="A1056" s="1" t="s">
        <v>1316</v>
      </c>
      <c r="C1056" s="20" cm="1">
        <f t="array" ref="C1056:K1056">_xlfn.XLOOKUP(A1056,'Data transformation 2'!A1057:A3391,'Data transformation 2'!B1057:J3391)</f>
        <v>25.66</v>
      </c>
      <c r="D1056">
        <v>4.62</v>
      </c>
      <c r="E1056" t="str">
        <v>yes</v>
      </c>
      <c r="F1056" t="str">
        <v>No</v>
      </c>
      <c r="G1056" t="str">
        <v>No</v>
      </c>
      <c r="H1056">
        <v>1</v>
      </c>
      <c r="I1056" t="str">
        <v>No</v>
      </c>
      <c r="J1056" t="str">
        <v>Overweight</v>
      </c>
      <c r="K1056" t="str">
        <v>Normal</v>
      </c>
      <c r="L1056" t="str">
        <f>VLOOKUP(A1056,'Data Transformation 3'!A$3:E$2339,5,0)</f>
        <v>8-Aug-1964</v>
      </c>
      <c r="M1056" s="19">
        <f>VLOOKUP(A1056,'Data Transformation 3'!A$3:H$2339,8,0)</f>
        <v>10627.81</v>
      </c>
      <c r="N1056" t="str">
        <f>VLOOKUP('Healthcare '!A1056,'Data Transformation 3'!A$3:I$2339,9,0)</f>
        <v>tier - 3</v>
      </c>
      <c r="O1056" t="str">
        <f>VLOOKUP(A1056,'Data Transformation 3'!A$3:J$2339,10,0)</f>
        <v>tier - 3</v>
      </c>
      <c r="P1056" t="str">
        <f>VLOOKUP(A1056,'Data Transformation 3'!A$3:K$2339,11,0)</f>
        <v>R1013</v>
      </c>
      <c r="Q1056">
        <f>VLOOKUP(A1056,'Data Transformation 3'!A$3:F$2339,6,0)</f>
        <v>58</v>
      </c>
    </row>
    <row r="1057" spans="1:17" ht="15.5" hidden="1" x14ac:dyDescent="0.35">
      <c r="A1057" s="1" t="s">
        <v>1315</v>
      </c>
      <c r="C1057" s="20" cm="1">
        <f t="array" ref="C1057:K1057">_xlfn.XLOOKUP(A1057,'Data transformation 2'!A1058:A3392,'Data transformation 2'!B1058:J3392)</f>
        <v>39.11</v>
      </c>
      <c r="D1057">
        <v>5.87</v>
      </c>
      <c r="E1057" t="str">
        <v>No</v>
      </c>
      <c r="F1057" t="str">
        <v>No</v>
      </c>
      <c r="G1057" t="str">
        <v>No</v>
      </c>
      <c r="H1057">
        <v>0</v>
      </c>
      <c r="I1057" t="str">
        <v>No</v>
      </c>
      <c r="J1057" t="str">
        <v>Obesity</v>
      </c>
      <c r="K1057" t="str">
        <v>Pre-Diabetes</v>
      </c>
      <c r="L1057" t="str">
        <f>VLOOKUP(A1057,'Data Transformation 3'!A$3:E$2339,5,0)</f>
        <v>6-Jul-1990</v>
      </c>
      <c r="M1057" s="19">
        <f>VLOOKUP(A1057,'Data Transformation 3'!A$3:H$2339,8,0)</f>
        <v>10620.26</v>
      </c>
      <c r="N1057" t="str">
        <f>VLOOKUP('Healthcare '!A1057,'Data Transformation 3'!A$3:I$2339,9,0)</f>
        <v>tier - 3</v>
      </c>
      <c r="O1057" t="str">
        <f>VLOOKUP(A1057,'Data Transformation 3'!A$3:J$2339,10,0)</f>
        <v>tier - 3</v>
      </c>
      <c r="P1057" t="str">
        <f>VLOOKUP(A1057,'Data Transformation 3'!A$3:K$2339,11,0)</f>
        <v>R1012</v>
      </c>
      <c r="Q1057">
        <f>VLOOKUP(A1057,'Data Transformation 3'!A$3:F$2339,6,0)</f>
        <v>32</v>
      </c>
    </row>
    <row r="1058" spans="1:17" ht="15.5" hidden="1" x14ac:dyDescent="0.35">
      <c r="A1058" s="1" t="s">
        <v>1314</v>
      </c>
      <c r="C1058" s="20" cm="1">
        <f t="array" ref="C1058:K1058">_xlfn.XLOOKUP(A1058,'Data transformation 2'!A1059:A3393,'Data transformation 2'!B1059:J3393)</f>
        <v>43.78</v>
      </c>
      <c r="D1058">
        <v>5.71</v>
      </c>
      <c r="E1058" t="str">
        <v>No</v>
      </c>
      <c r="F1058" t="str">
        <v>No</v>
      </c>
      <c r="G1058" t="str">
        <v>No</v>
      </c>
      <c r="H1058">
        <v>1</v>
      </c>
      <c r="I1058" t="str">
        <v>No</v>
      </c>
      <c r="J1058" t="str">
        <v>Obesity</v>
      </c>
      <c r="K1058" t="str">
        <v>Pre-Diabetes</v>
      </c>
      <c r="L1058" t="str">
        <f>VLOOKUP(A1058,'Data Transformation 3'!A$3:E$2339,5,0)</f>
        <v>23-Jul-1992</v>
      </c>
      <c r="M1058" s="19">
        <f>VLOOKUP(A1058,'Data Transformation 3'!A$3:H$2339,8,0)</f>
        <v>10617.04</v>
      </c>
      <c r="N1058" t="str">
        <f>VLOOKUP('Healthcare '!A1058,'Data Transformation 3'!A$3:I$2339,9,0)</f>
        <v>tier - 3</v>
      </c>
      <c r="O1058" t="str">
        <f>VLOOKUP(A1058,'Data Transformation 3'!A$3:J$2339,10,0)</f>
        <v>tier - 3</v>
      </c>
      <c r="P1058" t="str">
        <f>VLOOKUP(A1058,'Data Transformation 3'!A$3:K$2339,11,0)</f>
        <v>R1026</v>
      </c>
      <c r="Q1058">
        <f>VLOOKUP(A1058,'Data Transformation 3'!A$3:F$2339,6,0)</f>
        <v>30</v>
      </c>
    </row>
    <row r="1059" spans="1:17" ht="15.5" x14ac:dyDescent="0.35">
      <c r="A1059" s="1" t="s">
        <v>1313</v>
      </c>
      <c r="C1059" s="20" cm="1">
        <f t="array" ref="C1059:K1059">_xlfn.XLOOKUP(A1059,'Data transformation 2'!A1060:A3394,'Data transformation 2'!B1060:J3394)</f>
        <v>24.35</v>
      </c>
      <c r="D1059">
        <v>9.08</v>
      </c>
      <c r="E1059" t="str">
        <v>No</v>
      </c>
      <c r="F1059" t="str">
        <v>No</v>
      </c>
      <c r="G1059" t="str">
        <v>No</v>
      </c>
      <c r="H1059">
        <v>0</v>
      </c>
      <c r="I1059" t="str">
        <v>No</v>
      </c>
      <c r="J1059" t="str">
        <v>Normal Weight</v>
      </c>
      <c r="K1059" t="str">
        <v>Diabetes</v>
      </c>
      <c r="L1059" t="str">
        <f>VLOOKUP(A1059,'Data Transformation 3'!A$3:E$2339,5,0)</f>
        <v>27-Jun-1965</v>
      </c>
      <c r="M1059" s="19">
        <f>VLOOKUP(A1059,'Data Transformation 3'!A$3:H$2339,8,0)</f>
        <v>10608.67</v>
      </c>
      <c r="N1059" t="str">
        <f>VLOOKUP('Healthcare '!A1059,'Data Transformation 3'!A$3:I$2339,9,0)</f>
        <v>tier - 3</v>
      </c>
      <c r="O1059" t="str">
        <f>VLOOKUP(A1059,'Data Transformation 3'!A$3:J$2339,10,0)</f>
        <v>tier - 3</v>
      </c>
      <c r="P1059" t="str">
        <f>VLOOKUP(A1059,'Data Transformation 3'!A$3:K$2339,11,0)</f>
        <v>R1012</v>
      </c>
      <c r="Q1059">
        <f>VLOOKUP(A1059,'Data Transformation 3'!A$3:F$2339,6,0)</f>
        <v>57</v>
      </c>
    </row>
    <row r="1060" spans="1:17" ht="15.5" hidden="1" x14ac:dyDescent="0.35">
      <c r="A1060" s="1" t="s">
        <v>1312</v>
      </c>
      <c r="C1060" s="20" cm="1">
        <f t="array" ref="C1060:K1060">_xlfn.XLOOKUP(A1060,'Data transformation 2'!A1061:A3395,'Data transformation 2'!B1061:J3395)</f>
        <v>40.299999999999997</v>
      </c>
      <c r="D1060">
        <v>5.3</v>
      </c>
      <c r="E1060" t="str">
        <v>yes</v>
      </c>
      <c r="F1060" t="str">
        <v>No</v>
      </c>
      <c r="G1060" t="str">
        <v>No</v>
      </c>
      <c r="H1060">
        <v>2</v>
      </c>
      <c r="I1060" t="str">
        <v>No</v>
      </c>
      <c r="J1060" t="str">
        <v>Obesity</v>
      </c>
      <c r="K1060" t="str">
        <v>Normal</v>
      </c>
      <c r="L1060" t="str">
        <f>VLOOKUP(A1060,'Data Transformation 3'!A$3:E$2339,5,0)</f>
        <v>2-Jul-1966</v>
      </c>
      <c r="M1060" s="19">
        <f>VLOOKUP(A1060,'Data Transformation 3'!A$3:H$2339,8,0)</f>
        <v>10602.39</v>
      </c>
      <c r="N1060" t="str">
        <f>VLOOKUP('Healthcare '!A1060,'Data Transformation 3'!A$3:I$2339,9,0)</f>
        <v>tier - 3</v>
      </c>
      <c r="O1060" t="str">
        <f>VLOOKUP(A1060,'Data Transformation 3'!A$3:J$2339,10,0)</f>
        <v>tier - 3</v>
      </c>
      <c r="P1060" t="str">
        <f>VLOOKUP(A1060,'Data Transformation 3'!A$3:K$2339,11,0)</f>
        <v>R1011</v>
      </c>
      <c r="Q1060">
        <f>VLOOKUP(A1060,'Data Transformation 3'!A$3:F$2339,6,0)</f>
        <v>56</v>
      </c>
    </row>
    <row r="1061" spans="1:17" ht="15.5" x14ac:dyDescent="0.35">
      <c r="A1061" s="1" t="s">
        <v>1311</v>
      </c>
      <c r="C1061" s="20" cm="1">
        <f t="array" ref="C1061:K1061">_xlfn.XLOOKUP(A1061,'Data transformation 2'!A1062:A3396,'Data transformation 2'!B1062:J3396)</f>
        <v>32.774999999999999</v>
      </c>
      <c r="D1061">
        <v>11.76</v>
      </c>
      <c r="E1061" t="str">
        <v>yes</v>
      </c>
      <c r="F1061" t="str">
        <v>No</v>
      </c>
      <c r="G1061" t="str">
        <v>No</v>
      </c>
      <c r="H1061">
        <v>0</v>
      </c>
      <c r="I1061" t="str">
        <v>No</v>
      </c>
      <c r="J1061" t="str">
        <v>Obesity</v>
      </c>
      <c r="K1061" t="str">
        <v>Diabetes</v>
      </c>
      <c r="L1061" t="str">
        <f>VLOOKUP(A1061,'Data Transformation 3'!A$3:E$2339,5,0)</f>
        <v>23-Jun-1967</v>
      </c>
      <c r="M1061" s="19">
        <f>VLOOKUP(A1061,'Data Transformation 3'!A$3:H$2339,8,0)</f>
        <v>10601.63</v>
      </c>
      <c r="N1061" t="str">
        <f>VLOOKUP('Healthcare '!A1061,'Data Transformation 3'!A$3:I$2339,9,0)</f>
        <v>tier - 3</v>
      </c>
      <c r="O1061" t="str">
        <f>VLOOKUP(A1061,'Data Transformation 3'!A$3:J$2339,10,0)</f>
        <v>tier - 2</v>
      </c>
      <c r="P1061" t="str">
        <f>VLOOKUP(A1061,'Data Transformation 3'!A$3:K$2339,11,0)</f>
        <v>R1012</v>
      </c>
      <c r="Q1061">
        <f>VLOOKUP(A1061,'Data Transformation 3'!A$3:F$2339,6,0)</f>
        <v>55</v>
      </c>
    </row>
    <row r="1062" spans="1:17" ht="15.5" hidden="1" x14ac:dyDescent="0.35">
      <c r="A1062" s="1" t="s">
        <v>1310</v>
      </c>
      <c r="C1062" s="20" cm="1">
        <f t="array" ref="C1062:K1062">_xlfn.XLOOKUP(A1062,'Data transformation 2'!A1063:A3397,'Data transformation 2'!B1063:J3397)</f>
        <v>39.6</v>
      </c>
      <c r="D1062">
        <v>5.1100000000000003</v>
      </c>
      <c r="E1062" t="str">
        <v>yes</v>
      </c>
      <c r="F1062" t="str">
        <v>No</v>
      </c>
      <c r="G1062" t="str">
        <v>No</v>
      </c>
      <c r="H1062">
        <v>2</v>
      </c>
      <c r="I1062" t="str">
        <v>No</v>
      </c>
      <c r="J1062" t="str">
        <v>Obesity</v>
      </c>
      <c r="K1062" t="str">
        <v>Normal</v>
      </c>
      <c r="L1062" t="str">
        <f>VLOOKUP(A1062,'Data Transformation 3'!A$3:E$2339,5,0)</f>
        <v>20-Jul-1966</v>
      </c>
      <c r="M1062" s="19">
        <f>VLOOKUP(A1062,'Data Transformation 3'!A$3:H$2339,8,0)</f>
        <v>10601.41</v>
      </c>
      <c r="N1062" t="str">
        <f>VLOOKUP('Healthcare '!A1062,'Data Transformation 3'!A$3:I$2339,9,0)</f>
        <v>tier - 3</v>
      </c>
      <c r="O1062" t="str">
        <f>VLOOKUP(A1062,'Data Transformation 3'!A$3:J$2339,10,0)</f>
        <v>tier - 2</v>
      </c>
      <c r="P1062" t="str">
        <f>VLOOKUP(A1062,'Data Transformation 3'!A$3:K$2339,11,0)</f>
        <v>R1011</v>
      </c>
      <c r="Q1062">
        <f>VLOOKUP(A1062,'Data Transformation 3'!A$3:F$2339,6,0)</f>
        <v>56</v>
      </c>
    </row>
    <row r="1063" spans="1:17" ht="15.5" hidden="1" x14ac:dyDescent="0.35">
      <c r="A1063" s="1" t="s">
        <v>1309</v>
      </c>
      <c r="C1063" s="20" cm="1">
        <f t="array" ref="C1063:K1063">_xlfn.XLOOKUP(A1063,'Data transformation 2'!A1064:A3398,'Data transformation 2'!B1064:J3398)</f>
        <v>30.97</v>
      </c>
      <c r="D1063">
        <v>5.54</v>
      </c>
      <c r="E1063" t="str">
        <v>No</v>
      </c>
      <c r="F1063" t="str">
        <v>No</v>
      </c>
      <c r="G1063" t="str">
        <v>No</v>
      </c>
      <c r="H1063">
        <v>2</v>
      </c>
      <c r="I1063" t="str">
        <v>No</v>
      </c>
      <c r="J1063" t="str">
        <v>Obesity</v>
      </c>
      <c r="K1063" t="str">
        <v>Normal</v>
      </c>
      <c r="L1063" t="str">
        <f>VLOOKUP(A1063,'Data Transformation 3'!A$3:E$2339,5,0)</f>
        <v>14-Dec-1972</v>
      </c>
      <c r="M1063" s="19">
        <f>VLOOKUP(A1063,'Data Transformation 3'!A$3:H$2339,8,0)</f>
        <v>10600.55</v>
      </c>
      <c r="N1063" t="str">
        <f>VLOOKUP('Healthcare '!A1063,'Data Transformation 3'!A$3:I$2339,9,0)</f>
        <v>tier - 3</v>
      </c>
      <c r="O1063" t="str">
        <f>VLOOKUP(A1063,'Data Transformation 3'!A$3:J$2339,10,0)</f>
        <v>tier - 1</v>
      </c>
      <c r="P1063" t="str">
        <f>VLOOKUP(A1063,'Data Transformation 3'!A$3:K$2339,11,0)</f>
        <v>R1012</v>
      </c>
      <c r="Q1063">
        <f>VLOOKUP(A1063,'Data Transformation 3'!A$3:F$2339,6,0)</f>
        <v>50</v>
      </c>
    </row>
    <row r="1064" spans="1:17" ht="15.5" x14ac:dyDescent="0.35">
      <c r="A1064" s="1" t="s">
        <v>1308</v>
      </c>
      <c r="C1064" s="20" cm="1">
        <f t="array" ref="C1064:K1064">_xlfn.XLOOKUP(A1064,'Data transformation 2'!A1065:A3399,'Data transformation 2'!B1065:J3399)</f>
        <v>27.645</v>
      </c>
      <c r="D1064">
        <v>8.8699999999999992</v>
      </c>
      <c r="E1064" t="str">
        <v>yes</v>
      </c>
      <c r="F1064" t="str">
        <v>No</v>
      </c>
      <c r="G1064" t="str">
        <v>No</v>
      </c>
      <c r="H1064">
        <v>0</v>
      </c>
      <c r="I1064" t="str">
        <v>No</v>
      </c>
      <c r="J1064" t="str">
        <v>Overweight</v>
      </c>
      <c r="K1064" t="str">
        <v>Diabetes</v>
      </c>
      <c r="L1064" t="str">
        <f>VLOOKUP(A1064,'Data Transformation 3'!A$3:E$2339,5,0)</f>
        <v>29-Nov-1967</v>
      </c>
      <c r="M1064" s="19">
        <f>VLOOKUP(A1064,'Data Transformation 3'!A$3:H$2339,8,0)</f>
        <v>10594.5</v>
      </c>
      <c r="N1064" t="str">
        <f>VLOOKUP('Healthcare '!A1064,'Data Transformation 3'!A$3:I$2339,9,0)</f>
        <v>tier - 3</v>
      </c>
      <c r="O1064" t="str">
        <f>VLOOKUP(A1064,'Data Transformation 3'!A$3:J$2339,10,0)</f>
        <v>tier - 1</v>
      </c>
      <c r="P1064" t="str">
        <f>VLOOKUP(A1064,'Data Transformation 3'!A$3:K$2339,11,0)</f>
        <v>R1012</v>
      </c>
      <c r="Q1064">
        <f>VLOOKUP(A1064,'Data Transformation 3'!A$3:F$2339,6,0)</f>
        <v>55</v>
      </c>
    </row>
    <row r="1065" spans="1:17" ht="15.5" hidden="1" x14ac:dyDescent="0.35">
      <c r="A1065" s="1" t="s">
        <v>1307</v>
      </c>
      <c r="C1065" s="20" cm="1">
        <f t="array" ref="C1065:K1065">_xlfn.XLOOKUP(A1065,'Data transformation 2'!A1066:A3400,'Data transformation 2'!B1066:J3400)</f>
        <v>34.43</v>
      </c>
      <c r="D1065">
        <v>5.96</v>
      </c>
      <c r="E1065" t="str">
        <v>yes</v>
      </c>
      <c r="F1065" t="str">
        <v>No</v>
      </c>
      <c r="G1065" t="str">
        <v>No</v>
      </c>
      <c r="H1065">
        <v>2</v>
      </c>
      <c r="I1065" t="str">
        <v>No</v>
      </c>
      <c r="J1065" t="str">
        <v>Obesity</v>
      </c>
      <c r="K1065" t="str">
        <v>Pre-Diabetes</v>
      </c>
      <c r="L1065" t="str">
        <f>VLOOKUP(A1065,'Data Transformation 3'!A$3:E$2339,5,0)</f>
        <v>3-Nov-1966</v>
      </c>
      <c r="M1065" s="19">
        <f>VLOOKUP(A1065,'Data Transformation 3'!A$3:H$2339,8,0)</f>
        <v>10594.23</v>
      </c>
      <c r="N1065" t="str">
        <f>VLOOKUP('Healthcare '!A1065,'Data Transformation 3'!A$3:I$2339,9,0)</f>
        <v>tier - 3</v>
      </c>
      <c r="O1065" t="str">
        <f>VLOOKUP(A1065,'Data Transformation 3'!A$3:J$2339,10,0)</f>
        <v>tier - 3</v>
      </c>
      <c r="P1065" t="str">
        <f>VLOOKUP(A1065,'Data Transformation 3'!A$3:K$2339,11,0)</f>
        <v>R1013</v>
      </c>
      <c r="Q1065">
        <f>VLOOKUP(A1065,'Data Transformation 3'!A$3:F$2339,6,0)</f>
        <v>56</v>
      </c>
    </row>
    <row r="1066" spans="1:17" ht="15.5" hidden="1" x14ac:dyDescent="0.35">
      <c r="A1066" s="1" t="s">
        <v>1306</v>
      </c>
      <c r="C1066" s="20" cm="1">
        <f t="array" ref="C1066:K1066">_xlfn.XLOOKUP(A1066,'Data transformation 2'!A1067:A3401,'Data transformation 2'!B1067:J3401)</f>
        <v>39.6</v>
      </c>
      <c r="D1066">
        <v>4.4400000000000004</v>
      </c>
      <c r="E1066" t="str">
        <v>yes</v>
      </c>
      <c r="F1066" t="str">
        <v>No</v>
      </c>
      <c r="G1066" t="str">
        <v>Yes</v>
      </c>
      <c r="H1066">
        <v>1</v>
      </c>
      <c r="I1066" t="str">
        <v>No</v>
      </c>
      <c r="J1066" t="str">
        <v>Obesity</v>
      </c>
      <c r="K1066" t="str">
        <v>Normal</v>
      </c>
      <c r="L1066" t="str">
        <f>VLOOKUP(A1066,'Data Transformation 3'!A$3:E$2339,5,0)</f>
        <v>25-Dec-1969</v>
      </c>
      <c r="M1066" s="19">
        <f>VLOOKUP(A1066,'Data Transformation 3'!A$3:H$2339,8,0)</f>
        <v>10579.71</v>
      </c>
      <c r="N1066" t="str">
        <f>VLOOKUP('Healthcare '!A1066,'Data Transformation 3'!A$3:I$2339,9,0)</f>
        <v>tier - 3</v>
      </c>
      <c r="O1066" t="str">
        <f>VLOOKUP(A1066,'Data Transformation 3'!A$3:J$2339,10,0)</f>
        <v>tier - 3</v>
      </c>
      <c r="P1066" t="str">
        <f>VLOOKUP(A1066,'Data Transformation 3'!A$3:K$2339,11,0)</f>
        <v>R1013</v>
      </c>
      <c r="Q1066">
        <f>VLOOKUP(A1066,'Data Transformation 3'!A$3:F$2339,6,0)</f>
        <v>53</v>
      </c>
    </row>
    <row r="1067" spans="1:17" ht="15.5" hidden="1" x14ac:dyDescent="0.35">
      <c r="A1067" s="1" t="s">
        <v>1305</v>
      </c>
      <c r="C1067" s="20" cm="1">
        <f t="array" ref="C1067:K1067">_xlfn.XLOOKUP(A1067,'Data transformation 2'!A1068:A3402,'Data transformation 2'!B1068:J3402)</f>
        <v>22.1</v>
      </c>
      <c r="D1067">
        <v>4.6500000000000004</v>
      </c>
      <c r="E1067" t="str">
        <v>yes</v>
      </c>
      <c r="F1067" t="str">
        <v>No</v>
      </c>
      <c r="G1067" t="str">
        <v>No</v>
      </c>
      <c r="H1067">
        <v>2</v>
      </c>
      <c r="I1067" t="str">
        <v>No</v>
      </c>
      <c r="J1067" t="str">
        <v>Normal Weight</v>
      </c>
      <c r="K1067" t="str">
        <v>Normal</v>
      </c>
      <c r="L1067" t="str">
        <f>VLOOKUP(A1067,'Data Transformation 3'!A$3:E$2339,5,0)</f>
        <v>11-Dec-1966</v>
      </c>
      <c r="M1067" s="19">
        <f>VLOOKUP(A1067,'Data Transformation 3'!A$3:H$2339,8,0)</f>
        <v>10577.09</v>
      </c>
      <c r="N1067" t="str">
        <f>VLOOKUP('Healthcare '!A1067,'Data Transformation 3'!A$3:I$2339,9,0)</f>
        <v>tier - 3</v>
      </c>
      <c r="O1067" t="str">
        <f>VLOOKUP(A1067,'Data Transformation 3'!A$3:J$2339,10,0)</f>
        <v>tier - 3</v>
      </c>
      <c r="P1067" t="str">
        <f>VLOOKUP(A1067,'Data Transformation 3'!A$3:K$2339,11,0)</f>
        <v>R1011</v>
      </c>
      <c r="Q1067">
        <f>VLOOKUP(A1067,'Data Transformation 3'!A$3:F$2339,6,0)</f>
        <v>56</v>
      </c>
    </row>
    <row r="1068" spans="1:17" ht="15.5" hidden="1" x14ac:dyDescent="0.35">
      <c r="A1068" s="1" t="s">
        <v>1304</v>
      </c>
      <c r="C1068" s="20" cm="1">
        <f t="array" ref="C1068:K1068">_xlfn.XLOOKUP(A1068,'Data transformation 2'!A1069:A3403,'Data transformation 2'!B1069:J3403)</f>
        <v>33.25</v>
      </c>
      <c r="D1068">
        <v>5.64</v>
      </c>
      <c r="E1068" t="str">
        <v>yes</v>
      </c>
      <c r="F1068" t="str">
        <v>No</v>
      </c>
      <c r="G1068" t="str">
        <v>Yes</v>
      </c>
      <c r="H1068">
        <v>1</v>
      </c>
      <c r="I1068" t="str">
        <v>No</v>
      </c>
      <c r="J1068" t="str">
        <v>Obesity</v>
      </c>
      <c r="K1068" t="str">
        <v>Normal</v>
      </c>
      <c r="L1068" t="str">
        <f>VLOOKUP(A1068,'Data Transformation 3'!A$3:E$2339,5,0)</f>
        <v>17-Jul-1969</v>
      </c>
      <c r="M1068" s="19">
        <f>VLOOKUP(A1068,'Data Transformation 3'!A$3:H$2339,8,0)</f>
        <v>10564.88</v>
      </c>
      <c r="N1068" t="str">
        <f>VLOOKUP('Healthcare '!A1068,'Data Transformation 3'!A$3:I$2339,9,0)</f>
        <v>tier - 3</v>
      </c>
      <c r="O1068" t="str">
        <f>VLOOKUP(A1068,'Data Transformation 3'!A$3:J$2339,10,0)</f>
        <v>tier - 1</v>
      </c>
      <c r="P1068" t="str">
        <f>VLOOKUP(A1068,'Data Transformation 3'!A$3:K$2339,11,0)</f>
        <v>R1024</v>
      </c>
      <c r="Q1068">
        <f>VLOOKUP(A1068,'Data Transformation 3'!A$3:F$2339,6,0)</f>
        <v>53</v>
      </c>
    </row>
    <row r="1069" spans="1:17" ht="15.5" x14ac:dyDescent="0.35">
      <c r="A1069" s="1" t="s">
        <v>1303</v>
      </c>
      <c r="C1069" s="20" cm="1">
        <f t="array" ref="C1069:K1069">_xlfn.XLOOKUP(A1069,'Data transformation 2'!A1070:A3404,'Data transformation 2'!B1070:J3404)</f>
        <v>33.33</v>
      </c>
      <c r="D1069">
        <v>10.19</v>
      </c>
      <c r="E1069" t="str">
        <v>No</v>
      </c>
      <c r="F1069" t="str">
        <v>No</v>
      </c>
      <c r="G1069" t="str">
        <v>No</v>
      </c>
      <c r="H1069">
        <v>0</v>
      </c>
      <c r="I1069" t="str">
        <v>No</v>
      </c>
      <c r="J1069" t="str">
        <v>Obesity</v>
      </c>
      <c r="K1069" t="str">
        <v>Diabetes</v>
      </c>
      <c r="L1069" t="str">
        <f>VLOOKUP(A1069,'Data Transformation 3'!A$3:E$2339,5,0)</f>
        <v>29-Jun-1971</v>
      </c>
      <c r="M1069" s="19">
        <f>VLOOKUP(A1069,'Data Transformation 3'!A$3:H$2339,8,0)</f>
        <v>10560.49</v>
      </c>
      <c r="N1069" t="str">
        <f>VLOOKUP('Healthcare '!A1069,'Data Transformation 3'!A$3:I$2339,9,0)</f>
        <v>tier - 3</v>
      </c>
      <c r="O1069" t="str">
        <f>VLOOKUP(A1069,'Data Transformation 3'!A$3:J$2339,10,0)</f>
        <v>tier - 2</v>
      </c>
      <c r="P1069" t="str">
        <f>VLOOKUP(A1069,'Data Transformation 3'!A$3:K$2339,11,0)</f>
        <v>R1013</v>
      </c>
      <c r="Q1069">
        <f>VLOOKUP(A1069,'Data Transformation 3'!A$3:F$2339,6,0)</f>
        <v>51</v>
      </c>
    </row>
    <row r="1070" spans="1:17" ht="15.5" x14ac:dyDescent="0.35">
      <c r="A1070" s="1" t="s">
        <v>1302</v>
      </c>
      <c r="C1070" s="20" cm="1">
        <f t="array" ref="C1070:K1070">_xlfn.XLOOKUP(A1070,'Data transformation 2'!A1071:A3405,'Data transformation 2'!B1071:J3405)</f>
        <v>30.5</v>
      </c>
      <c r="D1070">
        <v>10.79</v>
      </c>
      <c r="E1070" t="str">
        <v>No</v>
      </c>
      <c r="F1070" t="str">
        <v>No</v>
      </c>
      <c r="G1070" t="str">
        <v>No</v>
      </c>
      <c r="H1070">
        <v>0</v>
      </c>
      <c r="I1070" t="str">
        <v>No</v>
      </c>
      <c r="J1070" t="str">
        <v>Obesity</v>
      </c>
      <c r="K1070" t="str">
        <v>Diabetes</v>
      </c>
      <c r="L1070" t="str">
        <f>VLOOKUP(A1070,'Data Transformation 3'!A$3:E$2339,5,0)</f>
        <v>26-Sep-1971</v>
      </c>
      <c r="M1070" s="19">
        <f>VLOOKUP(A1070,'Data Transformation 3'!A$3:H$2339,8,0)</f>
        <v>10546.48</v>
      </c>
      <c r="N1070" t="str">
        <f>VLOOKUP('Healthcare '!A1070,'Data Transformation 3'!A$3:I$2339,9,0)</f>
        <v>tier - 3</v>
      </c>
      <c r="O1070" t="str">
        <f>VLOOKUP(A1070,'Data Transformation 3'!A$3:J$2339,10,0)</f>
        <v>tier - 3</v>
      </c>
      <c r="P1070" t="str">
        <f>VLOOKUP(A1070,'Data Transformation 3'!A$3:K$2339,11,0)</f>
        <v>R1011</v>
      </c>
      <c r="Q1070">
        <f>VLOOKUP(A1070,'Data Transformation 3'!A$3:F$2339,6,0)</f>
        <v>51</v>
      </c>
    </row>
    <row r="1071" spans="1:17" ht="15.5" hidden="1" x14ac:dyDescent="0.35">
      <c r="A1071" s="1" t="s">
        <v>1301</v>
      </c>
      <c r="C1071" s="20" cm="1">
        <f t="array" ref="C1071:K1071">_xlfn.XLOOKUP(A1071,'Data transformation 2'!A1072:A3406,'Data transformation 2'!B1072:J3406)</f>
        <v>30.3</v>
      </c>
      <c r="D1071">
        <v>4.24</v>
      </c>
      <c r="E1071" t="str">
        <v>No</v>
      </c>
      <c r="F1071" t="str">
        <v>No</v>
      </c>
      <c r="G1071" t="str">
        <v>No</v>
      </c>
      <c r="H1071">
        <v>0</v>
      </c>
      <c r="I1071" t="str">
        <v>No</v>
      </c>
      <c r="J1071" t="str">
        <v>Obesity</v>
      </c>
      <c r="K1071" t="str">
        <v>Normal</v>
      </c>
      <c r="L1071" t="str">
        <f>VLOOKUP(A1071,'Data Transformation 3'!A$3:E$2339,5,0)</f>
        <v>25-Oct-1977</v>
      </c>
      <c r="M1071" s="19">
        <f>VLOOKUP(A1071,'Data Transformation 3'!A$3:H$2339,8,0)</f>
        <v>10495.6</v>
      </c>
      <c r="N1071" t="str">
        <f>VLOOKUP('Healthcare '!A1071,'Data Transformation 3'!A$3:I$2339,9,0)</f>
        <v>tier - 3</v>
      </c>
      <c r="O1071" t="str">
        <f>VLOOKUP(A1071,'Data Transformation 3'!A$3:J$2339,10,0)</f>
        <v>tier - 1</v>
      </c>
      <c r="P1071" t="str">
        <f>VLOOKUP(A1071,'Data Transformation 3'!A$3:K$2339,11,0)</f>
        <v>R1012</v>
      </c>
      <c r="Q1071">
        <f>VLOOKUP(A1071,'Data Transformation 3'!A$3:F$2339,6,0)</f>
        <v>45</v>
      </c>
    </row>
    <row r="1072" spans="1:17" ht="15.5" hidden="1" x14ac:dyDescent="0.35">
      <c r="A1072" s="1" t="s">
        <v>1300</v>
      </c>
      <c r="C1072" s="20" cm="1">
        <f t="array" ref="C1072:K1072">_xlfn.XLOOKUP(A1072,'Data transformation 2'!A1073:A3407,'Data transformation 2'!B1073:J3407)</f>
        <v>26.22</v>
      </c>
      <c r="D1072">
        <v>5.83</v>
      </c>
      <c r="E1072" t="str">
        <v>No</v>
      </c>
      <c r="F1072" t="str">
        <v>No</v>
      </c>
      <c r="G1072" t="str">
        <v>No</v>
      </c>
      <c r="H1072">
        <v>2</v>
      </c>
      <c r="I1072" t="str">
        <v>No</v>
      </c>
      <c r="J1072" t="str">
        <v>Overweight</v>
      </c>
      <c r="K1072" t="str">
        <v>Pre-Diabetes</v>
      </c>
      <c r="L1072" t="str">
        <f>VLOOKUP(A1072,'Data Transformation 3'!A$3:E$2339,5,0)</f>
        <v>19-Oct-1972</v>
      </c>
      <c r="M1072" s="19">
        <f>VLOOKUP(A1072,'Data Transformation 3'!A$3:H$2339,8,0)</f>
        <v>10493.95</v>
      </c>
      <c r="N1072" t="str">
        <f>VLOOKUP('Healthcare '!A1072,'Data Transformation 3'!A$3:I$2339,9,0)</f>
        <v>tier - 3</v>
      </c>
      <c r="O1072" t="str">
        <f>VLOOKUP(A1072,'Data Transformation 3'!A$3:J$2339,10,0)</f>
        <v>tier - 1</v>
      </c>
      <c r="P1072" t="str">
        <f>VLOOKUP(A1072,'Data Transformation 3'!A$3:K$2339,11,0)</f>
        <v>R1012</v>
      </c>
      <c r="Q1072">
        <f>VLOOKUP(A1072,'Data Transformation 3'!A$3:F$2339,6,0)</f>
        <v>50</v>
      </c>
    </row>
    <row r="1073" spans="1:17" ht="15.5" x14ac:dyDescent="0.35">
      <c r="A1073" s="1" t="s">
        <v>1299</v>
      </c>
      <c r="C1073" s="20" cm="1">
        <f t="array" ref="C1073:K1073">_xlfn.XLOOKUP(A1073,'Data transformation 2'!A1074:A3408,'Data transformation 2'!B1074:J3408)</f>
        <v>29.99</v>
      </c>
      <c r="D1073">
        <v>11.85</v>
      </c>
      <c r="E1073" t="str">
        <v>No</v>
      </c>
      <c r="F1073" t="str">
        <v>No</v>
      </c>
      <c r="G1073" t="str">
        <v>No</v>
      </c>
      <c r="H1073">
        <v>0</v>
      </c>
      <c r="I1073" t="str">
        <v>No</v>
      </c>
      <c r="J1073" t="str">
        <v>Overweight</v>
      </c>
      <c r="K1073" t="str">
        <v>Diabetes</v>
      </c>
      <c r="L1073" t="str">
        <f>VLOOKUP(A1073,'Data Transformation 3'!A$3:E$2339,5,0)</f>
        <v>21-Aug-1978</v>
      </c>
      <c r="M1073" s="19">
        <f>VLOOKUP(A1073,'Data Transformation 3'!A$3:H$2339,8,0)</f>
        <v>10486.55</v>
      </c>
      <c r="N1073" t="str">
        <f>VLOOKUP('Healthcare '!A1073,'Data Transformation 3'!A$3:I$2339,9,0)</f>
        <v>tier - 3</v>
      </c>
      <c r="O1073" t="str">
        <f>VLOOKUP(A1073,'Data Transformation 3'!A$3:J$2339,10,0)</f>
        <v>tier - 3</v>
      </c>
      <c r="P1073" t="str">
        <f>VLOOKUP(A1073,'Data Transformation 3'!A$3:K$2339,11,0)</f>
        <v>R1025</v>
      </c>
      <c r="Q1073">
        <f>VLOOKUP(A1073,'Data Transformation 3'!A$3:F$2339,6,0)</f>
        <v>44</v>
      </c>
    </row>
    <row r="1074" spans="1:17" ht="15.5" hidden="1" x14ac:dyDescent="0.35">
      <c r="A1074" s="1" t="s">
        <v>1298</v>
      </c>
      <c r="C1074" s="20" cm="1">
        <f t="array" ref="C1074:K1074">_xlfn.XLOOKUP(A1074,'Data transformation 2'!A1075:A3409,'Data transformation 2'!B1075:J3409)</f>
        <v>36.380000000000003</v>
      </c>
      <c r="D1074">
        <v>5.98</v>
      </c>
      <c r="E1074" t="str">
        <v>No</v>
      </c>
      <c r="F1074" t="str">
        <v>No</v>
      </c>
      <c r="G1074" t="str">
        <v>No</v>
      </c>
      <c r="H1074">
        <v>1</v>
      </c>
      <c r="I1074" t="str">
        <v>No</v>
      </c>
      <c r="J1074" t="str">
        <v>Obesity</v>
      </c>
      <c r="K1074" t="str">
        <v>Pre-Diabetes</v>
      </c>
      <c r="L1074" t="str">
        <f>VLOOKUP(A1074,'Data Transformation 3'!A$3:E$2339,5,0)</f>
        <v>28-Jun-1987</v>
      </c>
      <c r="M1074" s="19">
        <f>VLOOKUP(A1074,'Data Transformation 3'!A$3:H$2339,8,0)</f>
        <v>10464.83</v>
      </c>
      <c r="N1074" t="str">
        <f>VLOOKUP('Healthcare '!A1074,'Data Transformation 3'!A$3:I$2339,9,0)</f>
        <v>tier - 3</v>
      </c>
      <c r="O1074" t="str">
        <f>VLOOKUP(A1074,'Data Transformation 3'!A$3:J$2339,10,0)</f>
        <v>tier - 1</v>
      </c>
      <c r="P1074" t="str">
        <f>VLOOKUP(A1074,'Data Transformation 3'!A$3:K$2339,11,0)</f>
        <v>R1012</v>
      </c>
      <c r="Q1074">
        <f>VLOOKUP(A1074,'Data Transformation 3'!A$3:F$2339,6,0)</f>
        <v>35</v>
      </c>
    </row>
    <row r="1075" spans="1:17" ht="15.5" hidden="1" x14ac:dyDescent="0.35">
      <c r="A1075" s="1" t="s">
        <v>1297</v>
      </c>
      <c r="C1075" s="20" cm="1">
        <f t="array" ref="C1075:K1075">_xlfn.XLOOKUP(A1075,'Data transformation 2'!A1076:A3410,'Data transformation 2'!B1076:J3410)</f>
        <v>31.16</v>
      </c>
      <c r="D1075">
        <v>4.26</v>
      </c>
      <c r="E1075" t="str">
        <v>yes</v>
      </c>
      <c r="F1075" t="str">
        <v>No</v>
      </c>
      <c r="G1075" t="str">
        <v>Yes</v>
      </c>
      <c r="H1075">
        <v>1</v>
      </c>
      <c r="I1075" t="str">
        <v>No</v>
      </c>
      <c r="J1075" t="str">
        <v>Obesity</v>
      </c>
      <c r="K1075" t="str">
        <v>Normal</v>
      </c>
      <c r="L1075" t="str">
        <f>VLOOKUP(A1075,'Data Transformation 3'!A$3:E$2339,5,0)</f>
        <v>22-Sep-1969</v>
      </c>
      <c r="M1075" s="19">
        <f>VLOOKUP(A1075,'Data Transformation 3'!A$3:H$2339,8,0)</f>
        <v>10461.98</v>
      </c>
      <c r="N1075" t="str">
        <f>VLOOKUP('Healthcare '!A1075,'Data Transformation 3'!A$3:I$2339,9,0)</f>
        <v>tier - 3</v>
      </c>
      <c r="O1075" t="str">
        <f>VLOOKUP(A1075,'Data Transformation 3'!A$3:J$2339,10,0)</f>
        <v>tier - 1</v>
      </c>
      <c r="P1075" t="str">
        <f>VLOOKUP(A1075,'Data Transformation 3'!A$3:K$2339,11,0)</f>
        <v>R1012</v>
      </c>
      <c r="Q1075">
        <f>VLOOKUP(A1075,'Data Transformation 3'!A$3:F$2339,6,0)</f>
        <v>53</v>
      </c>
    </row>
    <row r="1076" spans="1:17" ht="15.5" hidden="1" x14ac:dyDescent="0.35">
      <c r="A1076" s="1" t="s">
        <v>1296</v>
      </c>
      <c r="C1076" s="20" cm="1">
        <f t="array" ref="C1076:K1076">_xlfn.XLOOKUP(A1076,'Data transformation 2'!A1077:A3411,'Data transformation 2'!B1077:J3411)</f>
        <v>25.55</v>
      </c>
      <c r="D1076">
        <v>4.96</v>
      </c>
      <c r="E1076" t="str">
        <v>yes</v>
      </c>
      <c r="F1076" t="str">
        <v>No</v>
      </c>
      <c r="G1076" t="str">
        <v>No</v>
      </c>
      <c r="H1076">
        <v>1</v>
      </c>
      <c r="I1076" t="str">
        <v>No</v>
      </c>
      <c r="J1076" t="str">
        <v>Overweight</v>
      </c>
      <c r="K1076" t="str">
        <v>Normal</v>
      </c>
      <c r="L1076" t="str">
        <f>VLOOKUP(A1076,'Data Transformation 3'!A$3:E$2339,5,0)</f>
        <v>27-Jul-1964</v>
      </c>
      <c r="M1076" s="19">
        <f>VLOOKUP(A1076,'Data Transformation 3'!A$3:H$2339,8,0)</f>
        <v>10459.19</v>
      </c>
      <c r="N1076" t="str">
        <f>VLOOKUP('Healthcare '!A1076,'Data Transformation 3'!A$3:I$2339,9,0)</f>
        <v>tier - 3</v>
      </c>
      <c r="O1076" t="str">
        <f>VLOOKUP(A1076,'Data Transformation 3'!A$3:J$2339,10,0)</f>
        <v>tier - 1</v>
      </c>
      <c r="P1076" t="str">
        <f>VLOOKUP(A1076,'Data Transformation 3'!A$3:K$2339,11,0)</f>
        <v>R1013</v>
      </c>
      <c r="Q1076">
        <f>VLOOKUP(A1076,'Data Transformation 3'!A$3:F$2339,6,0)</f>
        <v>58</v>
      </c>
    </row>
    <row r="1077" spans="1:17" ht="15.5" hidden="1" x14ac:dyDescent="0.35">
      <c r="A1077" s="1" t="s">
        <v>1295</v>
      </c>
      <c r="C1077" s="20" cm="1">
        <f t="array" ref="C1077:K1077">_xlfn.XLOOKUP(A1077,'Data transformation 2'!A1078:A3412,'Data transformation 2'!B1078:J3412)</f>
        <v>28.77</v>
      </c>
      <c r="D1077">
        <v>4</v>
      </c>
      <c r="E1077" t="str">
        <v>yes</v>
      </c>
      <c r="F1077" t="str">
        <v>No</v>
      </c>
      <c r="G1077" t="str">
        <v>No</v>
      </c>
      <c r="H1077">
        <v>0</v>
      </c>
      <c r="I1077" t="str">
        <v>No</v>
      </c>
      <c r="J1077" t="str">
        <v>Overweight</v>
      </c>
      <c r="K1077" t="str">
        <v>Normal</v>
      </c>
      <c r="L1077" t="str">
        <f>VLOOKUP(A1077,'Data Transformation 3'!A$3:E$2339,5,0)</f>
        <v>3-Aug-1976</v>
      </c>
      <c r="M1077" s="19">
        <f>VLOOKUP(A1077,'Data Transformation 3'!A$3:H$2339,8,0)</f>
        <v>10455.14</v>
      </c>
      <c r="N1077" t="str">
        <f>VLOOKUP('Healthcare '!A1077,'Data Transformation 3'!A$3:I$2339,9,0)</f>
        <v>tier - 3</v>
      </c>
      <c r="O1077" t="str">
        <f>VLOOKUP(A1077,'Data Transformation 3'!A$3:J$2339,10,0)</f>
        <v>tier - 2</v>
      </c>
      <c r="P1077" t="str">
        <f>VLOOKUP(A1077,'Data Transformation 3'!A$3:K$2339,11,0)</f>
        <v>R1021</v>
      </c>
      <c r="Q1077">
        <f>VLOOKUP(A1077,'Data Transformation 3'!A$3:F$2339,6,0)</f>
        <v>46</v>
      </c>
    </row>
    <row r="1078" spans="1:17" ht="15.5" hidden="1" x14ac:dyDescent="0.35">
      <c r="A1078" s="1" t="s">
        <v>1294</v>
      </c>
      <c r="C1078" s="20" cm="1">
        <f t="array" ref="C1078:K1078">_xlfn.XLOOKUP(A1078,'Data transformation 2'!A1079:A3413,'Data transformation 2'!B1079:J3413)</f>
        <v>23.14</v>
      </c>
      <c r="D1078">
        <v>4.1500000000000004</v>
      </c>
      <c r="E1078" t="str">
        <v>yes</v>
      </c>
      <c r="F1078" t="str">
        <v>No</v>
      </c>
      <c r="G1078" t="str">
        <v>No</v>
      </c>
      <c r="H1078">
        <v>1</v>
      </c>
      <c r="I1078" t="str">
        <v>No</v>
      </c>
      <c r="J1078" t="str">
        <v>Normal Weight</v>
      </c>
      <c r="K1078" t="str">
        <v>Normal</v>
      </c>
      <c r="L1078" t="str">
        <f>VLOOKUP(A1078,'Data Transformation 3'!A$3:E$2339,5,0)</f>
        <v>14-Oct-1964</v>
      </c>
      <c r="M1078" s="19">
        <f>VLOOKUP(A1078,'Data Transformation 3'!A$3:H$2339,8,0)</f>
        <v>10455.1</v>
      </c>
      <c r="N1078" t="str">
        <f>VLOOKUP('Healthcare '!A1078,'Data Transformation 3'!A$3:I$2339,9,0)</f>
        <v>tier - 3</v>
      </c>
      <c r="O1078" t="str">
        <f>VLOOKUP(A1078,'Data Transformation 3'!A$3:J$2339,10,0)</f>
        <v>tier - 1</v>
      </c>
      <c r="P1078" t="str">
        <f>VLOOKUP(A1078,'Data Transformation 3'!A$3:K$2339,11,0)</f>
        <v>R1012</v>
      </c>
      <c r="Q1078">
        <f>VLOOKUP(A1078,'Data Transformation 3'!A$3:F$2339,6,0)</f>
        <v>58</v>
      </c>
    </row>
    <row r="1079" spans="1:17" ht="15.5" x14ac:dyDescent="0.35">
      <c r="A1079" s="1" t="s">
        <v>1293</v>
      </c>
      <c r="C1079" s="20" cm="1">
        <f t="array" ref="C1079:K1079">_xlfn.XLOOKUP(A1079,'Data transformation 2'!A1080:A3414,'Data transformation 2'!B1080:J3414)</f>
        <v>39.6</v>
      </c>
      <c r="D1079">
        <v>11.36</v>
      </c>
      <c r="E1079" t="str">
        <v>No</v>
      </c>
      <c r="F1079" t="str">
        <v>No</v>
      </c>
      <c r="G1079" t="str">
        <v>No</v>
      </c>
      <c r="H1079">
        <v>0</v>
      </c>
      <c r="I1079" t="str">
        <v>No</v>
      </c>
      <c r="J1079" t="str">
        <v>Obesity</v>
      </c>
      <c r="K1079" t="str">
        <v>Diabetes</v>
      </c>
      <c r="L1079" t="str">
        <f>VLOOKUP(A1079,'Data Transformation 3'!A$3:E$2339,5,0)</f>
        <v>8-Nov-1968</v>
      </c>
      <c r="M1079" s="19">
        <f>VLOOKUP(A1079,'Data Transformation 3'!A$3:H$2339,8,0)</f>
        <v>10450.549999999999</v>
      </c>
      <c r="N1079" t="str">
        <f>VLOOKUP('Healthcare '!A1079,'Data Transformation 3'!A$3:I$2339,9,0)</f>
        <v>tier - 3</v>
      </c>
      <c r="O1079" t="str">
        <f>VLOOKUP(A1079,'Data Transformation 3'!A$3:J$2339,10,0)</f>
        <v>tier - 1</v>
      </c>
      <c r="P1079" t="str">
        <f>VLOOKUP(A1079,'Data Transformation 3'!A$3:K$2339,11,0)</f>
        <v>R1011</v>
      </c>
      <c r="Q1079">
        <f>VLOOKUP(A1079,'Data Transformation 3'!A$3:F$2339,6,0)</f>
        <v>54</v>
      </c>
    </row>
    <row r="1080" spans="1:17" ht="15.5" x14ac:dyDescent="0.35">
      <c r="A1080" s="1" t="s">
        <v>1292</v>
      </c>
      <c r="C1080" s="20" cm="1">
        <f t="array" ref="C1080:K1080">_xlfn.XLOOKUP(A1080,'Data transformation 2'!A1081:A3415,'Data transformation 2'!B1081:J3415)</f>
        <v>29.2</v>
      </c>
      <c r="D1080">
        <v>7.53</v>
      </c>
      <c r="E1080" t="str">
        <v>No</v>
      </c>
      <c r="F1080" t="str">
        <v>No</v>
      </c>
      <c r="G1080" t="str">
        <v>No</v>
      </c>
      <c r="H1080">
        <v>0</v>
      </c>
      <c r="I1080" t="str">
        <v>No</v>
      </c>
      <c r="J1080" t="str">
        <v>Overweight</v>
      </c>
      <c r="K1080" t="str">
        <v>Diabetes</v>
      </c>
      <c r="L1080" t="str">
        <f>VLOOKUP(A1080,'Data Transformation 3'!A$3:E$2339,5,0)</f>
        <v>29-Aug-1968</v>
      </c>
      <c r="M1080" s="19">
        <f>VLOOKUP(A1080,'Data Transformation 3'!A$3:H$2339,8,0)</f>
        <v>10436.1</v>
      </c>
      <c r="N1080" t="str">
        <f>VLOOKUP('Healthcare '!A1080,'Data Transformation 3'!A$3:I$2339,9,0)</f>
        <v>tier - 3</v>
      </c>
      <c r="O1080" t="str">
        <f>VLOOKUP(A1080,'Data Transformation 3'!A$3:J$2339,10,0)</f>
        <v>tier - 3</v>
      </c>
      <c r="P1080" t="str">
        <f>VLOOKUP(A1080,'Data Transformation 3'!A$3:K$2339,11,0)</f>
        <v>R1011</v>
      </c>
      <c r="Q1080">
        <f>VLOOKUP(A1080,'Data Transformation 3'!A$3:F$2339,6,0)</f>
        <v>54</v>
      </c>
    </row>
    <row r="1081" spans="1:17" ht="15.5" x14ac:dyDescent="0.35">
      <c r="A1081" s="1" t="s">
        <v>1291</v>
      </c>
      <c r="C1081" s="20" cm="1">
        <f t="array" ref="C1081:K1081">_xlfn.XLOOKUP(A1081,'Data transformation 2'!A1082:A3416,'Data transformation 2'!B1082:J3416)</f>
        <v>32.774999999999999</v>
      </c>
      <c r="D1081">
        <v>7.95</v>
      </c>
      <c r="E1081" t="str">
        <v>No</v>
      </c>
      <c r="F1081" t="str">
        <v>No</v>
      </c>
      <c r="G1081" t="str">
        <v>No</v>
      </c>
      <c r="H1081">
        <v>0</v>
      </c>
      <c r="I1081" t="str">
        <v>No</v>
      </c>
      <c r="J1081" t="str">
        <v>Obesity</v>
      </c>
      <c r="K1081" t="str">
        <v>Diabetes</v>
      </c>
      <c r="L1081" t="str">
        <f>VLOOKUP(A1081,'Data Transformation 3'!A$3:E$2339,5,0)</f>
        <v>23-Aug-1968</v>
      </c>
      <c r="M1081" s="19">
        <f>VLOOKUP(A1081,'Data Transformation 3'!A$3:H$2339,8,0)</f>
        <v>10435.07</v>
      </c>
      <c r="N1081" t="str">
        <f>VLOOKUP('Healthcare '!A1081,'Data Transformation 3'!A$3:I$2339,9,0)</f>
        <v>tier - 3</v>
      </c>
      <c r="O1081" t="str">
        <f>VLOOKUP(A1081,'Data Transformation 3'!A$3:J$2339,10,0)</f>
        <v>tier - 1</v>
      </c>
      <c r="P1081" t="str">
        <f>VLOOKUP(A1081,'Data Transformation 3'!A$3:K$2339,11,0)</f>
        <v>R1016</v>
      </c>
      <c r="Q1081">
        <f>VLOOKUP(A1081,'Data Transformation 3'!A$3:F$2339,6,0)</f>
        <v>54</v>
      </c>
    </row>
    <row r="1082" spans="1:17" ht="15.5" x14ac:dyDescent="0.35">
      <c r="A1082" s="1" t="s">
        <v>1290</v>
      </c>
      <c r="C1082" s="20" cm="1">
        <f t="array" ref="C1082:K1082">_xlfn.XLOOKUP(A1082,'Data transformation 2'!A1083:A3417,'Data transformation 2'!B1083:J3417)</f>
        <v>24.035</v>
      </c>
      <c r="D1082">
        <v>8.5</v>
      </c>
      <c r="E1082" t="str">
        <v>No</v>
      </c>
      <c r="F1082" t="str">
        <v>No</v>
      </c>
      <c r="G1082" t="str">
        <v>No</v>
      </c>
      <c r="H1082">
        <v>0</v>
      </c>
      <c r="I1082" t="str">
        <v>No</v>
      </c>
      <c r="J1082" t="str">
        <v>Normal Weight</v>
      </c>
      <c r="K1082" t="str">
        <v>Diabetes</v>
      </c>
      <c r="L1082" t="str">
        <f>VLOOKUP(A1082,'Data Transformation 3'!A$3:E$2339,5,0)</f>
        <v>27-Dec-1968</v>
      </c>
      <c r="M1082" s="19">
        <f>VLOOKUP(A1082,'Data Transformation 3'!A$3:H$2339,8,0)</f>
        <v>10422.92</v>
      </c>
      <c r="N1082" t="str">
        <f>VLOOKUP('Healthcare '!A1082,'Data Transformation 3'!A$3:I$2339,9,0)</f>
        <v>tier - 3</v>
      </c>
      <c r="O1082" t="str">
        <f>VLOOKUP(A1082,'Data Transformation 3'!A$3:J$2339,10,0)</f>
        <v>tier - 1</v>
      </c>
      <c r="P1082" t="str">
        <f>VLOOKUP(A1082,'Data Transformation 3'!A$3:K$2339,11,0)</f>
        <v>R1017</v>
      </c>
      <c r="Q1082">
        <f>VLOOKUP(A1082,'Data Transformation 3'!A$3:F$2339,6,0)</f>
        <v>54</v>
      </c>
    </row>
    <row r="1083" spans="1:17" ht="15.5" hidden="1" x14ac:dyDescent="0.35">
      <c r="A1083" s="1" t="s">
        <v>1289</v>
      </c>
      <c r="C1083" s="20" cm="1">
        <f t="array" ref="C1083:K1083">_xlfn.XLOOKUP(A1083,'Data transformation 2'!A1084:A3418,'Data transformation 2'!B1084:J3418)</f>
        <v>30.55</v>
      </c>
      <c r="D1083">
        <v>5.89</v>
      </c>
      <c r="E1083" t="str">
        <v>No</v>
      </c>
      <c r="F1083" t="str">
        <v>No</v>
      </c>
      <c r="G1083" t="str">
        <v>Yes</v>
      </c>
      <c r="H1083">
        <v>1</v>
      </c>
      <c r="I1083" t="str">
        <v>No</v>
      </c>
      <c r="J1083" t="str">
        <v>Obesity</v>
      </c>
      <c r="K1083" t="str">
        <v>Pre-Diabetes</v>
      </c>
      <c r="L1083" t="str">
        <f>VLOOKUP(A1083,'Data Transformation 3'!A$3:E$2339,5,0)</f>
        <v>25-Nov-1979</v>
      </c>
      <c r="M1083" s="19">
        <f>VLOOKUP(A1083,'Data Transformation 3'!A$3:H$2339,8,0)</f>
        <v>10419.65</v>
      </c>
      <c r="N1083" t="str">
        <f>VLOOKUP('Healthcare '!A1083,'Data Transformation 3'!A$3:I$2339,9,0)</f>
        <v>tier - 3</v>
      </c>
      <c r="O1083" t="str">
        <f>VLOOKUP(A1083,'Data Transformation 3'!A$3:J$2339,10,0)</f>
        <v>tier - 2</v>
      </c>
      <c r="P1083" t="str">
        <f>VLOOKUP(A1083,'Data Transformation 3'!A$3:K$2339,11,0)</f>
        <v>R1025</v>
      </c>
      <c r="Q1083">
        <f>VLOOKUP(A1083,'Data Transformation 3'!A$3:F$2339,6,0)</f>
        <v>43</v>
      </c>
    </row>
    <row r="1084" spans="1:17" ht="15.5" x14ac:dyDescent="0.35">
      <c r="A1084" s="1" t="s">
        <v>1288</v>
      </c>
      <c r="C1084" s="20" cm="1">
        <f t="array" ref="C1084:K1084">_xlfn.XLOOKUP(A1084,'Data transformation 2'!A1085:A3419,'Data transformation 2'!B1085:J3419)</f>
        <v>28.81</v>
      </c>
      <c r="D1084">
        <v>8.76</v>
      </c>
      <c r="E1084" t="str">
        <v>No</v>
      </c>
      <c r="F1084" t="str">
        <v>No</v>
      </c>
      <c r="G1084" t="str">
        <v>No</v>
      </c>
      <c r="H1084">
        <v>2</v>
      </c>
      <c r="I1084" t="str">
        <v>No</v>
      </c>
      <c r="J1084" t="str">
        <v>Overweight</v>
      </c>
      <c r="K1084" t="str">
        <v>Diabetes</v>
      </c>
      <c r="L1084" t="str">
        <f>VLOOKUP(A1084,'Data Transformation 3'!A$3:E$2339,5,0)</f>
        <v>11-Oct-1973</v>
      </c>
      <c r="M1084" s="19">
        <f>VLOOKUP(A1084,'Data Transformation 3'!A$3:H$2339,8,0)</f>
        <v>10419.59</v>
      </c>
      <c r="N1084" t="str">
        <f>VLOOKUP('Healthcare '!A1084,'Data Transformation 3'!A$3:I$2339,9,0)</f>
        <v>tier - 3</v>
      </c>
      <c r="O1084" t="str">
        <f>VLOOKUP(A1084,'Data Transformation 3'!A$3:J$2339,10,0)</f>
        <v>tier - 2</v>
      </c>
      <c r="P1084" t="str">
        <f>VLOOKUP(A1084,'Data Transformation 3'!A$3:K$2339,11,0)</f>
        <v>R1025</v>
      </c>
      <c r="Q1084">
        <f>VLOOKUP(A1084,'Data Transformation 3'!A$3:F$2339,6,0)</f>
        <v>49</v>
      </c>
    </row>
    <row r="1085" spans="1:17" ht="15.5" hidden="1" x14ac:dyDescent="0.35">
      <c r="A1085" s="1" t="s">
        <v>1287</v>
      </c>
      <c r="C1085" s="20" cm="1">
        <f t="array" ref="C1085:K1085">_xlfn.XLOOKUP(A1085,'Data transformation 2'!A1086:A3420,'Data transformation 2'!B1086:J3420)</f>
        <v>31.66</v>
      </c>
      <c r="D1085">
        <v>4.1100000000000003</v>
      </c>
      <c r="E1085" t="str">
        <v>No</v>
      </c>
      <c r="F1085" t="str">
        <v>No</v>
      </c>
      <c r="G1085" t="str">
        <v>No</v>
      </c>
      <c r="H1085">
        <v>0</v>
      </c>
      <c r="I1085" t="str">
        <v>No</v>
      </c>
      <c r="J1085" t="str">
        <v>Obesity</v>
      </c>
      <c r="K1085" t="str">
        <v>Normal</v>
      </c>
      <c r="L1085" t="str">
        <f>VLOOKUP(A1085,'Data Transformation 3'!A$3:E$2339,5,0)</f>
        <v>24-Oct-1980</v>
      </c>
      <c r="M1085" s="19">
        <f>VLOOKUP(A1085,'Data Transformation 3'!A$3:H$2339,8,0)</f>
        <v>10407.98</v>
      </c>
      <c r="N1085" t="str">
        <f>VLOOKUP('Healthcare '!A1085,'Data Transformation 3'!A$3:I$2339,9,0)</f>
        <v>tier - 3</v>
      </c>
      <c r="O1085" t="str">
        <f>VLOOKUP(A1085,'Data Transformation 3'!A$3:J$2339,10,0)</f>
        <v>tier - 1</v>
      </c>
      <c r="P1085" t="str">
        <f>VLOOKUP(A1085,'Data Transformation 3'!A$3:K$2339,11,0)</f>
        <v>R1021</v>
      </c>
      <c r="Q1085">
        <f>VLOOKUP(A1085,'Data Transformation 3'!A$3:F$2339,6,0)</f>
        <v>42</v>
      </c>
    </row>
    <row r="1086" spans="1:17" ht="15.5" x14ac:dyDescent="0.35">
      <c r="A1086" s="1" t="s">
        <v>1286</v>
      </c>
      <c r="C1086" s="20" cm="1">
        <f t="array" ref="C1086:K1086">_xlfn.XLOOKUP(A1086,'Data transformation 2'!A1087:A3421,'Data transformation 2'!B1087:J3421)</f>
        <v>28.215</v>
      </c>
      <c r="D1086">
        <v>7.56</v>
      </c>
      <c r="E1086" t="str">
        <v>yes</v>
      </c>
      <c r="F1086" t="str">
        <v>No</v>
      </c>
      <c r="G1086" t="str">
        <v>No</v>
      </c>
      <c r="H1086">
        <v>1</v>
      </c>
      <c r="I1086" t="str">
        <v>No</v>
      </c>
      <c r="J1086" t="str">
        <v>Overweight</v>
      </c>
      <c r="K1086" t="str">
        <v>Diabetes</v>
      </c>
      <c r="L1086" t="str">
        <f>VLOOKUP(A1086,'Data Transformation 3'!A$3:E$2339,5,0)</f>
        <v>5-Jun-1975</v>
      </c>
      <c r="M1086" s="19">
        <f>VLOOKUP(A1086,'Data Transformation 3'!A$3:H$2339,8,0)</f>
        <v>10407.09</v>
      </c>
      <c r="N1086" t="str">
        <f>VLOOKUP('Healthcare '!A1086,'Data Transformation 3'!A$3:I$2339,9,0)</f>
        <v>tier - 3</v>
      </c>
      <c r="O1086" t="str">
        <f>VLOOKUP(A1086,'Data Transformation 3'!A$3:J$2339,10,0)</f>
        <v>tier - 1</v>
      </c>
      <c r="P1086" t="str">
        <f>VLOOKUP(A1086,'Data Transformation 3'!A$3:K$2339,11,0)</f>
        <v>R1015</v>
      </c>
      <c r="Q1086">
        <f>VLOOKUP(A1086,'Data Transformation 3'!A$3:F$2339,6,0)</f>
        <v>48</v>
      </c>
    </row>
    <row r="1087" spans="1:17" ht="15.5" hidden="1" x14ac:dyDescent="0.35">
      <c r="A1087" s="1" t="s">
        <v>1285</v>
      </c>
      <c r="C1087" s="20" cm="1">
        <f t="array" ref="C1087:K1087">_xlfn.XLOOKUP(A1087,'Data transformation 2'!A1088:A3422,'Data transformation 2'!B1088:J3422)</f>
        <v>26.12</v>
      </c>
      <c r="D1087">
        <v>4.17</v>
      </c>
      <c r="E1087" t="str">
        <v>yes</v>
      </c>
      <c r="F1087" t="str">
        <v>No</v>
      </c>
      <c r="G1087" t="str">
        <v>Yes</v>
      </c>
      <c r="H1087">
        <v>1</v>
      </c>
      <c r="I1087" t="str">
        <v>No</v>
      </c>
      <c r="J1087" t="str">
        <v>Overweight</v>
      </c>
      <c r="K1087" t="str">
        <v>Normal</v>
      </c>
      <c r="L1087" t="str">
        <f>VLOOKUP(A1087,'Data Transformation 3'!A$3:E$2339,5,0)</f>
        <v>7-Jul-1969</v>
      </c>
      <c r="M1087" s="19">
        <f>VLOOKUP(A1087,'Data Transformation 3'!A$3:H$2339,8,0)</f>
        <v>10403.27</v>
      </c>
      <c r="N1087" t="str">
        <f>VLOOKUP('Healthcare '!A1087,'Data Transformation 3'!A$3:I$2339,9,0)</f>
        <v>tier - 3</v>
      </c>
      <c r="O1087" t="str">
        <f>VLOOKUP(A1087,'Data Transformation 3'!A$3:J$2339,10,0)</f>
        <v>tier - 2</v>
      </c>
      <c r="P1087" t="str">
        <f>VLOOKUP(A1087,'Data Transformation 3'!A$3:K$2339,11,0)</f>
        <v>R1020</v>
      </c>
      <c r="Q1087">
        <f>VLOOKUP(A1087,'Data Transformation 3'!A$3:F$2339,6,0)</f>
        <v>53</v>
      </c>
    </row>
    <row r="1088" spans="1:17" ht="15.5" x14ac:dyDescent="0.35">
      <c r="A1088" s="1" t="s">
        <v>1284</v>
      </c>
      <c r="C1088" s="20" cm="1">
        <f t="array" ref="C1088:K1088">_xlfn.XLOOKUP(A1088,'Data transformation 2'!A1089:A3423,'Data transformation 2'!B1089:J3423)</f>
        <v>36.630000000000003</v>
      </c>
      <c r="D1088">
        <v>11.42</v>
      </c>
      <c r="E1088" t="str">
        <v>No</v>
      </c>
      <c r="F1088" t="str">
        <v>No</v>
      </c>
      <c r="G1088" t="str">
        <v>No</v>
      </c>
      <c r="H1088">
        <v>2</v>
      </c>
      <c r="I1088" t="str">
        <v>No</v>
      </c>
      <c r="J1088" t="str">
        <v>Obesity</v>
      </c>
      <c r="K1088" t="str">
        <v>Diabetes</v>
      </c>
      <c r="L1088" t="str">
        <f>VLOOKUP(A1088,'Data Transformation 3'!A$3:E$2339,5,0)</f>
        <v>19-Sep-1973</v>
      </c>
      <c r="M1088" s="19">
        <f>VLOOKUP(A1088,'Data Transformation 3'!A$3:H$2339,8,0)</f>
        <v>10381.48</v>
      </c>
      <c r="N1088" t="str">
        <f>VLOOKUP('Healthcare '!A1088,'Data Transformation 3'!A$3:I$2339,9,0)</f>
        <v>tier - 3</v>
      </c>
      <c r="O1088" t="str">
        <f>VLOOKUP(A1088,'Data Transformation 3'!A$3:J$2339,10,0)</f>
        <v>tier - 3</v>
      </c>
      <c r="P1088" t="str">
        <f>VLOOKUP(A1088,'Data Transformation 3'!A$3:K$2339,11,0)</f>
        <v>R1013</v>
      </c>
      <c r="Q1088">
        <f>VLOOKUP(A1088,'Data Transformation 3'!A$3:F$2339,6,0)</f>
        <v>49</v>
      </c>
    </row>
    <row r="1089" spans="1:17" ht="15.5" x14ac:dyDescent="0.35">
      <c r="A1089" s="1" t="s">
        <v>1283</v>
      </c>
      <c r="C1089" s="20" cm="1">
        <f t="array" ref="C1089:K1089">_xlfn.XLOOKUP(A1089,'Data transformation 2'!A1090:A3424,'Data transformation 2'!B1090:J3424)</f>
        <v>33.344999999999999</v>
      </c>
      <c r="D1089">
        <v>7.33</v>
      </c>
      <c r="E1089" t="str">
        <v>No</v>
      </c>
      <c r="F1089" t="str">
        <v>No</v>
      </c>
      <c r="G1089" t="str">
        <v>No</v>
      </c>
      <c r="H1089">
        <v>2</v>
      </c>
      <c r="I1089" t="str">
        <v>No</v>
      </c>
      <c r="J1089" t="str">
        <v>Obesity</v>
      </c>
      <c r="K1089" t="str">
        <v>Diabetes</v>
      </c>
      <c r="L1089" t="str">
        <f>VLOOKUP(A1089,'Data Transformation 3'!A$3:E$2339,5,0)</f>
        <v>29-Sep-1973</v>
      </c>
      <c r="M1089" s="19">
        <f>VLOOKUP(A1089,'Data Transformation 3'!A$3:H$2339,8,0)</f>
        <v>10370.91</v>
      </c>
      <c r="N1089" t="str">
        <f>VLOOKUP('Healthcare '!A1089,'Data Transformation 3'!A$3:I$2339,9,0)</f>
        <v>tier - 3</v>
      </c>
      <c r="O1089" t="str">
        <f>VLOOKUP(A1089,'Data Transformation 3'!A$3:J$2339,10,0)</f>
        <v>tier - 3</v>
      </c>
      <c r="P1089" t="str">
        <f>VLOOKUP(A1089,'Data Transformation 3'!A$3:K$2339,11,0)</f>
        <v>R1024</v>
      </c>
      <c r="Q1089">
        <f>VLOOKUP(A1089,'Data Transformation 3'!A$3:F$2339,6,0)</f>
        <v>49</v>
      </c>
    </row>
    <row r="1090" spans="1:17" ht="15.5" x14ac:dyDescent="0.35">
      <c r="A1090" s="1" t="s">
        <v>1282</v>
      </c>
      <c r="C1090" s="20" cm="1">
        <f t="array" ref="C1090:K1090">_xlfn.XLOOKUP(A1090,'Data transformation 2'!A1091:A3425,'Data transformation 2'!B1091:J3425)</f>
        <v>27.11</v>
      </c>
      <c r="D1090">
        <v>6.7</v>
      </c>
      <c r="E1090" t="str">
        <v>No</v>
      </c>
      <c r="F1090" t="str">
        <v>No</v>
      </c>
      <c r="G1090" t="str">
        <v>No</v>
      </c>
      <c r="H1090">
        <v>0</v>
      </c>
      <c r="I1090" t="str">
        <v>No</v>
      </c>
      <c r="J1090" t="str">
        <v>Overweight</v>
      </c>
      <c r="K1090" t="str">
        <v>Diabetes</v>
      </c>
      <c r="L1090" t="str">
        <f>VLOOKUP(A1090,'Data Transformation 3'!A$3:E$2339,5,0)</f>
        <v>6-Sep-1971</v>
      </c>
      <c r="M1090" s="19">
        <f>VLOOKUP(A1090,'Data Transformation 3'!A$3:H$2339,8,0)</f>
        <v>10356.67</v>
      </c>
      <c r="N1090" t="str">
        <f>VLOOKUP('Healthcare '!A1090,'Data Transformation 3'!A$3:I$2339,9,0)</f>
        <v>tier - 3</v>
      </c>
      <c r="O1090" t="str">
        <f>VLOOKUP(A1090,'Data Transformation 3'!A$3:J$2339,10,0)</f>
        <v>tier - 1</v>
      </c>
      <c r="P1090" t="str">
        <f>VLOOKUP(A1090,'Data Transformation 3'!A$3:K$2339,11,0)</f>
        <v>R1025</v>
      </c>
      <c r="Q1090">
        <f>VLOOKUP(A1090,'Data Transformation 3'!A$3:F$2339,6,0)</f>
        <v>51</v>
      </c>
    </row>
    <row r="1091" spans="1:17" ht="15.5" hidden="1" x14ac:dyDescent="0.35">
      <c r="A1091" s="1" t="s">
        <v>1281</v>
      </c>
      <c r="C1091" s="20" cm="1">
        <f t="array" ref="C1091:K1091">_xlfn.XLOOKUP(A1091,'Data transformation 2'!A1092:A3426,'Data transformation 2'!B1092:J3426)</f>
        <v>26.6</v>
      </c>
      <c r="D1091">
        <v>5.27</v>
      </c>
      <c r="E1091" t="str">
        <v>yes</v>
      </c>
      <c r="F1091" t="str">
        <v>No</v>
      </c>
      <c r="G1091" t="str">
        <v>Yes</v>
      </c>
      <c r="H1091">
        <v>1</v>
      </c>
      <c r="I1091" t="str">
        <v>No</v>
      </c>
      <c r="J1091" t="str">
        <v>Overweight</v>
      </c>
      <c r="K1091" t="str">
        <v>Normal</v>
      </c>
      <c r="L1091" t="str">
        <f>VLOOKUP(A1091,'Data Transformation 3'!A$3:E$2339,5,0)</f>
        <v>17-Jun-1969</v>
      </c>
      <c r="M1091" s="19">
        <f>VLOOKUP(A1091,'Data Transformation 3'!A$3:H$2339,8,0)</f>
        <v>10355.64</v>
      </c>
      <c r="N1091" t="str">
        <f>VLOOKUP('Healthcare '!A1091,'Data Transformation 3'!A$3:I$2339,9,0)</f>
        <v>tier - 3</v>
      </c>
      <c r="O1091" t="str">
        <f>VLOOKUP(A1091,'Data Transformation 3'!A$3:J$2339,10,0)</f>
        <v>tier - 1</v>
      </c>
      <c r="P1091" t="str">
        <f>VLOOKUP(A1091,'Data Transformation 3'!A$3:K$2339,11,0)</f>
        <v>R1012</v>
      </c>
      <c r="Q1091">
        <f>VLOOKUP(A1091,'Data Transformation 3'!A$3:F$2339,6,0)</f>
        <v>53</v>
      </c>
    </row>
    <row r="1092" spans="1:17" ht="15.5" x14ac:dyDescent="0.35">
      <c r="A1092" s="1" t="s">
        <v>1280</v>
      </c>
      <c r="C1092" s="20" cm="1">
        <f t="array" ref="C1092:K1092">_xlfn.XLOOKUP(A1092,'Data transformation 2'!A1093:A3427,'Data transformation 2'!B1093:J3427)</f>
        <v>30.41</v>
      </c>
      <c r="D1092">
        <v>7.72</v>
      </c>
      <c r="E1092" t="str">
        <v>No</v>
      </c>
      <c r="F1092" t="str">
        <v>No</v>
      </c>
      <c r="G1092" t="str">
        <v>No</v>
      </c>
      <c r="H1092">
        <v>0</v>
      </c>
      <c r="I1092" t="str">
        <v>No</v>
      </c>
      <c r="J1092" t="str">
        <v>Obesity</v>
      </c>
      <c r="K1092" t="str">
        <v>Diabetes</v>
      </c>
      <c r="L1092" t="str">
        <f>VLOOKUP(A1092,'Data Transformation 3'!A$3:E$2339,5,0)</f>
        <v>29-Sep-1974</v>
      </c>
      <c r="M1092" s="19">
        <f>VLOOKUP(A1092,'Data Transformation 3'!A$3:H$2339,8,0)</f>
        <v>10352.48</v>
      </c>
      <c r="N1092" t="str">
        <f>VLOOKUP('Healthcare '!A1092,'Data Transformation 3'!A$3:I$2339,9,0)</f>
        <v>tier - 3</v>
      </c>
      <c r="O1092" t="str">
        <f>VLOOKUP(A1092,'Data Transformation 3'!A$3:J$2339,10,0)</f>
        <v>tier - 1</v>
      </c>
      <c r="P1092" t="str">
        <f>VLOOKUP(A1092,'Data Transformation 3'!A$3:K$2339,11,0)</f>
        <v>R1012</v>
      </c>
      <c r="Q1092">
        <f>VLOOKUP(A1092,'Data Transformation 3'!A$3:F$2339,6,0)</f>
        <v>48</v>
      </c>
    </row>
    <row r="1093" spans="1:17" ht="15.5" x14ac:dyDescent="0.35">
      <c r="A1093" s="1" t="s">
        <v>1279</v>
      </c>
      <c r="C1093" s="20" cm="1">
        <f t="array" ref="C1093:K1093">_xlfn.XLOOKUP(A1093,'Data transformation 2'!A1094:A3428,'Data transformation 2'!B1094:J3428)</f>
        <v>28.98</v>
      </c>
      <c r="D1093">
        <v>8.68</v>
      </c>
      <c r="E1093" t="str">
        <v>No</v>
      </c>
      <c r="F1093" t="str">
        <v>No</v>
      </c>
      <c r="G1093" t="str">
        <v>No</v>
      </c>
      <c r="H1093">
        <v>2</v>
      </c>
      <c r="I1093" t="str">
        <v>No</v>
      </c>
      <c r="J1093" t="str">
        <v>Overweight</v>
      </c>
      <c r="K1093" t="str">
        <v>Diabetes</v>
      </c>
      <c r="L1093" t="str">
        <f>VLOOKUP(A1093,'Data Transformation 3'!A$3:E$2339,5,0)</f>
        <v>8-Aug-1973</v>
      </c>
      <c r="M1093" s="19">
        <f>VLOOKUP(A1093,'Data Transformation 3'!A$3:H$2339,8,0)</f>
        <v>10345.93</v>
      </c>
      <c r="N1093" t="str">
        <f>VLOOKUP('Healthcare '!A1093,'Data Transformation 3'!A$3:I$2339,9,0)</f>
        <v>tier - 3</v>
      </c>
      <c r="O1093" t="str">
        <f>VLOOKUP(A1093,'Data Transformation 3'!A$3:J$2339,10,0)</f>
        <v>tier - 2</v>
      </c>
      <c r="P1093" t="str">
        <f>VLOOKUP(A1093,'Data Transformation 3'!A$3:K$2339,11,0)</f>
        <v>R1021</v>
      </c>
      <c r="Q1093">
        <f>VLOOKUP(A1093,'Data Transformation 3'!A$3:F$2339,6,0)</f>
        <v>49</v>
      </c>
    </row>
    <row r="1094" spans="1:17" ht="15.5" x14ac:dyDescent="0.35">
      <c r="A1094" s="1" t="s">
        <v>1278</v>
      </c>
      <c r="C1094" s="20" cm="1">
        <f t="array" ref="C1094:K1094">_xlfn.XLOOKUP(A1094,'Data transformation 2'!A1095:A3429,'Data transformation 2'!B1095:J3429)</f>
        <v>31.24</v>
      </c>
      <c r="D1094">
        <v>9.8000000000000007</v>
      </c>
      <c r="E1094" t="str">
        <v>No</v>
      </c>
      <c r="F1094" t="str">
        <v>No</v>
      </c>
      <c r="G1094" t="str">
        <v>No</v>
      </c>
      <c r="H1094">
        <v>0</v>
      </c>
      <c r="I1094" t="str">
        <v>No</v>
      </c>
      <c r="J1094" t="str">
        <v>Obesity</v>
      </c>
      <c r="K1094" t="str">
        <v>Diabetes</v>
      </c>
      <c r="L1094" t="str">
        <f>VLOOKUP(A1094,'Data Transformation 3'!A$3:E$2339,5,0)</f>
        <v>19-Jul-1968</v>
      </c>
      <c r="M1094" s="19">
        <f>VLOOKUP(A1094,'Data Transformation 3'!A$3:H$2339,8,0)</f>
        <v>10338.93</v>
      </c>
      <c r="N1094" t="str">
        <f>VLOOKUP('Healthcare '!A1094,'Data Transformation 3'!A$3:I$2339,9,0)</f>
        <v>tier - 3</v>
      </c>
      <c r="O1094" t="str">
        <f>VLOOKUP(A1094,'Data Transformation 3'!A$3:J$2339,10,0)</f>
        <v>tier - 1</v>
      </c>
      <c r="P1094" t="str">
        <f>VLOOKUP(A1094,'Data Transformation 3'!A$3:K$2339,11,0)</f>
        <v>R1013</v>
      </c>
      <c r="Q1094">
        <f>VLOOKUP(A1094,'Data Transformation 3'!A$3:F$2339,6,0)</f>
        <v>54</v>
      </c>
    </row>
    <row r="1095" spans="1:17" ht="15.5" hidden="1" x14ac:dyDescent="0.35">
      <c r="A1095" s="1" t="s">
        <v>1277</v>
      </c>
      <c r="C1095" s="20" cm="1">
        <f t="array" ref="C1095:K1095">_xlfn.XLOOKUP(A1095,'Data transformation 2'!A1096:A3430,'Data transformation 2'!B1096:J3430)</f>
        <v>31.54</v>
      </c>
      <c r="D1095">
        <v>4.4400000000000004</v>
      </c>
      <c r="E1095" t="str">
        <v>No</v>
      </c>
      <c r="F1095" t="str">
        <v>No</v>
      </c>
      <c r="G1095" t="str">
        <v>No</v>
      </c>
      <c r="H1095">
        <v>0</v>
      </c>
      <c r="I1095" t="str">
        <v>No</v>
      </c>
      <c r="J1095" t="str">
        <v>Obesity</v>
      </c>
      <c r="K1095" t="str">
        <v>Normal</v>
      </c>
      <c r="L1095" t="str">
        <f>VLOOKUP(A1095,'Data Transformation 3'!A$3:E$2339,5,0)</f>
        <v>21-Jul-1982</v>
      </c>
      <c r="M1095" s="19">
        <f>VLOOKUP(A1095,'Data Transformation 3'!A$3:H$2339,8,0)</f>
        <v>10329.06</v>
      </c>
      <c r="N1095" t="str">
        <f>VLOOKUP('Healthcare '!A1095,'Data Transformation 3'!A$3:I$2339,9,0)</f>
        <v>tier - 3</v>
      </c>
      <c r="O1095" t="str">
        <f>VLOOKUP(A1095,'Data Transformation 3'!A$3:J$2339,10,0)</f>
        <v>tier - 1</v>
      </c>
      <c r="P1095" t="str">
        <f>VLOOKUP(A1095,'Data Transformation 3'!A$3:K$2339,11,0)</f>
        <v>R1021</v>
      </c>
      <c r="Q1095">
        <f>VLOOKUP(A1095,'Data Transformation 3'!A$3:F$2339,6,0)</f>
        <v>40</v>
      </c>
    </row>
    <row r="1096" spans="1:17" ht="15.5" x14ac:dyDescent="0.35">
      <c r="A1096" s="1" t="s">
        <v>1276</v>
      </c>
      <c r="C1096" s="20" cm="1">
        <f t="array" ref="C1096:K1096">_xlfn.XLOOKUP(A1096,'Data transformation 2'!A1097:A3431,'Data transformation 2'!B1097:J3431)</f>
        <v>38.6</v>
      </c>
      <c r="D1096">
        <v>7.19</v>
      </c>
      <c r="E1096" t="str">
        <v>yes</v>
      </c>
      <c r="F1096" t="str">
        <v>No</v>
      </c>
      <c r="G1096" t="str">
        <v>No</v>
      </c>
      <c r="H1096">
        <v>2</v>
      </c>
      <c r="I1096" t="str">
        <v>No</v>
      </c>
      <c r="J1096" t="str">
        <v>Obesity</v>
      </c>
      <c r="K1096" t="str">
        <v>Diabetes</v>
      </c>
      <c r="L1096" t="str">
        <f>VLOOKUP(A1096,'Data Transformation 3'!A$3:E$2339,5,0)</f>
        <v>1-Dec-1970</v>
      </c>
      <c r="M1096" s="19">
        <f>VLOOKUP(A1096,'Data Transformation 3'!A$3:H$2339,8,0)</f>
        <v>10325.209999999999</v>
      </c>
      <c r="N1096" t="str">
        <f>VLOOKUP('Healthcare '!A1096,'Data Transformation 3'!A$3:I$2339,9,0)</f>
        <v>tier - 3</v>
      </c>
      <c r="O1096" t="str">
        <f>VLOOKUP(A1096,'Data Transformation 3'!A$3:J$2339,10,0)</f>
        <v>tier - 3</v>
      </c>
      <c r="P1096" t="str">
        <f>VLOOKUP(A1096,'Data Transformation 3'!A$3:K$2339,11,0)</f>
        <v>R1011</v>
      </c>
      <c r="Q1096">
        <f>VLOOKUP(A1096,'Data Transformation 3'!A$3:F$2339,6,0)</f>
        <v>52</v>
      </c>
    </row>
    <row r="1097" spans="1:17" ht="15.5" hidden="1" x14ac:dyDescent="0.35">
      <c r="A1097" s="1" t="s">
        <v>1275</v>
      </c>
      <c r="C1097" s="20" cm="1">
        <f t="array" ref="C1097:K1097">_xlfn.XLOOKUP(A1097,'Data transformation 2'!A1098:A3432,'Data transformation 2'!B1098:J3432)</f>
        <v>37.950000000000003</v>
      </c>
      <c r="D1097">
        <v>6.06</v>
      </c>
      <c r="E1097" t="str">
        <v>No</v>
      </c>
      <c r="F1097" t="str">
        <v>No</v>
      </c>
      <c r="G1097" t="str">
        <v>No</v>
      </c>
      <c r="H1097">
        <v>0</v>
      </c>
      <c r="I1097" t="str">
        <v>No</v>
      </c>
      <c r="J1097" t="str">
        <v>Obesity</v>
      </c>
      <c r="K1097" t="str">
        <v>Pre-Diabetes</v>
      </c>
      <c r="L1097" t="str">
        <f>VLOOKUP(A1097,'Data Transformation 3'!A$3:E$2339,5,0)</f>
        <v>21-Aug-1991</v>
      </c>
      <c r="M1097" s="19">
        <f>VLOOKUP(A1097,'Data Transformation 3'!A$3:H$2339,8,0)</f>
        <v>10322.9</v>
      </c>
      <c r="N1097" t="str">
        <f>VLOOKUP('Healthcare '!A1097,'Data Transformation 3'!A$3:I$2339,9,0)</f>
        <v>tier - 3</v>
      </c>
      <c r="O1097" t="str">
        <f>VLOOKUP(A1097,'Data Transformation 3'!A$3:J$2339,10,0)</f>
        <v>tier - 1</v>
      </c>
      <c r="P1097" t="str">
        <f>VLOOKUP(A1097,'Data Transformation 3'!A$3:K$2339,11,0)</f>
        <v>R1026</v>
      </c>
      <c r="Q1097">
        <f>VLOOKUP(A1097,'Data Transformation 3'!A$3:F$2339,6,0)</f>
        <v>31</v>
      </c>
    </row>
    <row r="1098" spans="1:17" ht="15.5" hidden="1" x14ac:dyDescent="0.35">
      <c r="A1098" s="1" t="s">
        <v>1274</v>
      </c>
      <c r="C1098" s="20" cm="1">
        <f t="array" ref="C1098:K1098">_xlfn.XLOOKUP(A1098,'Data transformation 2'!A1099:A3433,'Data transformation 2'!B1099:J3433)</f>
        <v>38.97</v>
      </c>
      <c r="D1098">
        <v>5.12</v>
      </c>
      <c r="E1098" t="str">
        <v>No</v>
      </c>
      <c r="F1098" t="str">
        <v>No</v>
      </c>
      <c r="G1098" t="str">
        <v>No</v>
      </c>
      <c r="H1098">
        <v>0</v>
      </c>
      <c r="I1098" t="str">
        <v>No</v>
      </c>
      <c r="J1098" t="str">
        <v>Obesity</v>
      </c>
      <c r="K1098" t="str">
        <v>Normal</v>
      </c>
      <c r="L1098" t="str">
        <f>VLOOKUP(A1098,'Data Transformation 3'!A$3:E$2339,5,0)</f>
        <v>17-Nov-1991</v>
      </c>
      <c r="M1098" s="19">
        <f>VLOOKUP(A1098,'Data Transformation 3'!A$3:H$2339,8,0)</f>
        <v>10315.91</v>
      </c>
      <c r="N1098" t="str">
        <f>VLOOKUP('Healthcare '!A1098,'Data Transformation 3'!A$3:I$2339,9,0)</f>
        <v>tier - 3</v>
      </c>
      <c r="O1098" t="str">
        <f>VLOOKUP(A1098,'Data Transformation 3'!A$3:J$2339,10,0)</f>
        <v>tier - 2</v>
      </c>
      <c r="P1098" t="str">
        <f>VLOOKUP(A1098,'Data Transformation 3'!A$3:K$2339,11,0)</f>
        <v>R1012</v>
      </c>
      <c r="Q1098">
        <f>VLOOKUP(A1098,'Data Transformation 3'!A$3:F$2339,6,0)</f>
        <v>31</v>
      </c>
    </row>
    <row r="1099" spans="1:17" ht="15.5" x14ac:dyDescent="0.35">
      <c r="A1099" s="1" t="s">
        <v>1273</v>
      </c>
      <c r="C1099" s="20" cm="1">
        <f t="array" ref="C1099:K1099">_xlfn.XLOOKUP(A1099,'Data transformation 2'!A1100:A3434,'Data transformation 2'!B1100:J3434)</f>
        <v>21.2</v>
      </c>
      <c r="D1099">
        <v>10.72</v>
      </c>
      <c r="E1099" t="str">
        <v>No</v>
      </c>
      <c r="F1099" t="str">
        <v>No</v>
      </c>
      <c r="G1099" t="str">
        <v>No</v>
      </c>
      <c r="H1099">
        <v>0</v>
      </c>
      <c r="I1099" t="str">
        <v>No</v>
      </c>
      <c r="J1099" t="str">
        <v>Normal Weight</v>
      </c>
      <c r="K1099" t="str">
        <v>Diabetes</v>
      </c>
      <c r="L1099" t="str">
        <f>VLOOKUP(A1099,'Data Transformation 3'!A$3:E$2339,5,0)</f>
        <v>12-Jul-1962</v>
      </c>
      <c r="M1099" s="19">
        <f>VLOOKUP(A1099,'Data Transformation 3'!A$3:H$2339,8,0)</f>
        <v>10310.780000000001</v>
      </c>
      <c r="N1099" t="str">
        <f>VLOOKUP('Healthcare '!A1099,'Data Transformation 3'!A$3:I$2339,9,0)</f>
        <v>tier - 3</v>
      </c>
      <c r="O1099" t="str">
        <f>VLOOKUP(A1099,'Data Transformation 3'!A$3:J$2339,10,0)</f>
        <v>tier - 3</v>
      </c>
      <c r="P1099" t="str">
        <f>VLOOKUP(A1099,'Data Transformation 3'!A$3:K$2339,11,0)</f>
        <v>R1012</v>
      </c>
      <c r="Q1099">
        <f>VLOOKUP(A1099,'Data Transformation 3'!A$3:F$2339,6,0)</f>
        <v>60</v>
      </c>
    </row>
    <row r="1100" spans="1:17" ht="15.5" x14ac:dyDescent="0.35">
      <c r="A1100" s="1" t="s">
        <v>1272</v>
      </c>
      <c r="C1100" s="20" cm="1">
        <f t="array" ref="C1100:K1100">_xlfn.XLOOKUP(A1100,'Data transformation 2'!A1101:A3435,'Data transformation 2'!B1101:J3435)</f>
        <v>23.96</v>
      </c>
      <c r="D1100">
        <v>9.58</v>
      </c>
      <c r="E1100" t="str">
        <v>yes</v>
      </c>
      <c r="F1100" t="str">
        <v>No</v>
      </c>
      <c r="G1100" t="str">
        <v>Yes</v>
      </c>
      <c r="H1100">
        <v>1</v>
      </c>
      <c r="I1100" t="str">
        <v>No</v>
      </c>
      <c r="J1100" t="str">
        <v>Normal Weight</v>
      </c>
      <c r="K1100" t="str">
        <v>Diabetes</v>
      </c>
      <c r="L1100" t="str">
        <f>VLOOKUP(A1100,'Data Transformation 3'!A$3:E$2339,5,0)</f>
        <v>24-Sep-1963</v>
      </c>
      <c r="M1100" s="19">
        <f>VLOOKUP(A1100,'Data Transformation 3'!A$3:H$2339,8,0)</f>
        <v>10308.040000000001</v>
      </c>
      <c r="N1100" t="str">
        <f>VLOOKUP('Healthcare '!A1100,'Data Transformation 3'!A$3:I$2339,9,0)</f>
        <v>tier - 3</v>
      </c>
      <c r="O1100" t="str">
        <f>VLOOKUP(A1100,'Data Transformation 3'!A$3:J$2339,10,0)</f>
        <v>tier - 1</v>
      </c>
      <c r="P1100" t="str">
        <f>VLOOKUP(A1100,'Data Transformation 3'!A$3:K$2339,11,0)</f>
        <v>R1013</v>
      </c>
      <c r="Q1100">
        <f>VLOOKUP(A1100,'Data Transformation 3'!A$3:F$2339,6,0)</f>
        <v>59</v>
      </c>
    </row>
    <row r="1101" spans="1:17" ht="15.5" hidden="1" x14ac:dyDescent="0.35">
      <c r="A1101" s="1" t="s">
        <v>1271</v>
      </c>
      <c r="C1101" s="20" cm="1">
        <f t="array" ref="C1101:K1101">_xlfn.XLOOKUP(A1101,'Data transformation 2'!A1102:A3436,'Data transformation 2'!B1102:J3436)</f>
        <v>35.93</v>
      </c>
      <c r="D1101">
        <v>6.4</v>
      </c>
      <c r="E1101" t="str">
        <v>yes</v>
      </c>
      <c r="F1101" t="str">
        <v>No</v>
      </c>
      <c r="G1101" t="str">
        <v>No</v>
      </c>
      <c r="H1101">
        <v>1</v>
      </c>
      <c r="I1101" t="str">
        <v>No</v>
      </c>
      <c r="J1101" t="str">
        <v>Obesity</v>
      </c>
      <c r="K1101" t="str">
        <v>Pre-Diabetes</v>
      </c>
      <c r="L1101" t="str">
        <f>VLOOKUP(A1101,'Data Transformation 3'!A$3:E$2339,5,0)</f>
        <v>14-Sep-1988</v>
      </c>
      <c r="M1101" s="19">
        <f>VLOOKUP(A1101,'Data Transformation 3'!A$3:H$2339,8,0)</f>
        <v>10276.99</v>
      </c>
      <c r="N1101" t="str">
        <f>VLOOKUP('Healthcare '!A1101,'Data Transformation 3'!A$3:I$2339,9,0)</f>
        <v>tier - 3</v>
      </c>
      <c r="O1101" t="str">
        <f>VLOOKUP(A1101,'Data Transformation 3'!A$3:J$2339,10,0)</f>
        <v>tier - 1</v>
      </c>
      <c r="P1101" t="str">
        <f>VLOOKUP(A1101,'Data Transformation 3'!A$3:K$2339,11,0)</f>
        <v>R1021</v>
      </c>
      <c r="Q1101">
        <f>VLOOKUP(A1101,'Data Transformation 3'!A$3:F$2339,6,0)</f>
        <v>34</v>
      </c>
    </row>
    <row r="1102" spans="1:17" ht="15.5" x14ac:dyDescent="0.35">
      <c r="A1102" s="1" t="s">
        <v>1270</v>
      </c>
      <c r="C1102" s="20" cm="1">
        <f t="array" ref="C1102:K1102">_xlfn.XLOOKUP(A1102,'Data transformation 2'!A1103:A3437,'Data transformation 2'!B1103:J3437)</f>
        <v>26.11</v>
      </c>
      <c r="D1102">
        <v>6.8</v>
      </c>
      <c r="E1102" t="str">
        <v>yes</v>
      </c>
      <c r="F1102" t="str">
        <v>No</v>
      </c>
      <c r="G1102" t="str">
        <v>No</v>
      </c>
      <c r="H1102">
        <v>2</v>
      </c>
      <c r="I1102" t="str">
        <v>No</v>
      </c>
      <c r="J1102" t="str">
        <v>Overweight</v>
      </c>
      <c r="K1102" t="str">
        <v>Diabetes</v>
      </c>
      <c r="L1102" t="str">
        <f>VLOOKUP(A1102,'Data Transformation 3'!A$3:E$2339,5,0)</f>
        <v>21-Jun-1970</v>
      </c>
      <c r="M1102" s="19">
        <f>VLOOKUP(A1102,'Data Transformation 3'!A$3:H$2339,8,0)</f>
        <v>10274.33</v>
      </c>
      <c r="N1102" t="str">
        <f>VLOOKUP('Healthcare '!A1102,'Data Transformation 3'!A$3:I$2339,9,0)</f>
        <v>tier - 3</v>
      </c>
      <c r="O1102" t="str">
        <f>VLOOKUP(A1102,'Data Transformation 3'!A$3:J$2339,10,0)</f>
        <v>tier - 1</v>
      </c>
      <c r="P1102" t="str">
        <f>VLOOKUP(A1102,'Data Transformation 3'!A$3:K$2339,11,0)</f>
        <v>R1024</v>
      </c>
      <c r="Q1102">
        <f>VLOOKUP(A1102,'Data Transformation 3'!A$3:F$2339,6,0)</f>
        <v>52</v>
      </c>
    </row>
    <row r="1103" spans="1:17" ht="15.5" x14ac:dyDescent="0.35">
      <c r="A1103" s="1" t="s">
        <v>1269</v>
      </c>
      <c r="C1103" s="20" cm="1">
        <f t="array" ref="C1103:K1103">_xlfn.XLOOKUP(A1103,'Data transformation 2'!A1104:A3438,'Data transformation 2'!B1104:J3438)</f>
        <v>32.299999999999997</v>
      </c>
      <c r="D1103">
        <v>9.48</v>
      </c>
      <c r="E1103" t="str">
        <v>No</v>
      </c>
      <c r="F1103" t="str">
        <v>No</v>
      </c>
      <c r="G1103" t="str">
        <v>No</v>
      </c>
      <c r="H1103">
        <v>2</v>
      </c>
      <c r="I1103" t="str">
        <v>No</v>
      </c>
      <c r="J1103" t="str">
        <v>Obesity</v>
      </c>
      <c r="K1103" t="str">
        <v>Diabetes</v>
      </c>
      <c r="L1103" t="str">
        <f>VLOOKUP(A1103,'Data Transformation 3'!A$3:E$2339,5,0)</f>
        <v>27-Nov-1973</v>
      </c>
      <c r="M1103" s="19">
        <f>VLOOKUP(A1103,'Data Transformation 3'!A$3:H$2339,8,0)</f>
        <v>10269.459999999999</v>
      </c>
      <c r="N1103" t="str">
        <f>VLOOKUP('Healthcare '!A1103,'Data Transformation 3'!A$3:I$2339,9,0)</f>
        <v>tier - 3</v>
      </c>
      <c r="O1103" t="str">
        <f>VLOOKUP(A1103,'Data Transformation 3'!A$3:J$2339,10,0)</f>
        <v>tier - 3</v>
      </c>
      <c r="P1103" t="str">
        <f>VLOOKUP(A1103,'Data Transformation 3'!A$3:K$2339,11,0)</f>
        <v>R1012</v>
      </c>
      <c r="Q1103">
        <f>VLOOKUP(A1103,'Data Transformation 3'!A$3:F$2339,6,0)</f>
        <v>49</v>
      </c>
    </row>
    <row r="1104" spans="1:17" ht="15.5" x14ac:dyDescent="0.35">
      <c r="A1104" s="1" t="s">
        <v>1268</v>
      </c>
      <c r="C1104" s="20" cm="1">
        <f t="array" ref="C1104:K1104">_xlfn.XLOOKUP(A1104,'Data transformation 2'!A1105:A3439,'Data transformation 2'!B1105:J3439)</f>
        <v>28.69</v>
      </c>
      <c r="D1104">
        <v>7.45</v>
      </c>
      <c r="E1104" t="str">
        <v>No</v>
      </c>
      <c r="F1104" t="str">
        <v>No</v>
      </c>
      <c r="G1104" t="str">
        <v>No</v>
      </c>
      <c r="H1104">
        <v>2</v>
      </c>
      <c r="I1104" t="str">
        <v>No</v>
      </c>
      <c r="J1104" t="str">
        <v>Overweight</v>
      </c>
      <c r="K1104" t="str">
        <v>Diabetes</v>
      </c>
      <c r="L1104" t="str">
        <f>VLOOKUP(A1104,'Data Transformation 3'!A$3:E$2339,5,0)</f>
        <v>5-Sep-1973</v>
      </c>
      <c r="M1104" s="19">
        <f>VLOOKUP(A1104,'Data Transformation 3'!A$3:H$2339,8,0)</f>
        <v>10264.44</v>
      </c>
      <c r="N1104" t="str">
        <f>VLOOKUP('Healthcare '!A1104,'Data Transformation 3'!A$3:I$2339,9,0)</f>
        <v>tier - 3</v>
      </c>
      <c r="O1104" t="str">
        <f>VLOOKUP(A1104,'Data Transformation 3'!A$3:J$2339,10,0)</f>
        <v>tier - 2</v>
      </c>
      <c r="P1104" t="str">
        <f>VLOOKUP(A1104,'Data Transformation 3'!A$3:K$2339,11,0)</f>
        <v>R1012</v>
      </c>
      <c r="Q1104">
        <f>VLOOKUP(A1104,'Data Transformation 3'!A$3:F$2339,6,0)</f>
        <v>49</v>
      </c>
    </row>
    <row r="1105" spans="1:17" ht="15.5" x14ac:dyDescent="0.35">
      <c r="A1105" s="1" t="s">
        <v>1267</v>
      </c>
      <c r="C1105" s="20" cm="1">
        <f t="array" ref="C1105:K1105">_xlfn.XLOOKUP(A1105,'Data transformation 2'!A1106:A3440,'Data transformation 2'!B1106:J3440)</f>
        <v>31.28</v>
      </c>
      <c r="D1105">
        <v>6.94</v>
      </c>
      <c r="E1105" t="str">
        <v>yes</v>
      </c>
      <c r="F1105" t="str">
        <v>No</v>
      </c>
      <c r="G1105" t="str">
        <v>No</v>
      </c>
      <c r="H1105">
        <v>1</v>
      </c>
      <c r="I1105" t="str">
        <v>No</v>
      </c>
      <c r="J1105" t="str">
        <v>Obesity</v>
      </c>
      <c r="K1105" t="str">
        <v>Diabetes</v>
      </c>
      <c r="L1105" t="str">
        <f>VLOOKUP(A1105,'Data Transformation 3'!A$3:E$2339,5,0)</f>
        <v>15-Aug-1975</v>
      </c>
      <c r="M1105" s="19">
        <f>VLOOKUP(A1105,'Data Transformation 3'!A$3:H$2339,8,0)</f>
        <v>10259.129999999999</v>
      </c>
      <c r="N1105" t="str">
        <f>VLOOKUP('Healthcare '!A1105,'Data Transformation 3'!A$3:I$2339,9,0)</f>
        <v>tier - 3</v>
      </c>
      <c r="O1105" t="str">
        <f>VLOOKUP(A1105,'Data Transformation 3'!A$3:J$2339,10,0)</f>
        <v>tier - 2</v>
      </c>
      <c r="P1105" t="str">
        <f>VLOOKUP(A1105,'Data Transformation 3'!A$3:K$2339,11,0)</f>
        <v>R1011</v>
      </c>
      <c r="Q1105">
        <f>VLOOKUP(A1105,'Data Transformation 3'!A$3:F$2339,6,0)</f>
        <v>47</v>
      </c>
    </row>
    <row r="1106" spans="1:17" ht="15.5" x14ac:dyDescent="0.35">
      <c r="A1106" s="1" t="s">
        <v>1266</v>
      </c>
      <c r="C1106" s="20" cm="1">
        <f t="array" ref="C1106:K1106">_xlfn.XLOOKUP(A1106,'Data transformation 2'!A1107:A3441,'Data transformation 2'!B1107:J3441)</f>
        <v>30.21</v>
      </c>
      <c r="D1106">
        <v>7.83</v>
      </c>
      <c r="E1106" t="str">
        <v>No</v>
      </c>
      <c r="F1106" t="str">
        <v>No</v>
      </c>
      <c r="G1106" t="str">
        <v>No</v>
      </c>
      <c r="H1106">
        <v>0</v>
      </c>
      <c r="I1106" t="str">
        <v>No</v>
      </c>
      <c r="J1106" t="str">
        <v>Obesity</v>
      </c>
      <c r="K1106" t="str">
        <v>Diabetes</v>
      </c>
      <c r="L1106" t="str">
        <f>VLOOKUP(A1106,'Data Transformation 3'!A$3:E$2339,5,0)</f>
        <v>23-Sep-1968</v>
      </c>
      <c r="M1106" s="19">
        <f>VLOOKUP(A1106,'Data Transformation 3'!A$3:H$2339,8,0)</f>
        <v>10231.5</v>
      </c>
      <c r="N1106" t="str">
        <f>VLOOKUP('Healthcare '!A1106,'Data Transformation 3'!A$3:I$2339,9,0)</f>
        <v>tier - 3</v>
      </c>
      <c r="O1106" t="str">
        <f>VLOOKUP(A1106,'Data Transformation 3'!A$3:J$2339,10,0)</f>
        <v>tier - 1</v>
      </c>
      <c r="P1106" t="str">
        <f>VLOOKUP(A1106,'Data Transformation 3'!A$3:K$2339,11,0)</f>
        <v>R1012</v>
      </c>
      <c r="Q1106">
        <f>VLOOKUP(A1106,'Data Transformation 3'!A$3:F$2339,6,0)</f>
        <v>54</v>
      </c>
    </row>
    <row r="1107" spans="1:17" ht="15.5" x14ac:dyDescent="0.35">
      <c r="A1107" s="1" t="s">
        <v>1265</v>
      </c>
      <c r="C1107" s="20" cm="1">
        <f t="array" ref="C1107:K1107">_xlfn.XLOOKUP(A1107,'Data transformation 2'!A1108:A3442,'Data transformation 2'!B1108:J3442)</f>
        <v>38.28</v>
      </c>
      <c r="D1107">
        <v>10.17</v>
      </c>
      <c r="E1107" t="str">
        <v>yes</v>
      </c>
      <c r="F1107" t="str">
        <v>No</v>
      </c>
      <c r="G1107" t="str">
        <v>No</v>
      </c>
      <c r="H1107">
        <v>0</v>
      </c>
      <c r="I1107" t="str">
        <v>No</v>
      </c>
      <c r="J1107" t="str">
        <v>Obesity</v>
      </c>
      <c r="K1107" t="str">
        <v>Diabetes</v>
      </c>
      <c r="L1107" t="str">
        <f>VLOOKUP(A1107,'Data Transformation 3'!A$3:E$2339,5,0)</f>
        <v>28-Jun-1967</v>
      </c>
      <c r="M1107" s="19">
        <f>VLOOKUP(A1107,'Data Transformation 3'!A$3:H$2339,8,0)</f>
        <v>10226.280000000001</v>
      </c>
      <c r="N1107" t="str">
        <f>VLOOKUP('Healthcare '!A1107,'Data Transformation 3'!A$3:I$2339,9,0)</f>
        <v>tier - 3</v>
      </c>
      <c r="O1107" t="str">
        <f>VLOOKUP(A1107,'Data Transformation 3'!A$3:J$2339,10,0)</f>
        <v>tier - 3</v>
      </c>
      <c r="P1107" t="str">
        <f>VLOOKUP(A1107,'Data Transformation 3'!A$3:K$2339,11,0)</f>
        <v>R1013</v>
      </c>
      <c r="Q1107">
        <f>VLOOKUP(A1107,'Data Transformation 3'!A$3:F$2339,6,0)</f>
        <v>55</v>
      </c>
    </row>
    <row r="1108" spans="1:17" ht="15.5" x14ac:dyDescent="0.35">
      <c r="A1108" s="1" t="s">
        <v>1264</v>
      </c>
      <c r="C1108" s="20" cm="1">
        <f t="array" ref="C1108:K1108">_xlfn.XLOOKUP(A1108,'Data transformation 2'!A1109:A3443,'Data transformation 2'!B1109:J3443)</f>
        <v>29.9</v>
      </c>
      <c r="D1108">
        <v>8.9600000000000009</v>
      </c>
      <c r="E1108" t="str">
        <v>yes</v>
      </c>
      <c r="F1108" t="str">
        <v>No</v>
      </c>
      <c r="G1108" t="str">
        <v>No</v>
      </c>
      <c r="H1108">
        <v>0</v>
      </c>
      <c r="I1108" t="str">
        <v>No</v>
      </c>
      <c r="J1108" t="str">
        <v>Overweight</v>
      </c>
      <c r="K1108" t="str">
        <v>Diabetes</v>
      </c>
      <c r="L1108" t="str">
        <f>VLOOKUP(A1108,'Data Transformation 3'!A$3:E$2339,5,0)</f>
        <v>26-Sep-1967</v>
      </c>
      <c r="M1108" s="19">
        <f>VLOOKUP(A1108,'Data Transformation 3'!A$3:H$2339,8,0)</f>
        <v>10214.64</v>
      </c>
      <c r="N1108" t="str">
        <f>VLOOKUP('Healthcare '!A1108,'Data Transformation 3'!A$3:I$2339,9,0)</f>
        <v>tier - 3</v>
      </c>
      <c r="O1108" t="str">
        <f>VLOOKUP(A1108,'Data Transformation 3'!A$3:J$2339,10,0)</f>
        <v>tier - 2</v>
      </c>
      <c r="P1108" t="str">
        <f>VLOOKUP(A1108,'Data Transformation 3'!A$3:K$2339,11,0)</f>
        <v>R1011</v>
      </c>
      <c r="Q1108">
        <f>VLOOKUP(A1108,'Data Transformation 3'!A$3:F$2339,6,0)</f>
        <v>55</v>
      </c>
    </row>
    <row r="1109" spans="1:17" ht="15.5" x14ac:dyDescent="0.35">
      <c r="A1109" s="1" t="s">
        <v>1263</v>
      </c>
      <c r="C1109" s="20" cm="1">
        <f t="array" ref="C1109:K1109">_xlfn.XLOOKUP(A1109,'Data transformation 2'!A1110:A3444,'Data transformation 2'!B1110:J3444)</f>
        <v>23.18</v>
      </c>
      <c r="D1109">
        <v>6.96</v>
      </c>
      <c r="E1109" t="str">
        <v>yes</v>
      </c>
      <c r="F1109" t="str">
        <v>No</v>
      </c>
      <c r="G1109" t="str">
        <v>No</v>
      </c>
      <c r="H1109">
        <v>2</v>
      </c>
      <c r="I1109" t="str">
        <v>No</v>
      </c>
      <c r="J1109" t="str">
        <v>Normal Weight</v>
      </c>
      <c r="K1109" t="str">
        <v>Diabetes</v>
      </c>
      <c r="L1109" t="str">
        <f>VLOOKUP(A1109,'Data Transformation 3'!A$3:E$2339,5,0)</f>
        <v>24-Dec-1970</v>
      </c>
      <c r="M1109" s="19">
        <f>VLOOKUP(A1109,'Data Transformation 3'!A$3:H$2339,8,0)</f>
        <v>10197.77</v>
      </c>
      <c r="N1109" t="str">
        <f>VLOOKUP('Healthcare '!A1109,'Data Transformation 3'!A$3:I$2339,9,0)</f>
        <v>tier - 3</v>
      </c>
      <c r="O1109" t="str">
        <f>VLOOKUP(A1109,'Data Transformation 3'!A$3:J$2339,10,0)</f>
        <v>tier - 1</v>
      </c>
      <c r="P1109" t="str">
        <f>VLOOKUP(A1109,'Data Transformation 3'!A$3:K$2339,11,0)</f>
        <v>R1024</v>
      </c>
      <c r="Q1109">
        <f>VLOOKUP(A1109,'Data Transformation 3'!A$3:F$2339,6,0)</f>
        <v>52</v>
      </c>
    </row>
    <row r="1110" spans="1:17" ht="15.5" hidden="1" x14ac:dyDescent="0.35">
      <c r="A1110" s="1" t="s">
        <v>1262</v>
      </c>
      <c r="C1110" s="20" cm="1">
        <f t="array" ref="C1110:K1110">_xlfn.XLOOKUP(A1110,'Data transformation 2'!A1111:A3445,'Data transformation 2'!B1111:J3445)</f>
        <v>33.020000000000003</v>
      </c>
      <c r="D1110">
        <v>5.07</v>
      </c>
      <c r="E1110" t="str">
        <v>yes</v>
      </c>
      <c r="F1110" t="str">
        <v>No</v>
      </c>
      <c r="G1110" t="str">
        <v>No</v>
      </c>
      <c r="H1110">
        <v>0</v>
      </c>
      <c r="I1110" t="str">
        <v>No</v>
      </c>
      <c r="J1110" t="str">
        <v>Obesity</v>
      </c>
      <c r="K1110" t="str">
        <v>Normal</v>
      </c>
      <c r="L1110" t="str">
        <f>VLOOKUP(A1110,'Data Transformation 3'!A$3:E$2339,5,0)</f>
        <v>16-Oct-1985</v>
      </c>
      <c r="M1110" s="19">
        <f>VLOOKUP(A1110,'Data Transformation 3'!A$3:H$2339,8,0)</f>
        <v>10191.82</v>
      </c>
      <c r="N1110" t="str">
        <f>VLOOKUP('Healthcare '!A1110,'Data Transformation 3'!A$3:I$2339,9,0)</f>
        <v>tier - 3</v>
      </c>
      <c r="O1110" t="str">
        <f>VLOOKUP(A1110,'Data Transformation 3'!A$3:J$2339,10,0)</f>
        <v>tier - 2</v>
      </c>
      <c r="P1110" t="str">
        <f>VLOOKUP(A1110,'Data Transformation 3'!A$3:K$2339,11,0)</f>
        <v>R1026</v>
      </c>
      <c r="Q1110">
        <f>VLOOKUP(A1110,'Data Transformation 3'!A$3:F$2339,6,0)</f>
        <v>37</v>
      </c>
    </row>
    <row r="1111" spans="1:17" ht="15.5" hidden="1" x14ac:dyDescent="0.35">
      <c r="A1111" s="1" t="s">
        <v>1261</v>
      </c>
      <c r="C1111" s="20" cm="1">
        <f t="array" ref="C1111:K1111">_xlfn.XLOOKUP(A1111,'Data transformation 2'!A1112:A3446,'Data transformation 2'!B1112:J3446)</f>
        <v>27.29</v>
      </c>
      <c r="D1111">
        <v>5.85</v>
      </c>
      <c r="E1111" t="str">
        <v>No</v>
      </c>
      <c r="F1111" t="str">
        <v>No</v>
      </c>
      <c r="G1111" t="str">
        <v>No</v>
      </c>
      <c r="H1111">
        <v>2</v>
      </c>
      <c r="I1111" t="str">
        <v>No</v>
      </c>
      <c r="J1111" t="str">
        <v>Overweight</v>
      </c>
      <c r="K1111" t="str">
        <v>Pre-Diabetes</v>
      </c>
      <c r="L1111" t="str">
        <f>VLOOKUP(A1111,'Data Transformation 3'!A$3:E$2339,5,0)</f>
        <v>10-Jul-1972</v>
      </c>
      <c r="M1111" s="19">
        <f>VLOOKUP(A1111,'Data Transformation 3'!A$3:H$2339,8,0)</f>
        <v>10160.870000000001</v>
      </c>
      <c r="N1111" t="str">
        <f>VLOOKUP('Healthcare '!A1111,'Data Transformation 3'!A$3:I$2339,9,0)</f>
        <v>tier - 3</v>
      </c>
      <c r="O1111" t="str">
        <f>VLOOKUP(A1111,'Data Transformation 3'!A$3:J$2339,10,0)</f>
        <v>tier - 3</v>
      </c>
      <c r="P1111" t="str">
        <f>VLOOKUP(A1111,'Data Transformation 3'!A$3:K$2339,11,0)</f>
        <v>R1025</v>
      </c>
      <c r="Q1111">
        <f>VLOOKUP(A1111,'Data Transformation 3'!A$3:F$2339,6,0)</f>
        <v>50</v>
      </c>
    </row>
    <row r="1112" spans="1:17" ht="15.5" x14ac:dyDescent="0.35">
      <c r="A1112" s="1" t="s">
        <v>1260</v>
      </c>
      <c r="C1112" s="20" cm="1">
        <f t="array" ref="C1112:K1112">_xlfn.XLOOKUP(A1112,'Data transformation 2'!A1113:A3447,'Data transformation 2'!B1113:J3447)</f>
        <v>23.18</v>
      </c>
      <c r="D1112">
        <v>10.56</v>
      </c>
      <c r="E1112" t="str">
        <v>No</v>
      </c>
      <c r="F1112" t="str">
        <v>No</v>
      </c>
      <c r="G1112" t="str">
        <v>No</v>
      </c>
      <c r="H1112">
        <v>2</v>
      </c>
      <c r="I1112" t="str">
        <v>No</v>
      </c>
      <c r="J1112" t="str">
        <v>Normal Weight</v>
      </c>
      <c r="K1112" t="str">
        <v>Diabetes</v>
      </c>
      <c r="L1112" t="str">
        <f>VLOOKUP(A1112,'Data Transformation 3'!A$3:E$2339,5,0)</f>
        <v>13-Oct-1973</v>
      </c>
      <c r="M1112" s="19">
        <f>VLOOKUP(A1112,'Data Transformation 3'!A$3:H$2339,8,0)</f>
        <v>10156.780000000001</v>
      </c>
      <c r="N1112" t="str">
        <f>VLOOKUP('Healthcare '!A1112,'Data Transformation 3'!A$3:I$2339,9,0)</f>
        <v>tier - 3</v>
      </c>
      <c r="O1112" t="str">
        <f>VLOOKUP(A1112,'Data Transformation 3'!A$3:J$2339,10,0)</f>
        <v>tier - 2</v>
      </c>
      <c r="P1112" t="str">
        <f>VLOOKUP(A1112,'Data Transformation 3'!A$3:K$2339,11,0)</f>
        <v>R1012</v>
      </c>
      <c r="Q1112">
        <f>VLOOKUP(A1112,'Data Transformation 3'!A$3:F$2339,6,0)</f>
        <v>49</v>
      </c>
    </row>
    <row r="1113" spans="1:17" ht="15.5" x14ac:dyDescent="0.35">
      <c r="A1113" s="1" t="s">
        <v>1259</v>
      </c>
      <c r="C1113" s="20" cm="1">
        <f t="array" ref="C1113:K1113">_xlfn.XLOOKUP(A1113,'Data transformation 2'!A1114:A3448,'Data transformation 2'!B1114:J3448)</f>
        <v>32.659999999999997</v>
      </c>
      <c r="D1113">
        <v>8.92</v>
      </c>
      <c r="E1113" t="str">
        <v>yes</v>
      </c>
      <c r="F1113" t="str">
        <v>No</v>
      </c>
      <c r="G1113" t="str">
        <v>No</v>
      </c>
      <c r="H1113">
        <v>0</v>
      </c>
      <c r="I1113" t="str">
        <v>No</v>
      </c>
      <c r="J1113" t="str">
        <v>Obesity</v>
      </c>
      <c r="K1113" t="str">
        <v>Diabetes</v>
      </c>
      <c r="L1113" t="str">
        <f>VLOOKUP(A1113,'Data Transformation 3'!A$3:E$2339,5,0)</f>
        <v>12-Jun-1981</v>
      </c>
      <c r="M1113" s="19">
        <f>VLOOKUP(A1113,'Data Transformation 3'!A$3:H$2339,8,0)</f>
        <v>10146.129999999999</v>
      </c>
      <c r="N1113" t="str">
        <f>VLOOKUP('Healthcare '!A1113,'Data Transformation 3'!A$3:I$2339,9,0)</f>
        <v>tier - 3</v>
      </c>
      <c r="O1113" t="str">
        <f>VLOOKUP(A1113,'Data Transformation 3'!A$3:J$2339,10,0)</f>
        <v>tier - 1</v>
      </c>
      <c r="P1113" t="str">
        <f>VLOOKUP(A1113,'Data Transformation 3'!A$3:K$2339,11,0)</f>
        <v>R1025</v>
      </c>
      <c r="Q1113">
        <f>VLOOKUP(A1113,'Data Transformation 3'!A$3:F$2339,6,0)</f>
        <v>41</v>
      </c>
    </row>
    <row r="1114" spans="1:17" ht="15.5" x14ac:dyDescent="0.35">
      <c r="A1114" s="1" t="s">
        <v>1258</v>
      </c>
      <c r="C1114" s="20" cm="1">
        <f t="array" ref="C1114:K1114">_xlfn.XLOOKUP(A1114,'Data transformation 2'!A1115:A3449,'Data transformation 2'!B1115:J3449)</f>
        <v>30.78</v>
      </c>
      <c r="D1114">
        <v>8.6300000000000008</v>
      </c>
      <c r="E1114" t="str">
        <v>No</v>
      </c>
      <c r="F1114" t="str">
        <v>No</v>
      </c>
      <c r="G1114" t="str">
        <v>No</v>
      </c>
      <c r="H1114">
        <v>0</v>
      </c>
      <c r="I1114" t="str">
        <v>No</v>
      </c>
      <c r="J1114" t="str">
        <v>Obesity</v>
      </c>
      <c r="K1114" t="str">
        <v>Diabetes</v>
      </c>
      <c r="L1114" t="str">
        <f>VLOOKUP(A1114,'Data Transformation 3'!A$3:E$2339,5,0)</f>
        <v>30-Dec-1974</v>
      </c>
      <c r="M1114" s="19">
        <f>VLOOKUP(A1114,'Data Transformation 3'!A$3:H$2339,8,0)</f>
        <v>10141.14</v>
      </c>
      <c r="N1114" t="str">
        <f>VLOOKUP('Healthcare '!A1114,'Data Transformation 3'!A$3:I$2339,9,0)</f>
        <v>tier - 3</v>
      </c>
      <c r="O1114" t="str">
        <f>VLOOKUP(A1114,'Data Transformation 3'!A$3:J$2339,10,0)</f>
        <v>tier - 1</v>
      </c>
      <c r="P1114" t="str">
        <f>VLOOKUP(A1114,'Data Transformation 3'!A$3:K$2339,11,0)</f>
        <v>R1016</v>
      </c>
      <c r="Q1114">
        <f>VLOOKUP(A1114,'Data Transformation 3'!A$3:F$2339,6,0)</f>
        <v>48</v>
      </c>
    </row>
    <row r="1115" spans="1:17" ht="15.5" hidden="1" x14ac:dyDescent="0.35">
      <c r="A1115" s="1" t="s">
        <v>1257</v>
      </c>
      <c r="C1115" s="20" cm="1">
        <f t="array" ref="C1115:K1115">_xlfn.XLOOKUP(A1115,'Data transformation 2'!A1116:A3450,'Data transformation 2'!B1116:J3450)</f>
        <v>47.2</v>
      </c>
      <c r="D1115">
        <v>6.29</v>
      </c>
      <c r="E1115" t="str">
        <v>yes</v>
      </c>
      <c r="F1115" t="str">
        <v>No</v>
      </c>
      <c r="G1115" t="str">
        <v>Yes</v>
      </c>
      <c r="H1115">
        <v>1</v>
      </c>
      <c r="I1115" t="str">
        <v>No</v>
      </c>
      <c r="J1115" t="str">
        <v>Obesity</v>
      </c>
      <c r="K1115" t="str">
        <v>Pre-Diabetes</v>
      </c>
      <c r="L1115" t="str">
        <f>VLOOKUP(A1115,'Data Transformation 3'!A$3:E$2339,5,0)</f>
        <v>5-Sep-1997</v>
      </c>
      <c r="M1115" s="19">
        <f>VLOOKUP(A1115,'Data Transformation 3'!A$3:H$2339,8,0)</f>
        <v>10139.84</v>
      </c>
      <c r="N1115" t="str">
        <f>VLOOKUP('Healthcare '!A1115,'Data Transformation 3'!A$3:I$2339,9,0)</f>
        <v>tier - 3</v>
      </c>
      <c r="O1115" t="str">
        <f>VLOOKUP(A1115,'Data Transformation 3'!A$3:J$2339,10,0)</f>
        <v>tier - 2</v>
      </c>
      <c r="P1115" t="str">
        <f>VLOOKUP(A1115,'Data Transformation 3'!A$3:K$2339,11,0)</f>
        <v>R1012</v>
      </c>
      <c r="Q1115">
        <f>VLOOKUP(A1115,'Data Transformation 3'!A$3:F$2339,6,0)</f>
        <v>25</v>
      </c>
    </row>
    <row r="1116" spans="1:17" ht="15.5" hidden="1" x14ac:dyDescent="0.35">
      <c r="A1116" s="1" t="s">
        <v>1256</v>
      </c>
      <c r="C1116" s="20" cm="1">
        <f t="array" ref="C1116:K1116">_xlfn.XLOOKUP(A1116,'Data transformation 2'!A1117:A3451,'Data transformation 2'!B1117:J3451)</f>
        <v>31.6</v>
      </c>
      <c r="D1116">
        <v>5.75</v>
      </c>
      <c r="E1116" t="str">
        <v>No</v>
      </c>
      <c r="F1116" t="str">
        <v>No</v>
      </c>
      <c r="G1116" t="str">
        <v>No</v>
      </c>
      <c r="H1116">
        <v>2</v>
      </c>
      <c r="I1116" t="str">
        <v>No</v>
      </c>
      <c r="J1116" t="str">
        <v>Obesity</v>
      </c>
      <c r="K1116" t="str">
        <v>Pre-Diabetes</v>
      </c>
      <c r="L1116" t="str">
        <f>VLOOKUP(A1116,'Data Transformation 3'!A$3:E$2339,5,0)</f>
        <v>16-Nov-1972</v>
      </c>
      <c r="M1116" s="19">
        <f>VLOOKUP(A1116,'Data Transformation 3'!A$3:H$2339,8,0)</f>
        <v>10118.42</v>
      </c>
      <c r="N1116" t="str">
        <f>VLOOKUP('Healthcare '!A1116,'Data Transformation 3'!A$3:I$2339,9,0)</f>
        <v>tier - 3</v>
      </c>
      <c r="O1116" t="str">
        <f>VLOOKUP(A1116,'Data Transformation 3'!A$3:J$2339,10,0)</f>
        <v>tier - 3</v>
      </c>
      <c r="P1116" t="str">
        <f>VLOOKUP(A1116,'Data Transformation 3'!A$3:K$2339,11,0)</f>
        <v>R1011</v>
      </c>
      <c r="Q1116">
        <f>VLOOKUP(A1116,'Data Transformation 3'!A$3:F$2339,6,0)</f>
        <v>50</v>
      </c>
    </row>
    <row r="1117" spans="1:17" ht="15.5" x14ac:dyDescent="0.35">
      <c r="A1117" s="1" t="s">
        <v>1255</v>
      </c>
      <c r="C1117" s="20" cm="1">
        <f t="array" ref="C1117:K1117">_xlfn.XLOOKUP(A1117,'Data transformation 2'!A1118:A3452,'Data transformation 2'!B1118:J3452)</f>
        <v>33.914999999999999</v>
      </c>
      <c r="D1117">
        <v>6.66</v>
      </c>
      <c r="E1117" t="str">
        <v>yes</v>
      </c>
      <c r="F1117" t="str">
        <v>No</v>
      </c>
      <c r="G1117" t="str">
        <v>No</v>
      </c>
      <c r="H1117">
        <v>1</v>
      </c>
      <c r="I1117" t="str">
        <v>No</v>
      </c>
      <c r="J1117" t="str">
        <v>Obesity</v>
      </c>
      <c r="K1117" t="str">
        <v>Diabetes</v>
      </c>
      <c r="L1117" t="str">
        <f>VLOOKUP(A1117,'Data Transformation 3'!A$3:E$2339,5,0)</f>
        <v>2-Jul-1975</v>
      </c>
      <c r="M1117" s="19">
        <f>VLOOKUP(A1117,'Data Transformation 3'!A$3:H$2339,8,0)</f>
        <v>10115.01</v>
      </c>
      <c r="N1117" t="str">
        <f>VLOOKUP('Healthcare '!A1117,'Data Transformation 3'!A$3:I$2339,9,0)</f>
        <v>tier - 3</v>
      </c>
      <c r="O1117" t="str">
        <f>VLOOKUP(A1117,'Data Transformation 3'!A$3:J$2339,10,0)</f>
        <v>tier - 3</v>
      </c>
      <c r="P1117" t="str">
        <f>VLOOKUP(A1117,'Data Transformation 3'!A$3:K$2339,11,0)</f>
        <v>R1012</v>
      </c>
      <c r="Q1117">
        <f>VLOOKUP(A1117,'Data Transformation 3'!A$3:F$2339,6,0)</f>
        <v>47</v>
      </c>
    </row>
    <row r="1118" spans="1:17" ht="15.5" hidden="1" x14ac:dyDescent="0.35">
      <c r="A1118" s="1" t="s">
        <v>1254</v>
      </c>
      <c r="C1118" s="20" cm="1">
        <f t="array" ref="C1118:K1118">_xlfn.XLOOKUP(A1118,'Data transformation 2'!A1119:A3453,'Data transformation 2'!B1119:J3453)</f>
        <v>23.54</v>
      </c>
      <c r="D1118">
        <v>5.0999999999999996</v>
      </c>
      <c r="E1118" t="str">
        <v>No</v>
      </c>
      <c r="F1118" t="str">
        <v>No</v>
      </c>
      <c r="G1118" t="str">
        <v>No</v>
      </c>
      <c r="H1118">
        <v>2</v>
      </c>
      <c r="I1118" t="str">
        <v>No</v>
      </c>
      <c r="J1118" t="str">
        <v>Normal Weight</v>
      </c>
      <c r="K1118" t="str">
        <v>Normal</v>
      </c>
      <c r="L1118" t="str">
        <f>VLOOKUP(A1118,'Data Transformation 3'!A$3:E$2339,5,0)</f>
        <v>8-Aug-1972</v>
      </c>
      <c r="M1118" s="19">
        <f>VLOOKUP(A1118,'Data Transformation 3'!A$3:H$2339,8,0)</f>
        <v>10107.219999999999</v>
      </c>
      <c r="N1118" t="str">
        <f>VLOOKUP('Healthcare '!A1118,'Data Transformation 3'!A$3:I$2339,9,0)</f>
        <v>tier - 3</v>
      </c>
      <c r="O1118" t="str">
        <f>VLOOKUP(A1118,'Data Transformation 3'!A$3:J$2339,10,0)</f>
        <v>tier - 1</v>
      </c>
      <c r="P1118" t="str">
        <f>VLOOKUP(A1118,'Data Transformation 3'!A$3:K$2339,11,0)</f>
        <v>R1013</v>
      </c>
      <c r="Q1118">
        <f>VLOOKUP(A1118,'Data Transformation 3'!A$3:F$2339,6,0)</f>
        <v>50</v>
      </c>
    </row>
    <row r="1119" spans="1:17" ht="15.5" hidden="1" x14ac:dyDescent="0.35">
      <c r="A1119" s="1" t="s">
        <v>1253</v>
      </c>
      <c r="C1119" s="20" cm="1">
        <f t="array" ref="C1119:K1119">_xlfn.XLOOKUP(A1119,'Data transformation 2'!A1120:A3454,'Data transformation 2'!B1120:J3454)</f>
        <v>27.074999999999999</v>
      </c>
      <c r="D1119">
        <v>4.41</v>
      </c>
      <c r="E1119" t="str">
        <v>No</v>
      </c>
      <c r="F1119" t="str">
        <v>No</v>
      </c>
      <c r="G1119" t="str">
        <v>No</v>
      </c>
      <c r="H1119">
        <v>2</v>
      </c>
      <c r="I1119" t="str">
        <v>No</v>
      </c>
      <c r="J1119" t="str">
        <v>Overweight</v>
      </c>
      <c r="K1119" t="str">
        <v>Normal</v>
      </c>
      <c r="L1119" t="str">
        <f>VLOOKUP(A1119,'Data Transformation 3'!A$3:E$2339,5,0)</f>
        <v>19-Oct-1972</v>
      </c>
      <c r="M1119" s="19">
        <f>VLOOKUP(A1119,'Data Transformation 3'!A$3:H$2339,8,0)</f>
        <v>10106.129999999999</v>
      </c>
      <c r="N1119" t="str">
        <f>VLOOKUP('Healthcare '!A1119,'Data Transformation 3'!A$3:I$2339,9,0)</f>
        <v>tier - 3</v>
      </c>
      <c r="O1119" t="str">
        <f>VLOOKUP(A1119,'Data Transformation 3'!A$3:J$2339,10,0)</f>
        <v>tier - 1</v>
      </c>
      <c r="P1119" t="str">
        <f>VLOOKUP(A1119,'Data Transformation 3'!A$3:K$2339,11,0)</f>
        <v>R1024</v>
      </c>
      <c r="Q1119">
        <f>VLOOKUP(A1119,'Data Transformation 3'!A$3:F$2339,6,0)</f>
        <v>50</v>
      </c>
    </row>
    <row r="1120" spans="1:17" ht="15.5" hidden="1" x14ac:dyDescent="0.35">
      <c r="A1120" s="1" t="s">
        <v>1252</v>
      </c>
      <c r="C1120" s="20" cm="1">
        <f t="array" ref="C1120:K1120">_xlfn.XLOOKUP(A1120,'Data transformation 2'!A1121:A3455,'Data transformation 2'!B1121:J3455)</f>
        <v>25.8</v>
      </c>
      <c r="D1120">
        <v>5.52</v>
      </c>
      <c r="E1120" t="str">
        <v>yes</v>
      </c>
      <c r="F1120" t="str">
        <v>No</v>
      </c>
      <c r="G1120" t="str">
        <v>No</v>
      </c>
      <c r="H1120">
        <v>0</v>
      </c>
      <c r="I1120" t="str">
        <v>No</v>
      </c>
      <c r="J1120" t="str">
        <v>Overweight</v>
      </c>
      <c r="K1120" t="str">
        <v>Normal</v>
      </c>
      <c r="L1120" t="str">
        <f>VLOOKUP(A1120,'Data Transformation 3'!A$3:E$2339,5,0)</f>
        <v>19-Dec-1976</v>
      </c>
      <c r="M1120" s="19">
        <f>VLOOKUP(A1120,'Data Transformation 3'!A$3:H$2339,8,0)</f>
        <v>10096.969999999999</v>
      </c>
      <c r="N1120" t="str">
        <f>VLOOKUP('Healthcare '!A1120,'Data Transformation 3'!A$3:I$2339,9,0)</f>
        <v>tier - 3</v>
      </c>
      <c r="O1120" t="str">
        <f>VLOOKUP(A1120,'Data Transformation 3'!A$3:J$2339,10,0)</f>
        <v>tier - 2</v>
      </c>
      <c r="P1120" t="str">
        <f>VLOOKUP(A1120,'Data Transformation 3'!A$3:K$2339,11,0)</f>
        <v>R1011</v>
      </c>
      <c r="Q1120">
        <f>VLOOKUP(A1120,'Data Transformation 3'!A$3:F$2339,6,0)</f>
        <v>46</v>
      </c>
    </row>
    <row r="1121" spans="1:17" ht="15.5" hidden="1" x14ac:dyDescent="0.35">
      <c r="A1121" s="1" t="s">
        <v>1251</v>
      </c>
      <c r="C1121" s="20" cm="1">
        <f t="array" ref="C1121:K1121">_xlfn.XLOOKUP(A1121,'Data transformation 2'!A1122:A3456,'Data transformation 2'!B1122:J3456)</f>
        <v>36.1</v>
      </c>
      <c r="D1121">
        <v>4.62</v>
      </c>
      <c r="E1121" t="str">
        <v>yes</v>
      </c>
      <c r="F1121" t="str">
        <v>No</v>
      </c>
      <c r="G1121" t="str">
        <v>Yes</v>
      </c>
      <c r="H1121">
        <v>1</v>
      </c>
      <c r="I1121" t="str">
        <v>No</v>
      </c>
      <c r="J1121" t="str">
        <v>Obesity</v>
      </c>
      <c r="K1121" t="str">
        <v>Normal</v>
      </c>
      <c r="L1121" t="str">
        <f>VLOOKUP(A1121,'Data Transformation 3'!A$3:E$2339,5,0)</f>
        <v>3-Jul-1969</v>
      </c>
      <c r="M1121" s="19">
        <f>VLOOKUP(A1121,'Data Transformation 3'!A$3:H$2339,8,0)</f>
        <v>10085.85</v>
      </c>
      <c r="N1121" t="str">
        <f>VLOOKUP('Healthcare '!A1121,'Data Transformation 3'!A$3:I$2339,9,0)</f>
        <v>tier - 3</v>
      </c>
      <c r="O1121" t="str">
        <f>VLOOKUP(A1121,'Data Transformation 3'!A$3:J$2339,10,0)</f>
        <v>tier - 3</v>
      </c>
      <c r="P1121" t="str">
        <f>VLOOKUP(A1121,'Data Transformation 3'!A$3:K$2339,11,0)</f>
        <v>R1011</v>
      </c>
      <c r="Q1121">
        <f>VLOOKUP(A1121,'Data Transformation 3'!A$3:F$2339,6,0)</f>
        <v>53</v>
      </c>
    </row>
    <row r="1122" spans="1:17" ht="15.5" hidden="1" x14ac:dyDescent="0.35">
      <c r="A1122" s="1" t="s">
        <v>1250</v>
      </c>
      <c r="C1122" s="20" cm="1">
        <f t="array" ref="C1122:K1122">_xlfn.XLOOKUP(A1122,'Data transformation 2'!A1123:A3457,'Data transformation 2'!B1123:J3457)</f>
        <v>30.495000000000001</v>
      </c>
      <c r="D1122">
        <v>5.74</v>
      </c>
      <c r="E1122" t="str">
        <v>yes</v>
      </c>
      <c r="F1122" t="str">
        <v>No</v>
      </c>
      <c r="G1122" t="str">
        <v>Yes</v>
      </c>
      <c r="H1122">
        <v>1</v>
      </c>
      <c r="I1122" t="str">
        <v>No</v>
      </c>
      <c r="J1122" t="str">
        <v>Obesity</v>
      </c>
      <c r="K1122" t="str">
        <v>Pre-Diabetes</v>
      </c>
      <c r="L1122" t="str">
        <f>VLOOKUP(A1122,'Data Transformation 3'!A$3:E$2339,5,0)</f>
        <v>27-Oct-1969</v>
      </c>
      <c r="M1122" s="19">
        <f>VLOOKUP(A1122,'Data Transformation 3'!A$3:H$2339,8,0)</f>
        <v>10072.06</v>
      </c>
      <c r="N1122" t="str">
        <f>VLOOKUP('Healthcare '!A1122,'Data Transformation 3'!A$3:I$2339,9,0)</f>
        <v>tier - 3</v>
      </c>
      <c r="O1122" t="str">
        <f>VLOOKUP(A1122,'Data Transformation 3'!A$3:J$2339,10,0)</f>
        <v>tier - 1</v>
      </c>
      <c r="P1122" t="str">
        <f>VLOOKUP(A1122,'Data Transformation 3'!A$3:K$2339,11,0)</f>
        <v>R1017</v>
      </c>
      <c r="Q1122">
        <f>VLOOKUP(A1122,'Data Transformation 3'!A$3:F$2339,6,0)</f>
        <v>53</v>
      </c>
    </row>
    <row r="1123" spans="1:17" ht="15.5" hidden="1" x14ac:dyDescent="0.35">
      <c r="A1123" s="1" t="s">
        <v>1249</v>
      </c>
      <c r="C1123" s="20" cm="1">
        <f t="array" ref="C1123:K1123">_xlfn.XLOOKUP(A1123,'Data transformation 2'!A1124:A3458,'Data transformation 2'!B1124:J3458)</f>
        <v>21.4</v>
      </c>
      <c r="D1123">
        <v>6.3</v>
      </c>
      <c r="E1123" t="str">
        <v>yes</v>
      </c>
      <c r="F1123" t="str">
        <v>No</v>
      </c>
      <c r="G1123" t="str">
        <v>Yes</v>
      </c>
      <c r="H1123">
        <v>1</v>
      </c>
      <c r="I1123" t="str">
        <v>No</v>
      </c>
      <c r="J1123" t="str">
        <v>Normal Weight</v>
      </c>
      <c r="K1123" t="str">
        <v>Pre-Diabetes</v>
      </c>
      <c r="L1123" t="str">
        <f>VLOOKUP(A1123,'Data Transformation 3'!A$3:E$2339,5,0)</f>
        <v>22-Aug-1969</v>
      </c>
      <c r="M1123" s="19">
        <f>VLOOKUP(A1123,'Data Transformation 3'!A$3:H$2339,8,0)</f>
        <v>10065.41</v>
      </c>
      <c r="N1123" t="str">
        <f>VLOOKUP('Healthcare '!A1123,'Data Transformation 3'!A$3:I$2339,9,0)</f>
        <v>tier - 3</v>
      </c>
      <c r="O1123" t="str">
        <f>VLOOKUP(A1123,'Data Transformation 3'!A$3:J$2339,10,0)</f>
        <v>tier - 2</v>
      </c>
      <c r="P1123" t="str">
        <f>VLOOKUP(A1123,'Data Transformation 3'!A$3:K$2339,11,0)</f>
        <v>R1011</v>
      </c>
      <c r="Q1123">
        <f>VLOOKUP(A1123,'Data Transformation 3'!A$3:F$2339,6,0)</f>
        <v>53</v>
      </c>
    </row>
    <row r="1124" spans="1:17" ht="15.5" x14ac:dyDescent="0.35">
      <c r="A1124" s="1" t="s">
        <v>1248</v>
      </c>
      <c r="C1124" s="20" cm="1">
        <f t="array" ref="C1124:K1124">_xlfn.XLOOKUP(A1124,'Data transformation 2'!A1125:A3459,'Data transformation 2'!B1125:J3459)</f>
        <v>32.299999999999997</v>
      </c>
      <c r="D1124">
        <v>10.27</v>
      </c>
      <c r="E1124" t="str">
        <v>No</v>
      </c>
      <c r="F1124" t="str">
        <v>No</v>
      </c>
      <c r="G1124" t="str">
        <v>No</v>
      </c>
      <c r="H1124">
        <v>0</v>
      </c>
      <c r="I1124" t="str">
        <v>No</v>
      </c>
      <c r="J1124" t="str">
        <v>Obesity</v>
      </c>
      <c r="K1124" t="str">
        <v>Diabetes</v>
      </c>
      <c r="L1124" t="str">
        <f>VLOOKUP(A1124,'Data Transformation 3'!A$3:E$2339,5,0)</f>
        <v>30-Aug-1974</v>
      </c>
      <c r="M1124" s="19">
        <f>VLOOKUP(A1124,'Data Transformation 3'!A$3:H$2339,8,0)</f>
        <v>10043.25</v>
      </c>
      <c r="N1124" t="str">
        <f>VLOOKUP('Healthcare '!A1124,'Data Transformation 3'!A$3:I$2339,9,0)</f>
        <v>tier - 3</v>
      </c>
      <c r="O1124" t="str">
        <f>VLOOKUP(A1124,'Data Transformation 3'!A$3:J$2339,10,0)</f>
        <v>tier - 2</v>
      </c>
      <c r="P1124" t="str">
        <f>VLOOKUP(A1124,'Data Transformation 3'!A$3:K$2339,11,0)</f>
        <v>R1024</v>
      </c>
      <c r="Q1124">
        <f>VLOOKUP(A1124,'Data Transformation 3'!A$3:F$2339,6,0)</f>
        <v>48</v>
      </c>
    </row>
    <row r="1125" spans="1:17" ht="15.5" hidden="1" x14ac:dyDescent="0.35">
      <c r="A1125" s="1" t="s">
        <v>1247</v>
      </c>
      <c r="C1125" s="20" cm="1">
        <f t="array" ref="C1125:K1125">_xlfn.XLOOKUP(A1125,'Data transformation 2'!A1126:A3460,'Data transformation 2'!B1126:J3460)</f>
        <v>29.78</v>
      </c>
      <c r="D1125">
        <v>5.85</v>
      </c>
      <c r="E1125" t="str">
        <v>No</v>
      </c>
      <c r="F1125" t="str">
        <v>No</v>
      </c>
      <c r="G1125" t="str">
        <v>Yes</v>
      </c>
      <c r="H1125">
        <v>1</v>
      </c>
      <c r="I1125" t="str">
        <v>No</v>
      </c>
      <c r="J1125" t="str">
        <v>Overweight</v>
      </c>
      <c r="K1125" t="str">
        <v>Pre-Diabetes</v>
      </c>
      <c r="L1125" t="str">
        <f>VLOOKUP(A1125,'Data Transformation 3'!A$3:E$2339,5,0)</f>
        <v>28-Dec-1979</v>
      </c>
      <c r="M1125" s="19">
        <f>VLOOKUP(A1125,'Data Transformation 3'!A$3:H$2339,8,0)</f>
        <v>10027.15</v>
      </c>
      <c r="N1125" t="str">
        <f>VLOOKUP('Healthcare '!A1125,'Data Transformation 3'!A$3:I$2339,9,0)</f>
        <v>tier - 3</v>
      </c>
      <c r="O1125" t="str">
        <f>VLOOKUP(A1125,'Data Transformation 3'!A$3:J$2339,10,0)</f>
        <v>tier - 1</v>
      </c>
      <c r="P1125" t="str">
        <f>VLOOKUP(A1125,'Data Transformation 3'!A$3:K$2339,11,0)</f>
        <v>R1021</v>
      </c>
      <c r="Q1125">
        <f>VLOOKUP(A1125,'Data Transformation 3'!A$3:F$2339,6,0)</f>
        <v>43</v>
      </c>
    </row>
    <row r="1126" spans="1:17" ht="15.5" hidden="1" x14ac:dyDescent="0.35">
      <c r="A1126" s="1" t="s">
        <v>1246</v>
      </c>
      <c r="C1126" s="20" cm="1">
        <f t="array" ref="C1126:K1126">_xlfn.XLOOKUP(A1126,'Data transformation 2'!A1127:A3461,'Data transformation 2'!B1127:J3461)</f>
        <v>34.76</v>
      </c>
      <c r="D1126">
        <v>5.92</v>
      </c>
      <c r="E1126" t="str">
        <v>yes</v>
      </c>
      <c r="F1126" t="str">
        <v>No</v>
      </c>
      <c r="G1126" t="str">
        <v>No</v>
      </c>
      <c r="H1126">
        <v>1</v>
      </c>
      <c r="I1126" t="str">
        <v>No</v>
      </c>
      <c r="J1126" t="str">
        <v>Obesity</v>
      </c>
      <c r="K1126" t="str">
        <v>Pre-Diabetes</v>
      </c>
      <c r="L1126" t="str">
        <f>VLOOKUP(A1126,'Data Transformation 3'!A$3:E$2339,5,0)</f>
        <v>3-Jul-1988</v>
      </c>
      <c r="M1126" s="19">
        <f>VLOOKUP(A1126,'Data Transformation 3'!A$3:H$2339,8,0)</f>
        <v>10011.44</v>
      </c>
      <c r="N1126" t="str">
        <f>VLOOKUP('Healthcare '!A1126,'Data Transformation 3'!A$3:I$2339,9,0)</f>
        <v>tier - 3</v>
      </c>
      <c r="O1126" t="str">
        <f>VLOOKUP(A1126,'Data Transformation 3'!A$3:J$2339,10,0)</f>
        <v>tier - 3</v>
      </c>
      <c r="P1126" t="str">
        <f>VLOOKUP(A1126,'Data Transformation 3'!A$3:K$2339,11,0)</f>
        <v>R1026</v>
      </c>
      <c r="Q1126">
        <f>VLOOKUP(A1126,'Data Transformation 3'!A$3:F$2339,6,0)</f>
        <v>34</v>
      </c>
    </row>
    <row r="1127" spans="1:17" ht="15.5" x14ac:dyDescent="0.35">
      <c r="A1127" s="1" t="s">
        <v>1245</v>
      </c>
      <c r="C1127" s="20" cm="1">
        <f t="array" ref="C1127:K1127">_xlfn.XLOOKUP(A1127,'Data transformation 2'!A1128:A3462,'Data transformation 2'!B1128:J3462)</f>
        <v>18.335000000000001</v>
      </c>
      <c r="D1127">
        <v>10.01</v>
      </c>
      <c r="E1127" t="str">
        <v>yes</v>
      </c>
      <c r="F1127" t="str">
        <v>No</v>
      </c>
      <c r="G1127" t="str">
        <v>No</v>
      </c>
      <c r="H1127">
        <v>2</v>
      </c>
      <c r="I1127" t="str">
        <v>No</v>
      </c>
      <c r="J1127" t="str">
        <v>Underweight</v>
      </c>
      <c r="K1127" t="str">
        <v>Diabetes</v>
      </c>
      <c r="L1127" t="str">
        <f>VLOOKUP(A1127,'Data Transformation 3'!A$3:E$2339,5,0)</f>
        <v>11-Aug-1970</v>
      </c>
      <c r="M1127" s="19">
        <f>VLOOKUP(A1127,'Data Transformation 3'!A$3:H$2339,8,0)</f>
        <v>9991.0400000000009</v>
      </c>
      <c r="N1127" t="str">
        <f>VLOOKUP('Healthcare '!A1127,'Data Transformation 3'!A$3:I$2339,9,0)</f>
        <v>tier - 2</v>
      </c>
      <c r="O1127" t="str">
        <f>VLOOKUP(A1127,'Data Transformation 3'!A$3:J$2339,10,0)</f>
        <v>tier - 3</v>
      </c>
      <c r="P1127" t="str">
        <f>VLOOKUP(A1127,'Data Transformation 3'!A$3:K$2339,11,0)</f>
        <v>R1012</v>
      </c>
      <c r="Q1127">
        <f>VLOOKUP(A1127,'Data Transformation 3'!A$3:F$2339,6,0)</f>
        <v>52</v>
      </c>
    </row>
    <row r="1128" spans="1:17" ht="15.5" x14ac:dyDescent="0.35">
      <c r="A1128" s="1" t="s">
        <v>1244</v>
      </c>
      <c r="C1128" s="20" cm="1">
        <f t="array" ref="C1128:K1128">_xlfn.XLOOKUP(A1128,'Data transformation 2'!A1129:A3463,'Data transformation 2'!B1129:J3463)</f>
        <v>32.299999999999997</v>
      </c>
      <c r="D1128">
        <v>9.59</v>
      </c>
      <c r="E1128" t="str">
        <v>No</v>
      </c>
      <c r="F1128" t="str">
        <v>No</v>
      </c>
      <c r="G1128" t="str">
        <v>No</v>
      </c>
      <c r="H1128">
        <v>0</v>
      </c>
      <c r="I1128" t="str">
        <v>No</v>
      </c>
      <c r="J1128" t="str">
        <v>Obesity</v>
      </c>
      <c r="K1128" t="str">
        <v>Diabetes</v>
      </c>
      <c r="L1128" t="str">
        <f>VLOOKUP(A1128,'Data Transformation 3'!A$3:E$2339,5,0)</f>
        <v>6-Oct-1971</v>
      </c>
      <c r="M1128" s="19">
        <f>VLOOKUP(A1128,'Data Transformation 3'!A$3:H$2339,8,0)</f>
        <v>9964.06</v>
      </c>
      <c r="N1128" t="str">
        <f>VLOOKUP('Healthcare '!A1128,'Data Transformation 3'!A$3:I$2339,9,0)</f>
        <v>tier - 2</v>
      </c>
      <c r="O1128" t="str">
        <f>VLOOKUP(A1128,'Data Transformation 3'!A$3:J$2339,10,0)</f>
        <v>tier - 2</v>
      </c>
      <c r="P1128" t="str">
        <f>VLOOKUP(A1128,'Data Transformation 3'!A$3:K$2339,11,0)</f>
        <v>R1019</v>
      </c>
      <c r="Q1128">
        <f>VLOOKUP(A1128,'Data Transformation 3'!A$3:F$2339,6,0)</f>
        <v>51</v>
      </c>
    </row>
    <row r="1129" spans="1:17" ht="15.5" x14ac:dyDescent="0.35">
      <c r="A1129" s="1" t="s">
        <v>1243</v>
      </c>
      <c r="C1129" s="20" cm="1">
        <f t="array" ref="C1129:K1129">_xlfn.XLOOKUP(A1129,'Data transformation 2'!A1130:A3464,'Data transformation 2'!B1130:J3464)</f>
        <v>27.74</v>
      </c>
      <c r="D1129">
        <v>10.37</v>
      </c>
      <c r="E1129" t="str">
        <v>No</v>
      </c>
      <c r="F1129" t="str">
        <v>No</v>
      </c>
      <c r="G1129" t="str">
        <v>No</v>
      </c>
      <c r="H1129">
        <v>0</v>
      </c>
      <c r="I1129" t="str">
        <v>No</v>
      </c>
      <c r="J1129" t="str">
        <v>Overweight</v>
      </c>
      <c r="K1129" t="str">
        <v>Diabetes</v>
      </c>
      <c r="L1129" t="str">
        <f>VLOOKUP(A1129,'Data Transformation 3'!A$3:E$2339,5,0)</f>
        <v>26-Dec-1971</v>
      </c>
      <c r="M1129" s="19">
        <f>VLOOKUP(A1129,'Data Transformation 3'!A$3:H$2339,8,0)</f>
        <v>9957.7199999999993</v>
      </c>
      <c r="N1129" t="str">
        <f>VLOOKUP('Healthcare '!A1129,'Data Transformation 3'!A$3:I$2339,9,0)</f>
        <v>tier - 2</v>
      </c>
      <c r="O1129" t="str">
        <f>VLOOKUP(A1129,'Data Transformation 3'!A$3:J$2339,10,0)</f>
        <v>tier - 3</v>
      </c>
      <c r="P1129" t="str">
        <f>VLOOKUP(A1129,'Data Transformation 3'!A$3:K$2339,11,0)</f>
        <v>R1018</v>
      </c>
      <c r="Q1129">
        <f>VLOOKUP(A1129,'Data Transformation 3'!A$3:F$2339,6,0)</f>
        <v>51</v>
      </c>
    </row>
    <row r="1130" spans="1:17" ht="15.5" hidden="1" x14ac:dyDescent="0.35">
      <c r="A1130" s="1" t="s">
        <v>1242</v>
      </c>
      <c r="C1130" s="20" cm="1">
        <f t="array" ref="C1130:K1130">_xlfn.XLOOKUP(A1130,'Data transformation 2'!A1131:A3465,'Data transformation 2'!B1131:J3465)</f>
        <v>24</v>
      </c>
      <c r="D1130">
        <v>4.01</v>
      </c>
      <c r="E1130" t="str">
        <v>yes</v>
      </c>
      <c r="F1130" t="str">
        <v>No</v>
      </c>
      <c r="G1130" t="str">
        <v>No</v>
      </c>
      <c r="H1130">
        <v>1</v>
      </c>
      <c r="I1130" t="str">
        <v>No</v>
      </c>
      <c r="J1130" t="str">
        <v>Normal Weight</v>
      </c>
      <c r="K1130" t="str">
        <v>Normal</v>
      </c>
      <c r="L1130" t="str">
        <f>VLOOKUP(A1130,'Data Transformation 3'!A$3:E$2339,5,0)</f>
        <v>11-Sep-1964</v>
      </c>
      <c r="M1130" s="19">
        <f>VLOOKUP(A1130,'Data Transformation 3'!A$3:H$2339,8,0)</f>
        <v>9933.44</v>
      </c>
      <c r="N1130" t="str">
        <f>VLOOKUP('Healthcare '!A1130,'Data Transformation 3'!A$3:I$2339,9,0)</f>
        <v>tier - 3</v>
      </c>
      <c r="O1130" t="str">
        <f>VLOOKUP(A1130,'Data Transformation 3'!A$3:J$2339,10,0)</f>
        <v>tier - 3</v>
      </c>
      <c r="P1130" t="str">
        <f>VLOOKUP(A1130,'Data Transformation 3'!A$3:K$2339,11,0)</f>
        <v>R1013</v>
      </c>
      <c r="Q1130">
        <f>VLOOKUP(A1130,'Data Transformation 3'!A$3:F$2339,6,0)</f>
        <v>58</v>
      </c>
    </row>
    <row r="1131" spans="1:17" ht="15.5" hidden="1" x14ac:dyDescent="0.35">
      <c r="A1131" s="1" t="s">
        <v>1241</v>
      </c>
      <c r="C1131" s="20" cm="1">
        <f t="array" ref="C1131:K1131">_xlfn.XLOOKUP(A1131,'Data transformation 2'!A1132:A3466,'Data transformation 2'!B1132:J3466)</f>
        <v>31.78</v>
      </c>
      <c r="D1131">
        <v>4.24</v>
      </c>
      <c r="E1131" t="str">
        <v>yes</v>
      </c>
      <c r="F1131" t="str">
        <v>No</v>
      </c>
      <c r="G1131" t="str">
        <v>Yes</v>
      </c>
      <c r="H1131">
        <v>1</v>
      </c>
      <c r="I1131" t="str">
        <v>No</v>
      </c>
      <c r="J1131" t="str">
        <v>Obesity</v>
      </c>
      <c r="K1131" t="str">
        <v>Normal</v>
      </c>
      <c r="L1131" t="str">
        <f>VLOOKUP(A1131,'Data Transformation 3'!A$3:E$2339,5,0)</f>
        <v>3-Dec-1983</v>
      </c>
      <c r="M1131" s="19">
        <f>VLOOKUP(A1131,'Data Transformation 3'!A$3:H$2339,8,0)</f>
        <v>9931.9599999999991</v>
      </c>
      <c r="N1131" t="str">
        <f>VLOOKUP('Healthcare '!A1131,'Data Transformation 3'!A$3:I$2339,9,0)</f>
        <v>tier - 2</v>
      </c>
      <c r="O1131" t="str">
        <f>VLOOKUP(A1131,'Data Transformation 3'!A$3:J$2339,10,0)</f>
        <v>tier - 2</v>
      </c>
      <c r="P1131" t="str">
        <f>VLOOKUP(A1131,'Data Transformation 3'!A$3:K$2339,11,0)</f>
        <v>R1012</v>
      </c>
      <c r="Q1131">
        <f>VLOOKUP(A1131,'Data Transformation 3'!A$3:F$2339,6,0)</f>
        <v>39</v>
      </c>
    </row>
    <row r="1132" spans="1:17" ht="15.5" hidden="1" x14ac:dyDescent="0.35">
      <c r="A1132" s="1" t="s">
        <v>1240</v>
      </c>
      <c r="C1132" s="20" cm="1">
        <f t="array" ref="C1132:K1132">_xlfn.XLOOKUP(A1132,'Data transformation 2'!A1133:A3467,'Data transformation 2'!B1133:J3467)</f>
        <v>32.25</v>
      </c>
      <c r="D1132">
        <v>5.36</v>
      </c>
      <c r="E1132" t="str">
        <v>yes</v>
      </c>
      <c r="F1132" t="str">
        <v>No</v>
      </c>
      <c r="G1132" t="str">
        <v>No</v>
      </c>
      <c r="H1132">
        <v>0</v>
      </c>
      <c r="I1132" t="str">
        <v>No</v>
      </c>
      <c r="J1132" t="str">
        <v>Obesity</v>
      </c>
      <c r="K1132" t="str">
        <v>Normal</v>
      </c>
      <c r="L1132" t="str">
        <f>VLOOKUP(A1132,'Data Transformation 3'!A$3:E$2339,5,0)</f>
        <v>19-Aug-1985</v>
      </c>
      <c r="M1132" s="19">
        <f>VLOOKUP(A1132,'Data Transformation 3'!A$3:H$2339,8,0)</f>
        <v>9930.64</v>
      </c>
      <c r="N1132" t="str">
        <f>VLOOKUP('Healthcare '!A1132,'Data Transformation 3'!A$3:I$2339,9,0)</f>
        <v>tier - 2</v>
      </c>
      <c r="O1132" t="str">
        <f>VLOOKUP(A1132,'Data Transformation 3'!A$3:J$2339,10,0)</f>
        <v>tier - 3</v>
      </c>
      <c r="P1132" t="str">
        <f>VLOOKUP(A1132,'Data Transformation 3'!A$3:K$2339,11,0)</f>
        <v>R1025</v>
      </c>
      <c r="Q1132">
        <f>VLOOKUP(A1132,'Data Transformation 3'!A$3:F$2339,6,0)</f>
        <v>37</v>
      </c>
    </row>
    <row r="1133" spans="1:17" ht="15.5" hidden="1" x14ac:dyDescent="0.35">
      <c r="A1133" s="1" t="s">
        <v>1239</v>
      </c>
      <c r="C1133" s="20" cm="1">
        <f t="array" ref="C1133:K1133">_xlfn.XLOOKUP(A1133,'Data transformation 2'!A1134:A3468,'Data transformation 2'!B1134:J3468)</f>
        <v>30.114999999999998</v>
      </c>
      <c r="D1133">
        <v>4.99</v>
      </c>
      <c r="E1133" t="str">
        <v>No</v>
      </c>
      <c r="F1133" t="str">
        <v>No</v>
      </c>
      <c r="G1133" t="str">
        <v>No</v>
      </c>
      <c r="H1133">
        <v>2</v>
      </c>
      <c r="I1133" t="str">
        <v>No</v>
      </c>
      <c r="J1133" t="str">
        <v>Obesity</v>
      </c>
      <c r="K1133" t="str">
        <v>Normal</v>
      </c>
      <c r="L1133" t="str">
        <f>VLOOKUP(A1133,'Data Transformation 3'!A$3:E$2339,5,0)</f>
        <v>14-Sep-1972</v>
      </c>
      <c r="M1133" s="19">
        <f>VLOOKUP(A1133,'Data Transformation 3'!A$3:H$2339,8,0)</f>
        <v>9910.36</v>
      </c>
      <c r="N1133" t="str">
        <f>VLOOKUP('Healthcare '!A1133,'Data Transformation 3'!A$3:I$2339,9,0)</f>
        <v>tier - 2</v>
      </c>
      <c r="O1133" t="str">
        <f>VLOOKUP(A1133,'Data Transformation 3'!A$3:J$2339,10,0)</f>
        <v>tier - 3</v>
      </c>
      <c r="P1133" t="str">
        <f>VLOOKUP(A1133,'Data Transformation 3'!A$3:K$2339,11,0)</f>
        <v>R1012</v>
      </c>
      <c r="Q1133">
        <f>VLOOKUP(A1133,'Data Transformation 3'!A$3:F$2339,6,0)</f>
        <v>50</v>
      </c>
    </row>
    <row r="1134" spans="1:17" ht="15.5" x14ac:dyDescent="0.35">
      <c r="A1134" s="1" t="s">
        <v>1238</v>
      </c>
      <c r="C1134" s="20" cm="1">
        <f t="array" ref="C1134:K1134">_xlfn.XLOOKUP(A1134,'Data transformation 2'!A1135:A3469,'Data transformation 2'!B1135:J3469)</f>
        <v>22.41</v>
      </c>
      <c r="D1134">
        <v>8.68</v>
      </c>
      <c r="E1134" t="str">
        <v>No</v>
      </c>
      <c r="F1134" t="str">
        <v>No</v>
      </c>
      <c r="G1134" t="str">
        <v>No</v>
      </c>
      <c r="H1134">
        <v>0</v>
      </c>
      <c r="I1134" t="str">
        <v>No</v>
      </c>
      <c r="J1134" t="str">
        <v>Normal Weight</v>
      </c>
      <c r="K1134" t="str">
        <v>Diabetes</v>
      </c>
      <c r="L1134" t="str">
        <f>VLOOKUP(A1134,'Data Transformation 3'!A$3:E$2339,5,0)</f>
        <v>17-Aug-1962</v>
      </c>
      <c r="M1134" s="19">
        <f>VLOOKUP(A1134,'Data Transformation 3'!A$3:H$2339,8,0)</f>
        <v>9907.83</v>
      </c>
      <c r="N1134" t="str">
        <f>VLOOKUP('Healthcare '!A1134,'Data Transformation 3'!A$3:I$2339,9,0)</f>
        <v>tier - 3</v>
      </c>
      <c r="O1134" t="str">
        <f>VLOOKUP(A1134,'Data Transformation 3'!A$3:J$2339,10,0)</f>
        <v>tier - 2</v>
      </c>
      <c r="P1134" t="str">
        <f>VLOOKUP(A1134,'Data Transformation 3'!A$3:K$2339,11,0)</f>
        <v>R1013</v>
      </c>
      <c r="Q1134">
        <f>VLOOKUP(A1134,'Data Transformation 3'!A$3:F$2339,6,0)</f>
        <v>60</v>
      </c>
    </row>
    <row r="1135" spans="1:17" ht="15.5" hidden="1" x14ac:dyDescent="0.35">
      <c r="A1135" s="1" t="s">
        <v>1237</v>
      </c>
      <c r="C1135" s="20" cm="1">
        <f t="array" ref="C1135:K1135">_xlfn.XLOOKUP(A1135,'Data transformation 2'!A1136:A3470,'Data transformation 2'!B1136:J3470)</f>
        <v>45.72</v>
      </c>
      <c r="D1135">
        <v>4.2300000000000004</v>
      </c>
      <c r="E1135" t="str">
        <v>yes</v>
      </c>
      <c r="F1135" t="str">
        <v>No</v>
      </c>
      <c r="G1135" t="str">
        <v>No</v>
      </c>
      <c r="H1135">
        <v>0</v>
      </c>
      <c r="I1135" t="str">
        <v>No</v>
      </c>
      <c r="J1135" t="str">
        <v>Obesity</v>
      </c>
      <c r="K1135" t="str">
        <v>Normal</v>
      </c>
      <c r="L1135" t="str">
        <f>VLOOKUP(A1135,'Data Transformation 3'!A$3:E$2339,5,0)</f>
        <v>8-Jul-1996</v>
      </c>
      <c r="M1135" s="19">
        <f>VLOOKUP(A1135,'Data Transformation 3'!A$3:H$2339,8,0)</f>
        <v>9894.69</v>
      </c>
      <c r="N1135" t="str">
        <f>VLOOKUP('Healthcare '!A1135,'Data Transformation 3'!A$3:I$2339,9,0)</f>
        <v>tier - 2</v>
      </c>
      <c r="O1135" t="str">
        <f>VLOOKUP(A1135,'Data Transformation 3'!A$3:J$2339,10,0)</f>
        <v>tier - 3</v>
      </c>
      <c r="P1135" t="str">
        <f>VLOOKUP(A1135,'Data Transformation 3'!A$3:K$2339,11,0)</f>
        <v>R1012</v>
      </c>
      <c r="Q1135">
        <f>VLOOKUP(A1135,'Data Transformation 3'!A$3:F$2339,6,0)</f>
        <v>26</v>
      </c>
    </row>
    <row r="1136" spans="1:17" ht="15.5" hidden="1" x14ac:dyDescent="0.35">
      <c r="A1136" s="1" t="s">
        <v>1236</v>
      </c>
      <c r="C1136" s="20" cm="1">
        <f t="array" ref="C1136:K1136">_xlfn.XLOOKUP(A1136,'Data transformation 2'!A1137:A3471,'Data transformation 2'!B1137:J3471)</f>
        <v>25</v>
      </c>
      <c r="D1136">
        <v>5.32</v>
      </c>
      <c r="E1136" t="str">
        <v>yes</v>
      </c>
      <c r="F1136" t="str">
        <v>No</v>
      </c>
      <c r="G1136" t="str">
        <v>No</v>
      </c>
      <c r="H1136">
        <v>2</v>
      </c>
      <c r="I1136" t="str">
        <v>No</v>
      </c>
      <c r="J1136" t="str">
        <v>Overweight</v>
      </c>
      <c r="K1136" t="str">
        <v>Normal</v>
      </c>
      <c r="L1136" t="str">
        <f>VLOOKUP(A1136,'Data Transformation 3'!A$3:E$2339,5,0)</f>
        <v>5-Nov-1966</v>
      </c>
      <c r="M1136" s="19">
        <f>VLOOKUP(A1136,'Data Transformation 3'!A$3:H$2339,8,0)</f>
        <v>9890.23</v>
      </c>
      <c r="N1136" t="str">
        <f>VLOOKUP('Healthcare '!A1136,'Data Transformation 3'!A$3:I$2339,9,0)</f>
        <v>tier - 3</v>
      </c>
      <c r="O1136" t="str">
        <f>VLOOKUP(A1136,'Data Transformation 3'!A$3:J$2339,10,0)</f>
        <v>tier - 3</v>
      </c>
      <c r="P1136" t="str">
        <f>VLOOKUP(A1136,'Data Transformation 3'!A$3:K$2339,11,0)</f>
        <v>R1013</v>
      </c>
      <c r="Q1136">
        <f>VLOOKUP(A1136,'Data Transformation 3'!A$3:F$2339,6,0)</f>
        <v>56</v>
      </c>
    </row>
    <row r="1137" spans="1:17" ht="15.5" x14ac:dyDescent="0.35">
      <c r="A1137" s="1" t="s">
        <v>1235</v>
      </c>
      <c r="C1137" s="20" cm="1">
        <f t="array" ref="C1137:K1137">_xlfn.XLOOKUP(A1137,'Data transformation 2'!A1138:A3472,'Data transformation 2'!B1138:J3472)</f>
        <v>39.5</v>
      </c>
      <c r="D1137">
        <v>6.66</v>
      </c>
      <c r="E1137" t="str">
        <v>No</v>
      </c>
      <c r="F1137" t="str">
        <v>No</v>
      </c>
      <c r="G1137" t="str">
        <v>No</v>
      </c>
      <c r="H1137">
        <v>0</v>
      </c>
      <c r="I1137" t="str">
        <v>No</v>
      </c>
      <c r="J1137" t="str">
        <v>Obesity</v>
      </c>
      <c r="K1137" t="str">
        <v>Diabetes</v>
      </c>
      <c r="L1137" t="str">
        <f>VLOOKUP(A1137,'Data Transformation 3'!A$3:E$2339,5,0)</f>
        <v>8-Nov-1971</v>
      </c>
      <c r="M1137" s="19">
        <f>VLOOKUP(A1137,'Data Transformation 3'!A$3:H$2339,8,0)</f>
        <v>9880.07</v>
      </c>
      <c r="N1137" t="str">
        <f>VLOOKUP('Healthcare '!A1137,'Data Transformation 3'!A$3:I$2339,9,0)</f>
        <v>tier - 2</v>
      </c>
      <c r="O1137" t="str">
        <f>VLOOKUP(A1137,'Data Transformation 3'!A$3:J$2339,10,0)</f>
        <v>tier - 3</v>
      </c>
      <c r="P1137" t="str">
        <f>VLOOKUP(A1137,'Data Transformation 3'!A$3:K$2339,11,0)</f>
        <v>R1011</v>
      </c>
      <c r="Q1137">
        <f>VLOOKUP(A1137,'Data Transformation 3'!A$3:F$2339,6,0)</f>
        <v>51</v>
      </c>
    </row>
    <row r="1138" spans="1:17" ht="15.5" x14ac:dyDescent="0.35">
      <c r="A1138" s="1" t="s">
        <v>1234</v>
      </c>
      <c r="C1138" s="20" cm="1">
        <f t="array" ref="C1138:K1138">_xlfn.XLOOKUP(A1138,'Data transformation 2'!A1139:A3473,'Data transformation 2'!B1139:J3473)</f>
        <v>37.729999999999997</v>
      </c>
      <c r="D1138">
        <v>7.4</v>
      </c>
      <c r="E1138" t="str">
        <v>No</v>
      </c>
      <c r="F1138" t="str">
        <v>No</v>
      </c>
      <c r="G1138" t="str">
        <v>No</v>
      </c>
      <c r="H1138">
        <v>0</v>
      </c>
      <c r="I1138" t="str">
        <v>No</v>
      </c>
      <c r="J1138" t="str">
        <v>Obesity</v>
      </c>
      <c r="K1138" t="str">
        <v>Diabetes</v>
      </c>
      <c r="L1138" t="str">
        <f>VLOOKUP(A1138,'Data Transformation 3'!A$3:E$2339,5,0)</f>
        <v>3-Oct-1971</v>
      </c>
      <c r="M1138" s="19">
        <f>VLOOKUP(A1138,'Data Transformation 3'!A$3:H$2339,8,0)</f>
        <v>9877.61</v>
      </c>
      <c r="N1138" t="str">
        <f>VLOOKUP('Healthcare '!A1138,'Data Transformation 3'!A$3:I$2339,9,0)</f>
        <v>tier - 2</v>
      </c>
      <c r="O1138" t="str">
        <f>VLOOKUP(A1138,'Data Transformation 3'!A$3:J$2339,10,0)</f>
        <v>tier - 1</v>
      </c>
      <c r="P1138" t="str">
        <f>VLOOKUP(A1138,'Data Transformation 3'!A$3:K$2339,11,0)</f>
        <v>R1013</v>
      </c>
      <c r="Q1138">
        <f>VLOOKUP(A1138,'Data Transformation 3'!A$3:F$2339,6,0)</f>
        <v>51</v>
      </c>
    </row>
    <row r="1139" spans="1:17" ht="15.5" x14ac:dyDescent="0.35">
      <c r="A1139" s="1" t="s">
        <v>1233</v>
      </c>
      <c r="C1139" s="20" cm="1">
        <f t="array" ref="C1139:K1139">_xlfn.XLOOKUP(A1139,'Data transformation 2'!A1140:A3474,'Data transformation 2'!B1140:J3474)</f>
        <v>40.659999999999997</v>
      </c>
      <c r="D1139">
        <v>10.08</v>
      </c>
      <c r="E1139" t="str">
        <v>No</v>
      </c>
      <c r="F1139" t="str">
        <v>No</v>
      </c>
      <c r="G1139" t="str">
        <v>No</v>
      </c>
      <c r="H1139">
        <v>0</v>
      </c>
      <c r="I1139" t="str">
        <v>No</v>
      </c>
      <c r="J1139" t="str">
        <v>Obesity</v>
      </c>
      <c r="K1139" t="str">
        <v>Diabetes</v>
      </c>
      <c r="L1139" t="str">
        <f>VLOOKUP(A1139,'Data Transformation 3'!A$3:E$2339,5,0)</f>
        <v>3-Jul-1971</v>
      </c>
      <c r="M1139" s="19">
        <f>VLOOKUP(A1139,'Data Transformation 3'!A$3:H$2339,8,0)</f>
        <v>9875.68</v>
      </c>
      <c r="N1139" t="str">
        <f>VLOOKUP('Healthcare '!A1139,'Data Transformation 3'!A$3:I$2339,9,0)</f>
        <v>tier - 2</v>
      </c>
      <c r="O1139" t="str">
        <f>VLOOKUP(A1139,'Data Transformation 3'!A$3:J$2339,10,0)</f>
        <v>tier - 3</v>
      </c>
      <c r="P1139" t="str">
        <f>VLOOKUP(A1139,'Data Transformation 3'!A$3:K$2339,11,0)</f>
        <v>R1024</v>
      </c>
      <c r="Q1139">
        <f>VLOOKUP(A1139,'Data Transformation 3'!A$3:F$2339,6,0)</f>
        <v>51</v>
      </c>
    </row>
    <row r="1140" spans="1:17" ht="15.5" x14ac:dyDescent="0.35">
      <c r="A1140" s="1" t="s">
        <v>1232</v>
      </c>
      <c r="C1140" s="20" cm="1">
        <f t="array" ref="C1140:K1140">_xlfn.XLOOKUP(A1140,'Data transformation 2'!A1141:A3475,'Data transformation 2'!B1141:J3475)</f>
        <v>34.200000000000003</v>
      </c>
      <c r="D1140">
        <v>8.58</v>
      </c>
      <c r="E1140" t="str">
        <v>No</v>
      </c>
      <c r="F1140" t="str">
        <v>No</v>
      </c>
      <c r="G1140" t="str">
        <v>No</v>
      </c>
      <c r="H1140">
        <v>0</v>
      </c>
      <c r="I1140" t="str">
        <v>No</v>
      </c>
      <c r="J1140" t="str">
        <v>Obesity</v>
      </c>
      <c r="K1140" t="str">
        <v>Diabetes</v>
      </c>
      <c r="L1140" t="str">
        <f>VLOOKUP(A1140,'Data Transformation 3'!A$3:E$2339,5,0)</f>
        <v>22-Dec-1971</v>
      </c>
      <c r="M1140" s="19">
        <f>VLOOKUP(A1140,'Data Transformation 3'!A$3:H$2339,8,0)</f>
        <v>9872.7000000000007</v>
      </c>
      <c r="N1140" t="str">
        <f>VLOOKUP('Healthcare '!A1140,'Data Transformation 3'!A$3:I$2339,9,0)</f>
        <v>tier - 2</v>
      </c>
      <c r="O1140" t="str">
        <f>VLOOKUP(A1140,'Data Transformation 3'!A$3:J$2339,10,0)</f>
        <v>tier - 2</v>
      </c>
      <c r="P1140" t="str">
        <f>VLOOKUP(A1140,'Data Transformation 3'!A$3:K$2339,11,0)</f>
        <v>R1011</v>
      </c>
      <c r="Q1140">
        <f>VLOOKUP(A1140,'Data Transformation 3'!A$3:F$2339,6,0)</f>
        <v>51</v>
      </c>
    </row>
    <row r="1141" spans="1:17" ht="15.5" hidden="1" x14ac:dyDescent="0.35">
      <c r="A1141" s="1" t="s">
        <v>1231</v>
      </c>
      <c r="C1141" s="20" cm="1">
        <f t="array" ref="C1141:K1141">_xlfn.XLOOKUP(A1141,'Data transformation 2'!A1142:A3476,'Data transformation 2'!B1142:J3476)</f>
        <v>46.51</v>
      </c>
      <c r="D1141">
        <v>5.84</v>
      </c>
      <c r="E1141" t="str">
        <v>No</v>
      </c>
      <c r="F1141" t="str">
        <v>No</v>
      </c>
      <c r="G1141" t="str">
        <v>No</v>
      </c>
      <c r="H1141">
        <v>1</v>
      </c>
      <c r="I1141" t="str">
        <v>No</v>
      </c>
      <c r="J1141" t="str">
        <v>Obesity</v>
      </c>
      <c r="K1141" t="str">
        <v>Pre-Diabetes</v>
      </c>
      <c r="L1141" t="str">
        <f>VLOOKUP(A1141,'Data Transformation 3'!A$3:E$2339,5,0)</f>
        <v>6-Jul-1998</v>
      </c>
      <c r="M1141" s="19">
        <f>VLOOKUP(A1141,'Data Transformation 3'!A$3:H$2339,8,0)</f>
        <v>9870.59</v>
      </c>
      <c r="N1141" t="str">
        <f>VLOOKUP('Healthcare '!A1141,'Data Transformation 3'!A$3:I$2339,9,0)</f>
        <v>tier - 2</v>
      </c>
      <c r="O1141" t="str">
        <f>VLOOKUP(A1141,'Data Transformation 3'!A$3:J$2339,10,0)</f>
        <v>tier - 2</v>
      </c>
      <c r="P1141" t="str">
        <f>VLOOKUP(A1141,'Data Transformation 3'!A$3:K$2339,11,0)</f>
        <v>R1023</v>
      </c>
      <c r="Q1141">
        <f>VLOOKUP(A1141,'Data Transformation 3'!A$3:F$2339,6,0)</f>
        <v>24</v>
      </c>
    </row>
    <row r="1142" spans="1:17" ht="15.5" hidden="1" x14ac:dyDescent="0.35">
      <c r="A1142" s="1" t="s">
        <v>1230</v>
      </c>
      <c r="C1142" s="20" cm="1">
        <f t="array" ref="C1142:K1142">_xlfn.XLOOKUP(A1142,'Data transformation 2'!A1143:A3477,'Data transformation 2'!B1143:J3477)</f>
        <v>28.88</v>
      </c>
      <c r="D1142">
        <v>4.8600000000000003</v>
      </c>
      <c r="E1142" t="str">
        <v>yes</v>
      </c>
      <c r="F1142" t="str">
        <v>No</v>
      </c>
      <c r="G1142" t="str">
        <v>Yes</v>
      </c>
      <c r="H1142">
        <v>1</v>
      </c>
      <c r="I1142" t="str">
        <v>No</v>
      </c>
      <c r="J1142" t="str">
        <v>Overweight</v>
      </c>
      <c r="K1142" t="str">
        <v>Normal</v>
      </c>
      <c r="L1142" t="str">
        <f>VLOOKUP(A1142,'Data Transformation 3'!A$3:E$2339,5,0)</f>
        <v>13-Aug-1969</v>
      </c>
      <c r="M1142" s="19">
        <f>VLOOKUP(A1142,'Data Transformation 3'!A$3:H$2339,8,0)</f>
        <v>9869.81</v>
      </c>
      <c r="N1142" t="str">
        <f>VLOOKUP('Healthcare '!A1142,'Data Transformation 3'!A$3:I$2339,9,0)</f>
        <v>tier - 3</v>
      </c>
      <c r="O1142" t="str">
        <f>VLOOKUP(A1142,'Data Transformation 3'!A$3:J$2339,10,0)</f>
        <v>tier - 3</v>
      </c>
      <c r="P1142" t="str">
        <f>VLOOKUP(A1142,'Data Transformation 3'!A$3:K$2339,11,0)</f>
        <v>R1012</v>
      </c>
      <c r="Q1142">
        <f>VLOOKUP(A1142,'Data Transformation 3'!A$3:F$2339,6,0)</f>
        <v>53</v>
      </c>
    </row>
    <row r="1143" spans="1:17" ht="15.5" x14ac:dyDescent="0.35">
      <c r="A1143" s="1" t="s">
        <v>1229</v>
      </c>
      <c r="C1143" s="20" cm="1">
        <f t="array" ref="C1143:K1143">_xlfn.XLOOKUP(A1143,'Data transformation 2'!A1144:A3478,'Data transformation 2'!B1144:J3478)</f>
        <v>33.914999999999999</v>
      </c>
      <c r="D1143">
        <v>11.52</v>
      </c>
      <c r="E1143" t="str">
        <v>No</v>
      </c>
      <c r="F1143" t="str">
        <v>No</v>
      </c>
      <c r="G1143" t="str">
        <v>No</v>
      </c>
      <c r="H1143">
        <v>0</v>
      </c>
      <c r="I1143" t="str">
        <v>No</v>
      </c>
      <c r="J1143" t="str">
        <v>Obesity</v>
      </c>
      <c r="K1143" t="str">
        <v>Diabetes</v>
      </c>
      <c r="L1143" t="str">
        <f>VLOOKUP(A1143,'Data Transformation 3'!A$3:E$2339,5,0)</f>
        <v>9-Nov-1971</v>
      </c>
      <c r="M1143" s="19">
        <f>VLOOKUP(A1143,'Data Transformation 3'!A$3:H$2339,8,0)</f>
        <v>9866.2999999999993</v>
      </c>
      <c r="N1143" t="str">
        <f>VLOOKUP('Healthcare '!A1143,'Data Transformation 3'!A$3:I$2339,9,0)</f>
        <v>tier - 2</v>
      </c>
      <c r="O1143" t="str">
        <f>VLOOKUP(A1143,'Data Transformation 3'!A$3:J$2339,10,0)</f>
        <v>tier - 3</v>
      </c>
      <c r="P1143" t="str">
        <f>VLOOKUP(A1143,'Data Transformation 3'!A$3:K$2339,11,0)</f>
        <v>R1024</v>
      </c>
      <c r="Q1143">
        <f>VLOOKUP(A1143,'Data Transformation 3'!A$3:F$2339,6,0)</f>
        <v>51</v>
      </c>
    </row>
    <row r="1144" spans="1:17" ht="15.5" hidden="1" x14ac:dyDescent="0.35">
      <c r="A1144" s="1" t="s">
        <v>1228</v>
      </c>
      <c r="C1144" s="20" cm="1">
        <f t="array" ref="C1144:K1144">_xlfn.XLOOKUP(A1144,'Data transformation 2'!A1145:A3479,'Data transformation 2'!B1145:J3479)</f>
        <v>24.32</v>
      </c>
      <c r="D1144">
        <v>6.15</v>
      </c>
      <c r="E1144" t="str">
        <v>yes</v>
      </c>
      <c r="F1144" t="str">
        <v>No</v>
      </c>
      <c r="G1144" t="str">
        <v>Yes</v>
      </c>
      <c r="H1144">
        <v>1</v>
      </c>
      <c r="I1144" t="str">
        <v>No</v>
      </c>
      <c r="J1144" t="str">
        <v>Normal Weight</v>
      </c>
      <c r="K1144" t="str">
        <v>Pre-Diabetes</v>
      </c>
      <c r="L1144" t="str">
        <f>VLOOKUP(A1144,'Data Transformation 3'!A$3:E$2339,5,0)</f>
        <v>20-Oct-1969</v>
      </c>
      <c r="M1144" s="19">
        <f>VLOOKUP(A1144,'Data Transformation 3'!A$3:H$2339,8,0)</f>
        <v>9863.4699999999993</v>
      </c>
      <c r="N1144" t="str">
        <f>VLOOKUP('Healthcare '!A1144,'Data Transformation 3'!A$3:I$2339,9,0)</f>
        <v>tier - 3</v>
      </c>
      <c r="O1144" t="str">
        <f>VLOOKUP(A1144,'Data Transformation 3'!A$3:J$2339,10,0)</f>
        <v>tier - 3</v>
      </c>
      <c r="P1144" t="str">
        <f>VLOOKUP(A1144,'Data Transformation 3'!A$3:K$2339,11,0)</f>
        <v>R1012</v>
      </c>
      <c r="Q1144">
        <f>VLOOKUP(A1144,'Data Transformation 3'!A$3:F$2339,6,0)</f>
        <v>53</v>
      </c>
    </row>
    <row r="1145" spans="1:17" ht="15.5" x14ac:dyDescent="0.35">
      <c r="A1145" s="1" t="s">
        <v>1227</v>
      </c>
      <c r="C1145" s="20" cm="1">
        <f t="array" ref="C1145:K1145">_xlfn.XLOOKUP(A1145,'Data transformation 2'!A1146:A3480,'Data transformation 2'!B1146:J3480)</f>
        <v>25.8</v>
      </c>
      <c r="D1145">
        <v>9.94</v>
      </c>
      <c r="E1145" t="str">
        <v>No</v>
      </c>
      <c r="F1145" t="str">
        <v>No</v>
      </c>
      <c r="G1145" t="str">
        <v>No</v>
      </c>
      <c r="H1145">
        <v>0</v>
      </c>
      <c r="I1145" t="str">
        <v>No</v>
      </c>
      <c r="J1145" t="str">
        <v>Overweight</v>
      </c>
      <c r="K1145" t="str">
        <v>Diabetes</v>
      </c>
      <c r="L1145" t="str">
        <f>VLOOKUP(A1145,'Data Transformation 3'!A$3:E$2339,5,0)</f>
        <v>17-Jul-1971</v>
      </c>
      <c r="M1145" s="19">
        <f>VLOOKUP(A1145,'Data Transformation 3'!A$3:H$2339,8,0)</f>
        <v>9861.0300000000007</v>
      </c>
      <c r="N1145" t="str">
        <f>VLOOKUP('Healthcare '!A1145,'Data Transformation 3'!A$3:I$2339,9,0)</f>
        <v>tier - 2</v>
      </c>
      <c r="O1145" t="str">
        <f>VLOOKUP(A1145,'Data Transformation 3'!A$3:J$2339,10,0)</f>
        <v>tier - 2</v>
      </c>
      <c r="P1145" t="str">
        <f>VLOOKUP(A1145,'Data Transformation 3'!A$3:K$2339,11,0)</f>
        <v>R1011</v>
      </c>
      <c r="Q1145">
        <f>VLOOKUP(A1145,'Data Transformation 3'!A$3:F$2339,6,0)</f>
        <v>51</v>
      </c>
    </row>
    <row r="1146" spans="1:17" ht="15.5" x14ac:dyDescent="0.35">
      <c r="A1146" s="1" t="s">
        <v>1226</v>
      </c>
      <c r="C1146" s="20" cm="1">
        <f t="array" ref="C1146:K1146">_xlfn.XLOOKUP(A1146,'Data transformation 2'!A1147:A3481,'Data transformation 2'!B1147:J3481)</f>
        <v>21.56</v>
      </c>
      <c r="D1146">
        <v>10.56</v>
      </c>
      <c r="E1146" t="str">
        <v>No</v>
      </c>
      <c r="F1146" t="str">
        <v>No</v>
      </c>
      <c r="G1146" t="str">
        <v>No</v>
      </c>
      <c r="H1146">
        <v>0</v>
      </c>
      <c r="I1146" t="str">
        <v>No</v>
      </c>
      <c r="J1146" t="str">
        <v>Normal Weight</v>
      </c>
      <c r="K1146" t="str">
        <v>Diabetes</v>
      </c>
      <c r="L1146" t="str">
        <f>VLOOKUP(A1146,'Data Transformation 3'!A$3:E$2339,5,0)</f>
        <v>23-Oct-1971</v>
      </c>
      <c r="M1146" s="19">
        <f>VLOOKUP(A1146,'Data Transformation 3'!A$3:H$2339,8,0)</f>
        <v>9855.1299999999992</v>
      </c>
      <c r="N1146" t="str">
        <f>VLOOKUP('Healthcare '!A1146,'Data Transformation 3'!A$3:I$2339,9,0)</f>
        <v>tier - 2</v>
      </c>
      <c r="O1146" t="str">
        <f>VLOOKUP(A1146,'Data Transformation 3'!A$3:J$2339,10,0)</f>
        <v>tier - 3</v>
      </c>
      <c r="P1146" t="str">
        <f>VLOOKUP(A1146,'Data Transformation 3'!A$3:K$2339,11,0)</f>
        <v>R1013</v>
      </c>
      <c r="Q1146">
        <f>VLOOKUP(A1146,'Data Transformation 3'!A$3:F$2339,6,0)</f>
        <v>51</v>
      </c>
    </row>
    <row r="1147" spans="1:17" ht="15.5" x14ac:dyDescent="0.35">
      <c r="A1147" s="1" t="s">
        <v>1225</v>
      </c>
      <c r="C1147" s="20" cm="1">
        <f t="array" ref="C1147:K1147">_xlfn.XLOOKUP(A1147,'Data transformation 2'!A1148:A3482,'Data transformation 2'!B1148:J3482)</f>
        <v>31.6</v>
      </c>
      <c r="D1147">
        <v>6.79</v>
      </c>
      <c r="E1147" t="str">
        <v>No</v>
      </c>
      <c r="F1147" t="str">
        <v>No</v>
      </c>
      <c r="G1147" t="str">
        <v>No</v>
      </c>
      <c r="H1147">
        <v>0</v>
      </c>
      <c r="I1147" t="str">
        <v>No</v>
      </c>
      <c r="J1147" t="str">
        <v>Obesity</v>
      </c>
      <c r="K1147" t="str">
        <v>Diabetes</v>
      </c>
      <c r="L1147" t="str">
        <f>VLOOKUP(A1147,'Data Transformation 3'!A$3:E$2339,5,0)</f>
        <v>4-Nov-1968</v>
      </c>
      <c r="M1147" s="19">
        <f>VLOOKUP(A1147,'Data Transformation 3'!A$3:H$2339,8,0)</f>
        <v>9850.43</v>
      </c>
      <c r="N1147" t="str">
        <f>VLOOKUP('Healthcare '!A1147,'Data Transformation 3'!A$3:I$2339,9,0)</f>
        <v>tier - 3</v>
      </c>
      <c r="O1147" t="str">
        <f>VLOOKUP(A1147,'Data Transformation 3'!A$3:J$2339,10,0)</f>
        <v>tier - 3</v>
      </c>
      <c r="P1147" t="str">
        <f>VLOOKUP(A1147,'Data Transformation 3'!A$3:K$2339,11,0)</f>
        <v>R1011</v>
      </c>
      <c r="Q1147">
        <f>VLOOKUP(A1147,'Data Transformation 3'!A$3:F$2339,6,0)</f>
        <v>54</v>
      </c>
    </row>
    <row r="1148" spans="1:17" ht="15.5" hidden="1" x14ac:dyDescent="0.35">
      <c r="A1148" s="1" t="s">
        <v>1224</v>
      </c>
      <c r="C1148" s="20" cm="1">
        <f t="array" ref="C1148:K1148">_xlfn.XLOOKUP(A1148,'Data transformation 2'!A1149:A3483,'Data transformation 2'!B1149:J3483)</f>
        <v>42.93</v>
      </c>
      <c r="D1148">
        <v>4.8</v>
      </c>
      <c r="E1148" t="str">
        <v>No</v>
      </c>
      <c r="F1148" t="str">
        <v>No</v>
      </c>
      <c r="G1148" t="str">
        <v>No</v>
      </c>
      <c r="H1148">
        <v>1</v>
      </c>
      <c r="I1148" t="str">
        <v>No</v>
      </c>
      <c r="J1148" t="str">
        <v>Obesity</v>
      </c>
      <c r="K1148" t="str">
        <v>Normal</v>
      </c>
      <c r="L1148" t="str">
        <f>VLOOKUP(A1148,'Data Transformation 3'!A$3:E$2339,5,0)</f>
        <v>13-Aug-1992</v>
      </c>
      <c r="M1148" s="19">
        <f>VLOOKUP(A1148,'Data Transformation 3'!A$3:H$2339,8,0)</f>
        <v>9844.4500000000007</v>
      </c>
      <c r="N1148" t="str">
        <f>VLOOKUP('Healthcare '!A1148,'Data Transformation 3'!A$3:I$2339,9,0)</f>
        <v>tier - 2</v>
      </c>
      <c r="O1148" t="str">
        <f>VLOOKUP(A1148,'Data Transformation 3'!A$3:J$2339,10,0)</f>
        <v>tier - 1</v>
      </c>
      <c r="P1148" t="str">
        <f>VLOOKUP(A1148,'Data Transformation 3'!A$3:K$2339,11,0)</f>
        <v>R1012</v>
      </c>
      <c r="Q1148">
        <f>VLOOKUP(A1148,'Data Transformation 3'!A$3:F$2339,6,0)</f>
        <v>30</v>
      </c>
    </row>
    <row r="1149" spans="1:17" ht="15.5" hidden="1" x14ac:dyDescent="0.35">
      <c r="A1149" s="1" t="s">
        <v>1223</v>
      </c>
      <c r="C1149" s="20" cm="1">
        <f t="array" ref="C1149:K1149">_xlfn.XLOOKUP(A1149,'Data transformation 2'!A1150:A3484,'Data transformation 2'!B1150:J3484)</f>
        <v>26.72</v>
      </c>
      <c r="D1149">
        <v>5.75</v>
      </c>
      <c r="E1149" t="str">
        <v>No</v>
      </c>
      <c r="F1149" t="str">
        <v>No</v>
      </c>
      <c r="G1149" t="str">
        <v>No</v>
      </c>
      <c r="H1149">
        <v>2</v>
      </c>
      <c r="I1149" t="str">
        <v>No</v>
      </c>
      <c r="J1149" t="str">
        <v>Overweight</v>
      </c>
      <c r="K1149" t="str">
        <v>Pre-Diabetes</v>
      </c>
      <c r="L1149" t="str">
        <f>VLOOKUP(A1149,'Data Transformation 3'!A$3:E$2339,5,0)</f>
        <v>26-Sep-1972</v>
      </c>
      <c r="M1149" s="19">
        <f>VLOOKUP(A1149,'Data Transformation 3'!A$3:H$2339,8,0)</f>
        <v>9836.2099999999991</v>
      </c>
      <c r="N1149" t="str">
        <f>VLOOKUP('Healthcare '!A1149,'Data Transformation 3'!A$3:I$2339,9,0)</f>
        <v>tier - 2</v>
      </c>
      <c r="O1149" t="str">
        <f>VLOOKUP(A1149,'Data Transformation 3'!A$3:J$2339,10,0)</f>
        <v>tier - 3</v>
      </c>
      <c r="P1149" t="str">
        <f>VLOOKUP(A1149,'Data Transformation 3'!A$3:K$2339,11,0)</f>
        <v>R1021</v>
      </c>
      <c r="Q1149">
        <f>VLOOKUP(A1149,'Data Transformation 3'!A$3:F$2339,6,0)</f>
        <v>50</v>
      </c>
    </row>
    <row r="1150" spans="1:17" ht="15.5" hidden="1" x14ac:dyDescent="0.35">
      <c r="A1150" s="1" t="s">
        <v>1222</v>
      </c>
      <c r="C1150" s="20" cm="1">
        <f t="array" ref="C1150:K1150">_xlfn.XLOOKUP(A1150,'Data transformation 2'!A1151:A3485,'Data transformation 2'!B1151:J3485)</f>
        <v>26.67</v>
      </c>
      <c r="D1150">
        <v>5.81</v>
      </c>
      <c r="E1150" t="str">
        <v>No</v>
      </c>
      <c r="F1150" t="str">
        <v>No</v>
      </c>
      <c r="G1150" t="str">
        <v>No</v>
      </c>
      <c r="H1150">
        <v>2</v>
      </c>
      <c r="I1150" t="str">
        <v>No</v>
      </c>
      <c r="J1150" t="str">
        <v>Overweight</v>
      </c>
      <c r="K1150" t="str">
        <v>Pre-Diabetes</v>
      </c>
      <c r="L1150" t="str">
        <f>VLOOKUP(A1150,'Data Transformation 3'!A$3:E$2339,5,0)</f>
        <v>28-Jun-1972</v>
      </c>
      <c r="M1150" s="19">
        <f>VLOOKUP(A1150,'Data Transformation 3'!A$3:H$2339,8,0)</f>
        <v>9819.25</v>
      </c>
      <c r="N1150" t="str">
        <f>VLOOKUP('Healthcare '!A1150,'Data Transformation 3'!A$3:I$2339,9,0)</f>
        <v>tier - 2</v>
      </c>
      <c r="O1150" t="str">
        <f>VLOOKUP(A1150,'Data Transformation 3'!A$3:J$2339,10,0)</f>
        <v>tier - 2</v>
      </c>
      <c r="P1150" t="str">
        <f>VLOOKUP(A1150,'Data Transformation 3'!A$3:K$2339,11,0)</f>
        <v>R1021</v>
      </c>
      <c r="Q1150">
        <f>VLOOKUP(A1150,'Data Transformation 3'!A$3:F$2339,6,0)</f>
        <v>50</v>
      </c>
    </row>
    <row r="1151" spans="1:17" ht="15.5" x14ac:dyDescent="0.35">
      <c r="A1151" s="1" t="s">
        <v>1221</v>
      </c>
      <c r="C1151" s="20" cm="1">
        <f t="array" ref="C1151:K1151">_xlfn.XLOOKUP(A1151,'Data transformation 2'!A1152:A3486,'Data transformation 2'!B1152:J3486)</f>
        <v>42.68</v>
      </c>
      <c r="D1151">
        <v>9.2799999999999994</v>
      </c>
      <c r="E1151" t="str">
        <v>No</v>
      </c>
      <c r="F1151" t="str">
        <v>No</v>
      </c>
      <c r="G1151" t="str">
        <v>No</v>
      </c>
      <c r="H1151">
        <v>2</v>
      </c>
      <c r="I1151" t="str">
        <v>No</v>
      </c>
      <c r="J1151" t="str">
        <v>Obesity</v>
      </c>
      <c r="K1151" t="str">
        <v>Diabetes</v>
      </c>
      <c r="L1151" t="str">
        <f>VLOOKUP(A1151,'Data Transformation 3'!A$3:E$2339,5,0)</f>
        <v>17-Sep-1973</v>
      </c>
      <c r="M1151" s="19">
        <f>VLOOKUP(A1151,'Data Transformation 3'!A$3:H$2339,8,0)</f>
        <v>9800.89</v>
      </c>
      <c r="N1151" t="str">
        <f>VLOOKUP('Healthcare '!A1151,'Data Transformation 3'!A$3:I$2339,9,0)</f>
        <v>tier - 2</v>
      </c>
      <c r="O1151" t="str">
        <f>VLOOKUP(A1151,'Data Transformation 3'!A$3:J$2339,10,0)</f>
        <v>tier - 1</v>
      </c>
      <c r="P1151" t="str">
        <f>VLOOKUP(A1151,'Data Transformation 3'!A$3:K$2339,11,0)</f>
        <v>R1013</v>
      </c>
      <c r="Q1151">
        <f>VLOOKUP(A1151,'Data Transformation 3'!A$3:F$2339,6,0)</f>
        <v>49</v>
      </c>
    </row>
    <row r="1152" spans="1:17" ht="15.5" hidden="1" x14ac:dyDescent="0.35">
      <c r="A1152" s="1" t="s">
        <v>1220</v>
      </c>
      <c r="C1152" s="20" cm="1">
        <f t="array" ref="C1152:K1152">_xlfn.XLOOKUP(A1152,'Data transformation 2'!A1153:A3487,'Data transformation 2'!B1153:J3487)</f>
        <v>24.31</v>
      </c>
      <c r="D1152">
        <v>6.37</v>
      </c>
      <c r="E1152" t="str">
        <v>No</v>
      </c>
      <c r="F1152" t="str">
        <v>No</v>
      </c>
      <c r="G1152" t="str">
        <v>No</v>
      </c>
      <c r="H1152">
        <v>0</v>
      </c>
      <c r="I1152" t="str">
        <v>No</v>
      </c>
      <c r="J1152" t="str">
        <v>Normal Weight</v>
      </c>
      <c r="K1152" t="str">
        <v>Pre-Diabetes</v>
      </c>
      <c r="L1152" t="str">
        <f>VLOOKUP(A1152,'Data Transformation 3'!A$3:E$2339,5,0)</f>
        <v>7-Jun-1977</v>
      </c>
      <c r="M1152" s="19">
        <f>VLOOKUP(A1152,'Data Transformation 3'!A$3:H$2339,8,0)</f>
        <v>9788.8700000000008</v>
      </c>
      <c r="N1152" t="str">
        <f>VLOOKUP('Healthcare '!A1152,'Data Transformation 3'!A$3:I$2339,9,0)</f>
        <v>tier - 3</v>
      </c>
      <c r="O1152" t="str">
        <f>VLOOKUP(A1152,'Data Transformation 3'!A$3:J$2339,10,0)</f>
        <v>tier - 2</v>
      </c>
      <c r="P1152" t="str">
        <f>VLOOKUP(A1152,'Data Transformation 3'!A$3:K$2339,11,0)</f>
        <v>R1013</v>
      </c>
      <c r="Q1152">
        <f>VLOOKUP(A1152,'Data Transformation 3'!A$3:F$2339,6,0)</f>
        <v>46</v>
      </c>
    </row>
    <row r="1153" spans="1:17" ht="15.5" hidden="1" x14ac:dyDescent="0.35">
      <c r="A1153" s="1" t="s">
        <v>1219</v>
      </c>
      <c r="C1153" s="20" cm="1">
        <f t="array" ref="C1153:K1153">_xlfn.XLOOKUP(A1153,'Data transformation 2'!A1154:A3488,'Data transformation 2'!B1154:J3488)</f>
        <v>44.75</v>
      </c>
      <c r="D1153">
        <v>5.09</v>
      </c>
      <c r="E1153" t="str">
        <v>yes</v>
      </c>
      <c r="F1153" t="str">
        <v>No</v>
      </c>
      <c r="G1153" t="str">
        <v>No</v>
      </c>
      <c r="H1153">
        <v>0</v>
      </c>
      <c r="I1153" t="str">
        <v>No</v>
      </c>
      <c r="J1153" t="str">
        <v>Obesity</v>
      </c>
      <c r="K1153" t="str">
        <v>Normal</v>
      </c>
      <c r="L1153" t="str">
        <f>VLOOKUP(A1153,'Data Transformation 3'!A$3:E$2339,5,0)</f>
        <v>8-Aug-1996</v>
      </c>
      <c r="M1153" s="19">
        <f>VLOOKUP(A1153,'Data Transformation 3'!A$3:H$2339,8,0)</f>
        <v>9787.32</v>
      </c>
      <c r="N1153" t="str">
        <f>VLOOKUP('Healthcare '!A1153,'Data Transformation 3'!A$3:I$2339,9,0)</f>
        <v>tier - 2</v>
      </c>
      <c r="O1153" t="str">
        <f>VLOOKUP(A1153,'Data Transformation 3'!A$3:J$2339,10,0)</f>
        <v>tier - 3</v>
      </c>
      <c r="P1153" t="str">
        <f>VLOOKUP(A1153,'Data Transformation 3'!A$3:K$2339,11,0)</f>
        <v>R1023</v>
      </c>
      <c r="Q1153">
        <f>VLOOKUP(A1153,'Data Transformation 3'!A$3:F$2339,6,0)</f>
        <v>26</v>
      </c>
    </row>
    <row r="1154" spans="1:17" ht="15.5" x14ac:dyDescent="0.35">
      <c r="A1154" s="1" t="s">
        <v>1218</v>
      </c>
      <c r="C1154" s="20" cm="1">
        <f t="array" ref="C1154:K1154">_xlfn.XLOOKUP(A1154,'Data transformation 2'!A1155:A3489,'Data transformation 2'!B1155:J3489)</f>
        <v>30.78</v>
      </c>
      <c r="D1154">
        <v>7.94</v>
      </c>
      <c r="E1154" t="str">
        <v>No</v>
      </c>
      <c r="F1154" t="str">
        <v>No</v>
      </c>
      <c r="G1154" t="str">
        <v>No</v>
      </c>
      <c r="H1154">
        <v>2</v>
      </c>
      <c r="I1154" t="str">
        <v>No</v>
      </c>
      <c r="J1154" t="str">
        <v>Obesity</v>
      </c>
      <c r="K1154" t="str">
        <v>Diabetes</v>
      </c>
      <c r="L1154" t="str">
        <f>VLOOKUP(A1154,'Data Transformation 3'!A$3:E$2339,5,0)</f>
        <v>7-Jul-1973</v>
      </c>
      <c r="M1154" s="19">
        <f>VLOOKUP(A1154,'Data Transformation 3'!A$3:H$2339,8,0)</f>
        <v>9778.35</v>
      </c>
      <c r="N1154" t="str">
        <f>VLOOKUP('Healthcare '!A1154,'Data Transformation 3'!A$3:I$2339,9,0)</f>
        <v>tier - 2</v>
      </c>
      <c r="O1154" t="str">
        <f>VLOOKUP(A1154,'Data Transformation 3'!A$3:J$2339,10,0)</f>
        <v>tier - 2</v>
      </c>
      <c r="P1154" t="str">
        <f>VLOOKUP(A1154,'Data Transformation 3'!A$3:K$2339,11,0)</f>
        <v>R1024</v>
      </c>
      <c r="Q1154">
        <f>VLOOKUP(A1154,'Data Transformation 3'!A$3:F$2339,6,0)</f>
        <v>49</v>
      </c>
    </row>
    <row r="1155" spans="1:17" ht="15.5" x14ac:dyDescent="0.35">
      <c r="A1155" s="1" t="s">
        <v>1217</v>
      </c>
      <c r="C1155" s="20" cm="1">
        <f t="array" ref="C1155:K1155">_xlfn.XLOOKUP(A1155,'Data transformation 2'!A1156:A3490,'Data transformation 2'!B1156:J3490)</f>
        <v>21.86</v>
      </c>
      <c r="D1155">
        <v>10.95</v>
      </c>
      <c r="E1155" t="str">
        <v>No</v>
      </c>
      <c r="F1155" t="str">
        <v>No</v>
      </c>
      <c r="G1155" t="str">
        <v>No</v>
      </c>
      <c r="H1155">
        <v>0</v>
      </c>
      <c r="I1155" t="str">
        <v>No</v>
      </c>
      <c r="J1155" t="str">
        <v>Normal Weight</v>
      </c>
      <c r="K1155" t="str">
        <v>Diabetes</v>
      </c>
      <c r="L1155" t="str">
        <f>VLOOKUP(A1155,'Data Transformation 3'!A$3:E$2339,5,0)</f>
        <v>5-Sep-1965</v>
      </c>
      <c r="M1155" s="19">
        <f>VLOOKUP(A1155,'Data Transformation 3'!A$3:H$2339,8,0)</f>
        <v>9764.08</v>
      </c>
      <c r="N1155" t="str">
        <f>VLOOKUP('Healthcare '!A1155,'Data Transformation 3'!A$3:I$2339,9,0)</f>
        <v>tier - 3</v>
      </c>
      <c r="O1155" t="str">
        <f>VLOOKUP(A1155,'Data Transformation 3'!A$3:J$2339,10,0)</f>
        <v>tier - 1</v>
      </c>
      <c r="P1155" t="str">
        <f>VLOOKUP(A1155,'Data Transformation 3'!A$3:K$2339,11,0)</f>
        <v>R1012</v>
      </c>
      <c r="Q1155">
        <f>VLOOKUP(A1155,'Data Transformation 3'!A$3:F$2339,6,0)</f>
        <v>57</v>
      </c>
    </row>
    <row r="1156" spans="1:17" ht="15.5" hidden="1" x14ac:dyDescent="0.35">
      <c r="A1156" s="1" t="s">
        <v>1216</v>
      </c>
      <c r="C1156" s="20" cm="1">
        <f t="array" ref="C1156:K1156">_xlfn.XLOOKUP(A1156,'Data transformation 2'!A1157:A3491,'Data transformation 2'!B1157:J3491)</f>
        <v>49.09</v>
      </c>
      <c r="D1156">
        <v>6.3</v>
      </c>
      <c r="E1156" t="str">
        <v>yes</v>
      </c>
      <c r="F1156" t="str">
        <v>No</v>
      </c>
      <c r="G1156" t="str">
        <v>No</v>
      </c>
      <c r="H1156">
        <v>0</v>
      </c>
      <c r="I1156" t="str">
        <v>No</v>
      </c>
      <c r="J1156" t="str">
        <v>Obesity</v>
      </c>
      <c r="K1156" t="str">
        <v>Pre-Diabetes</v>
      </c>
      <c r="L1156" t="str">
        <f>VLOOKUP(A1156,'Data Transformation 3'!A$3:E$2339,5,0)</f>
        <v>14-Jul-2001</v>
      </c>
      <c r="M1156" s="19">
        <f>VLOOKUP(A1156,'Data Transformation 3'!A$3:H$2339,8,0)</f>
        <v>9753.49</v>
      </c>
      <c r="N1156" t="str">
        <f>VLOOKUP('Healthcare '!A1156,'Data Transformation 3'!A$3:I$2339,9,0)</f>
        <v>tier - 2</v>
      </c>
      <c r="O1156" t="str">
        <f>VLOOKUP(A1156,'Data Transformation 3'!A$3:J$2339,10,0)</f>
        <v>tier - 2</v>
      </c>
      <c r="P1156" t="str">
        <f>VLOOKUP(A1156,'Data Transformation 3'!A$3:K$2339,11,0)</f>
        <v>R1012</v>
      </c>
      <c r="Q1156">
        <f>VLOOKUP(A1156,'Data Transformation 3'!A$3:F$2339,6,0)</f>
        <v>21</v>
      </c>
    </row>
    <row r="1157" spans="1:17" ht="15.5" x14ac:dyDescent="0.35">
      <c r="A1157" s="1" t="s">
        <v>1215</v>
      </c>
      <c r="C1157" s="20" cm="1">
        <f t="array" ref="C1157:K1157">_xlfn.XLOOKUP(A1157,'Data transformation 2'!A1158:A3492,'Data transformation 2'!B1158:J3492)</f>
        <v>47.74</v>
      </c>
      <c r="D1157">
        <v>8.0500000000000007</v>
      </c>
      <c r="E1157" t="str">
        <v>yes</v>
      </c>
      <c r="F1157" t="str">
        <v>No</v>
      </c>
      <c r="G1157" t="str">
        <v>No</v>
      </c>
      <c r="H1157">
        <v>2</v>
      </c>
      <c r="I1157" t="str">
        <v>No</v>
      </c>
      <c r="J1157" t="str">
        <v>Obesity</v>
      </c>
      <c r="K1157" t="str">
        <v>Diabetes</v>
      </c>
      <c r="L1157" t="str">
        <f>VLOOKUP(A1157,'Data Transformation 3'!A$3:E$2339,5,0)</f>
        <v>4-Jul-1970</v>
      </c>
      <c r="M1157" s="19">
        <f>VLOOKUP(A1157,'Data Transformation 3'!A$3:H$2339,8,0)</f>
        <v>9748.91</v>
      </c>
      <c r="N1157" t="str">
        <f>VLOOKUP('Healthcare '!A1157,'Data Transformation 3'!A$3:I$2339,9,0)</f>
        <v>tier - 2</v>
      </c>
      <c r="O1157" t="str">
        <f>VLOOKUP(A1157,'Data Transformation 3'!A$3:J$2339,10,0)</f>
        <v>tier - 1</v>
      </c>
      <c r="P1157" t="str">
        <f>VLOOKUP(A1157,'Data Transformation 3'!A$3:K$2339,11,0)</f>
        <v>R1013</v>
      </c>
      <c r="Q1157">
        <f>VLOOKUP(A1157,'Data Transformation 3'!A$3:F$2339,6,0)</f>
        <v>52</v>
      </c>
    </row>
    <row r="1158" spans="1:17" ht="15.5" x14ac:dyDescent="0.35">
      <c r="A1158" s="1" t="s">
        <v>1214</v>
      </c>
      <c r="C1158" s="20" cm="1">
        <f t="array" ref="C1158:K1158">_xlfn.XLOOKUP(A1158,'Data transformation 2'!A1159:A3493,'Data transformation 2'!B1159:J3493)</f>
        <v>30.2</v>
      </c>
      <c r="D1158">
        <v>9.8800000000000008</v>
      </c>
      <c r="E1158" t="str">
        <v>yes</v>
      </c>
      <c r="F1158" t="str">
        <v>No</v>
      </c>
      <c r="G1158" t="str">
        <v>No</v>
      </c>
      <c r="H1158">
        <v>2</v>
      </c>
      <c r="I1158" t="str">
        <v>No</v>
      </c>
      <c r="J1158" t="str">
        <v>Obesity</v>
      </c>
      <c r="K1158" t="str">
        <v>Diabetes</v>
      </c>
      <c r="L1158" t="str">
        <f>VLOOKUP(A1158,'Data Transformation 3'!A$3:E$2339,5,0)</f>
        <v>18-Aug-1970</v>
      </c>
      <c r="M1158" s="19">
        <f>VLOOKUP(A1158,'Data Transformation 3'!A$3:H$2339,8,0)</f>
        <v>9724.5300000000007</v>
      </c>
      <c r="N1158" t="str">
        <f>VLOOKUP('Healthcare '!A1158,'Data Transformation 3'!A$3:I$2339,9,0)</f>
        <v>tier - 3</v>
      </c>
      <c r="O1158" t="str">
        <f>VLOOKUP(A1158,'Data Transformation 3'!A$3:J$2339,10,0)</f>
        <v>tier - 1</v>
      </c>
      <c r="P1158" t="str">
        <f>VLOOKUP(A1158,'Data Transformation 3'!A$3:K$2339,11,0)</f>
        <v>R1011</v>
      </c>
      <c r="Q1158">
        <f>VLOOKUP(A1158,'Data Transformation 3'!A$3:F$2339,6,0)</f>
        <v>52</v>
      </c>
    </row>
    <row r="1159" spans="1:17" ht="15.5" x14ac:dyDescent="0.35">
      <c r="A1159" s="1" t="s">
        <v>1213</v>
      </c>
      <c r="C1159" s="20" cm="1">
        <f t="array" ref="C1159:K1159">_xlfn.XLOOKUP(A1159,'Data transformation 2'!A1160:A3494,'Data transformation 2'!B1160:J3494)</f>
        <v>33.25</v>
      </c>
      <c r="D1159">
        <v>7.42</v>
      </c>
      <c r="E1159" t="str">
        <v>yes</v>
      </c>
      <c r="F1159" t="str">
        <v>No</v>
      </c>
      <c r="G1159" t="str">
        <v>No</v>
      </c>
      <c r="H1159">
        <v>2</v>
      </c>
      <c r="I1159" t="str">
        <v>No</v>
      </c>
      <c r="J1159" t="str">
        <v>Obesity</v>
      </c>
      <c r="K1159" t="str">
        <v>Diabetes</v>
      </c>
      <c r="L1159" t="str">
        <f>VLOOKUP(A1159,'Data Transformation 3'!A$3:E$2339,5,0)</f>
        <v>12-Sep-1970</v>
      </c>
      <c r="M1159" s="19">
        <f>VLOOKUP(A1159,'Data Transformation 3'!A$3:H$2339,8,0)</f>
        <v>9722.77</v>
      </c>
      <c r="N1159" t="str">
        <f>VLOOKUP('Healthcare '!A1159,'Data Transformation 3'!A$3:I$2339,9,0)</f>
        <v>tier - 3</v>
      </c>
      <c r="O1159" t="str">
        <f>VLOOKUP(A1159,'Data Transformation 3'!A$3:J$2339,10,0)</f>
        <v>tier - 1</v>
      </c>
      <c r="P1159" t="str">
        <f>VLOOKUP(A1159,'Data Transformation 3'!A$3:K$2339,11,0)</f>
        <v>R1016</v>
      </c>
      <c r="Q1159">
        <f>VLOOKUP(A1159,'Data Transformation 3'!A$3:F$2339,6,0)</f>
        <v>52</v>
      </c>
    </row>
    <row r="1160" spans="1:17" ht="15.5" x14ac:dyDescent="0.35">
      <c r="A1160" s="1" t="s">
        <v>1212</v>
      </c>
      <c r="C1160" s="20" cm="1">
        <f t="array" ref="C1160:K1160">_xlfn.XLOOKUP(A1160,'Data transformation 2'!A1161:A3495,'Data transformation 2'!B1161:J3495)</f>
        <v>26.6</v>
      </c>
      <c r="D1160">
        <v>8.4499999999999993</v>
      </c>
      <c r="E1160" t="str">
        <v>yes</v>
      </c>
      <c r="F1160" t="str">
        <v>No</v>
      </c>
      <c r="G1160" t="str">
        <v>No</v>
      </c>
      <c r="H1160">
        <v>1</v>
      </c>
      <c r="I1160" t="str">
        <v>No</v>
      </c>
      <c r="J1160" t="str">
        <v>Overweight</v>
      </c>
      <c r="K1160" t="str">
        <v>Diabetes</v>
      </c>
      <c r="L1160" t="str">
        <f>VLOOKUP(A1160,'Data Transformation 3'!A$3:E$2339,5,0)</f>
        <v>27-Jun-1975</v>
      </c>
      <c r="M1160" s="19">
        <f>VLOOKUP(A1160,'Data Transformation 3'!A$3:H$2339,8,0)</f>
        <v>9715.84</v>
      </c>
      <c r="N1160" t="str">
        <f>VLOOKUP('Healthcare '!A1160,'Data Transformation 3'!A$3:I$2339,9,0)</f>
        <v>tier - 2</v>
      </c>
      <c r="O1160" t="str">
        <f>VLOOKUP(A1160,'Data Transformation 3'!A$3:J$2339,10,0)</f>
        <v>tier - 1</v>
      </c>
      <c r="P1160" t="str">
        <f>VLOOKUP(A1160,'Data Transformation 3'!A$3:K$2339,11,0)</f>
        <v>R1024</v>
      </c>
      <c r="Q1160">
        <f>VLOOKUP(A1160,'Data Transformation 3'!A$3:F$2339,6,0)</f>
        <v>47</v>
      </c>
    </row>
    <row r="1161" spans="1:17" ht="15.5" hidden="1" x14ac:dyDescent="0.35">
      <c r="A1161" s="1" t="s">
        <v>1211</v>
      </c>
      <c r="C1161" s="20" cm="1">
        <f t="array" ref="C1161:K1161">_xlfn.XLOOKUP(A1161,'Data transformation 2'!A1162:A3496,'Data transformation 2'!B1162:J3496)</f>
        <v>26.35</v>
      </c>
      <c r="D1161">
        <v>6.21</v>
      </c>
      <c r="E1161" t="str">
        <v>No</v>
      </c>
      <c r="F1161" t="str">
        <v>No</v>
      </c>
      <c r="G1161" t="str">
        <v>No</v>
      </c>
      <c r="H1161">
        <v>2</v>
      </c>
      <c r="I1161" t="str">
        <v>No</v>
      </c>
      <c r="J1161" t="str">
        <v>Overweight</v>
      </c>
      <c r="K1161" t="str">
        <v>Pre-Diabetes</v>
      </c>
      <c r="L1161" t="str">
        <f>VLOOKUP(A1161,'Data Transformation 3'!A$3:E$2339,5,0)</f>
        <v>10-Jul-1972</v>
      </c>
      <c r="M1161" s="19">
        <f>VLOOKUP(A1161,'Data Transformation 3'!A$3:H$2339,8,0)</f>
        <v>9710.7099999999991</v>
      </c>
      <c r="N1161" t="str">
        <f>VLOOKUP('Healthcare '!A1161,'Data Transformation 3'!A$3:I$2339,9,0)</f>
        <v>tier - 2</v>
      </c>
      <c r="O1161" t="str">
        <f>VLOOKUP(A1161,'Data Transformation 3'!A$3:J$2339,10,0)</f>
        <v>tier - 1</v>
      </c>
      <c r="P1161" t="str">
        <f>VLOOKUP(A1161,'Data Transformation 3'!A$3:K$2339,11,0)</f>
        <v>R1021</v>
      </c>
      <c r="Q1161">
        <f>VLOOKUP(A1161,'Data Transformation 3'!A$3:F$2339,6,0)</f>
        <v>50</v>
      </c>
    </row>
    <row r="1162" spans="1:17" ht="15.5" hidden="1" x14ac:dyDescent="0.35">
      <c r="A1162" s="1" t="s">
        <v>1210</v>
      </c>
      <c r="C1162" s="20" cm="1">
        <f t="array" ref="C1162:K1162">_xlfn.XLOOKUP(A1162,'Data transformation 2'!A1163:A3497,'Data transformation 2'!B1163:J3497)</f>
        <v>39.994999999999997</v>
      </c>
      <c r="D1162">
        <v>4.6500000000000004</v>
      </c>
      <c r="E1162" t="str">
        <v>No</v>
      </c>
      <c r="F1162" t="str">
        <v>No</v>
      </c>
      <c r="G1162" t="str">
        <v>No</v>
      </c>
      <c r="H1162">
        <v>0</v>
      </c>
      <c r="I1162" t="str">
        <v>No</v>
      </c>
      <c r="J1162" t="str">
        <v>Obesity</v>
      </c>
      <c r="K1162" t="str">
        <v>Normal</v>
      </c>
      <c r="L1162" t="str">
        <f>VLOOKUP(A1162,'Data Transformation 3'!A$3:E$2339,5,0)</f>
        <v>19-Sep-1977</v>
      </c>
      <c r="M1162" s="19">
        <f>VLOOKUP(A1162,'Data Transformation 3'!A$3:H$2339,8,0)</f>
        <v>9704.67</v>
      </c>
      <c r="N1162" t="str">
        <f>VLOOKUP('Healthcare '!A1162,'Data Transformation 3'!A$3:I$2339,9,0)</f>
        <v>tier - 2</v>
      </c>
      <c r="O1162" t="str">
        <f>VLOOKUP(A1162,'Data Transformation 3'!A$3:J$2339,10,0)</f>
        <v>tier - 3</v>
      </c>
      <c r="P1162" t="str">
        <f>VLOOKUP(A1162,'Data Transformation 3'!A$3:K$2339,11,0)</f>
        <v>R1024</v>
      </c>
      <c r="Q1162">
        <f>VLOOKUP(A1162,'Data Transformation 3'!A$3:F$2339,6,0)</f>
        <v>45</v>
      </c>
    </row>
    <row r="1163" spans="1:17" ht="15.5" hidden="1" x14ac:dyDescent="0.35">
      <c r="A1163" s="1" t="s">
        <v>1209</v>
      </c>
      <c r="C1163" s="20" cm="1">
        <f t="array" ref="C1163:K1163">_xlfn.XLOOKUP(A1163,'Data transformation 2'!A1164:A3498,'Data transformation 2'!B1164:J3498)</f>
        <v>22.92</v>
      </c>
      <c r="D1163">
        <v>5.87</v>
      </c>
      <c r="E1163" t="str">
        <v>yes</v>
      </c>
      <c r="F1163" t="str">
        <v>No</v>
      </c>
      <c r="G1163" t="str">
        <v>No</v>
      </c>
      <c r="H1163">
        <v>1</v>
      </c>
      <c r="I1163" t="str">
        <v>No</v>
      </c>
      <c r="J1163" t="str">
        <v>Normal Weight</v>
      </c>
      <c r="K1163" t="str">
        <v>Pre-Diabetes</v>
      </c>
      <c r="L1163" t="str">
        <f>VLOOKUP(A1163,'Data Transformation 3'!A$3:E$2339,5,0)</f>
        <v>7-Nov-1964</v>
      </c>
      <c r="M1163" s="19">
        <f>VLOOKUP(A1163,'Data Transformation 3'!A$3:H$2339,8,0)</f>
        <v>9698.42</v>
      </c>
      <c r="N1163" t="str">
        <f>VLOOKUP('Healthcare '!A1163,'Data Transformation 3'!A$3:I$2339,9,0)</f>
        <v>tier - 3</v>
      </c>
      <c r="O1163" t="str">
        <f>VLOOKUP(A1163,'Data Transformation 3'!A$3:J$2339,10,0)</f>
        <v>tier - 3</v>
      </c>
      <c r="P1163" t="str">
        <f>VLOOKUP(A1163,'Data Transformation 3'!A$3:K$2339,11,0)</f>
        <v>R1013</v>
      </c>
      <c r="Q1163">
        <f>VLOOKUP(A1163,'Data Transformation 3'!A$3:F$2339,6,0)</f>
        <v>58</v>
      </c>
    </row>
    <row r="1164" spans="1:17" ht="15.5" hidden="1" x14ac:dyDescent="0.35">
      <c r="A1164" s="1" t="s">
        <v>1208</v>
      </c>
      <c r="C1164" s="20" cm="1">
        <f t="array" ref="C1164:K1164">_xlfn.XLOOKUP(A1164,'Data transformation 2'!A1165:A3499,'Data transformation 2'!B1165:J3499)</f>
        <v>24.78</v>
      </c>
      <c r="D1164">
        <v>4.24</v>
      </c>
      <c r="E1164" t="str">
        <v>yes</v>
      </c>
      <c r="F1164" t="str">
        <v>No</v>
      </c>
      <c r="G1164" t="str">
        <v>No</v>
      </c>
      <c r="H1164">
        <v>2</v>
      </c>
      <c r="I1164" t="str">
        <v>No</v>
      </c>
      <c r="J1164" t="str">
        <v>Normal Weight</v>
      </c>
      <c r="K1164" t="str">
        <v>Normal</v>
      </c>
      <c r="L1164" t="str">
        <f>VLOOKUP(A1164,'Data Transformation 3'!A$3:E$2339,5,0)</f>
        <v>16-Sep-1966</v>
      </c>
      <c r="M1164" s="19">
        <f>VLOOKUP(A1164,'Data Transformation 3'!A$3:H$2339,8,0)</f>
        <v>9684.2900000000009</v>
      </c>
      <c r="N1164" t="str">
        <f>VLOOKUP('Healthcare '!A1164,'Data Transformation 3'!A$3:I$2339,9,0)</f>
        <v>tier - 3</v>
      </c>
      <c r="O1164" t="str">
        <f>VLOOKUP(A1164,'Data Transformation 3'!A$3:J$2339,10,0)</f>
        <v>tier - 2</v>
      </c>
      <c r="P1164" t="str">
        <f>VLOOKUP(A1164,'Data Transformation 3'!A$3:K$2339,11,0)</f>
        <v>R1013</v>
      </c>
      <c r="Q1164">
        <f>VLOOKUP(A1164,'Data Transformation 3'!A$3:F$2339,6,0)</f>
        <v>56</v>
      </c>
    </row>
    <row r="1165" spans="1:17" ht="15.5" x14ac:dyDescent="0.35">
      <c r="A1165" s="1" t="s">
        <v>1207</v>
      </c>
      <c r="C1165" s="20" cm="1">
        <f t="array" ref="C1165:K1165">_xlfn.XLOOKUP(A1165,'Data transformation 2'!A1166:A3500,'Data transformation 2'!B1166:J3500)</f>
        <v>34.07</v>
      </c>
      <c r="D1165">
        <v>7.81</v>
      </c>
      <c r="E1165" t="str">
        <v>yes</v>
      </c>
      <c r="F1165" t="str">
        <v>No</v>
      </c>
      <c r="G1165" t="str">
        <v>No</v>
      </c>
      <c r="H1165">
        <v>0</v>
      </c>
      <c r="I1165" t="str">
        <v>No</v>
      </c>
      <c r="J1165" t="str">
        <v>Obesity</v>
      </c>
      <c r="K1165" t="str">
        <v>Diabetes</v>
      </c>
      <c r="L1165" t="str">
        <f>VLOOKUP(A1165,'Data Transformation 3'!A$3:E$2339,5,0)</f>
        <v>8-Aug-1981</v>
      </c>
      <c r="M1165" s="19">
        <f>VLOOKUP(A1165,'Data Transformation 3'!A$3:H$2339,8,0)</f>
        <v>9664.34</v>
      </c>
      <c r="N1165" t="str">
        <f>VLOOKUP('Healthcare '!A1165,'Data Transformation 3'!A$3:I$2339,9,0)</f>
        <v>tier - 2</v>
      </c>
      <c r="O1165" t="str">
        <f>VLOOKUP(A1165,'Data Transformation 3'!A$3:J$2339,10,0)</f>
        <v>tier - 3</v>
      </c>
      <c r="P1165" t="str">
        <f>VLOOKUP(A1165,'Data Transformation 3'!A$3:K$2339,11,0)</f>
        <v>R1011</v>
      </c>
      <c r="Q1165">
        <f>VLOOKUP(A1165,'Data Transformation 3'!A$3:F$2339,6,0)</f>
        <v>41</v>
      </c>
    </row>
    <row r="1166" spans="1:17" ht="15.5" x14ac:dyDescent="0.35">
      <c r="A1166" s="1" t="s">
        <v>1206</v>
      </c>
      <c r="C1166" s="20" cm="1">
        <f t="array" ref="C1166:K1166">_xlfn.XLOOKUP(A1166,'Data transformation 2'!A1167:A3501,'Data transformation 2'!B1167:J3501)</f>
        <v>30.14</v>
      </c>
      <c r="D1166">
        <v>9.85</v>
      </c>
      <c r="E1166" t="str">
        <v>No</v>
      </c>
      <c r="F1166" t="str">
        <v>No</v>
      </c>
      <c r="G1166" t="str">
        <v>No</v>
      </c>
      <c r="H1166">
        <v>0</v>
      </c>
      <c r="I1166" t="str">
        <v>No</v>
      </c>
      <c r="J1166" t="str">
        <v>Obesity</v>
      </c>
      <c r="K1166" t="str">
        <v>Diabetes</v>
      </c>
      <c r="L1166" t="str">
        <f>VLOOKUP(A1166,'Data Transformation 3'!A$3:E$2339,5,0)</f>
        <v>8-Jul-1974</v>
      </c>
      <c r="M1166" s="19">
        <f>VLOOKUP(A1166,'Data Transformation 3'!A$3:H$2339,8,0)</f>
        <v>9653.81</v>
      </c>
      <c r="N1166" t="str">
        <f>VLOOKUP('Healthcare '!A1166,'Data Transformation 3'!A$3:I$2339,9,0)</f>
        <v>tier - 2</v>
      </c>
      <c r="O1166" t="str">
        <f>VLOOKUP(A1166,'Data Transformation 3'!A$3:J$2339,10,0)</f>
        <v>tier - 2</v>
      </c>
      <c r="P1166" t="str">
        <f>VLOOKUP(A1166,'Data Transformation 3'!A$3:K$2339,11,0)</f>
        <v>R1011</v>
      </c>
      <c r="Q1166">
        <f>VLOOKUP(A1166,'Data Transformation 3'!A$3:F$2339,6,0)</f>
        <v>48</v>
      </c>
    </row>
    <row r="1167" spans="1:17" ht="15.5" x14ac:dyDescent="0.35">
      <c r="A1167" s="1" t="s">
        <v>1205</v>
      </c>
      <c r="C1167" s="20" cm="1">
        <f t="array" ref="C1167:K1167">_xlfn.XLOOKUP(A1167,'Data transformation 2'!A1168:A3502,'Data transformation 2'!B1168:J3502)</f>
        <v>18.05</v>
      </c>
      <c r="D1167">
        <v>6.94</v>
      </c>
      <c r="E1167" t="str">
        <v>No</v>
      </c>
      <c r="F1167" t="str">
        <v>No</v>
      </c>
      <c r="G1167" t="str">
        <v>No</v>
      </c>
      <c r="H1167">
        <v>0</v>
      </c>
      <c r="I1167" t="str">
        <v>No</v>
      </c>
      <c r="J1167" t="str">
        <v>Underweight</v>
      </c>
      <c r="K1167" t="str">
        <v>Diabetes</v>
      </c>
      <c r="L1167" t="str">
        <f>VLOOKUP(A1167,'Data Transformation 3'!A$3:E$2339,5,0)</f>
        <v>19-Jul-1971</v>
      </c>
      <c r="M1167" s="19">
        <f>VLOOKUP(A1167,'Data Transformation 3'!A$3:H$2339,8,0)</f>
        <v>9644.25</v>
      </c>
      <c r="N1167" t="str">
        <f>VLOOKUP('Healthcare '!A1167,'Data Transformation 3'!A$3:I$2339,9,0)</f>
        <v>tier - 2</v>
      </c>
      <c r="O1167" t="str">
        <f>VLOOKUP(A1167,'Data Transformation 3'!A$3:J$2339,10,0)</f>
        <v>tier - 1</v>
      </c>
      <c r="P1167" t="str">
        <f>VLOOKUP(A1167,'Data Transformation 3'!A$3:K$2339,11,0)</f>
        <v>R1012</v>
      </c>
      <c r="Q1167">
        <f>VLOOKUP(A1167,'Data Transformation 3'!A$3:F$2339,6,0)</f>
        <v>51</v>
      </c>
    </row>
    <row r="1168" spans="1:17" ht="15.5" x14ac:dyDescent="0.35">
      <c r="A1168" s="1" t="s">
        <v>1204</v>
      </c>
      <c r="C1168" s="20" cm="1">
        <f t="array" ref="C1168:K1168">_xlfn.XLOOKUP(A1168,'Data transformation 2'!A1169:A3503,'Data transformation 2'!B1169:J3503)</f>
        <v>37.4</v>
      </c>
      <c r="D1168">
        <v>11.3</v>
      </c>
      <c r="E1168" t="str">
        <v>yes</v>
      </c>
      <c r="F1168" t="str">
        <v>No</v>
      </c>
      <c r="G1168" t="str">
        <v>No</v>
      </c>
      <c r="H1168">
        <v>2</v>
      </c>
      <c r="I1168" t="str">
        <v>No</v>
      </c>
      <c r="J1168" t="str">
        <v>Obesity</v>
      </c>
      <c r="K1168" t="str">
        <v>Diabetes</v>
      </c>
      <c r="L1168" t="str">
        <f>VLOOKUP(A1168,'Data Transformation 3'!A$3:E$2339,5,0)</f>
        <v>30-Sep-1970</v>
      </c>
      <c r="M1168" s="19">
        <f>VLOOKUP(A1168,'Data Transformation 3'!A$3:H$2339,8,0)</f>
        <v>9634.5400000000009</v>
      </c>
      <c r="N1168" t="str">
        <f>VLOOKUP('Healthcare '!A1168,'Data Transformation 3'!A$3:I$2339,9,0)</f>
        <v>tier - 2</v>
      </c>
      <c r="O1168" t="str">
        <f>VLOOKUP(A1168,'Data Transformation 3'!A$3:J$2339,10,0)</f>
        <v>tier - 2</v>
      </c>
      <c r="P1168" t="str">
        <f>VLOOKUP(A1168,'Data Transformation 3'!A$3:K$2339,11,0)</f>
        <v>R1011</v>
      </c>
      <c r="Q1168">
        <f>VLOOKUP(A1168,'Data Transformation 3'!A$3:F$2339,6,0)</f>
        <v>52</v>
      </c>
    </row>
    <row r="1169" spans="1:17" ht="15.5" x14ac:dyDescent="0.35">
      <c r="A1169" s="1" t="s">
        <v>1203</v>
      </c>
      <c r="C1169" s="20" cm="1">
        <f t="array" ref="C1169:K1169">_xlfn.XLOOKUP(A1169,'Data transformation 2'!A1170:A3504,'Data transformation 2'!B1170:J3504)</f>
        <v>25.75</v>
      </c>
      <c r="D1169">
        <v>9.23</v>
      </c>
      <c r="E1169" t="str">
        <v>No</v>
      </c>
      <c r="F1169" t="str">
        <v>No</v>
      </c>
      <c r="G1169" t="str">
        <v>No</v>
      </c>
      <c r="H1169">
        <v>0</v>
      </c>
      <c r="I1169" t="str">
        <v>No</v>
      </c>
      <c r="J1169" t="str">
        <v>Overweight</v>
      </c>
      <c r="K1169" t="str">
        <v>Diabetes</v>
      </c>
      <c r="L1169" t="str">
        <f>VLOOKUP(A1169,'Data Transformation 3'!A$3:E$2339,5,0)</f>
        <v>22-Jun-1968</v>
      </c>
      <c r="M1169" s="19">
        <f>VLOOKUP(A1169,'Data Transformation 3'!A$3:H$2339,8,0)</f>
        <v>9630.91</v>
      </c>
      <c r="N1169" t="str">
        <f>VLOOKUP('Healthcare '!A1169,'Data Transformation 3'!A$3:I$2339,9,0)</f>
        <v>tier - 3</v>
      </c>
      <c r="O1169" t="str">
        <f>VLOOKUP(A1169,'Data Transformation 3'!A$3:J$2339,10,0)</f>
        <v>tier - 2</v>
      </c>
      <c r="P1169" t="str">
        <f>VLOOKUP(A1169,'Data Transformation 3'!A$3:K$2339,11,0)</f>
        <v>R1013</v>
      </c>
      <c r="Q1169">
        <f>VLOOKUP(A1169,'Data Transformation 3'!A$3:F$2339,6,0)</f>
        <v>54</v>
      </c>
    </row>
    <row r="1170" spans="1:17" ht="15.5" hidden="1" x14ac:dyDescent="0.35">
      <c r="A1170" s="1" t="s">
        <v>1202</v>
      </c>
      <c r="C1170" s="20" cm="1">
        <f t="array" ref="C1170:K1170">_xlfn.XLOOKUP(A1170,'Data transformation 2'!A1171:A3505,'Data transformation 2'!B1171:J3505)</f>
        <v>32.299999999999997</v>
      </c>
      <c r="D1170">
        <v>4.37</v>
      </c>
      <c r="E1170" t="str">
        <v>No</v>
      </c>
      <c r="F1170" t="str">
        <v>No</v>
      </c>
      <c r="G1170" t="str">
        <v>No</v>
      </c>
      <c r="H1170">
        <v>2</v>
      </c>
      <c r="I1170" t="str">
        <v>No</v>
      </c>
      <c r="J1170" t="str">
        <v>Obesity</v>
      </c>
      <c r="K1170" t="str">
        <v>Normal</v>
      </c>
      <c r="L1170" t="str">
        <f>VLOOKUP(A1170,'Data Transformation 3'!A$3:E$2339,5,0)</f>
        <v>23-Oct-1972</v>
      </c>
      <c r="M1170" s="19">
        <f>VLOOKUP(A1170,'Data Transformation 3'!A$3:H$2339,8,0)</f>
        <v>9630.4</v>
      </c>
      <c r="N1170" t="str">
        <f>VLOOKUP('Healthcare '!A1170,'Data Transformation 3'!A$3:I$2339,9,0)</f>
        <v>tier - 2</v>
      </c>
      <c r="O1170" t="str">
        <f>VLOOKUP(A1170,'Data Transformation 3'!A$3:J$2339,10,0)</f>
        <v>tier - 2</v>
      </c>
      <c r="P1170" t="str">
        <f>VLOOKUP(A1170,'Data Transformation 3'!A$3:K$2339,11,0)</f>
        <v>R1011</v>
      </c>
      <c r="Q1170">
        <f>VLOOKUP(A1170,'Data Transformation 3'!A$3:F$2339,6,0)</f>
        <v>50</v>
      </c>
    </row>
    <row r="1171" spans="1:17" ht="15.5" hidden="1" x14ac:dyDescent="0.35">
      <c r="A1171" s="1" t="s">
        <v>1201</v>
      </c>
      <c r="C1171" s="20" cm="1">
        <f t="array" ref="C1171:K1171">_xlfn.XLOOKUP(A1171,'Data transformation 2'!A1172:A3506,'Data transformation 2'!B1172:J3506)</f>
        <v>28.61</v>
      </c>
      <c r="D1171">
        <v>5.76</v>
      </c>
      <c r="E1171" t="str">
        <v>No</v>
      </c>
      <c r="F1171" t="str">
        <v>No</v>
      </c>
      <c r="G1171" t="str">
        <v>Yes</v>
      </c>
      <c r="H1171">
        <v>1</v>
      </c>
      <c r="I1171" t="str">
        <v>No</v>
      </c>
      <c r="J1171" t="str">
        <v>Overweight</v>
      </c>
      <c r="K1171" t="str">
        <v>Pre-Diabetes</v>
      </c>
      <c r="L1171" t="str">
        <f>VLOOKUP(A1171,'Data Transformation 3'!A$3:E$2339,5,0)</f>
        <v>19-Dec-1979</v>
      </c>
      <c r="M1171" s="19">
        <f>VLOOKUP(A1171,'Data Transformation 3'!A$3:H$2339,8,0)</f>
        <v>9630.2999999999993</v>
      </c>
      <c r="N1171" t="str">
        <f>VLOOKUP('Healthcare '!A1171,'Data Transformation 3'!A$3:I$2339,9,0)</f>
        <v>tier - 2</v>
      </c>
      <c r="O1171" t="str">
        <f>VLOOKUP(A1171,'Data Transformation 3'!A$3:J$2339,10,0)</f>
        <v>tier - 2</v>
      </c>
      <c r="P1171" t="str">
        <f>VLOOKUP(A1171,'Data Transformation 3'!A$3:K$2339,11,0)</f>
        <v>R1021</v>
      </c>
      <c r="Q1171">
        <f>VLOOKUP(A1171,'Data Transformation 3'!A$3:F$2339,6,0)</f>
        <v>43</v>
      </c>
    </row>
    <row r="1172" spans="1:17" ht="15.5" hidden="1" x14ac:dyDescent="0.35">
      <c r="A1172" s="1" t="s">
        <v>1200</v>
      </c>
      <c r="C1172" s="20" cm="1">
        <f t="array" ref="C1172:K1172">_xlfn.XLOOKUP(A1172,'Data transformation 2'!A1173:A3507,'Data transformation 2'!B1173:J3507)</f>
        <v>45.41</v>
      </c>
      <c r="D1172">
        <v>4.96</v>
      </c>
      <c r="E1172" t="str">
        <v>No</v>
      </c>
      <c r="F1172" t="str">
        <v>No</v>
      </c>
      <c r="G1172" t="str">
        <v>No</v>
      </c>
      <c r="H1172">
        <v>1</v>
      </c>
      <c r="I1172" t="str">
        <v>No</v>
      </c>
      <c r="J1172" t="str">
        <v>Obesity</v>
      </c>
      <c r="K1172" t="str">
        <v>Normal</v>
      </c>
      <c r="L1172" t="str">
        <f>VLOOKUP(A1172,'Data Transformation 3'!A$3:E$2339,5,0)</f>
        <v>23-Jun-1998</v>
      </c>
      <c r="M1172" s="19">
        <f>VLOOKUP(A1172,'Data Transformation 3'!A$3:H$2339,8,0)</f>
        <v>9628.7900000000009</v>
      </c>
      <c r="N1172" t="str">
        <f>VLOOKUP('Healthcare '!A1172,'Data Transformation 3'!A$3:I$2339,9,0)</f>
        <v>tier - 2</v>
      </c>
      <c r="O1172" t="str">
        <f>VLOOKUP(A1172,'Data Transformation 3'!A$3:J$2339,10,0)</f>
        <v>tier - 2</v>
      </c>
      <c r="P1172" t="str">
        <f>VLOOKUP(A1172,'Data Transformation 3'!A$3:K$2339,11,0)</f>
        <v>R1026</v>
      </c>
      <c r="Q1172">
        <f>VLOOKUP(A1172,'Data Transformation 3'!A$3:F$2339,6,0)</f>
        <v>24</v>
      </c>
    </row>
    <row r="1173" spans="1:17" ht="15.5" x14ac:dyDescent="0.35">
      <c r="A1173" s="1" t="s">
        <v>1199</v>
      </c>
      <c r="C1173" s="20" cm="1">
        <f t="array" ref="C1173:K1173">_xlfn.XLOOKUP(A1173,'Data transformation 2'!A1174:A3508,'Data transformation 2'!B1174:J3508)</f>
        <v>31.2</v>
      </c>
      <c r="D1173">
        <v>11.04</v>
      </c>
      <c r="E1173" t="str">
        <v>yes</v>
      </c>
      <c r="F1173" t="str">
        <v>No</v>
      </c>
      <c r="G1173" t="str">
        <v>No</v>
      </c>
      <c r="H1173">
        <v>2</v>
      </c>
      <c r="I1173" t="str">
        <v>No</v>
      </c>
      <c r="J1173" t="str">
        <v>Obesity</v>
      </c>
      <c r="K1173" t="str">
        <v>Diabetes</v>
      </c>
      <c r="L1173" t="str">
        <f>VLOOKUP(A1173,'Data Transformation 3'!A$3:E$2339,5,0)</f>
        <v>16-Dec-1970</v>
      </c>
      <c r="M1173" s="19">
        <f>VLOOKUP(A1173,'Data Transformation 3'!A$3:H$2339,8,0)</f>
        <v>9625.92</v>
      </c>
      <c r="N1173" t="str">
        <f>VLOOKUP('Healthcare '!A1173,'Data Transformation 3'!A$3:I$2339,9,0)</f>
        <v>tier - 2</v>
      </c>
      <c r="O1173" t="str">
        <f>VLOOKUP(A1173,'Data Transformation 3'!A$3:J$2339,10,0)</f>
        <v>tier - 3</v>
      </c>
      <c r="P1173" t="str">
        <f>VLOOKUP(A1173,'Data Transformation 3'!A$3:K$2339,11,0)</f>
        <v>R1011</v>
      </c>
      <c r="Q1173">
        <f>VLOOKUP(A1173,'Data Transformation 3'!A$3:F$2339,6,0)</f>
        <v>52</v>
      </c>
    </row>
    <row r="1174" spans="1:17" ht="15.5" x14ac:dyDescent="0.35">
      <c r="A1174" s="1" t="s">
        <v>1198</v>
      </c>
      <c r="C1174" s="20" cm="1">
        <f t="array" ref="C1174:K1174">_xlfn.XLOOKUP(A1174,'Data transformation 2'!A1175:A3509,'Data transformation 2'!B1175:J3509)</f>
        <v>29.83</v>
      </c>
      <c r="D1174">
        <v>7.81</v>
      </c>
      <c r="E1174" t="str">
        <v>yes</v>
      </c>
      <c r="F1174" t="str">
        <v>No</v>
      </c>
      <c r="G1174" t="str">
        <v>No</v>
      </c>
      <c r="H1174">
        <v>1</v>
      </c>
      <c r="I1174" t="str">
        <v>No</v>
      </c>
      <c r="J1174" t="str">
        <v>Overweight</v>
      </c>
      <c r="K1174" t="str">
        <v>Diabetes</v>
      </c>
      <c r="L1174" t="str">
        <f>VLOOKUP(A1174,'Data Transformation 3'!A$3:E$2339,5,0)</f>
        <v>29-Oct-1975</v>
      </c>
      <c r="M1174" s="19">
        <f>VLOOKUP(A1174,'Data Transformation 3'!A$3:H$2339,8,0)</f>
        <v>9620.33</v>
      </c>
      <c r="N1174" t="str">
        <f>VLOOKUP('Healthcare '!A1174,'Data Transformation 3'!A$3:I$2339,9,0)</f>
        <v>tier - 3</v>
      </c>
      <c r="O1174" t="str">
        <f>VLOOKUP(A1174,'Data Transformation 3'!A$3:J$2339,10,0)</f>
        <v>tier - 3</v>
      </c>
      <c r="P1174" t="str">
        <f>VLOOKUP(A1174,'Data Transformation 3'!A$3:K$2339,11,0)</f>
        <v>R1012</v>
      </c>
      <c r="Q1174">
        <f>VLOOKUP(A1174,'Data Transformation 3'!A$3:F$2339,6,0)</f>
        <v>47</v>
      </c>
    </row>
    <row r="1175" spans="1:17" ht="15.5" hidden="1" x14ac:dyDescent="0.35">
      <c r="A1175" s="1" t="s">
        <v>1197</v>
      </c>
      <c r="C1175" s="20" cm="1">
        <f t="array" ref="C1175:K1175">_xlfn.XLOOKUP(A1175,'Data transformation 2'!A1176:A3510,'Data transformation 2'!B1176:J3510)</f>
        <v>29.06</v>
      </c>
      <c r="D1175">
        <v>4.55</v>
      </c>
      <c r="E1175" t="str">
        <v>No</v>
      </c>
      <c r="F1175" t="str">
        <v>No</v>
      </c>
      <c r="G1175" t="str">
        <v>No</v>
      </c>
      <c r="H1175">
        <v>0</v>
      </c>
      <c r="I1175" t="str">
        <v>No</v>
      </c>
      <c r="J1175" t="str">
        <v>Overweight</v>
      </c>
      <c r="K1175" t="str">
        <v>Normal</v>
      </c>
      <c r="L1175" t="str">
        <f>VLOOKUP(A1175,'Data Transformation 3'!A$3:E$2339,5,0)</f>
        <v>29-Aug-1982</v>
      </c>
      <c r="M1175" s="19">
        <f>VLOOKUP(A1175,'Data Transformation 3'!A$3:H$2339,8,0)</f>
        <v>9619.18</v>
      </c>
      <c r="N1175" t="str">
        <f>VLOOKUP('Healthcare '!A1175,'Data Transformation 3'!A$3:I$2339,9,0)</f>
        <v>tier - 2</v>
      </c>
      <c r="O1175" t="str">
        <f>VLOOKUP(A1175,'Data Transformation 3'!A$3:J$2339,10,0)</f>
        <v>tier - 1</v>
      </c>
      <c r="P1175" t="str">
        <f>VLOOKUP(A1175,'Data Transformation 3'!A$3:K$2339,11,0)</f>
        <v>R1025</v>
      </c>
      <c r="Q1175">
        <f>VLOOKUP(A1175,'Data Transformation 3'!A$3:F$2339,6,0)</f>
        <v>40</v>
      </c>
    </row>
    <row r="1176" spans="1:17" ht="15.5" hidden="1" x14ac:dyDescent="0.35">
      <c r="A1176" s="1" t="s">
        <v>1196</v>
      </c>
      <c r="C1176" s="20" cm="1">
        <f t="array" ref="C1176:K1176">_xlfn.XLOOKUP(A1176,'Data transformation 2'!A1177:A3511,'Data transformation 2'!B1177:J3511)</f>
        <v>27.454999999999998</v>
      </c>
      <c r="D1176">
        <v>6.13</v>
      </c>
      <c r="E1176" t="str">
        <v>No</v>
      </c>
      <c r="F1176" t="str">
        <v>No</v>
      </c>
      <c r="G1176" t="str">
        <v>No</v>
      </c>
      <c r="H1176">
        <v>2</v>
      </c>
      <c r="I1176" t="str">
        <v>No</v>
      </c>
      <c r="J1176" t="str">
        <v>Overweight</v>
      </c>
      <c r="K1176" t="str">
        <v>Pre-Diabetes</v>
      </c>
      <c r="L1176" t="str">
        <f>VLOOKUP(A1176,'Data Transformation 3'!A$3:E$2339,5,0)</f>
        <v>27-Dec-1972</v>
      </c>
      <c r="M1176" s="19">
        <f>VLOOKUP(A1176,'Data Transformation 3'!A$3:H$2339,8,0)</f>
        <v>9617.66</v>
      </c>
      <c r="N1176" t="str">
        <f>VLOOKUP('Healthcare '!A1176,'Data Transformation 3'!A$3:I$2339,9,0)</f>
        <v>tier - 3</v>
      </c>
      <c r="O1176" t="str">
        <f>VLOOKUP(A1176,'Data Transformation 3'!A$3:J$2339,10,0)</f>
        <v>tier - 3</v>
      </c>
      <c r="P1176" t="str">
        <f>VLOOKUP(A1176,'Data Transformation 3'!A$3:K$2339,11,0)</f>
        <v>R1016</v>
      </c>
      <c r="Q1176">
        <f>VLOOKUP(A1176,'Data Transformation 3'!A$3:F$2339,6,0)</f>
        <v>50</v>
      </c>
    </row>
    <row r="1177" spans="1:17" ht="15.5" hidden="1" x14ac:dyDescent="0.35">
      <c r="A1177" s="1" t="s">
        <v>1195</v>
      </c>
      <c r="C1177" s="20" cm="1">
        <f t="array" ref="C1177:K1177">_xlfn.XLOOKUP(A1177,'Data transformation 2'!A1178:A3512,'Data transformation 2'!B1178:J3512)</f>
        <v>23.01</v>
      </c>
      <c r="D1177">
        <v>6.04</v>
      </c>
      <c r="E1177" t="str">
        <v>yes</v>
      </c>
      <c r="F1177" t="str">
        <v>No</v>
      </c>
      <c r="G1177" t="str">
        <v>No</v>
      </c>
      <c r="H1177">
        <v>1</v>
      </c>
      <c r="I1177" t="str">
        <v>No</v>
      </c>
      <c r="J1177" t="str">
        <v>Normal Weight</v>
      </c>
      <c r="K1177" t="str">
        <v>Pre-Diabetes</v>
      </c>
      <c r="L1177" t="str">
        <f>VLOOKUP(A1177,'Data Transformation 3'!A$3:E$2339,5,0)</f>
        <v>15-Dec-1964</v>
      </c>
      <c r="M1177" s="19">
        <f>VLOOKUP(A1177,'Data Transformation 3'!A$3:H$2339,8,0)</f>
        <v>9597.6299999999992</v>
      </c>
      <c r="N1177" t="str">
        <f>VLOOKUP('Healthcare '!A1177,'Data Transformation 3'!A$3:I$2339,9,0)</f>
        <v>tier - 3</v>
      </c>
      <c r="O1177" t="str">
        <f>VLOOKUP(A1177,'Data Transformation 3'!A$3:J$2339,10,0)</f>
        <v>tier - 3</v>
      </c>
      <c r="P1177" t="str">
        <f>VLOOKUP(A1177,'Data Transformation 3'!A$3:K$2339,11,0)</f>
        <v>R1013</v>
      </c>
      <c r="Q1177">
        <f>VLOOKUP(A1177,'Data Transformation 3'!A$3:F$2339,6,0)</f>
        <v>58</v>
      </c>
    </row>
    <row r="1178" spans="1:17" ht="15.5" x14ac:dyDescent="0.35">
      <c r="A1178" s="1" t="s">
        <v>1194</v>
      </c>
      <c r="C1178" s="20" cm="1">
        <f t="array" ref="C1178:K1178">_xlfn.XLOOKUP(A1178,'Data transformation 2'!A1179:A3513,'Data transformation 2'!B1179:J3513)</f>
        <v>31.39</v>
      </c>
      <c r="D1178">
        <v>8.85</v>
      </c>
      <c r="E1178" t="str">
        <v>yes</v>
      </c>
      <c r="F1178" t="str">
        <v>No</v>
      </c>
      <c r="G1178" t="str">
        <v>No</v>
      </c>
      <c r="H1178">
        <v>0</v>
      </c>
      <c r="I1178" t="str">
        <v>No</v>
      </c>
      <c r="J1178" t="str">
        <v>Obesity</v>
      </c>
      <c r="K1178" t="str">
        <v>Diabetes</v>
      </c>
      <c r="L1178" t="str">
        <f>VLOOKUP(A1178,'Data Transformation 3'!A$3:E$2339,5,0)</f>
        <v>18-Oct-1981</v>
      </c>
      <c r="M1178" s="19">
        <f>VLOOKUP(A1178,'Data Transformation 3'!A$3:H$2339,8,0)</f>
        <v>9584.0400000000009</v>
      </c>
      <c r="N1178" t="str">
        <f>VLOOKUP('Healthcare '!A1178,'Data Transformation 3'!A$3:I$2339,9,0)</f>
        <v>tier - 2</v>
      </c>
      <c r="O1178" t="str">
        <f>VLOOKUP(A1178,'Data Transformation 3'!A$3:J$2339,10,0)</f>
        <v>tier - 1</v>
      </c>
      <c r="P1178" t="str">
        <f>VLOOKUP(A1178,'Data Transformation 3'!A$3:K$2339,11,0)</f>
        <v>R1021</v>
      </c>
      <c r="Q1178">
        <f>VLOOKUP(A1178,'Data Transformation 3'!A$3:F$2339,6,0)</f>
        <v>41</v>
      </c>
    </row>
    <row r="1179" spans="1:17" ht="15.5" x14ac:dyDescent="0.35">
      <c r="A1179" s="1" t="s">
        <v>1193</v>
      </c>
      <c r="C1179" s="20" cm="1">
        <f t="array" ref="C1179:K1179">_xlfn.XLOOKUP(A1179,'Data transformation 2'!A1180:A3514,'Data transformation 2'!B1180:J3514)</f>
        <v>34.770000000000003</v>
      </c>
      <c r="D1179">
        <v>10.54</v>
      </c>
      <c r="E1179" t="str">
        <v>No</v>
      </c>
      <c r="F1179" t="str">
        <v>No</v>
      </c>
      <c r="G1179" t="str">
        <v>No</v>
      </c>
      <c r="H1179">
        <v>2</v>
      </c>
      <c r="I1179" t="str">
        <v>No</v>
      </c>
      <c r="J1179" t="str">
        <v>Obesity</v>
      </c>
      <c r="K1179" t="str">
        <v>Diabetes</v>
      </c>
      <c r="L1179" t="str">
        <f>VLOOKUP(A1179,'Data Transformation 3'!A$3:E$2339,5,0)</f>
        <v>28-Nov-1973</v>
      </c>
      <c r="M1179" s="19">
        <f>VLOOKUP(A1179,'Data Transformation 3'!A$3:H$2339,8,0)</f>
        <v>9583.89</v>
      </c>
      <c r="N1179" t="str">
        <f>VLOOKUP('Healthcare '!A1179,'Data Transformation 3'!A$3:I$2339,9,0)</f>
        <v>tier - 2</v>
      </c>
      <c r="O1179" t="str">
        <f>VLOOKUP(A1179,'Data Transformation 3'!A$3:J$2339,10,0)</f>
        <v>tier - 3</v>
      </c>
      <c r="P1179" t="str">
        <f>VLOOKUP(A1179,'Data Transformation 3'!A$3:K$2339,11,0)</f>
        <v>R1012</v>
      </c>
      <c r="Q1179">
        <f>VLOOKUP(A1179,'Data Transformation 3'!A$3:F$2339,6,0)</f>
        <v>49</v>
      </c>
    </row>
    <row r="1180" spans="1:17" ht="15.5" hidden="1" x14ac:dyDescent="0.35">
      <c r="A1180" s="1" t="s">
        <v>1192</v>
      </c>
      <c r="C1180" s="20" cm="1">
        <f t="array" ref="C1180:K1180">_xlfn.XLOOKUP(A1180,'Data transformation 2'!A1181:A3515,'Data transformation 2'!B1181:J3515)</f>
        <v>24.48</v>
      </c>
      <c r="D1180">
        <v>4.37</v>
      </c>
      <c r="E1180" t="str">
        <v>yes</v>
      </c>
      <c r="F1180" t="str">
        <v>No</v>
      </c>
      <c r="G1180" t="str">
        <v>No</v>
      </c>
      <c r="H1180">
        <v>2</v>
      </c>
      <c r="I1180" t="str">
        <v>No</v>
      </c>
      <c r="J1180" t="str">
        <v>Normal Weight</v>
      </c>
      <c r="K1180" t="str">
        <v>Normal</v>
      </c>
      <c r="L1180" t="str">
        <f>VLOOKUP(A1180,'Data Transformation 3'!A$3:E$2339,5,0)</f>
        <v>4-Dec-1966</v>
      </c>
      <c r="M1180" s="19">
        <f>VLOOKUP(A1180,'Data Transformation 3'!A$3:H$2339,8,0)</f>
        <v>9582.5400000000009</v>
      </c>
      <c r="N1180" t="str">
        <f>VLOOKUP('Healthcare '!A1180,'Data Transformation 3'!A$3:I$2339,9,0)</f>
        <v>tier - 3</v>
      </c>
      <c r="O1180" t="str">
        <f>VLOOKUP(A1180,'Data Transformation 3'!A$3:J$2339,10,0)</f>
        <v>tier - 2</v>
      </c>
      <c r="P1180" t="str">
        <f>VLOOKUP(A1180,'Data Transformation 3'!A$3:K$2339,11,0)</f>
        <v>R1013</v>
      </c>
      <c r="Q1180">
        <f>VLOOKUP(A1180,'Data Transformation 3'!A$3:F$2339,6,0)</f>
        <v>56</v>
      </c>
    </row>
    <row r="1181" spans="1:17" ht="15.5" x14ac:dyDescent="0.35">
      <c r="A1181" s="1" t="s">
        <v>1191</v>
      </c>
      <c r="C1181" s="20" cm="1">
        <f t="array" ref="C1181:K1181">_xlfn.XLOOKUP(A1181,'Data transformation 2'!A1182:A3516,'Data transformation 2'!B1182:J3516)</f>
        <v>22.61</v>
      </c>
      <c r="D1181">
        <v>9.6300000000000008</v>
      </c>
      <c r="E1181" t="str">
        <v>No</v>
      </c>
      <c r="F1181" t="str">
        <v>No</v>
      </c>
      <c r="G1181" t="str">
        <v>No</v>
      </c>
      <c r="H1181">
        <v>2</v>
      </c>
      <c r="I1181" t="str">
        <v>No</v>
      </c>
      <c r="J1181" t="str">
        <v>Normal Weight</v>
      </c>
      <c r="K1181" t="str">
        <v>Diabetes</v>
      </c>
      <c r="L1181" t="str">
        <f>VLOOKUP(A1181,'Data Transformation 3'!A$3:E$2339,5,0)</f>
        <v>1-Dec-1973</v>
      </c>
      <c r="M1181" s="19">
        <f>VLOOKUP(A1181,'Data Transformation 3'!A$3:H$2339,8,0)</f>
        <v>9566.99</v>
      </c>
      <c r="N1181" t="str">
        <f>VLOOKUP('Healthcare '!A1181,'Data Transformation 3'!A$3:I$2339,9,0)</f>
        <v>tier - 2</v>
      </c>
      <c r="O1181" t="str">
        <f>VLOOKUP(A1181,'Data Transformation 3'!A$3:J$2339,10,0)</f>
        <v>tier - 1</v>
      </c>
      <c r="P1181" t="str">
        <f>VLOOKUP(A1181,'Data Transformation 3'!A$3:K$2339,11,0)</f>
        <v>R1012</v>
      </c>
      <c r="Q1181">
        <f>VLOOKUP(A1181,'Data Transformation 3'!A$3:F$2339,6,0)</f>
        <v>49</v>
      </c>
    </row>
    <row r="1182" spans="1:17" ht="15.5" x14ac:dyDescent="0.35">
      <c r="A1182" s="1" t="s">
        <v>1190</v>
      </c>
      <c r="C1182" s="20" cm="1">
        <f t="array" ref="C1182:K1182">_xlfn.XLOOKUP(A1182,'Data transformation 2'!A1183:A3517,'Data transformation 2'!B1183:J3517)</f>
        <v>34.299999999999997</v>
      </c>
      <c r="D1182">
        <v>10.37</v>
      </c>
      <c r="E1182" t="str">
        <v>No</v>
      </c>
      <c r="F1182" t="str">
        <v>No</v>
      </c>
      <c r="G1182" t="str">
        <v>No</v>
      </c>
      <c r="H1182">
        <v>0</v>
      </c>
      <c r="I1182" t="str">
        <v>No</v>
      </c>
      <c r="J1182" t="str">
        <v>Obesity</v>
      </c>
      <c r="K1182" t="str">
        <v>Diabetes</v>
      </c>
      <c r="L1182" t="str">
        <f>VLOOKUP(A1182,'Data Transformation 3'!A$3:E$2339,5,0)</f>
        <v>14-Aug-1974</v>
      </c>
      <c r="M1182" s="19">
        <f>VLOOKUP(A1182,'Data Transformation 3'!A$3:H$2339,8,0)</f>
        <v>9563.0300000000007</v>
      </c>
      <c r="N1182" t="str">
        <f>VLOOKUP('Healthcare '!A1182,'Data Transformation 3'!A$3:I$2339,9,0)</f>
        <v>tier - 3</v>
      </c>
      <c r="O1182" t="str">
        <f>VLOOKUP(A1182,'Data Transformation 3'!A$3:J$2339,10,0)</f>
        <v>tier - 1</v>
      </c>
      <c r="P1182" t="str">
        <f>VLOOKUP(A1182,'Data Transformation 3'!A$3:K$2339,11,0)</f>
        <v>R1011</v>
      </c>
      <c r="Q1182">
        <f>VLOOKUP(A1182,'Data Transformation 3'!A$3:F$2339,6,0)</f>
        <v>48</v>
      </c>
    </row>
    <row r="1183" spans="1:17" ht="15.5" hidden="1" x14ac:dyDescent="0.35">
      <c r="A1183" s="1" t="s">
        <v>1189</v>
      </c>
      <c r="C1183" s="20" cm="1">
        <f t="array" ref="C1183:K1183">_xlfn.XLOOKUP(A1183,'Data transformation 2'!A1184:A3518,'Data transformation 2'!B1184:J3518)</f>
        <v>46.09</v>
      </c>
      <c r="D1183">
        <v>5.44</v>
      </c>
      <c r="E1183" t="str">
        <v>No</v>
      </c>
      <c r="F1183" t="str">
        <v>No</v>
      </c>
      <c r="G1183" t="str">
        <v>No</v>
      </c>
      <c r="H1183">
        <v>2</v>
      </c>
      <c r="I1183" t="str">
        <v>No</v>
      </c>
      <c r="J1183" t="str">
        <v>Obesity</v>
      </c>
      <c r="K1183" t="str">
        <v>Normal</v>
      </c>
      <c r="L1183" t="str">
        <f>VLOOKUP(A1183,'Data Transformation 3'!A$3:E$2339,5,0)</f>
        <v>22-Sep-1972</v>
      </c>
      <c r="M1183" s="19">
        <f>VLOOKUP(A1183,'Data Transformation 3'!A$3:H$2339,8,0)</f>
        <v>9549.57</v>
      </c>
      <c r="N1183" t="str">
        <f>VLOOKUP('Healthcare '!A1183,'Data Transformation 3'!A$3:I$2339,9,0)</f>
        <v>tier - 2</v>
      </c>
      <c r="O1183" t="str">
        <f>VLOOKUP(A1183,'Data Transformation 3'!A$3:J$2339,10,0)</f>
        <v>tier - 1</v>
      </c>
      <c r="P1183" t="str">
        <f>VLOOKUP(A1183,'Data Transformation 3'!A$3:K$2339,11,0)</f>
        <v>R1013</v>
      </c>
      <c r="Q1183">
        <f>VLOOKUP(A1183,'Data Transformation 3'!A$3:F$2339,6,0)</f>
        <v>50</v>
      </c>
    </row>
    <row r="1184" spans="1:17" ht="15.5" hidden="1" x14ac:dyDescent="0.35">
      <c r="A1184" s="1" t="s">
        <v>1188</v>
      </c>
      <c r="C1184" s="20" cm="1">
        <f t="array" ref="C1184:K1184">_xlfn.XLOOKUP(A1184,'Data transformation 2'!A1185:A3519,'Data transformation 2'!B1185:J3519)</f>
        <v>44.744999999999997</v>
      </c>
      <c r="D1184">
        <v>5.19</v>
      </c>
      <c r="E1184" t="str">
        <v>No</v>
      </c>
      <c r="F1184" t="str">
        <v>No</v>
      </c>
      <c r="G1184" t="str">
        <v>No</v>
      </c>
      <c r="H1184">
        <v>2</v>
      </c>
      <c r="I1184" t="str">
        <v>No</v>
      </c>
      <c r="J1184" t="str">
        <v>Obesity</v>
      </c>
      <c r="K1184" t="str">
        <v>Normal</v>
      </c>
      <c r="L1184" t="str">
        <f>VLOOKUP(A1184,'Data Transformation 3'!A$3:E$2339,5,0)</f>
        <v>22-Sep-1972</v>
      </c>
      <c r="M1184" s="19">
        <f>VLOOKUP(A1184,'Data Transformation 3'!A$3:H$2339,8,0)</f>
        <v>9541.7000000000007</v>
      </c>
      <c r="N1184" t="str">
        <f>VLOOKUP('Healthcare '!A1184,'Data Transformation 3'!A$3:I$2339,9,0)</f>
        <v>tier - 2</v>
      </c>
      <c r="O1184" t="str">
        <f>VLOOKUP(A1184,'Data Transformation 3'!A$3:J$2339,10,0)</f>
        <v>tier - 1</v>
      </c>
      <c r="P1184" t="str">
        <f>VLOOKUP(A1184,'Data Transformation 3'!A$3:K$2339,11,0)</f>
        <v>R1024</v>
      </c>
      <c r="Q1184">
        <f>VLOOKUP(A1184,'Data Transformation 3'!A$3:F$2339,6,0)</f>
        <v>50</v>
      </c>
    </row>
    <row r="1185" spans="1:17" ht="15.5" x14ac:dyDescent="0.35">
      <c r="A1185" s="1" t="s">
        <v>1187</v>
      </c>
      <c r="C1185" s="20" cm="1">
        <f t="array" ref="C1185:K1185">_xlfn.XLOOKUP(A1185,'Data transformation 2'!A1186:A3520,'Data transformation 2'!B1186:J3520)</f>
        <v>26.33</v>
      </c>
      <c r="D1185">
        <v>11.8</v>
      </c>
      <c r="E1185" t="str">
        <v>yes</v>
      </c>
      <c r="F1185" t="str">
        <v>No</v>
      </c>
      <c r="G1185" t="str">
        <v>No</v>
      </c>
      <c r="H1185">
        <v>1</v>
      </c>
      <c r="I1185" t="str">
        <v>No</v>
      </c>
      <c r="J1185" t="str">
        <v>Overweight</v>
      </c>
      <c r="K1185" t="str">
        <v>Diabetes</v>
      </c>
      <c r="L1185" t="str">
        <f>VLOOKUP(A1185,'Data Transformation 3'!A$3:E$2339,5,0)</f>
        <v>28-Jul-1975</v>
      </c>
      <c r="M1185" s="19">
        <f>VLOOKUP(A1185,'Data Transformation 3'!A$3:H$2339,8,0)</f>
        <v>9540.17</v>
      </c>
      <c r="N1185" t="str">
        <f>VLOOKUP('Healthcare '!A1185,'Data Transformation 3'!A$3:I$2339,9,0)</f>
        <v>tier - 2</v>
      </c>
      <c r="O1185" t="str">
        <f>VLOOKUP(A1185,'Data Transformation 3'!A$3:J$2339,10,0)</f>
        <v>tier - 2</v>
      </c>
      <c r="P1185" t="str">
        <f>VLOOKUP(A1185,'Data Transformation 3'!A$3:K$2339,11,0)</f>
        <v>R1024</v>
      </c>
      <c r="Q1185">
        <f>VLOOKUP(A1185,'Data Transformation 3'!A$3:F$2339,6,0)</f>
        <v>47</v>
      </c>
    </row>
    <row r="1186" spans="1:17" ht="15.5" x14ac:dyDescent="0.35">
      <c r="A1186" s="1" t="s">
        <v>1186</v>
      </c>
      <c r="C1186" s="20" cm="1">
        <f t="array" ref="C1186:K1186">_xlfn.XLOOKUP(A1186,'Data transformation 2'!A1187:A3521,'Data transformation 2'!B1187:J3521)</f>
        <v>26.6</v>
      </c>
      <c r="D1186">
        <v>8.3800000000000008</v>
      </c>
      <c r="E1186" t="str">
        <v>No</v>
      </c>
      <c r="F1186" t="str">
        <v>No</v>
      </c>
      <c r="G1186" t="str">
        <v>No</v>
      </c>
      <c r="H1186">
        <v>2</v>
      </c>
      <c r="I1186" t="str">
        <v>No</v>
      </c>
      <c r="J1186" t="str">
        <v>Overweight</v>
      </c>
      <c r="K1186" t="str">
        <v>Diabetes</v>
      </c>
      <c r="L1186" t="str">
        <f>VLOOKUP(A1186,'Data Transformation 3'!A$3:E$2339,5,0)</f>
        <v>21-Dec-1973</v>
      </c>
      <c r="M1186" s="19">
        <f>VLOOKUP(A1186,'Data Transformation 3'!A$3:H$2339,8,0)</f>
        <v>9538.65</v>
      </c>
      <c r="N1186" t="str">
        <f>VLOOKUP('Healthcare '!A1186,'Data Transformation 3'!A$3:I$2339,9,0)</f>
        <v>tier - 2</v>
      </c>
      <c r="O1186" t="str">
        <f>VLOOKUP(A1186,'Data Transformation 3'!A$3:J$2339,10,0)</f>
        <v>tier - 3</v>
      </c>
      <c r="P1186" t="str">
        <f>VLOOKUP(A1186,'Data Transformation 3'!A$3:K$2339,11,0)</f>
        <v>R1021</v>
      </c>
      <c r="Q1186">
        <f>VLOOKUP(A1186,'Data Transformation 3'!A$3:F$2339,6,0)</f>
        <v>49</v>
      </c>
    </row>
    <row r="1187" spans="1:17" ht="15.5" x14ac:dyDescent="0.35">
      <c r="A1187" s="1" t="s">
        <v>1185</v>
      </c>
      <c r="C1187" s="20" cm="1">
        <f t="array" ref="C1187:K1187">_xlfn.XLOOKUP(A1187,'Data transformation 2'!A1188:A3522,'Data transformation 2'!B1188:J3522)</f>
        <v>27.5</v>
      </c>
      <c r="D1187">
        <v>7.58</v>
      </c>
      <c r="E1187" t="str">
        <v>No</v>
      </c>
      <c r="F1187" t="str">
        <v>No</v>
      </c>
      <c r="G1187" t="str">
        <v>No</v>
      </c>
      <c r="H1187">
        <v>0</v>
      </c>
      <c r="I1187" t="str">
        <v>No</v>
      </c>
      <c r="J1187" t="str">
        <v>Overweight</v>
      </c>
      <c r="K1187" t="str">
        <v>Diabetes</v>
      </c>
      <c r="L1187" t="str">
        <f>VLOOKUP(A1187,'Data Transformation 3'!A$3:E$2339,5,0)</f>
        <v>29-Nov-1971</v>
      </c>
      <c r="M1187" s="19">
        <f>VLOOKUP(A1187,'Data Transformation 3'!A$3:H$2339,8,0)</f>
        <v>9528.9</v>
      </c>
      <c r="N1187" t="str">
        <f>VLOOKUP('Healthcare '!A1187,'Data Transformation 3'!A$3:I$2339,9,0)</f>
        <v>tier - 2</v>
      </c>
      <c r="O1187" t="str">
        <f>VLOOKUP(A1187,'Data Transformation 3'!A$3:J$2339,10,0)</f>
        <v>tier - 2</v>
      </c>
      <c r="P1187" t="str">
        <f>VLOOKUP(A1187,'Data Transformation 3'!A$3:K$2339,11,0)</f>
        <v>R1011</v>
      </c>
      <c r="Q1187">
        <f>VLOOKUP(A1187,'Data Transformation 3'!A$3:F$2339,6,0)</f>
        <v>51</v>
      </c>
    </row>
    <row r="1188" spans="1:17" ht="15.5" hidden="1" x14ac:dyDescent="0.35">
      <c r="A1188" s="1" t="s">
        <v>1184</v>
      </c>
      <c r="C1188" s="20" cm="1">
        <f t="array" ref="C1188:K1188">_xlfn.XLOOKUP(A1188,'Data transformation 2'!A1189:A3523,'Data transformation 2'!B1189:J3523)</f>
        <v>41.55</v>
      </c>
      <c r="D1188">
        <v>4.6100000000000003</v>
      </c>
      <c r="E1188" t="str">
        <v>No</v>
      </c>
      <c r="F1188" t="str">
        <v>No</v>
      </c>
      <c r="G1188" t="str">
        <v>No</v>
      </c>
      <c r="H1188">
        <v>1</v>
      </c>
      <c r="I1188" t="str">
        <v>No</v>
      </c>
      <c r="J1188" t="str">
        <v>Obesity</v>
      </c>
      <c r="K1188" t="str">
        <v>Normal</v>
      </c>
      <c r="L1188" t="str">
        <f>VLOOKUP(A1188,'Data Transformation 3'!A$3:E$2339,5,0)</f>
        <v>22-Aug-1992</v>
      </c>
      <c r="M1188" s="19">
        <f>VLOOKUP(A1188,'Data Transformation 3'!A$3:H$2339,8,0)</f>
        <v>9507.68</v>
      </c>
      <c r="N1188" t="str">
        <f>VLOOKUP('Healthcare '!A1188,'Data Transformation 3'!A$3:I$2339,9,0)</f>
        <v>tier - 2</v>
      </c>
      <c r="O1188" t="str">
        <f>VLOOKUP(A1188,'Data Transformation 3'!A$3:J$2339,10,0)</f>
        <v>tier - 1</v>
      </c>
      <c r="P1188" t="str">
        <f>VLOOKUP(A1188,'Data Transformation 3'!A$3:K$2339,11,0)</f>
        <v>R1012</v>
      </c>
      <c r="Q1188">
        <f>VLOOKUP(A1188,'Data Transformation 3'!A$3:F$2339,6,0)</f>
        <v>30</v>
      </c>
    </row>
    <row r="1189" spans="1:17" ht="15.5" hidden="1" x14ac:dyDescent="0.35">
      <c r="A1189" s="1" t="s">
        <v>1183</v>
      </c>
      <c r="C1189" s="20" cm="1">
        <f t="array" ref="C1189:K1189">_xlfn.XLOOKUP(A1189,'Data transformation 2'!A1190:A3524,'Data transformation 2'!B1190:J3524)</f>
        <v>41.47</v>
      </c>
      <c r="D1189">
        <v>4.7</v>
      </c>
      <c r="E1189" t="str">
        <v>yes</v>
      </c>
      <c r="F1189" t="str">
        <v>No</v>
      </c>
      <c r="G1189" t="str">
        <v>Yes</v>
      </c>
      <c r="H1189">
        <v>1</v>
      </c>
      <c r="I1189" t="str">
        <v>No</v>
      </c>
      <c r="J1189" t="str">
        <v>Obesity</v>
      </c>
      <c r="K1189" t="str">
        <v>Normal</v>
      </c>
      <c r="L1189" t="str">
        <f>VLOOKUP(A1189,'Data Transformation 3'!A$3:E$2339,5,0)</f>
        <v>24-Aug-1969</v>
      </c>
      <c r="M1189" s="19">
        <f>VLOOKUP(A1189,'Data Transformation 3'!A$3:H$2339,8,0)</f>
        <v>9504.31</v>
      </c>
      <c r="N1189" t="str">
        <f>VLOOKUP('Healthcare '!A1189,'Data Transformation 3'!A$3:I$2339,9,0)</f>
        <v>tier - 3</v>
      </c>
      <c r="O1189" t="str">
        <f>VLOOKUP(A1189,'Data Transformation 3'!A$3:J$2339,10,0)</f>
        <v>tier - 2</v>
      </c>
      <c r="P1189" t="str">
        <f>VLOOKUP(A1189,'Data Transformation 3'!A$3:K$2339,11,0)</f>
        <v>R1013</v>
      </c>
      <c r="Q1189">
        <f>VLOOKUP(A1189,'Data Transformation 3'!A$3:F$2339,6,0)</f>
        <v>53</v>
      </c>
    </row>
    <row r="1190" spans="1:17" ht="15.5" hidden="1" x14ac:dyDescent="0.35">
      <c r="A1190" s="1" t="s">
        <v>1182</v>
      </c>
      <c r="C1190" s="20" cm="1">
        <f t="array" ref="C1190:K1190">_xlfn.XLOOKUP(A1190,'Data transformation 2'!A1191:A3525,'Data transformation 2'!B1191:J3525)</f>
        <v>24.795000000000002</v>
      </c>
      <c r="D1190">
        <v>6.05</v>
      </c>
      <c r="E1190" t="str">
        <v>yes</v>
      </c>
      <c r="F1190" t="str">
        <v>No</v>
      </c>
      <c r="G1190" t="str">
        <v>No</v>
      </c>
      <c r="H1190">
        <v>0</v>
      </c>
      <c r="I1190" t="str">
        <v>No</v>
      </c>
      <c r="J1190" t="str">
        <v>Normal Weight</v>
      </c>
      <c r="K1190" t="str">
        <v>Pre-Diabetes</v>
      </c>
      <c r="L1190" t="str">
        <f>VLOOKUP(A1190,'Data Transformation 3'!A$3:E$2339,5,0)</f>
        <v>28-Nov-1976</v>
      </c>
      <c r="M1190" s="19">
        <f>VLOOKUP(A1190,'Data Transformation 3'!A$3:H$2339,8,0)</f>
        <v>9500.57</v>
      </c>
      <c r="N1190" t="str">
        <f>VLOOKUP('Healthcare '!A1190,'Data Transformation 3'!A$3:I$2339,9,0)</f>
        <v>tier - 2</v>
      </c>
      <c r="O1190" t="str">
        <f>VLOOKUP(A1190,'Data Transformation 3'!A$3:J$2339,10,0)</f>
        <v>tier - 3</v>
      </c>
      <c r="P1190" t="str">
        <f>VLOOKUP(A1190,'Data Transformation 3'!A$3:K$2339,11,0)</f>
        <v>R1017</v>
      </c>
      <c r="Q1190">
        <f>VLOOKUP(A1190,'Data Transformation 3'!A$3:F$2339,6,0)</f>
        <v>46</v>
      </c>
    </row>
    <row r="1191" spans="1:17" ht="15.5" hidden="1" x14ac:dyDescent="0.35">
      <c r="A1191" s="1" t="s">
        <v>1181</v>
      </c>
      <c r="C1191" s="20" cm="1">
        <f t="array" ref="C1191:K1191">_xlfn.XLOOKUP(A1191,'Data transformation 2'!A1192:A3526,'Data transformation 2'!B1192:J3526)</f>
        <v>29.48</v>
      </c>
      <c r="D1191">
        <v>5.63</v>
      </c>
      <c r="E1191" t="str">
        <v>yes</v>
      </c>
      <c r="F1191" t="str">
        <v>No</v>
      </c>
      <c r="G1191" t="str">
        <v>Yes</v>
      </c>
      <c r="H1191">
        <v>1</v>
      </c>
      <c r="I1191" t="str">
        <v>No</v>
      </c>
      <c r="J1191" t="str">
        <v>Overweight</v>
      </c>
      <c r="K1191" t="str">
        <v>Normal</v>
      </c>
      <c r="L1191" t="str">
        <f>VLOOKUP(A1191,'Data Transformation 3'!A$3:E$2339,5,0)</f>
        <v>4-Jun-1969</v>
      </c>
      <c r="M1191" s="19">
        <f>VLOOKUP(A1191,'Data Transformation 3'!A$3:H$2339,8,0)</f>
        <v>9487.64</v>
      </c>
      <c r="N1191" t="str">
        <f>VLOOKUP('Healthcare '!A1191,'Data Transformation 3'!A$3:I$2339,9,0)</f>
        <v>tier - 2</v>
      </c>
      <c r="O1191" t="str">
        <f>VLOOKUP(A1191,'Data Transformation 3'!A$3:J$2339,10,0)</f>
        <v>tier - 2</v>
      </c>
      <c r="P1191" t="str">
        <f>VLOOKUP(A1191,'Data Transformation 3'!A$3:K$2339,11,0)</f>
        <v>R1013</v>
      </c>
      <c r="Q1191">
        <f>VLOOKUP(A1191,'Data Transformation 3'!A$3:F$2339,6,0)</f>
        <v>54</v>
      </c>
    </row>
    <row r="1192" spans="1:17" ht="15.5" hidden="1" x14ac:dyDescent="0.35">
      <c r="A1192" s="1" t="s">
        <v>1180</v>
      </c>
      <c r="C1192" s="20" cm="1">
        <f t="array" ref="C1192:K1192">_xlfn.XLOOKUP(A1192,'Data transformation 2'!A1193:A3527,'Data transformation 2'!B1193:J3527)</f>
        <v>28.09</v>
      </c>
      <c r="D1192">
        <v>6.06</v>
      </c>
      <c r="E1192" t="str">
        <v>No</v>
      </c>
      <c r="F1192" t="str">
        <v>No</v>
      </c>
      <c r="G1192" t="str">
        <v>Yes</v>
      </c>
      <c r="H1192">
        <v>1</v>
      </c>
      <c r="I1192" t="str">
        <v>No</v>
      </c>
      <c r="J1192" t="str">
        <v>Overweight</v>
      </c>
      <c r="K1192" t="str">
        <v>Pre-Diabetes</v>
      </c>
      <c r="L1192" t="str">
        <f>VLOOKUP(A1192,'Data Transformation 3'!A$3:E$2339,5,0)</f>
        <v>17-Jul-1979</v>
      </c>
      <c r="M1192" s="19">
        <f>VLOOKUP(A1192,'Data Transformation 3'!A$3:H$2339,8,0)</f>
        <v>9453.92</v>
      </c>
      <c r="N1192" t="str">
        <f>VLOOKUP('Healthcare '!A1192,'Data Transformation 3'!A$3:I$2339,9,0)</f>
        <v>tier - 2</v>
      </c>
      <c r="O1192" t="str">
        <f>VLOOKUP(A1192,'Data Transformation 3'!A$3:J$2339,10,0)</f>
        <v>tier - 2</v>
      </c>
      <c r="P1192" t="str">
        <f>VLOOKUP(A1192,'Data Transformation 3'!A$3:K$2339,11,0)</f>
        <v>R1021</v>
      </c>
      <c r="Q1192">
        <f>VLOOKUP(A1192,'Data Transformation 3'!A$3:F$2339,6,0)</f>
        <v>43</v>
      </c>
    </row>
    <row r="1193" spans="1:17" ht="15.5" hidden="1" x14ac:dyDescent="0.35">
      <c r="A1193" s="1" t="s">
        <v>1179</v>
      </c>
      <c r="C1193" s="20" cm="1">
        <f t="array" ref="C1193:K1193">_xlfn.XLOOKUP(A1193,'Data transformation 2'!A1194:A3528,'Data transformation 2'!B1194:J3528)</f>
        <v>32.729999999999997</v>
      </c>
      <c r="D1193">
        <v>5.19</v>
      </c>
      <c r="E1193" t="str">
        <v>No</v>
      </c>
      <c r="F1193" t="str">
        <v>No</v>
      </c>
      <c r="G1193" t="str">
        <v>No</v>
      </c>
      <c r="H1193">
        <v>1</v>
      </c>
      <c r="I1193" t="str">
        <v>No</v>
      </c>
      <c r="J1193" t="str">
        <v>Obesity</v>
      </c>
      <c r="K1193" t="str">
        <v>Normal</v>
      </c>
      <c r="L1193" t="str">
        <f>VLOOKUP(A1193,'Data Transformation 3'!A$3:E$2339,5,0)</f>
        <v>14-Nov-1987</v>
      </c>
      <c r="M1193" s="19">
        <f>VLOOKUP(A1193,'Data Transformation 3'!A$3:H$2339,8,0)</f>
        <v>9448.42</v>
      </c>
      <c r="N1193" t="str">
        <f>VLOOKUP('Healthcare '!A1193,'Data Transformation 3'!A$3:I$2339,9,0)</f>
        <v>tier - 2</v>
      </c>
      <c r="O1193" t="str">
        <f>VLOOKUP(A1193,'Data Transformation 3'!A$3:J$2339,10,0)</f>
        <v>tier - 3</v>
      </c>
      <c r="P1193" t="str">
        <f>VLOOKUP(A1193,'Data Transformation 3'!A$3:K$2339,11,0)</f>
        <v>R1021</v>
      </c>
      <c r="Q1193">
        <f>VLOOKUP(A1193,'Data Transformation 3'!A$3:F$2339,6,0)</f>
        <v>35</v>
      </c>
    </row>
    <row r="1194" spans="1:17" ht="15.5" x14ac:dyDescent="0.35">
      <c r="A1194" s="1" t="s">
        <v>1178</v>
      </c>
      <c r="C1194" s="20" cm="1">
        <f t="array" ref="C1194:K1194">_xlfn.XLOOKUP(A1194,'Data transformation 2'!A1195:A3529,'Data transformation 2'!B1195:J3529)</f>
        <v>27.36</v>
      </c>
      <c r="D1194">
        <v>8.9600000000000009</v>
      </c>
      <c r="E1194" t="str">
        <v>No</v>
      </c>
      <c r="F1194" t="str">
        <v>No</v>
      </c>
      <c r="G1194" t="str">
        <v>No</v>
      </c>
      <c r="H1194">
        <v>0</v>
      </c>
      <c r="I1194" t="str">
        <v>No</v>
      </c>
      <c r="J1194" t="str">
        <v>Overweight</v>
      </c>
      <c r="K1194" t="str">
        <v>Diabetes</v>
      </c>
      <c r="L1194" t="str">
        <f>VLOOKUP(A1194,'Data Transformation 3'!A$3:E$2339,5,0)</f>
        <v>8-Jun-1974</v>
      </c>
      <c r="M1194" s="19">
        <f>VLOOKUP(A1194,'Data Transformation 3'!A$3:H$2339,8,0)</f>
        <v>9447.3799999999992</v>
      </c>
      <c r="N1194" t="str">
        <f>VLOOKUP('Healthcare '!A1194,'Data Transformation 3'!A$3:I$2339,9,0)</f>
        <v>tier - 2</v>
      </c>
      <c r="O1194" t="str">
        <f>VLOOKUP(A1194,'Data Transformation 3'!A$3:J$2339,10,0)</f>
        <v>tier - 3</v>
      </c>
      <c r="P1194" t="str">
        <f>VLOOKUP(A1194,'Data Transformation 3'!A$3:K$2339,11,0)</f>
        <v>R1024</v>
      </c>
      <c r="Q1194">
        <f>VLOOKUP(A1194,'Data Transformation 3'!A$3:F$2339,6,0)</f>
        <v>49</v>
      </c>
    </row>
    <row r="1195" spans="1:17" ht="15.5" x14ac:dyDescent="0.35">
      <c r="A1195" s="1" t="s">
        <v>1177</v>
      </c>
      <c r="C1195" s="20" cm="1">
        <f t="array" ref="C1195:K1195">_xlfn.XLOOKUP(A1195,'Data transformation 2'!A1196:A3530,'Data transformation 2'!B1196:J3530)</f>
        <v>27.265000000000001</v>
      </c>
      <c r="D1195">
        <v>11.39</v>
      </c>
      <c r="E1195" t="str">
        <v>No</v>
      </c>
      <c r="F1195" t="str">
        <v>No</v>
      </c>
      <c r="G1195" t="str">
        <v>No</v>
      </c>
      <c r="H1195">
        <v>0</v>
      </c>
      <c r="I1195" t="str">
        <v>No</v>
      </c>
      <c r="J1195" t="str">
        <v>Overweight</v>
      </c>
      <c r="K1195" t="str">
        <v>Diabetes</v>
      </c>
      <c r="L1195" t="str">
        <f>VLOOKUP(A1195,'Data Transformation 3'!A$3:E$2339,5,0)</f>
        <v>27-Nov-1974</v>
      </c>
      <c r="M1195" s="19">
        <f>VLOOKUP(A1195,'Data Transformation 3'!A$3:H$2339,8,0)</f>
        <v>9447.25</v>
      </c>
      <c r="N1195" t="str">
        <f>VLOOKUP('Healthcare '!A1195,'Data Transformation 3'!A$3:I$2339,9,0)</f>
        <v>tier - 2</v>
      </c>
      <c r="O1195" t="str">
        <f>VLOOKUP(A1195,'Data Transformation 3'!A$3:J$2339,10,0)</f>
        <v>tier - 1</v>
      </c>
      <c r="P1195" t="str">
        <f>VLOOKUP(A1195,'Data Transformation 3'!A$3:K$2339,11,0)</f>
        <v>R1024</v>
      </c>
      <c r="Q1195">
        <f>VLOOKUP(A1195,'Data Transformation 3'!A$3:F$2339,6,0)</f>
        <v>48</v>
      </c>
    </row>
    <row r="1196" spans="1:17" ht="15.5" hidden="1" x14ac:dyDescent="0.35">
      <c r="A1196" s="1" t="s">
        <v>1176</v>
      </c>
      <c r="C1196" s="20" cm="1">
        <f t="array" ref="C1196:K1196">_xlfn.XLOOKUP(A1196,'Data transformation 2'!A1197:A3531,'Data transformation 2'!B1197:J3531)</f>
        <v>48.07</v>
      </c>
      <c r="D1196">
        <v>4.0599999999999996</v>
      </c>
      <c r="E1196" t="str">
        <v>yes</v>
      </c>
      <c r="F1196" t="str">
        <v>No</v>
      </c>
      <c r="G1196" t="str">
        <v>No</v>
      </c>
      <c r="H1196">
        <v>0</v>
      </c>
      <c r="I1196" t="str">
        <v>No</v>
      </c>
      <c r="J1196" t="str">
        <v>Obesity</v>
      </c>
      <c r="K1196" t="str">
        <v>Normal</v>
      </c>
      <c r="L1196" t="str">
        <f>VLOOKUP(A1196,'Data Transformation 3'!A$3:E$2339,5,0)</f>
        <v>3-Nov-1976</v>
      </c>
      <c r="M1196" s="19">
        <f>VLOOKUP(A1196,'Data Transformation 3'!A$3:H$2339,8,0)</f>
        <v>9432.93</v>
      </c>
      <c r="N1196" t="str">
        <f>VLOOKUP('Healthcare '!A1196,'Data Transformation 3'!A$3:I$2339,9,0)</f>
        <v>tier - 2</v>
      </c>
      <c r="O1196" t="str">
        <f>VLOOKUP(A1196,'Data Transformation 3'!A$3:J$2339,10,0)</f>
        <v>tier - 1</v>
      </c>
      <c r="P1196" t="str">
        <f>VLOOKUP(A1196,'Data Transformation 3'!A$3:K$2339,11,0)</f>
        <v>R1024</v>
      </c>
      <c r="Q1196">
        <f>VLOOKUP(A1196,'Data Transformation 3'!A$3:F$2339,6,0)</f>
        <v>46</v>
      </c>
    </row>
    <row r="1197" spans="1:17" ht="15.5" hidden="1" x14ac:dyDescent="0.35">
      <c r="A1197" s="1" t="s">
        <v>1175</v>
      </c>
      <c r="C1197" s="20" cm="1">
        <f t="array" ref="C1197:K1197">_xlfn.XLOOKUP(A1197,'Data transformation 2'!A1198:A3532,'Data transformation 2'!B1198:J3532)</f>
        <v>30.8</v>
      </c>
      <c r="D1197">
        <v>5.23</v>
      </c>
      <c r="E1197" t="str">
        <v>yes</v>
      </c>
      <c r="F1197" t="str">
        <v>No</v>
      </c>
      <c r="G1197" t="str">
        <v>No</v>
      </c>
      <c r="H1197">
        <v>0</v>
      </c>
      <c r="I1197" t="str">
        <v>No</v>
      </c>
      <c r="J1197" t="str">
        <v>Obesity</v>
      </c>
      <c r="K1197" t="str">
        <v>Normal</v>
      </c>
      <c r="L1197" t="str">
        <f>VLOOKUP(A1197,'Data Transformation 3'!A$3:E$2339,5,0)</f>
        <v>30-Oct-1976</v>
      </c>
      <c r="M1197" s="19">
        <f>VLOOKUP(A1197,'Data Transformation 3'!A$3:H$2339,8,0)</f>
        <v>9414.92</v>
      </c>
      <c r="N1197" t="str">
        <f>VLOOKUP('Healthcare '!A1197,'Data Transformation 3'!A$3:I$2339,9,0)</f>
        <v>tier - 2</v>
      </c>
      <c r="O1197" t="str">
        <f>VLOOKUP(A1197,'Data Transformation 3'!A$3:J$2339,10,0)</f>
        <v>tier - 2</v>
      </c>
      <c r="P1197" t="str">
        <f>VLOOKUP(A1197,'Data Transformation 3'!A$3:K$2339,11,0)</f>
        <v>R1011</v>
      </c>
      <c r="Q1197">
        <f>VLOOKUP(A1197,'Data Transformation 3'!A$3:F$2339,6,0)</f>
        <v>46</v>
      </c>
    </row>
    <row r="1198" spans="1:17" ht="15.5" hidden="1" x14ac:dyDescent="0.35">
      <c r="A1198" s="1" t="s">
        <v>1174</v>
      </c>
      <c r="C1198" s="20" cm="1">
        <f t="array" ref="C1198:K1198">_xlfn.XLOOKUP(A1198,'Data transformation 2'!A1199:A3533,'Data transformation 2'!B1199:J3533)</f>
        <v>32.299999999999997</v>
      </c>
      <c r="D1198">
        <v>5.05</v>
      </c>
      <c r="E1198" t="str">
        <v>yes</v>
      </c>
      <c r="F1198" t="str">
        <v>No</v>
      </c>
      <c r="G1198" t="str">
        <v>No</v>
      </c>
      <c r="H1198">
        <v>0</v>
      </c>
      <c r="I1198" t="str">
        <v>No</v>
      </c>
      <c r="J1198" t="str">
        <v>Obesity</v>
      </c>
      <c r="K1198" t="str">
        <v>Normal</v>
      </c>
      <c r="L1198" t="str">
        <f>VLOOKUP(A1198,'Data Transformation 3'!A$3:E$2339,5,0)</f>
        <v>17-Oct-1976</v>
      </c>
      <c r="M1198" s="19">
        <f>VLOOKUP(A1198,'Data Transformation 3'!A$3:H$2339,8,0)</f>
        <v>9411.01</v>
      </c>
      <c r="N1198" t="str">
        <f>VLOOKUP('Healthcare '!A1198,'Data Transformation 3'!A$3:I$2339,9,0)</f>
        <v>tier - 2</v>
      </c>
      <c r="O1198" t="str">
        <f>VLOOKUP(A1198,'Data Transformation 3'!A$3:J$2339,10,0)</f>
        <v>tier - 3</v>
      </c>
      <c r="P1198" t="str">
        <f>VLOOKUP(A1198,'Data Transformation 3'!A$3:K$2339,11,0)</f>
        <v>R1024</v>
      </c>
      <c r="Q1198">
        <f>VLOOKUP(A1198,'Data Transformation 3'!A$3:F$2339,6,0)</f>
        <v>46</v>
      </c>
    </row>
    <row r="1199" spans="1:17" ht="15.5" x14ac:dyDescent="0.35">
      <c r="A1199" s="1" t="s">
        <v>1173</v>
      </c>
      <c r="C1199" s="20" cm="1">
        <f t="array" ref="C1199:K1199">_xlfn.XLOOKUP(A1199,'Data transformation 2'!A1200:A3534,'Data transformation 2'!B1200:J3534)</f>
        <v>39.700000000000003</v>
      </c>
      <c r="D1199">
        <v>7.34</v>
      </c>
      <c r="E1199" t="str">
        <v>No</v>
      </c>
      <c r="F1199" t="str">
        <v>No</v>
      </c>
      <c r="G1199" t="str">
        <v>No</v>
      </c>
      <c r="H1199">
        <v>0</v>
      </c>
      <c r="I1199" t="str">
        <v>No</v>
      </c>
      <c r="J1199" t="str">
        <v>Obesity</v>
      </c>
      <c r="K1199" t="str">
        <v>Diabetes</v>
      </c>
      <c r="L1199" t="str">
        <f>VLOOKUP(A1199,'Data Transformation 3'!A$3:E$2339,5,0)</f>
        <v>20-Oct-1971</v>
      </c>
      <c r="M1199" s="19">
        <f>VLOOKUP(A1199,'Data Transformation 3'!A$3:H$2339,8,0)</f>
        <v>9391.35</v>
      </c>
      <c r="N1199" t="str">
        <f>VLOOKUP('Healthcare '!A1199,'Data Transformation 3'!A$3:I$2339,9,0)</f>
        <v>tier - 3</v>
      </c>
      <c r="O1199" t="str">
        <f>VLOOKUP(A1199,'Data Transformation 3'!A$3:J$2339,10,0)</f>
        <v>tier - 3</v>
      </c>
      <c r="P1199" t="str">
        <f>VLOOKUP(A1199,'Data Transformation 3'!A$3:K$2339,11,0)</f>
        <v>R1011</v>
      </c>
      <c r="Q1199">
        <f>VLOOKUP(A1199,'Data Transformation 3'!A$3:F$2339,6,0)</f>
        <v>51</v>
      </c>
    </row>
    <row r="1200" spans="1:17" ht="15.5" x14ac:dyDescent="0.35">
      <c r="A1200" s="1" t="s">
        <v>1172</v>
      </c>
      <c r="C1200" s="20" cm="1">
        <f t="array" ref="C1200:K1200">_xlfn.XLOOKUP(A1200,'Data transformation 2'!A1201:A3535,'Data transformation 2'!B1201:J3535)</f>
        <v>35.97</v>
      </c>
      <c r="D1200">
        <v>8.1300000000000008</v>
      </c>
      <c r="E1200" t="str">
        <v>No</v>
      </c>
      <c r="F1200" t="str">
        <v>No</v>
      </c>
      <c r="G1200" t="str">
        <v>No</v>
      </c>
      <c r="H1200">
        <v>0</v>
      </c>
      <c r="I1200" t="str">
        <v>No</v>
      </c>
      <c r="J1200" t="str">
        <v>Obesity</v>
      </c>
      <c r="K1200" t="str">
        <v>Diabetes</v>
      </c>
      <c r="L1200" t="str">
        <f>VLOOKUP(A1200,'Data Transformation 3'!A$3:E$2339,5,0)</f>
        <v>29-Dec-1971</v>
      </c>
      <c r="M1200" s="19">
        <f>VLOOKUP(A1200,'Data Transformation 3'!A$3:H$2339,8,0)</f>
        <v>9386.16</v>
      </c>
      <c r="N1200" t="str">
        <f>VLOOKUP('Healthcare '!A1200,'Data Transformation 3'!A$3:I$2339,9,0)</f>
        <v>tier - 3</v>
      </c>
      <c r="O1200" t="str">
        <f>VLOOKUP(A1200,'Data Transformation 3'!A$3:J$2339,10,0)</f>
        <v>tier - 2</v>
      </c>
      <c r="P1200" t="str">
        <f>VLOOKUP(A1200,'Data Transformation 3'!A$3:K$2339,11,0)</f>
        <v>R1013</v>
      </c>
      <c r="Q1200">
        <f>VLOOKUP(A1200,'Data Transformation 3'!A$3:F$2339,6,0)</f>
        <v>51</v>
      </c>
    </row>
    <row r="1201" spans="1:17" ht="15.5" x14ac:dyDescent="0.35">
      <c r="A1201" s="1" t="s">
        <v>1171</v>
      </c>
      <c r="C1201" s="20" cm="1">
        <f t="array" ref="C1201:K1201">_xlfn.XLOOKUP(A1201,'Data transformation 2'!A1202:A3536,'Data transformation 2'!B1202:J3536)</f>
        <v>25.86</v>
      </c>
      <c r="D1201">
        <v>6.68</v>
      </c>
      <c r="E1201" t="str">
        <v>yes</v>
      </c>
      <c r="F1201" t="str">
        <v>No</v>
      </c>
      <c r="G1201" t="str">
        <v>No</v>
      </c>
      <c r="H1201">
        <v>1</v>
      </c>
      <c r="I1201" t="str">
        <v>No</v>
      </c>
      <c r="J1201" t="str">
        <v>Overweight</v>
      </c>
      <c r="K1201" t="str">
        <v>Diabetes</v>
      </c>
      <c r="L1201" t="str">
        <f>VLOOKUP(A1201,'Data Transformation 3'!A$3:E$2339,5,0)</f>
        <v>2-Dec-1975</v>
      </c>
      <c r="M1201" s="19">
        <f>VLOOKUP(A1201,'Data Transformation 3'!A$3:H$2339,8,0)</f>
        <v>9380.75</v>
      </c>
      <c r="N1201" t="str">
        <f>VLOOKUP('Healthcare '!A1201,'Data Transformation 3'!A$3:I$2339,9,0)</f>
        <v>tier - 2</v>
      </c>
      <c r="O1201" t="str">
        <f>VLOOKUP(A1201,'Data Transformation 3'!A$3:J$2339,10,0)</f>
        <v>tier - 2</v>
      </c>
      <c r="P1201" t="str">
        <f>VLOOKUP(A1201,'Data Transformation 3'!A$3:K$2339,11,0)</f>
        <v>R1024</v>
      </c>
      <c r="Q1201">
        <f>VLOOKUP(A1201,'Data Transformation 3'!A$3:F$2339,6,0)</f>
        <v>47</v>
      </c>
    </row>
    <row r="1202" spans="1:17" ht="15.5" x14ac:dyDescent="0.35">
      <c r="A1202" s="1" t="s">
        <v>1170</v>
      </c>
      <c r="C1202" s="20" cm="1">
        <f t="array" ref="C1202:K1202">_xlfn.XLOOKUP(A1202,'Data transformation 2'!A1203:A3537,'Data transformation 2'!B1203:J3537)</f>
        <v>30.03</v>
      </c>
      <c r="D1202">
        <v>11.51</v>
      </c>
      <c r="E1202" t="str">
        <v>No</v>
      </c>
      <c r="F1202" t="str">
        <v>No</v>
      </c>
      <c r="G1202" t="str">
        <v>No</v>
      </c>
      <c r="H1202">
        <v>0</v>
      </c>
      <c r="I1202" t="str">
        <v>No</v>
      </c>
      <c r="J1202" t="str">
        <v>Obesity</v>
      </c>
      <c r="K1202" t="str">
        <v>Diabetes</v>
      </c>
      <c r="L1202" t="str">
        <f>VLOOKUP(A1202,'Data Transformation 3'!A$3:E$2339,5,0)</f>
        <v>26-Nov-1971</v>
      </c>
      <c r="M1202" s="19">
        <f>VLOOKUP(A1202,'Data Transformation 3'!A$3:H$2339,8,0)</f>
        <v>9377.9</v>
      </c>
      <c r="N1202" t="str">
        <f>VLOOKUP('Healthcare '!A1202,'Data Transformation 3'!A$3:I$2339,9,0)</f>
        <v>tier - 2</v>
      </c>
      <c r="O1202" t="str">
        <f>VLOOKUP(A1202,'Data Transformation 3'!A$3:J$2339,10,0)</f>
        <v>tier - 1</v>
      </c>
      <c r="P1202" t="str">
        <f>VLOOKUP(A1202,'Data Transformation 3'!A$3:K$2339,11,0)</f>
        <v>R1013</v>
      </c>
      <c r="Q1202">
        <f>VLOOKUP(A1202,'Data Transformation 3'!A$3:F$2339,6,0)</f>
        <v>51</v>
      </c>
    </row>
    <row r="1203" spans="1:17" ht="15.5" hidden="1" x14ac:dyDescent="0.35">
      <c r="A1203" s="1" t="s">
        <v>1169</v>
      </c>
      <c r="C1203" s="20" cm="1">
        <f t="array" ref="C1203:K1203">_xlfn.XLOOKUP(A1203,'Data transformation 2'!A1204:A3538,'Data transformation 2'!B1204:J3538)</f>
        <v>25.76</v>
      </c>
      <c r="D1203">
        <v>6.02</v>
      </c>
      <c r="E1203" t="str">
        <v>yes</v>
      </c>
      <c r="F1203" t="str">
        <v>No</v>
      </c>
      <c r="G1203" t="str">
        <v>Yes</v>
      </c>
      <c r="H1203">
        <v>1</v>
      </c>
      <c r="I1203" t="str">
        <v>No</v>
      </c>
      <c r="J1203" t="str">
        <v>Overweight</v>
      </c>
      <c r="K1203" t="str">
        <v>Pre-Diabetes</v>
      </c>
      <c r="L1203" t="str">
        <f>VLOOKUP(A1203,'Data Transformation 3'!A$3:E$2339,5,0)</f>
        <v>24-Nov-1969</v>
      </c>
      <c r="M1203" s="19">
        <f>VLOOKUP(A1203,'Data Transformation 3'!A$3:H$2339,8,0)</f>
        <v>9377.4500000000007</v>
      </c>
      <c r="N1203" t="str">
        <f>VLOOKUP('Healthcare '!A1203,'Data Transformation 3'!A$3:I$2339,9,0)</f>
        <v>tier - 2</v>
      </c>
      <c r="O1203" t="str">
        <f>VLOOKUP(A1203,'Data Transformation 3'!A$3:J$2339,10,0)</f>
        <v>tier - 3</v>
      </c>
      <c r="P1203" t="str">
        <f>VLOOKUP(A1203,'Data Transformation 3'!A$3:K$2339,11,0)</f>
        <v>R1013</v>
      </c>
      <c r="Q1203">
        <f>VLOOKUP(A1203,'Data Transformation 3'!A$3:F$2339,6,0)</f>
        <v>53</v>
      </c>
    </row>
    <row r="1204" spans="1:17" ht="15.5" x14ac:dyDescent="0.35">
      <c r="A1204" s="1" t="s">
        <v>1168</v>
      </c>
      <c r="C1204" s="20" cm="1">
        <f t="array" ref="C1204:K1204">_xlfn.XLOOKUP(A1204,'Data transformation 2'!A1205:A3539,'Data transformation 2'!B1205:J3539)</f>
        <v>22.42</v>
      </c>
      <c r="D1204">
        <v>7.96</v>
      </c>
      <c r="E1204" t="str">
        <v>No</v>
      </c>
      <c r="F1204" t="str">
        <v>No</v>
      </c>
      <c r="G1204" t="str">
        <v>No</v>
      </c>
      <c r="H1204">
        <v>0</v>
      </c>
      <c r="I1204" t="str">
        <v>No</v>
      </c>
      <c r="J1204" t="str">
        <v>Normal Weight</v>
      </c>
      <c r="K1204" t="str">
        <v>Diabetes</v>
      </c>
      <c r="L1204" t="str">
        <f>VLOOKUP(A1204,'Data Transformation 3'!A$3:E$2339,5,0)</f>
        <v>8-Oct-1971</v>
      </c>
      <c r="M1204" s="19">
        <f>VLOOKUP(A1204,'Data Transformation 3'!A$3:H$2339,8,0)</f>
        <v>9361.33</v>
      </c>
      <c r="N1204" t="str">
        <f>VLOOKUP('Healthcare '!A1204,'Data Transformation 3'!A$3:I$2339,9,0)</f>
        <v>tier - 3</v>
      </c>
      <c r="O1204" t="str">
        <f>VLOOKUP(A1204,'Data Transformation 3'!A$3:J$2339,10,0)</f>
        <v>tier - 1</v>
      </c>
      <c r="P1204" t="str">
        <f>VLOOKUP(A1204,'Data Transformation 3'!A$3:K$2339,11,0)</f>
        <v>R1016</v>
      </c>
      <c r="Q1204">
        <f>VLOOKUP(A1204,'Data Transformation 3'!A$3:F$2339,6,0)</f>
        <v>51</v>
      </c>
    </row>
    <row r="1205" spans="1:17" ht="15.5" hidden="1" x14ac:dyDescent="0.35">
      <c r="A1205" s="1" t="s">
        <v>1167</v>
      </c>
      <c r="C1205" s="20" cm="1">
        <f t="array" ref="C1205:K1205">_xlfn.XLOOKUP(A1205,'Data transformation 2'!A1206:A3540,'Data transformation 2'!B1206:J3540)</f>
        <v>33.18</v>
      </c>
      <c r="D1205">
        <v>6.01</v>
      </c>
      <c r="E1205" t="str">
        <v>yes</v>
      </c>
      <c r="F1205" t="str">
        <v>No</v>
      </c>
      <c r="G1205" t="str">
        <v>No</v>
      </c>
      <c r="H1205">
        <v>1</v>
      </c>
      <c r="I1205" t="str">
        <v>No</v>
      </c>
      <c r="J1205" t="str">
        <v>Obesity</v>
      </c>
      <c r="K1205" t="str">
        <v>Pre-Diabetes</v>
      </c>
      <c r="L1205" t="str">
        <f>VLOOKUP(A1205,'Data Transformation 3'!A$3:E$2339,5,0)</f>
        <v>1-Jul-1988</v>
      </c>
      <c r="M1205" s="19">
        <f>VLOOKUP(A1205,'Data Transformation 3'!A$3:H$2339,8,0)</f>
        <v>9344.2000000000007</v>
      </c>
      <c r="N1205" t="str">
        <f>VLOOKUP('Healthcare '!A1205,'Data Transformation 3'!A$3:I$2339,9,0)</f>
        <v>tier - 2</v>
      </c>
      <c r="O1205" t="str">
        <f>VLOOKUP(A1205,'Data Transformation 3'!A$3:J$2339,10,0)</f>
        <v>tier - 1</v>
      </c>
      <c r="P1205" t="str">
        <f>VLOOKUP(A1205,'Data Transformation 3'!A$3:K$2339,11,0)</f>
        <v>R1021</v>
      </c>
      <c r="Q1205">
        <f>VLOOKUP(A1205,'Data Transformation 3'!A$3:F$2339,6,0)</f>
        <v>34</v>
      </c>
    </row>
    <row r="1206" spans="1:17" ht="15.5" hidden="1" x14ac:dyDescent="0.35">
      <c r="A1206" s="1" t="s">
        <v>1166</v>
      </c>
      <c r="C1206" s="20" cm="1">
        <f t="array" ref="C1206:K1206">_xlfn.XLOOKUP(A1206,'Data transformation 2'!A1207:A3541,'Data transformation 2'!B1207:J3541)</f>
        <v>43.04</v>
      </c>
      <c r="D1206">
        <v>5.9</v>
      </c>
      <c r="E1206" t="str">
        <v>yes</v>
      </c>
      <c r="F1206" t="str">
        <v>No</v>
      </c>
      <c r="G1206" t="str">
        <v>No</v>
      </c>
      <c r="H1206">
        <v>0</v>
      </c>
      <c r="I1206" t="str">
        <v>No</v>
      </c>
      <c r="J1206" t="str">
        <v>Obesity</v>
      </c>
      <c r="K1206" t="str">
        <v>Pre-Diabetes</v>
      </c>
      <c r="L1206" t="str">
        <f>VLOOKUP(A1206,'Data Transformation 3'!A$3:E$2339,5,0)</f>
        <v>12-Oct-1996</v>
      </c>
      <c r="M1206" s="19">
        <f>VLOOKUP(A1206,'Data Transformation 3'!A$3:H$2339,8,0)</f>
        <v>9338.61</v>
      </c>
      <c r="N1206" t="str">
        <f>VLOOKUP('Healthcare '!A1206,'Data Transformation 3'!A$3:I$2339,9,0)</f>
        <v>tier - 2</v>
      </c>
      <c r="O1206" t="str">
        <f>VLOOKUP(A1206,'Data Transformation 3'!A$3:J$2339,10,0)</f>
        <v>tier - 1</v>
      </c>
      <c r="P1206" t="str">
        <f>VLOOKUP(A1206,'Data Transformation 3'!A$3:K$2339,11,0)</f>
        <v>R1026</v>
      </c>
      <c r="Q1206">
        <f>VLOOKUP(A1206,'Data Transformation 3'!A$3:F$2339,6,0)</f>
        <v>26</v>
      </c>
    </row>
    <row r="1207" spans="1:17" ht="15.5" hidden="1" x14ac:dyDescent="0.35">
      <c r="A1207" s="1" t="s">
        <v>1165</v>
      </c>
      <c r="C1207" s="20" cm="1">
        <f t="array" ref="C1207:K1207">_xlfn.XLOOKUP(A1207,'Data transformation 2'!A1208:A3542,'Data transformation 2'!B1208:J3542)</f>
        <v>34.15</v>
      </c>
      <c r="D1207">
        <v>4.49</v>
      </c>
      <c r="E1207" t="str">
        <v>yes</v>
      </c>
      <c r="F1207" t="str">
        <v>No</v>
      </c>
      <c r="G1207" t="str">
        <v>No</v>
      </c>
      <c r="H1207">
        <v>1</v>
      </c>
      <c r="I1207" t="str">
        <v>No</v>
      </c>
      <c r="J1207" t="str">
        <v>Obesity</v>
      </c>
      <c r="K1207" t="str">
        <v>Normal</v>
      </c>
      <c r="L1207" t="str">
        <f>VLOOKUP(A1207,'Data Transformation 3'!A$3:E$2339,5,0)</f>
        <v>9-Jul-1988</v>
      </c>
      <c r="M1207" s="19">
        <f>VLOOKUP(A1207,'Data Transformation 3'!A$3:H$2339,8,0)</f>
        <v>9320.26</v>
      </c>
      <c r="N1207" t="str">
        <f>VLOOKUP('Healthcare '!A1207,'Data Transformation 3'!A$3:I$2339,9,0)</f>
        <v>tier - 2</v>
      </c>
      <c r="O1207" t="str">
        <f>VLOOKUP(A1207,'Data Transformation 3'!A$3:J$2339,10,0)</f>
        <v>tier - 1</v>
      </c>
      <c r="P1207" t="str">
        <f>VLOOKUP(A1207,'Data Transformation 3'!A$3:K$2339,11,0)</f>
        <v>R1012</v>
      </c>
      <c r="Q1207">
        <f>VLOOKUP(A1207,'Data Transformation 3'!A$3:F$2339,6,0)</f>
        <v>34</v>
      </c>
    </row>
    <row r="1208" spans="1:17" ht="15.5" hidden="1" x14ac:dyDescent="0.35">
      <c r="A1208" s="1" t="s">
        <v>1164</v>
      </c>
      <c r="C1208" s="20" cm="1">
        <f t="array" ref="C1208:K1208">_xlfn.XLOOKUP(A1208,'Data transformation 2'!A1209:A3543,'Data transformation 2'!B1209:J3543)</f>
        <v>25.78</v>
      </c>
      <c r="D1208">
        <v>6.25</v>
      </c>
      <c r="E1208" t="str">
        <v>No</v>
      </c>
      <c r="F1208" t="str">
        <v>No</v>
      </c>
      <c r="G1208" t="str">
        <v>No</v>
      </c>
      <c r="H1208">
        <v>0</v>
      </c>
      <c r="I1208" t="str">
        <v>No</v>
      </c>
      <c r="J1208" t="str">
        <v>Overweight</v>
      </c>
      <c r="K1208" t="str">
        <v>Pre-Diabetes</v>
      </c>
      <c r="L1208" t="str">
        <f>VLOOKUP(A1208,'Data Transformation 3'!A$3:E$2339,5,0)</f>
        <v>12-Oct-1977</v>
      </c>
      <c r="M1208" s="19">
        <f>VLOOKUP(A1208,'Data Transformation 3'!A$3:H$2339,8,0)</f>
        <v>9315.41</v>
      </c>
      <c r="N1208" t="str">
        <f>VLOOKUP('Healthcare '!A1208,'Data Transformation 3'!A$3:I$2339,9,0)</f>
        <v>tier - 2</v>
      </c>
      <c r="O1208" t="str">
        <f>VLOOKUP(A1208,'Data Transformation 3'!A$3:J$2339,10,0)</f>
        <v>tier - 1</v>
      </c>
      <c r="P1208" t="str">
        <f>VLOOKUP(A1208,'Data Transformation 3'!A$3:K$2339,11,0)</f>
        <v>R1024</v>
      </c>
      <c r="Q1208">
        <f>VLOOKUP(A1208,'Data Transformation 3'!A$3:F$2339,6,0)</f>
        <v>45</v>
      </c>
    </row>
    <row r="1209" spans="1:17" ht="15.5" x14ac:dyDescent="0.35">
      <c r="A1209" s="1" t="s">
        <v>1163</v>
      </c>
      <c r="C1209" s="20" cm="1">
        <f t="array" ref="C1209:K1209">_xlfn.XLOOKUP(A1209,'Data transformation 2'!A1210:A3544,'Data transformation 2'!B1210:J3544)</f>
        <v>21.02</v>
      </c>
      <c r="D1209">
        <v>9.6199999999999992</v>
      </c>
      <c r="E1209" t="str">
        <v>yes</v>
      </c>
      <c r="F1209" t="str">
        <v>No</v>
      </c>
      <c r="G1209" t="str">
        <v>Yes</v>
      </c>
      <c r="H1209">
        <v>1</v>
      </c>
      <c r="I1209" t="str">
        <v>No</v>
      </c>
      <c r="J1209" t="str">
        <v>Normal Weight</v>
      </c>
      <c r="K1209" t="str">
        <v>Diabetes</v>
      </c>
      <c r="L1209" t="str">
        <f>VLOOKUP(A1209,'Data Transformation 3'!A$3:E$2339,5,0)</f>
        <v>8-Jun-1963</v>
      </c>
      <c r="M1209" s="19">
        <f>VLOOKUP(A1209,'Data Transformation 3'!A$3:H$2339,8,0)</f>
        <v>9310.81</v>
      </c>
      <c r="N1209" t="str">
        <f>VLOOKUP('Healthcare '!A1209,'Data Transformation 3'!A$3:I$2339,9,0)</f>
        <v>tier - 3</v>
      </c>
      <c r="O1209" t="str">
        <f>VLOOKUP(A1209,'Data Transformation 3'!A$3:J$2339,10,0)</f>
        <v>tier - 1</v>
      </c>
      <c r="P1209" t="str">
        <f>VLOOKUP(A1209,'Data Transformation 3'!A$3:K$2339,11,0)</f>
        <v>R1013</v>
      </c>
      <c r="Q1209">
        <f>VLOOKUP(A1209,'Data Transformation 3'!A$3:F$2339,6,0)</f>
        <v>60</v>
      </c>
    </row>
    <row r="1210" spans="1:17" ht="15.5" x14ac:dyDescent="0.35">
      <c r="A1210" s="1" t="s">
        <v>1162</v>
      </c>
      <c r="C1210" s="20" cm="1">
        <f t="array" ref="C1210:K1210">_xlfn.XLOOKUP(A1210,'Data transformation 2'!A1211:A3545,'Data transformation 2'!B1211:J3545)</f>
        <v>37.51</v>
      </c>
      <c r="D1210">
        <v>11.06</v>
      </c>
      <c r="E1210" t="str">
        <v>No</v>
      </c>
      <c r="F1210" t="str">
        <v>No</v>
      </c>
      <c r="G1210" t="str">
        <v>No</v>
      </c>
      <c r="H1210">
        <v>2</v>
      </c>
      <c r="I1210" t="str">
        <v>No</v>
      </c>
      <c r="J1210" t="str">
        <v>Obesity</v>
      </c>
      <c r="K1210" t="str">
        <v>Diabetes</v>
      </c>
      <c r="L1210" t="str">
        <f>VLOOKUP(A1210,'Data Transformation 3'!A$3:E$2339,5,0)</f>
        <v>16-Oct-1973</v>
      </c>
      <c r="M1210" s="19">
        <f>VLOOKUP(A1210,'Data Transformation 3'!A$3:H$2339,8,0)</f>
        <v>9304.7000000000007</v>
      </c>
      <c r="N1210" t="str">
        <f>VLOOKUP('Healthcare '!A1210,'Data Transformation 3'!A$3:I$2339,9,0)</f>
        <v>tier - 3</v>
      </c>
      <c r="O1210" t="str">
        <f>VLOOKUP(A1210,'Data Transformation 3'!A$3:J$2339,10,0)</f>
        <v>tier - 3</v>
      </c>
      <c r="P1210" t="str">
        <f>VLOOKUP(A1210,'Data Transformation 3'!A$3:K$2339,11,0)</f>
        <v>R1013</v>
      </c>
      <c r="Q1210">
        <f>VLOOKUP(A1210,'Data Transformation 3'!A$3:F$2339,6,0)</f>
        <v>49</v>
      </c>
    </row>
    <row r="1211" spans="1:17" ht="15.5" hidden="1" x14ac:dyDescent="0.35">
      <c r="A1211" s="1" t="s">
        <v>1161</v>
      </c>
      <c r="C1211" s="20" cm="1">
        <f t="array" ref="C1211:K1211">_xlfn.XLOOKUP(A1211,'Data transformation 2'!A1212:A3546,'Data transformation 2'!B1212:J3546)</f>
        <v>25.745000000000001</v>
      </c>
      <c r="D1211">
        <v>6.11</v>
      </c>
      <c r="E1211" t="str">
        <v>yes</v>
      </c>
      <c r="F1211" t="str">
        <v>No</v>
      </c>
      <c r="G1211" t="str">
        <v>No</v>
      </c>
      <c r="H1211">
        <v>0</v>
      </c>
      <c r="I1211" t="str">
        <v>No</v>
      </c>
      <c r="J1211" t="str">
        <v>Overweight</v>
      </c>
      <c r="K1211" t="str">
        <v>Pre-Diabetes</v>
      </c>
      <c r="L1211" t="str">
        <f>VLOOKUP(A1211,'Data Transformation 3'!A$3:E$2339,5,0)</f>
        <v>3-Nov-1976</v>
      </c>
      <c r="M1211" s="19">
        <f>VLOOKUP(A1211,'Data Transformation 3'!A$3:H$2339,8,0)</f>
        <v>9301.89</v>
      </c>
      <c r="N1211" t="str">
        <f>VLOOKUP('Healthcare '!A1211,'Data Transformation 3'!A$3:I$2339,9,0)</f>
        <v>tier - 2</v>
      </c>
      <c r="O1211" t="str">
        <f>VLOOKUP(A1211,'Data Transformation 3'!A$3:J$2339,10,0)</f>
        <v>tier - 1</v>
      </c>
      <c r="P1211" t="str">
        <f>VLOOKUP(A1211,'Data Transformation 3'!A$3:K$2339,11,0)</f>
        <v>R1012</v>
      </c>
      <c r="Q1211">
        <f>VLOOKUP(A1211,'Data Transformation 3'!A$3:F$2339,6,0)</f>
        <v>46</v>
      </c>
    </row>
    <row r="1212" spans="1:17" ht="15.5" x14ac:dyDescent="0.35">
      <c r="A1212" s="1" t="s">
        <v>1160</v>
      </c>
      <c r="C1212" s="20" cm="1">
        <f t="array" ref="C1212:K1212">_xlfn.XLOOKUP(A1212,'Data transformation 2'!A1213:A3547,'Data transformation 2'!B1213:J3547)</f>
        <v>31.35</v>
      </c>
      <c r="D1212">
        <v>11.49</v>
      </c>
      <c r="E1212" t="str">
        <v>No</v>
      </c>
      <c r="F1212" t="str">
        <v>No</v>
      </c>
      <c r="G1212" t="str">
        <v>No</v>
      </c>
      <c r="H1212">
        <v>2</v>
      </c>
      <c r="I1212" t="str">
        <v>No</v>
      </c>
      <c r="J1212" t="str">
        <v>Obesity</v>
      </c>
      <c r="K1212" t="str">
        <v>Diabetes</v>
      </c>
      <c r="L1212" t="str">
        <f>VLOOKUP(A1212,'Data Transformation 3'!A$3:E$2339,5,0)</f>
        <v>18-Sep-1973</v>
      </c>
      <c r="M1212" s="19">
        <f>VLOOKUP(A1212,'Data Transformation 3'!A$3:H$2339,8,0)</f>
        <v>9290.14</v>
      </c>
      <c r="N1212" t="str">
        <f>VLOOKUP('Healthcare '!A1212,'Data Transformation 3'!A$3:I$2339,9,0)</f>
        <v>tier - 3</v>
      </c>
      <c r="O1212" t="str">
        <f>VLOOKUP(A1212,'Data Transformation 3'!A$3:J$2339,10,0)</f>
        <v>tier - 3</v>
      </c>
      <c r="P1212" t="str">
        <f>VLOOKUP(A1212,'Data Transformation 3'!A$3:K$2339,11,0)</f>
        <v>R1016</v>
      </c>
      <c r="Q1212">
        <f>VLOOKUP(A1212,'Data Transformation 3'!A$3:F$2339,6,0)</f>
        <v>49</v>
      </c>
    </row>
    <row r="1213" spans="1:17" ht="15.5" x14ac:dyDescent="0.35">
      <c r="A1213" s="1" t="s">
        <v>1159</v>
      </c>
      <c r="C1213" s="20" cm="1">
        <f t="array" ref="C1213:K1213">_xlfn.XLOOKUP(A1213,'Data transformation 2'!A1214:A3548,'Data transformation 2'!B1214:J3548)</f>
        <v>29.83</v>
      </c>
      <c r="D1213">
        <v>8.68</v>
      </c>
      <c r="E1213" t="str">
        <v>No</v>
      </c>
      <c r="F1213" t="str">
        <v>No</v>
      </c>
      <c r="G1213" t="str">
        <v>No</v>
      </c>
      <c r="H1213">
        <v>2</v>
      </c>
      <c r="I1213" t="str">
        <v>No</v>
      </c>
      <c r="J1213" t="str">
        <v>Overweight</v>
      </c>
      <c r="K1213" t="str">
        <v>Diabetes</v>
      </c>
      <c r="L1213" t="str">
        <f>VLOOKUP(A1213,'Data Transformation 3'!A$3:E$2339,5,0)</f>
        <v>16-Oct-1973</v>
      </c>
      <c r="M1213" s="19">
        <f>VLOOKUP(A1213,'Data Transformation 3'!A$3:H$2339,8,0)</f>
        <v>9288.0300000000007</v>
      </c>
      <c r="N1213" t="str">
        <f>VLOOKUP('Healthcare '!A1213,'Data Transformation 3'!A$3:I$2339,9,0)</f>
        <v>tier - 2</v>
      </c>
      <c r="O1213" t="str">
        <f>VLOOKUP(A1213,'Data Transformation 3'!A$3:J$2339,10,0)</f>
        <v>tier - 3</v>
      </c>
      <c r="P1213" t="str">
        <f>VLOOKUP(A1213,'Data Transformation 3'!A$3:K$2339,11,0)</f>
        <v>R1018</v>
      </c>
      <c r="Q1213">
        <f>VLOOKUP(A1213,'Data Transformation 3'!A$3:F$2339,6,0)</f>
        <v>49</v>
      </c>
    </row>
    <row r="1214" spans="1:17" ht="15.5" hidden="1" x14ac:dyDescent="0.35">
      <c r="A1214" s="1" t="s">
        <v>1158</v>
      </c>
      <c r="C1214" s="20" cm="1">
        <f t="array" ref="C1214:K1214">_xlfn.XLOOKUP(A1214,'Data transformation 2'!A1215:A3549,'Data transformation 2'!B1215:J3549)</f>
        <v>25.49</v>
      </c>
      <c r="D1214">
        <v>5.68</v>
      </c>
      <c r="E1214" t="str">
        <v>yes</v>
      </c>
      <c r="F1214" t="str">
        <v>No</v>
      </c>
      <c r="G1214" t="str">
        <v>Yes</v>
      </c>
      <c r="H1214">
        <v>1</v>
      </c>
      <c r="I1214" t="str">
        <v>No</v>
      </c>
      <c r="J1214" t="str">
        <v>Overweight</v>
      </c>
      <c r="K1214" t="str">
        <v>Normal</v>
      </c>
      <c r="L1214" t="str">
        <f>VLOOKUP(A1214,'Data Transformation 3'!A$3:E$2339,5,0)</f>
        <v>26-Nov-1969</v>
      </c>
      <c r="M1214" s="19">
        <f>VLOOKUP(A1214,'Data Transformation 3'!A$3:H$2339,8,0)</f>
        <v>9285.8700000000008</v>
      </c>
      <c r="N1214" t="str">
        <f>VLOOKUP('Healthcare '!A1214,'Data Transformation 3'!A$3:I$2339,9,0)</f>
        <v>tier - 2</v>
      </c>
      <c r="O1214" t="str">
        <f>VLOOKUP(A1214,'Data Transformation 3'!A$3:J$2339,10,0)</f>
        <v>tier - 3</v>
      </c>
      <c r="P1214" t="str">
        <f>VLOOKUP(A1214,'Data Transformation 3'!A$3:K$2339,11,0)</f>
        <v>R1013</v>
      </c>
      <c r="Q1214">
        <f>VLOOKUP(A1214,'Data Transformation 3'!A$3:F$2339,6,0)</f>
        <v>53</v>
      </c>
    </row>
    <row r="1215" spans="1:17" ht="15.5" x14ac:dyDescent="0.35">
      <c r="A1215" s="1" t="s">
        <v>1157</v>
      </c>
      <c r="C1215" s="20" cm="1">
        <f t="array" ref="C1215:K1215">_xlfn.XLOOKUP(A1215,'Data transformation 2'!A1216:A3550,'Data transformation 2'!B1216:J3550)</f>
        <v>34.1</v>
      </c>
      <c r="D1215">
        <v>8.4499999999999993</v>
      </c>
      <c r="E1215" t="str">
        <v>No</v>
      </c>
      <c r="F1215" t="str">
        <v>No</v>
      </c>
      <c r="G1215" t="str">
        <v>No</v>
      </c>
      <c r="H1215">
        <v>0</v>
      </c>
      <c r="I1215" t="str">
        <v>No</v>
      </c>
      <c r="J1215" t="str">
        <v>Obesity</v>
      </c>
      <c r="K1215" t="str">
        <v>Diabetes</v>
      </c>
      <c r="L1215" t="str">
        <f>VLOOKUP(A1215,'Data Transformation 3'!A$3:E$2339,5,0)</f>
        <v>2-Jul-1971</v>
      </c>
      <c r="M1215" s="19">
        <f>VLOOKUP(A1215,'Data Transformation 3'!A$3:H$2339,8,0)</f>
        <v>9283.56</v>
      </c>
      <c r="N1215" t="str">
        <f>VLOOKUP('Healthcare '!A1215,'Data Transformation 3'!A$3:I$2339,9,0)</f>
        <v>tier - 2</v>
      </c>
      <c r="O1215" t="str">
        <f>VLOOKUP(A1215,'Data Transformation 3'!A$3:J$2339,10,0)</f>
        <v>tier - 3</v>
      </c>
      <c r="P1215" t="str">
        <f>VLOOKUP(A1215,'Data Transformation 3'!A$3:K$2339,11,0)</f>
        <v>R1013</v>
      </c>
      <c r="Q1215">
        <f>VLOOKUP(A1215,'Data Transformation 3'!A$3:F$2339,6,0)</f>
        <v>51</v>
      </c>
    </row>
    <row r="1216" spans="1:17" ht="15.5" x14ac:dyDescent="0.35">
      <c r="A1216" s="1" t="s">
        <v>1156</v>
      </c>
      <c r="C1216" s="20" cm="1">
        <f t="array" ref="C1216:K1216">_xlfn.XLOOKUP(A1216,'Data transformation 2'!A1217:A3551,'Data transformation 2'!B1217:J3551)</f>
        <v>25.84</v>
      </c>
      <c r="D1216">
        <v>8.51</v>
      </c>
      <c r="E1216" t="str">
        <v>No</v>
      </c>
      <c r="F1216" t="str">
        <v>No</v>
      </c>
      <c r="G1216" t="str">
        <v>No</v>
      </c>
      <c r="H1216">
        <v>2</v>
      </c>
      <c r="I1216" t="str">
        <v>No</v>
      </c>
      <c r="J1216" t="str">
        <v>Overweight</v>
      </c>
      <c r="K1216" t="str">
        <v>Diabetes</v>
      </c>
      <c r="L1216" t="str">
        <f>VLOOKUP(A1216,'Data Transformation 3'!A$3:E$2339,5,0)</f>
        <v>27-Oct-1973</v>
      </c>
      <c r="M1216" s="19">
        <f>VLOOKUP(A1216,'Data Transformation 3'!A$3:H$2339,8,0)</f>
        <v>9282.48</v>
      </c>
      <c r="N1216" t="str">
        <f>VLOOKUP('Healthcare '!A1216,'Data Transformation 3'!A$3:I$2339,9,0)</f>
        <v>tier - 3</v>
      </c>
      <c r="O1216" t="str">
        <f>VLOOKUP(A1216,'Data Transformation 3'!A$3:J$2339,10,0)</f>
        <v>tier - 2</v>
      </c>
      <c r="P1216" t="str">
        <f>VLOOKUP(A1216,'Data Transformation 3'!A$3:K$2339,11,0)</f>
        <v>R1016</v>
      </c>
      <c r="Q1216">
        <f>VLOOKUP(A1216,'Data Transformation 3'!A$3:F$2339,6,0)</f>
        <v>49</v>
      </c>
    </row>
    <row r="1217" spans="1:17" ht="15.5" x14ac:dyDescent="0.35">
      <c r="A1217" s="1" t="s">
        <v>1155</v>
      </c>
      <c r="C1217" s="20" cm="1">
        <f t="array" ref="C1217:K1217">_xlfn.XLOOKUP(A1217,'Data transformation 2'!A1218:A3552,'Data transformation 2'!B1218:J3552)</f>
        <v>20.6</v>
      </c>
      <c r="D1217">
        <v>7.62</v>
      </c>
      <c r="E1217" t="str">
        <v>No</v>
      </c>
      <c r="F1217" t="str">
        <v>No</v>
      </c>
      <c r="G1217" t="str">
        <v>No</v>
      </c>
      <c r="H1217">
        <v>0</v>
      </c>
      <c r="I1217" t="str">
        <v>No</v>
      </c>
      <c r="J1217" t="str">
        <v>Normal Weight</v>
      </c>
      <c r="K1217" t="str">
        <v>Diabetes</v>
      </c>
      <c r="L1217" t="str">
        <f>VLOOKUP(A1217,'Data Transformation 3'!A$3:E$2339,5,0)</f>
        <v>6-Aug-1971</v>
      </c>
      <c r="M1217" s="19">
        <f>VLOOKUP(A1217,'Data Transformation 3'!A$3:H$2339,8,0)</f>
        <v>9264.7999999999993</v>
      </c>
      <c r="N1217" t="str">
        <f>VLOOKUP('Healthcare '!A1217,'Data Transformation 3'!A$3:I$2339,9,0)</f>
        <v>tier - 2</v>
      </c>
      <c r="O1217" t="str">
        <f>VLOOKUP(A1217,'Data Transformation 3'!A$3:J$2339,10,0)</f>
        <v>tier - 1</v>
      </c>
      <c r="P1217" t="str">
        <f>VLOOKUP(A1217,'Data Transformation 3'!A$3:K$2339,11,0)</f>
        <v>R1011</v>
      </c>
      <c r="Q1217">
        <f>VLOOKUP(A1217,'Data Transformation 3'!A$3:F$2339,6,0)</f>
        <v>51</v>
      </c>
    </row>
    <row r="1218" spans="1:17" ht="15.5" x14ac:dyDescent="0.35">
      <c r="A1218" s="1" t="s">
        <v>1154</v>
      </c>
      <c r="C1218" s="20" cm="1">
        <f t="array" ref="C1218:K1218">_xlfn.XLOOKUP(A1218,'Data transformation 2'!A1219:A3553,'Data transformation 2'!B1219:J3553)</f>
        <v>28.88</v>
      </c>
      <c r="D1218">
        <v>10.18</v>
      </c>
      <c r="E1218" t="str">
        <v>No</v>
      </c>
      <c r="F1218" t="str">
        <v>No</v>
      </c>
      <c r="G1218" t="str">
        <v>No</v>
      </c>
      <c r="H1218">
        <v>0</v>
      </c>
      <c r="I1218" t="str">
        <v>No</v>
      </c>
      <c r="J1218" t="str">
        <v>Overweight</v>
      </c>
      <c r="K1218" t="str">
        <v>Diabetes</v>
      </c>
      <c r="L1218" t="str">
        <f>VLOOKUP(A1218,'Data Transformation 3'!A$3:E$2339,5,0)</f>
        <v>21-Aug-1974</v>
      </c>
      <c r="M1218" s="19">
        <f>VLOOKUP(A1218,'Data Transformation 3'!A$3:H$2339,8,0)</f>
        <v>9249.5</v>
      </c>
      <c r="N1218" t="str">
        <f>VLOOKUP('Healthcare '!A1218,'Data Transformation 3'!A$3:I$2339,9,0)</f>
        <v>tier - 2</v>
      </c>
      <c r="O1218" t="str">
        <f>VLOOKUP(A1218,'Data Transformation 3'!A$3:J$2339,10,0)</f>
        <v>tier - 1</v>
      </c>
      <c r="P1218" t="str">
        <f>VLOOKUP(A1218,'Data Transformation 3'!A$3:K$2339,11,0)</f>
        <v>R1012</v>
      </c>
      <c r="Q1218">
        <f>VLOOKUP(A1218,'Data Transformation 3'!A$3:F$2339,6,0)</f>
        <v>48</v>
      </c>
    </row>
    <row r="1219" spans="1:17" ht="15.5" hidden="1" x14ac:dyDescent="0.35">
      <c r="A1219" s="1" t="s">
        <v>1153</v>
      </c>
      <c r="C1219" s="20" cm="1">
        <f t="array" ref="C1219:K1219">_xlfn.XLOOKUP(A1219,'Data transformation 2'!A1220:A3554,'Data transformation 2'!B1220:J3554)</f>
        <v>28.24</v>
      </c>
      <c r="D1219">
        <v>5.36</v>
      </c>
      <c r="E1219" t="str">
        <v>No</v>
      </c>
      <c r="F1219" t="str">
        <v>No</v>
      </c>
      <c r="G1219" t="str">
        <v>No</v>
      </c>
      <c r="H1219">
        <v>0</v>
      </c>
      <c r="I1219" t="str">
        <v>No</v>
      </c>
      <c r="J1219" t="str">
        <v>Overweight</v>
      </c>
      <c r="K1219" t="str">
        <v>Normal</v>
      </c>
      <c r="L1219" t="str">
        <f>VLOOKUP(A1219,'Data Transformation 3'!A$3:E$2339,5,0)</f>
        <v>5-Oct-1980</v>
      </c>
      <c r="M1219" s="19">
        <f>VLOOKUP(A1219,'Data Transformation 3'!A$3:H$2339,8,0)</f>
        <v>9247.94</v>
      </c>
      <c r="N1219" t="str">
        <f>VLOOKUP('Healthcare '!A1219,'Data Transformation 3'!A$3:I$2339,9,0)</f>
        <v>tier - 2</v>
      </c>
      <c r="O1219" t="str">
        <f>VLOOKUP(A1219,'Data Transformation 3'!A$3:J$2339,10,0)</f>
        <v>tier - 1</v>
      </c>
      <c r="P1219" t="str">
        <f>VLOOKUP(A1219,'Data Transformation 3'!A$3:K$2339,11,0)</f>
        <v>R1021</v>
      </c>
      <c r="Q1219">
        <f>VLOOKUP(A1219,'Data Transformation 3'!A$3:F$2339,6,0)</f>
        <v>42</v>
      </c>
    </row>
    <row r="1220" spans="1:17" ht="15.5" x14ac:dyDescent="0.35">
      <c r="A1220" s="1" t="s">
        <v>1152</v>
      </c>
      <c r="C1220" s="20" cm="1">
        <f t="array" ref="C1220:K1220">_xlfn.XLOOKUP(A1220,'Data transformation 2'!A1221:A3555,'Data transformation 2'!B1221:J3555)</f>
        <v>25.46</v>
      </c>
      <c r="D1220">
        <v>11.78</v>
      </c>
      <c r="E1220" t="str">
        <v>yes</v>
      </c>
      <c r="F1220" t="str">
        <v>No</v>
      </c>
      <c r="G1220" t="str">
        <v>No</v>
      </c>
      <c r="H1220">
        <v>1</v>
      </c>
      <c r="I1220" t="str">
        <v>No</v>
      </c>
      <c r="J1220" t="str">
        <v>Overweight</v>
      </c>
      <c r="K1220" t="str">
        <v>Diabetes</v>
      </c>
      <c r="L1220" t="str">
        <f>VLOOKUP(A1220,'Data Transformation 3'!A$3:E$2339,5,0)</f>
        <v>6-Dec-1975</v>
      </c>
      <c r="M1220" s="19">
        <f>VLOOKUP(A1220,'Data Transformation 3'!A$3:H$2339,8,0)</f>
        <v>9225.26</v>
      </c>
      <c r="N1220" t="str">
        <f>VLOOKUP('Healthcare '!A1220,'Data Transformation 3'!A$3:I$2339,9,0)</f>
        <v>tier - 3</v>
      </c>
      <c r="O1220" t="str">
        <f>VLOOKUP(A1220,'Data Transformation 3'!A$3:J$2339,10,0)</f>
        <v>tier - 3</v>
      </c>
      <c r="P1220" t="str">
        <f>VLOOKUP(A1220,'Data Transformation 3'!A$3:K$2339,11,0)</f>
        <v>R1015</v>
      </c>
      <c r="Q1220">
        <f>VLOOKUP(A1220,'Data Transformation 3'!A$3:F$2339,6,0)</f>
        <v>47</v>
      </c>
    </row>
    <row r="1221" spans="1:17" ht="15.5" x14ac:dyDescent="0.35">
      <c r="A1221" s="1" t="s">
        <v>1151</v>
      </c>
      <c r="C1221" s="20" cm="1">
        <f t="array" ref="C1221:K1221">_xlfn.XLOOKUP(A1221,'Data transformation 2'!A1222:A3556,'Data transformation 2'!B1222:J3556)</f>
        <v>29.64</v>
      </c>
      <c r="D1221">
        <v>10.82</v>
      </c>
      <c r="E1221" t="str">
        <v>yes</v>
      </c>
      <c r="F1221" t="str">
        <v>No</v>
      </c>
      <c r="G1221" t="str">
        <v>No</v>
      </c>
      <c r="H1221">
        <v>0</v>
      </c>
      <c r="I1221" t="str">
        <v>No</v>
      </c>
      <c r="J1221" t="str">
        <v>Overweight</v>
      </c>
      <c r="K1221" t="str">
        <v>Diabetes</v>
      </c>
      <c r="L1221" t="str">
        <f>VLOOKUP(A1221,'Data Transformation 3'!A$3:E$2339,5,0)</f>
        <v>5-Dec-1981</v>
      </c>
      <c r="M1221" s="19">
        <f>VLOOKUP(A1221,'Data Transformation 3'!A$3:H$2339,8,0)</f>
        <v>9222.4</v>
      </c>
      <c r="N1221" t="str">
        <f>VLOOKUP('Healthcare '!A1221,'Data Transformation 3'!A$3:I$2339,9,0)</f>
        <v>tier - 2</v>
      </c>
      <c r="O1221" t="str">
        <f>VLOOKUP(A1221,'Data Transformation 3'!A$3:J$2339,10,0)</f>
        <v>tier - 3</v>
      </c>
      <c r="P1221" t="str">
        <f>VLOOKUP(A1221,'Data Transformation 3'!A$3:K$2339,11,0)</f>
        <v>R1019</v>
      </c>
      <c r="Q1221">
        <f>VLOOKUP(A1221,'Data Transformation 3'!A$3:F$2339,6,0)</f>
        <v>41</v>
      </c>
    </row>
    <row r="1222" spans="1:17" ht="15.5" x14ac:dyDescent="0.35">
      <c r="A1222" s="1" t="s">
        <v>1150</v>
      </c>
      <c r="C1222" s="20" cm="1">
        <f t="array" ref="C1222:K1222">_xlfn.XLOOKUP(A1222,'Data transformation 2'!A1223:A3557,'Data transformation 2'!B1223:J3557)</f>
        <v>31.27</v>
      </c>
      <c r="D1222">
        <v>7.73</v>
      </c>
      <c r="E1222" t="str">
        <v>yes</v>
      </c>
      <c r="F1222" t="str">
        <v>No</v>
      </c>
      <c r="G1222" t="str">
        <v>No</v>
      </c>
      <c r="H1222">
        <v>1</v>
      </c>
      <c r="I1222" t="str">
        <v>No</v>
      </c>
      <c r="J1222" t="str">
        <v>Obesity</v>
      </c>
      <c r="K1222" t="str">
        <v>Diabetes</v>
      </c>
      <c r="L1222" t="str">
        <f>VLOOKUP(A1222,'Data Transformation 3'!A$3:E$2339,5,0)</f>
        <v>25-Dec-1986</v>
      </c>
      <c r="M1222" s="19">
        <f>VLOOKUP(A1222,'Data Transformation 3'!A$3:H$2339,8,0)</f>
        <v>9210.06</v>
      </c>
      <c r="N1222" t="str">
        <f>VLOOKUP('Healthcare '!A1222,'Data Transformation 3'!A$3:I$2339,9,0)</f>
        <v>tier - 2</v>
      </c>
      <c r="O1222" t="str">
        <f>VLOOKUP(A1222,'Data Transformation 3'!A$3:J$2339,10,0)</f>
        <v>tier - 3</v>
      </c>
      <c r="P1222" t="str">
        <f>VLOOKUP(A1222,'Data Transformation 3'!A$3:K$2339,11,0)</f>
        <v>R1021</v>
      </c>
      <c r="Q1222">
        <f>VLOOKUP(A1222,'Data Transformation 3'!A$3:F$2339,6,0)</f>
        <v>36</v>
      </c>
    </row>
    <row r="1223" spans="1:17" ht="15.5" hidden="1" x14ac:dyDescent="0.35">
      <c r="A1223" s="1" t="s">
        <v>1149</v>
      </c>
      <c r="C1223" s="20" cm="1">
        <f t="array" ref="C1223:K1223">_xlfn.XLOOKUP(A1223,'Data transformation 2'!A1224:A3558,'Data transformation 2'!B1224:J3558)</f>
        <v>19.95</v>
      </c>
      <c r="D1223">
        <v>6.24</v>
      </c>
      <c r="E1223" t="str">
        <v>yes</v>
      </c>
      <c r="F1223" t="str">
        <v>No</v>
      </c>
      <c r="G1223" t="str">
        <v>No</v>
      </c>
      <c r="H1223">
        <v>0</v>
      </c>
      <c r="I1223" t="str">
        <v>No</v>
      </c>
      <c r="J1223" t="str">
        <v>Normal Weight</v>
      </c>
      <c r="K1223" t="str">
        <v>Pre-Diabetes</v>
      </c>
      <c r="L1223" t="str">
        <f>VLOOKUP(A1223,'Data Transformation 3'!A$3:E$2339,5,0)</f>
        <v>10-Sep-1976</v>
      </c>
      <c r="M1223" s="19">
        <f>VLOOKUP(A1223,'Data Transformation 3'!A$3:H$2339,8,0)</f>
        <v>9193.84</v>
      </c>
      <c r="N1223" t="str">
        <f>VLOOKUP('Healthcare '!A1223,'Data Transformation 3'!A$3:I$2339,9,0)</f>
        <v>tier - 2</v>
      </c>
      <c r="O1223" t="str">
        <f>VLOOKUP(A1223,'Data Transformation 3'!A$3:J$2339,10,0)</f>
        <v>tier - 1</v>
      </c>
      <c r="P1223" t="str">
        <f>VLOOKUP(A1223,'Data Transformation 3'!A$3:K$2339,11,0)</f>
        <v>R1012</v>
      </c>
      <c r="Q1223">
        <f>VLOOKUP(A1223,'Data Transformation 3'!A$3:F$2339,6,0)</f>
        <v>46</v>
      </c>
    </row>
    <row r="1224" spans="1:17" ht="15.5" x14ac:dyDescent="0.35">
      <c r="A1224" s="1" t="s">
        <v>1148</v>
      </c>
      <c r="C1224" s="20" cm="1">
        <f t="array" ref="C1224:K1224">_xlfn.XLOOKUP(A1224,'Data transformation 2'!A1225:A3559,'Data transformation 2'!B1225:J3559)</f>
        <v>21.3</v>
      </c>
      <c r="D1224">
        <v>10.42</v>
      </c>
      <c r="E1224" t="str">
        <v>No</v>
      </c>
      <c r="F1224" t="str">
        <v>No</v>
      </c>
      <c r="G1224" t="str">
        <v>No</v>
      </c>
      <c r="H1224">
        <v>2</v>
      </c>
      <c r="I1224" t="str">
        <v>No</v>
      </c>
      <c r="J1224" t="str">
        <v>Normal Weight</v>
      </c>
      <c r="K1224" t="str">
        <v>Diabetes</v>
      </c>
      <c r="L1224" t="str">
        <f>VLOOKUP(A1224,'Data Transformation 3'!A$3:E$2339,5,0)</f>
        <v>25-Dec-1973</v>
      </c>
      <c r="M1224" s="19">
        <f>VLOOKUP(A1224,'Data Transformation 3'!A$3:H$2339,8,0)</f>
        <v>9182.17</v>
      </c>
      <c r="N1224" t="str">
        <f>VLOOKUP('Healthcare '!A1224,'Data Transformation 3'!A$3:I$2339,9,0)</f>
        <v>tier - 2</v>
      </c>
      <c r="O1224" t="str">
        <f>VLOOKUP(A1224,'Data Transformation 3'!A$3:J$2339,10,0)</f>
        <v>tier - 3</v>
      </c>
      <c r="P1224" t="str">
        <f>VLOOKUP(A1224,'Data Transformation 3'!A$3:K$2339,11,0)</f>
        <v>R1011</v>
      </c>
      <c r="Q1224">
        <f>VLOOKUP(A1224,'Data Transformation 3'!A$3:F$2339,6,0)</f>
        <v>49</v>
      </c>
    </row>
    <row r="1225" spans="1:17" ht="15.5" x14ac:dyDescent="0.35">
      <c r="A1225" s="1" t="s">
        <v>1147</v>
      </c>
      <c r="C1225" s="20" cm="1">
        <f t="array" ref="C1225:K1225">_xlfn.XLOOKUP(A1225,'Data transformation 2'!A1226:A3560,'Data transformation 2'!B1226:J3560)</f>
        <v>31.635000000000002</v>
      </c>
      <c r="D1225">
        <v>11.11</v>
      </c>
      <c r="E1225" t="str">
        <v>No</v>
      </c>
      <c r="F1225" t="str">
        <v>No</v>
      </c>
      <c r="G1225" t="str">
        <v>No</v>
      </c>
      <c r="H1225">
        <v>0</v>
      </c>
      <c r="I1225" t="str">
        <v>No</v>
      </c>
      <c r="J1225" t="str">
        <v>Obesity</v>
      </c>
      <c r="K1225" t="str">
        <v>Diabetes</v>
      </c>
      <c r="L1225" t="str">
        <f>VLOOKUP(A1225,'Data Transformation 3'!A$3:E$2339,5,0)</f>
        <v>29-Dec-1971</v>
      </c>
      <c r="M1225" s="19">
        <f>VLOOKUP(A1225,'Data Transformation 3'!A$3:H$2339,8,0)</f>
        <v>9174.14</v>
      </c>
      <c r="N1225" t="str">
        <f>VLOOKUP('Healthcare '!A1225,'Data Transformation 3'!A$3:I$2339,9,0)</f>
        <v>tier - 3</v>
      </c>
      <c r="O1225" t="str">
        <f>VLOOKUP(A1225,'Data Transformation 3'!A$3:J$2339,10,0)</f>
        <v>tier - 1</v>
      </c>
      <c r="P1225" t="str">
        <f>VLOOKUP(A1225,'Data Transformation 3'!A$3:K$2339,11,0)</f>
        <v>R1012</v>
      </c>
      <c r="Q1225">
        <f>VLOOKUP(A1225,'Data Transformation 3'!A$3:F$2339,6,0)</f>
        <v>51</v>
      </c>
    </row>
    <row r="1226" spans="1:17" ht="15.5" x14ac:dyDescent="0.35">
      <c r="A1226" s="1" t="s">
        <v>1146</v>
      </c>
      <c r="C1226" s="20" cm="1">
        <f t="array" ref="C1226:K1226">_xlfn.XLOOKUP(A1226,'Data transformation 2'!A1227:A3561,'Data transformation 2'!B1227:J3561)</f>
        <v>23.9</v>
      </c>
      <c r="D1226">
        <v>7.67</v>
      </c>
      <c r="E1226" t="str">
        <v>yes</v>
      </c>
      <c r="F1226" t="str">
        <v>No</v>
      </c>
      <c r="G1226" t="str">
        <v>No</v>
      </c>
      <c r="H1226">
        <v>2</v>
      </c>
      <c r="I1226" t="str">
        <v>No</v>
      </c>
      <c r="J1226" t="str">
        <v>Normal Weight</v>
      </c>
      <c r="K1226" t="str">
        <v>Diabetes</v>
      </c>
      <c r="L1226" t="str">
        <f>VLOOKUP(A1226,'Data Transformation 3'!A$3:E$2339,5,0)</f>
        <v>24-Oct-1970</v>
      </c>
      <c r="M1226" s="19">
        <f>VLOOKUP(A1226,'Data Transformation 3'!A$3:H$2339,8,0)</f>
        <v>9171.75</v>
      </c>
      <c r="N1226" t="str">
        <f>VLOOKUP('Healthcare '!A1226,'Data Transformation 3'!A$3:I$2339,9,0)</f>
        <v>tier - 2</v>
      </c>
      <c r="O1226" t="str">
        <f>VLOOKUP(A1226,'Data Transformation 3'!A$3:J$2339,10,0)</f>
        <v>tier - 2</v>
      </c>
      <c r="P1226" t="str">
        <f>VLOOKUP(A1226,'Data Transformation 3'!A$3:K$2339,11,0)</f>
        <v>R1012</v>
      </c>
      <c r="Q1226">
        <f>VLOOKUP(A1226,'Data Transformation 3'!A$3:F$2339,6,0)</f>
        <v>52</v>
      </c>
    </row>
    <row r="1227" spans="1:17" ht="15.5" hidden="1" x14ac:dyDescent="0.35">
      <c r="A1227" s="1" t="s">
        <v>1145</v>
      </c>
      <c r="C1227" s="20" cm="1">
        <f t="array" ref="C1227:K1227">_xlfn.XLOOKUP(A1227,'Data transformation 2'!A1228:A3562,'Data transformation 2'!B1228:J3562)</f>
        <v>34.15</v>
      </c>
      <c r="D1227">
        <v>6.15</v>
      </c>
      <c r="E1227" t="str">
        <v>No</v>
      </c>
      <c r="F1227" t="str">
        <v>No</v>
      </c>
      <c r="G1227" t="str">
        <v>No</v>
      </c>
      <c r="H1227">
        <v>0</v>
      </c>
      <c r="I1227" t="str">
        <v>No</v>
      </c>
      <c r="J1227" t="str">
        <v>Obesity</v>
      </c>
      <c r="K1227" t="str">
        <v>Pre-Diabetes</v>
      </c>
      <c r="L1227" t="str">
        <f>VLOOKUP(A1227,'Data Transformation 3'!A$3:E$2339,5,0)</f>
        <v>23-Aug-1990</v>
      </c>
      <c r="M1227" s="19">
        <f>VLOOKUP(A1227,'Data Transformation 3'!A$3:H$2339,8,0)</f>
        <v>9159.51</v>
      </c>
      <c r="N1227" t="str">
        <f>VLOOKUP('Healthcare '!A1227,'Data Transformation 3'!A$3:I$2339,9,0)</f>
        <v>tier - 2</v>
      </c>
      <c r="O1227" t="str">
        <f>VLOOKUP(A1227,'Data Transformation 3'!A$3:J$2339,10,0)</f>
        <v>tier - 2</v>
      </c>
      <c r="P1227" t="str">
        <f>VLOOKUP(A1227,'Data Transformation 3'!A$3:K$2339,11,0)</f>
        <v>R1021</v>
      </c>
      <c r="Q1227">
        <f>VLOOKUP(A1227,'Data Transformation 3'!A$3:F$2339,6,0)</f>
        <v>32</v>
      </c>
    </row>
    <row r="1228" spans="1:17" ht="15.5" hidden="1" x14ac:dyDescent="0.35">
      <c r="A1228" s="1" t="s">
        <v>1144</v>
      </c>
      <c r="C1228" s="20" cm="1">
        <f t="array" ref="C1228:K1228">_xlfn.XLOOKUP(A1228,'Data transformation 2'!A1229:A3563,'Data transformation 2'!B1229:J3563)</f>
        <v>28.71</v>
      </c>
      <c r="D1228">
        <v>5.71</v>
      </c>
      <c r="E1228" t="str">
        <v>No</v>
      </c>
      <c r="F1228" t="str">
        <v>No</v>
      </c>
      <c r="G1228" t="str">
        <v>No</v>
      </c>
      <c r="H1228">
        <v>0</v>
      </c>
      <c r="I1228" t="str">
        <v>No</v>
      </c>
      <c r="J1228" t="str">
        <v>Overweight</v>
      </c>
      <c r="K1228" t="str">
        <v>Pre-Diabetes</v>
      </c>
      <c r="L1228" t="str">
        <f>VLOOKUP(A1228,'Data Transformation 3'!A$3:E$2339,5,0)</f>
        <v>8-Dec-1982</v>
      </c>
      <c r="M1228" s="19">
        <f>VLOOKUP(A1228,'Data Transformation 3'!A$3:H$2339,8,0)</f>
        <v>9147.5</v>
      </c>
      <c r="N1228" t="str">
        <f>VLOOKUP('Healthcare '!A1228,'Data Transformation 3'!A$3:I$2339,9,0)</f>
        <v>tier - 2</v>
      </c>
      <c r="O1228" t="str">
        <f>VLOOKUP(A1228,'Data Transformation 3'!A$3:J$2339,10,0)</f>
        <v>tier - 1</v>
      </c>
      <c r="P1228" t="str">
        <f>VLOOKUP(A1228,'Data Transformation 3'!A$3:K$2339,11,0)</f>
        <v>R1012</v>
      </c>
      <c r="Q1228">
        <f>VLOOKUP(A1228,'Data Transformation 3'!A$3:F$2339,6,0)</f>
        <v>40</v>
      </c>
    </row>
    <row r="1229" spans="1:17" ht="15.5" x14ac:dyDescent="0.35">
      <c r="A1229" s="1" t="s">
        <v>1143</v>
      </c>
      <c r="C1229" s="20" cm="1">
        <f t="array" ref="C1229:K1229">_xlfn.XLOOKUP(A1229,'Data transformation 2'!A1230:A3564,'Data transformation 2'!B1230:J3564)</f>
        <v>36.700000000000003</v>
      </c>
      <c r="D1229">
        <v>8.6999999999999993</v>
      </c>
      <c r="E1229" t="str">
        <v>yes</v>
      </c>
      <c r="F1229" t="str">
        <v>No</v>
      </c>
      <c r="G1229" t="str">
        <v>No</v>
      </c>
      <c r="H1229">
        <v>2</v>
      </c>
      <c r="I1229" t="str">
        <v>No</v>
      </c>
      <c r="J1229" t="str">
        <v>Obesity</v>
      </c>
      <c r="K1229" t="str">
        <v>Diabetes</v>
      </c>
      <c r="L1229" t="str">
        <f>VLOOKUP(A1229,'Data Transformation 3'!A$3:E$2339,5,0)</f>
        <v>18-Oct-1970</v>
      </c>
      <c r="M1229" s="19">
        <f>VLOOKUP(A1229,'Data Transformation 3'!A$3:H$2339,8,0)</f>
        <v>9144.57</v>
      </c>
      <c r="N1229" t="str">
        <f>VLOOKUP('Healthcare '!A1229,'Data Transformation 3'!A$3:I$2339,9,0)</f>
        <v>tier - 3</v>
      </c>
      <c r="O1229" t="str">
        <f>VLOOKUP(A1229,'Data Transformation 3'!A$3:J$2339,10,0)</f>
        <v>tier - 2</v>
      </c>
      <c r="P1229" t="str">
        <f>VLOOKUP(A1229,'Data Transformation 3'!A$3:K$2339,11,0)</f>
        <v>R1011</v>
      </c>
      <c r="Q1229">
        <f>VLOOKUP(A1229,'Data Transformation 3'!A$3:F$2339,6,0)</f>
        <v>52</v>
      </c>
    </row>
    <row r="1230" spans="1:17" ht="15.5" x14ac:dyDescent="0.35">
      <c r="A1230" s="1" t="s">
        <v>1142</v>
      </c>
      <c r="C1230" s="20" cm="1">
        <f t="array" ref="C1230:K1230">_xlfn.XLOOKUP(A1230,'Data transformation 2'!A1231:A3565,'Data transformation 2'!B1231:J3565)</f>
        <v>34.1</v>
      </c>
      <c r="D1230">
        <v>9.0399999999999991</v>
      </c>
      <c r="E1230" t="str">
        <v>yes</v>
      </c>
      <c r="F1230" t="str">
        <v>No</v>
      </c>
      <c r="G1230" t="str">
        <v>No</v>
      </c>
      <c r="H1230">
        <v>2</v>
      </c>
      <c r="I1230" t="str">
        <v>No</v>
      </c>
      <c r="J1230" t="str">
        <v>Obesity</v>
      </c>
      <c r="K1230" t="str">
        <v>Diabetes</v>
      </c>
      <c r="L1230" t="str">
        <f>VLOOKUP(A1230,'Data Transformation 3'!A$3:E$2339,5,0)</f>
        <v>12-Aug-1970</v>
      </c>
      <c r="M1230" s="19">
        <f>VLOOKUP(A1230,'Data Transformation 3'!A$3:H$2339,8,0)</f>
        <v>9140.9500000000007</v>
      </c>
      <c r="N1230" t="str">
        <f>VLOOKUP('Healthcare '!A1230,'Data Transformation 3'!A$3:I$2339,9,0)</f>
        <v>tier - 3</v>
      </c>
      <c r="O1230" t="str">
        <f>VLOOKUP(A1230,'Data Transformation 3'!A$3:J$2339,10,0)</f>
        <v>tier - 3</v>
      </c>
      <c r="P1230" t="str">
        <f>VLOOKUP(A1230,'Data Transformation 3'!A$3:K$2339,11,0)</f>
        <v>R1013</v>
      </c>
      <c r="Q1230">
        <f>VLOOKUP(A1230,'Data Transformation 3'!A$3:F$2339,6,0)</f>
        <v>52</v>
      </c>
    </row>
    <row r="1231" spans="1:17" ht="15.5" hidden="1" x14ac:dyDescent="0.35">
      <c r="A1231" s="1" t="s">
        <v>1141</v>
      </c>
      <c r="C1231" s="20" cm="1">
        <f t="array" ref="C1231:K1231">_xlfn.XLOOKUP(A1231,'Data transformation 2'!A1232:A3566,'Data transformation 2'!B1232:J3566)</f>
        <v>25.7</v>
      </c>
      <c r="D1231">
        <v>5.61</v>
      </c>
      <c r="E1231" t="str">
        <v>No</v>
      </c>
      <c r="F1231" t="str">
        <v>No</v>
      </c>
      <c r="G1231" t="str">
        <v>No</v>
      </c>
      <c r="H1231">
        <v>0</v>
      </c>
      <c r="I1231" t="str">
        <v>No</v>
      </c>
      <c r="J1231" t="str">
        <v>Overweight</v>
      </c>
      <c r="K1231" t="str">
        <v>Normal</v>
      </c>
      <c r="L1231" t="str">
        <f>VLOOKUP(A1231,'Data Transformation 3'!A$3:E$2339,5,0)</f>
        <v>2-Dec-1977</v>
      </c>
      <c r="M1231" s="19">
        <f>VLOOKUP(A1231,'Data Transformation 3'!A$3:H$2339,8,0)</f>
        <v>9101.7999999999993</v>
      </c>
      <c r="N1231" t="str">
        <f>VLOOKUP('Healthcare '!A1231,'Data Transformation 3'!A$3:I$2339,9,0)</f>
        <v>tier - 2</v>
      </c>
      <c r="O1231" t="str">
        <f>VLOOKUP(A1231,'Data Transformation 3'!A$3:J$2339,10,0)</f>
        <v>tier - 1</v>
      </c>
      <c r="P1231" t="str">
        <f>VLOOKUP(A1231,'Data Transformation 3'!A$3:K$2339,11,0)</f>
        <v>R1011</v>
      </c>
      <c r="Q1231">
        <f>VLOOKUP(A1231,'Data Transformation 3'!A$3:F$2339,6,0)</f>
        <v>45</v>
      </c>
    </row>
    <row r="1232" spans="1:17" ht="15.5" x14ac:dyDescent="0.35">
      <c r="A1232" s="1" t="s">
        <v>1140</v>
      </c>
      <c r="C1232" s="20" cm="1">
        <f t="array" ref="C1232:K1232">_xlfn.XLOOKUP(A1232,'Data transformation 2'!A1233:A3567,'Data transformation 2'!B1233:J3567)</f>
        <v>21.68</v>
      </c>
      <c r="D1232">
        <v>8.1199999999999992</v>
      </c>
      <c r="E1232" t="str">
        <v>No</v>
      </c>
      <c r="F1232" t="str">
        <v>No</v>
      </c>
      <c r="G1232" t="str">
        <v>No</v>
      </c>
      <c r="H1232">
        <v>0</v>
      </c>
      <c r="I1232" t="str">
        <v>No</v>
      </c>
      <c r="J1232" t="str">
        <v>Normal Weight</v>
      </c>
      <c r="K1232" t="str">
        <v>Diabetes</v>
      </c>
      <c r="L1232" t="str">
        <f>VLOOKUP(A1232,'Data Transformation 3'!A$3:E$2339,5,0)</f>
        <v>9-Nov-1965</v>
      </c>
      <c r="M1232" s="19">
        <f>VLOOKUP(A1232,'Data Transformation 3'!A$3:H$2339,8,0)</f>
        <v>9095.94</v>
      </c>
      <c r="N1232" t="str">
        <f>VLOOKUP('Healthcare '!A1232,'Data Transformation 3'!A$3:I$2339,9,0)</f>
        <v>tier - 3</v>
      </c>
      <c r="O1232" t="str">
        <f>VLOOKUP(A1232,'Data Transformation 3'!A$3:J$2339,10,0)</f>
        <v>tier - 1</v>
      </c>
      <c r="P1232" t="str">
        <f>VLOOKUP(A1232,'Data Transformation 3'!A$3:K$2339,11,0)</f>
        <v>R1011</v>
      </c>
      <c r="Q1232">
        <f>VLOOKUP(A1232,'Data Transformation 3'!A$3:F$2339,6,0)</f>
        <v>57</v>
      </c>
    </row>
    <row r="1233" spans="1:17" ht="15.5" hidden="1" x14ac:dyDescent="0.35">
      <c r="A1233" s="1" t="s">
        <v>1139</v>
      </c>
      <c r="C1233" s="20" cm="1">
        <f t="array" ref="C1233:K1233">_xlfn.XLOOKUP(A1233,'Data transformation 2'!A1234:A3568,'Data transformation 2'!B1234:J3568)</f>
        <v>25.175000000000001</v>
      </c>
      <c r="D1233">
        <v>4.74</v>
      </c>
      <c r="E1233" t="str">
        <v>No</v>
      </c>
      <c r="F1233" t="str">
        <v>No</v>
      </c>
      <c r="G1233" t="str">
        <v>No</v>
      </c>
      <c r="H1233">
        <v>0</v>
      </c>
      <c r="I1233" t="str">
        <v>No</v>
      </c>
      <c r="J1233" t="str">
        <v>Overweight</v>
      </c>
      <c r="K1233" t="str">
        <v>Normal</v>
      </c>
      <c r="L1233" t="str">
        <f>VLOOKUP(A1233,'Data Transformation 3'!A$3:E$2339,5,0)</f>
        <v>4-Nov-1977</v>
      </c>
      <c r="M1233" s="19">
        <f>VLOOKUP(A1233,'Data Transformation 3'!A$3:H$2339,8,0)</f>
        <v>9095.07</v>
      </c>
      <c r="N1233" t="str">
        <f>VLOOKUP('Healthcare '!A1233,'Data Transformation 3'!A$3:I$2339,9,0)</f>
        <v>tier - 2</v>
      </c>
      <c r="O1233" t="str">
        <f>VLOOKUP(A1233,'Data Transformation 3'!A$3:J$2339,10,0)</f>
        <v>tier - 2</v>
      </c>
      <c r="P1233" t="str">
        <f>VLOOKUP(A1233,'Data Transformation 3'!A$3:K$2339,11,0)</f>
        <v>R1024</v>
      </c>
      <c r="Q1233">
        <f>VLOOKUP(A1233,'Data Transformation 3'!A$3:F$2339,6,0)</f>
        <v>45</v>
      </c>
    </row>
    <row r="1234" spans="1:17" ht="15.5" hidden="1" x14ac:dyDescent="0.35">
      <c r="A1234" s="1" t="s">
        <v>1138</v>
      </c>
      <c r="C1234" s="20" cm="1">
        <f t="array" ref="C1234:K1234">_xlfn.XLOOKUP(A1234,'Data transformation 2'!A1235:A3569,'Data transformation 2'!B1235:J3569)</f>
        <v>44.77</v>
      </c>
      <c r="D1234">
        <v>4.0599999999999996</v>
      </c>
      <c r="E1234" t="str">
        <v>No</v>
      </c>
      <c r="F1234" t="str">
        <v>No</v>
      </c>
      <c r="G1234" t="str">
        <v>No</v>
      </c>
      <c r="H1234">
        <v>2</v>
      </c>
      <c r="I1234" t="str">
        <v>No</v>
      </c>
      <c r="J1234" t="str">
        <v>Obesity</v>
      </c>
      <c r="K1234" t="str">
        <v>Normal</v>
      </c>
      <c r="L1234" t="str">
        <f>VLOOKUP(A1234,'Data Transformation 3'!A$3:E$2339,5,0)</f>
        <v>2-Dec-1972</v>
      </c>
      <c r="M1234" s="19">
        <f>VLOOKUP(A1234,'Data Transformation 3'!A$3:H$2339,8,0)</f>
        <v>9058.73</v>
      </c>
      <c r="N1234" t="str">
        <f>VLOOKUP('Healthcare '!A1234,'Data Transformation 3'!A$3:I$2339,9,0)</f>
        <v>tier - 3</v>
      </c>
      <c r="O1234" t="str">
        <f>VLOOKUP(A1234,'Data Transformation 3'!A$3:J$2339,10,0)</f>
        <v>tier - 2</v>
      </c>
      <c r="P1234" t="str">
        <f>VLOOKUP(A1234,'Data Transformation 3'!A$3:K$2339,11,0)</f>
        <v>R1013</v>
      </c>
      <c r="Q1234">
        <f>VLOOKUP(A1234,'Data Transformation 3'!A$3:F$2339,6,0)</f>
        <v>50</v>
      </c>
    </row>
    <row r="1235" spans="1:17" ht="15.5" hidden="1" x14ac:dyDescent="0.35">
      <c r="A1235" s="1" t="s">
        <v>1137</v>
      </c>
      <c r="C1235" s="20" cm="1">
        <f t="array" ref="C1235:K1235">_xlfn.XLOOKUP(A1235,'Data transformation 2'!A1236:A3570,'Data transformation 2'!B1236:J3570)</f>
        <v>37.07</v>
      </c>
      <c r="D1235">
        <v>5.69</v>
      </c>
      <c r="E1235" t="str">
        <v>No</v>
      </c>
      <c r="F1235" t="str">
        <v>No</v>
      </c>
      <c r="G1235" t="str">
        <v>No</v>
      </c>
      <c r="H1235">
        <v>2</v>
      </c>
      <c r="I1235" t="str">
        <v>No</v>
      </c>
      <c r="J1235" t="str">
        <v>Obesity</v>
      </c>
      <c r="K1235" t="str">
        <v>Normal</v>
      </c>
      <c r="L1235" t="str">
        <f>VLOOKUP(A1235,'Data Transformation 3'!A$3:E$2339,5,0)</f>
        <v>7-Dec-1972</v>
      </c>
      <c r="M1235" s="19">
        <f>VLOOKUP(A1235,'Data Transformation 3'!A$3:H$2339,8,0)</f>
        <v>9048.0300000000007</v>
      </c>
      <c r="N1235" t="str">
        <f>VLOOKUP('Healthcare '!A1235,'Data Transformation 3'!A$3:I$2339,9,0)</f>
        <v>tier - 2</v>
      </c>
      <c r="O1235" t="str">
        <f>VLOOKUP(A1235,'Data Transformation 3'!A$3:J$2339,10,0)</f>
        <v>tier - 2</v>
      </c>
      <c r="P1235" t="str">
        <f>VLOOKUP(A1235,'Data Transformation 3'!A$3:K$2339,11,0)</f>
        <v>R1013</v>
      </c>
      <c r="Q1235">
        <f>VLOOKUP(A1235,'Data Transformation 3'!A$3:F$2339,6,0)</f>
        <v>50</v>
      </c>
    </row>
    <row r="1236" spans="1:17" ht="15.5" hidden="1" x14ac:dyDescent="0.35">
      <c r="A1236" s="1" t="s">
        <v>1136</v>
      </c>
      <c r="C1236" s="20" cm="1">
        <f t="array" ref="C1236:K1236">_xlfn.XLOOKUP(A1236,'Data transformation 2'!A1237:A3571,'Data transformation 2'!B1237:J3571)</f>
        <v>39.799999999999997</v>
      </c>
      <c r="D1236">
        <v>5.66</v>
      </c>
      <c r="E1236" t="str">
        <v>No</v>
      </c>
      <c r="F1236" t="str">
        <v>No</v>
      </c>
      <c r="G1236" t="str">
        <v>Yes</v>
      </c>
      <c r="H1236">
        <v>1</v>
      </c>
      <c r="I1236" t="str">
        <v>No</v>
      </c>
      <c r="J1236" t="str">
        <v>Obesity</v>
      </c>
      <c r="K1236" t="str">
        <v>Normal</v>
      </c>
      <c r="L1236" t="str">
        <f>VLOOKUP(A1236,'Data Transformation 3'!A$3:E$2339,5,0)</f>
        <v>1-Dec-1993</v>
      </c>
      <c r="M1236" s="19">
        <f>VLOOKUP(A1236,'Data Transformation 3'!A$3:H$2339,8,0)</f>
        <v>9010.2000000000007</v>
      </c>
      <c r="N1236" t="str">
        <f>VLOOKUP('Healthcare '!A1236,'Data Transformation 3'!A$3:I$2339,9,0)</f>
        <v>tier - 2</v>
      </c>
      <c r="O1236" t="str">
        <f>VLOOKUP(A1236,'Data Transformation 3'!A$3:J$2339,10,0)</f>
        <v>tier - 3</v>
      </c>
      <c r="P1236" t="str">
        <f>VLOOKUP(A1236,'Data Transformation 3'!A$3:K$2339,11,0)</f>
        <v>R1026</v>
      </c>
      <c r="Q1236">
        <f>VLOOKUP(A1236,'Data Transformation 3'!A$3:F$2339,6,0)</f>
        <v>29</v>
      </c>
    </row>
    <row r="1237" spans="1:17" ht="15.5" hidden="1" x14ac:dyDescent="0.35">
      <c r="A1237" s="1" t="s">
        <v>1135</v>
      </c>
      <c r="C1237" s="20" cm="1">
        <f t="array" ref="C1237:K1237">_xlfn.XLOOKUP(A1237,'Data transformation 2'!A1238:A3572,'Data transformation 2'!B1238:J3572)</f>
        <v>26.36</v>
      </c>
      <c r="D1237">
        <v>4.32</v>
      </c>
      <c r="E1237" t="str">
        <v>No</v>
      </c>
      <c r="F1237" t="str">
        <v>No</v>
      </c>
      <c r="G1237" t="str">
        <v>Yes</v>
      </c>
      <c r="H1237">
        <v>1</v>
      </c>
      <c r="I1237" t="str">
        <v>No</v>
      </c>
      <c r="J1237" t="str">
        <v>Overweight</v>
      </c>
      <c r="K1237" t="str">
        <v>Normal</v>
      </c>
      <c r="L1237" t="str">
        <f>VLOOKUP(A1237,'Data Transformation 3'!A$3:E$2339,5,0)</f>
        <v>16-Dec-1979</v>
      </c>
      <c r="M1237" s="19">
        <f>VLOOKUP(A1237,'Data Transformation 3'!A$3:H$2339,8,0)</f>
        <v>8998.43</v>
      </c>
      <c r="N1237" t="str">
        <f>VLOOKUP('Healthcare '!A1237,'Data Transformation 3'!A$3:I$2339,9,0)</f>
        <v>tier - 2</v>
      </c>
      <c r="O1237" t="str">
        <f>VLOOKUP(A1237,'Data Transformation 3'!A$3:J$2339,10,0)</f>
        <v>tier - 1</v>
      </c>
      <c r="P1237" t="str">
        <f>VLOOKUP(A1237,'Data Transformation 3'!A$3:K$2339,11,0)</f>
        <v>R1025</v>
      </c>
      <c r="Q1237">
        <f>VLOOKUP(A1237,'Data Transformation 3'!A$3:F$2339,6,0)</f>
        <v>43</v>
      </c>
    </row>
    <row r="1238" spans="1:17" ht="15.5" x14ac:dyDescent="0.35">
      <c r="A1238" s="1" t="s">
        <v>1134</v>
      </c>
      <c r="C1238" s="20" cm="1">
        <f t="array" ref="C1238:K1238">_xlfn.XLOOKUP(A1238,'Data transformation 2'!A1239:A3573,'Data transformation 2'!B1239:J3573)</f>
        <v>29.925000000000001</v>
      </c>
      <c r="D1238">
        <v>8.2899999999999991</v>
      </c>
      <c r="E1238" t="str">
        <v>No</v>
      </c>
      <c r="F1238" t="str">
        <v>No</v>
      </c>
      <c r="G1238" t="str">
        <v>No</v>
      </c>
      <c r="H1238">
        <v>2</v>
      </c>
      <c r="I1238" t="str">
        <v>No</v>
      </c>
      <c r="J1238" t="str">
        <v>Overweight</v>
      </c>
      <c r="K1238" t="str">
        <v>Diabetes</v>
      </c>
      <c r="L1238" t="str">
        <f>VLOOKUP(A1238,'Data Transformation 3'!A$3:E$2339,5,0)</f>
        <v>11-Oct-1973</v>
      </c>
      <c r="M1238" s="19">
        <f>VLOOKUP(A1238,'Data Transformation 3'!A$3:H$2339,8,0)</f>
        <v>8988.16</v>
      </c>
      <c r="N1238" t="str">
        <f>VLOOKUP('Healthcare '!A1238,'Data Transformation 3'!A$3:I$2339,9,0)</f>
        <v>tier - 2</v>
      </c>
      <c r="O1238" t="str">
        <f>VLOOKUP(A1238,'Data Transformation 3'!A$3:J$2339,10,0)</f>
        <v>tier - 1</v>
      </c>
      <c r="P1238" t="str">
        <f>VLOOKUP(A1238,'Data Transformation 3'!A$3:K$2339,11,0)</f>
        <v>R1012</v>
      </c>
      <c r="Q1238">
        <f>VLOOKUP(A1238,'Data Transformation 3'!A$3:F$2339,6,0)</f>
        <v>49</v>
      </c>
    </row>
    <row r="1239" spans="1:17" ht="15.5" x14ac:dyDescent="0.35">
      <c r="A1239" s="1" t="s">
        <v>1133</v>
      </c>
      <c r="C1239" s="20" cm="1">
        <f t="array" ref="C1239:K1239">_xlfn.XLOOKUP(A1239,'Data transformation 2'!A1240:A3574,'Data transformation 2'!B1240:J3574)</f>
        <v>37.29</v>
      </c>
      <c r="D1239">
        <v>10.46</v>
      </c>
      <c r="E1239" t="str">
        <v>No</v>
      </c>
      <c r="F1239" t="str">
        <v>No</v>
      </c>
      <c r="G1239" t="str">
        <v>No</v>
      </c>
      <c r="H1239">
        <v>0</v>
      </c>
      <c r="I1239" t="str">
        <v>No</v>
      </c>
      <c r="J1239" t="str">
        <v>Obesity</v>
      </c>
      <c r="K1239" t="str">
        <v>Diabetes</v>
      </c>
      <c r="L1239" t="str">
        <f>VLOOKUP(A1239,'Data Transformation 3'!A$3:E$2339,5,0)</f>
        <v>21-Jul-1974</v>
      </c>
      <c r="M1239" s="19">
        <f>VLOOKUP(A1239,'Data Transformation 3'!A$3:H$2339,8,0)</f>
        <v>8978.19</v>
      </c>
      <c r="N1239" t="str">
        <f>VLOOKUP('Healthcare '!A1239,'Data Transformation 3'!A$3:I$2339,9,0)</f>
        <v>tier - 2</v>
      </c>
      <c r="O1239" t="str">
        <f>VLOOKUP(A1239,'Data Transformation 3'!A$3:J$2339,10,0)</f>
        <v>tier - 2</v>
      </c>
      <c r="P1239" t="str">
        <f>VLOOKUP(A1239,'Data Transformation 3'!A$3:K$2339,11,0)</f>
        <v>R1013</v>
      </c>
      <c r="Q1239">
        <f>VLOOKUP(A1239,'Data Transformation 3'!A$3:F$2339,6,0)</f>
        <v>48</v>
      </c>
    </row>
    <row r="1240" spans="1:17" ht="15.5" x14ac:dyDescent="0.35">
      <c r="A1240" s="1" t="s">
        <v>1132</v>
      </c>
      <c r="C1240" s="20" cm="1">
        <f t="array" ref="C1240:K1240">_xlfn.XLOOKUP(A1240,'Data transformation 2'!A1241:A3575,'Data transformation 2'!B1241:J3575)</f>
        <v>30.2</v>
      </c>
      <c r="D1240">
        <v>11.96</v>
      </c>
      <c r="E1240" t="str">
        <v>No</v>
      </c>
      <c r="F1240" t="str">
        <v>No</v>
      </c>
      <c r="G1240" t="str">
        <v>No</v>
      </c>
      <c r="H1240">
        <v>0</v>
      </c>
      <c r="I1240" t="str">
        <v>No</v>
      </c>
      <c r="J1240" t="str">
        <v>Obesity</v>
      </c>
      <c r="K1240" t="str">
        <v>Diabetes</v>
      </c>
      <c r="L1240" t="str">
        <f>VLOOKUP(A1240,'Data Transformation 3'!A$3:E$2339,5,0)</f>
        <v>8-Sep-1974</v>
      </c>
      <c r="M1240" s="19">
        <f>VLOOKUP(A1240,'Data Transformation 3'!A$3:H$2339,8,0)</f>
        <v>8968.33</v>
      </c>
      <c r="N1240" t="str">
        <f>VLOOKUP('Healthcare '!A1240,'Data Transformation 3'!A$3:I$2339,9,0)</f>
        <v>tier - 3</v>
      </c>
      <c r="O1240" t="str">
        <f>VLOOKUP(A1240,'Data Transformation 3'!A$3:J$2339,10,0)</f>
        <v>tier - 2</v>
      </c>
      <c r="P1240" t="str">
        <f>VLOOKUP(A1240,'Data Transformation 3'!A$3:K$2339,11,0)</f>
        <v>R1011</v>
      </c>
      <c r="Q1240">
        <f>VLOOKUP(A1240,'Data Transformation 3'!A$3:F$2339,6,0)</f>
        <v>48</v>
      </c>
    </row>
    <row r="1241" spans="1:17" ht="15.5" hidden="1" x14ac:dyDescent="0.35">
      <c r="A1241" s="1" t="s">
        <v>1131</v>
      </c>
      <c r="C1241" s="20" cm="1">
        <f t="array" ref="C1241:K1241">_xlfn.XLOOKUP(A1241,'Data transformation 2'!A1242:A3576,'Data transformation 2'!B1242:J3576)</f>
        <v>24.225000000000001</v>
      </c>
      <c r="D1241">
        <v>4.25</v>
      </c>
      <c r="E1241" t="str">
        <v>yes</v>
      </c>
      <c r="F1241" t="str">
        <v>No</v>
      </c>
      <c r="G1241" t="str">
        <v>Yes</v>
      </c>
      <c r="H1241">
        <v>1</v>
      </c>
      <c r="I1241" t="str">
        <v>No</v>
      </c>
      <c r="J1241" t="str">
        <v>Normal Weight</v>
      </c>
      <c r="K1241" t="str">
        <v>Normal</v>
      </c>
      <c r="L1241" t="str">
        <f>VLOOKUP(A1241,'Data Transformation 3'!A$3:E$2339,5,0)</f>
        <v>15-Jul-1983</v>
      </c>
      <c r="M1241" s="19">
        <f>VLOOKUP(A1241,'Data Transformation 3'!A$3:H$2339,8,0)</f>
        <v>8965.7999999999993</v>
      </c>
      <c r="N1241" t="str">
        <f>VLOOKUP('Healthcare '!A1241,'Data Transformation 3'!A$3:I$2339,9,0)</f>
        <v>tier - 2</v>
      </c>
      <c r="O1241" t="str">
        <f>VLOOKUP(A1241,'Data Transformation 3'!A$3:J$2339,10,0)</f>
        <v>tier - 3</v>
      </c>
      <c r="P1241" t="str">
        <f>VLOOKUP(A1241,'Data Transformation 3'!A$3:K$2339,11,0)</f>
        <v>R1012</v>
      </c>
      <c r="Q1241">
        <f>VLOOKUP(A1241,'Data Transformation 3'!A$3:F$2339,6,0)</f>
        <v>39</v>
      </c>
    </row>
    <row r="1242" spans="1:17" ht="15.5" x14ac:dyDescent="0.35">
      <c r="A1242" s="1" t="s">
        <v>1130</v>
      </c>
      <c r="C1242" s="20" cm="1">
        <f t="array" ref="C1242:K1242">_xlfn.XLOOKUP(A1242,'Data transformation 2'!A1243:A3577,'Data transformation 2'!B1243:J3577)</f>
        <v>31.445</v>
      </c>
      <c r="D1242">
        <v>8.33</v>
      </c>
      <c r="E1242" t="str">
        <v>No</v>
      </c>
      <c r="F1242" t="str">
        <v>No</v>
      </c>
      <c r="G1242" t="str">
        <v>No</v>
      </c>
      <c r="H1242">
        <v>0</v>
      </c>
      <c r="I1242" t="str">
        <v>No</v>
      </c>
      <c r="J1242" t="str">
        <v>Obesity</v>
      </c>
      <c r="K1242" t="str">
        <v>Diabetes</v>
      </c>
      <c r="L1242" t="str">
        <f>VLOOKUP(A1242,'Data Transformation 3'!A$3:E$2339,5,0)</f>
        <v>17-Aug-1974</v>
      </c>
      <c r="M1242" s="19">
        <f>VLOOKUP(A1242,'Data Transformation 3'!A$3:H$2339,8,0)</f>
        <v>8964.06</v>
      </c>
      <c r="N1242" t="str">
        <f>VLOOKUP('Healthcare '!A1242,'Data Transformation 3'!A$3:I$2339,9,0)</f>
        <v>tier - 3</v>
      </c>
      <c r="O1242" t="str">
        <f>VLOOKUP(A1242,'Data Transformation 3'!A$3:J$2339,10,0)</f>
        <v>tier - 2</v>
      </c>
      <c r="P1242" t="str">
        <f>VLOOKUP(A1242,'Data Transformation 3'!A$3:K$2339,11,0)</f>
        <v>R1016</v>
      </c>
      <c r="Q1242">
        <f>VLOOKUP(A1242,'Data Transformation 3'!A$3:F$2339,6,0)</f>
        <v>48</v>
      </c>
    </row>
    <row r="1243" spans="1:17" ht="15.5" hidden="1" x14ac:dyDescent="0.35">
      <c r="A1243" s="1" t="s">
        <v>1129</v>
      </c>
      <c r="C1243" s="20" cm="1">
        <f t="array" ref="C1243:K1243">_xlfn.XLOOKUP(A1243,'Data transformation 2'!A1244:A3578,'Data transformation 2'!B1244:J3578)</f>
        <v>38.880000000000003</v>
      </c>
      <c r="D1243">
        <v>4.29</v>
      </c>
      <c r="E1243" t="str">
        <v>No</v>
      </c>
      <c r="F1243" t="str">
        <v>No</v>
      </c>
      <c r="G1243" t="str">
        <v>No</v>
      </c>
      <c r="H1243">
        <v>1</v>
      </c>
      <c r="I1243" t="str">
        <v>No</v>
      </c>
      <c r="J1243" t="str">
        <v>Obesity</v>
      </c>
      <c r="K1243" t="str">
        <v>Normal</v>
      </c>
      <c r="L1243" t="str">
        <f>VLOOKUP(A1243,'Data Transformation 3'!A$3:E$2339,5,0)</f>
        <v>27-Sep-1992</v>
      </c>
      <c r="M1243" s="19">
        <f>VLOOKUP(A1243,'Data Transformation 3'!A$3:H$2339,8,0)</f>
        <v>8954.99</v>
      </c>
      <c r="N1243" t="str">
        <f>VLOOKUP('Healthcare '!A1243,'Data Transformation 3'!A$3:I$2339,9,0)</f>
        <v>tier - 2</v>
      </c>
      <c r="O1243" t="str">
        <f>VLOOKUP(A1243,'Data Transformation 3'!A$3:J$2339,10,0)</f>
        <v>tier - 3</v>
      </c>
      <c r="P1243" t="str">
        <f>VLOOKUP(A1243,'Data Transformation 3'!A$3:K$2339,11,0)</f>
        <v>R1026</v>
      </c>
      <c r="Q1243">
        <f>VLOOKUP(A1243,'Data Transformation 3'!A$3:F$2339,6,0)</f>
        <v>30</v>
      </c>
    </row>
    <row r="1244" spans="1:17" ht="15.5" hidden="1" x14ac:dyDescent="0.35">
      <c r="A1244" s="1" t="s">
        <v>1128</v>
      </c>
      <c r="C1244" s="20" cm="1">
        <f t="array" ref="C1244:K1244">_xlfn.XLOOKUP(A1244,'Data transformation 2'!A1245:A3579,'Data transformation 2'!B1245:J3579)</f>
        <v>43.89</v>
      </c>
      <c r="D1244">
        <v>6.32</v>
      </c>
      <c r="E1244" t="str">
        <v>yes</v>
      </c>
      <c r="F1244" t="str">
        <v>No</v>
      </c>
      <c r="G1244" t="str">
        <v>No</v>
      </c>
      <c r="H1244">
        <v>0</v>
      </c>
      <c r="I1244" t="str">
        <v>No</v>
      </c>
      <c r="J1244" t="str">
        <v>Obesity</v>
      </c>
      <c r="K1244" t="str">
        <v>Pre-Diabetes</v>
      </c>
      <c r="L1244" t="str">
        <f>VLOOKUP(A1244,'Data Transformation 3'!A$3:E$2339,5,0)</f>
        <v>25-Dec-1976</v>
      </c>
      <c r="M1244" s="19">
        <f>VLOOKUP(A1244,'Data Transformation 3'!A$3:H$2339,8,0)</f>
        <v>8944.1200000000008</v>
      </c>
      <c r="N1244" t="str">
        <f>VLOOKUP('Healthcare '!A1244,'Data Transformation 3'!A$3:I$2339,9,0)</f>
        <v>tier - 3</v>
      </c>
      <c r="O1244" t="str">
        <f>VLOOKUP(A1244,'Data Transformation 3'!A$3:J$2339,10,0)</f>
        <v>tier - 2</v>
      </c>
      <c r="P1244" t="str">
        <f>VLOOKUP(A1244,'Data Transformation 3'!A$3:K$2339,11,0)</f>
        <v>R1013</v>
      </c>
      <c r="Q1244">
        <f>VLOOKUP(A1244,'Data Transformation 3'!A$3:F$2339,6,0)</f>
        <v>46</v>
      </c>
    </row>
    <row r="1245" spans="1:17" ht="15.5" hidden="1" x14ac:dyDescent="0.35">
      <c r="A1245" s="1" t="s">
        <v>1127</v>
      </c>
      <c r="C1245" s="20" cm="1">
        <f t="array" ref="C1245:K1245">_xlfn.XLOOKUP(A1245,'Data transformation 2'!A1246:A3580,'Data transformation 2'!B1246:J3580)</f>
        <v>25.6</v>
      </c>
      <c r="D1245">
        <v>5.65</v>
      </c>
      <c r="E1245" t="str">
        <v>No</v>
      </c>
      <c r="F1245" t="str">
        <v>No</v>
      </c>
      <c r="G1245" t="str">
        <v>No</v>
      </c>
      <c r="H1245">
        <v>2</v>
      </c>
      <c r="I1245" t="str">
        <v>No</v>
      </c>
      <c r="J1245" t="str">
        <v>Overweight</v>
      </c>
      <c r="K1245" t="str">
        <v>Normal</v>
      </c>
      <c r="L1245" t="str">
        <f>VLOOKUP(A1245,'Data Transformation 3'!A$3:E$2339,5,0)</f>
        <v>6-Jun-1972</v>
      </c>
      <c r="M1245" s="19">
        <f>VLOOKUP(A1245,'Data Transformation 3'!A$3:H$2339,8,0)</f>
        <v>8932.08</v>
      </c>
      <c r="N1245" t="str">
        <f>VLOOKUP('Healthcare '!A1245,'Data Transformation 3'!A$3:I$2339,9,0)</f>
        <v>tier - 2</v>
      </c>
      <c r="O1245" t="str">
        <f>VLOOKUP(A1245,'Data Transformation 3'!A$3:J$2339,10,0)</f>
        <v>tier - 1</v>
      </c>
      <c r="P1245" t="str">
        <f>VLOOKUP(A1245,'Data Transformation 3'!A$3:K$2339,11,0)</f>
        <v>R1011</v>
      </c>
      <c r="Q1245">
        <f>VLOOKUP(A1245,'Data Transformation 3'!A$3:F$2339,6,0)</f>
        <v>51</v>
      </c>
    </row>
    <row r="1246" spans="1:17" ht="15.5" x14ac:dyDescent="0.35">
      <c r="A1246" s="1" t="s">
        <v>1126</v>
      </c>
      <c r="C1246" s="20" cm="1">
        <f t="array" ref="C1246:K1246">_xlfn.XLOOKUP(A1246,'Data transformation 2'!A1247:A3581,'Data transformation 2'!B1247:J3581)</f>
        <v>29.545000000000002</v>
      </c>
      <c r="D1246">
        <v>8.41</v>
      </c>
      <c r="E1246" t="str">
        <v>yes</v>
      </c>
      <c r="F1246" t="str">
        <v>No</v>
      </c>
      <c r="G1246" t="str">
        <v>No</v>
      </c>
      <c r="H1246">
        <v>1</v>
      </c>
      <c r="I1246" t="str">
        <v>No</v>
      </c>
      <c r="J1246" t="str">
        <v>Overweight</v>
      </c>
      <c r="K1246" t="str">
        <v>Diabetes</v>
      </c>
      <c r="L1246" t="str">
        <f>VLOOKUP(A1246,'Data Transformation 3'!A$3:E$2339,5,0)</f>
        <v>7-Jul-1975</v>
      </c>
      <c r="M1246" s="19">
        <f>VLOOKUP(A1246,'Data Transformation 3'!A$3:H$2339,8,0)</f>
        <v>8930.93</v>
      </c>
      <c r="N1246" t="str">
        <f>VLOOKUP('Healthcare '!A1246,'Data Transformation 3'!A$3:I$2339,9,0)</f>
        <v>tier - 2</v>
      </c>
      <c r="O1246" t="str">
        <f>VLOOKUP(A1246,'Data Transformation 3'!A$3:J$2339,10,0)</f>
        <v>tier - 2</v>
      </c>
      <c r="P1246" t="str">
        <f>VLOOKUP(A1246,'Data Transformation 3'!A$3:K$2339,11,0)</f>
        <v>R1012</v>
      </c>
      <c r="Q1246">
        <f>VLOOKUP(A1246,'Data Transformation 3'!A$3:F$2339,6,0)</f>
        <v>47</v>
      </c>
    </row>
    <row r="1247" spans="1:17" ht="15.5" x14ac:dyDescent="0.35">
      <c r="A1247" s="1" t="s">
        <v>1125</v>
      </c>
      <c r="C1247" s="20" cm="1">
        <f t="array" ref="C1247:K1247">_xlfn.XLOOKUP(A1247,'Data transformation 2'!A1248:A3582,'Data transformation 2'!B1248:J3582)</f>
        <v>23.25</v>
      </c>
      <c r="D1247">
        <v>11.96</v>
      </c>
      <c r="E1247" t="str">
        <v>yes</v>
      </c>
      <c r="F1247" t="str">
        <v>No</v>
      </c>
      <c r="G1247" t="str">
        <v>No</v>
      </c>
      <c r="H1247">
        <v>0</v>
      </c>
      <c r="I1247" t="str">
        <v>No</v>
      </c>
      <c r="J1247" t="str">
        <v>Normal Weight</v>
      </c>
      <c r="K1247" t="str">
        <v>Diabetes</v>
      </c>
      <c r="L1247" t="str">
        <f>VLOOKUP(A1247,'Data Transformation 3'!A$3:E$2339,5,0)</f>
        <v>6-Sep-1967</v>
      </c>
      <c r="M1247" s="19">
        <f>VLOOKUP(A1247,'Data Transformation 3'!A$3:H$2339,8,0)</f>
        <v>8908.4699999999993</v>
      </c>
      <c r="N1247" t="str">
        <f>VLOOKUP('Healthcare '!A1247,'Data Transformation 3'!A$3:I$2339,9,0)</f>
        <v>tier - 3</v>
      </c>
      <c r="O1247" t="str">
        <f>VLOOKUP(A1247,'Data Transformation 3'!A$3:J$2339,10,0)</f>
        <v>tier - 2</v>
      </c>
      <c r="P1247" t="str">
        <f>VLOOKUP(A1247,'Data Transformation 3'!A$3:K$2339,11,0)</f>
        <v>R1013</v>
      </c>
      <c r="Q1247">
        <f>VLOOKUP(A1247,'Data Transformation 3'!A$3:F$2339,6,0)</f>
        <v>55</v>
      </c>
    </row>
    <row r="1248" spans="1:17" ht="15.5" hidden="1" x14ac:dyDescent="0.35">
      <c r="A1248" s="1" t="s">
        <v>1124</v>
      </c>
      <c r="C1248" s="20" cm="1">
        <f t="array" ref="C1248:K1248">_xlfn.XLOOKUP(A1248,'Data transformation 2'!A1249:A3583,'Data transformation 2'!B1249:J3583)</f>
        <v>43.95</v>
      </c>
      <c r="D1248">
        <v>5.17</v>
      </c>
      <c r="E1248" t="str">
        <v>yes</v>
      </c>
      <c r="F1248" t="str">
        <v>No</v>
      </c>
      <c r="G1248" t="str">
        <v>Yes</v>
      </c>
      <c r="H1248">
        <v>1</v>
      </c>
      <c r="I1248" t="str">
        <v>No</v>
      </c>
      <c r="J1248" t="str">
        <v>Obesity</v>
      </c>
      <c r="K1248" t="str">
        <v>Normal</v>
      </c>
      <c r="L1248" t="str">
        <f>VLOOKUP(A1248,'Data Transformation 3'!A$3:E$2339,5,0)</f>
        <v>28-Nov-1997</v>
      </c>
      <c r="M1248" s="19">
        <f>VLOOKUP(A1248,'Data Transformation 3'!A$3:H$2339,8,0)</f>
        <v>8906.14</v>
      </c>
      <c r="N1248" t="str">
        <f>VLOOKUP('Healthcare '!A1248,'Data Transformation 3'!A$3:I$2339,9,0)</f>
        <v>tier - 2</v>
      </c>
      <c r="O1248" t="str">
        <f>VLOOKUP(A1248,'Data Transformation 3'!A$3:J$2339,10,0)</f>
        <v>tier - 2</v>
      </c>
      <c r="P1248" t="str">
        <f>VLOOKUP(A1248,'Data Transformation 3'!A$3:K$2339,11,0)</f>
        <v>R1012</v>
      </c>
      <c r="Q1248">
        <f>VLOOKUP(A1248,'Data Transformation 3'!A$3:F$2339,6,0)</f>
        <v>25</v>
      </c>
    </row>
    <row r="1249" spans="1:17" ht="15.5" x14ac:dyDescent="0.35">
      <c r="A1249" s="1" t="s">
        <v>1123</v>
      </c>
      <c r="C1249" s="20" cm="1">
        <f t="array" ref="C1249:K1249">_xlfn.XLOOKUP(A1249,'Data transformation 2'!A1250:A3584,'Data transformation 2'!B1250:J3584)</f>
        <v>21.85</v>
      </c>
      <c r="D1249">
        <v>8.76</v>
      </c>
      <c r="E1249" t="str">
        <v>No</v>
      </c>
      <c r="F1249" t="str">
        <v>No</v>
      </c>
      <c r="G1249" t="str">
        <v>No</v>
      </c>
      <c r="H1249">
        <v>0</v>
      </c>
      <c r="I1249" t="str">
        <v>No</v>
      </c>
      <c r="J1249" t="str">
        <v>Normal Weight</v>
      </c>
      <c r="K1249" t="str">
        <v>Diabetes</v>
      </c>
      <c r="L1249" t="str">
        <f>VLOOKUP(A1249,'Data Transformation 3'!A$3:E$2339,5,0)</f>
        <v>16-Dec-1978</v>
      </c>
      <c r="M1249" s="19">
        <f>VLOOKUP(A1249,'Data Transformation 3'!A$3:H$2339,8,0)</f>
        <v>8891.14</v>
      </c>
      <c r="N1249" t="str">
        <f>VLOOKUP('Healthcare '!A1249,'Data Transformation 3'!A$3:I$2339,9,0)</f>
        <v>tier - 2</v>
      </c>
      <c r="O1249" t="str">
        <f>VLOOKUP(A1249,'Data Transformation 3'!A$3:J$2339,10,0)</f>
        <v>tier - 3</v>
      </c>
      <c r="P1249" t="str">
        <f>VLOOKUP(A1249,'Data Transformation 3'!A$3:K$2339,11,0)</f>
        <v>R1017</v>
      </c>
      <c r="Q1249">
        <f>VLOOKUP(A1249,'Data Transformation 3'!A$3:F$2339,6,0)</f>
        <v>44</v>
      </c>
    </row>
    <row r="1250" spans="1:17" ht="15.5" x14ac:dyDescent="0.35">
      <c r="A1250" s="1" t="s">
        <v>1122</v>
      </c>
      <c r="C1250" s="20" cm="1">
        <f t="array" ref="C1250:K1250">_xlfn.XLOOKUP(A1250,'Data transformation 2'!A1251:A3585,'Data transformation 2'!B1251:J3585)</f>
        <v>25.73</v>
      </c>
      <c r="D1250">
        <v>7.99</v>
      </c>
      <c r="E1250" t="str">
        <v>No</v>
      </c>
      <c r="F1250" t="str">
        <v>No</v>
      </c>
      <c r="G1250" t="str">
        <v>No</v>
      </c>
      <c r="H1250">
        <v>2</v>
      </c>
      <c r="I1250" t="str">
        <v>No</v>
      </c>
      <c r="J1250" t="str">
        <v>Overweight</v>
      </c>
      <c r="K1250" t="str">
        <v>Diabetes</v>
      </c>
      <c r="L1250" t="str">
        <f>VLOOKUP(A1250,'Data Transformation 3'!A$3:E$2339,5,0)</f>
        <v>9-Sep-1973</v>
      </c>
      <c r="M1250" s="19">
        <f>VLOOKUP(A1250,'Data Transformation 3'!A$3:H$2339,8,0)</f>
        <v>8890.59</v>
      </c>
      <c r="N1250" t="str">
        <f>VLOOKUP('Healthcare '!A1250,'Data Transformation 3'!A$3:I$2339,9,0)</f>
        <v>tier - 2</v>
      </c>
      <c r="O1250" t="str">
        <f>VLOOKUP(A1250,'Data Transformation 3'!A$3:J$2339,10,0)</f>
        <v>tier - 3</v>
      </c>
      <c r="P1250" t="str">
        <f>VLOOKUP(A1250,'Data Transformation 3'!A$3:K$2339,11,0)</f>
        <v>R1012</v>
      </c>
      <c r="Q1250">
        <f>VLOOKUP(A1250,'Data Transformation 3'!A$3:F$2339,6,0)</f>
        <v>49</v>
      </c>
    </row>
    <row r="1251" spans="1:17" ht="15.5" x14ac:dyDescent="0.35">
      <c r="A1251" s="1" t="s">
        <v>1121</v>
      </c>
      <c r="C1251" s="20" cm="1">
        <f t="array" ref="C1251:K1251">_xlfn.XLOOKUP(A1251,'Data transformation 2'!A1252:A3586,'Data transformation 2'!B1252:J3586)</f>
        <v>32.229999999999997</v>
      </c>
      <c r="D1251">
        <v>8.59</v>
      </c>
      <c r="E1251" t="str">
        <v>No</v>
      </c>
      <c r="F1251" t="str">
        <v>No</v>
      </c>
      <c r="G1251" t="str">
        <v>No</v>
      </c>
      <c r="H1251">
        <v>0</v>
      </c>
      <c r="I1251" t="str">
        <v>No</v>
      </c>
      <c r="J1251" t="str">
        <v>Obesity</v>
      </c>
      <c r="K1251" t="str">
        <v>Diabetes</v>
      </c>
      <c r="L1251" t="str">
        <f>VLOOKUP(A1251,'Data Transformation 3'!A$3:E$2339,5,0)</f>
        <v>18-Jun-1974</v>
      </c>
      <c r="M1251" s="19">
        <f>VLOOKUP(A1251,'Data Transformation 3'!A$3:H$2339,8,0)</f>
        <v>8871.15</v>
      </c>
      <c r="N1251" t="str">
        <f>VLOOKUP('Healthcare '!A1251,'Data Transformation 3'!A$3:I$2339,9,0)</f>
        <v>tier - 2</v>
      </c>
      <c r="O1251" t="str">
        <f>VLOOKUP(A1251,'Data Transformation 3'!A$3:J$2339,10,0)</f>
        <v>tier - 3</v>
      </c>
      <c r="P1251" t="str">
        <f>VLOOKUP(A1251,'Data Transformation 3'!A$3:K$2339,11,0)</f>
        <v>R1013</v>
      </c>
      <c r="Q1251">
        <f>VLOOKUP(A1251,'Data Transformation 3'!A$3:F$2339,6,0)</f>
        <v>48</v>
      </c>
    </row>
    <row r="1252" spans="1:17" ht="15.5" hidden="1" x14ac:dyDescent="0.35">
      <c r="A1252" s="1" t="s">
        <v>1120</v>
      </c>
      <c r="C1252" s="20" cm="1">
        <f t="array" ref="C1252:K1252">_xlfn.XLOOKUP(A1252,'Data transformation 2'!A1253:A3587,'Data transformation 2'!B1253:J3587)</f>
        <v>32.204999999999998</v>
      </c>
      <c r="D1252">
        <v>6.14</v>
      </c>
      <c r="E1252" t="str">
        <v>No</v>
      </c>
      <c r="F1252" t="str">
        <v>No</v>
      </c>
      <c r="G1252" t="str">
        <v>No</v>
      </c>
      <c r="H1252">
        <v>2</v>
      </c>
      <c r="I1252" t="str">
        <v>No</v>
      </c>
      <c r="J1252" t="str">
        <v>Obesity</v>
      </c>
      <c r="K1252" t="str">
        <v>Pre-Diabetes</v>
      </c>
      <c r="L1252" t="str">
        <f>VLOOKUP(A1252,'Data Transformation 3'!A$3:E$2339,5,0)</f>
        <v>22-Nov-1972</v>
      </c>
      <c r="M1252" s="19">
        <f>VLOOKUP(A1252,'Data Transformation 3'!A$3:H$2339,8,0)</f>
        <v>8835.26</v>
      </c>
      <c r="N1252" t="str">
        <f>VLOOKUP('Healthcare '!A1252,'Data Transformation 3'!A$3:I$2339,9,0)</f>
        <v>tier - 3</v>
      </c>
      <c r="O1252" t="str">
        <f>VLOOKUP(A1252,'Data Transformation 3'!A$3:J$2339,10,0)</f>
        <v>tier - 2</v>
      </c>
      <c r="P1252" t="str">
        <f>VLOOKUP(A1252,'Data Transformation 3'!A$3:K$2339,11,0)</f>
        <v>R1012</v>
      </c>
      <c r="Q1252">
        <f>VLOOKUP(A1252,'Data Transformation 3'!A$3:F$2339,6,0)</f>
        <v>50</v>
      </c>
    </row>
    <row r="1253" spans="1:17" ht="15.5" hidden="1" x14ac:dyDescent="0.35">
      <c r="A1253" s="1" t="s">
        <v>1119</v>
      </c>
      <c r="C1253" s="20" cm="1">
        <f t="array" ref="C1253:K1253">_xlfn.XLOOKUP(A1253,'Data transformation 2'!A1254:A3588,'Data transformation 2'!B1254:J3588)</f>
        <v>26.41</v>
      </c>
      <c r="D1253">
        <v>4.08</v>
      </c>
      <c r="E1253" t="str">
        <v>No</v>
      </c>
      <c r="F1253" t="str">
        <v>No</v>
      </c>
      <c r="G1253" t="str">
        <v>No</v>
      </c>
      <c r="H1253">
        <v>2</v>
      </c>
      <c r="I1253" t="str">
        <v>No</v>
      </c>
      <c r="J1253" t="str">
        <v>Overweight</v>
      </c>
      <c r="K1253" t="str">
        <v>Normal</v>
      </c>
      <c r="L1253" t="str">
        <f>VLOOKUP(A1253,'Data Transformation 3'!A$3:E$2339,5,0)</f>
        <v>14-Nov-1972</v>
      </c>
      <c r="M1253" s="19">
        <f>VLOOKUP(A1253,'Data Transformation 3'!A$3:H$2339,8,0)</f>
        <v>8827.2099999999991</v>
      </c>
      <c r="N1253" t="str">
        <f>VLOOKUP('Healthcare '!A1253,'Data Transformation 3'!A$3:I$2339,9,0)</f>
        <v>tier - 3</v>
      </c>
      <c r="O1253" t="str">
        <f>VLOOKUP(A1253,'Data Transformation 3'!A$3:J$2339,10,0)</f>
        <v>tier - 1</v>
      </c>
      <c r="P1253" t="str">
        <f>VLOOKUP(A1253,'Data Transformation 3'!A$3:K$2339,11,0)</f>
        <v>R1012</v>
      </c>
      <c r="Q1253">
        <f>VLOOKUP(A1253,'Data Transformation 3'!A$3:F$2339,6,0)</f>
        <v>50</v>
      </c>
    </row>
    <row r="1254" spans="1:17" ht="15.5" hidden="1" x14ac:dyDescent="0.35">
      <c r="A1254" s="1" t="s">
        <v>1118</v>
      </c>
      <c r="C1254" s="20" cm="1">
        <f t="array" ref="C1254:K1254">_xlfn.XLOOKUP(A1254,'Data transformation 2'!A1255:A3589,'Data transformation 2'!B1255:J3589)</f>
        <v>30.2</v>
      </c>
      <c r="D1254">
        <v>6.25</v>
      </c>
      <c r="E1254" t="str">
        <v>yes</v>
      </c>
      <c r="F1254" t="str">
        <v>No</v>
      </c>
      <c r="G1254" t="str">
        <v>No</v>
      </c>
      <c r="H1254">
        <v>0</v>
      </c>
      <c r="I1254" t="str">
        <v>No</v>
      </c>
      <c r="J1254" t="str">
        <v>Obesity</v>
      </c>
      <c r="K1254" t="str">
        <v>Pre-Diabetes</v>
      </c>
      <c r="L1254" t="str">
        <f>VLOOKUP(A1254,'Data Transformation 3'!A$3:E$2339,5,0)</f>
        <v>14-Jul-1976</v>
      </c>
      <c r="M1254" s="19">
        <f>VLOOKUP(A1254,'Data Transformation 3'!A$3:H$2339,8,0)</f>
        <v>8825.09</v>
      </c>
      <c r="N1254" t="str">
        <f>VLOOKUP('Healthcare '!A1254,'Data Transformation 3'!A$3:I$2339,9,0)</f>
        <v>tier - 2</v>
      </c>
      <c r="O1254" t="str">
        <f>VLOOKUP(A1254,'Data Transformation 3'!A$3:J$2339,10,0)</f>
        <v>tier - 3</v>
      </c>
      <c r="P1254" t="str">
        <f>VLOOKUP(A1254,'Data Transformation 3'!A$3:K$2339,11,0)</f>
        <v>R1011</v>
      </c>
      <c r="Q1254">
        <f>VLOOKUP(A1254,'Data Transformation 3'!A$3:F$2339,6,0)</f>
        <v>46</v>
      </c>
    </row>
    <row r="1255" spans="1:17" ht="15.5" hidden="1" x14ac:dyDescent="0.35">
      <c r="A1255" s="1" t="s">
        <v>1117</v>
      </c>
      <c r="C1255" s="20" cm="1">
        <f t="array" ref="C1255:K1255">_xlfn.XLOOKUP(A1255,'Data transformation 2'!A1256:A3590,'Data transformation 2'!B1256:J3590)</f>
        <v>31.26</v>
      </c>
      <c r="D1255">
        <v>5.94</v>
      </c>
      <c r="E1255" t="str">
        <v>yes</v>
      </c>
      <c r="F1255" t="str">
        <v>No</v>
      </c>
      <c r="G1255" t="str">
        <v>No</v>
      </c>
      <c r="H1255">
        <v>1</v>
      </c>
      <c r="I1255" t="str">
        <v>No</v>
      </c>
      <c r="J1255" t="str">
        <v>Obesity</v>
      </c>
      <c r="K1255" t="str">
        <v>Pre-Diabetes</v>
      </c>
      <c r="L1255" t="str">
        <f>VLOOKUP(A1255,'Data Transformation 3'!A$3:E$2339,5,0)</f>
        <v>22-Aug-1988</v>
      </c>
      <c r="M1255" s="19">
        <f>VLOOKUP(A1255,'Data Transformation 3'!A$3:H$2339,8,0)</f>
        <v>8824.27</v>
      </c>
      <c r="N1255" t="str">
        <f>VLOOKUP('Healthcare '!A1255,'Data Transformation 3'!A$3:I$2339,9,0)</f>
        <v>tier - 2</v>
      </c>
      <c r="O1255" t="str">
        <f>VLOOKUP(A1255,'Data Transformation 3'!A$3:J$2339,10,0)</f>
        <v>tier - 1</v>
      </c>
      <c r="P1255" t="str">
        <f>VLOOKUP(A1255,'Data Transformation 3'!A$3:K$2339,11,0)</f>
        <v>R1025</v>
      </c>
      <c r="Q1255">
        <f>VLOOKUP(A1255,'Data Transformation 3'!A$3:F$2339,6,0)</f>
        <v>34</v>
      </c>
    </row>
    <row r="1256" spans="1:17" ht="15.5" hidden="1" x14ac:dyDescent="0.35">
      <c r="A1256" s="1" t="s">
        <v>1116</v>
      </c>
      <c r="C1256" s="20" cm="1">
        <f t="array" ref="C1256:K1256">_xlfn.XLOOKUP(A1256,'Data transformation 2'!A1257:A3591,'Data transformation 2'!B1257:J3591)</f>
        <v>33.725000000000001</v>
      </c>
      <c r="D1256">
        <v>6.45</v>
      </c>
      <c r="E1256" t="str">
        <v>yes</v>
      </c>
      <c r="F1256" t="str">
        <v>No</v>
      </c>
      <c r="G1256" t="str">
        <v>No</v>
      </c>
      <c r="H1256">
        <v>0</v>
      </c>
      <c r="I1256" t="str">
        <v>No</v>
      </c>
      <c r="J1256" t="str">
        <v>Obesity</v>
      </c>
      <c r="K1256" t="str">
        <v>Pre-Diabetes</v>
      </c>
      <c r="L1256" t="str">
        <f>VLOOKUP(A1256,'Data Transformation 3'!A$3:E$2339,5,0)</f>
        <v>19-Oct-1976</v>
      </c>
      <c r="M1256" s="19">
        <f>VLOOKUP(A1256,'Data Transformation 3'!A$3:H$2339,8,0)</f>
        <v>8823.99</v>
      </c>
      <c r="N1256" t="str">
        <f>VLOOKUP('Healthcare '!A1256,'Data Transformation 3'!A$3:I$2339,9,0)</f>
        <v>tier - 2</v>
      </c>
      <c r="O1256" t="str">
        <f>VLOOKUP(A1256,'Data Transformation 3'!A$3:J$2339,10,0)</f>
        <v>tier - 3</v>
      </c>
      <c r="P1256" t="str">
        <f>VLOOKUP(A1256,'Data Transformation 3'!A$3:K$2339,11,0)</f>
        <v>R1024</v>
      </c>
      <c r="Q1256">
        <f>VLOOKUP(A1256,'Data Transformation 3'!A$3:F$2339,6,0)</f>
        <v>46</v>
      </c>
    </row>
    <row r="1257" spans="1:17" ht="15.5" hidden="1" x14ac:dyDescent="0.35">
      <c r="A1257" s="1" t="s">
        <v>1115</v>
      </c>
      <c r="C1257" s="20" cm="1">
        <f t="array" ref="C1257:K1257">_xlfn.XLOOKUP(A1257,'Data transformation 2'!A1258:A3592,'Data transformation 2'!B1258:J3592)</f>
        <v>28.9</v>
      </c>
      <c r="D1257">
        <v>5.74</v>
      </c>
      <c r="E1257" t="str">
        <v>yes</v>
      </c>
      <c r="F1257" t="str">
        <v>No</v>
      </c>
      <c r="G1257" t="str">
        <v>No</v>
      </c>
      <c r="H1257">
        <v>0</v>
      </c>
      <c r="I1257" t="str">
        <v>No</v>
      </c>
      <c r="J1257" t="str">
        <v>Overweight</v>
      </c>
      <c r="K1257" t="str">
        <v>Pre-Diabetes</v>
      </c>
      <c r="L1257" t="str">
        <f>VLOOKUP(A1257,'Data Transformation 3'!A$3:E$2339,5,0)</f>
        <v>14-Jun-1976</v>
      </c>
      <c r="M1257" s="19">
        <f>VLOOKUP(A1257,'Data Transformation 3'!A$3:H$2339,8,0)</f>
        <v>8823.2800000000007</v>
      </c>
      <c r="N1257" t="str">
        <f>VLOOKUP('Healthcare '!A1257,'Data Transformation 3'!A$3:I$2339,9,0)</f>
        <v>tier - 2</v>
      </c>
      <c r="O1257" t="str">
        <f>VLOOKUP(A1257,'Data Transformation 3'!A$3:J$2339,10,0)</f>
        <v>tier - 1</v>
      </c>
      <c r="P1257" t="str">
        <f>VLOOKUP(A1257,'Data Transformation 3'!A$3:K$2339,11,0)</f>
        <v>R1011</v>
      </c>
      <c r="Q1257">
        <f>VLOOKUP(A1257,'Data Transformation 3'!A$3:F$2339,6,0)</f>
        <v>46</v>
      </c>
    </row>
    <row r="1258" spans="1:17" ht="15.5" hidden="1" x14ac:dyDescent="0.35">
      <c r="A1258" s="1" t="s">
        <v>1114</v>
      </c>
      <c r="C1258" s="20" cm="1">
        <f t="array" ref="C1258:K1258">_xlfn.XLOOKUP(A1258,'Data transformation 2'!A1259:A3593,'Data transformation 2'!B1259:J3593)</f>
        <v>45.69</v>
      </c>
      <c r="D1258">
        <v>4.43</v>
      </c>
      <c r="E1258" t="str">
        <v>yes</v>
      </c>
      <c r="F1258" t="str">
        <v>No</v>
      </c>
      <c r="G1258" t="str">
        <v>No</v>
      </c>
      <c r="H1258">
        <v>0</v>
      </c>
      <c r="I1258" t="str">
        <v>No</v>
      </c>
      <c r="J1258" t="str">
        <v>Obesity</v>
      </c>
      <c r="K1258" t="str">
        <v>Normal</v>
      </c>
      <c r="L1258" t="str">
        <f>VLOOKUP(A1258,'Data Transformation 3'!A$3:E$2339,5,0)</f>
        <v>7-Nov-2001</v>
      </c>
      <c r="M1258" s="19">
        <f>VLOOKUP(A1258,'Data Transformation 3'!A$3:H$2339,8,0)</f>
        <v>8821.8799999999992</v>
      </c>
      <c r="N1258" t="str">
        <f>VLOOKUP('Healthcare '!A1258,'Data Transformation 3'!A$3:I$2339,9,0)</f>
        <v>tier - 2</v>
      </c>
      <c r="O1258" t="str">
        <f>VLOOKUP(A1258,'Data Transformation 3'!A$3:J$2339,10,0)</f>
        <v>tier - 3</v>
      </c>
      <c r="P1258" t="str">
        <f>VLOOKUP(A1258,'Data Transformation 3'!A$3:K$2339,11,0)</f>
        <v>R1023</v>
      </c>
      <c r="Q1258">
        <f>VLOOKUP(A1258,'Data Transformation 3'!A$3:F$2339,6,0)</f>
        <v>21</v>
      </c>
    </row>
    <row r="1259" spans="1:17" ht="15.5" x14ac:dyDescent="0.35">
      <c r="A1259" s="1" t="s">
        <v>1113</v>
      </c>
      <c r="C1259" s="20" cm="1">
        <f t="array" ref="C1259:K1259">_xlfn.XLOOKUP(A1259,'Data transformation 2'!A1260:A3594,'Data transformation 2'!B1260:J3594)</f>
        <v>21.03</v>
      </c>
      <c r="D1259">
        <v>6.5</v>
      </c>
      <c r="E1259" t="str">
        <v>No</v>
      </c>
      <c r="F1259" t="str">
        <v>No</v>
      </c>
      <c r="G1259" t="str">
        <v>No</v>
      </c>
      <c r="H1259">
        <v>0</v>
      </c>
      <c r="I1259" t="str">
        <v>No</v>
      </c>
      <c r="J1259" t="str">
        <v>Normal Weight</v>
      </c>
      <c r="K1259" t="str">
        <v>Diabetes</v>
      </c>
      <c r="L1259" t="str">
        <f>VLOOKUP(A1259,'Data Transformation 3'!A$3:E$2339,5,0)</f>
        <v>29-Aug-1965</v>
      </c>
      <c r="M1259" s="19">
        <f>VLOOKUP(A1259,'Data Transformation 3'!A$3:H$2339,8,0)</f>
        <v>8800.49</v>
      </c>
      <c r="N1259" t="str">
        <f>VLOOKUP('Healthcare '!A1259,'Data Transformation 3'!A$3:I$2339,9,0)</f>
        <v>tier - 3</v>
      </c>
      <c r="O1259" t="str">
        <f>VLOOKUP(A1259,'Data Transformation 3'!A$3:J$2339,10,0)</f>
        <v>tier - 2</v>
      </c>
      <c r="P1259" t="str">
        <f>VLOOKUP(A1259,'Data Transformation 3'!A$3:K$2339,11,0)</f>
        <v>R1013</v>
      </c>
      <c r="Q1259">
        <f>VLOOKUP(A1259,'Data Transformation 3'!A$3:F$2339,6,0)</f>
        <v>57</v>
      </c>
    </row>
    <row r="1260" spans="1:17" ht="15.5" x14ac:dyDescent="0.35">
      <c r="A1260" s="1" t="s">
        <v>1112</v>
      </c>
      <c r="C1260" s="20" cm="1">
        <f t="array" ref="C1260:K1260">_xlfn.XLOOKUP(A1260,'Data transformation 2'!A1261:A3595,'Data transformation 2'!B1261:J3595)</f>
        <v>37</v>
      </c>
      <c r="D1260">
        <v>8.75</v>
      </c>
      <c r="E1260" t="str">
        <v>No</v>
      </c>
      <c r="F1260" t="str">
        <v>No</v>
      </c>
      <c r="G1260" t="str">
        <v>No</v>
      </c>
      <c r="H1260">
        <v>0</v>
      </c>
      <c r="I1260" t="str">
        <v>No</v>
      </c>
      <c r="J1260" t="str">
        <v>Obesity</v>
      </c>
      <c r="K1260" t="str">
        <v>Diabetes</v>
      </c>
      <c r="L1260" t="str">
        <f>VLOOKUP(A1260,'Data Transformation 3'!A$3:E$2339,5,0)</f>
        <v>18-Jun-1971</v>
      </c>
      <c r="M1260" s="19">
        <f>VLOOKUP(A1260,'Data Transformation 3'!A$3:H$2339,8,0)</f>
        <v>8798.59</v>
      </c>
      <c r="N1260" t="str">
        <f>VLOOKUP('Healthcare '!A1260,'Data Transformation 3'!A$3:I$2339,9,0)</f>
        <v>tier - 2</v>
      </c>
      <c r="O1260" t="str">
        <f>VLOOKUP(A1260,'Data Transformation 3'!A$3:J$2339,10,0)</f>
        <v>tier - 1</v>
      </c>
      <c r="P1260" t="str">
        <f>VLOOKUP(A1260,'Data Transformation 3'!A$3:K$2339,11,0)</f>
        <v>R1011</v>
      </c>
      <c r="Q1260">
        <f>VLOOKUP(A1260,'Data Transformation 3'!A$3:F$2339,6,0)</f>
        <v>51</v>
      </c>
    </row>
    <row r="1261" spans="1:17" ht="15.5" x14ac:dyDescent="0.35">
      <c r="A1261" s="1" t="s">
        <v>1111</v>
      </c>
      <c r="C1261" s="20" cm="1">
        <f t="array" ref="C1261:K1261">_xlfn.XLOOKUP(A1261,'Data transformation 2'!A1262:A3596,'Data transformation 2'!B1262:J3596)</f>
        <v>25.4</v>
      </c>
      <c r="D1261">
        <v>11.96</v>
      </c>
      <c r="E1261" t="str">
        <v>No</v>
      </c>
      <c r="F1261" t="str">
        <v>No</v>
      </c>
      <c r="G1261" t="str">
        <v>No</v>
      </c>
      <c r="H1261">
        <v>0</v>
      </c>
      <c r="I1261" t="str">
        <v>No</v>
      </c>
      <c r="J1261" t="str">
        <v>Overweight</v>
      </c>
      <c r="K1261" t="str">
        <v>Diabetes</v>
      </c>
      <c r="L1261" t="str">
        <f>VLOOKUP(A1261,'Data Transformation 3'!A$3:E$2339,5,0)</f>
        <v>23-Aug-1971</v>
      </c>
      <c r="M1261" s="19">
        <f>VLOOKUP(A1261,'Data Transformation 3'!A$3:H$2339,8,0)</f>
        <v>8782.4699999999993</v>
      </c>
      <c r="N1261" t="str">
        <f>VLOOKUP('Healthcare '!A1261,'Data Transformation 3'!A$3:I$2339,9,0)</f>
        <v>tier - 2</v>
      </c>
      <c r="O1261" t="str">
        <f>VLOOKUP(A1261,'Data Transformation 3'!A$3:J$2339,10,0)</f>
        <v>tier - 3</v>
      </c>
      <c r="P1261" t="str">
        <f>VLOOKUP(A1261,'Data Transformation 3'!A$3:K$2339,11,0)</f>
        <v>R1011</v>
      </c>
      <c r="Q1261">
        <f>VLOOKUP(A1261,'Data Transformation 3'!A$3:F$2339,6,0)</f>
        <v>51</v>
      </c>
    </row>
    <row r="1262" spans="1:17" ht="15.5" x14ac:dyDescent="0.35">
      <c r="A1262" s="1" t="s">
        <v>1110</v>
      </c>
      <c r="C1262" s="20" cm="1">
        <f t="array" ref="C1262:K1262">_xlfn.XLOOKUP(A1262,'Data transformation 2'!A1263:A3597,'Data transformation 2'!B1263:J3597)</f>
        <v>32.299999999999997</v>
      </c>
      <c r="D1262">
        <v>10.54</v>
      </c>
      <c r="E1262" t="str">
        <v>No</v>
      </c>
      <c r="F1262" t="str">
        <v>No</v>
      </c>
      <c r="G1262" t="str">
        <v>No</v>
      </c>
      <c r="H1262">
        <v>0</v>
      </c>
      <c r="I1262" t="str">
        <v>No</v>
      </c>
      <c r="J1262" t="str">
        <v>Obesity</v>
      </c>
      <c r="K1262" t="str">
        <v>Diabetes</v>
      </c>
      <c r="L1262" t="str">
        <f>VLOOKUP(A1262,'Data Transformation 3'!A$3:E$2339,5,0)</f>
        <v>6-Sep-1974</v>
      </c>
      <c r="M1262" s="19">
        <f>VLOOKUP(A1262,'Data Transformation 3'!A$3:H$2339,8,0)</f>
        <v>8765.25</v>
      </c>
      <c r="N1262" t="str">
        <f>VLOOKUP('Healthcare '!A1262,'Data Transformation 3'!A$3:I$2339,9,0)</f>
        <v>tier - 2</v>
      </c>
      <c r="O1262" t="str">
        <f>VLOOKUP(A1262,'Data Transformation 3'!A$3:J$2339,10,0)</f>
        <v>tier - 3</v>
      </c>
      <c r="P1262" t="str">
        <f>VLOOKUP(A1262,'Data Transformation 3'!A$3:K$2339,11,0)</f>
        <v>R1012</v>
      </c>
      <c r="Q1262">
        <f>VLOOKUP(A1262,'Data Transformation 3'!A$3:F$2339,6,0)</f>
        <v>48</v>
      </c>
    </row>
    <row r="1263" spans="1:17" ht="15.5" hidden="1" x14ac:dyDescent="0.35">
      <c r="A1263" s="1" t="s">
        <v>1109</v>
      </c>
      <c r="C1263" s="20" cm="1">
        <f t="array" ref="C1263:K1263">_xlfn.XLOOKUP(A1263,'Data transformation 2'!A1264:A3598,'Data transformation 2'!B1264:J3598)</f>
        <v>23.94</v>
      </c>
      <c r="D1263">
        <v>4.54</v>
      </c>
      <c r="E1263" t="str">
        <v>yes</v>
      </c>
      <c r="F1263" t="str">
        <v>No</v>
      </c>
      <c r="G1263" t="str">
        <v>Yes</v>
      </c>
      <c r="H1263">
        <v>1</v>
      </c>
      <c r="I1263" t="str">
        <v>No</v>
      </c>
      <c r="J1263" t="str">
        <v>Normal Weight</v>
      </c>
      <c r="K1263" t="str">
        <v>Normal</v>
      </c>
      <c r="L1263" t="str">
        <f>VLOOKUP(A1263,'Data Transformation 3'!A$3:E$2339,5,0)</f>
        <v>9-Sep-1969</v>
      </c>
      <c r="M1263" s="19">
        <f>VLOOKUP(A1263,'Data Transformation 3'!A$3:H$2339,8,0)</f>
        <v>8760.1200000000008</v>
      </c>
      <c r="N1263" t="str">
        <f>VLOOKUP('Healthcare '!A1263,'Data Transformation 3'!A$3:I$2339,9,0)</f>
        <v>tier - 2</v>
      </c>
      <c r="O1263" t="str">
        <f>VLOOKUP(A1263,'Data Transformation 3'!A$3:J$2339,10,0)</f>
        <v>tier - 1</v>
      </c>
      <c r="P1263" t="str">
        <f>VLOOKUP(A1263,'Data Transformation 3'!A$3:K$2339,11,0)</f>
        <v>R1013</v>
      </c>
      <c r="Q1263">
        <f>VLOOKUP(A1263,'Data Transformation 3'!A$3:F$2339,6,0)</f>
        <v>53</v>
      </c>
    </row>
    <row r="1264" spans="1:17" ht="15.5" hidden="1" x14ac:dyDescent="0.35">
      <c r="A1264" s="1" t="s">
        <v>1108</v>
      </c>
      <c r="C1264" s="20" cm="1">
        <f t="array" ref="C1264:K1264">_xlfn.XLOOKUP(A1264,'Data transformation 2'!A1265:A3599,'Data transformation 2'!B1265:J3599)</f>
        <v>46.4</v>
      </c>
      <c r="D1264">
        <v>5.71</v>
      </c>
      <c r="E1264" t="str">
        <v>No</v>
      </c>
      <c r="F1264" t="str">
        <v>No</v>
      </c>
      <c r="G1264" t="str">
        <v>No</v>
      </c>
      <c r="H1264">
        <v>0</v>
      </c>
      <c r="I1264" t="str">
        <v>No</v>
      </c>
      <c r="J1264" t="str">
        <v>Obesity</v>
      </c>
      <c r="K1264" t="str">
        <v>Pre-Diabetes</v>
      </c>
      <c r="L1264" t="str">
        <f>VLOOKUP(A1264,'Data Transformation 3'!A$3:E$2339,5,0)</f>
        <v>23-Aug-1999</v>
      </c>
      <c r="M1264" s="19">
        <f>VLOOKUP(A1264,'Data Transformation 3'!A$3:H$2339,8,0)</f>
        <v>8747.68</v>
      </c>
      <c r="N1264" t="str">
        <f>VLOOKUP('Healthcare '!A1264,'Data Transformation 3'!A$3:I$2339,9,0)</f>
        <v>tier - 2</v>
      </c>
      <c r="O1264" t="str">
        <f>VLOOKUP(A1264,'Data Transformation 3'!A$3:J$2339,10,0)</f>
        <v>tier - 3</v>
      </c>
      <c r="P1264" t="str">
        <f>VLOOKUP(A1264,'Data Transformation 3'!A$3:K$2339,11,0)</f>
        <v>R1011</v>
      </c>
      <c r="Q1264">
        <f>VLOOKUP(A1264,'Data Transformation 3'!A$3:F$2339,6,0)</f>
        <v>23</v>
      </c>
    </row>
    <row r="1265" spans="1:17" ht="15.5" hidden="1" x14ac:dyDescent="0.35">
      <c r="A1265" s="1" t="s">
        <v>1107</v>
      </c>
      <c r="C1265" s="20" cm="1">
        <f t="array" ref="C1265:K1265">_xlfn.XLOOKUP(A1265,'Data transformation 2'!A1266:A3600,'Data transformation 2'!B1266:J3600)</f>
        <v>40.375</v>
      </c>
      <c r="D1265">
        <v>6.25</v>
      </c>
      <c r="E1265" t="str">
        <v>yes</v>
      </c>
      <c r="F1265" t="str">
        <v>No</v>
      </c>
      <c r="G1265" t="str">
        <v>No</v>
      </c>
      <c r="H1265">
        <v>0</v>
      </c>
      <c r="I1265" t="str">
        <v>No</v>
      </c>
      <c r="J1265" t="str">
        <v>Obesity</v>
      </c>
      <c r="K1265" t="str">
        <v>Pre-Diabetes</v>
      </c>
      <c r="L1265" t="str">
        <f>VLOOKUP(A1265,'Data Transformation 3'!A$3:E$2339,5,0)</f>
        <v>17-Jun-1976</v>
      </c>
      <c r="M1265" s="19">
        <f>VLOOKUP(A1265,'Data Transformation 3'!A$3:H$2339,8,0)</f>
        <v>8733.23</v>
      </c>
      <c r="N1265" t="str">
        <f>VLOOKUP('Healthcare '!A1265,'Data Transformation 3'!A$3:I$2339,9,0)</f>
        <v>tier - 2</v>
      </c>
      <c r="O1265" t="str">
        <f>VLOOKUP(A1265,'Data Transformation 3'!A$3:J$2339,10,0)</f>
        <v>tier - 3</v>
      </c>
      <c r="P1265" t="str">
        <f>VLOOKUP(A1265,'Data Transformation 3'!A$3:K$2339,11,0)</f>
        <v>R1012</v>
      </c>
      <c r="Q1265">
        <f>VLOOKUP(A1265,'Data Transformation 3'!A$3:F$2339,6,0)</f>
        <v>46</v>
      </c>
    </row>
    <row r="1266" spans="1:17" ht="15.5" x14ac:dyDescent="0.35">
      <c r="A1266" s="1" t="s">
        <v>1106</v>
      </c>
      <c r="C1266" s="20" cm="1">
        <f t="array" ref="C1266:K1266">_xlfn.XLOOKUP(A1266,'Data transformation 2'!A1267:A3601,'Data transformation 2'!B1267:J3601)</f>
        <v>28.7</v>
      </c>
      <c r="D1266">
        <v>9.4700000000000006</v>
      </c>
      <c r="E1266" t="str">
        <v>No</v>
      </c>
      <c r="F1266" t="str">
        <v>No</v>
      </c>
      <c r="G1266" t="str">
        <v>No</v>
      </c>
      <c r="H1266">
        <v>2</v>
      </c>
      <c r="I1266" t="str">
        <v>No</v>
      </c>
      <c r="J1266" t="str">
        <v>Overweight</v>
      </c>
      <c r="K1266" t="str">
        <v>Diabetes</v>
      </c>
      <c r="L1266" t="str">
        <f>VLOOKUP(A1266,'Data Transformation 3'!A$3:E$2339,5,0)</f>
        <v>25-Jun-1973</v>
      </c>
      <c r="M1266" s="19">
        <f>VLOOKUP(A1266,'Data Transformation 3'!A$3:H$2339,8,0)</f>
        <v>8703.4599999999991</v>
      </c>
      <c r="N1266" t="str">
        <f>VLOOKUP('Healthcare '!A1266,'Data Transformation 3'!A$3:I$2339,9,0)</f>
        <v>tier - 3</v>
      </c>
      <c r="O1266" t="str">
        <f>VLOOKUP(A1266,'Data Transformation 3'!A$3:J$2339,10,0)</f>
        <v>tier - 3</v>
      </c>
      <c r="P1266" t="str">
        <f>VLOOKUP(A1266,'Data Transformation 3'!A$3:K$2339,11,0)</f>
        <v>R1011</v>
      </c>
      <c r="Q1266">
        <f>VLOOKUP(A1266,'Data Transformation 3'!A$3:F$2339,6,0)</f>
        <v>49</v>
      </c>
    </row>
    <row r="1267" spans="1:17" ht="15.5" hidden="1" x14ac:dyDescent="0.35">
      <c r="A1267" s="1" t="s">
        <v>1105</v>
      </c>
      <c r="C1267" s="20" cm="1">
        <f t="array" ref="C1267:K1267">_xlfn.XLOOKUP(A1267,'Data transformation 2'!A1268:A3602,'Data transformation 2'!B1268:J3602)</f>
        <v>26.63</v>
      </c>
      <c r="D1267">
        <v>5.7</v>
      </c>
      <c r="E1267" t="str">
        <v>No</v>
      </c>
      <c r="F1267" t="str">
        <v>No</v>
      </c>
      <c r="G1267" t="str">
        <v>No</v>
      </c>
      <c r="H1267">
        <v>0</v>
      </c>
      <c r="I1267" t="str">
        <v>No</v>
      </c>
      <c r="J1267" t="str">
        <v>Overweight</v>
      </c>
      <c r="K1267" t="str">
        <v>Pre-Diabetes</v>
      </c>
      <c r="L1267" t="str">
        <f>VLOOKUP(A1267,'Data Transformation 3'!A$3:E$2339,5,0)</f>
        <v>28-Oct-1980</v>
      </c>
      <c r="M1267" s="19">
        <f>VLOOKUP(A1267,'Data Transformation 3'!A$3:H$2339,8,0)</f>
        <v>8701.84</v>
      </c>
      <c r="N1267" t="str">
        <f>VLOOKUP('Healthcare '!A1267,'Data Transformation 3'!A$3:I$2339,9,0)</f>
        <v>tier - 2</v>
      </c>
      <c r="O1267" t="str">
        <f>VLOOKUP(A1267,'Data Transformation 3'!A$3:J$2339,10,0)</f>
        <v>tier - 3</v>
      </c>
      <c r="P1267" t="str">
        <f>VLOOKUP(A1267,'Data Transformation 3'!A$3:K$2339,11,0)</f>
        <v>R1021</v>
      </c>
      <c r="Q1267">
        <f>VLOOKUP(A1267,'Data Transformation 3'!A$3:F$2339,6,0)</f>
        <v>42</v>
      </c>
    </row>
    <row r="1268" spans="1:17" ht="15.5" x14ac:dyDescent="0.35">
      <c r="A1268" s="1" t="s">
        <v>1104</v>
      </c>
      <c r="C1268" s="20" cm="1">
        <f t="array" ref="C1268:K1268">_xlfn.XLOOKUP(A1268,'Data transformation 2'!A1269:A3603,'Data transformation 2'!B1269:J3603)</f>
        <v>22.515000000000001</v>
      </c>
      <c r="D1268">
        <v>11.18</v>
      </c>
      <c r="E1268" t="str">
        <v>No</v>
      </c>
      <c r="F1268" t="str">
        <v>No</v>
      </c>
      <c r="G1268" t="str">
        <v>No</v>
      </c>
      <c r="H1268">
        <v>2</v>
      </c>
      <c r="I1268" t="str">
        <v>No</v>
      </c>
      <c r="J1268" t="str">
        <v>Normal Weight</v>
      </c>
      <c r="K1268" t="str">
        <v>Diabetes</v>
      </c>
      <c r="L1268" t="str">
        <f>VLOOKUP(A1268,'Data Transformation 3'!A$3:E$2339,5,0)</f>
        <v>11-Oct-1973</v>
      </c>
      <c r="M1268" s="19">
        <f>VLOOKUP(A1268,'Data Transformation 3'!A$3:H$2339,8,0)</f>
        <v>8688.86</v>
      </c>
      <c r="N1268" t="str">
        <f>VLOOKUP('Healthcare '!A1268,'Data Transformation 3'!A$3:I$2339,9,0)</f>
        <v>tier - 2</v>
      </c>
      <c r="O1268" t="str">
        <f>VLOOKUP(A1268,'Data Transformation 3'!A$3:J$2339,10,0)</f>
        <v>tier - 1</v>
      </c>
      <c r="P1268" t="str">
        <f>VLOOKUP(A1268,'Data Transformation 3'!A$3:K$2339,11,0)</f>
        <v>R1017</v>
      </c>
      <c r="Q1268">
        <f>VLOOKUP(A1268,'Data Transformation 3'!A$3:F$2339,6,0)</f>
        <v>49</v>
      </c>
    </row>
    <row r="1269" spans="1:17" ht="15.5" x14ac:dyDescent="0.35">
      <c r="A1269" s="1" t="s">
        <v>1103</v>
      </c>
      <c r="C1269" s="20" cm="1">
        <f t="array" ref="C1269:K1269">_xlfn.XLOOKUP(A1269,'Data transformation 2'!A1270:A3604,'Data transformation 2'!B1270:J3604)</f>
        <v>36.575000000000003</v>
      </c>
      <c r="D1269">
        <v>10.98</v>
      </c>
      <c r="E1269" t="str">
        <v>No</v>
      </c>
      <c r="F1269" t="str">
        <v>No</v>
      </c>
      <c r="G1269" t="str">
        <v>No</v>
      </c>
      <c r="H1269">
        <v>0</v>
      </c>
      <c r="I1269" t="str">
        <v>No</v>
      </c>
      <c r="J1269" t="str">
        <v>Obesity</v>
      </c>
      <c r="K1269" t="str">
        <v>Diabetes</v>
      </c>
      <c r="L1269" t="str">
        <f>VLOOKUP(A1269,'Data Transformation 3'!A$3:E$2339,5,0)</f>
        <v>16-Aug-1974</v>
      </c>
      <c r="M1269" s="19">
        <f>VLOOKUP(A1269,'Data Transformation 3'!A$3:H$2339,8,0)</f>
        <v>8671.19</v>
      </c>
      <c r="N1269" t="str">
        <f>VLOOKUP('Healthcare '!A1269,'Data Transformation 3'!A$3:I$2339,9,0)</f>
        <v>tier - 2</v>
      </c>
      <c r="O1269" t="str">
        <f>VLOOKUP(A1269,'Data Transformation 3'!A$3:J$2339,10,0)</f>
        <v>tier - 1</v>
      </c>
      <c r="P1269" t="str">
        <f>VLOOKUP(A1269,'Data Transformation 3'!A$3:K$2339,11,0)</f>
        <v>R1012</v>
      </c>
      <c r="Q1269">
        <f>VLOOKUP(A1269,'Data Transformation 3'!A$3:F$2339,6,0)</f>
        <v>48</v>
      </c>
    </row>
    <row r="1270" spans="1:17" ht="15.5" hidden="1" x14ac:dyDescent="0.35">
      <c r="A1270" s="1" t="s">
        <v>1102</v>
      </c>
      <c r="C1270" s="20" cm="1">
        <f t="array" ref="C1270:K1270">_xlfn.XLOOKUP(A1270,'Data transformation 2'!A1271:A3605,'Data transformation 2'!B1271:J3605)</f>
        <v>23.66</v>
      </c>
      <c r="D1270">
        <v>5.1100000000000003</v>
      </c>
      <c r="E1270" t="str">
        <v>yes</v>
      </c>
      <c r="F1270" t="str">
        <v>No</v>
      </c>
      <c r="G1270" t="str">
        <v>Yes</v>
      </c>
      <c r="H1270">
        <v>1</v>
      </c>
      <c r="I1270" t="str">
        <v>No</v>
      </c>
      <c r="J1270" t="str">
        <v>Normal Weight</v>
      </c>
      <c r="K1270" t="str">
        <v>Normal</v>
      </c>
      <c r="L1270" t="str">
        <f>VLOOKUP(A1270,'Data Transformation 3'!A$3:E$2339,5,0)</f>
        <v>10-Aug-1969</v>
      </c>
      <c r="M1270" s="19">
        <f>VLOOKUP(A1270,'Data Transformation 3'!A$3:H$2339,8,0)</f>
        <v>8665.14</v>
      </c>
      <c r="N1270" t="str">
        <f>VLOOKUP('Healthcare '!A1270,'Data Transformation 3'!A$3:I$2339,9,0)</f>
        <v>tier - 2</v>
      </c>
      <c r="O1270" t="str">
        <f>VLOOKUP(A1270,'Data Transformation 3'!A$3:J$2339,10,0)</f>
        <v>tier - 3</v>
      </c>
      <c r="P1270" t="str">
        <f>VLOOKUP(A1270,'Data Transformation 3'!A$3:K$2339,11,0)</f>
        <v>R1013</v>
      </c>
      <c r="Q1270">
        <f>VLOOKUP(A1270,'Data Transformation 3'!A$3:F$2339,6,0)</f>
        <v>53</v>
      </c>
    </row>
    <row r="1271" spans="1:17" ht="15.5" x14ac:dyDescent="0.35">
      <c r="A1271" s="1" t="s">
        <v>1101</v>
      </c>
      <c r="C1271" s="20" cm="1">
        <f t="array" ref="C1271:K1271">_xlfn.XLOOKUP(A1271,'Data transformation 2'!A1272:A3606,'Data transformation 2'!B1272:J3606)</f>
        <v>18.62</v>
      </c>
      <c r="D1271">
        <v>10.24</v>
      </c>
      <c r="E1271" t="str">
        <v>No</v>
      </c>
      <c r="F1271" t="str">
        <v>No</v>
      </c>
      <c r="G1271" t="str">
        <v>No</v>
      </c>
      <c r="H1271">
        <v>0</v>
      </c>
      <c r="I1271" t="str">
        <v>No</v>
      </c>
      <c r="J1271" t="str">
        <v>Normal Weight</v>
      </c>
      <c r="K1271" t="str">
        <v>Diabetes</v>
      </c>
      <c r="L1271" t="str">
        <f>VLOOKUP(A1271,'Data Transformation 3'!A$3:E$2339,5,0)</f>
        <v>21-Oct-1965</v>
      </c>
      <c r="M1271" s="19">
        <f>VLOOKUP(A1271,'Data Transformation 3'!A$3:H$2339,8,0)</f>
        <v>8665.09</v>
      </c>
      <c r="N1271" t="str">
        <f>VLOOKUP('Healthcare '!A1271,'Data Transformation 3'!A$3:I$2339,9,0)</f>
        <v>tier - 3</v>
      </c>
      <c r="O1271" t="str">
        <f>VLOOKUP(A1271,'Data Transformation 3'!A$3:J$2339,10,0)</f>
        <v>tier - 2</v>
      </c>
      <c r="P1271" t="str">
        <f>VLOOKUP(A1271,'Data Transformation 3'!A$3:K$2339,11,0)</f>
        <v>R1012</v>
      </c>
      <c r="Q1271">
        <f>VLOOKUP(A1271,'Data Transformation 3'!A$3:F$2339,6,0)</f>
        <v>57</v>
      </c>
    </row>
    <row r="1272" spans="1:17" ht="15.5" x14ac:dyDescent="0.35">
      <c r="A1272" s="1" t="s">
        <v>1100</v>
      </c>
      <c r="C1272" s="20" cm="1">
        <f t="array" ref="C1272:K1272">_xlfn.XLOOKUP(A1272,'Data transformation 2'!A1273:A3607,'Data transformation 2'!B1273:J3607)</f>
        <v>19.190000000000001</v>
      </c>
      <c r="D1272">
        <v>7.71</v>
      </c>
      <c r="E1272" t="str">
        <v>yes</v>
      </c>
      <c r="F1272" t="str">
        <v>No</v>
      </c>
      <c r="G1272" t="str">
        <v>No</v>
      </c>
      <c r="H1272">
        <v>1</v>
      </c>
      <c r="I1272" t="str">
        <v>No</v>
      </c>
      <c r="J1272" t="str">
        <v>Normal Weight</v>
      </c>
      <c r="K1272" t="str">
        <v>Diabetes</v>
      </c>
      <c r="L1272" t="str">
        <f>VLOOKUP(A1272,'Data Transformation 3'!A$3:E$2339,5,0)</f>
        <v>3-Aug-1975</v>
      </c>
      <c r="M1272" s="19">
        <f>VLOOKUP(A1272,'Data Transformation 3'!A$3:H$2339,8,0)</f>
        <v>8627.5400000000009</v>
      </c>
      <c r="N1272" t="str">
        <f>VLOOKUP('Healthcare '!A1272,'Data Transformation 3'!A$3:I$2339,9,0)</f>
        <v>tier - 2</v>
      </c>
      <c r="O1272" t="str">
        <f>VLOOKUP(A1272,'Data Transformation 3'!A$3:J$2339,10,0)</f>
        <v>tier - 2</v>
      </c>
      <c r="P1272" t="str">
        <f>VLOOKUP(A1272,'Data Transformation 3'!A$3:K$2339,11,0)</f>
        <v>R1017</v>
      </c>
      <c r="Q1272">
        <f>VLOOKUP(A1272,'Data Transformation 3'!A$3:F$2339,6,0)</f>
        <v>47</v>
      </c>
    </row>
    <row r="1273" spans="1:17" ht="15.5" hidden="1" x14ac:dyDescent="0.35">
      <c r="A1273" s="1" t="s">
        <v>1099</v>
      </c>
      <c r="C1273" s="20" cm="1">
        <f t="array" ref="C1273:K1273">_xlfn.XLOOKUP(A1273,'Data transformation 2'!A1274:A3608,'Data transformation 2'!B1274:J3608)</f>
        <v>27.5</v>
      </c>
      <c r="D1273">
        <v>6.03</v>
      </c>
      <c r="E1273" t="str">
        <v>No</v>
      </c>
      <c r="F1273" t="str">
        <v>No</v>
      </c>
      <c r="G1273" t="str">
        <v>No</v>
      </c>
      <c r="H1273">
        <v>0</v>
      </c>
      <c r="I1273" t="str">
        <v>No</v>
      </c>
      <c r="J1273" t="str">
        <v>Overweight</v>
      </c>
      <c r="K1273" t="str">
        <v>Pre-Diabetes</v>
      </c>
      <c r="L1273" t="str">
        <f>VLOOKUP(A1273,'Data Transformation 3'!A$3:E$2339,5,0)</f>
        <v>2-Sep-1977</v>
      </c>
      <c r="M1273" s="19">
        <f>VLOOKUP(A1273,'Data Transformation 3'!A$3:H$2339,8,0)</f>
        <v>8615.2999999999993</v>
      </c>
      <c r="N1273" t="str">
        <f>VLOOKUP('Healthcare '!A1273,'Data Transformation 3'!A$3:I$2339,9,0)</f>
        <v>tier - 2</v>
      </c>
      <c r="O1273" t="str">
        <f>VLOOKUP(A1273,'Data Transformation 3'!A$3:J$2339,10,0)</f>
        <v>tier - 3</v>
      </c>
      <c r="P1273" t="str">
        <f>VLOOKUP(A1273,'Data Transformation 3'!A$3:K$2339,11,0)</f>
        <v>R1011</v>
      </c>
      <c r="Q1273">
        <f>VLOOKUP(A1273,'Data Transformation 3'!A$3:F$2339,6,0)</f>
        <v>45</v>
      </c>
    </row>
    <row r="1274" spans="1:17" ht="15.5" hidden="1" x14ac:dyDescent="0.35">
      <c r="A1274" s="1" t="s">
        <v>1098</v>
      </c>
      <c r="C1274" s="20" cm="1">
        <f t="array" ref="C1274:K1274">_xlfn.XLOOKUP(A1274,'Data transformation 2'!A1275:A3609,'Data transformation 2'!B1275:J3609)</f>
        <v>27.36</v>
      </c>
      <c r="D1274">
        <v>5.96</v>
      </c>
      <c r="E1274" t="str">
        <v>No</v>
      </c>
      <c r="F1274" t="str">
        <v>No</v>
      </c>
      <c r="G1274" t="str">
        <v>Yes</v>
      </c>
      <c r="H1274">
        <v>1</v>
      </c>
      <c r="I1274" t="str">
        <v>No</v>
      </c>
      <c r="J1274" t="str">
        <v>Overweight</v>
      </c>
      <c r="K1274" t="str">
        <v>Pre-Diabetes</v>
      </c>
      <c r="L1274" t="str">
        <f>VLOOKUP(A1274,'Data Transformation 3'!A$3:E$2339,5,0)</f>
        <v>17-Jul-1979</v>
      </c>
      <c r="M1274" s="19">
        <f>VLOOKUP(A1274,'Data Transformation 3'!A$3:H$2339,8,0)</f>
        <v>8606.2199999999993</v>
      </c>
      <c r="N1274" t="str">
        <f>VLOOKUP('Healthcare '!A1274,'Data Transformation 3'!A$3:I$2339,9,0)</f>
        <v>tier - 1</v>
      </c>
      <c r="O1274" t="str">
        <f>VLOOKUP(A1274,'Data Transformation 3'!A$3:J$2339,10,0)</f>
        <v>tier - 2</v>
      </c>
      <c r="P1274" t="str">
        <f>VLOOKUP(A1274,'Data Transformation 3'!A$3:K$2339,11,0)</f>
        <v>R1014</v>
      </c>
      <c r="Q1274">
        <f>VLOOKUP(A1274,'Data Transformation 3'!A$3:F$2339,6,0)</f>
        <v>43</v>
      </c>
    </row>
    <row r="1275" spans="1:17" ht="15.5" hidden="1" x14ac:dyDescent="0.35">
      <c r="A1275" s="1" t="s">
        <v>1097</v>
      </c>
      <c r="C1275" s="20" cm="1">
        <f t="array" ref="C1275:K1275">_xlfn.XLOOKUP(A1275,'Data transformation 2'!A1276:A3610,'Data transformation 2'!B1276:J3610)</f>
        <v>20.350000000000001</v>
      </c>
      <c r="D1275">
        <v>4.16</v>
      </c>
      <c r="E1275" t="str">
        <v>No</v>
      </c>
      <c r="F1275" t="str">
        <v>No</v>
      </c>
      <c r="G1275" t="str">
        <v>No</v>
      </c>
      <c r="H1275">
        <v>0</v>
      </c>
      <c r="I1275" t="str">
        <v>No</v>
      </c>
      <c r="J1275" t="str">
        <v>Normal Weight</v>
      </c>
      <c r="K1275" t="str">
        <v>Normal</v>
      </c>
      <c r="L1275" t="str">
        <f>VLOOKUP(A1275,'Data Transformation 3'!A$3:E$2339,5,0)</f>
        <v>15-Oct-1977</v>
      </c>
      <c r="M1275" s="19">
        <f>VLOOKUP(A1275,'Data Transformation 3'!A$3:H$2339,8,0)</f>
        <v>8605.36</v>
      </c>
      <c r="N1275" t="str">
        <f>VLOOKUP('Healthcare '!A1275,'Data Transformation 3'!A$3:I$2339,9,0)</f>
        <v>tier - 2</v>
      </c>
      <c r="O1275" t="str">
        <f>VLOOKUP(A1275,'Data Transformation 3'!A$3:J$2339,10,0)</f>
        <v>tier - 2</v>
      </c>
      <c r="P1275" t="str">
        <f>VLOOKUP(A1275,'Data Transformation 3'!A$3:K$2339,11,0)</f>
        <v>R1013</v>
      </c>
      <c r="Q1275">
        <f>VLOOKUP(A1275,'Data Transformation 3'!A$3:F$2339,6,0)</f>
        <v>45</v>
      </c>
    </row>
    <row r="1276" spans="1:17" ht="15.5" hidden="1" x14ac:dyDescent="0.35">
      <c r="A1276" s="1" t="s">
        <v>1096</v>
      </c>
      <c r="C1276" s="20" cm="1">
        <f t="array" ref="C1276:K1276">_xlfn.XLOOKUP(A1276,'Data transformation 2'!A1277:A3611,'Data transformation 2'!B1277:J3611)</f>
        <v>24.035</v>
      </c>
      <c r="D1276">
        <v>6.11</v>
      </c>
      <c r="E1276" t="str">
        <v>No</v>
      </c>
      <c r="F1276" t="str">
        <v>No</v>
      </c>
      <c r="G1276" t="str">
        <v>No</v>
      </c>
      <c r="H1276">
        <v>0</v>
      </c>
      <c r="I1276" t="str">
        <v>No</v>
      </c>
      <c r="J1276" t="str">
        <v>Normal Weight</v>
      </c>
      <c r="K1276" t="str">
        <v>Pre-Diabetes</v>
      </c>
      <c r="L1276" t="str">
        <f>VLOOKUP(A1276,'Data Transformation 3'!A$3:E$2339,5,0)</f>
        <v>12-Nov-1977</v>
      </c>
      <c r="M1276" s="19">
        <f>VLOOKUP(A1276,'Data Transformation 3'!A$3:H$2339,8,0)</f>
        <v>8604.48</v>
      </c>
      <c r="N1276" t="str">
        <f>VLOOKUP('Healthcare '!A1276,'Data Transformation 3'!A$3:I$2339,9,0)</f>
        <v>tier - 3</v>
      </c>
      <c r="O1276" t="str">
        <f>VLOOKUP(A1276,'Data Transformation 3'!A$3:J$2339,10,0)</f>
        <v>tier - 2</v>
      </c>
      <c r="P1276" t="str">
        <f>VLOOKUP(A1276,'Data Transformation 3'!A$3:K$2339,11,0)</f>
        <v>R1016</v>
      </c>
      <c r="Q1276">
        <f>VLOOKUP(A1276,'Data Transformation 3'!A$3:F$2339,6,0)</f>
        <v>45</v>
      </c>
    </row>
    <row r="1277" spans="1:17" ht="15.5" hidden="1" x14ac:dyDescent="0.35">
      <c r="A1277" s="1" t="s">
        <v>1095</v>
      </c>
      <c r="C1277" s="20" cm="1">
        <f t="array" ref="C1277:K1277">_xlfn.XLOOKUP(A1277,'Data transformation 2'!A1278:A3612,'Data transformation 2'!B1278:J3612)</f>
        <v>23.56</v>
      </c>
      <c r="D1277">
        <v>5.97</v>
      </c>
      <c r="E1277" t="str">
        <v>No</v>
      </c>
      <c r="F1277" t="str">
        <v>No</v>
      </c>
      <c r="G1277" t="str">
        <v>No</v>
      </c>
      <c r="H1277">
        <v>0</v>
      </c>
      <c r="I1277" t="str">
        <v>No</v>
      </c>
      <c r="J1277" t="str">
        <v>Normal Weight</v>
      </c>
      <c r="K1277" t="str">
        <v>Pre-Diabetes</v>
      </c>
      <c r="L1277" t="str">
        <f>VLOOKUP(A1277,'Data Transformation 3'!A$3:E$2339,5,0)</f>
        <v>24-Sep-1977</v>
      </c>
      <c r="M1277" s="19">
        <f>VLOOKUP(A1277,'Data Transformation 3'!A$3:H$2339,8,0)</f>
        <v>8603.82</v>
      </c>
      <c r="N1277" t="str">
        <f>VLOOKUP('Healthcare '!A1277,'Data Transformation 3'!A$3:I$2339,9,0)</f>
        <v>tier - 2</v>
      </c>
      <c r="O1277" t="str">
        <f>VLOOKUP(A1277,'Data Transformation 3'!A$3:J$2339,10,0)</f>
        <v>tier - 1</v>
      </c>
      <c r="P1277" t="str">
        <f>VLOOKUP(A1277,'Data Transformation 3'!A$3:K$2339,11,0)</f>
        <v>R1019</v>
      </c>
      <c r="Q1277">
        <f>VLOOKUP(A1277,'Data Transformation 3'!A$3:F$2339,6,0)</f>
        <v>45</v>
      </c>
    </row>
    <row r="1278" spans="1:17" ht="15.5" x14ac:dyDescent="0.35">
      <c r="A1278" s="1" t="s">
        <v>1094</v>
      </c>
      <c r="C1278" s="20" cm="1">
        <f t="array" ref="C1278:K1278">_xlfn.XLOOKUP(A1278,'Data transformation 2'!A1279:A3613,'Data transformation 2'!B1279:J3613)</f>
        <v>27.17</v>
      </c>
      <c r="D1278">
        <v>10.81</v>
      </c>
      <c r="E1278" t="str">
        <v>No</v>
      </c>
      <c r="F1278" t="str">
        <v>No</v>
      </c>
      <c r="G1278" t="str">
        <v>No</v>
      </c>
      <c r="H1278">
        <v>2</v>
      </c>
      <c r="I1278" t="str">
        <v>No</v>
      </c>
      <c r="J1278" t="str">
        <v>Overweight</v>
      </c>
      <c r="K1278" t="str">
        <v>Diabetes</v>
      </c>
      <c r="L1278" t="str">
        <f>VLOOKUP(A1278,'Data Transformation 3'!A$3:E$2339,5,0)</f>
        <v>11-Jul-1973</v>
      </c>
      <c r="M1278" s="19">
        <f>VLOOKUP(A1278,'Data Transformation 3'!A$3:H$2339,8,0)</f>
        <v>8601.33</v>
      </c>
      <c r="N1278" t="str">
        <f>VLOOKUP('Healthcare '!A1278,'Data Transformation 3'!A$3:I$2339,9,0)</f>
        <v>tier - 2</v>
      </c>
      <c r="O1278" t="str">
        <f>VLOOKUP(A1278,'Data Transformation 3'!A$3:J$2339,10,0)</f>
        <v>tier - 1</v>
      </c>
      <c r="P1278" t="str">
        <f>VLOOKUP(A1278,'Data Transformation 3'!A$3:K$2339,11,0)</f>
        <v>R1013</v>
      </c>
      <c r="Q1278">
        <f>VLOOKUP(A1278,'Data Transformation 3'!A$3:F$2339,6,0)</f>
        <v>49</v>
      </c>
    </row>
    <row r="1279" spans="1:17" ht="15.5" hidden="1" x14ac:dyDescent="0.35">
      <c r="A1279" s="1" t="s">
        <v>1093</v>
      </c>
      <c r="C1279" s="20" cm="1">
        <f t="array" ref="C1279:K1279">_xlfn.XLOOKUP(A1279,'Data transformation 2'!A1280:A3614,'Data transformation 2'!B1280:J3614)</f>
        <v>34.32</v>
      </c>
      <c r="D1279">
        <v>5.7</v>
      </c>
      <c r="E1279" t="str">
        <v>yes</v>
      </c>
      <c r="F1279" t="str">
        <v>No</v>
      </c>
      <c r="G1279" t="str">
        <v>Yes</v>
      </c>
      <c r="H1279">
        <v>1</v>
      </c>
      <c r="I1279" t="str">
        <v>No</v>
      </c>
      <c r="J1279" t="str">
        <v>Obesity</v>
      </c>
      <c r="K1279" t="str">
        <v>Pre-Diabetes</v>
      </c>
      <c r="L1279" t="str">
        <f>VLOOKUP(A1279,'Data Transformation 3'!A$3:E$2339,5,0)</f>
        <v>25-Jul-1983</v>
      </c>
      <c r="M1279" s="19">
        <f>VLOOKUP(A1279,'Data Transformation 3'!A$3:H$2339,8,0)</f>
        <v>8596.83</v>
      </c>
      <c r="N1279" t="str">
        <f>VLOOKUP('Healthcare '!A1279,'Data Transformation 3'!A$3:I$2339,9,0)</f>
        <v>tier - 2</v>
      </c>
      <c r="O1279" t="str">
        <f>VLOOKUP(A1279,'Data Transformation 3'!A$3:J$2339,10,0)</f>
        <v>tier - 3</v>
      </c>
      <c r="P1279" t="str">
        <f>VLOOKUP(A1279,'Data Transformation 3'!A$3:K$2339,11,0)</f>
        <v>R1013</v>
      </c>
      <c r="Q1279">
        <f>VLOOKUP(A1279,'Data Transformation 3'!A$3:F$2339,6,0)</f>
        <v>39</v>
      </c>
    </row>
    <row r="1280" spans="1:17" ht="15.5" hidden="1" x14ac:dyDescent="0.35">
      <c r="A1280" s="1" t="s">
        <v>1092</v>
      </c>
      <c r="C1280" s="20" cm="1">
        <f t="array" ref="C1280:K1280">_xlfn.XLOOKUP(A1280,'Data transformation 2'!A1281:A3615,'Data transformation 2'!B1281:J3615)</f>
        <v>23.87</v>
      </c>
      <c r="D1280">
        <v>4.7699999999999996</v>
      </c>
      <c r="E1280" t="str">
        <v>yes</v>
      </c>
      <c r="F1280" t="str">
        <v>No</v>
      </c>
      <c r="G1280" t="str">
        <v>Yes</v>
      </c>
      <c r="H1280">
        <v>1</v>
      </c>
      <c r="I1280" t="str">
        <v>No</v>
      </c>
      <c r="J1280" t="str">
        <v>Normal Weight</v>
      </c>
      <c r="K1280" t="str">
        <v>Normal</v>
      </c>
      <c r="L1280" t="str">
        <f>VLOOKUP(A1280,'Data Transformation 3'!A$3:E$2339,5,0)</f>
        <v>30-Dec-1983</v>
      </c>
      <c r="M1280" s="19">
        <f>VLOOKUP(A1280,'Data Transformation 3'!A$3:H$2339,8,0)</f>
        <v>8582.2999999999993</v>
      </c>
      <c r="N1280" t="str">
        <f>VLOOKUP('Healthcare '!A1280,'Data Transformation 3'!A$3:I$2339,9,0)</f>
        <v>tier - 2</v>
      </c>
      <c r="O1280" t="str">
        <f>VLOOKUP(A1280,'Data Transformation 3'!A$3:J$2339,10,0)</f>
        <v>tier - 1</v>
      </c>
      <c r="P1280" t="str">
        <f>VLOOKUP(A1280,'Data Transformation 3'!A$3:K$2339,11,0)</f>
        <v>R1013</v>
      </c>
      <c r="Q1280">
        <f>VLOOKUP(A1280,'Data Transformation 3'!A$3:F$2339,6,0)</f>
        <v>39</v>
      </c>
    </row>
    <row r="1281" spans="1:17" ht="15.5" hidden="1" x14ac:dyDescent="0.35">
      <c r="A1281" s="1" t="s">
        <v>1091</v>
      </c>
      <c r="C1281" s="20" cm="1">
        <f t="array" ref="C1281:K1281">_xlfn.XLOOKUP(A1281,'Data transformation 2'!A1282:A3616,'Data transformation 2'!B1282:J3616)</f>
        <v>30.15</v>
      </c>
      <c r="D1281">
        <v>4.25</v>
      </c>
      <c r="E1281" t="str">
        <v>No</v>
      </c>
      <c r="F1281" t="str">
        <v>No</v>
      </c>
      <c r="G1281" t="str">
        <v>No</v>
      </c>
      <c r="H1281">
        <v>1</v>
      </c>
      <c r="I1281" t="str">
        <v>No</v>
      </c>
      <c r="J1281" t="str">
        <v>Obesity</v>
      </c>
      <c r="K1281" t="str">
        <v>Normal</v>
      </c>
      <c r="L1281" t="str">
        <f>VLOOKUP(A1281,'Data Transformation 3'!A$3:E$2339,5,0)</f>
        <v>11-Nov-1987</v>
      </c>
      <c r="M1281" s="19">
        <f>VLOOKUP(A1281,'Data Transformation 3'!A$3:H$2339,8,0)</f>
        <v>8573.2999999999993</v>
      </c>
      <c r="N1281" t="str">
        <f>VLOOKUP('Healthcare '!A1281,'Data Transformation 3'!A$3:I$2339,9,0)</f>
        <v>tier - 2</v>
      </c>
      <c r="O1281" t="str">
        <f>VLOOKUP(A1281,'Data Transformation 3'!A$3:J$2339,10,0)</f>
        <v>tier - 2</v>
      </c>
      <c r="P1281" t="str">
        <f>VLOOKUP(A1281,'Data Transformation 3'!A$3:K$2339,11,0)</f>
        <v>R1021</v>
      </c>
      <c r="Q1281">
        <f>VLOOKUP(A1281,'Data Transformation 3'!A$3:F$2339,6,0)</f>
        <v>35</v>
      </c>
    </row>
    <row r="1282" spans="1:17" ht="15.5" hidden="1" x14ac:dyDescent="0.35">
      <c r="A1282" s="1" t="s">
        <v>1090</v>
      </c>
      <c r="C1282" s="20" cm="1">
        <f t="array" ref="C1282:K1282">_xlfn.XLOOKUP(A1282,'Data transformation 2'!A1283:A3617,'Data transformation 2'!B1283:J3617)</f>
        <v>26.36</v>
      </c>
      <c r="D1282">
        <v>5.52</v>
      </c>
      <c r="E1282" t="str">
        <v>No</v>
      </c>
      <c r="F1282" t="str">
        <v>No</v>
      </c>
      <c r="G1282" t="str">
        <v>No</v>
      </c>
      <c r="H1282">
        <v>0</v>
      </c>
      <c r="I1282" t="str">
        <v>No</v>
      </c>
      <c r="J1282" t="str">
        <v>Overweight</v>
      </c>
      <c r="K1282" t="str">
        <v>Normal</v>
      </c>
      <c r="L1282" t="str">
        <f>VLOOKUP(A1282,'Data Transformation 3'!A$3:E$2339,5,0)</f>
        <v>6-Dec-1982</v>
      </c>
      <c r="M1282" s="19">
        <f>VLOOKUP(A1282,'Data Transformation 3'!A$3:H$2339,8,0)</f>
        <v>8572.0400000000009</v>
      </c>
      <c r="N1282" t="str">
        <f>VLOOKUP('Healthcare '!A1282,'Data Transformation 3'!A$3:I$2339,9,0)</f>
        <v>tier - 2</v>
      </c>
      <c r="O1282" t="str">
        <f>VLOOKUP(A1282,'Data Transformation 3'!A$3:J$2339,10,0)</f>
        <v>tier - 2</v>
      </c>
      <c r="P1282" t="str">
        <f>VLOOKUP(A1282,'Data Transformation 3'!A$3:K$2339,11,0)</f>
        <v>R1021</v>
      </c>
      <c r="Q1282">
        <f>VLOOKUP(A1282,'Data Transformation 3'!A$3:F$2339,6,0)</f>
        <v>40</v>
      </c>
    </row>
    <row r="1283" spans="1:17" ht="15.5" x14ac:dyDescent="0.35">
      <c r="A1283" s="1" t="s">
        <v>1089</v>
      </c>
      <c r="C1283" s="20" cm="1">
        <f t="array" ref="C1283:K1283">_xlfn.XLOOKUP(A1283,'Data transformation 2'!A1284:A3618,'Data transformation 2'!B1284:J3618)</f>
        <v>45.32</v>
      </c>
      <c r="D1283">
        <v>6.53</v>
      </c>
      <c r="E1283" t="str">
        <v>yes</v>
      </c>
      <c r="F1283" t="str">
        <v>No</v>
      </c>
      <c r="G1283" t="str">
        <v>No</v>
      </c>
      <c r="H1283">
        <v>1</v>
      </c>
      <c r="I1283" t="str">
        <v>No</v>
      </c>
      <c r="J1283" t="str">
        <v>Obesity</v>
      </c>
      <c r="K1283" t="str">
        <v>Diabetes</v>
      </c>
      <c r="L1283" t="str">
        <f>VLOOKUP(A1283,'Data Transformation 3'!A$3:E$2339,5,0)</f>
        <v>26-Sep-1975</v>
      </c>
      <c r="M1283" s="19">
        <f>VLOOKUP(A1283,'Data Transformation 3'!A$3:H$2339,8,0)</f>
        <v>8569.86</v>
      </c>
      <c r="N1283" t="str">
        <f>VLOOKUP('Healthcare '!A1283,'Data Transformation 3'!A$3:I$2339,9,0)</f>
        <v>tier - 2</v>
      </c>
      <c r="O1283" t="str">
        <f>VLOOKUP(A1283,'Data Transformation 3'!A$3:J$2339,10,0)</f>
        <v>tier - 3</v>
      </c>
      <c r="P1283" t="str">
        <f>VLOOKUP(A1283,'Data Transformation 3'!A$3:K$2339,11,0)</f>
        <v>R1013</v>
      </c>
      <c r="Q1283">
        <f>VLOOKUP(A1283,'Data Transformation 3'!A$3:F$2339,6,0)</f>
        <v>47</v>
      </c>
    </row>
    <row r="1284" spans="1:17" ht="15.5" hidden="1" x14ac:dyDescent="0.35">
      <c r="A1284" s="1" t="s">
        <v>1088</v>
      </c>
      <c r="C1284" s="20" cm="1">
        <f t="array" ref="C1284:K1284">_xlfn.XLOOKUP(A1284,'Data transformation 2'!A1285:A3619,'Data transformation 2'!B1285:J3619)</f>
        <v>31.93</v>
      </c>
      <c r="D1284">
        <v>4.82</v>
      </c>
      <c r="E1284" t="str">
        <v>yes</v>
      </c>
      <c r="F1284" t="str">
        <v>No</v>
      </c>
      <c r="G1284" t="str">
        <v>No</v>
      </c>
      <c r="H1284">
        <v>1</v>
      </c>
      <c r="I1284" t="str">
        <v>No</v>
      </c>
      <c r="J1284" t="str">
        <v>Obesity</v>
      </c>
      <c r="K1284" t="str">
        <v>Normal</v>
      </c>
      <c r="L1284" t="str">
        <f>VLOOKUP(A1284,'Data Transformation 3'!A$3:E$2339,5,0)</f>
        <v>21-Sep-1988</v>
      </c>
      <c r="M1284" s="19">
        <f>VLOOKUP(A1284,'Data Transformation 3'!A$3:H$2339,8,0)</f>
        <v>8567.25</v>
      </c>
      <c r="N1284" t="str">
        <f>VLOOKUP('Healthcare '!A1284,'Data Transformation 3'!A$3:I$2339,9,0)</f>
        <v>tier - 2</v>
      </c>
      <c r="O1284" t="str">
        <f>VLOOKUP(A1284,'Data Transformation 3'!A$3:J$2339,10,0)</f>
        <v>tier - 1</v>
      </c>
      <c r="P1284" t="str">
        <f>VLOOKUP(A1284,'Data Transformation 3'!A$3:K$2339,11,0)</f>
        <v>R1012</v>
      </c>
      <c r="Q1284">
        <f>VLOOKUP(A1284,'Data Transformation 3'!A$3:F$2339,6,0)</f>
        <v>34</v>
      </c>
    </row>
    <row r="1285" spans="1:17" ht="15.5" x14ac:dyDescent="0.35">
      <c r="A1285" s="1" t="s">
        <v>1087</v>
      </c>
      <c r="C1285" s="20" cm="1">
        <f t="array" ref="C1285:K1285">_xlfn.XLOOKUP(A1285,'Data transformation 2'!A1286:A3620,'Data transformation 2'!B1286:J3620)</f>
        <v>36</v>
      </c>
      <c r="D1285">
        <v>11.94</v>
      </c>
      <c r="E1285" t="str">
        <v>yes</v>
      </c>
      <c r="F1285" t="str">
        <v>No</v>
      </c>
      <c r="G1285" t="str">
        <v>No</v>
      </c>
      <c r="H1285">
        <v>1</v>
      </c>
      <c r="I1285" t="str">
        <v>No</v>
      </c>
      <c r="J1285" t="str">
        <v>Obesity</v>
      </c>
      <c r="K1285" t="str">
        <v>Diabetes</v>
      </c>
      <c r="L1285" t="str">
        <f>VLOOKUP(A1285,'Data Transformation 3'!A$3:E$2339,5,0)</f>
        <v>21-Aug-1975</v>
      </c>
      <c r="M1285" s="19">
        <f>VLOOKUP(A1285,'Data Transformation 3'!A$3:H$2339,8,0)</f>
        <v>8556.91</v>
      </c>
      <c r="N1285" t="str">
        <f>VLOOKUP('Healthcare '!A1285,'Data Transformation 3'!A$3:I$2339,9,0)</f>
        <v>tier - 2</v>
      </c>
      <c r="O1285" t="str">
        <f>VLOOKUP(A1285,'Data Transformation 3'!A$3:J$2339,10,0)</f>
        <v>tier - 1</v>
      </c>
      <c r="P1285" t="str">
        <f>VLOOKUP(A1285,'Data Transformation 3'!A$3:K$2339,11,0)</f>
        <v>R1011</v>
      </c>
      <c r="Q1285">
        <f>VLOOKUP(A1285,'Data Transformation 3'!A$3:F$2339,6,0)</f>
        <v>47</v>
      </c>
    </row>
    <row r="1286" spans="1:17" ht="15.5" x14ac:dyDescent="0.35">
      <c r="A1286" s="1" t="s">
        <v>1086</v>
      </c>
      <c r="C1286" s="20" cm="1">
        <f t="array" ref="C1286:K1286">_xlfn.XLOOKUP(A1286,'Data transformation 2'!A1287:A3621,'Data transformation 2'!B1287:J3621)</f>
        <v>32</v>
      </c>
      <c r="D1286">
        <v>7.85</v>
      </c>
      <c r="E1286" t="str">
        <v>yes</v>
      </c>
      <c r="F1286" t="str">
        <v>No</v>
      </c>
      <c r="G1286" t="str">
        <v>No</v>
      </c>
      <c r="H1286">
        <v>1</v>
      </c>
      <c r="I1286" t="str">
        <v>No</v>
      </c>
      <c r="J1286" t="str">
        <v>Obesity</v>
      </c>
      <c r="K1286" t="str">
        <v>Diabetes</v>
      </c>
      <c r="L1286" t="str">
        <f>VLOOKUP(A1286,'Data Transformation 3'!A$3:E$2339,5,0)</f>
        <v>6-Aug-1975</v>
      </c>
      <c r="M1286" s="19">
        <f>VLOOKUP(A1286,'Data Transformation 3'!A$3:H$2339,8,0)</f>
        <v>8551.35</v>
      </c>
      <c r="N1286" t="str">
        <f>VLOOKUP('Healthcare '!A1286,'Data Transformation 3'!A$3:I$2339,9,0)</f>
        <v>tier - 2</v>
      </c>
      <c r="O1286" t="str">
        <f>VLOOKUP(A1286,'Data Transformation 3'!A$3:J$2339,10,0)</f>
        <v>tier - 2</v>
      </c>
      <c r="P1286" t="str">
        <f>VLOOKUP(A1286,'Data Transformation 3'!A$3:K$2339,11,0)</f>
        <v>R1011</v>
      </c>
      <c r="Q1286">
        <f>VLOOKUP(A1286,'Data Transformation 3'!A$3:F$2339,6,0)</f>
        <v>47</v>
      </c>
    </row>
    <row r="1287" spans="1:17" ht="15.5" x14ac:dyDescent="0.35">
      <c r="A1287" s="1" t="s">
        <v>1085</v>
      </c>
      <c r="C1287" s="20" cm="1">
        <f t="array" ref="C1287:K1287">_xlfn.XLOOKUP(A1287,'Data transformation 2'!A1288:A3622,'Data transformation 2'!B1288:J3622)</f>
        <v>29.37</v>
      </c>
      <c r="D1287">
        <v>8.01</v>
      </c>
      <c r="E1287" t="str">
        <v>yes</v>
      </c>
      <c r="F1287" t="str">
        <v>No</v>
      </c>
      <c r="G1287" t="str">
        <v>No</v>
      </c>
      <c r="H1287">
        <v>1</v>
      </c>
      <c r="I1287" t="str">
        <v>No</v>
      </c>
      <c r="J1287" t="str">
        <v>Overweight</v>
      </c>
      <c r="K1287" t="str">
        <v>Diabetes</v>
      </c>
      <c r="L1287" t="str">
        <f>VLOOKUP(A1287,'Data Transformation 3'!A$3:E$2339,5,0)</f>
        <v>12-Dec-1983</v>
      </c>
      <c r="M1287" s="19">
        <f>VLOOKUP(A1287,'Data Transformation 3'!A$3:H$2339,8,0)</f>
        <v>8547.69</v>
      </c>
      <c r="N1287" t="str">
        <f>VLOOKUP('Healthcare '!A1287,'Data Transformation 3'!A$3:I$2339,9,0)</f>
        <v>tier - 2</v>
      </c>
      <c r="O1287" t="str">
        <f>VLOOKUP(A1287,'Data Transformation 3'!A$3:J$2339,10,0)</f>
        <v>tier - 1</v>
      </c>
      <c r="P1287" t="str">
        <f>VLOOKUP(A1287,'Data Transformation 3'!A$3:K$2339,11,0)</f>
        <v>R1013</v>
      </c>
      <c r="Q1287">
        <f>VLOOKUP(A1287,'Data Transformation 3'!A$3:F$2339,6,0)</f>
        <v>39</v>
      </c>
    </row>
    <row r="1288" spans="1:17" ht="15.5" x14ac:dyDescent="0.35">
      <c r="A1288" s="1" t="s">
        <v>1084</v>
      </c>
      <c r="C1288" s="20" cm="1">
        <f t="array" ref="C1288:K1288">_xlfn.XLOOKUP(A1288,'Data transformation 2'!A1289:A3623,'Data transformation 2'!B1289:J3623)</f>
        <v>23.6</v>
      </c>
      <c r="D1288">
        <v>7.4</v>
      </c>
      <c r="E1288" t="str">
        <v>yes</v>
      </c>
      <c r="F1288" t="str">
        <v>No</v>
      </c>
      <c r="G1288" t="str">
        <v>No</v>
      </c>
      <c r="H1288">
        <v>1</v>
      </c>
      <c r="I1288" t="str">
        <v>No</v>
      </c>
      <c r="J1288" t="str">
        <v>Normal Weight</v>
      </c>
      <c r="K1288" t="str">
        <v>Diabetes</v>
      </c>
      <c r="L1288" t="str">
        <f>VLOOKUP(A1288,'Data Transformation 3'!A$3:E$2339,5,0)</f>
        <v>6-Nov-1975</v>
      </c>
      <c r="M1288" s="19">
        <f>VLOOKUP(A1288,'Data Transformation 3'!A$3:H$2339,8,0)</f>
        <v>8539.67</v>
      </c>
      <c r="N1288" t="str">
        <f>VLOOKUP('Healthcare '!A1288,'Data Transformation 3'!A$3:I$2339,9,0)</f>
        <v>tier - 2</v>
      </c>
      <c r="O1288" t="str">
        <f>VLOOKUP(A1288,'Data Transformation 3'!A$3:J$2339,10,0)</f>
        <v>tier - 3</v>
      </c>
      <c r="P1288" t="str">
        <f>VLOOKUP(A1288,'Data Transformation 3'!A$3:K$2339,11,0)</f>
        <v>R1011</v>
      </c>
      <c r="Q1288">
        <f>VLOOKUP(A1288,'Data Transformation 3'!A$3:F$2339,6,0)</f>
        <v>47</v>
      </c>
    </row>
    <row r="1289" spans="1:17" ht="15.5" x14ac:dyDescent="0.35">
      <c r="A1289" s="1" t="s">
        <v>1083</v>
      </c>
      <c r="C1289" s="20" cm="1">
        <f t="array" ref="C1289:K1289">_xlfn.XLOOKUP(A1289,'Data transformation 2'!A1290:A3624,'Data transformation 2'!B1290:J3624)</f>
        <v>33.155000000000001</v>
      </c>
      <c r="D1289">
        <v>8.3800000000000008</v>
      </c>
      <c r="E1289" t="str">
        <v>yes</v>
      </c>
      <c r="F1289" t="str">
        <v>No</v>
      </c>
      <c r="G1289" t="str">
        <v>No</v>
      </c>
      <c r="H1289">
        <v>0</v>
      </c>
      <c r="I1289" t="str">
        <v>No</v>
      </c>
      <c r="J1289" t="str">
        <v>Obesity</v>
      </c>
      <c r="K1289" t="str">
        <v>Diabetes</v>
      </c>
      <c r="L1289" t="str">
        <f>VLOOKUP(A1289,'Data Transformation 3'!A$3:E$2339,5,0)</f>
        <v>27-Dec-1981</v>
      </c>
      <c r="M1289" s="19">
        <f>VLOOKUP(A1289,'Data Transformation 3'!A$3:H$2339,8,0)</f>
        <v>8538.2900000000009</v>
      </c>
      <c r="N1289" t="str">
        <f>VLOOKUP('Healthcare '!A1289,'Data Transformation 3'!A$3:I$2339,9,0)</f>
        <v>tier - 2</v>
      </c>
      <c r="O1289" t="str">
        <f>VLOOKUP(A1289,'Data Transformation 3'!A$3:J$2339,10,0)</f>
        <v>tier - 3</v>
      </c>
      <c r="P1289" t="str">
        <f>VLOOKUP(A1289,'Data Transformation 3'!A$3:K$2339,11,0)</f>
        <v>R1024</v>
      </c>
      <c r="Q1289">
        <f>VLOOKUP(A1289,'Data Transformation 3'!A$3:F$2339,6,0)</f>
        <v>41</v>
      </c>
    </row>
    <row r="1290" spans="1:17" ht="15.5" x14ac:dyDescent="0.35">
      <c r="A1290" s="1" t="s">
        <v>1082</v>
      </c>
      <c r="C1290" s="20" cm="1">
        <f t="array" ref="C1290:K1290">_xlfn.XLOOKUP(A1290,'Data transformation 2'!A1291:A3625,'Data transformation 2'!B1291:J3625)</f>
        <v>24.32</v>
      </c>
      <c r="D1290">
        <v>11.56</v>
      </c>
      <c r="E1290" t="str">
        <v>yes</v>
      </c>
      <c r="F1290" t="str">
        <v>No</v>
      </c>
      <c r="G1290" t="str">
        <v>No</v>
      </c>
      <c r="H1290">
        <v>1</v>
      </c>
      <c r="I1290" t="str">
        <v>No</v>
      </c>
      <c r="J1290" t="str">
        <v>Normal Weight</v>
      </c>
      <c r="K1290" t="str">
        <v>Diabetes</v>
      </c>
      <c r="L1290" t="str">
        <f>VLOOKUP(A1290,'Data Transformation 3'!A$3:E$2339,5,0)</f>
        <v>24-Jul-1983</v>
      </c>
      <c r="M1290" s="19">
        <f>VLOOKUP(A1290,'Data Transformation 3'!A$3:H$2339,8,0)</f>
        <v>8534.67</v>
      </c>
      <c r="N1290" t="str">
        <f>VLOOKUP('Healthcare '!A1290,'Data Transformation 3'!A$3:I$2339,9,0)</f>
        <v>tier - 2</v>
      </c>
      <c r="O1290" t="str">
        <f>VLOOKUP(A1290,'Data Transformation 3'!A$3:J$2339,10,0)</f>
        <v>tier - 3</v>
      </c>
      <c r="P1290" t="str">
        <f>VLOOKUP(A1290,'Data Transformation 3'!A$3:K$2339,11,0)</f>
        <v>R1024</v>
      </c>
      <c r="Q1290">
        <f>VLOOKUP(A1290,'Data Transformation 3'!A$3:F$2339,6,0)</f>
        <v>39</v>
      </c>
    </row>
    <row r="1291" spans="1:17" ht="15.5" hidden="1" x14ac:dyDescent="0.35">
      <c r="A1291" s="1" t="s">
        <v>1081</v>
      </c>
      <c r="C1291" s="20" cm="1">
        <f t="array" ref="C1291:K1291">_xlfn.XLOOKUP(A1291,'Data transformation 2'!A1292:A3626,'Data transformation 2'!B1292:J3626)</f>
        <v>36.299999999999997</v>
      </c>
      <c r="D1291">
        <v>4.6100000000000003</v>
      </c>
      <c r="E1291" t="str">
        <v>No</v>
      </c>
      <c r="F1291" t="str">
        <v>No</v>
      </c>
      <c r="G1291" t="str">
        <v>No</v>
      </c>
      <c r="H1291">
        <v>0</v>
      </c>
      <c r="I1291" t="str">
        <v>No</v>
      </c>
      <c r="J1291" t="str">
        <v>Obesity</v>
      </c>
      <c r="K1291" t="str">
        <v>Normal</v>
      </c>
      <c r="L1291" t="str">
        <f>VLOOKUP(A1291,'Data Transformation 3'!A$3:E$2339,5,0)</f>
        <v>26-Jul-1977</v>
      </c>
      <c r="M1291" s="19">
        <f>VLOOKUP(A1291,'Data Transformation 3'!A$3:H$2339,8,0)</f>
        <v>8527.5300000000007</v>
      </c>
      <c r="N1291" t="str">
        <f>VLOOKUP('Healthcare '!A1291,'Data Transformation 3'!A$3:I$2339,9,0)</f>
        <v>tier - 2</v>
      </c>
      <c r="O1291" t="str">
        <f>VLOOKUP(A1291,'Data Transformation 3'!A$3:J$2339,10,0)</f>
        <v>tier - 2</v>
      </c>
      <c r="P1291" t="str">
        <f>VLOOKUP(A1291,'Data Transformation 3'!A$3:K$2339,11,0)</f>
        <v>R1013</v>
      </c>
      <c r="Q1291">
        <f>VLOOKUP(A1291,'Data Transformation 3'!A$3:F$2339,6,0)</f>
        <v>45</v>
      </c>
    </row>
    <row r="1292" spans="1:17" ht="15.5" hidden="1" x14ac:dyDescent="0.35">
      <c r="A1292" s="1" t="s">
        <v>1080</v>
      </c>
      <c r="C1292" s="20" cm="1">
        <f t="array" ref="C1292:K1292">_xlfn.XLOOKUP(A1292,'Data transformation 2'!A1293:A3627,'Data transformation 2'!B1293:J3627)</f>
        <v>34.4</v>
      </c>
      <c r="D1292">
        <v>4.95</v>
      </c>
      <c r="E1292" t="str">
        <v>No</v>
      </c>
      <c r="F1292" t="str">
        <v>No</v>
      </c>
      <c r="G1292" t="str">
        <v>Yes</v>
      </c>
      <c r="H1292">
        <v>1</v>
      </c>
      <c r="I1292" t="str">
        <v>No</v>
      </c>
      <c r="J1292" t="str">
        <v>Obesity</v>
      </c>
      <c r="K1292" t="str">
        <v>Normal</v>
      </c>
      <c r="L1292" t="str">
        <f>VLOOKUP(A1292,'Data Transformation 3'!A$3:E$2339,5,0)</f>
        <v>13-Aug-1979</v>
      </c>
      <c r="M1292" s="19">
        <f>VLOOKUP(A1292,'Data Transformation 3'!A$3:H$2339,8,0)</f>
        <v>8522</v>
      </c>
      <c r="N1292" t="str">
        <f>VLOOKUP('Healthcare '!A1292,'Data Transformation 3'!A$3:I$2339,9,0)</f>
        <v>tier - 2</v>
      </c>
      <c r="O1292" t="str">
        <f>VLOOKUP(A1292,'Data Transformation 3'!A$3:J$2339,10,0)</f>
        <v>tier - 2</v>
      </c>
      <c r="P1292" t="str">
        <f>VLOOKUP(A1292,'Data Transformation 3'!A$3:K$2339,11,0)</f>
        <v>R1011</v>
      </c>
      <c r="Q1292">
        <f>VLOOKUP(A1292,'Data Transformation 3'!A$3:F$2339,6,0)</f>
        <v>43</v>
      </c>
    </row>
    <row r="1293" spans="1:17" ht="15.5" hidden="1" x14ac:dyDescent="0.35">
      <c r="A1293" s="1" t="s">
        <v>1079</v>
      </c>
      <c r="C1293" s="20" cm="1">
        <f t="array" ref="C1293:K1293">_xlfn.XLOOKUP(A1293,'Data transformation 2'!A1294:A3628,'Data transformation 2'!B1294:J3628)</f>
        <v>30.9</v>
      </c>
      <c r="D1293">
        <v>5.04</v>
      </c>
      <c r="E1293" t="str">
        <v>No</v>
      </c>
      <c r="F1293" t="str">
        <v>No</v>
      </c>
      <c r="G1293" t="str">
        <v>No</v>
      </c>
      <c r="H1293">
        <v>0</v>
      </c>
      <c r="I1293" t="str">
        <v>No</v>
      </c>
      <c r="J1293" t="str">
        <v>Obesity</v>
      </c>
      <c r="K1293" t="str">
        <v>Normal</v>
      </c>
      <c r="L1293" t="str">
        <f>VLOOKUP(A1293,'Data Transformation 3'!A$3:E$2339,5,0)</f>
        <v>29-Dec-1977</v>
      </c>
      <c r="M1293" s="19">
        <f>VLOOKUP(A1293,'Data Transformation 3'!A$3:H$2339,8,0)</f>
        <v>8520.0300000000007</v>
      </c>
      <c r="N1293" t="str">
        <f>VLOOKUP('Healthcare '!A1293,'Data Transformation 3'!A$3:I$2339,9,0)</f>
        <v>tier - 2</v>
      </c>
      <c r="O1293" t="str">
        <f>VLOOKUP(A1293,'Data Transformation 3'!A$3:J$2339,10,0)</f>
        <v>tier - 3</v>
      </c>
      <c r="P1293" t="str">
        <f>VLOOKUP(A1293,'Data Transformation 3'!A$3:K$2339,11,0)</f>
        <v>R1011</v>
      </c>
      <c r="Q1293">
        <f>VLOOKUP(A1293,'Data Transformation 3'!A$3:F$2339,6,0)</f>
        <v>45</v>
      </c>
    </row>
    <row r="1294" spans="1:17" ht="15.5" hidden="1" x14ac:dyDescent="0.35">
      <c r="A1294" s="1" t="s">
        <v>1078</v>
      </c>
      <c r="C1294" s="20" cm="1">
        <f t="array" ref="C1294:K1294">_xlfn.XLOOKUP(A1294,'Data transformation 2'!A1295:A3629,'Data transformation 2'!B1295:J3629)</f>
        <v>28.6</v>
      </c>
      <c r="D1294">
        <v>5.42</v>
      </c>
      <c r="E1294" t="str">
        <v>No</v>
      </c>
      <c r="F1294" t="str">
        <v>No</v>
      </c>
      <c r="G1294" t="str">
        <v>No</v>
      </c>
      <c r="H1294">
        <v>0</v>
      </c>
      <c r="I1294" t="str">
        <v>No</v>
      </c>
      <c r="J1294" t="str">
        <v>Overweight</v>
      </c>
      <c r="K1294" t="str">
        <v>Normal</v>
      </c>
      <c r="L1294" t="str">
        <f>VLOOKUP(A1294,'Data Transformation 3'!A$3:E$2339,5,0)</f>
        <v>21-Jun-1977</v>
      </c>
      <c r="M1294" s="19">
        <f>VLOOKUP(A1294,'Data Transformation 3'!A$3:H$2339,8,0)</f>
        <v>8516.83</v>
      </c>
      <c r="N1294" t="str">
        <f>VLOOKUP('Healthcare '!A1294,'Data Transformation 3'!A$3:I$2339,9,0)</f>
        <v>tier - 2</v>
      </c>
      <c r="O1294" t="str">
        <f>VLOOKUP(A1294,'Data Transformation 3'!A$3:J$2339,10,0)</f>
        <v>tier - 1</v>
      </c>
      <c r="P1294" t="str">
        <f>VLOOKUP(A1294,'Data Transformation 3'!A$3:K$2339,11,0)</f>
        <v>R1013</v>
      </c>
      <c r="Q1294">
        <f>VLOOKUP(A1294,'Data Transformation 3'!A$3:F$2339,6,0)</f>
        <v>45</v>
      </c>
    </row>
    <row r="1295" spans="1:17" ht="15.5" hidden="1" x14ac:dyDescent="0.35">
      <c r="A1295" s="1" t="s">
        <v>1077</v>
      </c>
      <c r="C1295" s="20" cm="1">
        <f t="array" ref="C1295:K1295">_xlfn.XLOOKUP(A1295,'Data transformation 2'!A1296:A3630,'Data transformation 2'!B1296:J3630)</f>
        <v>27.83</v>
      </c>
      <c r="D1295">
        <v>5.39</v>
      </c>
      <c r="E1295" t="str">
        <v>No</v>
      </c>
      <c r="F1295" t="str">
        <v>No</v>
      </c>
      <c r="G1295" t="str">
        <v>No</v>
      </c>
      <c r="H1295">
        <v>0</v>
      </c>
      <c r="I1295" t="str">
        <v>No</v>
      </c>
      <c r="J1295" t="str">
        <v>Overweight</v>
      </c>
      <c r="K1295" t="str">
        <v>Normal</v>
      </c>
      <c r="L1295" t="str">
        <f>VLOOKUP(A1295,'Data Transformation 3'!A$3:E$2339,5,0)</f>
        <v>26-Dec-1977</v>
      </c>
      <c r="M1295" s="19">
        <f>VLOOKUP(A1295,'Data Transformation 3'!A$3:H$2339,8,0)</f>
        <v>8515.76</v>
      </c>
      <c r="N1295" t="str">
        <f>VLOOKUP('Healthcare '!A1295,'Data Transformation 3'!A$3:I$2339,9,0)</f>
        <v>tier - 2</v>
      </c>
      <c r="O1295" t="str">
        <f>VLOOKUP(A1295,'Data Transformation 3'!A$3:J$2339,10,0)</f>
        <v>tier - 2</v>
      </c>
      <c r="P1295" t="str">
        <f>VLOOKUP(A1295,'Data Transformation 3'!A$3:K$2339,11,0)</f>
        <v>R1013</v>
      </c>
      <c r="Q1295">
        <f>VLOOKUP(A1295,'Data Transformation 3'!A$3:F$2339,6,0)</f>
        <v>45</v>
      </c>
    </row>
    <row r="1296" spans="1:17" ht="15.5" hidden="1" x14ac:dyDescent="0.35">
      <c r="A1296" s="1" t="s">
        <v>1076</v>
      </c>
      <c r="C1296" s="20" cm="1">
        <f t="array" ref="C1296:K1296">_xlfn.XLOOKUP(A1296,'Data transformation 2'!A1297:A3631,'Data transformation 2'!B1297:J3631)</f>
        <v>39.64</v>
      </c>
      <c r="D1296">
        <v>6</v>
      </c>
      <c r="E1296" t="str">
        <v>No</v>
      </c>
      <c r="F1296" t="str">
        <v>No</v>
      </c>
      <c r="G1296" t="str">
        <v>Yes</v>
      </c>
      <c r="H1296">
        <v>1</v>
      </c>
      <c r="I1296" t="str">
        <v>No</v>
      </c>
      <c r="J1296" t="str">
        <v>Obesity</v>
      </c>
      <c r="K1296" t="str">
        <v>Pre-Diabetes</v>
      </c>
      <c r="L1296" t="str">
        <f>VLOOKUP(A1296,'Data Transformation 3'!A$3:E$2339,5,0)</f>
        <v>10-Nov-1993</v>
      </c>
      <c r="M1296" s="19">
        <f>VLOOKUP(A1296,'Data Transformation 3'!A$3:H$2339,8,0)</f>
        <v>8471.65</v>
      </c>
      <c r="N1296" t="str">
        <f>VLOOKUP('Healthcare '!A1296,'Data Transformation 3'!A$3:I$2339,9,0)</f>
        <v>tier - 2</v>
      </c>
      <c r="O1296" t="str">
        <f>VLOOKUP(A1296,'Data Transformation 3'!A$3:J$2339,10,0)</f>
        <v>tier - 1</v>
      </c>
      <c r="P1296" t="str">
        <f>VLOOKUP(A1296,'Data Transformation 3'!A$3:K$2339,11,0)</f>
        <v>R1012</v>
      </c>
      <c r="Q1296">
        <f>VLOOKUP(A1296,'Data Transformation 3'!A$3:F$2339,6,0)</f>
        <v>29</v>
      </c>
    </row>
    <row r="1297" spans="1:17" ht="15.5" hidden="1" x14ac:dyDescent="0.35">
      <c r="A1297" s="1" t="s">
        <v>1075</v>
      </c>
      <c r="C1297" s="20" cm="1">
        <f t="array" ref="C1297:K1297">_xlfn.XLOOKUP(A1297,'Data transformation 2'!A1298:A3632,'Data transformation 2'!B1298:J3632)</f>
        <v>38.479999999999997</v>
      </c>
      <c r="D1297">
        <v>6.02</v>
      </c>
      <c r="E1297" t="str">
        <v>No</v>
      </c>
      <c r="F1297" t="str">
        <v>No</v>
      </c>
      <c r="G1297" t="str">
        <v>No</v>
      </c>
      <c r="H1297">
        <v>1</v>
      </c>
      <c r="I1297" t="str">
        <v>No</v>
      </c>
      <c r="J1297" t="str">
        <v>Obesity</v>
      </c>
      <c r="K1297" t="str">
        <v>Pre-Diabetes</v>
      </c>
      <c r="L1297" t="str">
        <f>VLOOKUP(A1297,'Data Transformation 3'!A$3:E$2339,5,0)</f>
        <v>9-Sep-1992</v>
      </c>
      <c r="M1297" s="19">
        <f>VLOOKUP(A1297,'Data Transformation 3'!A$3:H$2339,8,0)</f>
        <v>8466.35</v>
      </c>
      <c r="N1297" t="str">
        <f>VLOOKUP('Healthcare '!A1297,'Data Transformation 3'!A$3:I$2339,9,0)</f>
        <v>tier - 2</v>
      </c>
      <c r="O1297" t="str">
        <f>VLOOKUP(A1297,'Data Transformation 3'!A$3:J$2339,10,0)</f>
        <v>tier - 2</v>
      </c>
      <c r="P1297" t="str">
        <f>VLOOKUP(A1297,'Data Transformation 3'!A$3:K$2339,11,0)</f>
        <v>R1012</v>
      </c>
      <c r="Q1297">
        <f>VLOOKUP(A1297,'Data Transformation 3'!A$3:F$2339,6,0)</f>
        <v>30</v>
      </c>
    </row>
    <row r="1298" spans="1:17" ht="15.5" hidden="1" x14ac:dyDescent="0.35">
      <c r="A1298" s="1" t="s">
        <v>1074</v>
      </c>
      <c r="C1298" s="20" cm="1">
        <f t="array" ref="C1298:K1298">_xlfn.XLOOKUP(A1298,'Data transformation 2'!A1299:A3633,'Data transformation 2'!B1299:J3633)</f>
        <v>36.200000000000003</v>
      </c>
      <c r="D1298">
        <v>4.62</v>
      </c>
      <c r="E1298" t="str">
        <v>No</v>
      </c>
      <c r="F1298" t="str">
        <v>No</v>
      </c>
      <c r="G1298" t="str">
        <v>No</v>
      </c>
      <c r="H1298">
        <v>2</v>
      </c>
      <c r="I1298" t="str">
        <v>No</v>
      </c>
      <c r="J1298" t="str">
        <v>Obesity</v>
      </c>
      <c r="K1298" t="str">
        <v>Normal</v>
      </c>
      <c r="L1298" t="str">
        <f>VLOOKUP(A1298,'Data Transformation 3'!A$3:E$2339,5,0)</f>
        <v>26-Dec-1972</v>
      </c>
      <c r="M1298" s="19">
        <f>VLOOKUP(A1298,'Data Transformation 3'!A$3:H$2339,8,0)</f>
        <v>8457.82</v>
      </c>
      <c r="N1298" t="str">
        <f>VLOOKUP('Healthcare '!A1298,'Data Transformation 3'!A$3:I$2339,9,0)</f>
        <v>tier - 2</v>
      </c>
      <c r="O1298" t="str">
        <f>VLOOKUP(A1298,'Data Transformation 3'!A$3:J$2339,10,0)</f>
        <v>tier - 3</v>
      </c>
      <c r="P1298" t="str">
        <f>VLOOKUP(A1298,'Data Transformation 3'!A$3:K$2339,11,0)</f>
        <v>R1011</v>
      </c>
      <c r="Q1298">
        <f>VLOOKUP(A1298,'Data Transformation 3'!A$3:F$2339,6,0)</f>
        <v>50</v>
      </c>
    </row>
    <row r="1299" spans="1:17" ht="15.5" hidden="1" x14ac:dyDescent="0.35">
      <c r="A1299" s="1" t="s">
        <v>1073</v>
      </c>
      <c r="C1299" s="20" cm="1">
        <f t="array" ref="C1299:K1299">_xlfn.XLOOKUP(A1299,'Data transformation 2'!A1300:A3634,'Data transformation 2'!B1300:J3634)</f>
        <v>27.13</v>
      </c>
      <c r="D1299">
        <v>5.59</v>
      </c>
      <c r="E1299" t="str">
        <v>No</v>
      </c>
      <c r="F1299" t="str">
        <v>No</v>
      </c>
      <c r="G1299" t="str">
        <v>No</v>
      </c>
      <c r="H1299">
        <v>1</v>
      </c>
      <c r="I1299" t="str">
        <v>No</v>
      </c>
      <c r="J1299" t="str">
        <v>Overweight</v>
      </c>
      <c r="K1299" t="str">
        <v>Normal</v>
      </c>
      <c r="L1299" t="str">
        <f>VLOOKUP(A1299,'Data Transformation 3'!A$3:E$2339,5,0)</f>
        <v>19-Jun-1984</v>
      </c>
      <c r="M1299" s="19">
        <f>VLOOKUP(A1299,'Data Transformation 3'!A$3:H$2339,8,0)</f>
        <v>8450.82</v>
      </c>
      <c r="N1299" t="str">
        <f>VLOOKUP('Healthcare '!A1299,'Data Transformation 3'!A$3:I$2339,9,0)</f>
        <v>tier - 2</v>
      </c>
      <c r="O1299" t="str">
        <f>VLOOKUP(A1299,'Data Transformation 3'!A$3:J$2339,10,0)</f>
        <v>tier - 2</v>
      </c>
      <c r="P1299" t="str">
        <f>VLOOKUP(A1299,'Data Transformation 3'!A$3:K$2339,11,0)</f>
        <v>R1025</v>
      </c>
      <c r="Q1299">
        <f>VLOOKUP(A1299,'Data Transformation 3'!A$3:F$2339,6,0)</f>
        <v>38</v>
      </c>
    </row>
    <row r="1300" spans="1:17" ht="15.5" hidden="1" x14ac:dyDescent="0.35">
      <c r="A1300" s="1" t="s">
        <v>1072</v>
      </c>
      <c r="C1300" s="20" cm="1">
        <f t="array" ref="C1300:K1300">_xlfn.XLOOKUP(A1300,'Data transformation 2'!A1301:A3635,'Data transformation 2'!B1301:J3635)</f>
        <v>20.75</v>
      </c>
      <c r="D1300">
        <v>5.18</v>
      </c>
      <c r="E1300" t="str">
        <v>yes</v>
      </c>
      <c r="F1300" t="str">
        <v>No</v>
      </c>
      <c r="G1300" t="str">
        <v>No</v>
      </c>
      <c r="H1300">
        <v>2</v>
      </c>
      <c r="I1300" t="str">
        <v>No</v>
      </c>
      <c r="J1300" t="str">
        <v>Normal Weight</v>
      </c>
      <c r="K1300" t="str">
        <v>Normal</v>
      </c>
      <c r="L1300" t="str">
        <f>VLOOKUP(A1300,'Data Transformation 3'!A$3:E$2339,5,0)</f>
        <v>12-Jun-1966</v>
      </c>
      <c r="M1300" s="19">
        <f>VLOOKUP(A1300,'Data Transformation 3'!A$3:H$2339,8,0)</f>
        <v>8448.66</v>
      </c>
      <c r="N1300" t="str">
        <f>VLOOKUP('Healthcare '!A1300,'Data Transformation 3'!A$3:I$2339,9,0)</f>
        <v>tier - 3</v>
      </c>
      <c r="O1300" t="str">
        <f>VLOOKUP(A1300,'Data Transformation 3'!A$3:J$2339,10,0)</f>
        <v>tier - 1</v>
      </c>
      <c r="P1300" t="str">
        <f>VLOOKUP(A1300,'Data Transformation 3'!A$3:K$2339,11,0)</f>
        <v>R1013</v>
      </c>
      <c r="Q1300">
        <f>VLOOKUP(A1300,'Data Transformation 3'!A$3:F$2339,6,0)</f>
        <v>56</v>
      </c>
    </row>
    <row r="1301" spans="1:17" ht="15.5" hidden="1" x14ac:dyDescent="0.35">
      <c r="A1301" s="1" t="s">
        <v>1071</v>
      </c>
      <c r="C1301" s="20" cm="1">
        <f t="array" ref="C1301:K1301">_xlfn.XLOOKUP(A1301,'Data transformation 2'!A1302:A3636,'Data transformation 2'!B1302:J3636)</f>
        <v>26.6</v>
      </c>
      <c r="D1301">
        <v>6.29</v>
      </c>
      <c r="E1301" t="str">
        <v>No</v>
      </c>
      <c r="F1301" t="str">
        <v>No</v>
      </c>
      <c r="G1301" t="str">
        <v>No</v>
      </c>
      <c r="H1301">
        <v>2</v>
      </c>
      <c r="I1301" t="str">
        <v>No</v>
      </c>
      <c r="J1301" t="str">
        <v>Overweight</v>
      </c>
      <c r="K1301" t="str">
        <v>Pre-Diabetes</v>
      </c>
      <c r="L1301" t="str">
        <f>VLOOKUP(A1301,'Data Transformation 3'!A$3:E$2339,5,0)</f>
        <v>4-Sep-1972</v>
      </c>
      <c r="M1301" s="19">
        <f>VLOOKUP(A1301,'Data Transformation 3'!A$3:H$2339,8,0)</f>
        <v>8444.4699999999993</v>
      </c>
      <c r="N1301" t="str">
        <f>VLOOKUP('Healthcare '!A1301,'Data Transformation 3'!A$3:I$2339,9,0)</f>
        <v>tier - 3</v>
      </c>
      <c r="O1301" t="str">
        <f>VLOOKUP(A1301,'Data Transformation 3'!A$3:J$2339,10,0)</f>
        <v>tier - 1</v>
      </c>
      <c r="P1301" t="str">
        <f>VLOOKUP(A1301,'Data Transformation 3'!A$3:K$2339,11,0)</f>
        <v>R1011</v>
      </c>
      <c r="Q1301">
        <f>VLOOKUP(A1301,'Data Transformation 3'!A$3:F$2339,6,0)</f>
        <v>50</v>
      </c>
    </row>
    <row r="1302" spans="1:17" ht="15.5" hidden="1" x14ac:dyDescent="0.35">
      <c r="A1302" s="1" t="s">
        <v>1070</v>
      </c>
      <c r="C1302" s="20" cm="1">
        <f t="array" ref="C1302:K1302">_xlfn.XLOOKUP(A1302,'Data transformation 2'!A1303:A3637,'Data transformation 2'!B1303:J3637)</f>
        <v>25.3</v>
      </c>
      <c r="D1302">
        <v>4.49</v>
      </c>
      <c r="E1302" t="str">
        <v>No</v>
      </c>
      <c r="F1302" t="str">
        <v>No</v>
      </c>
      <c r="G1302" t="str">
        <v>No</v>
      </c>
      <c r="H1302">
        <v>2</v>
      </c>
      <c r="I1302" t="str">
        <v>No</v>
      </c>
      <c r="J1302" t="str">
        <v>Overweight</v>
      </c>
      <c r="K1302" t="str">
        <v>Normal</v>
      </c>
      <c r="L1302" t="str">
        <f>VLOOKUP(A1302,'Data Transformation 3'!A$3:E$2339,5,0)</f>
        <v>9-Sep-1972</v>
      </c>
      <c r="M1302" s="19">
        <f>VLOOKUP(A1302,'Data Transformation 3'!A$3:H$2339,8,0)</f>
        <v>8442.67</v>
      </c>
      <c r="N1302" t="str">
        <f>VLOOKUP('Healthcare '!A1302,'Data Transformation 3'!A$3:I$2339,9,0)</f>
        <v>tier - 2</v>
      </c>
      <c r="O1302" t="str">
        <f>VLOOKUP(A1302,'Data Transformation 3'!A$3:J$2339,10,0)</f>
        <v>tier - 3</v>
      </c>
      <c r="P1302" t="str">
        <f>VLOOKUP(A1302,'Data Transformation 3'!A$3:K$2339,11,0)</f>
        <v>R1013</v>
      </c>
      <c r="Q1302">
        <f>VLOOKUP(A1302,'Data Transformation 3'!A$3:F$2339,6,0)</f>
        <v>50</v>
      </c>
    </row>
    <row r="1303" spans="1:17" ht="15.5" x14ac:dyDescent="0.35">
      <c r="A1303" s="1" t="s">
        <v>1069</v>
      </c>
      <c r="C1303" s="20" cm="1">
        <f t="array" ref="C1303:K1303">_xlfn.XLOOKUP(A1303,'Data transformation 2'!A1304:A3638,'Data transformation 2'!B1304:J3638)</f>
        <v>18.84</v>
      </c>
      <c r="D1303">
        <v>11.82</v>
      </c>
      <c r="E1303" t="str">
        <v>yes</v>
      </c>
      <c r="F1303" t="str">
        <v>No</v>
      </c>
      <c r="G1303" t="str">
        <v>Yes</v>
      </c>
      <c r="H1303">
        <v>1</v>
      </c>
      <c r="I1303" t="str">
        <v>No</v>
      </c>
      <c r="J1303" t="str">
        <v>Normal Weight</v>
      </c>
      <c r="K1303" t="str">
        <v>Diabetes</v>
      </c>
      <c r="L1303" t="str">
        <f>VLOOKUP(A1303,'Data Transformation 3'!A$3:E$2339,5,0)</f>
        <v>24-Sep-1963</v>
      </c>
      <c r="M1303" s="19">
        <f>VLOOKUP(A1303,'Data Transformation 3'!A$3:H$2339,8,0)</f>
        <v>8440.0499999999993</v>
      </c>
      <c r="N1303" t="str">
        <f>VLOOKUP('Healthcare '!A1303,'Data Transformation 3'!A$3:I$2339,9,0)</f>
        <v>tier - 3</v>
      </c>
      <c r="O1303" t="str">
        <f>VLOOKUP(A1303,'Data Transformation 3'!A$3:J$2339,10,0)</f>
        <v>tier - 2</v>
      </c>
      <c r="P1303" t="str">
        <f>VLOOKUP(A1303,'Data Transformation 3'!A$3:K$2339,11,0)</f>
        <v>R1013</v>
      </c>
      <c r="Q1303">
        <f>VLOOKUP(A1303,'Data Transformation 3'!A$3:F$2339,6,0)</f>
        <v>59</v>
      </c>
    </row>
    <row r="1304" spans="1:17" ht="15.5" x14ac:dyDescent="0.35">
      <c r="A1304" s="1" t="s">
        <v>1068</v>
      </c>
      <c r="C1304" s="20" cm="1">
        <f t="array" ref="C1304:K1304">_xlfn.XLOOKUP(A1304,'Data transformation 2'!A1305:A3639,'Data transformation 2'!B1305:J3639)</f>
        <v>19.57</v>
      </c>
      <c r="D1304">
        <v>7.41</v>
      </c>
      <c r="E1304" t="str">
        <v>yes</v>
      </c>
      <c r="F1304" t="str">
        <v>No</v>
      </c>
      <c r="G1304" t="str">
        <v>No</v>
      </c>
      <c r="H1304">
        <v>1</v>
      </c>
      <c r="I1304" t="str">
        <v>No</v>
      </c>
      <c r="J1304" t="str">
        <v>Normal Weight</v>
      </c>
      <c r="K1304" t="str">
        <v>Diabetes</v>
      </c>
      <c r="L1304" t="str">
        <f>VLOOKUP(A1304,'Data Transformation 3'!A$3:E$2339,5,0)</f>
        <v>28-Sep-1975</v>
      </c>
      <c r="M1304" s="19">
        <f>VLOOKUP(A1304,'Data Transformation 3'!A$3:H$2339,8,0)</f>
        <v>8428.07</v>
      </c>
      <c r="N1304" t="str">
        <f>VLOOKUP('Healthcare '!A1304,'Data Transformation 3'!A$3:I$2339,9,0)</f>
        <v>tier - 3</v>
      </c>
      <c r="O1304" t="str">
        <f>VLOOKUP(A1304,'Data Transformation 3'!A$3:J$2339,10,0)</f>
        <v>tier - 2</v>
      </c>
      <c r="P1304" t="str">
        <f>VLOOKUP(A1304,'Data Transformation 3'!A$3:K$2339,11,0)</f>
        <v>R1012</v>
      </c>
      <c r="Q1304">
        <f>VLOOKUP(A1304,'Data Transformation 3'!A$3:F$2339,6,0)</f>
        <v>47</v>
      </c>
    </row>
    <row r="1305" spans="1:17" ht="15.5" hidden="1" x14ac:dyDescent="0.35">
      <c r="A1305" s="1" t="s">
        <v>1067</v>
      </c>
      <c r="C1305" s="20" cm="1">
        <f t="array" ref="C1305:K1305">_xlfn.XLOOKUP(A1305,'Data transformation 2'!A1306:A3640,'Data transformation 2'!B1306:J3640)</f>
        <v>30.495000000000001</v>
      </c>
      <c r="D1305">
        <v>5.97</v>
      </c>
      <c r="E1305" t="str">
        <v>No</v>
      </c>
      <c r="F1305" t="str">
        <v>No</v>
      </c>
      <c r="G1305" t="str">
        <v>No</v>
      </c>
      <c r="H1305">
        <v>0</v>
      </c>
      <c r="I1305" t="str">
        <v>No</v>
      </c>
      <c r="J1305" t="str">
        <v>Obesity</v>
      </c>
      <c r="K1305" t="str">
        <v>Pre-Diabetes</v>
      </c>
      <c r="L1305" t="str">
        <f>VLOOKUP(A1305,'Data Transformation 3'!A$3:E$2339,5,0)</f>
        <v>4-Sep-1977</v>
      </c>
      <c r="M1305" s="19">
        <f>VLOOKUP(A1305,'Data Transformation 3'!A$3:H$2339,8,0)</f>
        <v>8413.4599999999991</v>
      </c>
      <c r="N1305" t="str">
        <f>VLOOKUP('Healthcare '!A1305,'Data Transformation 3'!A$3:I$2339,9,0)</f>
        <v>tier - 3</v>
      </c>
      <c r="O1305" t="str">
        <f>VLOOKUP(A1305,'Data Transformation 3'!A$3:J$2339,10,0)</f>
        <v>tier - 1</v>
      </c>
      <c r="P1305" t="str">
        <f>VLOOKUP(A1305,'Data Transformation 3'!A$3:K$2339,11,0)</f>
        <v>R1012</v>
      </c>
      <c r="Q1305">
        <f>VLOOKUP(A1305,'Data Transformation 3'!A$3:F$2339,6,0)</f>
        <v>45</v>
      </c>
    </row>
    <row r="1306" spans="1:17" ht="15.5" hidden="1" x14ac:dyDescent="0.35">
      <c r="A1306" s="1" t="s">
        <v>1066</v>
      </c>
      <c r="C1306" s="20" cm="1">
        <f t="array" ref="C1306:K1306">_xlfn.XLOOKUP(A1306,'Data transformation 2'!A1307:A3641,'Data transformation 2'!B1307:J3641)</f>
        <v>30.114999999999998</v>
      </c>
      <c r="D1306">
        <v>5.74</v>
      </c>
      <c r="E1306" t="str">
        <v>No</v>
      </c>
      <c r="F1306" t="str">
        <v>No</v>
      </c>
      <c r="G1306" t="str">
        <v>Yes</v>
      </c>
      <c r="H1306">
        <v>1</v>
      </c>
      <c r="I1306" t="str">
        <v>No</v>
      </c>
      <c r="J1306" t="str">
        <v>Obesity</v>
      </c>
      <c r="K1306" t="str">
        <v>Pre-Diabetes</v>
      </c>
      <c r="L1306" t="str">
        <f>VLOOKUP(A1306,'Data Transformation 3'!A$3:E$2339,5,0)</f>
        <v>11-Jun-1979</v>
      </c>
      <c r="M1306" s="19">
        <f>VLOOKUP(A1306,'Data Transformation 3'!A$3:H$2339,8,0)</f>
        <v>8410.0499999999993</v>
      </c>
      <c r="N1306" t="str">
        <f>VLOOKUP('Healthcare '!A1306,'Data Transformation 3'!A$3:I$2339,9,0)</f>
        <v>tier - 2</v>
      </c>
      <c r="O1306" t="str">
        <f>VLOOKUP(A1306,'Data Transformation 3'!A$3:J$2339,10,0)</f>
        <v>tier - 2</v>
      </c>
      <c r="P1306" t="str">
        <f>VLOOKUP(A1306,'Data Transformation 3'!A$3:K$2339,11,0)</f>
        <v>R1012</v>
      </c>
      <c r="Q1306">
        <f>VLOOKUP(A1306,'Data Transformation 3'!A$3:F$2339,6,0)</f>
        <v>43</v>
      </c>
    </row>
    <row r="1307" spans="1:17" ht="15.5" x14ac:dyDescent="0.35">
      <c r="A1307" s="1" t="s">
        <v>1065</v>
      </c>
      <c r="C1307" s="20" cm="1">
        <f t="array" ref="C1307:K1307">_xlfn.XLOOKUP(A1307,'Data transformation 2'!A1308:A3642,'Data transformation 2'!B1308:J3642)</f>
        <v>24.78</v>
      </c>
      <c r="D1307">
        <v>9.85</v>
      </c>
      <c r="E1307" t="str">
        <v>No</v>
      </c>
      <c r="F1307" t="str">
        <v>No</v>
      </c>
      <c r="G1307" t="str">
        <v>No</v>
      </c>
      <c r="H1307">
        <v>0</v>
      </c>
      <c r="I1307" t="str">
        <v>No</v>
      </c>
      <c r="J1307" t="str">
        <v>Normal Weight</v>
      </c>
      <c r="K1307" t="str">
        <v>Diabetes</v>
      </c>
      <c r="L1307" t="str">
        <f>VLOOKUP(A1307,'Data Transformation 3'!A$3:E$2339,5,0)</f>
        <v>18-Sep-1971</v>
      </c>
      <c r="M1307" s="19">
        <f>VLOOKUP(A1307,'Data Transformation 3'!A$3:H$2339,8,0)</f>
        <v>8400.01</v>
      </c>
      <c r="N1307" t="str">
        <f>VLOOKUP('Healthcare '!A1307,'Data Transformation 3'!A$3:I$2339,9,0)</f>
        <v>tier - 2</v>
      </c>
      <c r="O1307" t="str">
        <f>VLOOKUP(A1307,'Data Transformation 3'!A$3:J$2339,10,0)</f>
        <v>tier - 3</v>
      </c>
      <c r="P1307" t="str">
        <f>VLOOKUP(A1307,'Data Transformation 3'!A$3:K$2339,11,0)</f>
        <v>R1013</v>
      </c>
      <c r="Q1307">
        <f>VLOOKUP(A1307,'Data Transformation 3'!A$3:F$2339,6,0)</f>
        <v>51</v>
      </c>
    </row>
    <row r="1308" spans="1:17" ht="15.5" x14ac:dyDescent="0.35">
      <c r="A1308" s="1" t="s">
        <v>1064</v>
      </c>
      <c r="C1308" s="20" cm="1">
        <f t="array" ref="C1308:K1308">_xlfn.XLOOKUP(A1308,'Data transformation 2'!A1309:A3643,'Data transformation 2'!B1309:J3643)</f>
        <v>24.77</v>
      </c>
      <c r="D1308">
        <v>7.59</v>
      </c>
      <c r="E1308" t="str">
        <v>No</v>
      </c>
      <c r="F1308" t="str">
        <v>No</v>
      </c>
      <c r="G1308" t="str">
        <v>No</v>
      </c>
      <c r="H1308">
        <v>0</v>
      </c>
      <c r="I1308" t="str">
        <v>No</v>
      </c>
      <c r="J1308" t="str">
        <v>Normal Weight</v>
      </c>
      <c r="K1308" t="str">
        <v>Diabetes</v>
      </c>
      <c r="L1308" t="str">
        <f>VLOOKUP(A1308,'Data Transformation 3'!A$3:E$2339,5,0)</f>
        <v>4-Sep-1971</v>
      </c>
      <c r="M1308" s="19">
        <f>VLOOKUP(A1308,'Data Transformation 3'!A$3:H$2339,8,0)</f>
        <v>8396.6200000000008</v>
      </c>
      <c r="N1308" t="str">
        <f>VLOOKUP('Healthcare '!A1308,'Data Transformation 3'!A$3:I$2339,9,0)</f>
        <v>tier - 2</v>
      </c>
      <c r="O1308" t="str">
        <f>VLOOKUP(A1308,'Data Transformation 3'!A$3:J$2339,10,0)</f>
        <v>tier - 3</v>
      </c>
      <c r="P1308" t="str">
        <f>VLOOKUP(A1308,'Data Transformation 3'!A$3:K$2339,11,0)</f>
        <v>R1013</v>
      </c>
      <c r="Q1308">
        <f>VLOOKUP(A1308,'Data Transformation 3'!A$3:F$2339,6,0)</f>
        <v>51</v>
      </c>
    </row>
    <row r="1309" spans="1:17" ht="15.5" x14ac:dyDescent="0.35">
      <c r="A1309" s="1" t="s">
        <v>1063</v>
      </c>
      <c r="C1309" s="20" cm="1">
        <f t="array" ref="C1309:K1309">_xlfn.XLOOKUP(A1309,'Data transformation 2'!A1310:A3644,'Data transformation 2'!B1310:J3644)</f>
        <v>16.579999999999998</v>
      </c>
      <c r="D1309">
        <v>6.98</v>
      </c>
      <c r="E1309" t="str">
        <v>yes</v>
      </c>
      <c r="F1309" t="str">
        <v>No</v>
      </c>
      <c r="G1309" t="str">
        <v>Yes</v>
      </c>
      <c r="H1309">
        <v>1</v>
      </c>
      <c r="I1309" t="str">
        <v>No</v>
      </c>
      <c r="J1309" t="str">
        <v>Underweight</v>
      </c>
      <c r="K1309" t="str">
        <v>Diabetes</v>
      </c>
      <c r="L1309" t="str">
        <f>VLOOKUP(A1309,'Data Transformation 3'!A$3:E$2339,5,0)</f>
        <v>21-Sep-1963</v>
      </c>
      <c r="M1309" s="19">
        <f>VLOOKUP(A1309,'Data Transformation 3'!A$3:H$2339,8,0)</f>
        <v>8355.5400000000009</v>
      </c>
      <c r="N1309" t="str">
        <f>VLOOKUP('Healthcare '!A1309,'Data Transformation 3'!A$3:I$2339,9,0)</f>
        <v>tier - 3</v>
      </c>
      <c r="O1309" t="str">
        <f>VLOOKUP(A1309,'Data Transformation 3'!A$3:J$2339,10,0)</f>
        <v>tier - 3</v>
      </c>
      <c r="P1309" t="str">
        <f>VLOOKUP(A1309,'Data Transformation 3'!A$3:K$2339,11,0)</f>
        <v>R1012</v>
      </c>
      <c r="Q1309">
        <f>VLOOKUP(A1309,'Data Transformation 3'!A$3:F$2339,6,0)</f>
        <v>59</v>
      </c>
    </row>
    <row r="1310" spans="1:17" ht="15.5" hidden="1" x14ac:dyDescent="0.35">
      <c r="A1310" s="1" t="s">
        <v>1062</v>
      </c>
      <c r="C1310" s="20" cm="1">
        <f t="array" ref="C1310:K1310">_xlfn.XLOOKUP(A1310,'Data transformation 2'!A1311:A3645,'Data transformation 2'!B1311:J3645)</f>
        <v>38.17</v>
      </c>
      <c r="D1310">
        <v>4.7300000000000004</v>
      </c>
      <c r="E1310" t="str">
        <v>yes</v>
      </c>
      <c r="F1310" t="str">
        <v>No</v>
      </c>
      <c r="G1310" t="str">
        <v>No</v>
      </c>
      <c r="H1310">
        <v>0</v>
      </c>
      <c r="I1310" t="str">
        <v>No</v>
      </c>
      <c r="J1310" t="str">
        <v>Obesity</v>
      </c>
      <c r="K1310" t="str">
        <v>Normal</v>
      </c>
      <c r="L1310" t="str">
        <f>VLOOKUP(A1310,'Data Transformation 3'!A$3:E$2339,5,0)</f>
        <v>12-Jun-1976</v>
      </c>
      <c r="M1310" s="19">
        <f>VLOOKUP(A1310,'Data Transformation 3'!A$3:H$2339,8,0)</f>
        <v>8347.16</v>
      </c>
      <c r="N1310" t="str">
        <f>VLOOKUP('Healthcare '!A1310,'Data Transformation 3'!A$3:I$2339,9,0)</f>
        <v>tier - 2</v>
      </c>
      <c r="O1310" t="str">
        <f>VLOOKUP(A1310,'Data Transformation 3'!A$3:J$2339,10,0)</f>
        <v>tier - 1</v>
      </c>
      <c r="P1310" t="str">
        <f>VLOOKUP(A1310,'Data Transformation 3'!A$3:K$2339,11,0)</f>
        <v>R1013</v>
      </c>
      <c r="Q1310">
        <f>VLOOKUP(A1310,'Data Transformation 3'!A$3:F$2339,6,0)</f>
        <v>46</v>
      </c>
    </row>
    <row r="1311" spans="1:17" ht="15.5" hidden="1" x14ac:dyDescent="0.35">
      <c r="A1311" s="1" t="s">
        <v>1061</v>
      </c>
      <c r="C1311" s="20" cm="1">
        <f t="array" ref="C1311:K1311">_xlfn.XLOOKUP(A1311,'Data transformation 2'!A1312:A3646,'Data transformation 2'!B1312:J3646)</f>
        <v>39.424999999999997</v>
      </c>
      <c r="D1311">
        <v>4.76</v>
      </c>
      <c r="E1311" t="str">
        <v>yes</v>
      </c>
      <c r="F1311" t="str">
        <v>No</v>
      </c>
      <c r="G1311" t="str">
        <v>No</v>
      </c>
      <c r="H1311">
        <v>0</v>
      </c>
      <c r="I1311" t="str">
        <v>No</v>
      </c>
      <c r="J1311" t="str">
        <v>Obesity</v>
      </c>
      <c r="K1311" t="str">
        <v>Normal</v>
      </c>
      <c r="L1311" t="str">
        <f>VLOOKUP(A1311,'Data Transformation 3'!A$3:E$2339,5,0)</f>
        <v>7-Jul-1976</v>
      </c>
      <c r="M1311" s="19">
        <f>VLOOKUP(A1311,'Data Transformation 3'!A$3:H$2339,8,0)</f>
        <v>8342.91</v>
      </c>
      <c r="N1311" t="str">
        <f>VLOOKUP('Healthcare '!A1311,'Data Transformation 3'!A$3:I$2339,9,0)</f>
        <v>tier - 3</v>
      </c>
      <c r="O1311" t="str">
        <f>VLOOKUP(A1311,'Data Transformation 3'!A$3:J$2339,10,0)</f>
        <v>tier - 1</v>
      </c>
      <c r="P1311" t="str">
        <f>VLOOKUP(A1311,'Data Transformation 3'!A$3:K$2339,11,0)</f>
        <v>R1016</v>
      </c>
      <c r="Q1311">
        <f>VLOOKUP(A1311,'Data Transformation 3'!A$3:F$2339,6,0)</f>
        <v>46</v>
      </c>
    </row>
    <row r="1312" spans="1:17" ht="15.5" hidden="1" x14ac:dyDescent="0.35">
      <c r="A1312" s="1" t="s">
        <v>1060</v>
      </c>
      <c r="C1312" s="20" cm="1">
        <f t="array" ref="C1312:K1312">_xlfn.XLOOKUP(A1312,'Data transformation 2'!A1313:A3647,'Data transformation 2'!B1313:J3647)</f>
        <v>33.44</v>
      </c>
      <c r="D1312">
        <v>6.24</v>
      </c>
      <c r="E1312" t="str">
        <v>yes</v>
      </c>
      <c r="F1312" t="str">
        <v>No</v>
      </c>
      <c r="G1312" t="str">
        <v>No</v>
      </c>
      <c r="H1312">
        <v>0</v>
      </c>
      <c r="I1312" t="str">
        <v>No</v>
      </c>
      <c r="J1312" t="str">
        <v>Obesity</v>
      </c>
      <c r="K1312" t="str">
        <v>Pre-Diabetes</v>
      </c>
      <c r="L1312" t="str">
        <f>VLOOKUP(A1312,'Data Transformation 3'!A$3:E$2339,5,0)</f>
        <v>20-Jul-1976</v>
      </c>
      <c r="M1312" s="19">
        <f>VLOOKUP(A1312,'Data Transformation 3'!A$3:H$2339,8,0)</f>
        <v>8334.59</v>
      </c>
      <c r="N1312" t="str">
        <f>VLOOKUP('Healthcare '!A1312,'Data Transformation 3'!A$3:I$2339,9,0)</f>
        <v>tier - 3</v>
      </c>
      <c r="O1312" t="str">
        <f>VLOOKUP(A1312,'Data Transformation 3'!A$3:J$2339,10,0)</f>
        <v>tier - 2</v>
      </c>
      <c r="P1312" t="str">
        <f>VLOOKUP(A1312,'Data Transformation 3'!A$3:K$2339,11,0)</f>
        <v>R1016</v>
      </c>
      <c r="Q1312">
        <f>VLOOKUP(A1312,'Data Transformation 3'!A$3:F$2339,6,0)</f>
        <v>46</v>
      </c>
    </row>
    <row r="1313" spans="1:17" ht="15.5" hidden="1" x14ac:dyDescent="0.35">
      <c r="A1313" s="1" t="s">
        <v>1059</v>
      </c>
      <c r="C1313" s="20" cm="1">
        <f t="array" ref="C1313:K1313">_xlfn.XLOOKUP(A1313,'Data transformation 2'!A1314:A3648,'Data transformation 2'!B1314:J3648)</f>
        <v>33.344999999999999</v>
      </c>
      <c r="D1313">
        <v>5.44</v>
      </c>
      <c r="E1313" t="str">
        <v>yes</v>
      </c>
      <c r="F1313" t="str">
        <v>No</v>
      </c>
      <c r="G1313" t="str">
        <v>No</v>
      </c>
      <c r="H1313">
        <v>0</v>
      </c>
      <c r="I1313" t="str">
        <v>No</v>
      </c>
      <c r="J1313" t="str">
        <v>Obesity</v>
      </c>
      <c r="K1313" t="str">
        <v>Normal</v>
      </c>
      <c r="L1313" t="str">
        <f>VLOOKUP(A1313,'Data Transformation 3'!A$3:E$2339,5,0)</f>
        <v>12-Jul-1976</v>
      </c>
      <c r="M1313" s="19">
        <f>VLOOKUP(A1313,'Data Transformation 3'!A$3:H$2339,8,0)</f>
        <v>8334.4599999999991</v>
      </c>
      <c r="N1313" t="str">
        <f>VLOOKUP('Healthcare '!A1313,'Data Transformation 3'!A$3:I$2339,9,0)</f>
        <v>tier - 3</v>
      </c>
      <c r="O1313" t="str">
        <f>VLOOKUP(A1313,'Data Transformation 3'!A$3:J$2339,10,0)</f>
        <v>tier - 2</v>
      </c>
      <c r="P1313" t="str">
        <f>VLOOKUP(A1313,'Data Transformation 3'!A$3:K$2339,11,0)</f>
        <v>R1016</v>
      </c>
      <c r="Q1313">
        <f>VLOOKUP(A1313,'Data Transformation 3'!A$3:F$2339,6,0)</f>
        <v>46</v>
      </c>
    </row>
    <row r="1314" spans="1:17" ht="15.5" hidden="1" x14ac:dyDescent="0.35">
      <c r="A1314" s="1" t="s">
        <v>1058</v>
      </c>
      <c r="C1314" s="20" cm="1">
        <f t="array" ref="C1314:K1314">_xlfn.XLOOKUP(A1314,'Data transformation 2'!A1315:A3649,'Data transformation 2'!B1315:J3649)</f>
        <v>38.79</v>
      </c>
      <c r="D1314">
        <v>5.08</v>
      </c>
      <c r="E1314" t="str">
        <v>No</v>
      </c>
      <c r="F1314" t="str">
        <v>No</v>
      </c>
      <c r="G1314" t="str">
        <v>Yes</v>
      </c>
      <c r="H1314">
        <v>1</v>
      </c>
      <c r="I1314" t="str">
        <v>No</v>
      </c>
      <c r="J1314" t="str">
        <v>Obesity</v>
      </c>
      <c r="K1314" t="str">
        <v>Normal</v>
      </c>
      <c r="L1314" t="str">
        <f>VLOOKUP(A1314,'Data Transformation 3'!A$3:E$2339,5,0)</f>
        <v>22-Jun-1993</v>
      </c>
      <c r="M1314" s="19">
        <f>VLOOKUP(A1314,'Data Transformation 3'!A$3:H$2339,8,0)</f>
        <v>8314.65</v>
      </c>
      <c r="N1314" t="str">
        <f>VLOOKUP('Healthcare '!A1314,'Data Transformation 3'!A$3:I$2339,9,0)</f>
        <v>tier - 2</v>
      </c>
      <c r="O1314" t="str">
        <f>VLOOKUP(A1314,'Data Transformation 3'!A$3:J$2339,10,0)</f>
        <v>tier - 1</v>
      </c>
      <c r="P1314" t="str">
        <f>VLOOKUP(A1314,'Data Transformation 3'!A$3:K$2339,11,0)</f>
        <v>R1012</v>
      </c>
      <c r="Q1314">
        <f>VLOOKUP(A1314,'Data Transformation 3'!A$3:F$2339,6,0)</f>
        <v>29</v>
      </c>
    </row>
    <row r="1315" spans="1:17" ht="15.5" hidden="1" x14ac:dyDescent="0.35">
      <c r="A1315" s="1" t="s">
        <v>1057</v>
      </c>
      <c r="C1315" s="20" cm="1">
        <f t="array" ref="C1315:K1315">_xlfn.XLOOKUP(A1315,'Data transformation 2'!A1316:A3650,'Data transformation 2'!B1316:J3650)</f>
        <v>30.684999999999999</v>
      </c>
      <c r="D1315">
        <v>4.87</v>
      </c>
      <c r="E1315" t="str">
        <v>No</v>
      </c>
      <c r="F1315" t="str">
        <v>No</v>
      </c>
      <c r="G1315" t="str">
        <v>Yes</v>
      </c>
      <c r="H1315">
        <v>1</v>
      </c>
      <c r="I1315" t="str">
        <v>No</v>
      </c>
      <c r="J1315" t="str">
        <v>Obesity</v>
      </c>
      <c r="K1315" t="str">
        <v>Normal</v>
      </c>
      <c r="L1315" t="str">
        <f>VLOOKUP(A1315,'Data Transformation 3'!A$3:E$2339,5,0)</f>
        <v>7-Aug-1979</v>
      </c>
      <c r="M1315" s="19">
        <f>VLOOKUP(A1315,'Data Transformation 3'!A$3:H$2339,8,0)</f>
        <v>8310.84</v>
      </c>
      <c r="N1315" t="str">
        <f>VLOOKUP('Healthcare '!A1315,'Data Transformation 3'!A$3:I$2339,9,0)</f>
        <v>tier - 2</v>
      </c>
      <c r="O1315" t="str">
        <f>VLOOKUP(A1315,'Data Transformation 3'!A$3:J$2339,10,0)</f>
        <v>tier - 2</v>
      </c>
      <c r="P1315" t="str">
        <f>VLOOKUP(A1315,'Data Transformation 3'!A$3:K$2339,11,0)</f>
        <v>R1012</v>
      </c>
      <c r="Q1315">
        <f>VLOOKUP(A1315,'Data Transformation 3'!A$3:F$2339,6,0)</f>
        <v>43</v>
      </c>
    </row>
    <row r="1316" spans="1:17" ht="15.5" x14ac:dyDescent="0.35">
      <c r="A1316" s="1" t="s">
        <v>1056</v>
      </c>
      <c r="C1316" s="20" cm="1">
        <f t="array" ref="C1316:K1316">_xlfn.XLOOKUP(A1316,'Data transformation 2'!A1317:A3651,'Data transformation 2'!B1317:J3651)</f>
        <v>22.135000000000002</v>
      </c>
      <c r="D1316">
        <v>8.17</v>
      </c>
      <c r="E1316" t="str">
        <v>No</v>
      </c>
      <c r="F1316" t="str">
        <v>No</v>
      </c>
      <c r="G1316" t="str">
        <v>No</v>
      </c>
      <c r="H1316">
        <v>0</v>
      </c>
      <c r="I1316" t="str">
        <v>No</v>
      </c>
      <c r="J1316" t="str">
        <v>Normal Weight</v>
      </c>
      <c r="K1316" t="str">
        <v>Diabetes</v>
      </c>
      <c r="L1316" t="str">
        <f>VLOOKUP(A1316,'Data Transformation 3'!A$3:E$2339,5,0)</f>
        <v>26-Jun-1978</v>
      </c>
      <c r="M1316" s="19">
        <f>VLOOKUP(A1316,'Data Transformation 3'!A$3:H$2339,8,0)</f>
        <v>8302.5400000000009</v>
      </c>
      <c r="N1316" t="str">
        <f>VLOOKUP('Healthcare '!A1316,'Data Transformation 3'!A$3:I$2339,9,0)</f>
        <v>tier - 3</v>
      </c>
      <c r="O1316" t="str">
        <f>VLOOKUP(A1316,'Data Transformation 3'!A$3:J$2339,10,0)</f>
        <v>tier - 3</v>
      </c>
      <c r="P1316" t="str">
        <f>VLOOKUP(A1316,'Data Transformation 3'!A$3:K$2339,11,0)</f>
        <v>R1016</v>
      </c>
      <c r="Q1316">
        <f>VLOOKUP(A1316,'Data Transformation 3'!A$3:F$2339,6,0)</f>
        <v>44</v>
      </c>
    </row>
    <row r="1317" spans="1:17" ht="15.5" x14ac:dyDescent="0.35">
      <c r="A1317" s="1" t="s">
        <v>1055</v>
      </c>
      <c r="C1317" s="20" cm="1">
        <f t="array" ref="C1317:K1317">_xlfn.XLOOKUP(A1317,'Data transformation 2'!A1318:A3652,'Data transformation 2'!B1318:J3652)</f>
        <v>33.33</v>
      </c>
      <c r="D1317">
        <v>7.61</v>
      </c>
      <c r="E1317" t="str">
        <v>No</v>
      </c>
      <c r="F1317" t="str">
        <v>No</v>
      </c>
      <c r="G1317" t="str">
        <v>No</v>
      </c>
      <c r="H1317">
        <v>0</v>
      </c>
      <c r="I1317" t="str">
        <v>No</v>
      </c>
      <c r="J1317" t="str">
        <v>Obesity</v>
      </c>
      <c r="K1317" t="str">
        <v>Diabetes</v>
      </c>
      <c r="L1317" t="str">
        <f>VLOOKUP(A1317,'Data Transformation 3'!A$3:E$2339,5,0)</f>
        <v>6-Jun-1974</v>
      </c>
      <c r="M1317" s="19">
        <f>VLOOKUP(A1317,'Data Transformation 3'!A$3:H$2339,8,0)</f>
        <v>8283.68</v>
      </c>
      <c r="N1317" t="str">
        <f>VLOOKUP('Healthcare '!A1317,'Data Transformation 3'!A$3:I$2339,9,0)</f>
        <v>tier - 2</v>
      </c>
      <c r="O1317" t="str">
        <f>VLOOKUP(A1317,'Data Transformation 3'!A$3:J$2339,10,0)</f>
        <v>tier - 3</v>
      </c>
      <c r="P1317" t="str">
        <f>VLOOKUP(A1317,'Data Transformation 3'!A$3:K$2339,11,0)</f>
        <v>R1013</v>
      </c>
      <c r="Q1317">
        <f>VLOOKUP(A1317,'Data Transformation 3'!A$3:F$2339,6,0)</f>
        <v>49</v>
      </c>
    </row>
    <row r="1318" spans="1:17" ht="15.5" x14ac:dyDescent="0.35">
      <c r="A1318" s="1" t="s">
        <v>1054</v>
      </c>
      <c r="C1318" s="20" cm="1">
        <f t="array" ref="C1318:K1318">_xlfn.XLOOKUP(A1318,'Data transformation 2'!A1319:A3653,'Data transformation 2'!B1319:J3653)</f>
        <v>31.13</v>
      </c>
      <c r="D1318">
        <v>10.1</v>
      </c>
      <c r="E1318" t="str">
        <v>No</v>
      </c>
      <c r="F1318" t="str">
        <v>No</v>
      </c>
      <c r="G1318" t="str">
        <v>No</v>
      </c>
      <c r="H1318">
        <v>0</v>
      </c>
      <c r="I1318" t="str">
        <v>No</v>
      </c>
      <c r="J1318" t="str">
        <v>Obesity</v>
      </c>
      <c r="K1318" t="str">
        <v>Diabetes</v>
      </c>
      <c r="L1318" t="str">
        <f>VLOOKUP(A1318,'Data Transformation 3'!A$3:E$2339,5,0)</f>
        <v>22-Dec-1974</v>
      </c>
      <c r="M1318" s="19">
        <f>VLOOKUP(A1318,'Data Transformation 3'!A$3:H$2339,8,0)</f>
        <v>8280.6200000000008</v>
      </c>
      <c r="N1318" t="str">
        <f>VLOOKUP('Healthcare '!A1318,'Data Transformation 3'!A$3:I$2339,9,0)</f>
        <v>tier - 2</v>
      </c>
      <c r="O1318" t="str">
        <f>VLOOKUP(A1318,'Data Transformation 3'!A$3:J$2339,10,0)</f>
        <v>tier - 2</v>
      </c>
      <c r="P1318" t="str">
        <f>VLOOKUP(A1318,'Data Transformation 3'!A$3:K$2339,11,0)</f>
        <v>R1013</v>
      </c>
      <c r="Q1318">
        <f>VLOOKUP(A1318,'Data Transformation 3'!A$3:F$2339,6,0)</f>
        <v>48</v>
      </c>
    </row>
    <row r="1319" spans="1:17" ht="15.5" x14ac:dyDescent="0.35">
      <c r="A1319" s="1" t="s">
        <v>1053</v>
      </c>
      <c r="C1319" s="20" cm="1">
        <f t="array" ref="C1319:K1319">_xlfn.XLOOKUP(A1319,'Data transformation 2'!A1320:A3654,'Data transformation 2'!B1320:J3654)</f>
        <v>28.9</v>
      </c>
      <c r="D1319">
        <v>11.24</v>
      </c>
      <c r="E1319" t="str">
        <v>No</v>
      </c>
      <c r="F1319" t="str">
        <v>No</v>
      </c>
      <c r="G1319" t="str">
        <v>No</v>
      </c>
      <c r="H1319">
        <v>0</v>
      </c>
      <c r="I1319" t="str">
        <v>No</v>
      </c>
      <c r="J1319" t="str">
        <v>Overweight</v>
      </c>
      <c r="K1319" t="str">
        <v>Diabetes</v>
      </c>
      <c r="L1319" t="str">
        <f>VLOOKUP(A1319,'Data Transformation 3'!A$3:E$2339,5,0)</f>
        <v>26-Sep-1974</v>
      </c>
      <c r="M1319" s="19">
        <f>VLOOKUP(A1319,'Data Transformation 3'!A$3:H$2339,8,0)</f>
        <v>8277.52</v>
      </c>
      <c r="N1319" t="str">
        <f>VLOOKUP('Healthcare '!A1319,'Data Transformation 3'!A$3:I$2339,9,0)</f>
        <v>tier - 2</v>
      </c>
      <c r="O1319" t="str">
        <f>VLOOKUP(A1319,'Data Transformation 3'!A$3:J$2339,10,0)</f>
        <v>tier - 2</v>
      </c>
      <c r="P1319" t="str">
        <f>VLOOKUP(A1319,'Data Transformation 3'!A$3:K$2339,11,0)</f>
        <v>R1011</v>
      </c>
      <c r="Q1319">
        <f>VLOOKUP(A1319,'Data Transformation 3'!A$3:F$2339,6,0)</f>
        <v>48</v>
      </c>
    </row>
    <row r="1320" spans="1:17" ht="15.5" hidden="1" x14ac:dyDescent="0.35">
      <c r="A1320" s="1" t="s">
        <v>1052</v>
      </c>
      <c r="C1320" s="20" cm="1">
        <f t="array" ref="C1320:K1320">_xlfn.XLOOKUP(A1320,'Data transformation 2'!A1321:A3655,'Data transformation 2'!B1321:J3655)</f>
        <v>43.31</v>
      </c>
      <c r="D1320">
        <v>6.1</v>
      </c>
      <c r="E1320" t="str">
        <v>yes</v>
      </c>
      <c r="F1320" t="str">
        <v>yes</v>
      </c>
      <c r="G1320" t="str">
        <v>No</v>
      </c>
      <c r="H1320">
        <v>1</v>
      </c>
      <c r="I1320" t="str">
        <v>No</v>
      </c>
      <c r="J1320" t="str">
        <v>Obesity</v>
      </c>
      <c r="K1320" t="str">
        <v>Pre-Diabetes</v>
      </c>
      <c r="L1320" t="str">
        <f>VLOOKUP(A1320,'Data Transformation 3'!A$3:E$2339,5,0)</f>
        <v>28-Nov-2000</v>
      </c>
      <c r="M1320" s="19">
        <f>VLOOKUP(A1320,'Data Transformation 3'!A$3:H$2339,8,0)</f>
        <v>8271.4599999999991</v>
      </c>
      <c r="N1320" t="str">
        <f>VLOOKUP('Healthcare '!A1320,'Data Transformation 3'!A$3:I$2339,9,0)</f>
        <v>tier - 2</v>
      </c>
      <c r="O1320" t="str">
        <f>VLOOKUP(A1320,'Data Transformation 3'!A$3:J$2339,10,0)</f>
        <v>tier - 1</v>
      </c>
      <c r="P1320" t="str">
        <f>VLOOKUP(A1320,'Data Transformation 3'!A$3:K$2339,11,0)</f>
        <v>R1023</v>
      </c>
      <c r="Q1320">
        <f>VLOOKUP(A1320,'Data Transformation 3'!A$3:F$2339,6,0)</f>
        <v>22</v>
      </c>
    </row>
    <row r="1321" spans="1:17" ht="15.5" x14ac:dyDescent="0.35">
      <c r="A1321" s="1" t="s">
        <v>1051</v>
      </c>
      <c r="C1321" s="20" cm="1">
        <f t="array" ref="C1321:K1321">_xlfn.XLOOKUP(A1321,'Data transformation 2'!A1322:A3656,'Data transformation 2'!B1322:J3656)</f>
        <v>22.8</v>
      </c>
      <c r="D1321">
        <v>6.98</v>
      </c>
      <c r="E1321" t="str">
        <v>No</v>
      </c>
      <c r="F1321" t="str">
        <v>No</v>
      </c>
      <c r="G1321" t="str">
        <v>No</v>
      </c>
      <c r="H1321">
        <v>0</v>
      </c>
      <c r="I1321" t="str">
        <v>No</v>
      </c>
      <c r="J1321" t="str">
        <v>Normal Weight</v>
      </c>
      <c r="K1321" t="str">
        <v>Diabetes</v>
      </c>
      <c r="L1321" t="str">
        <f>VLOOKUP(A1321,'Data Transformation 3'!A$3:E$2339,5,0)</f>
        <v>5-Aug-1974</v>
      </c>
      <c r="M1321" s="19">
        <f>VLOOKUP(A1321,'Data Transformation 3'!A$3:H$2339,8,0)</f>
        <v>8269.0400000000009</v>
      </c>
      <c r="N1321" t="str">
        <f>VLOOKUP('Healthcare '!A1321,'Data Transformation 3'!A$3:I$2339,9,0)</f>
        <v>tier - 2</v>
      </c>
      <c r="O1321" t="str">
        <f>VLOOKUP(A1321,'Data Transformation 3'!A$3:J$2339,10,0)</f>
        <v>tier - 1</v>
      </c>
      <c r="P1321" t="str">
        <f>VLOOKUP(A1321,'Data Transformation 3'!A$3:K$2339,11,0)</f>
        <v>R1011</v>
      </c>
      <c r="Q1321">
        <f>VLOOKUP(A1321,'Data Transformation 3'!A$3:F$2339,6,0)</f>
        <v>48</v>
      </c>
    </row>
    <row r="1322" spans="1:17" ht="15.5" hidden="1" x14ac:dyDescent="0.35">
      <c r="A1322" s="1" t="s">
        <v>1050</v>
      </c>
      <c r="C1322" s="20" cm="1">
        <f t="array" ref="C1322:K1322">_xlfn.XLOOKUP(A1322,'Data transformation 2'!A1323:A3657,'Data transformation 2'!B1323:J3657)</f>
        <v>19.09</v>
      </c>
      <c r="D1322">
        <v>4</v>
      </c>
      <c r="E1322" t="str">
        <v>yes</v>
      </c>
      <c r="F1322" t="str">
        <v>No</v>
      </c>
      <c r="G1322" t="str">
        <v>No</v>
      </c>
      <c r="H1322">
        <v>1</v>
      </c>
      <c r="I1322" t="str">
        <v>No</v>
      </c>
      <c r="J1322" t="str">
        <v>Normal Weight</v>
      </c>
      <c r="K1322" t="str">
        <v>Normal</v>
      </c>
      <c r="L1322" t="str">
        <f>VLOOKUP(A1322,'Data Transformation 3'!A$3:E$2339,5,0)</f>
        <v>5-Sep-1964</v>
      </c>
      <c r="M1322" s="19">
        <f>VLOOKUP(A1322,'Data Transformation 3'!A$3:H$2339,8,0)</f>
        <v>8268</v>
      </c>
      <c r="N1322" t="str">
        <f>VLOOKUP('Healthcare '!A1322,'Data Transformation 3'!A$3:I$2339,9,0)</f>
        <v>tier - 3</v>
      </c>
      <c r="O1322" t="str">
        <f>VLOOKUP(A1322,'Data Transformation 3'!A$3:J$2339,10,0)</f>
        <v>tier - 3</v>
      </c>
      <c r="P1322" t="str">
        <f>VLOOKUP(A1322,'Data Transformation 3'!A$3:K$2339,11,0)</f>
        <v>R1013</v>
      </c>
      <c r="Q1322">
        <f>VLOOKUP(A1322,'Data Transformation 3'!A$3:F$2339,6,0)</f>
        <v>58</v>
      </c>
    </row>
    <row r="1323" spans="1:17" ht="15.5" hidden="1" x14ac:dyDescent="0.35">
      <c r="A1323" s="1" t="s">
        <v>1049</v>
      </c>
      <c r="C1323" s="20" cm="1">
        <f t="array" ref="C1323:K1323">_xlfn.XLOOKUP(A1323,'Data transformation 2'!A1324:A3658,'Data transformation 2'!B1324:J3658)</f>
        <v>23.37</v>
      </c>
      <c r="D1323">
        <v>4.2300000000000004</v>
      </c>
      <c r="E1323" t="str">
        <v>No</v>
      </c>
      <c r="F1323" t="str">
        <v>No</v>
      </c>
      <c r="G1323" t="str">
        <v>No</v>
      </c>
      <c r="H1323">
        <v>0</v>
      </c>
      <c r="I1323" t="str">
        <v>No</v>
      </c>
      <c r="J1323" t="str">
        <v>Normal Weight</v>
      </c>
      <c r="K1323" t="str">
        <v>Normal</v>
      </c>
      <c r="L1323" t="str">
        <f>VLOOKUP(A1323,'Data Transformation 3'!A$3:E$2339,5,0)</f>
        <v>27-Sep-1982</v>
      </c>
      <c r="M1323" s="19">
        <f>VLOOKUP(A1323,'Data Transformation 3'!A$3:H$2339,8,0)</f>
        <v>8252.2800000000007</v>
      </c>
      <c r="N1323" t="str">
        <f>VLOOKUP('Healthcare '!A1323,'Data Transformation 3'!A$3:I$2339,9,0)</f>
        <v>tier - 2</v>
      </c>
      <c r="O1323" t="str">
        <f>VLOOKUP(A1323,'Data Transformation 3'!A$3:J$2339,10,0)</f>
        <v>tier - 2</v>
      </c>
      <c r="P1323" t="str">
        <f>VLOOKUP(A1323,'Data Transformation 3'!A$3:K$2339,11,0)</f>
        <v>R1024</v>
      </c>
      <c r="Q1323">
        <f>VLOOKUP(A1323,'Data Transformation 3'!A$3:F$2339,6,0)</f>
        <v>40</v>
      </c>
    </row>
    <row r="1324" spans="1:17" ht="15.5" hidden="1" x14ac:dyDescent="0.35">
      <c r="A1324" s="1" t="s">
        <v>1048</v>
      </c>
      <c r="C1324" s="20" cm="1">
        <f t="array" ref="C1324:K1324">_xlfn.XLOOKUP(A1324,'Data transformation 2'!A1325:A3659,'Data transformation 2'!B1325:J3659)</f>
        <v>33.44</v>
      </c>
      <c r="D1324">
        <v>4.72</v>
      </c>
      <c r="E1324" t="str">
        <v>yes</v>
      </c>
      <c r="F1324" t="str">
        <v>No</v>
      </c>
      <c r="G1324" t="str">
        <v>No</v>
      </c>
      <c r="H1324">
        <v>0</v>
      </c>
      <c r="I1324" t="str">
        <v>No</v>
      </c>
      <c r="J1324" t="str">
        <v>Obesity</v>
      </c>
      <c r="K1324" t="str">
        <v>Normal</v>
      </c>
      <c r="L1324" t="str">
        <f>VLOOKUP(A1324,'Data Transformation 3'!A$3:E$2339,5,0)</f>
        <v>2-Sep-1976</v>
      </c>
      <c r="M1324" s="19">
        <f>VLOOKUP(A1324,'Data Transformation 3'!A$3:H$2339,8,0)</f>
        <v>8240.59</v>
      </c>
      <c r="N1324" t="str">
        <f>VLOOKUP('Healthcare '!A1324,'Data Transformation 3'!A$3:I$2339,9,0)</f>
        <v>tier - 2</v>
      </c>
      <c r="O1324" t="str">
        <f>VLOOKUP(A1324,'Data Transformation 3'!A$3:J$2339,10,0)</f>
        <v>tier - 2</v>
      </c>
      <c r="P1324" t="str">
        <f>VLOOKUP(A1324,'Data Transformation 3'!A$3:K$2339,11,0)</f>
        <v>R1013</v>
      </c>
      <c r="Q1324">
        <f>VLOOKUP(A1324,'Data Transformation 3'!A$3:F$2339,6,0)</f>
        <v>46</v>
      </c>
    </row>
    <row r="1325" spans="1:17" ht="15.5" hidden="1" x14ac:dyDescent="0.35">
      <c r="A1325" s="1" t="s">
        <v>1047</v>
      </c>
      <c r="C1325" s="20" cm="1">
        <f t="array" ref="C1325:K1325">_xlfn.XLOOKUP(A1325,'Data transformation 2'!A1326:A3660,'Data transformation 2'!B1326:J3660)</f>
        <v>28.05</v>
      </c>
      <c r="D1325">
        <v>5.63</v>
      </c>
      <c r="E1325" t="str">
        <v>yes</v>
      </c>
      <c r="F1325" t="str">
        <v>No</v>
      </c>
      <c r="G1325" t="str">
        <v>No</v>
      </c>
      <c r="H1325">
        <v>0</v>
      </c>
      <c r="I1325" t="str">
        <v>No</v>
      </c>
      <c r="J1325" t="str">
        <v>Overweight</v>
      </c>
      <c r="K1325" t="str">
        <v>Normal</v>
      </c>
      <c r="L1325" t="str">
        <f>VLOOKUP(A1325,'Data Transformation 3'!A$3:E$2339,5,0)</f>
        <v>30-Jun-1976</v>
      </c>
      <c r="M1325" s="19">
        <f>VLOOKUP(A1325,'Data Transformation 3'!A$3:H$2339,8,0)</f>
        <v>8233.1</v>
      </c>
      <c r="N1325" t="str">
        <f>VLOOKUP('Healthcare '!A1325,'Data Transformation 3'!A$3:I$2339,9,0)</f>
        <v>tier - 2</v>
      </c>
      <c r="O1325" t="str">
        <f>VLOOKUP(A1325,'Data Transformation 3'!A$3:J$2339,10,0)</f>
        <v>tier - 2</v>
      </c>
      <c r="P1325" t="str">
        <f>VLOOKUP(A1325,'Data Transformation 3'!A$3:K$2339,11,0)</f>
        <v>R1013</v>
      </c>
      <c r="Q1325">
        <f>VLOOKUP(A1325,'Data Transformation 3'!A$3:F$2339,6,0)</f>
        <v>46</v>
      </c>
    </row>
    <row r="1326" spans="1:17" ht="15.5" hidden="1" x14ac:dyDescent="0.35">
      <c r="A1326" s="1" t="s">
        <v>1046</v>
      </c>
      <c r="C1326" s="20" cm="1">
        <f t="array" ref="C1326:K1326">_xlfn.XLOOKUP(A1326,'Data transformation 2'!A1327:A3661,'Data transformation 2'!B1327:J3661)</f>
        <v>27.72</v>
      </c>
      <c r="D1326">
        <v>5.83</v>
      </c>
      <c r="E1326" t="str">
        <v>yes</v>
      </c>
      <c r="F1326" t="str">
        <v>No</v>
      </c>
      <c r="G1326" t="str">
        <v>No</v>
      </c>
      <c r="H1326">
        <v>0</v>
      </c>
      <c r="I1326" t="str">
        <v>No</v>
      </c>
      <c r="J1326" t="str">
        <v>Overweight</v>
      </c>
      <c r="K1326" t="str">
        <v>Pre-Diabetes</v>
      </c>
      <c r="L1326" t="str">
        <f>VLOOKUP(A1326,'Data Transformation 3'!A$3:E$2339,5,0)</f>
        <v>3-Sep-1976</v>
      </c>
      <c r="M1326" s="19">
        <f>VLOOKUP(A1326,'Data Transformation 3'!A$3:H$2339,8,0)</f>
        <v>8232.64</v>
      </c>
      <c r="N1326" t="str">
        <f>VLOOKUP('Healthcare '!A1326,'Data Transformation 3'!A$3:I$2339,9,0)</f>
        <v>tier - 2</v>
      </c>
      <c r="O1326" t="str">
        <f>VLOOKUP(A1326,'Data Transformation 3'!A$3:J$2339,10,0)</f>
        <v>tier - 3</v>
      </c>
      <c r="P1326" t="str">
        <f>VLOOKUP(A1326,'Data Transformation 3'!A$3:K$2339,11,0)</f>
        <v>R1013</v>
      </c>
      <c r="Q1326">
        <f>VLOOKUP(A1326,'Data Transformation 3'!A$3:F$2339,6,0)</f>
        <v>46</v>
      </c>
    </row>
    <row r="1327" spans="1:17" ht="15.5" x14ac:dyDescent="0.35">
      <c r="A1327" s="1" t="s">
        <v>1045</v>
      </c>
      <c r="C1327" s="20" cm="1">
        <f t="array" ref="C1327:K1327">_xlfn.XLOOKUP(A1327,'Data transformation 2'!A1328:A3662,'Data transformation 2'!B1328:J3662)</f>
        <v>29.81</v>
      </c>
      <c r="D1327">
        <v>9.23</v>
      </c>
      <c r="E1327" t="str">
        <v>No</v>
      </c>
      <c r="F1327" t="str">
        <v>No</v>
      </c>
      <c r="G1327" t="str">
        <v>No</v>
      </c>
      <c r="H1327">
        <v>0</v>
      </c>
      <c r="I1327" t="str">
        <v>No</v>
      </c>
      <c r="J1327" t="str">
        <v>Overweight</v>
      </c>
      <c r="K1327" t="str">
        <v>Diabetes</v>
      </c>
      <c r="L1327" t="str">
        <f>VLOOKUP(A1327,'Data Transformation 3'!A$3:E$2339,5,0)</f>
        <v>30-Jun-1978</v>
      </c>
      <c r="M1327" s="19">
        <f>VLOOKUP(A1327,'Data Transformation 3'!A$3:H$2339,8,0)</f>
        <v>8219.2000000000007</v>
      </c>
      <c r="N1327" t="str">
        <f>VLOOKUP('Healthcare '!A1327,'Data Transformation 3'!A$3:I$2339,9,0)</f>
        <v>tier - 2</v>
      </c>
      <c r="O1327" t="str">
        <f>VLOOKUP(A1327,'Data Transformation 3'!A$3:J$2339,10,0)</f>
        <v>tier - 2</v>
      </c>
      <c r="P1327" t="str">
        <f>VLOOKUP(A1327,'Data Transformation 3'!A$3:K$2339,11,0)</f>
        <v>R1013</v>
      </c>
      <c r="Q1327">
        <f>VLOOKUP(A1327,'Data Transformation 3'!A$3:F$2339,6,0)</f>
        <v>44</v>
      </c>
    </row>
    <row r="1328" spans="1:17" ht="15.5" x14ac:dyDescent="0.35">
      <c r="A1328" s="1" t="s">
        <v>1044</v>
      </c>
      <c r="C1328" s="20" cm="1">
        <f t="array" ref="C1328:K1328">_xlfn.XLOOKUP(A1328,'Data transformation 2'!A1329:A3663,'Data transformation 2'!B1329:J3663)</f>
        <v>23.98</v>
      </c>
      <c r="D1328">
        <v>9.89</v>
      </c>
      <c r="E1328" t="str">
        <v>No</v>
      </c>
      <c r="F1328" t="str">
        <v>No</v>
      </c>
      <c r="G1328" t="str">
        <v>No</v>
      </c>
      <c r="H1328">
        <v>0</v>
      </c>
      <c r="I1328" t="str">
        <v>No</v>
      </c>
      <c r="J1328" t="str">
        <v>Normal Weight</v>
      </c>
      <c r="K1328" t="str">
        <v>Diabetes</v>
      </c>
      <c r="L1328" t="str">
        <f>VLOOKUP(A1328,'Data Transformation 3'!A$3:E$2339,5,0)</f>
        <v>24-Oct-1978</v>
      </c>
      <c r="M1328" s="19">
        <f>VLOOKUP(A1328,'Data Transformation 3'!A$3:H$2339,8,0)</f>
        <v>8211.1</v>
      </c>
      <c r="N1328" t="str">
        <f>VLOOKUP('Healthcare '!A1328,'Data Transformation 3'!A$3:I$2339,9,0)</f>
        <v>tier - 2</v>
      </c>
      <c r="O1328" t="str">
        <f>VLOOKUP(A1328,'Data Transformation 3'!A$3:J$2339,10,0)</f>
        <v>tier - 3</v>
      </c>
      <c r="P1328" t="str">
        <f>VLOOKUP(A1328,'Data Transformation 3'!A$3:K$2339,11,0)</f>
        <v>R1013</v>
      </c>
      <c r="Q1328">
        <f>VLOOKUP(A1328,'Data Transformation 3'!A$3:F$2339,6,0)</f>
        <v>44</v>
      </c>
    </row>
    <row r="1329" spans="1:17" ht="15.5" x14ac:dyDescent="0.35">
      <c r="A1329" s="1" t="s">
        <v>1043</v>
      </c>
      <c r="C1329" s="20" cm="1">
        <f t="array" ref="C1329:K1329">_xlfn.XLOOKUP(A1329,'Data transformation 2'!A1330:A3664,'Data transformation 2'!B1330:J3664)</f>
        <v>17.34</v>
      </c>
      <c r="D1329">
        <v>12</v>
      </c>
      <c r="E1329" t="str">
        <v>No</v>
      </c>
      <c r="F1329" t="str">
        <v>No</v>
      </c>
      <c r="G1329" t="str">
        <v>No</v>
      </c>
      <c r="H1329">
        <v>0</v>
      </c>
      <c r="I1329" t="str">
        <v>No</v>
      </c>
      <c r="J1329" t="str">
        <v>Underweight</v>
      </c>
      <c r="K1329" t="str">
        <v>Diabetes</v>
      </c>
      <c r="L1329" t="str">
        <f>VLOOKUP(A1329,'Data Transformation 3'!A$3:E$2339,5,0)</f>
        <v>23-Nov-1962</v>
      </c>
      <c r="M1329" s="19">
        <f>VLOOKUP(A1329,'Data Transformation 3'!A$3:H$2339,8,0)</f>
        <v>8188.12</v>
      </c>
      <c r="N1329" t="str">
        <f>VLOOKUP('Healthcare '!A1329,'Data Transformation 3'!A$3:I$2339,9,0)</f>
        <v>tier - 3</v>
      </c>
      <c r="O1329" t="str">
        <f>VLOOKUP(A1329,'Data Transformation 3'!A$3:J$2339,10,0)</f>
        <v>tier - 3</v>
      </c>
      <c r="P1329" t="str">
        <f>VLOOKUP(A1329,'Data Transformation 3'!A$3:K$2339,11,0)</f>
        <v>R1013</v>
      </c>
      <c r="Q1329">
        <f>VLOOKUP(A1329,'Data Transformation 3'!A$3:F$2339,6,0)</f>
        <v>60</v>
      </c>
    </row>
    <row r="1330" spans="1:17" ht="15.5" hidden="1" x14ac:dyDescent="0.35">
      <c r="A1330" s="1" t="s">
        <v>1042</v>
      </c>
      <c r="C1330" s="20" cm="1">
        <f t="array" ref="C1330:K1330">_xlfn.XLOOKUP(A1330,'Data transformation 2'!A1331:A3665,'Data transformation 2'!B1331:J3665)</f>
        <v>40.39</v>
      </c>
      <c r="D1330">
        <v>4.24</v>
      </c>
      <c r="E1330" t="str">
        <v>yes</v>
      </c>
      <c r="F1330" t="str">
        <v>No</v>
      </c>
      <c r="G1330" t="str">
        <v>Yes</v>
      </c>
      <c r="H1330">
        <v>1</v>
      </c>
      <c r="I1330" t="str">
        <v>No</v>
      </c>
      <c r="J1330" t="str">
        <v>Obesity</v>
      </c>
      <c r="K1330" t="str">
        <v>Normal</v>
      </c>
      <c r="L1330" t="str">
        <f>VLOOKUP(A1330,'Data Transformation 3'!A$3:E$2339,5,0)</f>
        <v>21-Oct-1997</v>
      </c>
      <c r="M1330" s="19">
        <f>VLOOKUP(A1330,'Data Transformation 3'!A$3:H$2339,8,0)</f>
        <v>8182.89</v>
      </c>
      <c r="N1330" t="str">
        <f>VLOOKUP('Healthcare '!A1330,'Data Transformation 3'!A$3:I$2339,9,0)</f>
        <v>tier - 2</v>
      </c>
      <c r="O1330" t="str">
        <f>VLOOKUP(A1330,'Data Transformation 3'!A$3:J$2339,10,0)</f>
        <v>tier - 1</v>
      </c>
      <c r="P1330" t="str">
        <f>VLOOKUP(A1330,'Data Transformation 3'!A$3:K$2339,11,0)</f>
        <v>R1026</v>
      </c>
      <c r="Q1330">
        <f>VLOOKUP(A1330,'Data Transformation 3'!A$3:F$2339,6,0)</f>
        <v>25</v>
      </c>
    </row>
    <row r="1331" spans="1:17" ht="15.5" hidden="1" x14ac:dyDescent="0.35">
      <c r="A1331" s="1" t="s">
        <v>1041</v>
      </c>
      <c r="C1331" s="20" cm="1">
        <f t="array" ref="C1331:K1331">_xlfn.XLOOKUP(A1331,'Data transformation 2'!A1332:A3666,'Data transformation 2'!B1332:J3666)</f>
        <v>25.96</v>
      </c>
      <c r="D1331">
        <v>4.68</v>
      </c>
      <c r="E1331" t="str">
        <v>yes</v>
      </c>
      <c r="F1331" t="str">
        <v>No</v>
      </c>
      <c r="G1331" t="str">
        <v>Yes</v>
      </c>
      <c r="H1331">
        <v>1</v>
      </c>
      <c r="I1331" t="str">
        <v>No</v>
      </c>
      <c r="J1331" t="str">
        <v>Overweight</v>
      </c>
      <c r="K1331" t="str">
        <v>Normal</v>
      </c>
      <c r="L1331" t="str">
        <f>VLOOKUP(A1331,'Data Transformation 3'!A$3:E$2339,5,0)</f>
        <v>8-Jun-1983</v>
      </c>
      <c r="M1331" s="19">
        <f>VLOOKUP(A1331,'Data Transformation 3'!A$3:H$2339,8,0)</f>
        <v>8179.51</v>
      </c>
      <c r="N1331" t="str">
        <f>VLOOKUP('Healthcare '!A1331,'Data Transformation 3'!A$3:I$2339,9,0)</f>
        <v>tier - 2</v>
      </c>
      <c r="O1331" t="str">
        <f>VLOOKUP(A1331,'Data Transformation 3'!A$3:J$2339,10,0)</f>
        <v>tier - 2</v>
      </c>
      <c r="P1331" t="str">
        <f>VLOOKUP(A1331,'Data Transformation 3'!A$3:K$2339,11,0)</f>
        <v>R1020</v>
      </c>
      <c r="Q1331">
        <f>VLOOKUP(A1331,'Data Transformation 3'!A$3:F$2339,6,0)</f>
        <v>40</v>
      </c>
    </row>
    <row r="1332" spans="1:17" ht="15.5" x14ac:dyDescent="0.35">
      <c r="A1332" s="1" t="s">
        <v>1040</v>
      </c>
      <c r="C1332" s="20" cm="1">
        <f t="array" ref="C1332:K1332">_xlfn.XLOOKUP(A1332,'Data transformation 2'!A1333:A3667,'Data transformation 2'!B1333:J3667)</f>
        <v>17.68</v>
      </c>
      <c r="D1332">
        <v>8.57</v>
      </c>
      <c r="E1332" t="str">
        <v>yes</v>
      </c>
      <c r="F1332" t="str">
        <v>No</v>
      </c>
      <c r="G1332" t="str">
        <v>Yes</v>
      </c>
      <c r="H1332">
        <v>1</v>
      </c>
      <c r="I1332" t="str">
        <v>No</v>
      </c>
      <c r="J1332" t="str">
        <v>Underweight</v>
      </c>
      <c r="K1332" t="str">
        <v>Diabetes</v>
      </c>
      <c r="L1332" t="str">
        <f>VLOOKUP(A1332,'Data Transformation 3'!A$3:E$2339,5,0)</f>
        <v>5-Nov-1963</v>
      </c>
      <c r="M1332" s="19">
        <f>VLOOKUP(A1332,'Data Transformation 3'!A$3:H$2339,8,0)</f>
        <v>8177.9</v>
      </c>
      <c r="N1332" t="str">
        <f>VLOOKUP('Healthcare '!A1332,'Data Transformation 3'!A$3:I$2339,9,0)</f>
        <v>tier - 3</v>
      </c>
      <c r="O1332" t="str">
        <f>VLOOKUP(A1332,'Data Transformation 3'!A$3:J$2339,10,0)</f>
        <v>tier - 1</v>
      </c>
      <c r="P1332" t="str">
        <f>VLOOKUP(A1332,'Data Transformation 3'!A$3:K$2339,11,0)</f>
        <v>R1013</v>
      </c>
      <c r="Q1332">
        <f>VLOOKUP(A1332,'Data Transformation 3'!A$3:F$2339,6,0)</f>
        <v>59</v>
      </c>
    </row>
    <row r="1333" spans="1:17" ht="15.5" hidden="1" x14ac:dyDescent="0.35">
      <c r="A1333" s="1" t="s">
        <v>1039</v>
      </c>
      <c r="C1333" s="20" cm="1">
        <f t="array" ref="C1333:K1333">_xlfn.XLOOKUP(A1333,'Data transformation 2'!A1334:A3668,'Data transformation 2'!B1334:J3668)</f>
        <v>30.875</v>
      </c>
      <c r="D1333">
        <v>4.0999999999999996</v>
      </c>
      <c r="E1333" t="str">
        <v>No</v>
      </c>
      <c r="F1333" t="str">
        <v>No</v>
      </c>
      <c r="G1333" t="str">
        <v>No</v>
      </c>
      <c r="H1333">
        <v>0</v>
      </c>
      <c r="I1333" t="str">
        <v>No</v>
      </c>
      <c r="J1333" t="str">
        <v>Obesity</v>
      </c>
      <c r="K1333" t="str">
        <v>Normal</v>
      </c>
      <c r="L1333" t="str">
        <f>VLOOKUP(A1333,'Data Transformation 3'!A$3:E$2339,5,0)</f>
        <v>28-Jun-1982</v>
      </c>
      <c r="M1333" s="19">
        <f>VLOOKUP(A1333,'Data Transformation 3'!A$3:H$2339,8,0)</f>
        <v>8162.72</v>
      </c>
      <c r="N1333" t="str">
        <f>VLOOKUP('Healthcare '!A1333,'Data Transformation 3'!A$3:I$2339,9,0)</f>
        <v>tier - 3</v>
      </c>
      <c r="O1333" t="str">
        <f>VLOOKUP(A1333,'Data Transformation 3'!A$3:J$2339,10,0)</f>
        <v>tier - 3</v>
      </c>
      <c r="P1333" t="str">
        <f>VLOOKUP(A1333,'Data Transformation 3'!A$3:K$2339,11,0)</f>
        <v>R1012</v>
      </c>
      <c r="Q1333">
        <f>VLOOKUP(A1333,'Data Transformation 3'!A$3:F$2339,6,0)</f>
        <v>40</v>
      </c>
    </row>
    <row r="1334" spans="1:17" ht="15.5" hidden="1" x14ac:dyDescent="0.35">
      <c r="A1334" s="1" t="s">
        <v>1038</v>
      </c>
      <c r="C1334" s="20" cm="1">
        <f t="array" ref="C1334:K1334">_xlfn.XLOOKUP(A1334,'Data transformation 2'!A1335:A3669,'Data transformation 2'!B1335:J3669)</f>
        <v>30.81</v>
      </c>
      <c r="D1334">
        <v>4.49</v>
      </c>
      <c r="E1334" t="str">
        <v>No</v>
      </c>
      <c r="F1334" t="str">
        <v>No</v>
      </c>
      <c r="G1334" t="str">
        <v>No</v>
      </c>
      <c r="H1334">
        <v>0</v>
      </c>
      <c r="I1334" t="str">
        <v>No</v>
      </c>
      <c r="J1334" t="str">
        <v>Obesity</v>
      </c>
      <c r="K1334" t="str">
        <v>Normal</v>
      </c>
      <c r="L1334" t="str">
        <f>VLOOKUP(A1334,'Data Transformation 3'!A$3:E$2339,5,0)</f>
        <v>21-Jun-1990</v>
      </c>
      <c r="M1334" s="19">
        <f>VLOOKUP(A1334,'Data Transformation 3'!A$3:H$2339,8,0)</f>
        <v>8157.92</v>
      </c>
      <c r="N1334" t="str">
        <f>VLOOKUP('Healthcare '!A1334,'Data Transformation 3'!A$3:I$2339,9,0)</f>
        <v>tier - 2</v>
      </c>
      <c r="O1334" t="str">
        <f>VLOOKUP(A1334,'Data Transformation 3'!A$3:J$2339,10,0)</f>
        <v>tier - 3</v>
      </c>
      <c r="P1334" t="str">
        <f>VLOOKUP(A1334,'Data Transformation 3'!A$3:K$2339,11,0)</f>
        <v>R1025</v>
      </c>
      <c r="Q1334">
        <f>VLOOKUP(A1334,'Data Transformation 3'!A$3:F$2339,6,0)</f>
        <v>32</v>
      </c>
    </row>
    <row r="1335" spans="1:17" ht="15.5" x14ac:dyDescent="0.35">
      <c r="A1335" s="1" t="s">
        <v>1037</v>
      </c>
      <c r="C1335" s="20" cm="1">
        <f t="array" ref="C1335:K1335">_xlfn.XLOOKUP(A1335,'Data transformation 2'!A1336:A3670,'Data transformation 2'!B1336:J3670)</f>
        <v>36.85</v>
      </c>
      <c r="D1335">
        <v>8.8000000000000007</v>
      </c>
      <c r="E1335" t="str">
        <v>No</v>
      </c>
      <c r="F1335" t="str">
        <v>No</v>
      </c>
      <c r="G1335" t="str">
        <v>No</v>
      </c>
      <c r="H1335">
        <v>2</v>
      </c>
      <c r="I1335" t="str">
        <v>No</v>
      </c>
      <c r="J1335" t="str">
        <v>Obesity</v>
      </c>
      <c r="K1335" t="str">
        <v>Diabetes</v>
      </c>
      <c r="L1335" t="str">
        <f>VLOOKUP(A1335,'Data Transformation 3'!A$3:E$2339,5,0)</f>
        <v>3-Sep-1973</v>
      </c>
      <c r="M1335" s="19">
        <f>VLOOKUP(A1335,'Data Transformation 3'!A$3:H$2339,8,0)</f>
        <v>8125.78</v>
      </c>
      <c r="N1335" t="str">
        <f>VLOOKUP('Healthcare '!A1335,'Data Transformation 3'!A$3:I$2339,9,0)</f>
        <v>tier - 2</v>
      </c>
      <c r="O1335" t="str">
        <f>VLOOKUP(A1335,'Data Transformation 3'!A$3:J$2339,10,0)</f>
        <v>tier - 2</v>
      </c>
      <c r="P1335" t="str">
        <f>VLOOKUP(A1335,'Data Transformation 3'!A$3:K$2339,11,0)</f>
        <v>R1013</v>
      </c>
      <c r="Q1335">
        <f>VLOOKUP(A1335,'Data Transformation 3'!A$3:F$2339,6,0)</f>
        <v>49</v>
      </c>
    </row>
    <row r="1336" spans="1:17" ht="15.5" x14ac:dyDescent="0.35">
      <c r="A1336" s="1" t="s">
        <v>1036</v>
      </c>
      <c r="C1336" s="20" cm="1">
        <f t="array" ref="C1336:K1336">_xlfn.XLOOKUP(A1336,'Data transformation 2'!A1337:A3671,'Data transformation 2'!B1337:J3671)</f>
        <v>35.86</v>
      </c>
      <c r="D1336">
        <v>7.93</v>
      </c>
      <c r="E1336" t="str">
        <v>No</v>
      </c>
      <c r="F1336" t="str">
        <v>No</v>
      </c>
      <c r="G1336" t="str">
        <v>No</v>
      </c>
      <c r="H1336">
        <v>2</v>
      </c>
      <c r="I1336" t="str">
        <v>No</v>
      </c>
      <c r="J1336" t="str">
        <v>Obesity</v>
      </c>
      <c r="K1336" t="str">
        <v>Diabetes</v>
      </c>
      <c r="L1336" t="str">
        <f>VLOOKUP(A1336,'Data Transformation 3'!A$3:E$2339,5,0)</f>
        <v>30-Aug-1973</v>
      </c>
      <c r="M1336" s="19">
        <f>VLOOKUP(A1336,'Data Transformation 3'!A$3:H$2339,8,0)</f>
        <v>8124.41</v>
      </c>
      <c r="N1336" t="str">
        <f>VLOOKUP('Healthcare '!A1336,'Data Transformation 3'!A$3:I$2339,9,0)</f>
        <v>tier - 3</v>
      </c>
      <c r="O1336" t="str">
        <f>VLOOKUP(A1336,'Data Transformation 3'!A$3:J$2339,10,0)</f>
        <v>tier - 1</v>
      </c>
      <c r="P1336" t="str">
        <f>VLOOKUP(A1336,'Data Transformation 3'!A$3:K$2339,11,0)</f>
        <v>R1013</v>
      </c>
      <c r="Q1336">
        <f>VLOOKUP(A1336,'Data Transformation 3'!A$3:F$2339,6,0)</f>
        <v>49</v>
      </c>
    </row>
    <row r="1337" spans="1:17" ht="15.5" x14ac:dyDescent="0.35">
      <c r="A1337" s="1" t="s">
        <v>1035</v>
      </c>
      <c r="C1337" s="20" cm="1">
        <f t="array" ref="C1337:K1337">_xlfn.XLOOKUP(A1337,'Data transformation 2'!A1338:A3672,'Data transformation 2'!B1338:J3672)</f>
        <v>30.3</v>
      </c>
      <c r="D1337">
        <v>9.4499999999999993</v>
      </c>
      <c r="E1337" t="str">
        <v>No</v>
      </c>
      <c r="F1337" t="str">
        <v>No</v>
      </c>
      <c r="G1337" t="str">
        <v>No</v>
      </c>
      <c r="H1337">
        <v>2</v>
      </c>
      <c r="I1337" t="str">
        <v>No</v>
      </c>
      <c r="J1337" t="str">
        <v>Obesity</v>
      </c>
      <c r="K1337" t="str">
        <v>Diabetes</v>
      </c>
      <c r="L1337" t="str">
        <f>VLOOKUP(A1337,'Data Transformation 3'!A$3:E$2339,5,0)</f>
        <v>16-Dec-1973</v>
      </c>
      <c r="M1337" s="19">
        <f>VLOOKUP(A1337,'Data Transformation 3'!A$3:H$2339,8,0)</f>
        <v>8116.68</v>
      </c>
      <c r="N1337" t="str">
        <f>VLOOKUP('Healthcare '!A1337,'Data Transformation 3'!A$3:I$2339,9,0)</f>
        <v>tier - 3</v>
      </c>
      <c r="O1337" t="str">
        <f>VLOOKUP(A1337,'Data Transformation 3'!A$3:J$2339,10,0)</f>
        <v>tier - 1</v>
      </c>
      <c r="P1337" t="str">
        <f>VLOOKUP(A1337,'Data Transformation 3'!A$3:K$2339,11,0)</f>
        <v>R1011</v>
      </c>
      <c r="Q1337">
        <f>VLOOKUP(A1337,'Data Transformation 3'!A$3:F$2339,6,0)</f>
        <v>49</v>
      </c>
    </row>
    <row r="1338" spans="1:17" ht="15.5" x14ac:dyDescent="0.35">
      <c r="A1338" s="1" t="s">
        <v>1034</v>
      </c>
      <c r="C1338" s="20" cm="1">
        <f t="array" ref="C1338:K1338">_xlfn.XLOOKUP(A1338,'Data transformation 2'!A1339:A3673,'Data transformation 2'!B1339:J3673)</f>
        <v>32.015000000000001</v>
      </c>
      <c r="D1338">
        <v>7.67</v>
      </c>
      <c r="E1338" t="str">
        <v>No</v>
      </c>
      <c r="F1338" t="str">
        <v>No</v>
      </c>
      <c r="G1338" t="str">
        <v>No</v>
      </c>
      <c r="H1338">
        <v>0</v>
      </c>
      <c r="I1338" t="str">
        <v>No</v>
      </c>
      <c r="J1338" t="str">
        <v>Obesity</v>
      </c>
      <c r="K1338" t="str">
        <v>Diabetes</v>
      </c>
      <c r="L1338" t="str">
        <f>VLOOKUP(A1338,'Data Transformation 3'!A$3:E$2339,5,0)</f>
        <v>1-Sep-1978</v>
      </c>
      <c r="M1338" s="19">
        <f>VLOOKUP(A1338,'Data Transformation 3'!A$3:H$2339,8,0)</f>
        <v>8116.27</v>
      </c>
      <c r="N1338" t="str">
        <f>VLOOKUP('Healthcare '!A1338,'Data Transformation 3'!A$3:I$2339,9,0)</f>
        <v>tier - 3</v>
      </c>
      <c r="O1338" t="str">
        <f>VLOOKUP(A1338,'Data Transformation 3'!A$3:J$2339,10,0)</f>
        <v>tier - 1</v>
      </c>
      <c r="P1338" t="str">
        <f>VLOOKUP(A1338,'Data Transformation 3'!A$3:K$2339,11,0)</f>
        <v>R1012</v>
      </c>
      <c r="Q1338">
        <f>VLOOKUP(A1338,'Data Transformation 3'!A$3:F$2339,6,0)</f>
        <v>44</v>
      </c>
    </row>
    <row r="1339" spans="1:17" ht="15.5" x14ac:dyDescent="0.35">
      <c r="A1339" s="1" t="s">
        <v>1033</v>
      </c>
      <c r="C1339" s="20" cm="1">
        <f t="array" ref="C1339:K1339">_xlfn.XLOOKUP(A1339,'Data transformation 2'!A1340:A3674,'Data transformation 2'!B1340:J3674)</f>
        <v>25.06</v>
      </c>
      <c r="D1339">
        <v>10.53</v>
      </c>
      <c r="E1339" t="str">
        <v>No</v>
      </c>
      <c r="F1339" t="str">
        <v>No</v>
      </c>
      <c r="G1339" t="str">
        <v>No</v>
      </c>
      <c r="H1339">
        <v>2</v>
      </c>
      <c r="I1339" t="str">
        <v>No</v>
      </c>
      <c r="J1339" t="str">
        <v>Overweight</v>
      </c>
      <c r="K1339" t="str">
        <v>Diabetes</v>
      </c>
      <c r="L1339" t="str">
        <f>VLOOKUP(A1339,'Data Transformation 3'!A$3:E$2339,5,0)</f>
        <v>11-Oct-1973</v>
      </c>
      <c r="M1339" s="19">
        <f>VLOOKUP(A1339,'Data Transformation 3'!A$3:H$2339,8,0)</f>
        <v>8112.59</v>
      </c>
      <c r="N1339" t="str">
        <f>VLOOKUP('Healthcare '!A1339,'Data Transformation 3'!A$3:I$2339,9,0)</f>
        <v>tier - 2</v>
      </c>
      <c r="O1339" t="str">
        <f>VLOOKUP(A1339,'Data Transformation 3'!A$3:J$2339,10,0)</f>
        <v>tier - 2</v>
      </c>
      <c r="P1339" t="str">
        <f>VLOOKUP(A1339,'Data Transformation 3'!A$3:K$2339,11,0)</f>
        <v>R1013</v>
      </c>
      <c r="Q1339">
        <f>VLOOKUP(A1339,'Data Transformation 3'!A$3:F$2339,6,0)</f>
        <v>49</v>
      </c>
    </row>
    <row r="1340" spans="1:17" ht="15.5" x14ac:dyDescent="0.35">
      <c r="A1340" s="1" t="s">
        <v>1032</v>
      </c>
      <c r="C1340" s="20" cm="1">
        <f t="array" ref="C1340:K1340">_xlfn.XLOOKUP(A1340,'Data transformation 2'!A1341:A3675,'Data transformation 2'!B1341:J3675)</f>
        <v>18.829999999999998</v>
      </c>
      <c r="D1340">
        <v>10.08</v>
      </c>
      <c r="E1340" t="str">
        <v>yes</v>
      </c>
      <c r="F1340" t="str">
        <v>No</v>
      </c>
      <c r="G1340" t="str">
        <v>No</v>
      </c>
      <c r="H1340">
        <v>0</v>
      </c>
      <c r="I1340" t="str">
        <v>No</v>
      </c>
      <c r="J1340" t="str">
        <v>Normal Weight</v>
      </c>
      <c r="K1340" t="str">
        <v>Diabetes</v>
      </c>
      <c r="L1340" t="str">
        <f>VLOOKUP(A1340,'Data Transformation 3'!A$3:E$2339,5,0)</f>
        <v>10-Jun-1967</v>
      </c>
      <c r="M1340" s="19">
        <f>VLOOKUP(A1340,'Data Transformation 3'!A$3:H$2339,8,0)</f>
        <v>8091.3</v>
      </c>
      <c r="N1340" t="str">
        <f>VLOOKUP('Healthcare '!A1340,'Data Transformation 3'!A$3:I$2339,9,0)</f>
        <v>tier - 3</v>
      </c>
      <c r="O1340" t="str">
        <f>VLOOKUP(A1340,'Data Transformation 3'!A$3:J$2339,10,0)</f>
        <v>tier - 1</v>
      </c>
      <c r="P1340" t="str">
        <f>VLOOKUP(A1340,'Data Transformation 3'!A$3:K$2339,11,0)</f>
        <v>R1012</v>
      </c>
      <c r="Q1340">
        <f>VLOOKUP(A1340,'Data Transformation 3'!A$3:F$2339,6,0)</f>
        <v>55</v>
      </c>
    </row>
    <row r="1341" spans="1:17" ht="15.5" x14ac:dyDescent="0.35">
      <c r="A1341" s="1" t="s">
        <v>1031</v>
      </c>
      <c r="C1341" s="20" cm="1">
        <f t="array" ref="C1341:K1341">_xlfn.XLOOKUP(A1341,'Data transformation 2'!A1342:A3676,'Data transformation 2'!B1342:J3676)</f>
        <v>47.52</v>
      </c>
      <c r="D1341">
        <v>11.39</v>
      </c>
      <c r="E1341" t="str">
        <v>yes</v>
      </c>
      <c r="F1341" t="str">
        <v>No</v>
      </c>
      <c r="G1341" t="str">
        <v>No</v>
      </c>
      <c r="H1341">
        <v>1</v>
      </c>
      <c r="I1341" t="str">
        <v>No</v>
      </c>
      <c r="J1341" t="str">
        <v>Obesity</v>
      </c>
      <c r="K1341" t="str">
        <v>Diabetes</v>
      </c>
      <c r="L1341" t="str">
        <f>VLOOKUP(A1341,'Data Transformation 3'!A$3:E$2339,5,0)</f>
        <v>21-Dec-1975</v>
      </c>
      <c r="M1341" s="19">
        <f>VLOOKUP(A1341,'Data Transformation 3'!A$3:H$2339,8,0)</f>
        <v>8083.92</v>
      </c>
      <c r="N1341" t="str">
        <f>VLOOKUP('Healthcare '!A1341,'Data Transformation 3'!A$3:I$2339,9,0)</f>
        <v>tier - 3</v>
      </c>
      <c r="O1341" t="str">
        <f>VLOOKUP(A1341,'Data Transformation 3'!A$3:J$2339,10,0)</f>
        <v>tier - 3</v>
      </c>
      <c r="P1341" t="str">
        <f>VLOOKUP(A1341,'Data Transformation 3'!A$3:K$2339,11,0)</f>
        <v>R1013</v>
      </c>
      <c r="Q1341">
        <f>VLOOKUP(A1341,'Data Transformation 3'!A$3:F$2339,6,0)</f>
        <v>47</v>
      </c>
    </row>
    <row r="1342" spans="1:17" ht="15.5" hidden="1" x14ac:dyDescent="0.35">
      <c r="A1342" s="1" t="s">
        <v>1030</v>
      </c>
      <c r="C1342" s="20" cm="1">
        <f t="array" ref="C1342:K1342">_xlfn.XLOOKUP(A1342,'Data transformation 2'!A1343:A3677,'Data transformation 2'!B1343:J3677)</f>
        <v>37.82</v>
      </c>
      <c r="D1342">
        <v>6.36</v>
      </c>
      <c r="E1342" t="str">
        <v>No</v>
      </c>
      <c r="F1342" t="str">
        <v>No</v>
      </c>
      <c r="G1342" t="str">
        <v>No</v>
      </c>
      <c r="H1342">
        <v>0</v>
      </c>
      <c r="I1342" t="str">
        <v>No</v>
      </c>
      <c r="J1342" t="str">
        <v>Obesity</v>
      </c>
      <c r="K1342" t="str">
        <v>Pre-Diabetes</v>
      </c>
      <c r="L1342" t="str">
        <f>VLOOKUP(A1342,'Data Transformation 3'!A$3:E$2339,5,0)</f>
        <v>12-Oct-1994</v>
      </c>
      <c r="M1342" s="19">
        <f>VLOOKUP(A1342,'Data Transformation 3'!A$3:H$2339,8,0)</f>
        <v>8081.74</v>
      </c>
      <c r="N1342" t="str">
        <f>VLOOKUP('Healthcare '!A1342,'Data Transformation 3'!A$3:I$2339,9,0)</f>
        <v>tier - 2</v>
      </c>
      <c r="O1342" t="str">
        <f>VLOOKUP(A1342,'Data Transformation 3'!A$3:J$2339,10,0)</f>
        <v>tier - 2</v>
      </c>
      <c r="P1342" t="str">
        <f>VLOOKUP(A1342,'Data Transformation 3'!A$3:K$2339,11,0)</f>
        <v>R1026</v>
      </c>
      <c r="Q1342">
        <f>VLOOKUP(A1342,'Data Transformation 3'!A$3:F$2339,6,0)</f>
        <v>28</v>
      </c>
    </row>
    <row r="1343" spans="1:17" ht="15.5" hidden="1" x14ac:dyDescent="0.35">
      <c r="A1343" s="1" t="s">
        <v>1029</v>
      </c>
      <c r="C1343" s="20" cm="1">
        <f t="array" ref="C1343:K1343">_xlfn.XLOOKUP(A1343,'Data transformation 2'!A1344:A3678,'Data transformation 2'!B1344:J3678)</f>
        <v>44.16</v>
      </c>
      <c r="D1343">
        <v>5.31</v>
      </c>
      <c r="E1343" t="str">
        <v>yes</v>
      </c>
      <c r="F1343" t="str">
        <v>No</v>
      </c>
      <c r="G1343" t="str">
        <v>No</v>
      </c>
      <c r="H1343">
        <v>0</v>
      </c>
      <c r="I1343" t="str">
        <v>No</v>
      </c>
      <c r="J1343" t="str">
        <v>Obesity</v>
      </c>
      <c r="K1343" t="str">
        <v>Normal</v>
      </c>
      <c r="L1343" t="str">
        <f>VLOOKUP(A1343,'Data Transformation 3'!A$3:E$2339,5,0)</f>
        <v>28-Aug-2001</v>
      </c>
      <c r="M1343" s="19">
        <f>VLOOKUP(A1343,'Data Transformation 3'!A$3:H$2339,8,0)</f>
        <v>8081.26</v>
      </c>
      <c r="N1343" t="str">
        <f>VLOOKUP('Healthcare '!A1343,'Data Transformation 3'!A$3:I$2339,9,0)</f>
        <v>tier - 2</v>
      </c>
      <c r="O1343" t="str">
        <f>VLOOKUP(A1343,'Data Transformation 3'!A$3:J$2339,10,0)</f>
        <v>tier - 2</v>
      </c>
      <c r="P1343" t="str">
        <f>VLOOKUP(A1343,'Data Transformation 3'!A$3:K$2339,11,0)</f>
        <v>R1012</v>
      </c>
      <c r="Q1343">
        <f>VLOOKUP(A1343,'Data Transformation 3'!A$3:F$2339,6,0)</f>
        <v>21</v>
      </c>
    </row>
    <row r="1344" spans="1:17" ht="15.5" hidden="1" x14ac:dyDescent="0.35">
      <c r="A1344" s="1" t="s">
        <v>1028</v>
      </c>
      <c r="C1344" s="20" cm="1">
        <f t="array" ref="C1344:K1344">_xlfn.XLOOKUP(A1344,'Data transformation 2'!A1345:A3679,'Data transformation 2'!B1345:J3679)</f>
        <v>37.049999999999997</v>
      </c>
      <c r="D1344">
        <v>4.74</v>
      </c>
      <c r="E1344" t="str">
        <v>No</v>
      </c>
      <c r="F1344" t="str">
        <v>No</v>
      </c>
      <c r="G1344" t="str">
        <v>Yes</v>
      </c>
      <c r="H1344">
        <v>1</v>
      </c>
      <c r="I1344" t="str">
        <v>No</v>
      </c>
      <c r="J1344" t="str">
        <v>Obesity</v>
      </c>
      <c r="K1344" t="str">
        <v>Normal</v>
      </c>
      <c r="L1344" t="str">
        <f>VLOOKUP(A1344,'Data Transformation 3'!A$3:E$2339,5,0)</f>
        <v>7-Nov-1993</v>
      </c>
      <c r="M1344" s="19">
        <f>VLOOKUP(A1344,'Data Transformation 3'!A$3:H$2339,8,0)</f>
        <v>8077.41</v>
      </c>
      <c r="N1344" t="str">
        <f>VLOOKUP('Healthcare '!A1344,'Data Transformation 3'!A$3:I$2339,9,0)</f>
        <v>tier - 2</v>
      </c>
      <c r="O1344" t="str">
        <f>VLOOKUP(A1344,'Data Transformation 3'!A$3:J$2339,10,0)</f>
        <v>tier - 1</v>
      </c>
      <c r="P1344" t="str">
        <f>VLOOKUP(A1344,'Data Transformation 3'!A$3:K$2339,11,0)</f>
        <v>R1026</v>
      </c>
      <c r="Q1344">
        <f>VLOOKUP(A1344,'Data Transformation 3'!A$3:F$2339,6,0)</f>
        <v>29</v>
      </c>
    </row>
    <row r="1345" spans="1:17" ht="15.5" x14ac:dyDescent="0.35">
      <c r="A1345" s="1" t="s">
        <v>1027</v>
      </c>
      <c r="C1345" s="20" cm="1">
        <f t="array" ref="C1345:K1345">_xlfn.XLOOKUP(A1345,'Data transformation 2'!A1346:A3680,'Data transformation 2'!B1346:J3680)</f>
        <v>18.66</v>
      </c>
      <c r="D1345">
        <v>11.35</v>
      </c>
      <c r="E1345" t="str">
        <v>No</v>
      </c>
      <c r="F1345" t="str">
        <v>No</v>
      </c>
      <c r="G1345" t="str">
        <v>No</v>
      </c>
      <c r="H1345">
        <v>0</v>
      </c>
      <c r="I1345" t="str">
        <v>No</v>
      </c>
      <c r="J1345" t="str">
        <v>Normal Weight</v>
      </c>
      <c r="K1345" t="str">
        <v>Diabetes</v>
      </c>
      <c r="L1345" t="str">
        <f>VLOOKUP(A1345,'Data Transformation 3'!A$3:E$2339,5,0)</f>
        <v>21-Oct-1965</v>
      </c>
      <c r="M1345" s="19">
        <f>VLOOKUP(A1345,'Data Transformation 3'!A$3:H$2339,8,0)</f>
        <v>8071.57</v>
      </c>
      <c r="N1345" t="str">
        <f>VLOOKUP('Healthcare '!A1345,'Data Transformation 3'!A$3:I$2339,9,0)</f>
        <v>tier - 3</v>
      </c>
      <c r="O1345" t="str">
        <f>VLOOKUP(A1345,'Data Transformation 3'!A$3:J$2339,10,0)</f>
        <v>tier - 1</v>
      </c>
      <c r="P1345" t="str">
        <f>VLOOKUP(A1345,'Data Transformation 3'!A$3:K$2339,11,0)</f>
        <v>R1011</v>
      </c>
      <c r="Q1345">
        <f>VLOOKUP(A1345,'Data Transformation 3'!A$3:F$2339,6,0)</f>
        <v>57</v>
      </c>
    </row>
    <row r="1346" spans="1:17" ht="15.5" x14ac:dyDescent="0.35">
      <c r="A1346" s="1" t="s">
        <v>1026</v>
      </c>
      <c r="C1346" s="20" cm="1">
        <f t="array" ref="C1346:K1346">_xlfn.XLOOKUP(A1346,'Data transformation 2'!A1347:A3681,'Data transformation 2'!B1347:J3681)</f>
        <v>36.200000000000003</v>
      </c>
      <c r="D1346">
        <v>6.81</v>
      </c>
      <c r="E1346" t="str">
        <v>yes</v>
      </c>
      <c r="F1346" t="str">
        <v>No</v>
      </c>
      <c r="G1346" t="str">
        <v>No</v>
      </c>
      <c r="H1346">
        <v>1</v>
      </c>
      <c r="I1346" t="str">
        <v>No</v>
      </c>
      <c r="J1346" t="str">
        <v>Obesity</v>
      </c>
      <c r="K1346" t="str">
        <v>Diabetes</v>
      </c>
      <c r="L1346" t="str">
        <f>VLOOKUP(A1346,'Data Transformation 3'!A$3:E$2339,5,0)</f>
        <v>15-Dec-1975</v>
      </c>
      <c r="M1346" s="19">
        <f>VLOOKUP(A1346,'Data Transformation 3'!A$3:H$2339,8,0)</f>
        <v>8068.19</v>
      </c>
      <c r="N1346" t="str">
        <f>VLOOKUP('Healthcare '!A1346,'Data Transformation 3'!A$3:I$2339,9,0)</f>
        <v>tier - 3</v>
      </c>
      <c r="O1346" t="str">
        <f>VLOOKUP(A1346,'Data Transformation 3'!A$3:J$2339,10,0)</f>
        <v>tier - 2</v>
      </c>
      <c r="P1346" t="str">
        <f>VLOOKUP(A1346,'Data Transformation 3'!A$3:K$2339,11,0)</f>
        <v>R1011</v>
      </c>
      <c r="Q1346">
        <f>VLOOKUP(A1346,'Data Transformation 3'!A$3:F$2339,6,0)</f>
        <v>47</v>
      </c>
    </row>
    <row r="1347" spans="1:17" ht="15.5" x14ac:dyDescent="0.35">
      <c r="A1347" s="1" t="s">
        <v>1025</v>
      </c>
      <c r="C1347" s="20" cm="1">
        <f t="array" ref="C1347:K1347">_xlfn.XLOOKUP(A1347,'Data transformation 2'!A1348:A3682,'Data transformation 2'!B1348:J3682)</f>
        <v>18.87</v>
      </c>
      <c r="D1347">
        <v>8.06</v>
      </c>
      <c r="E1347" t="str">
        <v>No</v>
      </c>
      <c r="F1347" t="str">
        <v>No</v>
      </c>
      <c r="G1347" t="str">
        <v>No</v>
      </c>
      <c r="H1347">
        <v>0</v>
      </c>
      <c r="I1347" t="str">
        <v>No</v>
      </c>
      <c r="J1347" t="str">
        <v>Normal Weight</v>
      </c>
      <c r="K1347" t="str">
        <v>Diabetes</v>
      </c>
      <c r="L1347" t="str">
        <f>VLOOKUP(A1347,'Data Transformation 3'!A$3:E$2339,5,0)</f>
        <v>11-Aug-1965</v>
      </c>
      <c r="M1347" s="19">
        <f>VLOOKUP(A1347,'Data Transformation 3'!A$3:H$2339,8,0)</f>
        <v>8067.83</v>
      </c>
      <c r="N1347" t="str">
        <f>VLOOKUP('Healthcare '!A1347,'Data Transformation 3'!A$3:I$2339,9,0)</f>
        <v>tier - 3</v>
      </c>
      <c r="O1347" t="str">
        <f>VLOOKUP(A1347,'Data Transformation 3'!A$3:J$2339,10,0)</f>
        <v>tier - 1</v>
      </c>
      <c r="P1347" t="str">
        <f>VLOOKUP(A1347,'Data Transformation 3'!A$3:K$2339,11,0)</f>
        <v>R1013</v>
      </c>
      <c r="Q1347">
        <f>VLOOKUP(A1347,'Data Transformation 3'!A$3:F$2339,6,0)</f>
        <v>57</v>
      </c>
    </row>
    <row r="1348" spans="1:17" ht="15.5" x14ac:dyDescent="0.35">
      <c r="A1348" s="1" t="s">
        <v>1024</v>
      </c>
      <c r="C1348" s="20" cm="1">
        <f t="array" ref="C1348:K1348">_xlfn.XLOOKUP(A1348,'Data transformation 2'!A1349:A3683,'Data transformation 2'!B1349:J3683)</f>
        <v>32.299999999999997</v>
      </c>
      <c r="D1348">
        <v>6.74</v>
      </c>
      <c r="E1348" t="str">
        <v>yes</v>
      </c>
      <c r="F1348" t="str">
        <v>No</v>
      </c>
      <c r="G1348" t="str">
        <v>No</v>
      </c>
      <c r="H1348">
        <v>1</v>
      </c>
      <c r="I1348" t="str">
        <v>No</v>
      </c>
      <c r="J1348" t="str">
        <v>Obesity</v>
      </c>
      <c r="K1348" t="str">
        <v>Diabetes</v>
      </c>
      <c r="L1348" t="str">
        <f>VLOOKUP(A1348,'Data Transformation 3'!A$3:E$2339,5,0)</f>
        <v>28-Jun-1975</v>
      </c>
      <c r="M1348" s="19">
        <f>VLOOKUP(A1348,'Data Transformation 3'!A$3:H$2339,8,0)</f>
        <v>8062.76</v>
      </c>
      <c r="N1348" t="str">
        <f>VLOOKUP('Healthcare '!A1348,'Data Transformation 3'!A$3:I$2339,9,0)</f>
        <v>tier - 3</v>
      </c>
      <c r="O1348" t="str">
        <f>VLOOKUP(A1348,'Data Transformation 3'!A$3:J$2339,10,0)</f>
        <v>tier - 3</v>
      </c>
      <c r="P1348" t="str">
        <f>VLOOKUP(A1348,'Data Transformation 3'!A$3:K$2339,11,0)</f>
        <v>R1011</v>
      </c>
      <c r="Q1348">
        <f>VLOOKUP(A1348,'Data Transformation 3'!A$3:F$2339,6,0)</f>
        <v>47</v>
      </c>
    </row>
    <row r="1349" spans="1:17" ht="15.5" x14ac:dyDescent="0.35">
      <c r="A1349" s="1" t="s">
        <v>1023</v>
      </c>
      <c r="C1349" s="20" cm="1">
        <f t="array" ref="C1349:K1349">_xlfn.XLOOKUP(A1349,'Data transformation 2'!A1350:A3684,'Data transformation 2'!B1350:J3684)</f>
        <v>22.64</v>
      </c>
      <c r="D1349">
        <v>6.54</v>
      </c>
      <c r="E1349" t="str">
        <v>yes</v>
      </c>
      <c r="F1349" t="str">
        <v>No</v>
      </c>
      <c r="G1349" t="str">
        <v>No</v>
      </c>
      <c r="H1349">
        <v>2</v>
      </c>
      <c r="I1349" t="str">
        <v>No</v>
      </c>
      <c r="J1349" t="str">
        <v>Normal Weight</v>
      </c>
      <c r="K1349" t="str">
        <v>Diabetes</v>
      </c>
      <c r="L1349" t="str">
        <f>VLOOKUP(A1349,'Data Transformation 3'!A$3:E$2339,5,0)</f>
        <v>12-Dec-1970</v>
      </c>
      <c r="M1349" s="19">
        <f>VLOOKUP(A1349,'Data Transformation 3'!A$3:H$2339,8,0)</f>
        <v>8062.31</v>
      </c>
      <c r="N1349" t="str">
        <f>VLOOKUP('Healthcare '!A1349,'Data Transformation 3'!A$3:I$2339,9,0)</f>
        <v>tier - 2</v>
      </c>
      <c r="O1349" t="str">
        <f>VLOOKUP(A1349,'Data Transformation 3'!A$3:J$2339,10,0)</f>
        <v>tier - 1</v>
      </c>
      <c r="P1349" t="str">
        <f>VLOOKUP(A1349,'Data Transformation 3'!A$3:K$2339,11,0)</f>
        <v>R1013</v>
      </c>
      <c r="Q1349">
        <f>VLOOKUP(A1349,'Data Transformation 3'!A$3:F$2339,6,0)</f>
        <v>52</v>
      </c>
    </row>
    <row r="1350" spans="1:17" ht="15.5" hidden="1" x14ac:dyDescent="0.35">
      <c r="A1350" s="1" t="s">
        <v>1022</v>
      </c>
      <c r="C1350" s="20" cm="1">
        <f t="array" ref="C1350:K1350">_xlfn.XLOOKUP(A1350,'Data transformation 2'!A1351:A3685,'Data transformation 2'!B1351:J3685)</f>
        <v>28.69</v>
      </c>
      <c r="D1350">
        <v>5.4</v>
      </c>
      <c r="E1350" t="str">
        <v>No</v>
      </c>
      <c r="F1350" t="str">
        <v>No</v>
      </c>
      <c r="G1350" t="str">
        <v>No</v>
      </c>
      <c r="H1350">
        <v>0</v>
      </c>
      <c r="I1350" t="str">
        <v>No</v>
      </c>
      <c r="J1350" t="str">
        <v>Overweight</v>
      </c>
      <c r="K1350" t="str">
        <v>Normal</v>
      </c>
      <c r="L1350" t="str">
        <f>VLOOKUP(A1350,'Data Transformation 3'!A$3:E$2339,5,0)</f>
        <v>27-Dec-1982</v>
      </c>
      <c r="M1350" s="19">
        <f>VLOOKUP(A1350,'Data Transformation 3'!A$3:H$2339,8,0)</f>
        <v>8059.68</v>
      </c>
      <c r="N1350" t="str">
        <f>VLOOKUP('Healthcare '!A1350,'Data Transformation 3'!A$3:I$2339,9,0)</f>
        <v>tier - 2</v>
      </c>
      <c r="O1350" t="str">
        <f>VLOOKUP(A1350,'Data Transformation 3'!A$3:J$2339,10,0)</f>
        <v>tier - 3</v>
      </c>
      <c r="P1350" t="str">
        <f>VLOOKUP(A1350,'Data Transformation 3'!A$3:K$2339,11,0)</f>
        <v>R1012</v>
      </c>
      <c r="Q1350">
        <f>VLOOKUP(A1350,'Data Transformation 3'!A$3:F$2339,6,0)</f>
        <v>40</v>
      </c>
    </row>
    <row r="1351" spans="1:17" ht="15.5" hidden="1" x14ac:dyDescent="0.35">
      <c r="A1351" s="1" t="s">
        <v>1021</v>
      </c>
      <c r="C1351" s="20" cm="1">
        <f t="array" ref="C1351:K1351">_xlfn.XLOOKUP(A1351,'Data transformation 2'!A1352:A3686,'Data transformation 2'!B1352:J3686)</f>
        <v>28.16</v>
      </c>
      <c r="D1351">
        <v>5.58</v>
      </c>
      <c r="E1351" t="str">
        <v>yes</v>
      </c>
      <c r="F1351" t="str">
        <v>No</v>
      </c>
      <c r="G1351" t="str">
        <v>No</v>
      </c>
      <c r="H1351">
        <v>0</v>
      </c>
      <c r="I1351" t="str">
        <v>No</v>
      </c>
      <c r="J1351" t="str">
        <v>Overweight</v>
      </c>
      <c r="K1351" t="str">
        <v>Normal</v>
      </c>
      <c r="L1351" t="str">
        <f>VLOOKUP(A1351,'Data Transformation 3'!A$3:E$2339,5,0)</f>
        <v>28-Nov-1985</v>
      </c>
      <c r="M1351" s="19">
        <f>VLOOKUP(A1351,'Data Transformation 3'!A$3:H$2339,8,0)</f>
        <v>8059.06</v>
      </c>
      <c r="N1351" t="str">
        <f>VLOOKUP('Healthcare '!A1351,'Data Transformation 3'!A$3:I$2339,9,0)</f>
        <v>tier - 2</v>
      </c>
      <c r="O1351" t="str">
        <f>VLOOKUP(A1351,'Data Transformation 3'!A$3:J$2339,10,0)</f>
        <v>tier - 3</v>
      </c>
      <c r="P1351" t="str">
        <f>VLOOKUP(A1351,'Data Transformation 3'!A$3:K$2339,11,0)</f>
        <v>R1012</v>
      </c>
      <c r="Q1351">
        <f>VLOOKUP(A1351,'Data Transformation 3'!A$3:F$2339,6,0)</f>
        <v>37</v>
      </c>
    </row>
    <row r="1352" spans="1:17" ht="15.5" hidden="1" x14ac:dyDescent="0.35">
      <c r="A1352" s="1" t="s">
        <v>1020</v>
      </c>
      <c r="C1352" s="20" cm="1">
        <f t="array" ref="C1352:K1352">_xlfn.XLOOKUP(A1352,'Data transformation 2'!A1353:A3687,'Data transformation 2'!B1353:J3687)</f>
        <v>45.54</v>
      </c>
      <c r="D1352">
        <v>5.84</v>
      </c>
      <c r="E1352" t="str">
        <v>No</v>
      </c>
      <c r="F1352" t="str">
        <v>No</v>
      </c>
      <c r="G1352" t="str">
        <v>Yes</v>
      </c>
      <c r="H1352">
        <v>1</v>
      </c>
      <c r="I1352" t="str">
        <v>No</v>
      </c>
      <c r="J1352" t="str">
        <v>Obesity</v>
      </c>
      <c r="K1352" t="str">
        <v>Pre-Diabetes</v>
      </c>
      <c r="L1352" t="str">
        <f>VLOOKUP(A1352,'Data Transformation 3'!A$3:E$2339,5,0)</f>
        <v>12-Dec-2003</v>
      </c>
      <c r="M1352" s="19">
        <f>VLOOKUP(A1352,'Data Transformation 3'!A$3:H$2339,8,0)</f>
        <v>8035.64</v>
      </c>
      <c r="N1352" t="str">
        <f>VLOOKUP('Healthcare '!A1352,'Data Transformation 3'!A$3:I$2339,9,0)</f>
        <v>tier - 2</v>
      </c>
      <c r="O1352" t="str">
        <f>VLOOKUP(A1352,'Data Transformation 3'!A$3:J$2339,10,0)</f>
        <v>tier - 2</v>
      </c>
      <c r="P1352" t="str">
        <f>VLOOKUP(A1352,'Data Transformation 3'!A$3:K$2339,11,0)</f>
        <v>R1012</v>
      </c>
      <c r="Q1352">
        <f>VLOOKUP(A1352,'Data Transformation 3'!A$3:F$2339,6,0)</f>
        <v>19</v>
      </c>
    </row>
    <row r="1353" spans="1:17" ht="15.5" hidden="1" x14ac:dyDescent="0.35">
      <c r="A1353" s="1" t="s">
        <v>1019</v>
      </c>
      <c r="C1353" s="20" cm="1">
        <f t="array" ref="C1353:K1353">_xlfn.XLOOKUP(A1353,'Data transformation 2'!A1354:A3688,'Data transformation 2'!B1354:J3688)</f>
        <v>28.7</v>
      </c>
      <c r="D1353">
        <v>4.2</v>
      </c>
      <c r="E1353" t="str">
        <v>No</v>
      </c>
      <c r="F1353" t="str">
        <v>No</v>
      </c>
      <c r="G1353" t="str">
        <v>No</v>
      </c>
      <c r="H1353">
        <v>0</v>
      </c>
      <c r="I1353" t="str">
        <v>No</v>
      </c>
      <c r="J1353" t="str">
        <v>Overweight</v>
      </c>
      <c r="K1353" t="str">
        <v>Normal</v>
      </c>
      <c r="L1353" t="str">
        <f>VLOOKUP(A1353,'Data Transformation 3'!A$3:E$2339,5,0)</f>
        <v>6-Nov-1977</v>
      </c>
      <c r="M1353" s="19">
        <f>VLOOKUP(A1353,'Data Transformation 3'!A$3:H$2339,8,0)</f>
        <v>8027.97</v>
      </c>
      <c r="N1353" t="str">
        <f>VLOOKUP('Healthcare '!A1353,'Data Transformation 3'!A$3:I$2339,9,0)</f>
        <v>tier - 3</v>
      </c>
      <c r="O1353" t="str">
        <f>VLOOKUP(A1353,'Data Transformation 3'!A$3:J$2339,10,0)</f>
        <v>tier - 2</v>
      </c>
      <c r="P1353" t="str">
        <f>VLOOKUP(A1353,'Data Transformation 3'!A$3:K$2339,11,0)</f>
        <v>R1011</v>
      </c>
      <c r="Q1353">
        <f>VLOOKUP(A1353,'Data Transformation 3'!A$3:F$2339,6,0)</f>
        <v>45</v>
      </c>
    </row>
    <row r="1354" spans="1:17" ht="15.5" hidden="1" x14ac:dyDescent="0.35">
      <c r="A1354" s="1" t="s">
        <v>1018</v>
      </c>
      <c r="C1354" s="20" cm="1">
        <f t="array" ref="C1354:K1354">_xlfn.XLOOKUP(A1354,'Data transformation 2'!A1355:A3689,'Data transformation 2'!B1355:J3689)</f>
        <v>27.74</v>
      </c>
      <c r="D1354">
        <v>6.06</v>
      </c>
      <c r="E1354" t="str">
        <v>yes</v>
      </c>
      <c r="F1354" t="str">
        <v>No</v>
      </c>
      <c r="G1354" t="str">
        <v>No</v>
      </c>
      <c r="H1354">
        <v>0</v>
      </c>
      <c r="I1354" t="str">
        <v>No</v>
      </c>
      <c r="J1354" t="str">
        <v>Overweight</v>
      </c>
      <c r="K1354" t="str">
        <v>Pre-Diabetes</v>
      </c>
      <c r="L1354" t="str">
        <f>VLOOKUP(A1354,'Data Transformation 3'!A$3:E$2339,5,0)</f>
        <v>20-Dec-1976</v>
      </c>
      <c r="M1354" s="19">
        <f>VLOOKUP(A1354,'Data Transformation 3'!A$3:H$2339,8,0)</f>
        <v>8026.67</v>
      </c>
      <c r="N1354" t="str">
        <f>VLOOKUP('Healthcare '!A1354,'Data Transformation 3'!A$3:I$2339,9,0)</f>
        <v>tier - 2</v>
      </c>
      <c r="O1354" t="str">
        <f>VLOOKUP(A1354,'Data Transformation 3'!A$3:J$2339,10,0)</f>
        <v>tier - 2</v>
      </c>
      <c r="P1354" t="str">
        <f>VLOOKUP(A1354,'Data Transformation 3'!A$3:K$2339,11,0)</f>
        <v>R1012</v>
      </c>
      <c r="Q1354">
        <f>VLOOKUP(A1354,'Data Transformation 3'!A$3:F$2339,6,0)</f>
        <v>46</v>
      </c>
    </row>
    <row r="1355" spans="1:17" ht="15.5" x14ac:dyDescent="0.35">
      <c r="A1355" s="1" t="s">
        <v>1017</v>
      </c>
      <c r="C1355" s="20" cm="1">
        <f t="array" ref="C1355:K1355">_xlfn.XLOOKUP(A1355,'Data transformation 2'!A1356:A3690,'Data transformation 2'!B1356:J3690)</f>
        <v>36.954999999999998</v>
      </c>
      <c r="D1355">
        <v>7.57</v>
      </c>
      <c r="E1355" t="str">
        <v>No</v>
      </c>
      <c r="F1355" t="str">
        <v>No</v>
      </c>
      <c r="G1355" t="str">
        <v>No</v>
      </c>
      <c r="H1355">
        <v>0</v>
      </c>
      <c r="I1355" t="str">
        <v>No</v>
      </c>
      <c r="J1355" t="str">
        <v>Obesity</v>
      </c>
      <c r="K1355" t="str">
        <v>Diabetes</v>
      </c>
      <c r="L1355" t="str">
        <f>VLOOKUP(A1355,'Data Transformation 3'!A$3:E$2339,5,0)</f>
        <v>17-Jul-1978</v>
      </c>
      <c r="M1355" s="19">
        <f>VLOOKUP(A1355,'Data Transformation 3'!A$3:H$2339,8,0)</f>
        <v>8023.14</v>
      </c>
      <c r="N1355" t="str">
        <f>VLOOKUP('Healthcare '!A1355,'Data Transformation 3'!A$3:I$2339,9,0)</f>
        <v>tier - 2</v>
      </c>
      <c r="O1355" t="str">
        <f>VLOOKUP(A1355,'Data Transformation 3'!A$3:J$2339,10,0)</f>
        <v>tier - 3</v>
      </c>
      <c r="P1355" t="str">
        <f>VLOOKUP(A1355,'Data Transformation 3'!A$3:K$2339,11,0)</f>
        <v>R1012</v>
      </c>
      <c r="Q1355">
        <f>VLOOKUP(A1355,'Data Transformation 3'!A$3:F$2339,6,0)</f>
        <v>44</v>
      </c>
    </row>
    <row r="1356" spans="1:17" ht="15.5" hidden="1" x14ac:dyDescent="0.35">
      <c r="A1356" s="1" t="s">
        <v>1016</v>
      </c>
      <c r="C1356" s="20" cm="1">
        <f t="array" ref="C1356:K1356">_xlfn.XLOOKUP(A1356,'Data transformation 2'!A1357:A3691,'Data transformation 2'!B1357:J3691)</f>
        <v>30.69</v>
      </c>
      <c r="D1356">
        <v>6.15</v>
      </c>
      <c r="E1356" t="str">
        <v>No</v>
      </c>
      <c r="F1356" t="str">
        <v>No</v>
      </c>
      <c r="G1356" t="str">
        <v>No</v>
      </c>
      <c r="H1356">
        <v>0</v>
      </c>
      <c r="I1356" t="str">
        <v>No</v>
      </c>
      <c r="J1356" t="str">
        <v>Obesity</v>
      </c>
      <c r="K1356" t="str">
        <v>Pre-Diabetes</v>
      </c>
      <c r="L1356" t="str">
        <f>VLOOKUP(A1356,'Data Transformation 3'!A$3:E$2339,5,0)</f>
        <v>3-Nov-1989</v>
      </c>
      <c r="M1356" s="19">
        <f>VLOOKUP(A1356,'Data Transformation 3'!A$3:H$2339,8,0)</f>
        <v>8021.11</v>
      </c>
      <c r="N1356" t="str">
        <f>VLOOKUP('Healthcare '!A1356,'Data Transformation 3'!A$3:I$2339,9,0)</f>
        <v>tier - 2</v>
      </c>
      <c r="O1356" t="str">
        <f>VLOOKUP(A1356,'Data Transformation 3'!A$3:J$2339,10,0)</f>
        <v>tier - 1</v>
      </c>
      <c r="P1356" t="str">
        <f>VLOOKUP(A1356,'Data Transformation 3'!A$3:K$2339,11,0)</f>
        <v>R1012</v>
      </c>
      <c r="Q1356">
        <f>VLOOKUP(A1356,'Data Transformation 3'!A$3:F$2339,6,0)</f>
        <v>33</v>
      </c>
    </row>
    <row r="1357" spans="1:17" ht="15.5" hidden="1" x14ac:dyDescent="0.35">
      <c r="A1357" s="1" t="s">
        <v>1015</v>
      </c>
      <c r="C1357" s="20" cm="1">
        <f t="array" ref="C1357:K1357">_xlfn.XLOOKUP(A1357,'Data transformation 2'!A1358:A3692,'Data transformation 2'!B1358:J3692)</f>
        <v>24.984999999999999</v>
      </c>
      <c r="D1357">
        <v>4.5599999999999996</v>
      </c>
      <c r="E1357" t="str">
        <v>No</v>
      </c>
      <c r="F1357" t="str">
        <v>No</v>
      </c>
      <c r="G1357" t="str">
        <v>No</v>
      </c>
      <c r="H1357">
        <v>0</v>
      </c>
      <c r="I1357" t="str">
        <v>No</v>
      </c>
      <c r="J1357" t="str">
        <v>Normal Weight</v>
      </c>
      <c r="K1357" t="str">
        <v>Normal</v>
      </c>
      <c r="L1357" t="str">
        <f>VLOOKUP(A1357,'Data Transformation 3'!A$3:E$2339,5,0)</f>
        <v>8-Nov-1980</v>
      </c>
      <c r="M1357" s="19">
        <f>VLOOKUP(A1357,'Data Transformation 3'!A$3:H$2339,8,0)</f>
        <v>8017.06</v>
      </c>
      <c r="N1357" t="str">
        <f>VLOOKUP('Healthcare '!A1357,'Data Transformation 3'!A$3:I$2339,9,0)</f>
        <v>tier - 2</v>
      </c>
      <c r="O1357" t="str">
        <f>VLOOKUP(A1357,'Data Transformation 3'!A$3:J$2339,10,0)</f>
        <v>tier - 2</v>
      </c>
      <c r="P1357" t="str">
        <f>VLOOKUP(A1357,'Data Transformation 3'!A$3:K$2339,11,0)</f>
        <v>R1012</v>
      </c>
      <c r="Q1357">
        <f>VLOOKUP(A1357,'Data Transformation 3'!A$3:F$2339,6,0)</f>
        <v>42</v>
      </c>
    </row>
    <row r="1358" spans="1:17" ht="15.5" hidden="1" x14ac:dyDescent="0.35">
      <c r="A1358" s="1" t="s">
        <v>1014</v>
      </c>
      <c r="C1358" s="20" cm="1">
        <f t="array" ref="C1358:K1358">_xlfn.XLOOKUP(A1358,'Data transformation 2'!A1359:A3693,'Data transformation 2'!B1359:J3693)</f>
        <v>39.42</v>
      </c>
      <c r="D1358">
        <v>4.72</v>
      </c>
      <c r="E1358" t="str">
        <v>yes</v>
      </c>
      <c r="F1358" t="str">
        <v>No</v>
      </c>
      <c r="G1358" t="str">
        <v>No</v>
      </c>
      <c r="H1358">
        <v>1</v>
      </c>
      <c r="I1358" t="str">
        <v>No</v>
      </c>
      <c r="J1358" t="str">
        <v>Obesity</v>
      </c>
      <c r="K1358" t="str">
        <v>Normal</v>
      </c>
      <c r="L1358" t="str">
        <f>VLOOKUP(A1358,'Data Transformation 3'!A$3:E$2339,5,0)</f>
        <v>18-Sep-1995</v>
      </c>
      <c r="M1358" s="19">
        <f>VLOOKUP(A1358,'Data Transformation 3'!A$3:H$2339,8,0)</f>
        <v>8014.62</v>
      </c>
      <c r="N1358" t="str">
        <f>VLOOKUP('Healthcare '!A1358,'Data Transformation 3'!A$3:I$2339,9,0)</f>
        <v>tier - 2</v>
      </c>
      <c r="O1358" t="str">
        <f>VLOOKUP(A1358,'Data Transformation 3'!A$3:J$2339,10,0)</f>
        <v>tier - 3</v>
      </c>
      <c r="P1358" t="str">
        <f>VLOOKUP(A1358,'Data Transformation 3'!A$3:K$2339,11,0)</f>
        <v>R1012</v>
      </c>
      <c r="Q1358">
        <f>VLOOKUP(A1358,'Data Transformation 3'!A$3:F$2339,6,0)</f>
        <v>27</v>
      </c>
    </row>
    <row r="1359" spans="1:17" ht="15.5" x14ac:dyDescent="0.35">
      <c r="A1359" s="1" t="s">
        <v>1013</v>
      </c>
      <c r="C1359" s="20" cm="1">
        <f t="array" ref="C1359:K1359">_xlfn.XLOOKUP(A1359,'Data transformation 2'!A1360:A3694,'Data transformation 2'!B1360:J3694)</f>
        <v>16.8</v>
      </c>
      <c r="D1359">
        <v>7.98</v>
      </c>
      <c r="E1359" t="str">
        <v>No</v>
      </c>
      <c r="F1359" t="str">
        <v>No</v>
      </c>
      <c r="G1359" t="str">
        <v>No</v>
      </c>
      <c r="H1359">
        <v>0</v>
      </c>
      <c r="I1359" t="str">
        <v>No</v>
      </c>
      <c r="J1359" t="str">
        <v>Underweight</v>
      </c>
      <c r="K1359" t="str">
        <v>Diabetes</v>
      </c>
      <c r="L1359" t="str">
        <f>VLOOKUP(A1359,'Data Transformation 3'!A$3:E$2339,5,0)</f>
        <v>22-Aug-1962</v>
      </c>
      <c r="M1359" s="19">
        <f>VLOOKUP(A1359,'Data Transformation 3'!A$3:H$2339,8,0)</f>
        <v>8004.96</v>
      </c>
      <c r="N1359" t="str">
        <f>VLOOKUP('Healthcare '!A1359,'Data Transformation 3'!A$3:I$2339,9,0)</f>
        <v>tier - 3</v>
      </c>
      <c r="O1359" t="str">
        <f>VLOOKUP(A1359,'Data Transformation 3'!A$3:J$2339,10,0)</f>
        <v>tier - 1</v>
      </c>
      <c r="P1359" t="str">
        <f>VLOOKUP(A1359,'Data Transformation 3'!A$3:K$2339,11,0)</f>
        <v>R1013</v>
      </c>
      <c r="Q1359">
        <f>VLOOKUP(A1359,'Data Transformation 3'!A$3:F$2339,6,0)</f>
        <v>60</v>
      </c>
    </row>
    <row r="1360" spans="1:17" ht="15.5" hidden="1" x14ac:dyDescent="0.35">
      <c r="A1360" s="1" t="s">
        <v>1012</v>
      </c>
      <c r="C1360" s="20" cm="1">
        <f t="array" ref="C1360:K1360">_xlfn.XLOOKUP(A1360,'Data transformation 2'!A1361:A3695,'Data transformation 2'!B1361:J3695)</f>
        <v>23.274999999999999</v>
      </c>
      <c r="D1360">
        <v>6.26</v>
      </c>
      <c r="E1360" t="str">
        <v>yes</v>
      </c>
      <c r="F1360" t="str">
        <v>No</v>
      </c>
      <c r="G1360" t="str">
        <v>Yes</v>
      </c>
      <c r="H1360">
        <v>1</v>
      </c>
      <c r="I1360" t="str">
        <v>No</v>
      </c>
      <c r="J1360" t="str">
        <v>Normal Weight</v>
      </c>
      <c r="K1360" t="str">
        <v>Pre-Diabetes</v>
      </c>
      <c r="L1360" t="str">
        <f>VLOOKUP(A1360,'Data Transformation 3'!A$3:E$2339,5,0)</f>
        <v>20-Aug-1983</v>
      </c>
      <c r="M1360" s="19">
        <f>VLOOKUP(A1360,'Data Transformation 3'!A$3:H$2339,8,0)</f>
        <v>7986.48</v>
      </c>
      <c r="N1360" t="str">
        <f>VLOOKUP('Healthcare '!A1360,'Data Transformation 3'!A$3:I$2339,9,0)</f>
        <v>tier - 2</v>
      </c>
      <c r="O1360" t="str">
        <f>VLOOKUP(A1360,'Data Transformation 3'!A$3:J$2339,10,0)</f>
        <v>tier - 3</v>
      </c>
      <c r="P1360" t="str">
        <f>VLOOKUP(A1360,'Data Transformation 3'!A$3:K$2339,11,0)</f>
        <v>R1024</v>
      </c>
      <c r="Q1360">
        <f>VLOOKUP(A1360,'Data Transformation 3'!A$3:F$2339,6,0)</f>
        <v>39</v>
      </c>
    </row>
    <row r="1361" spans="1:17" ht="15.5" hidden="1" x14ac:dyDescent="0.35">
      <c r="A1361" s="1" t="s">
        <v>1011</v>
      </c>
      <c r="C1361" s="20" cm="1">
        <f t="array" ref="C1361:K1361">_xlfn.XLOOKUP(A1361,'Data transformation 2'!A1362:A3696,'Data transformation 2'!B1362:J3696)</f>
        <v>22.8</v>
      </c>
      <c r="D1361">
        <v>4.29</v>
      </c>
      <c r="E1361" t="str">
        <v>yes</v>
      </c>
      <c r="F1361" t="str">
        <v>No</v>
      </c>
      <c r="G1361" t="str">
        <v>Yes</v>
      </c>
      <c r="H1361">
        <v>1</v>
      </c>
      <c r="I1361" t="str">
        <v>No</v>
      </c>
      <c r="J1361" t="str">
        <v>Normal Weight</v>
      </c>
      <c r="K1361" t="str">
        <v>Normal</v>
      </c>
      <c r="L1361" t="str">
        <f>VLOOKUP(A1361,'Data Transformation 3'!A$3:E$2339,5,0)</f>
        <v>28-Aug-1983</v>
      </c>
      <c r="M1361" s="19">
        <f>VLOOKUP(A1361,'Data Transformation 3'!A$3:H$2339,8,0)</f>
        <v>7985.82</v>
      </c>
      <c r="N1361" t="str">
        <f>VLOOKUP('Healthcare '!A1361,'Data Transformation 3'!A$3:I$2339,9,0)</f>
        <v>tier - 2</v>
      </c>
      <c r="O1361" t="str">
        <f>VLOOKUP(A1361,'Data Transformation 3'!A$3:J$2339,10,0)</f>
        <v>tier - 1</v>
      </c>
      <c r="P1361" t="str">
        <f>VLOOKUP(A1361,'Data Transformation 3'!A$3:K$2339,11,0)</f>
        <v>R1024</v>
      </c>
      <c r="Q1361">
        <f>VLOOKUP(A1361,'Data Transformation 3'!A$3:F$2339,6,0)</f>
        <v>39</v>
      </c>
    </row>
    <row r="1362" spans="1:17" ht="15.5" hidden="1" x14ac:dyDescent="0.35">
      <c r="A1362" s="1" t="s">
        <v>1010</v>
      </c>
      <c r="C1362" s="20" cm="1">
        <f t="array" ref="C1362:K1362">_xlfn.XLOOKUP(A1362,'Data transformation 2'!A1363:A3697,'Data transformation 2'!B1363:J3697)</f>
        <v>24.3</v>
      </c>
      <c r="D1362">
        <v>5.43</v>
      </c>
      <c r="E1362" t="str">
        <v>No</v>
      </c>
      <c r="F1362" t="str">
        <v>No</v>
      </c>
      <c r="G1362" t="str">
        <v>No</v>
      </c>
      <c r="H1362">
        <v>2</v>
      </c>
      <c r="I1362" t="str">
        <v>No</v>
      </c>
      <c r="J1362" t="str">
        <v>Normal Weight</v>
      </c>
      <c r="K1362" t="str">
        <v>Normal</v>
      </c>
      <c r="L1362" t="str">
        <f>VLOOKUP(A1362,'Data Transformation 3'!A$3:E$2339,5,0)</f>
        <v>23-Nov-1972</v>
      </c>
      <c r="M1362" s="19">
        <f>VLOOKUP(A1362,'Data Transformation 3'!A$3:H$2339,8,0)</f>
        <v>7980.34</v>
      </c>
      <c r="N1362" t="str">
        <f>VLOOKUP('Healthcare '!A1362,'Data Transformation 3'!A$3:I$2339,9,0)</f>
        <v>tier - 2</v>
      </c>
      <c r="O1362" t="str">
        <f>VLOOKUP(A1362,'Data Transformation 3'!A$3:J$2339,10,0)</f>
        <v>tier - 2</v>
      </c>
      <c r="P1362" t="str">
        <f>VLOOKUP(A1362,'Data Transformation 3'!A$3:K$2339,11,0)</f>
        <v>R1013</v>
      </c>
      <c r="Q1362">
        <f>VLOOKUP(A1362,'Data Transformation 3'!A$3:F$2339,6,0)</f>
        <v>50</v>
      </c>
    </row>
    <row r="1363" spans="1:17" ht="15.5" x14ac:dyDescent="0.35">
      <c r="A1363" s="1" t="s">
        <v>1009</v>
      </c>
      <c r="C1363" s="20" cm="1">
        <f t="array" ref="C1363:K1363">_xlfn.XLOOKUP(A1363,'Data transformation 2'!A1364:A3698,'Data transformation 2'!B1364:J3698)</f>
        <v>25.13</v>
      </c>
      <c r="D1363">
        <v>8</v>
      </c>
      <c r="E1363" t="str">
        <v>yes</v>
      </c>
      <c r="F1363" t="str">
        <v>No</v>
      </c>
      <c r="G1363" t="str">
        <v>No</v>
      </c>
      <c r="H1363">
        <v>1</v>
      </c>
      <c r="I1363" t="str">
        <v>No</v>
      </c>
      <c r="J1363" t="str">
        <v>Overweight</v>
      </c>
      <c r="K1363" t="str">
        <v>Diabetes</v>
      </c>
      <c r="L1363" t="str">
        <f>VLOOKUP(A1363,'Data Transformation 3'!A$3:E$2339,5,0)</f>
        <v>10-Aug-1975</v>
      </c>
      <c r="M1363" s="19">
        <f>VLOOKUP(A1363,'Data Transformation 3'!A$3:H$2339,8,0)</f>
        <v>7966.81</v>
      </c>
      <c r="N1363" t="str">
        <f>VLOOKUP('Healthcare '!A1363,'Data Transformation 3'!A$3:I$2339,9,0)</f>
        <v>tier - 2</v>
      </c>
      <c r="O1363" t="str">
        <f>VLOOKUP(A1363,'Data Transformation 3'!A$3:J$2339,10,0)</f>
        <v>tier - 2</v>
      </c>
      <c r="P1363" t="str">
        <f>VLOOKUP(A1363,'Data Transformation 3'!A$3:K$2339,11,0)</f>
        <v>R1013</v>
      </c>
      <c r="Q1363">
        <f>VLOOKUP(A1363,'Data Transformation 3'!A$3:F$2339,6,0)</f>
        <v>47</v>
      </c>
    </row>
    <row r="1364" spans="1:17" ht="15.5" x14ac:dyDescent="0.35">
      <c r="A1364" s="1" t="s">
        <v>1008</v>
      </c>
      <c r="C1364" s="20" cm="1">
        <f t="array" ref="C1364:K1364">_xlfn.XLOOKUP(A1364,'Data transformation 2'!A1365:A3699,'Data transformation 2'!B1365:J3699)</f>
        <v>22.72</v>
      </c>
      <c r="D1364">
        <v>9.9600000000000009</v>
      </c>
      <c r="E1364" t="str">
        <v>yes</v>
      </c>
      <c r="F1364" t="str">
        <v>No</v>
      </c>
      <c r="G1364" t="str">
        <v>No</v>
      </c>
      <c r="H1364">
        <v>2</v>
      </c>
      <c r="I1364" t="str">
        <v>No</v>
      </c>
      <c r="J1364" t="str">
        <v>Normal Weight</v>
      </c>
      <c r="K1364" t="str">
        <v>Diabetes</v>
      </c>
      <c r="L1364" t="str">
        <f>VLOOKUP(A1364,'Data Transformation 3'!A$3:E$2339,5,0)</f>
        <v>19-Jun-1970</v>
      </c>
      <c r="M1364" s="19">
        <f>VLOOKUP(A1364,'Data Transformation 3'!A$3:H$2339,8,0)</f>
        <v>7958.13</v>
      </c>
      <c r="N1364" t="str">
        <f>VLOOKUP('Healthcare '!A1364,'Data Transformation 3'!A$3:I$2339,9,0)</f>
        <v>tier - 2</v>
      </c>
      <c r="O1364" t="str">
        <f>VLOOKUP(A1364,'Data Transformation 3'!A$3:J$2339,10,0)</f>
        <v>tier - 2</v>
      </c>
      <c r="P1364" t="str">
        <f>VLOOKUP(A1364,'Data Transformation 3'!A$3:K$2339,11,0)</f>
        <v>R1013</v>
      </c>
      <c r="Q1364">
        <f>VLOOKUP(A1364,'Data Transformation 3'!A$3:F$2339,6,0)</f>
        <v>52</v>
      </c>
    </row>
    <row r="1365" spans="1:17" ht="15.5" x14ac:dyDescent="0.35">
      <c r="A1365" s="1" t="s">
        <v>1007</v>
      </c>
      <c r="C1365" s="20" cm="1">
        <f t="array" ref="C1365:K1365">_xlfn.XLOOKUP(A1365,'Data transformation 2'!A1366:A3700,'Data transformation 2'!B1366:J3700)</f>
        <v>32.6</v>
      </c>
      <c r="D1365">
        <v>6.8</v>
      </c>
      <c r="E1365" t="str">
        <v>yes</v>
      </c>
      <c r="F1365" t="str">
        <v>No</v>
      </c>
      <c r="G1365" t="str">
        <v>No</v>
      </c>
      <c r="H1365">
        <v>0</v>
      </c>
      <c r="I1365" t="str">
        <v>No</v>
      </c>
      <c r="J1365" t="str">
        <v>Obesity</v>
      </c>
      <c r="K1365" t="str">
        <v>Diabetes</v>
      </c>
      <c r="L1365" t="str">
        <f>VLOOKUP(A1365,'Data Transformation 3'!A$3:E$2339,5,0)</f>
        <v>28-Dec-1981</v>
      </c>
      <c r="M1365" s="19">
        <f>VLOOKUP(A1365,'Data Transformation 3'!A$3:H$2339,8,0)</f>
        <v>7954.52</v>
      </c>
      <c r="N1365" t="str">
        <f>VLOOKUP('Healthcare '!A1365,'Data Transformation 3'!A$3:I$2339,9,0)</f>
        <v>tier - 2</v>
      </c>
      <c r="O1365" t="str">
        <f>VLOOKUP(A1365,'Data Transformation 3'!A$3:J$2339,10,0)</f>
        <v>tier - 2</v>
      </c>
      <c r="P1365" t="str">
        <f>VLOOKUP(A1365,'Data Transformation 3'!A$3:K$2339,11,0)</f>
        <v>R1011</v>
      </c>
      <c r="Q1365">
        <f>VLOOKUP(A1365,'Data Transformation 3'!A$3:F$2339,6,0)</f>
        <v>41</v>
      </c>
    </row>
    <row r="1366" spans="1:17" ht="15.5" hidden="1" x14ac:dyDescent="0.35">
      <c r="A1366" s="1" t="s">
        <v>1006</v>
      </c>
      <c r="C1366" s="20" cm="1">
        <f t="array" ref="C1366:K1366">_xlfn.XLOOKUP(A1366,'Data transformation 2'!A1367:A3701,'Data transformation 2'!B1367:J3701)</f>
        <v>17.28</v>
      </c>
      <c r="D1366">
        <v>6.22</v>
      </c>
      <c r="E1366" t="str">
        <v>yes</v>
      </c>
      <c r="F1366" t="str">
        <v>No</v>
      </c>
      <c r="G1366" t="str">
        <v>No</v>
      </c>
      <c r="H1366">
        <v>2</v>
      </c>
      <c r="I1366" t="str">
        <v>No</v>
      </c>
      <c r="J1366" t="str">
        <v>Underweight</v>
      </c>
      <c r="K1366" t="str">
        <v>Pre-Diabetes</v>
      </c>
      <c r="L1366" t="str">
        <f>VLOOKUP(A1366,'Data Transformation 3'!A$3:E$2339,5,0)</f>
        <v>9-Jul-1966</v>
      </c>
      <c r="M1366" s="19">
        <f>VLOOKUP(A1366,'Data Transformation 3'!A$3:H$2339,8,0)</f>
        <v>7953.72</v>
      </c>
      <c r="N1366" t="str">
        <f>VLOOKUP('Healthcare '!A1366,'Data Transformation 3'!A$3:I$2339,9,0)</f>
        <v>tier - 3</v>
      </c>
      <c r="O1366" t="str">
        <f>VLOOKUP(A1366,'Data Transformation 3'!A$3:J$2339,10,0)</f>
        <v>tier - 3</v>
      </c>
      <c r="P1366" t="str">
        <f>VLOOKUP(A1366,'Data Transformation 3'!A$3:K$2339,11,0)</f>
        <v>R1012</v>
      </c>
      <c r="Q1366">
        <f>VLOOKUP(A1366,'Data Transformation 3'!A$3:F$2339,6,0)</f>
        <v>56</v>
      </c>
    </row>
    <row r="1367" spans="1:17" ht="15.5" hidden="1" x14ac:dyDescent="0.35">
      <c r="A1367" s="1" t="s">
        <v>1005</v>
      </c>
      <c r="C1367" s="20" cm="1">
        <f t="array" ref="C1367:K1367">_xlfn.XLOOKUP(A1367,'Data transformation 2'!A1368:A3702,'Data transformation 2'!B1368:J3702)</f>
        <v>27.92</v>
      </c>
      <c r="D1367">
        <v>5.79</v>
      </c>
      <c r="E1367" t="str">
        <v>No</v>
      </c>
      <c r="F1367" t="str">
        <v>No</v>
      </c>
      <c r="G1367" t="str">
        <v>No</v>
      </c>
      <c r="H1367">
        <v>1</v>
      </c>
      <c r="I1367" t="str">
        <v>No</v>
      </c>
      <c r="J1367" t="str">
        <v>Overweight</v>
      </c>
      <c r="K1367" t="str">
        <v>Pre-Diabetes</v>
      </c>
      <c r="L1367" t="str">
        <f>VLOOKUP(A1367,'Data Transformation 3'!A$3:E$2339,5,0)</f>
        <v>29-Oct-1987</v>
      </c>
      <c r="M1367" s="19">
        <f>VLOOKUP(A1367,'Data Transformation 3'!A$3:H$2339,8,0)</f>
        <v>7948.22</v>
      </c>
      <c r="N1367" t="str">
        <f>VLOOKUP('Healthcare '!A1367,'Data Transformation 3'!A$3:I$2339,9,0)</f>
        <v>tier - 2</v>
      </c>
      <c r="O1367" t="str">
        <f>VLOOKUP(A1367,'Data Transformation 3'!A$3:J$2339,10,0)</f>
        <v>tier - 3</v>
      </c>
      <c r="P1367" t="str">
        <f>VLOOKUP(A1367,'Data Transformation 3'!A$3:K$2339,11,0)</f>
        <v>R1025</v>
      </c>
      <c r="Q1367">
        <f>VLOOKUP(A1367,'Data Transformation 3'!A$3:F$2339,6,0)</f>
        <v>35</v>
      </c>
    </row>
    <row r="1368" spans="1:17" ht="15.5" hidden="1" x14ac:dyDescent="0.35">
      <c r="A1368" s="1" t="s">
        <v>1004</v>
      </c>
      <c r="C1368" s="20" cm="1">
        <f t="array" ref="C1368:K1368">_xlfn.XLOOKUP(A1368,'Data transformation 2'!A1369:A3703,'Data transformation 2'!B1369:J3703)</f>
        <v>38.284999999999997</v>
      </c>
      <c r="D1368">
        <v>5.41</v>
      </c>
      <c r="E1368" t="str">
        <v>No</v>
      </c>
      <c r="F1368" t="str">
        <v>No</v>
      </c>
      <c r="G1368" t="str">
        <v>No</v>
      </c>
      <c r="H1368">
        <v>0</v>
      </c>
      <c r="I1368" t="str">
        <v>No</v>
      </c>
      <c r="J1368" t="str">
        <v>Obesity</v>
      </c>
      <c r="K1368" t="str">
        <v>Normal</v>
      </c>
      <c r="L1368" t="str">
        <f>VLOOKUP(A1368,'Data Transformation 3'!A$3:E$2339,5,0)</f>
        <v>20-Jul-1977</v>
      </c>
      <c r="M1368" s="19">
        <f>VLOOKUP(A1368,'Data Transformation 3'!A$3:H$2339,8,0)</f>
        <v>7935.29</v>
      </c>
      <c r="N1368" t="str">
        <f>VLOOKUP('Healthcare '!A1368,'Data Transformation 3'!A$3:I$2339,9,0)</f>
        <v>tier - 2</v>
      </c>
      <c r="O1368" t="str">
        <f>VLOOKUP(A1368,'Data Transformation 3'!A$3:J$2339,10,0)</f>
        <v>tier - 1</v>
      </c>
      <c r="P1368" t="str">
        <f>VLOOKUP(A1368,'Data Transformation 3'!A$3:K$2339,11,0)</f>
        <v>R1024</v>
      </c>
      <c r="Q1368">
        <f>VLOOKUP(A1368,'Data Transformation 3'!A$3:F$2339,6,0)</f>
        <v>45</v>
      </c>
    </row>
    <row r="1369" spans="1:17" ht="15.5" x14ac:dyDescent="0.35">
      <c r="A1369" s="1" t="s">
        <v>1003</v>
      </c>
      <c r="C1369" s="20" cm="1">
        <f t="array" ref="C1369:K1369">_xlfn.XLOOKUP(A1369,'Data transformation 2'!A1370:A3704,'Data transformation 2'!B1370:J3704)</f>
        <v>16.48</v>
      </c>
      <c r="D1369">
        <v>11.05</v>
      </c>
      <c r="E1369" t="str">
        <v>No</v>
      </c>
      <c r="F1369" t="str">
        <v>No</v>
      </c>
      <c r="G1369" t="str">
        <v>No</v>
      </c>
      <c r="H1369">
        <v>0</v>
      </c>
      <c r="I1369" t="str">
        <v>No</v>
      </c>
      <c r="J1369" t="str">
        <v>Underweight</v>
      </c>
      <c r="K1369" t="str">
        <v>Diabetes</v>
      </c>
      <c r="L1369" t="str">
        <f>VLOOKUP(A1369,'Data Transformation 3'!A$3:E$2339,5,0)</f>
        <v>10-Oct-1962</v>
      </c>
      <c r="M1369" s="19">
        <f>VLOOKUP(A1369,'Data Transformation 3'!A$3:H$2339,8,0)</f>
        <v>7896.41</v>
      </c>
      <c r="N1369" t="str">
        <f>VLOOKUP('Healthcare '!A1369,'Data Transformation 3'!A$3:I$2339,9,0)</f>
        <v>tier - 3</v>
      </c>
      <c r="O1369" t="str">
        <f>VLOOKUP(A1369,'Data Transformation 3'!A$3:J$2339,10,0)</f>
        <v>tier - 2</v>
      </c>
      <c r="P1369" t="str">
        <f>VLOOKUP(A1369,'Data Transformation 3'!A$3:K$2339,11,0)</f>
        <v>R1013</v>
      </c>
      <c r="Q1369">
        <f>VLOOKUP(A1369,'Data Transformation 3'!A$3:F$2339,6,0)</f>
        <v>60</v>
      </c>
    </row>
    <row r="1370" spans="1:17" ht="15.5" hidden="1" x14ac:dyDescent="0.35">
      <c r="A1370" s="1" t="s">
        <v>1002</v>
      </c>
      <c r="C1370" s="20" cm="1">
        <f t="array" ref="C1370:K1370">_xlfn.XLOOKUP(A1370,'Data transformation 2'!A1371:A3705,'Data transformation 2'!B1371:J3705)</f>
        <v>38.57</v>
      </c>
      <c r="D1370">
        <v>6.27</v>
      </c>
      <c r="E1370" t="str">
        <v>No</v>
      </c>
      <c r="F1370" t="str">
        <v>No</v>
      </c>
      <c r="G1370" t="str">
        <v>No</v>
      </c>
      <c r="H1370">
        <v>0</v>
      </c>
      <c r="I1370" t="str">
        <v>No</v>
      </c>
      <c r="J1370" t="str">
        <v>Obesity</v>
      </c>
      <c r="K1370" t="str">
        <v>Pre-Diabetes</v>
      </c>
      <c r="L1370" t="str">
        <f>VLOOKUP(A1370,'Data Transformation 3'!A$3:E$2339,5,0)</f>
        <v>17-Nov-1994</v>
      </c>
      <c r="M1370" s="19">
        <f>VLOOKUP(A1370,'Data Transformation 3'!A$3:H$2339,8,0)</f>
        <v>7851.85</v>
      </c>
      <c r="N1370" t="str">
        <f>VLOOKUP('Healthcare '!A1370,'Data Transformation 3'!A$3:I$2339,9,0)</f>
        <v>tier - 2</v>
      </c>
      <c r="O1370" t="str">
        <f>VLOOKUP(A1370,'Data Transformation 3'!A$3:J$2339,10,0)</f>
        <v>tier - 3</v>
      </c>
      <c r="P1370" t="str">
        <f>VLOOKUP(A1370,'Data Transformation 3'!A$3:K$2339,11,0)</f>
        <v>R1012</v>
      </c>
      <c r="Q1370">
        <f>VLOOKUP(A1370,'Data Transformation 3'!A$3:F$2339,6,0)</f>
        <v>28</v>
      </c>
    </row>
    <row r="1371" spans="1:17" ht="15.5" hidden="1" x14ac:dyDescent="0.35">
      <c r="A1371" s="1" t="s">
        <v>1001</v>
      </c>
      <c r="C1371" s="20" cm="1">
        <f t="array" ref="C1371:K1371">_xlfn.XLOOKUP(A1371,'Data transformation 2'!A1372:A3706,'Data transformation 2'!B1372:J3706)</f>
        <v>43.85</v>
      </c>
      <c r="D1371">
        <v>4.7699999999999996</v>
      </c>
      <c r="E1371" t="str">
        <v>yes</v>
      </c>
      <c r="F1371" t="str">
        <v>No</v>
      </c>
      <c r="G1371" t="str">
        <v>No</v>
      </c>
      <c r="H1371">
        <v>0</v>
      </c>
      <c r="I1371" t="str">
        <v>No</v>
      </c>
      <c r="J1371" t="str">
        <v>Obesity</v>
      </c>
      <c r="K1371" t="str">
        <v>Normal</v>
      </c>
      <c r="L1371" t="str">
        <f>VLOOKUP(A1371,'Data Transformation 3'!A$3:E$2339,5,0)</f>
        <v>5-Oct-2001</v>
      </c>
      <c r="M1371" s="19">
        <f>VLOOKUP(A1371,'Data Transformation 3'!A$3:H$2339,8,0)</f>
        <v>7844.8</v>
      </c>
      <c r="N1371" t="str">
        <f>VLOOKUP('Healthcare '!A1371,'Data Transformation 3'!A$3:I$2339,9,0)</f>
        <v>tier - 2</v>
      </c>
      <c r="O1371" t="str">
        <f>VLOOKUP(A1371,'Data Transformation 3'!A$3:J$2339,10,0)</f>
        <v>tier - 2</v>
      </c>
      <c r="P1371" t="str">
        <f>VLOOKUP(A1371,'Data Transformation 3'!A$3:K$2339,11,0)</f>
        <v>R1012</v>
      </c>
      <c r="Q1371">
        <f>VLOOKUP(A1371,'Data Transformation 3'!A$3:F$2339,6,0)</f>
        <v>21</v>
      </c>
    </row>
    <row r="1372" spans="1:17" ht="15.5" hidden="1" x14ac:dyDescent="0.35">
      <c r="A1372" s="1" t="s">
        <v>1000</v>
      </c>
      <c r="C1372" s="20" cm="1">
        <f t="array" ref="C1372:K1372">_xlfn.XLOOKUP(A1372,'Data transformation 2'!A1373:A3707,'Data transformation 2'!B1373:J3707)</f>
        <v>30.11</v>
      </c>
      <c r="D1372">
        <v>4.08</v>
      </c>
      <c r="E1372" t="str">
        <v>No</v>
      </c>
      <c r="F1372" t="str">
        <v>No</v>
      </c>
      <c r="G1372" t="str">
        <v>No</v>
      </c>
      <c r="H1372">
        <v>0</v>
      </c>
      <c r="I1372" t="str">
        <v>No</v>
      </c>
      <c r="J1372" t="str">
        <v>Obesity</v>
      </c>
      <c r="K1372" t="str">
        <v>Normal</v>
      </c>
      <c r="L1372" t="str">
        <f>VLOOKUP(A1372,'Data Transformation 3'!A$3:E$2339,5,0)</f>
        <v>12-Oct-1989</v>
      </c>
      <c r="M1372" s="19">
        <f>VLOOKUP(A1372,'Data Transformation 3'!A$3:H$2339,8,0)</f>
        <v>7824.37</v>
      </c>
      <c r="N1372" t="str">
        <f>VLOOKUP('Healthcare '!A1372,'Data Transformation 3'!A$3:I$2339,9,0)</f>
        <v>tier - 2</v>
      </c>
      <c r="O1372" t="str">
        <f>VLOOKUP(A1372,'Data Transformation 3'!A$3:J$2339,10,0)</f>
        <v>tier - 2</v>
      </c>
      <c r="P1372" t="str">
        <f>VLOOKUP(A1372,'Data Transformation 3'!A$3:K$2339,11,0)</f>
        <v>R1012</v>
      </c>
      <c r="Q1372">
        <f>VLOOKUP(A1372,'Data Transformation 3'!A$3:F$2339,6,0)</f>
        <v>33</v>
      </c>
    </row>
    <row r="1373" spans="1:17" ht="15.5" hidden="1" x14ac:dyDescent="0.35">
      <c r="A1373" s="1" t="s">
        <v>999</v>
      </c>
      <c r="C1373" s="20" cm="1">
        <f t="array" ref="C1373:K1373">_xlfn.XLOOKUP(A1373,'Data transformation 2'!A1374:A3708,'Data transformation 2'!B1374:J3708)</f>
        <v>31.59</v>
      </c>
      <c r="D1373">
        <v>6.01</v>
      </c>
      <c r="E1373" t="str">
        <v>No</v>
      </c>
      <c r="F1373" t="str">
        <v>No</v>
      </c>
      <c r="G1373" t="str">
        <v>No</v>
      </c>
      <c r="H1373">
        <v>0</v>
      </c>
      <c r="I1373" t="str">
        <v>No</v>
      </c>
      <c r="J1373" t="str">
        <v>Obesity</v>
      </c>
      <c r="K1373" t="str">
        <v>Pre-Diabetes</v>
      </c>
      <c r="L1373" t="str">
        <f>VLOOKUP(A1373,'Data Transformation 3'!A$3:E$2339,5,0)</f>
        <v>21-Dec-1991</v>
      </c>
      <c r="M1373" s="19">
        <f>VLOOKUP(A1373,'Data Transformation 3'!A$3:H$2339,8,0)</f>
        <v>7812.67</v>
      </c>
      <c r="N1373" t="str">
        <f>VLOOKUP('Healthcare '!A1373,'Data Transformation 3'!A$3:I$2339,9,0)</f>
        <v>tier - 2</v>
      </c>
      <c r="O1373" t="str">
        <f>VLOOKUP(A1373,'Data Transformation 3'!A$3:J$2339,10,0)</f>
        <v>tier - 1</v>
      </c>
      <c r="P1373" t="str">
        <f>VLOOKUP(A1373,'Data Transformation 3'!A$3:K$2339,11,0)</f>
        <v>R1012</v>
      </c>
      <c r="Q1373">
        <f>VLOOKUP(A1373,'Data Transformation 3'!A$3:F$2339,6,0)</f>
        <v>31</v>
      </c>
    </row>
    <row r="1374" spans="1:17" ht="15.5" x14ac:dyDescent="0.35">
      <c r="A1374" s="1" t="s">
        <v>998</v>
      </c>
      <c r="C1374" s="20" cm="1">
        <f t="array" ref="C1374:K1374">_xlfn.XLOOKUP(A1374,'Data transformation 2'!A1375:A3709,'Data transformation 2'!B1375:J3709)</f>
        <v>40.15</v>
      </c>
      <c r="D1374">
        <v>11.84</v>
      </c>
      <c r="E1374" t="str">
        <v>No</v>
      </c>
      <c r="F1374" t="str">
        <v>No</v>
      </c>
      <c r="G1374" t="str">
        <v>No</v>
      </c>
      <c r="H1374">
        <v>0</v>
      </c>
      <c r="I1374" t="str">
        <v>No</v>
      </c>
      <c r="J1374" t="str">
        <v>Obesity</v>
      </c>
      <c r="K1374" t="str">
        <v>Diabetes</v>
      </c>
      <c r="L1374" t="str">
        <f>VLOOKUP(A1374,'Data Transformation 3'!A$3:E$2339,5,0)</f>
        <v>9-Nov-1974</v>
      </c>
      <c r="M1374" s="19">
        <f>VLOOKUP(A1374,'Data Transformation 3'!A$3:H$2339,8,0)</f>
        <v>7804.16</v>
      </c>
      <c r="N1374" t="str">
        <f>VLOOKUP('Healthcare '!A1374,'Data Transformation 3'!A$3:I$2339,9,0)</f>
        <v>tier - 2</v>
      </c>
      <c r="O1374" t="str">
        <f>VLOOKUP(A1374,'Data Transformation 3'!A$3:J$2339,10,0)</f>
        <v>tier - 3</v>
      </c>
      <c r="P1374" t="str">
        <f>VLOOKUP(A1374,'Data Transformation 3'!A$3:K$2339,11,0)</f>
        <v>R1013</v>
      </c>
      <c r="Q1374">
        <f>VLOOKUP(A1374,'Data Transformation 3'!A$3:F$2339,6,0)</f>
        <v>48</v>
      </c>
    </row>
    <row r="1375" spans="1:17" ht="15.5" hidden="1" x14ac:dyDescent="0.35">
      <c r="A1375" s="1" t="s">
        <v>997</v>
      </c>
      <c r="C1375" s="20" cm="1">
        <f t="array" ref="C1375:K1375">_xlfn.XLOOKUP(A1375,'Data transformation 2'!A1376:A3710,'Data transformation 2'!B1376:J3710)</f>
        <v>40.700000000000003</v>
      </c>
      <c r="D1375">
        <v>6.27</v>
      </c>
      <c r="E1375" t="str">
        <v>yes</v>
      </c>
      <c r="F1375" t="str">
        <v>No</v>
      </c>
      <c r="G1375" t="str">
        <v>Yes</v>
      </c>
      <c r="H1375">
        <v>1</v>
      </c>
      <c r="I1375" t="str">
        <v>No</v>
      </c>
      <c r="J1375" t="str">
        <v>Obesity</v>
      </c>
      <c r="K1375" t="str">
        <v>Pre-Diabetes</v>
      </c>
      <c r="L1375" t="str">
        <f>VLOOKUP(A1375,'Data Transformation 3'!A$3:E$2339,5,0)</f>
        <v>2-Dec-1997</v>
      </c>
      <c r="M1375" s="19">
        <f>VLOOKUP(A1375,'Data Transformation 3'!A$3:H$2339,8,0)</f>
        <v>7803.77</v>
      </c>
      <c r="N1375" t="str">
        <f>VLOOKUP('Healthcare '!A1375,'Data Transformation 3'!A$3:I$2339,9,0)</f>
        <v>tier - 2</v>
      </c>
      <c r="O1375" t="str">
        <f>VLOOKUP(A1375,'Data Transformation 3'!A$3:J$2339,10,0)</f>
        <v>tier - 3</v>
      </c>
      <c r="P1375" t="str">
        <f>VLOOKUP(A1375,'Data Transformation 3'!A$3:K$2339,11,0)</f>
        <v>R1012</v>
      </c>
      <c r="Q1375">
        <f>VLOOKUP(A1375,'Data Transformation 3'!A$3:F$2339,6,0)</f>
        <v>25</v>
      </c>
    </row>
    <row r="1376" spans="1:17" ht="15.5" hidden="1" x14ac:dyDescent="0.35">
      <c r="A1376" s="1" t="s">
        <v>996</v>
      </c>
      <c r="C1376" s="20" cm="1">
        <f t="array" ref="C1376:K1376">_xlfn.XLOOKUP(A1376,'Data transformation 2'!A1377:A3711,'Data transformation 2'!B1377:J3711)</f>
        <v>40.76</v>
      </c>
      <c r="D1376">
        <v>5.28</v>
      </c>
      <c r="E1376" t="str">
        <v>No</v>
      </c>
      <c r="F1376" t="str">
        <v>No</v>
      </c>
      <c r="G1376" t="str">
        <v>No</v>
      </c>
      <c r="H1376">
        <v>0</v>
      </c>
      <c r="I1376" t="str">
        <v>No</v>
      </c>
      <c r="J1376" t="str">
        <v>Obesity</v>
      </c>
      <c r="K1376" t="str">
        <v>Normal</v>
      </c>
      <c r="L1376" t="str">
        <f>VLOOKUP(A1376,'Data Transformation 3'!A$3:E$2339,5,0)</f>
        <v>25-Dec-1999</v>
      </c>
      <c r="M1376" s="19">
        <f>VLOOKUP(A1376,'Data Transformation 3'!A$3:H$2339,8,0)</f>
        <v>7794.68</v>
      </c>
      <c r="N1376" t="str">
        <f>VLOOKUP('Healthcare '!A1376,'Data Transformation 3'!A$3:I$2339,9,0)</f>
        <v>tier - 2</v>
      </c>
      <c r="O1376" t="str">
        <f>VLOOKUP(A1376,'Data Transformation 3'!A$3:J$2339,10,0)</f>
        <v>tier - 2</v>
      </c>
      <c r="P1376" t="str">
        <f>VLOOKUP(A1376,'Data Transformation 3'!A$3:K$2339,11,0)</f>
        <v>R1026</v>
      </c>
      <c r="Q1376">
        <f>VLOOKUP(A1376,'Data Transformation 3'!A$3:F$2339,6,0)</f>
        <v>23</v>
      </c>
    </row>
    <row r="1377" spans="1:17" ht="15.5" x14ac:dyDescent="0.35">
      <c r="A1377" s="1" t="s">
        <v>995</v>
      </c>
      <c r="C1377" s="20" cm="1">
        <f t="array" ref="C1377:K1377">_xlfn.XLOOKUP(A1377,'Data transformation 2'!A1378:A3712,'Data transformation 2'!B1378:J3712)</f>
        <v>29.7</v>
      </c>
      <c r="D1377">
        <v>7.03</v>
      </c>
      <c r="E1377" t="str">
        <v>No</v>
      </c>
      <c r="F1377" t="str">
        <v>No</v>
      </c>
      <c r="G1377" t="str">
        <v>No</v>
      </c>
      <c r="H1377">
        <v>0</v>
      </c>
      <c r="I1377" t="str">
        <v>No</v>
      </c>
      <c r="J1377" t="str">
        <v>Overweight</v>
      </c>
      <c r="K1377" t="str">
        <v>Diabetes</v>
      </c>
      <c r="L1377" t="str">
        <f>VLOOKUP(A1377,'Data Transformation 3'!A$3:E$2339,5,0)</f>
        <v>6-Dec-1974</v>
      </c>
      <c r="M1377" s="19">
        <f>VLOOKUP(A1377,'Data Transformation 3'!A$3:H$2339,8,0)</f>
        <v>7789.64</v>
      </c>
      <c r="N1377" t="str">
        <f>VLOOKUP('Healthcare '!A1377,'Data Transformation 3'!A$3:I$2339,9,0)</f>
        <v>tier - 1</v>
      </c>
      <c r="O1377" t="str">
        <f>VLOOKUP(A1377,'Data Transformation 3'!A$3:J$2339,10,0)</f>
        <v>tier - 3</v>
      </c>
      <c r="P1377" t="str">
        <f>VLOOKUP(A1377,'Data Transformation 3'!A$3:K$2339,11,0)</f>
        <v>R1013</v>
      </c>
      <c r="Q1377">
        <f>VLOOKUP(A1377,'Data Transformation 3'!A$3:F$2339,6,0)</f>
        <v>48</v>
      </c>
    </row>
    <row r="1378" spans="1:17" ht="15.5" hidden="1" x14ac:dyDescent="0.35">
      <c r="A1378" s="1" t="s">
        <v>994</v>
      </c>
      <c r="C1378" s="20" cm="1">
        <f t="array" ref="C1378:K1378">_xlfn.XLOOKUP(A1378,'Data transformation 2'!A1379:A3713,'Data transformation 2'!B1379:J3713)</f>
        <v>40.58</v>
      </c>
      <c r="D1378">
        <v>5.32</v>
      </c>
      <c r="E1378" t="str">
        <v>yes</v>
      </c>
      <c r="F1378" t="str">
        <v>No</v>
      </c>
      <c r="G1378" t="str">
        <v>Yes</v>
      </c>
      <c r="H1378">
        <v>1</v>
      </c>
      <c r="I1378" t="str">
        <v>No</v>
      </c>
      <c r="J1378" t="str">
        <v>Obesity</v>
      </c>
      <c r="K1378" t="str">
        <v>Normal</v>
      </c>
      <c r="L1378" t="str">
        <f>VLOOKUP(A1378,'Data Transformation 3'!A$3:E$2339,5,0)</f>
        <v>21-Dec-1997</v>
      </c>
      <c r="M1378" s="19">
        <f>VLOOKUP(A1378,'Data Transformation 3'!A$3:H$2339,8,0)</f>
        <v>7763.06</v>
      </c>
      <c r="N1378" t="str">
        <f>VLOOKUP('Healthcare '!A1378,'Data Transformation 3'!A$3:I$2339,9,0)</f>
        <v>tier - 2</v>
      </c>
      <c r="O1378" t="str">
        <f>VLOOKUP(A1378,'Data Transformation 3'!A$3:J$2339,10,0)</f>
        <v>tier - 1</v>
      </c>
      <c r="P1378" t="str">
        <f>VLOOKUP(A1378,'Data Transformation 3'!A$3:K$2339,11,0)</f>
        <v>R1012</v>
      </c>
      <c r="Q1378">
        <f>VLOOKUP(A1378,'Data Transformation 3'!A$3:F$2339,6,0)</f>
        <v>25</v>
      </c>
    </row>
    <row r="1379" spans="1:17" ht="15.5" x14ac:dyDescent="0.35">
      <c r="A1379" s="1" t="s">
        <v>993</v>
      </c>
      <c r="C1379" s="20" cm="1">
        <f t="array" ref="C1379:K1379">_xlfn.XLOOKUP(A1379,'Data transformation 2'!A1380:A3714,'Data transformation 2'!B1380:J3714)</f>
        <v>33.06</v>
      </c>
      <c r="D1379">
        <v>9.59</v>
      </c>
      <c r="E1379" t="str">
        <v>yes</v>
      </c>
      <c r="F1379" t="str">
        <v>No</v>
      </c>
      <c r="G1379" t="str">
        <v>No</v>
      </c>
      <c r="H1379">
        <v>0</v>
      </c>
      <c r="I1379" t="str">
        <v>No</v>
      </c>
      <c r="J1379" t="str">
        <v>Obesity</v>
      </c>
      <c r="K1379" t="str">
        <v>Diabetes</v>
      </c>
      <c r="L1379" t="str">
        <f>VLOOKUP(A1379,'Data Transformation 3'!A$3:E$2339,5,0)</f>
        <v>30-Jun-1981</v>
      </c>
      <c r="M1379" s="19">
        <f>VLOOKUP(A1379,'Data Transformation 3'!A$3:H$2339,8,0)</f>
        <v>7749.16</v>
      </c>
      <c r="N1379" t="str">
        <f>VLOOKUP('Healthcare '!A1379,'Data Transformation 3'!A$3:I$2339,9,0)</f>
        <v>tier - 2</v>
      </c>
      <c r="O1379" t="str">
        <f>VLOOKUP(A1379,'Data Transformation 3'!A$3:J$2339,10,0)</f>
        <v>tier - 1</v>
      </c>
      <c r="P1379" t="str">
        <f>VLOOKUP(A1379,'Data Transformation 3'!A$3:K$2339,11,0)</f>
        <v>R1012</v>
      </c>
      <c r="Q1379">
        <f>VLOOKUP(A1379,'Data Transformation 3'!A$3:F$2339,6,0)</f>
        <v>41</v>
      </c>
    </row>
    <row r="1380" spans="1:17" ht="15.5" hidden="1" x14ac:dyDescent="0.35">
      <c r="A1380" s="1" t="s">
        <v>992</v>
      </c>
      <c r="C1380" s="20" cm="1">
        <f t="array" ref="C1380:K1380">_xlfn.XLOOKUP(A1380,'Data transformation 2'!A1381:A3715,'Data transformation 2'!B1381:J3715)</f>
        <v>26.62</v>
      </c>
      <c r="D1380">
        <v>6.15</v>
      </c>
      <c r="E1380" t="str">
        <v>yes</v>
      </c>
      <c r="F1380" t="str">
        <v>No</v>
      </c>
      <c r="G1380" t="str">
        <v>No</v>
      </c>
      <c r="H1380">
        <v>0</v>
      </c>
      <c r="I1380" t="str">
        <v>No</v>
      </c>
      <c r="J1380" t="str">
        <v>Overweight</v>
      </c>
      <c r="K1380" t="str">
        <v>Pre-Diabetes</v>
      </c>
      <c r="L1380" t="str">
        <f>VLOOKUP(A1380,'Data Transformation 3'!A$3:E$2339,5,0)</f>
        <v>12-Dec-1976</v>
      </c>
      <c r="M1380" s="19">
        <f>VLOOKUP(A1380,'Data Transformation 3'!A$3:H$2339,8,0)</f>
        <v>7742.11</v>
      </c>
      <c r="N1380" t="str">
        <f>VLOOKUP('Healthcare '!A1380,'Data Transformation 3'!A$3:I$2339,9,0)</f>
        <v>tier - 3</v>
      </c>
      <c r="O1380" t="str">
        <f>VLOOKUP(A1380,'Data Transformation 3'!A$3:J$2339,10,0)</f>
        <v>tier - 2</v>
      </c>
      <c r="P1380" t="str">
        <f>VLOOKUP(A1380,'Data Transformation 3'!A$3:K$2339,11,0)</f>
        <v>R1013</v>
      </c>
      <c r="Q1380">
        <f>VLOOKUP(A1380,'Data Transformation 3'!A$3:F$2339,6,0)</f>
        <v>46</v>
      </c>
    </row>
    <row r="1381" spans="1:17" ht="15.5" x14ac:dyDescent="0.35">
      <c r="A1381" s="1" t="s">
        <v>991</v>
      </c>
      <c r="C1381" s="20" cm="1">
        <f t="array" ref="C1381:K1381">_xlfn.XLOOKUP(A1381,'Data transformation 2'!A1382:A3716,'Data transformation 2'!B1382:J3716)</f>
        <v>37.1</v>
      </c>
      <c r="D1381">
        <v>11.08</v>
      </c>
      <c r="E1381" t="str">
        <v>No</v>
      </c>
      <c r="F1381" t="str">
        <v>No</v>
      </c>
      <c r="G1381" t="str">
        <v>No</v>
      </c>
      <c r="H1381">
        <v>0</v>
      </c>
      <c r="I1381" t="str">
        <v>No</v>
      </c>
      <c r="J1381" t="str">
        <v>Obesity</v>
      </c>
      <c r="K1381" t="str">
        <v>Diabetes</v>
      </c>
      <c r="L1381" t="str">
        <f>VLOOKUP(A1381,'Data Transformation 3'!A$3:E$2339,5,0)</f>
        <v>4-Sep-1978</v>
      </c>
      <c r="M1381" s="19">
        <f>VLOOKUP(A1381,'Data Transformation 3'!A$3:H$2339,8,0)</f>
        <v>7740.34</v>
      </c>
      <c r="N1381" t="str">
        <f>VLOOKUP('Healthcare '!A1381,'Data Transformation 3'!A$3:I$2339,9,0)</f>
        <v>tier - 1</v>
      </c>
      <c r="O1381" t="str">
        <f>VLOOKUP(A1381,'Data Transformation 3'!A$3:J$2339,10,0)</f>
        <v>tier - 1</v>
      </c>
      <c r="P1381" t="str">
        <f>VLOOKUP(A1381,'Data Transformation 3'!A$3:K$2339,11,0)</f>
        <v>R1011</v>
      </c>
      <c r="Q1381">
        <f>VLOOKUP(A1381,'Data Transformation 3'!A$3:F$2339,6,0)</f>
        <v>44</v>
      </c>
    </row>
    <row r="1382" spans="1:17" ht="15.5" x14ac:dyDescent="0.35">
      <c r="A1382" s="1" t="s">
        <v>990</v>
      </c>
      <c r="C1382" s="20" cm="1">
        <f t="array" ref="C1382:K1382">_xlfn.XLOOKUP(A1382,'Data transformation 2'!A1383:A3717,'Data transformation 2'!B1383:J3717)</f>
        <v>18.28</v>
      </c>
      <c r="D1382">
        <v>7.95</v>
      </c>
      <c r="E1382" t="str">
        <v>No</v>
      </c>
      <c r="F1382" t="str">
        <v>No</v>
      </c>
      <c r="G1382" t="str">
        <v>No</v>
      </c>
      <c r="H1382">
        <v>0</v>
      </c>
      <c r="I1382" t="str">
        <v>No</v>
      </c>
      <c r="J1382" t="str">
        <v>Underweight</v>
      </c>
      <c r="K1382" t="str">
        <v>Diabetes</v>
      </c>
      <c r="L1382" t="str">
        <f>VLOOKUP(A1382,'Data Transformation 3'!A$3:E$2339,5,0)</f>
        <v>18-Jul-1965</v>
      </c>
      <c r="M1382" s="19">
        <f>VLOOKUP(A1382,'Data Transformation 3'!A$3:H$2339,8,0)</f>
        <v>7736.39</v>
      </c>
      <c r="N1382" t="str">
        <f>VLOOKUP('Healthcare '!A1382,'Data Transformation 3'!A$3:I$2339,9,0)</f>
        <v>tier - 3</v>
      </c>
      <c r="O1382" t="str">
        <f>VLOOKUP(A1382,'Data Transformation 3'!A$3:J$2339,10,0)</f>
        <v>tier - 2</v>
      </c>
      <c r="P1382" t="str">
        <f>VLOOKUP(A1382,'Data Transformation 3'!A$3:K$2339,11,0)</f>
        <v>R1013</v>
      </c>
      <c r="Q1382">
        <f>VLOOKUP(A1382,'Data Transformation 3'!A$3:F$2339,6,0)</f>
        <v>57</v>
      </c>
    </row>
    <row r="1383" spans="1:17" ht="15.5" hidden="1" x14ac:dyDescent="0.35">
      <c r="A1383" s="1" t="s">
        <v>989</v>
      </c>
      <c r="C1383" s="20" cm="1">
        <f t="array" ref="C1383:K1383">_xlfn.XLOOKUP(A1383,'Data transformation 2'!A1384:A3718,'Data transformation 2'!B1384:J3718)</f>
        <v>35.814999999999998</v>
      </c>
      <c r="D1383">
        <v>6.23</v>
      </c>
      <c r="E1383" t="str">
        <v>No</v>
      </c>
      <c r="F1383" t="str">
        <v>No</v>
      </c>
      <c r="G1383" t="str">
        <v>No</v>
      </c>
      <c r="H1383">
        <v>0</v>
      </c>
      <c r="I1383" t="str">
        <v>No</v>
      </c>
      <c r="J1383" t="str">
        <v>Obesity</v>
      </c>
      <c r="K1383" t="str">
        <v>Pre-Diabetes</v>
      </c>
      <c r="L1383" t="str">
        <f>VLOOKUP(A1383,'Data Transformation 3'!A$3:E$2339,5,0)</f>
        <v>29-Aug-1977</v>
      </c>
      <c r="M1383" s="19">
        <f>VLOOKUP(A1383,'Data Transformation 3'!A$3:H$2339,8,0)</f>
        <v>7731.86</v>
      </c>
      <c r="N1383" t="str">
        <f>VLOOKUP('Healthcare '!A1383,'Data Transformation 3'!A$3:I$2339,9,0)</f>
        <v>tier - 2</v>
      </c>
      <c r="O1383" t="str">
        <f>VLOOKUP(A1383,'Data Transformation 3'!A$3:J$2339,10,0)</f>
        <v>tier - 3</v>
      </c>
      <c r="P1383" t="str">
        <f>VLOOKUP(A1383,'Data Transformation 3'!A$3:K$2339,11,0)</f>
        <v>R1012</v>
      </c>
      <c r="Q1383">
        <f>VLOOKUP(A1383,'Data Transformation 3'!A$3:F$2339,6,0)</f>
        <v>45</v>
      </c>
    </row>
    <row r="1384" spans="1:17" ht="15.5" x14ac:dyDescent="0.35">
      <c r="A1384" s="1" t="s">
        <v>988</v>
      </c>
      <c r="C1384" s="20" cm="1">
        <f t="array" ref="C1384:K1384">_xlfn.XLOOKUP(A1384,'Data transformation 2'!A1385:A3719,'Data transformation 2'!B1385:J3719)</f>
        <v>30.69</v>
      </c>
      <c r="D1384">
        <v>6.5</v>
      </c>
      <c r="E1384" t="str">
        <v>No</v>
      </c>
      <c r="F1384" t="str">
        <v>No</v>
      </c>
      <c r="G1384" t="str">
        <v>No</v>
      </c>
      <c r="H1384">
        <v>0</v>
      </c>
      <c r="I1384" t="str">
        <v>No</v>
      </c>
      <c r="J1384" t="str">
        <v>Obesity</v>
      </c>
      <c r="K1384" t="str">
        <v>Diabetes</v>
      </c>
      <c r="L1384" t="str">
        <f>VLOOKUP(A1384,'Data Transformation 3'!A$3:E$2339,5,0)</f>
        <v>4-Dec-1978</v>
      </c>
      <c r="M1384" s="19">
        <f>VLOOKUP(A1384,'Data Transformation 3'!A$3:H$2339,8,0)</f>
        <v>7731.43</v>
      </c>
      <c r="N1384" t="str">
        <f>VLOOKUP('Healthcare '!A1384,'Data Transformation 3'!A$3:I$2339,9,0)</f>
        <v>tier - 3</v>
      </c>
      <c r="O1384" t="str">
        <f>VLOOKUP(A1384,'Data Transformation 3'!A$3:J$2339,10,0)</f>
        <v>tier - 2</v>
      </c>
      <c r="P1384" t="str">
        <f>VLOOKUP(A1384,'Data Transformation 3'!A$3:K$2339,11,0)</f>
        <v>R1013</v>
      </c>
      <c r="Q1384">
        <f>VLOOKUP(A1384,'Data Transformation 3'!A$3:F$2339,6,0)</f>
        <v>44</v>
      </c>
    </row>
    <row r="1385" spans="1:17" ht="15.5" hidden="1" x14ac:dyDescent="0.35">
      <c r="A1385" s="1" t="s">
        <v>987</v>
      </c>
      <c r="C1385" s="20" cm="1">
        <f t="array" ref="C1385:K1385">_xlfn.XLOOKUP(A1385,'Data transformation 2'!A1386:A3720,'Data transformation 2'!B1386:J3720)</f>
        <v>26.125</v>
      </c>
      <c r="D1385">
        <v>5.22</v>
      </c>
      <c r="E1385" t="str">
        <v>No</v>
      </c>
      <c r="F1385" t="str">
        <v>No</v>
      </c>
      <c r="G1385" t="str">
        <v>No</v>
      </c>
      <c r="H1385">
        <v>0</v>
      </c>
      <c r="I1385" t="str">
        <v>No</v>
      </c>
      <c r="J1385" t="str">
        <v>Overweight</v>
      </c>
      <c r="K1385" t="str">
        <v>Normal</v>
      </c>
      <c r="L1385" t="str">
        <f>VLOOKUP(A1385,'Data Transformation 3'!A$3:E$2339,5,0)</f>
        <v>10-Sep-1980</v>
      </c>
      <c r="M1385" s="19">
        <f>VLOOKUP(A1385,'Data Transformation 3'!A$3:H$2339,8,0)</f>
        <v>7729.65</v>
      </c>
      <c r="N1385" t="str">
        <f>VLOOKUP('Healthcare '!A1385,'Data Transformation 3'!A$3:I$2339,9,0)</f>
        <v>tier - 3</v>
      </c>
      <c r="O1385" t="str">
        <f>VLOOKUP(A1385,'Data Transformation 3'!A$3:J$2339,10,0)</f>
        <v>tier - 1</v>
      </c>
      <c r="P1385" t="str">
        <f>VLOOKUP(A1385,'Data Transformation 3'!A$3:K$2339,11,0)</f>
        <v>R1016</v>
      </c>
      <c r="Q1385">
        <f>VLOOKUP(A1385,'Data Transformation 3'!A$3:F$2339,6,0)</f>
        <v>42</v>
      </c>
    </row>
    <row r="1386" spans="1:17" ht="15.5" hidden="1" x14ac:dyDescent="0.35">
      <c r="A1386" s="1" t="s">
        <v>986</v>
      </c>
      <c r="C1386" s="20" cm="1">
        <f t="array" ref="C1386:K1386">_xlfn.XLOOKUP(A1386,'Data transformation 2'!A1387:A3721,'Data transformation 2'!B1387:J3721)</f>
        <v>34.58</v>
      </c>
      <c r="D1386">
        <v>6.3</v>
      </c>
      <c r="E1386" t="str">
        <v>No</v>
      </c>
      <c r="F1386" t="str">
        <v>No</v>
      </c>
      <c r="G1386" t="str">
        <v>Yes</v>
      </c>
      <c r="H1386">
        <v>1</v>
      </c>
      <c r="I1386" t="str">
        <v>No</v>
      </c>
      <c r="J1386" t="str">
        <v>Obesity</v>
      </c>
      <c r="K1386" t="str">
        <v>Pre-Diabetes</v>
      </c>
      <c r="L1386" t="str">
        <f>VLOOKUP(A1386,'Data Transformation 3'!A$3:E$2339,5,0)</f>
        <v>2-Jun-1979</v>
      </c>
      <c r="M1386" s="19">
        <f>VLOOKUP(A1386,'Data Transformation 3'!A$3:H$2339,8,0)</f>
        <v>7727.25</v>
      </c>
      <c r="N1386" t="str">
        <f>VLOOKUP('Healthcare '!A1386,'Data Transformation 3'!A$3:I$2339,9,0)</f>
        <v>tier - 2</v>
      </c>
      <c r="O1386" t="str">
        <f>VLOOKUP(A1386,'Data Transformation 3'!A$3:J$2339,10,0)</f>
        <v>tier - 3</v>
      </c>
      <c r="P1386" t="str">
        <f>VLOOKUP(A1386,'Data Transformation 3'!A$3:K$2339,11,0)</f>
        <v>R1012</v>
      </c>
      <c r="Q1386">
        <f>VLOOKUP(A1386,'Data Transformation 3'!A$3:F$2339,6,0)</f>
        <v>44</v>
      </c>
    </row>
    <row r="1387" spans="1:17" ht="15.5" x14ac:dyDescent="0.35">
      <c r="A1387" s="1" t="s">
        <v>985</v>
      </c>
      <c r="C1387" s="20" cm="1">
        <f t="array" ref="C1387:K1387">_xlfn.XLOOKUP(A1387,'Data transformation 2'!A1388:A3722,'Data transformation 2'!B1388:J3722)</f>
        <v>27.4</v>
      </c>
      <c r="D1387">
        <v>8.84</v>
      </c>
      <c r="E1387" t="str">
        <v>No</v>
      </c>
      <c r="F1387" t="str">
        <v>No</v>
      </c>
      <c r="G1387" t="str">
        <v>No</v>
      </c>
      <c r="H1387">
        <v>0</v>
      </c>
      <c r="I1387" t="str">
        <v>No</v>
      </c>
      <c r="J1387" t="str">
        <v>Overweight</v>
      </c>
      <c r="K1387" t="str">
        <v>Diabetes</v>
      </c>
      <c r="L1387" t="str">
        <f>VLOOKUP(A1387,'Data Transformation 3'!A$3:E$2339,5,0)</f>
        <v>29-Dec-1978</v>
      </c>
      <c r="M1387" s="19">
        <f>VLOOKUP(A1387,'Data Transformation 3'!A$3:H$2339,8,0)</f>
        <v>7726.85</v>
      </c>
      <c r="N1387" t="str">
        <f>VLOOKUP('Healthcare '!A1387,'Data Transformation 3'!A$3:I$2339,9,0)</f>
        <v>tier - 1</v>
      </c>
      <c r="O1387" t="str">
        <f>VLOOKUP(A1387,'Data Transformation 3'!A$3:J$2339,10,0)</f>
        <v>tier - 2</v>
      </c>
      <c r="P1387" t="str">
        <f>VLOOKUP(A1387,'Data Transformation 3'!A$3:K$2339,11,0)</f>
        <v>R1011</v>
      </c>
      <c r="Q1387">
        <f>VLOOKUP(A1387,'Data Transformation 3'!A$3:F$2339,6,0)</f>
        <v>44</v>
      </c>
    </row>
    <row r="1388" spans="1:17" ht="15.5" hidden="1" x14ac:dyDescent="0.35">
      <c r="A1388" s="1" t="s">
        <v>984</v>
      </c>
      <c r="C1388" s="20" cm="1">
        <f t="array" ref="C1388:K1388">_xlfn.XLOOKUP(A1388,'Data transformation 2'!A1389:A3723,'Data transformation 2'!B1389:J3723)</f>
        <v>27.53</v>
      </c>
      <c r="D1388">
        <v>4.1100000000000003</v>
      </c>
      <c r="E1388" t="str">
        <v>No</v>
      </c>
      <c r="F1388" t="str">
        <v>No</v>
      </c>
      <c r="G1388" t="str">
        <v>No</v>
      </c>
      <c r="H1388">
        <v>1</v>
      </c>
      <c r="I1388" t="str">
        <v>No</v>
      </c>
      <c r="J1388" t="str">
        <v>Overweight</v>
      </c>
      <c r="K1388" t="str">
        <v>Normal</v>
      </c>
      <c r="L1388" t="str">
        <f>VLOOKUP(A1388,'Data Transformation 3'!A$3:E$2339,5,0)</f>
        <v>12-Jul-1987</v>
      </c>
      <c r="M1388" s="19">
        <f>VLOOKUP(A1388,'Data Transformation 3'!A$3:H$2339,8,0)</f>
        <v>7684.62</v>
      </c>
      <c r="N1388" t="str">
        <f>VLOOKUP('Healthcare '!A1388,'Data Transformation 3'!A$3:I$2339,9,0)</f>
        <v>tier - 2</v>
      </c>
      <c r="O1388" t="str">
        <f>VLOOKUP(A1388,'Data Transformation 3'!A$3:J$2339,10,0)</f>
        <v>tier - 3</v>
      </c>
      <c r="P1388" t="str">
        <f>VLOOKUP(A1388,'Data Transformation 3'!A$3:K$2339,11,0)</f>
        <v>R1021</v>
      </c>
      <c r="Q1388">
        <f>VLOOKUP(A1388,'Data Transformation 3'!A$3:F$2339,6,0)</f>
        <v>35</v>
      </c>
    </row>
    <row r="1389" spans="1:17" ht="15.5" hidden="1" x14ac:dyDescent="0.35">
      <c r="A1389" s="1" t="s">
        <v>983</v>
      </c>
      <c r="C1389" s="20" cm="1">
        <f t="array" ref="C1389:K1389">_xlfn.XLOOKUP(A1389,'Data transformation 2'!A1390:A3724,'Data transformation 2'!B1390:J3724)</f>
        <v>33</v>
      </c>
      <c r="D1389">
        <v>4.57</v>
      </c>
      <c r="E1389" t="str">
        <v>No</v>
      </c>
      <c r="F1389" t="str">
        <v>No</v>
      </c>
      <c r="G1389" t="str">
        <v>No</v>
      </c>
      <c r="H1389">
        <v>0</v>
      </c>
      <c r="I1389" t="str">
        <v>No</v>
      </c>
      <c r="J1389" t="str">
        <v>Obesity</v>
      </c>
      <c r="K1389" t="str">
        <v>Normal</v>
      </c>
      <c r="L1389" t="str">
        <f>VLOOKUP(A1389,'Data Transformation 3'!A$3:E$2339,5,0)</f>
        <v>18-Dec-1982</v>
      </c>
      <c r="M1389" s="19">
        <f>VLOOKUP(A1389,'Data Transformation 3'!A$3:H$2339,8,0)</f>
        <v>7682.67</v>
      </c>
      <c r="N1389" t="str">
        <f>VLOOKUP('Healthcare '!A1389,'Data Transformation 3'!A$3:I$2339,9,0)</f>
        <v>tier - 2</v>
      </c>
      <c r="O1389" t="str">
        <f>VLOOKUP(A1389,'Data Transformation 3'!A$3:J$2339,10,0)</f>
        <v>tier - 1</v>
      </c>
      <c r="P1389" t="str">
        <f>VLOOKUP(A1389,'Data Transformation 3'!A$3:K$2339,11,0)</f>
        <v>R1013</v>
      </c>
      <c r="Q1389">
        <f>VLOOKUP(A1389,'Data Transformation 3'!A$3:F$2339,6,0)</f>
        <v>40</v>
      </c>
    </row>
    <row r="1390" spans="1:17" ht="15.5" x14ac:dyDescent="0.35">
      <c r="A1390" s="1" t="s">
        <v>982</v>
      </c>
      <c r="C1390" s="20" cm="1">
        <f t="array" ref="C1390:K1390">_xlfn.XLOOKUP(A1390,'Data transformation 2'!A1391:A3725,'Data transformation 2'!B1391:J3725)</f>
        <v>25.78</v>
      </c>
      <c r="D1390">
        <v>11.06</v>
      </c>
      <c r="E1390" t="str">
        <v>yes</v>
      </c>
      <c r="F1390" t="str">
        <v>No</v>
      </c>
      <c r="G1390" t="str">
        <v>No</v>
      </c>
      <c r="H1390">
        <v>0</v>
      </c>
      <c r="I1390" t="str">
        <v>No</v>
      </c>
      <c r="J1390" t="str">
        <v>Overweight</v>
      </c>
      <c r="K1390" t="str">
        <v>Diabetes</v>
      </c>
      <c r="L1390" t="str">
        <f>VLOOKUP(A1390,'Data Transformation 3'!A$3:E$2339,5,0)</f>
        <v>19-Dec-1981</v>
      </c>
      <c r="M1390" s="19">
        <f>VLOOKUP(A1390,'Data Transformation 3'!A$3:H$2339,8,0)</f>
        <v>7681.17</v>
      </c>
      <c r="N1390" t="str">
        <f>VLOOKUP('Healthcare '!A1390,'Data Transformation 3'!A$3:I$2339,9,0)</f>
        <v>tier - 2</v>
      </c>
      <c r="O1390" t="str">
        <f>VLOOKUP(A1390,'Data Transformation 3'!A$3:J$2339,10,0)</f>
        <v>tier - 2</v>
      </c>
      <c r="P1390" t="str">
        <f>VLOOKUP(A1390,'Data Transformation 3'!A$3:K$2339,11,0)</f>
        <v>R1020</v>
      </c>
      <c r="Q1390">
        <f>VLOOKUP(A1390,'Data Transformation 3'!A$3:F$2339,6,0)</f>
        <v>41</v>
      </c>
    </row>
    <row r="1391" spans="1:17" ht="15.5" x14ac:dyDescent="0.35">
      <c r="A1391" s="1" t="s">
        <v>981</v>
      </c>
      <c r="C1391" s="20" cm="1">
        <f t="array" ref="C1391:K1391">_xlfn.XLOOKUP(A1391,'Data transformation 2'!A1392:A3726,'Data transformation 2'!B1392:J3726)</f>
        <v>22.66</v>
      </c>
      <c r="D1391">
        <v>10.68</v>
      </c>
      <c r="E1391" t="str">
        <v>No</v>
      </c>
      <c r="F1391" t="str">
        <v>No</v>
      </c>
      <c r="G1391" t="str">
        <v>No</v>
      </c>
      <c r="H1391">
        <v>0</v>
      </c>
      <c r="I1391" t="str">
        <v>No</v>
      </c>
      <c r="J1391" t="str">
        <v>Normal Weight</v>
      </c>
      <c r="K1391" t="str">
        <v>Diabetes</v>
      </c>
      <c r="L1391" t="str">
        <f>VLOOKUP(A1391,'Data Transformation 3'!A$3:E$2339,5,0)</f>
        <v>11-Oct-1971</v>
      </c>
      <c r="M1391" s="19">
        <f>VLOOKUP(A1391,'Data Transformation 3'!A$3:H$2339,8,0)</f>
        <v>7680.92</v>
      </c>
      <c r="N1391" t="str">
        <f>VLOOKUP('Healthcare '!A1391,'Data Transformation 3'!A$3:I$2339,9,0)</f>
        <v>tier - 2</v>
      </c>
      <c r="O1391" t="str">
        <f>VLOOKUP(A1391,'Data Transformation 3'!A$3:J$2339,10,0)</f>
        <v>tier - 1</v>
      </c>
      <c r="P1391" t="str">
        <f>VLOOKUP(A1391,'Data Transformation 3'!A$3:K$2339,11,0)</f>
        <v>R1013</v>
      </c>
      <c r="Q1391">
        <f>VLOOKUP(A1391,'Data Transformation 3'!A$3:F$2339,6,0)</f>
        <v>51</v>
      </c>
    </row>
    <row r="1392" spans="1:17" ht="15.5" hidden="1" x14ac:dyDescent="0.35">
      <c r="A1392" s="1" t="s">
        <v>980</v>
      </c>
      <c r="C1392" s="20" cm="1">
        <f t="array" ref="C1392:K1392">_xlfn.XLOOKUP(A1392,'Data transformation 2'!A1393:A3727,'Data transformation 2'!B1393:J3727)</f>
        <v>38.81</v>
      </c>
      <c r="D1392">
        <v>6.14</v>
      </c>
      <c r="E1392" t="str">
        <v>yes</v>
      </c>
      <c r="F1392" t="str">
        <v>No</v>
      </c>
      <c r="G1392" t="str">
        <v>No</v>
      </c>
      <c r="H1392">
        <v>1</v>
      </c>
      <c r="I1392" t="str">
        <v>No</v>
      </c>
      <c r="J1392" t="str">
        <v>Obesity</v>
      </c>
      <c r="K1392" t="str">
        <v>Pre-Diabetes</v>
      </c>
      <c r="L1392" t="str">
        <f>VLOOKUP(A1392,'Data Transformation 3'!A$3:E$2339,5,0)</f>
        <v>13-Sep-1995</v>
      </c>
      <c r="M1392" s="19">
        <f>VLOOKUP(A1392,'Data Transformation 3'!A$3:H$2339,8,0)</f>
        <v>7676.4</v>
      </c>
      <c r="N1392" t="str">
        <f>VLOOKUP('Healthcare '!A1392,'Data Transformation 3'!A$3:I$2339,9,0)</f>
        <v>tier - 2</v>
      </c>
      <c r="O1392" t="str">
        <f>VLOOKUP(A1392,'Data Transformation 3'!A$3:J$2339,10,0)</f>
        <v>tier - 1</v>
      </c>
      <c r="P1392" t="str">
        <f>VLOOKUP(A1392,'Data Transformation 3'!A$3:K$2339,11,0)</f>
        <v>R1012</v>
      </c>
      <c r="Q1392">
        <f>VLOOKUP(A1392,'Data Transformation 3'!A$3:F$2339,6,0)</f>
        <v>27</v>
      </c>
    </row>
    <row r="1393" spans="1:17" ht="15.5" hidden="1" x14ac:dyDescent="0.35">
      <c r="A1393" s="1" t="s">
        <v>979</v>
      </c>
      <c r="C1393" s="20" cm="1">
        <f t="array" ref="C1393:K1393">_xlfn.XLOOKUP(A1393,'Data transformation 2'!A1394:A3728,'Data transformation 2'!B1394:J3728)</f>
        <v>38.51</v>
      </c>
      <c r="D1393">
        <v>5.45</v>
      </c>
      <c r="E1393" t="str">
        <v>yes</v>
      </c>
      <c r="F1393" t="str">
        <v>No</v>
      </c>
      <c r="G1393" t="str">
        <v>No</v>
      </c>
      <c r="H1393">
        <v>0</v>
      </c>
      <c r="I1393" t="str">
        <v>No</v>
      </c>
      <c r="J1393" t="str">
        <v>Obesity</v>
      </c>
      <c r="K1393" t="str">
        <v>Normal</v>
      </c>
      <c r="L1393" t="str">
        <f>VLOOKUP(A1393,'Data Transformation 3'!A$3:E$2339,5,0)</f>
        <v>24-Nov-1996</v>
      </c>
      <c r="M1393" s="19">
        <f>VLOOKUP(A1393,'Data Transformation 3'!A$3:H$2339,8,0)</f>
        <v>7670.75</v>
      </c>
      <c r="N1393" t="str">
        <f>VLOOKUP('Healthcare '!A1393,'Data Transformation 3'!A$3:I$2339,9,0)</f>
        <v>tier - 2</v>
      </c>
      <c r="O1393" t="str">
        <f>VLOOKUP(A1393,'Data Transformation 3'!A$3:J$2339,10,0)</f>
        <v>tier - 2</v>
      </c>
      <c r="P1393" t="str">
        <f>VLOOKUP(A1393,'Data Transformation 3'!A$3:K$2339,11,0)</f>
        <v>R1022</v>
      </c>
      <c r="Q1393">
        <f>VLOOKUP(A1393,'Data Transformation 3'!A$3:F$2339,6,0)</f>
        <v>26</v>
      </c>
    </row>
    <row r="1394" spans="1:17" ht="15.5" hidden="1" x14ac:dyDescent="0.35">
      <c r="A1394" s="1" t="s">
        <v>978</v>
      </c>
      <c r="C1394" s="20" cm="1">
        <f t="array" ref="C1394:K1394">_xlfn.XLOOKUP(A1394,'Data transformation 2'!A1395:A3729,'Data transformation 2'!B1395:J3729)</f>
        <v>22.98</v>
      </c>
      <c r="D1394">
        <v>6.14</v>
      </c>
      <c r="E1394" t="str">
        <v>yes</v>
      </c>
      <c r="F1394" t="str">
        <v>No</v>
      </c>
      <c r="G1394" t="str">
        <v>No</v>
      </c>
      <c r="H1394">
        <v>0</v>
      </c>
      <c r="I1394" t="str">
        <v>No</v>
      </c>
      <c r="J1394" t="str">
        <v>Normal Weight</v>
      </c>
      <c r="K1394" t="str">
        <v>Pre-Diabetes</v>
      </c>
      <c r="L1394" t="str">
        <f>VLOOKUP(A1394,'Data Transformation 3'!A$3:E$2339,5,0)</f>
        <v>9-Oct-1976</v>
      </c>
      <c r="M1394" s="19">
        <f>VLOOKUP(A1394,'Data Transformation 3'!A$3:H$2339,8,0)</f>
        <v>7662.47</v>
      </c>
      <c r="N1394" t="str">
        <f>VLOOKUP('Healthcare '!A1394,'Data Transformation 3'!A$3:I$2339,9,0)</f>
        <v>tier - 2</v>
      </c>
      <c r="O1394" t="str">
        <f>VLOOKUP(A1394,'Data Transformation 3'!A$3:J$2339,10,0)</f>
        <v>tier - 1</v>
      </c>
      <c r="P1394" t="str">
        <f>VLOOKUP(A1394,'Data Transformation 3'!A$3:K$2339,11,0)</f>
        <v>R1011</v>
      </c>
      <c r="Q1394">
        <f>VLOOKUP(A1394,'Data Transformation 3'!A$3:F$2339,6,0)</f>
        <v>46</v>
      </c>
    </row>
    <row r="1395" spans="1:17" ht="15.5" x14ac:dyDescent="0.35">
      <c r="A1395" s="1" t="s">
        <v>977</v>
      </c>
      <c r="C1395" s="20" cm="1">
        <f t="array" ref="C1395:K1395">_xlfn.XLOOKUP(A1395,'Data transformation 2'!A1396:A3730,'Data transformation 2'!B1396:J3730)</f>
        <v>15.65</v>
      </c>
      <c r="D1395">
        <v>7.85</v>
      </c>
      <c r="E1395" t="str">
        <v>No</v>
      </c>
      <c r="F1395" t="str">
        <v>No</v>
      </c>
      <c r="G1395" t="str">
        <v>No</v>
      </c>
      <c r="H1395">
        <v>0</v>
      </c>
      <c r="I1395" t="str">
        <v>No</v>
      </c>
      <c r="J1395" t="str">
        <v>Underweight</v>
      </c>
      <c r="K1395" t="str">
        <v>Diabetes</v>
      </c>
      <c r="L1395" t="str">
        <f>VLOOKUP(A1395,'Data Transformation 3'!A$3:E$2339,5,0)</f>
        <v>27-Dec-1965</v>
      </c>
      <c r="M1395" s="19">
        <f>VLOOKUP(A1395,'Data Transformation 3'!A$3:H$2339,8,0)</f>
        <v>7657.69</v>
      </c>
      <c r="N1395" t="str">
        <f>VLOOKUP('Healthcare '!A1395,'Data Transformation 3'!A$3:I$2339,9,0)</f>
        <v>tier - 3</v>
      </c>
      <c r="O1395" t="str">
        <f>VLOOKUP(A1395,'Data Transformation 3'!A$3:J$2339,10,0)</f>
        <v>tier - 3</v>
      </c>
      <c r="P1395" t="str">
        <f>VLOOKUP(A1395,'Data Transformation 3'!A$3:K$2339,11,0)</f>
        <v>R1012</v>
      </c>
      <c r="Q1395">
        <f>VLOOKUP(A1395,'Data Transformation 3'!A$3:F$2339,6,0)</f>
        <v>57</v>
      </c>
    </row>
    <row r="1396" spans="1:17" ht="15.5" hidden="1" x14ac:dyDescent="0.35">
      <c r="A1396" s="1" t="s">
        <v>976</v>
      </c>
      <c r="C1396" s="20" cm="1">
        <f t="array" ref="C1396:K1396">_xlfn.XLOOKUP(A1396,'Data transformation 2'!A1397:A3731,'Data transformation 2'!B1397:J3731)</f>
        <v>39.97</v>
      </c>
      <c r="D1396">
        <v>4.09</v>
      </c>
      <c r="E1396" t="str">
        <v>No</v>
      </c>
      <c r="F1396" t="str">
        <v>No</v>
      </c>
      <c r="G1396" t="str">
        <v>No</v>
      </c>
      <c r="H1396">
        <v>1</v>
      </c>
      <c r="I1396" t="str">
        <v>No</v>
      </c>
      <c r="J1396" t="str">
        <v>Obesity</v>
      </c>
      <c r="K1396" t="str">
        <v>Normal</v>
      </c>
      <c r="L1396" t="str">
        <f>VLOOKUP(A1396,'Data Transformation 3'!A$3:E$2339,5,0)</f>
        <v>30-Sep-1998</v>
      </c>
      <c r="M1396" s="19">
        <f>VLOOKUP(A1396,'Data Transformation 3'!A$3:H$2339,8,0)</f>
        <v>7652.26</v>
      </c>
      <c r="N1396" t="str">
        <f>VLOOKUP('Healthcare '!A1396,'Data Transformation 3'!A$3:I$2339,9,0)</f>
        <v>tier - 2</v>
      </c>
      <c r="O1396" t="str">
        <f>VLOOKUP(A1396,'Data Transformation 3'!A$3:J$2339,10,0)</f>
        <v>tier - 3</v>
      </c>
      <c r="P1396" t="str">
        <f>VLOOKUP(A1396,'Data Transformation 3'!A$3:K$2339,11,0)</f>
        <v>R1023</v>
      </c>
      <c r="Q1396">
        <f>VLOOKUP(A1396,'Data Transformation 3'!A$3:F$2339,6,0)</f>
        <v>24</v>
      </c>
    </row>
    <row r="1397" spans="1:17" ht="15.5" hidden="1" x14ac:dyDescent="0.35">
      <c r="A1397" s="1" t="s">
        <v>975</v>
      </c>
      <c r="C1397" s="20" cm="1">
        <f t="array" ref="C1397:K1397">_xlfn.XLOOKUP(A1397,'Data transformation 2'!A1398:A3732,'Data transformation 2'!B1398:J3732)</f>
        <v>37.22</v>
      </c>
      <c r="D1397">
        <v>4.62</v>
      </c>
      <c r="E1397" t="str">
        <v>No</v>
      </c>
      <c r="F1397" t="str">
        <v>No</v>
      </c>
      <c r="G1397" t="str">
        <v>Yes</v>
      </c>
      <c r="H1397">
        <v>1</v>
      </c>
      <c r="I1397" t="str">
        <v>No</v>
      </c>
      <c r="J1397" t="str">
        <v>Obesity</v>
      </c>
      <c r="K1397" t="str">
        <v>Normal</v>
      </c>
      <c r="L1397" t="str">
        <f>VLOOKUP(A1397,'Data Transformation 3'!A$3:E$2339,5,0)</f>
        <v>10-Aug-1993</v>
      </c>
      <c r="M1397" s="19">
        <f>VLOOKUP(A1397,'Data Transformation 3'!A$3:H$2339,8,0)</f>
        <v>7650.8</v>
      </c>
      <c r="N1397" t="str">
        <f>VLOOKUP('Healthcare '!A1397,'Data Transformation 3'!A$3:I$2339,9,0)</f>
        <v>tier - 2</v>
      </c>
      <c r="O1397" t="str">
        <f>VLOOKUP(A1397,'Data Transformation 3'!A$3:J$2339,10,0)</f>
        <v>tier - 2</v>
      </c>
      <c r="P1397" t="str">
        <f>VLOOKUP(A1397,'Data Transformation 3'!A$3:K$2339,11,0)</f>
        <v>R1012</v>
      </c>
      <c r="Q1397">
        <f>VLOOKUP(A1397,'Data Transformation 3'!A$3:F$2339,6,0)</f>
        <v>29</v>
      </c>
    </row>
    <row r="1398" spans="1:17" ht="15.5" hidden="1" x14ac:dyDescent="0.35">
      <c r="A1398" s="1" t="s">
        <v>974</v>
      </c>
      <c r="C1398" s="20" cm="1">
        <f t="array" ref="C1398:K1398">_xlfn.XLOOKUP(A1398,'Data transformation 2'!A1399:A3733,'Data transformation 2'!B1399:J3733)</f>
        <v>41.325000000000003</v>
      </c>
      <c r="D1398">
        <v>5.77</v>
      </c>
      <c r="E1398" t="str">
        <v>No</v>
      </c>
      <c r="F1398" t="str">
        <v>No</v>
      </c>
      <c r="G1398" t="str">
        <v>No</v>
      </c>
      <c r="H1398">
        <v>0</v>
      </c>
      <c r="I1398" t="str">
        <v>No</v>
      </c>
      <c r="J1398" t="str">
        <v>Obesity</v>
      </c>
      <c r="K1398" t="str">
        <v>Pre-Diabetes</v>
      </c>
      <c r="L1398" t="str">
        <f>VLOOKUP(A1398,'Data Transformation 3'!A$3:E$2339,5,0)</f>
        <v>16-Oct-1980</v>
      </c>
      <c r="M1398" s="19">
        <f>VLOOKUP(A1398,'Data Transformation 3'!A$3:H$2339,8,0)</f>
        <v>7650.77</v>
      </c>
      <c r="N1398" t="str">
        <f>VLOOKUP('Healthcare '!A1398,'Data Transformation 3'!A$3:I$2339,9,0)</f>
        <v>tier - 2</v>
      </c>
      <c r="O1398" t="str">
        <f>VLOOKUP(A1398,'Data Transformation 3'!A$3:J$2339,10,0)</f>
        <v>tier - 2</v>
      </c>
      <c r="P1398" t="str">
        <f>VLOOKUP(A1398,'Data Transformation 3'!A$3:K$2339,11,0)</f>
        <v>R1024</v>
      </c>
      <c r="Q1398">
        <f>VLOOKUP(A1398,'Data Transformation 3'!A$3:F$2339,6,0)</f>
        <v>42</v>
      </c>
    </row>
    <row r="1399" spans="1:17" ht="15.5" hidden="1" x14ac:dyDescent="0.35">
      <c r="A1399" s="1" t="s">
        <v>973</v>
      </c>
      <c r="C1399" s="20" cm="1">
        <f t="array" ref="C1399:K1399">_xlfn.XLOOKUP(A1399,'Data transformation 2'!A1400:A3734,'Data transformation 2'!B1400:J3734)</f>
        <v>40.31</v>
      </c>
      <c r="D1399">
        <v>5.84</v>
      </c>
      <c r="E1399" t="str">
        <v>No</v>
      </c>
      <c r="F1399" t="str">
        <v>No</v>
      </c>
      <c r="G1399" t="str">
        <v>No</v>
      </c>
      <c r="H1399">
        <v>0</v>
      </c>
      <c r="I1399" t="str">
        <v>No</v>
      </c>
      <c r="J1399" t="str">
        <v>Obesity</v>
      </c>
      <c r="K1399" t="str">
        <v>Pre-Diabetes</v>
      </c>
      <c r="L1399" t="str">
        <f>VLOOKUP(A1399,'Data Transformation 3'!A$3:E$2339,5,0)</f>
        <v>15-Jun-1999</v>
      </c>
      <c r="M1399" s="19">
        <f>VLOOKUP(A1399,'Data Transformation 3'!A$3:H$2339,8,0)</f>
        <v>7642.05</v>
      </c>
      <c r="N1399" t="str">
        <f>VLOOKUP('Healthcare '!A1399,'Data Transformation 3'!A$3:I$2339,9,0)</f>
        <v>tier - 2</v>
      </c>
      <c r="O1399" t="str">
        <f>VLOOKUP(A1399,'Data Transformation 3'!A$3:J$2339,10,0)</f>
        <v>tier - 2</v>
      </c>
      <c r="P1399" t="str">
        <f>VLOOKUP(A1399,'Data Transformation 3'!A$3:K$2339,11,0)</f>
        <v>R1026</v>
      </c>
      <c r="Q1399">
        <f>VLOOKUP(A1399,'Data Transformation 3'!A$3:F$2339,6,0)</f>
        <v>23</v>
      </c>
    </row>
    <row r="1400" spans="1:17" ht="15.5" hidden="1" x14ac:dyDescent="0.35">
      <c r="A1400" s="1" t="s">
        <v>972</v>
      </c>
      <c r="C1400" s="20" cm="1">
        <f t="array" ref="C1400:K1400">_xlfn.XLOOKUP(A1400,'Data transformation 2'!A1401:A3735,'Data transformation 2'!B1401:J3735)</f>
        <v>29.48</v>
      </c>
      <c r="D1400">
        <v>4.91</v>
      </c>
      <c r="E1400" t="str">
        <v>No</v>
      </c>
      <c r="F1400" t="str">
        <v>No</v>
      </c>
      <c r="G1400" t="str">
        <v>No</v>
      </c>
      <c r="H1400">
        <v>0</v>
      </c>
      <c r="I1400" t="str">
        <v>No</v>
      </c>
      <c r="J1400" t="str">
        <v>Overweight</v>
      </c>
      <c r="K1400" t="str">
        <v>Normal</v>
      </c>
      <c r="L1400" t="str">
        <f>VLOOKUP(A1400,'Data Transformation 3'!A$3:E$2339,5,0)</f>
        <v>24-Jul-1980</v>
      </c>
      <c r="M1400" s="19">
        <f>VLOOKUP(A1400,'Data Transformation 3'!A$3:H$2339,8,0)</f>
        <v>7640.31</v>
      </c>
      <c r="N1400" t="str">
        <f>VLOOKUP('Healthcare '!A1400,'Data Transformation 3'!A$3:I$2339,9,0)</f>
        <v>tier - 2</v>
      </c>
      <c r="O1400" t="str">
        <f>VLOOKUP(A1400,'Data Transformation 3'!A$3:J$2339,10,0)</f>
        <v>tier - 1</v>
      </c>
      <c r="P1400" t="str">
        <f>VLOOKUP(A1400,'Data Transformation 3'!A$3:K$2339,11,0)</f>
        <v>R1013</v>
      </c>
      <c r="Q1400">
        <f>VLOOKUP(A1400,'Data Transformation 3'!A$3:F$2339,6,0)</f>
        <v>42</v>
      </c>
    </row>
    <row r="1401" spans="1:17" ht="15.5" hidden="1" x14ac:dyDescent="0.35">
      <c r="A1401" s="1" t="s">
        <v>971</v>
      </c>
      <c r="C1401" s="20" cm="1">
        <f t="array" ref="C1401:K1401">_xlfn.XLOOKUP(A1401,'Data transformation 2'!A1402:A3736,'Data transformation 2'!B1402:J3736)</f>
        <v>33.155000000000001</v>
      </c>
      <c r="D1401">
        <v>5.07</v>
      </c>
      <c r="E1401" t="str">
        <v>No</v>
      </c>
      <c r="F1401" t="str">
        <v>No</v>
      </c>
      <c r="G1401" t="str">
        <v>No</v>
      </c>
      <c r="H1401">
        <v>0</v>
      </c>
      <c r="I1401" t="str">
        <v>No</v>
      </c>
      <c r="J1401" t="str">
        <v>Obesity</v>
      </c>
      <c r="K1401" t="str">
        <v>Normal</v>
      </c>
      <c r="L1401" t="str">
        <f>VLOOKUP(A1401,'Data Transformation 3'!A$3:E$2339,5,0)</f>
        <v>20-Jun-1980</v>
      </c>
      <c r="M1401" s="19">
        <f>VLOOKUP(A1401,'Data Transformation 3'!A$3:H$2339,8,0)</f>
        <v>7639.42</v>
      </c>
      <c r="N1401" t="str">
        <f>VLOOKUP('Healthcare '!A1401,'Data Transformation 3'!A$3:I$2339,9,0)</f>
        <v>tier - 2</v>
      </c>
      <c r="O1401" t="str">
        <f>VLOOKUP(A1401,'Data Transformation 3'!A$3:J$2339,10,0)</f>
        <v>tier - 2</v>
      </c>
      <c r="P1401" t="str">
        <f>VLOOKUP(A1401,'Data Transformation 3'!A$3:K$2339,11,0)</f>
        <v>R1024</v>
      </c>
      <c r="Q1401">
        <f>VLOOKUP(A1401,'Data Transformation 3'!A$3:F$2339,6,0)</f>
        <v>42</v>
      </c>
    </row>
    <row r="1402" spans="1:17" ht="15.5" hidden="1" x14ac:dyDescent="0.35">
      <c r="A1402" s="1" t="s">
        <v>970</v>
      </c>
      <c r="C1402" s="20" cm="1">
        <f t="array" ref="C1402:K1402">_xlfn.XLOOKUP(A1402,'Data transformation 2'!A1403:A3737,'Data transformation 2'!B1403:J3737)</f>
        <v>42.85</v>
      </c>
      <c r="D1402">
        <v>5.81</v>
      </c>
      <c r="E1402" t="str">
        <v>yes</v>
      </c>
      <c r="F1402" t="str">
        <v>No</v>
      </c>
      <c r="G1402" t="str">
        <v>No</v>
      </c>
      <c r="H1402">
        <v>0</v>
      </c>
      <c r="I1402" t="str">
        <v>No</v>
      </c>
      <c r="J1402" t="str">
        <v>Obesity</v>
      </c>
      <c r="K1402" t="str">
        <v>Pre-Diabetes</v>
      </c>
      <c r="L1402" t="str">
        <f>VLOOKUP(A1402,'Data Transformation 3'!A$3:E$2339,5,0)</f>
        <v>13-Dec-2001</v>
      </c>
      <c r="M1402" s="19">
        <f>VLOOKUP(A1402,'Data Transformation 3'!A$3:H$2339,8,0)</f>
        <v>7636.92</v>
      </c>
      <c r="N1402" t="str">
        <f>VLOOKUP('Healthcare '!A1402,'Data Transformation 3'!A$3:I$2339,9,0)</f>
        <v>tier - 2</v>
      </c>
      <c r="O1402" t="str">
        <f>VLOOKUP(A1402,'Data Transformation 3'!A$3:J$2339,10,0)</f>
        <v>tier - 3</v>
      </c>
      <c r="P1402" t="str">
        <f>VLOOKUP(A1402,'Data Transformation 3'!A$3:K$2339,11,0)</f>
        <v>R1012</v>
      </c>
      <c r="Q1402">
        <f>VLOOKUP(A1402,'Data Transformation 3'!A$3:F$2339,6,0)</f>
        <v>21</v>
      </c>
    </row>
    <row r="1403" spans="1:17" ht="15.5" x14ac:dyDescent="0.35">
      <c r="A1403" s="1" t="s">
        <v>969</v>
      </c>
      <c r="C1403" s="20" cm="1">
        <f t="array" ref="C1403:K1403">_xlfn.XLOOKUP(A1403,'Data transformation 2'!A1404:A3738,'Data transformation 2'!B1404:J3738)</f>
        <v>32.340000000000003</v>
      </c>
      <c r="D1403">
        <v>11.2</v>
      </c>
      <c r="E1403" t="str">
        <v>No</v>
      </c>
      <c r="F1403" t="str">
        <v>No</v>
      </c>
      <c r="G1403" t="str">
        <v>No</v>
      </c>
      <c r="H1403">
        <v>0</v>
      </c>
      <c r="I1403" t="str">
        <v>No</v>
      </c>
      <c r="J1403" t="str">
        <v>Obesity</v>
      </c>
      <c r="K1403" t="str">
        <v>Diabetes</v>
      </c>
      <c r="L1403" t="str">
        <f>VLOOKUP(A1403,'Data Transformation 3'!A$3:E$2339,5,0)</f>
        <v>24-Aug-1978</v>
      </c>
      <c r="M1403" s="19">
        <f>VLOOKUP(A1403,'Data Transformation 3'!A$3:H$2339,8,0)</f>
        <v>7633.72</v>
      </c>
      <c r="N1403" t="str">
        <f>VLOOKUP('Healthcare '!A1403,'Data Transformation 3'!A$3:I$2339,9,0)</f>
        <v>tier - 2</v>
      </c>
      <c r="O1403" t="str">
        <f>VLOOKUP(A1403,'Data Transformation 3'!A$3:J$2339,10,0)</f>
        <v>tier - 1</v>
      </c>
      <c r="P1403" t="str">
        <f>VLOOKUP(A1403,'Data Transformation 3'!A$3:K$2339,11,0)</f>
        <v>R1013</v>
      </c>
      <c r="Q1403">
        <f>VLOOKUP(A1403,'Data Transformation 3'!A$3:F$2339,6,0)</f>
        <v>44</v>
      </c>
    </row>
    <row r="1404" spans="1:17" ht="15.5" x14ac:dyDescent="0.35">
      <c r="A1404" s="1" t="s">
        <v>968</v>
      </c>
      <c r="C1404" s="20" cm="1">
        <f t="array" ref="C1404:K1404">_xlfn.XLOOKUP(A1404,'Data transformation 2'!A1405:A3739,'Data transformation 2'!B1405:J3739)</f>
        <v>27.5</v>
      </c>
      <c r="D1404">
        <v>10.75</v>
      </c>
      <c r="E1404" t="str">
        <v>No</v>
      </c>
      <c r="F1404" t="str">
        <v>No</v>
      </c>
      <c r="G1404" t="str">
        <v>No</v>
      </c>
      <c r="H1404">
        <v>0</v>
      </c>
      <c r="I1404" t="str">
        <v>No</v>
      </c>
      <c r="J1404" t="str">
        <v>Overweight</v>
      </c>
      <c r="K1404" t="str">
        <v>Diabetes</v>
      </c>
      <c r="L1404" t="str">
        <f>VLOOKUP(A1404,'Data Transformation 3'!A$3:E$2339,5,0)</f>
        <v>29-Nov-1978</v>
      </c>
      <c r="M1404" s="19">
        <f>VLOOKUP(A1404,'Data Transformation 3'!A$3:H$2339,8,0)</f>
        <v>7626.99</v>
      </c>
      <c r="N1404" t="str">
        <f>VLOOKUP('Healthcare '!A1404,'Data Transformation 3'!A$3:I$2339,9,0)</f>
        <v>tier - 2</v>
      </c>
      <c r="O1404" t="str">
        <f>VLOOKUP(A1404,'Data Transformation 3'!A$3:J$2339,10,0)</f>
        <v>tier - 2</v>
      </c>
      <c r="P1404" t="str">
        <f>VLOOKUP(A1404,'Data Transformation 3'!A$3:K$2339,11,0)</f>
        <v>R1011</v>
      </c>
      <c r="Q1404">
        <f>VLOOKUP(A1404,'Data Transformation 3'!A$3:F$2339,6,0)</f>
        <v>44</v>
      </c>
    </row>
    <row r="1405" spans="1:17" ht="15.5" x14ac:dyDescent="0.35">
      <c r="A1405" s="1" t="s">
        <v>967</v>
      </c>
      <c r="C1405" s="20" cm="1">
        <f t="array" ref="C1405:K1405">_xlfn.XLOOKUP(A1405,'Data transformation 2'!A1406:A3740,'Data transformation 2'!B1406:J3740)</f>
        <v>25.8</v>
      </c>
      <c r="D1405">
        <v>7.8</v>
      </c>
      <c r="E1405" t="str">
        <v>No</v>
      </c>
      <c r="F1405" t="str">
        <v>No</v>
      </c>
      <c r="G1405" t="str">
        <v>No</v>
      </c>
      <c r="H1405">
        <v>0</v>
      </c>
      <c r="I1405" t="str">
        <v>No</v>
      </c>
      <c r="J1405" t="str">
        <v>Overweight</v>
      </c>
      <c r="K1405" t="str">
        <v>Diabetes</v>
      </c>
      <c r="L1405" t="str">
        <f>VLOOKUP(A1405,'Data Transformation 3'!A$3:E$2339,5,0)</f>
        <v>6-Nov-1978</v>
      </c>
      <c r="M1405" s="19">
        <f>VLOOKUP(A1405,'Data Transformation 3'!A$3:H$2339,8,0)</f>
        <v>7624.63</v>
      </c>
      <c r="N1405" t="str">
        <f>VLOOKUP('Healthcare '!A1405,'Data Transformation 3'!A$3:I$2339,9,0)</f>
        <v>tier - 2</v>
      </c>
      <c r="O1405" t="str">
        <f>VLOOKUP(A1405,'Data Transformation 3'!A$3:J$2339,10,0)</f>
        <v>tier - 1</v>
      </c>
      <c r="P1405" t="str">
        <f>VLOOKUP(A1405,'Data Transformation 3'!A$3:K$2339,11,0)</f>
        <v>R1011</v>
      </c>
      <c r="Q1405">
        <f>VLOOKUP(A1405,'Data Transformation 3'!A$3:F$2339,6,0)</f>
        <v>44</v>
      </c>
    </row>
    <row r="1406" spans="1:17" ht="15.5" x14ac:dyDescent="0.35">
      <c r="A1406" s="1" t="s">
        <v>966</v>
      </c>
      <c r="C1406" s="20" cm="1">
        <f t="array" ref="C1406:K1406">_xlfn.XLOOKUP(A1406,'Data transformation 2'!A1407:A3741,'Data transformation 2'!B1407:J3741)</f>
        <v>25</v>
      </c>
      <c r="D1406">
        <v>7.04</v>
      </c>
      <c r="E1406" t="str">
        <v>No</v>
      </c>
      <c r="F1406" t="str">
        <v>No</v>
      </c>
      <c r="G1406" t="str">
        <v>No</v>
      </c>
      <c r="H1406">
        <v>0</v>
      </c>
      <c r="I1406" t="str">
        <v>No</v>
      </c>
      <c r="J1406" t="str">
        <v>Overweight</v>
      </c>
      <c r="K1406" t="str">
        <v>Diabetes</v>
      </c>
      <c r="L1406" t="str">
        <f>VLOOKUP(A1406,'Data Transformation 3'!A$3:E$2339,5,0)</f>
        <v>28-Nov-1978</v>
      </c>
      <c r="M1406" s="19">
        <f>VLOOKUP(A1406,'Data Transformation 3'!A$3:H$2339,8,0)</f>
        <v>7623.52</v>
      </c>
      <c r="N1406" t="str">
        <f>VLOOKUP('Healthcare '!A1406,'Data Transformation 3'!A$3:I$2339,9,0)</f>
        <v>tier - 2</v>
      </c>
      <c r="O1406" t="str">
        <f>VLOOKUP(A1406,'Data Transformation 3'!A$3:J$2339,10,0)</f>
        <v>tier - 1</v>
      </c>
      <c r="P1406" t="str">
        <f>VLOOKUP(A1406,'Data Transformation 3'!A$3:K$2339,11,0)</f>
        <v>R1011</v>
      </c>
      <c r="Q1406">
        <f>VLOOKUP(A1406,'Data Transformation 3'!A$3:F$2339,6,0)</f>
        <v>44</v>
      </c>
    </row>
    <row r="1407" spans="1:17" ht="15.5" hidden="1" x14ac:dyDescent="0.35">
      <c r="A1407" s="1" t="s">
        <v>965</v>
      </c>
      <c r="C1407" s="20" cm="1">
        <f t="array" ref="C1407:K1407">_xlfn.XLOOKUP(A1407,'Data transformation 2'!A1408:A3742,'Data transformation 2'!B1408:J3742)</f>
        <v>41.2</v>
      </c>
      <c r="D1407">
        <v>4.18</v>
      </c>
      <c r="E1407" t="str">
        <v>yes</v>
      </c>
      <c r="F1407" t="str">
        <v>No</v>
      </c>
      <c r="G1407" t="str">
        <v>No</v>
      </c>
      <c r="H1407">
        <v>0</v>
      </c>
      <c r="I1407" t="str">
        <v>No</v>
      </c>
      <c r="J1407" t="str">
        <v>Obesity</v>
      </c>
      <c r="K1407" t="str">
        <v>Normal</v>
      </c>
      <c r="L1407" t="str">
        <f>VLOOKUP(A1407,'Data Transformation 3'!A$3:E$2339,5,0)</f>
        <v>17-Sep-1996</v>
      </c>
      <c r="M1407" s="19">
        <f>VLOOKUP(A1407,'Data Transformation 3'!A$3:H$2339,8,0)</f>
        <v>7623.13</v>
      </c>
      <c r="N1407" t="str">
        <f>VLOOKUP('Healthcare '!A1407,'Data Transformation 3'!A$3:I$2339,9,0)</f>
        <v>tier - 2</v>
      </c>
      <c r="O1407" t="str">
        <f>VLOOKUP(A1407,'Data Transformation 3'!A$3:J$2339,10,0)</f>
        <v>tier - 3</v>
      </c>
      <c r="P1407" t="str">
        <f>VLOOKUP(A1407,'Data Transformation 3'!A$3:K$2339,11,0)</f>
        <v>R1011</v>
      </c>
      <c r="Q1407">
        <f>VLOOKUP(A1407,'Data Transformation 3'!A$3:F$2339,6,0)</f>
        <v>26</v>
      </c>
    </row>
    <row r="1408" spans="1:17" ht="15.5" x14ac:dyDescent="0.35">
      <c r="A1408" s="1" t="s">
        <v>964</v>
      </c>
      <c r="C1408" s="20" cm="1">
        <f t="array" ref="C1408:K1408">_xlfn.XLOOKUP(A1408,'Data transformation 2'!A1409:A3743,'Data transformation 2'!B1409:J3743)</f>
        <v>17.78</v>
      </c>
      <c r="D1408">
        <v>8.19</v>
      </c>
      <c r="E1408" t="str">
        <v>No</v>
      </c>
      <c r="F1408" t="str">
        <v>No</v>
      </c>
      <c r="G1408" t="str">
        <v>No</v>
      </c>
      <c r="H1408">
        <v>0</v>
      </c>
      <c r="I1408" t="str">
        <v>No</v>
      </c>
      <c r="J1408" t="str">
        <v>Underweight</v>
      </c>
      <c r="K1408" t="str">
        <v>Diabetes</v>
      </c>
      <c r="L1408" t="str">
        <f>VLOOKUP(A1408,'Data Transformation 3'!A$3:E$2339,5,0)</f>
        <v>3-Jul-1968</v>
      </c>
      <c r="M1408" s="19">
        <f>VLOOKUP(A1408,'Data Transformation 3'!A$3:H$2339,8,0)</f>
        <v>7609.6</v>
      </c>
      <c r="N1408" t="str">
        <f>VLOOKUP('Healthcare '!A1408,'Data Transformation 3'!A$3:I$2339,9,0)</f>
        <v>tier - 3</v>
      </c>
      <c r="O1408" t="str">
        <f>VLOOKUP(A1408,'Data Transformation 3'!A$3:J$2339,10,0)</f>
        <v>tier - 2</v>
      </c>
      <c r="P1408" t="str">
        <f>VLOOKUP(A1408,'Data Transformation 3'!A$3:K$2339,11,0)</f>
        <v>R1012</v>
      </c>
      <c r="Q1408">
        <f>VLOOKUP(A1408,'Data Transformation 3'!A$3:F$2339,6,0)</f>
        <v>54</v>
      </c>
    </row>
    <row r="1409" spans="1:17" ht="15.5" hidden="1" x14ac:dyDescent="0.35">
      <c r="A1409" s="1" t="s">
        <v>963</v>
      </c>
      <c r="C1409" s="20" cm="1">
        <f t="array" ref="C1409:K1409">_xlfn.XLOOKUP(A1409,'Data transformation 2'!A1410:A3744,'Data transformation 2'!B1410:J3744)</f>
        <v>40.119999999999997</v>
      </c>
      <c r="D1409">
        <v>6.22</v>
      </c>
      <c r="E1409" t="str">
        <v>yes</v>
      </c>
      <c r="F1409" t="str">
        <v>No</v>
      </c>
      <c r="G1409" t="str">
        <v>Yes</v>
      </c>
      <c r="H1409">
        <v>1</v>
      </c>
      <c r="I1409" t="str">
        <v>No</v>
      </c>
      <c r="J1409" t="str">
        <v>Obesity</v>
      </c>
      <c r="K1409" t="str">
        <v>Pre-Diabetes</v>
      </c>
      <c r="L1409" t="str">
        <f>VLOOKUP(A1409,'Data Transformation 3'!A$3:E$2339,5,0)</f>
        <v>30-Sep-1997</v>
      </c>
      <c r="M1409" s="19">
        <f>VLOOKUP(A1409,'Data Transformation 3'!A$3:H$2339,8,0)</f>
        <v>7607.03</v>
      </c>
      <c r="N1409" t="str">
        <f>VLOOKUP('Healthcare '!A1409,'Data Transformation 3'!A$3:I$2339,9,0)</f>
        <v>tier - 2</v>
      </c>
      <c r="O1409" t="str">
        <f>VLOOKUP(A1409,'Data Transformation 3'!A$3:J$2339,10,0)</f>
        <v>tier - 2</v>
      </c>
      <c r="P1409" t="str">
        <f>VLOOKUP(A1409,'Data Transformation 3'!A$3:K$2339,11,0)</f>
        <v>R1012</v>
      </c>
      <c r="Q1409">
        <f>VLOOKUP(A1409,'Data Transformation 3'!A$3:F$2339,6,0)</f>
        <v>25</v>
      </c>
    </row>
    <row r="1410" spans="1:17" ht="15.5" x14ac:dyDescent="0.35">
      <c r="A1410" s="1" t="s">
        <v>962</v>
      </c>
      <c r="C1410" s="20" cm="1">
        <f t="array" ref="C1410:K1410">_xlfn.XLOOKUP(A1410,'Data transformation 2'!A1411:A3745,'Data transformation 2'!B1411:J3745)</f>
        <v>19.350000000000001</v>
      </c>
      <c r="D1410">
        <v>8.2200000000000006</v>
      </c>
      <c r="E1410" t="str">
        <v>yes</v>
      </c>
      <c r="F1410" t="str">
        <v>No</v>
      </c>
      <c r="G1410" t="str">
        <v>No</v>
      </c>
      <c r="H1410">
        <v>0</v>
      </c>
      <c r="I1410" t="str">
        <v>No</v>
      </c>
      <c r="J1410" t="str">
        <v>Normal Weight</v>
      </c>
      <c r="K1410" t="str">
        <v>Diabetes</v>
      </c>
      <c r="L1410" t="str">
        <f>VLOOKUP(A1410,'Data Transformation 3'!A$3:E$2339,5,0)</f>
        <v>17-Jul-1967</v>
      </c>
      <c r="M1410" s="19">
        <f>VLOOKUP(A1410,'Data Transformation 3'!A$3:H$2339,8,0)</f>
        <v>7585.62</v>
      </c>
      <c r="N1410" t="str">
        <f>VLOOKUP('Healthcare '!A1410,'Data Transformation 3'!A$3:I$2339,9,0)</f>
        <v>tier - 3</v>
      </c>
      <c r="O1410" t="str">
        <f>VLOOKUP(A1410,'Data Transformation 3'!A$3:J$2339,10,0)</f>
        <v>tier - 2</v>
      </c>
      <c r="P1410" t="str">
        <f>VLOOKUP(A1410,'Data Transformation 3'!A$3:K$2339,11,0)</f>
        <v>R1013</v>
      </c>
      <c r="Q1410">
        <f>VLOOKUP(A1410,'Data Transformation 3'!A$3:F$2339,6,0)</f>
        <v>55</v>
      </c>
    </row>
    <row r="1411" spans="1:17" ht="15.5" hidden="1" x14ac:dyDescent="0.35">
      <c r="A1411" s="1" t="s">
        <v>961</v>
      </c>
      <c r="C1411" s="20" cm="1">
        <f t="array" ref="C1411:K1411">_xlfn.XLOOKUP(A1411,'Data transformation 2'!A1412:A3746,'Data transformation 2'!B1412:J3746)</f>
        <v>36.69</v>
      </c>
      <c r="D1411">
        <v>6.15</v>
      </c>
      <c r="E1411" t="str">
        <v>No</v>
      </c>
      <c r="F1411" t="str">
        <v>No</v>
      </c>
      <c r="G1411" t="str">
        <v>No</v>
      </c>
      <c r="H1411">
        <v>0</v>
      </c>
      <c r="I1411" t="str">
        <v>No</v>
      </c>
      <c r="J1411" t="str">
        <v>Obesity</v>
      </c>
      <c r="K1411" t="str">
        <v>Pre-Diabetes</v>
      </c>
      <c r="L1411" t="str">
        <f>VLOOKUP(A1411,'Data Transformation 3'!A$3:E$2339,5,0)</f>
        <v>14-Aug-1994</v>
      </c>
      <c r="M1411" s="19">
        <f>VLOOKUP(A1411,'Data Transformation 3'!A$3:H$2339,8,0)</f>
        <v>7567.13</v>
      </c>
      <c r="N1411" t="str">
        <f>VLOOKUP('Healthcare '!A1411,'Data Transformation 3'!A$3:I$2339,9,0)</f>
        <v>tier - 2</v>
      </c>
      <c r="O1411" t="str">
        <f>VLOOKUP(A1411,'Data Transformation 3'!A$3:J$2339,10,0)</f>
        <v>tier - 2</v>
      </c>
      <c r="P1411" t="str">
        <f>VLOOKUP(A1411,'Data Transformation 3'!A$3:K$2339,11,0)</f>
        <v>R1021</v>
      </c>
      <c r="Q1411">
        <f>VLOOKUP(A1411,'Data Transformation 3'!A$3:F$2339,6,0)</f>
        <v>28</v>
      </c>
    </row>
    <row r="1412" spans="1:17" ht="15.5" hidden="1" x14ac:dyDescent="0.35">
      <c r="A1412" s="1" t="s">
        <v>960</v>
      </c>
      <c r="C1412" s="20" cm="1">
        <f t="array" ref="C1412:K1412">_xlfn.XLOOKUP(A1412,'Data transformation 2'!A1413:A3747,'Data transformation 2'!B1413:J3747)</f>
        <v>28.51</v>
      </c>
      <c r="D1412">
        <v>5.65</v>
      </c>
      <c r="E1412" t="str">
        <v>yes</v>
      </c>
      <c r="F1412" t="str">
        <v>No</v>
      </c>
      <c r="G1412" t="str">
        <v>No</v>
      </c>
      <c r="H1412">
        <v>1</v>
      </c>
      <c r="I1412" t="str">
        <v>No</v>
      </c>
      <c r="J1412" t="str">
        <v>Overweight</v>
      </c>
      <c r="K1412" t="str">
        <v>Normal</v>
      </c>
      <c r="L1412" t="str">
        <f>VLOOKUP(A1412,'Data Transformation 3'!A$3:E$2339,5,0)</f>
        <v>15-Dec-1988</v>
      </c>
      <c r="M1412" s="19">
        <f>VLOOKUP(A1412,'Data Transformation 3'!A$3:H$2339,8,0)</f>
        <v>7538.52</v>
      </c>
      <c r="N1412" t="str">
        <f>VLOOKUP('Healthcare '!A1412,'Data Transformation 3'!A$3:I$2339,9,0)</f>
        <v>tier - 2</v>
      </c>
      <c r="O1412" t="str">
        <f>VLOOKUP(A1412,'Data Transformation 3'!A$3:J$2339,10,0)</f>
        <v>tier - 2</v>
      </c>
      <c r="P1412" t="str">
        <f>VLOOKUP(A1412,'Data Transformation 3'!A$3:K$2339,11,0)</f>
        <v>R1012</v>
      </c>
      <c r="Q1412">
        <f>VLOOKUP(A1412,'Data Transformation 3'!A$3:F$2339,6,0)</f>
        <v>34</v>
      </c>
    </row>
    <row r="1413" spans="1:17" ht="15.5" hidden="1" x14ac:dyDescent="0.35">
      <c r="A1413" s="1" t="s">
        <v>959</v>
      </c>
      <c r="C1413" s="20" cm="1">
        <f t="array" ref="C1413:K1413">_xlfn.XLOOKUP(A1413,'Data transformation 2'!A1414:A3748,'Data transformation 2'!B1414:J3748)</f>
        <v>30.21</v>
      </c>
      <c r="D1413">
        <v>5.5</v>
      </c>
      <c r="E1413" t="str">
        <v>No</v>
      </c>
      <c r="F1413" t="str">
        <v>No</v>
      </c>
      <c r="G1413" t="str">
        <v>No</v>
      </c>
      <c r="H1413">
        <v>1</v>
      </c>
      <c r="I1413" t="str">
        <v>No</v>
      </c>
      <c r="J1413" t="str">
        <v>Obesity</v>
      </c>
      <c r="K1413" t="str">
        <v>Normal</v>
      </c>
      <c r="L1413" t="str">
        <f>VLOOKUP(A1413,'Data Transformation 3'!A$3:E$2339,5,0)</f>
        <v>22-Aug-1984</v>
      </c>
      <c r="M1413" s="19">
        <f>VLOOKUP(A1413,'Data Transformation 3'!A$3:H$2339,8,0)</f>
        <v>7537.16</v>
      </c>
      <c r="N1413" t="str">
        <f>VLOOKUP('Healthcare '!A1413,'Data Transformation 3'!A$3:I$2339,9,0)</f>
        <v>tier - 2</v>
      </c>
      <c r="O1413" t="str">
        <f>VLOOKUP(A1413,'Data Transformation 3'!A$3:J$2339,10,0)</f>
        <v>tier - 2</v>
      </c>
      <c r="P1413" t="str">
        <f>VLOOKUP(A1413,'Data Transformation 3'!A$3:K$2339,11,0)</f>
        <v>R1012</v>
      </c>
      <c r="Q1413">
        <f>VLOOKUP(A1413,'Data Transformation 3'!A$3:F$2339,6,0)</f>
        <v>38</v>
      </c>
    </row>
    <row r="1414" spans="1:17" ht="15.5" x14ac:dyDescent="0.35">
      <c r="A1414" s="1" t="s">
        <v>958</v>
      </c>
      <c r="C1414" s="20" cm="1">
        <f t="array" ref="C1414:K1414">_xlfn.XLOOKUP(A1414,'Data transformation 2'!A1415:A3749,'Data transformation 2'!B1415:J3749)</f>
        <v>24.33</v>
      </c>
      <c r="D1414">
        <v>8</v>
      </c>
      <c r="E1414" t="str">
        <v>No</v>
      </c>
      <c r="F1414" t="str">
        <v>No</v>
      </c>
      <c r="G1414" t="str">
        <v>No</v>
      </c>
      <c r="H1414">
        <v>0</v>
      </c>
      <c r="I1414" t="str">
        <v>No</v>
      </c>
      <c r="J1414" t="str">
        <v>Normal Weight</v>
      </c>
      <c r="K1414" t="str">
        <v>Diabetes</v>
      </c>
      <c r="L1414" t="str">
        <f>VLOOKUP(A1414,'Data Transformation 3'!A$3:E$2339,5,0)</f>
        <v>14-Dec-1978</v>
      </c>
      <c r="M1414" s="19">
        <f>VLOOKUP(A1414,'Data Transformation 3'!A$3:H$2339,8,0)</f>
        <v>7531.7</v>
      </c>
      <c r="N1414" t="str">
        <f>VLOOKUP('Healthcare '!A1414,'Data Transformation 3'!A$3:I$2339,9,0)</f>
        <v>tier - 2</v>
      </c>
      <c r="O1414" t="str">
        <f>VLOOKUP(A1414,'Data Transformation 3'!A$3:J$2339,10,0)</f>
        <v>tier - 1</v>
      </c>
      <c r="P1414" t="str">
        <f>VLOOKUP(A1414,'Data Transformation 3'!A$3:K$2339,11,0)</f>
        <v>R1013</v>
      </c>
      <c r="Q1414">
        <f>VLOOKUP(A1414,'Data Transformation 3'!A$3:F$2339,6,0)</f>
        <v>44</v>
      </c>
    </row>
    <row r="1415" spans="1:17" ht="15.5" hidden="1" x14ac:dyDescent="0.35">
      <c r="A1415" s="1" t="s">
        <v>957</v>
      </c>
      <c r="C1415" s="20" cm="1">
        <f t="array" ref="C1415:K1415">_xlfn.XLOOKUP(A1415,'Data transformation 2'!A1416:A3750,'Data transformation 2'!B1416:J3750)</f>
        <v>19.855</v>
      </c>
      <c r="D1415">
        <v>5.71</v>
      </c>
      <c r="E1415" t="str">
        <v>yes</v>
      </c>
      <c r="F1415" t="str">
        <v>No</v>
      </c>
      <c r="G1415" t="str">
        <v>No</v>
      </c>
      <c r="H1415">
        <v>0</v>
      </c>
      <c r="I1415" t="str">
        <v>No</v>
      </c>
      <c r="J1415" t="str">
        <v>Normal Weight</v>
      </c>
      <c r="K1415" t="str">
        <v>Pre-Diabetes</v>
      </c>
      <c r="L1415" t="str">
        <f>VLOOKUP(A1415,'Data Transformation 3'!A$3:E$2339,5,0)</f>
        <v>10-Oct-1976</v>
      </c>
      <c r="M1415" s="19">
        <f>VLOOKUP(A1415,'Data Transformation 3'!A$3:H$2339,8,0)</f>
        <v>7526.71</v>
      </c>
      <c r="N1415" t="str">
        <f>VLOOKUP('Healthcare '!A1415,'Data Transformation 3'!A$3:I$2339,9,0)</f>
        <v>tier - 3</v>
      </c>
      <c r="O1415" t="str">
        <f>VLOOKUP(A1415,'Data Transformation 3'!A$3:J$2339,10,0)</f>
        <v>tier - 1</v>
      </c>
      <c r="P1415" t="str">
        <f>VLOOKUP(A1415,'Data Transformation 3'!A$3:K$2339,11,0)</f>
        <v>R1012</v>
      </c>
      <c r="Q1415">
        <f>VLOOKUP(A1415,'Data Transformation 3'!A$3:F$2339,6,0)</f>
        <v>46</v>
      </c>
    </row>
    <row r="1416" spans="1:17" ht="15.5" x14ac:dyDescent="0.35">
      <c r="A1416" s="1" t="s">
        <v>956</v>
      </c>
      <c r="C1416" s="20" cm="1">
        <f t="array" ref="C1416:K1416">_xlfn.XLOOKUP(A1416,'Data transformation 2'!A1417:A3751,'Data transformation 2'!B1417:J3751)</f>
        <v>25.364999999999998</v>
      </c>
      <c r="D1416">
        <v>11.71</v>
      </c>
      <c r="E1416" t="str">
        <v>No</v>
      </c>
      <c r="F1416" t="str">
        <v>No</v>
      </c>
      <c r="G1416" t="str">
        <v>No</v>
      </c>
      <c r="H1416">
        <v>0</v>
      </c>
      <c r="I1416" t="str">
        <v>No</v>
      </c>
      <c r="J1416" t="str">
        <v>Overweight</v>
      </c>
      <c r="K1416" t="str">
        <v>Diabetes</v>
      </c>
      <c r="L1416" t="str">
        <f>VLOOKUP(A1416,'Data Transformation 3'!A$3:E$2339,5,0)</f>
        <v>18-Oct-1978</v>
      </c>
      <c r="M1416" s="19">
        <f>VLOOKUP(A1416,'Data Transformation 3'!A$3:H$2339,8,0)</f>
        <v>7518.03</v>
      </c>
      <c r="N1416" t="str">
        <f>VLOOKUP('Healthcare '!A1416,'Data Transformation 3'!A$3:I$2339,9,0)</f>
        <v>tier - 2</v>
      </c>
      <c r="O1416" t="str">
        <f>VLOOKUP(A1416,'Data Transformation 3'!A$3:J$2339,10,0)</f>
        <v>tier - 3</v>
      </c>
      <c r="P1416" t="str">
        <f>VLOOKUP(A1416,'Data Transformation 3'!A$3:K$2339,11,0)</f>
        <v>R1012</v>
      </c>
      <c r="Q1416">
        <f>VLOOKUP(A1416,'Data Transformation 3'!A$3:F$2339,6,0)</f>
        <v>44</v>
      </c>
    </row>
    <row r="1417" spans="1:17" ht="15.5" hidden="1" x14ac:dyDescent="0.35">
      <c r="A1417" s="1" t="s">
        <v>955</v>
      </c>
      <c r="C1417" s="20" cm="1">
        <f t="array" ref="C1417:K1417">_xlfn.XLOOKUP(A1417,'Data transformation 2'!A1418:A3752,'Data transformation 2'!B1418:J3752)</f>
        <v>29.6</v>
      </c>
      <c r="D1417">
        <v>6.17</v>
      </c>
      <c r="E1417" t="str">
        <v>yes</v>
      </c>
      <c r="F1417" t="str">
        <v>No</v>
      </c>
      <c r="G1417" t="str">
        <v>Yes</v>
      </c>
      <c r="H1417">
        <v>1</v>
      </c>
      <c r="I1417" t="str">
        <v>No</v>
      </c>
      <c r="J1417" t="str">
        <v>Overweight</v>
      </c>
      <c r="K1417" t="str">
        <v>Pre-Diabetes</v>
      </c>
      <c r="L1417" t="str">
        <f>VLOOKUP(A1417,'Data Transformation 3'!A$3:E$2339,5,0)</f>
        <v>10-Jul-1983</v>
      </c>
      <c r="M1417" s="19">
        <f>VLOOKUP(A1417,'Data Transformation 3'!A$3:H$2339,8,0)</f>
        <v>7512.27</v>
      </c>
      <c r="N1417" t="str">
        <f>VLOOKUP('Healthcare '!A1417,'Data Transformation 3'!A$3:I$2339,9,0)</f>
        <v>tier - 3</v>
      </c>
      <c r="O1417" t="str">
        <f>VLOOKUP(A1417,'Data Transformation 3'!A$3:J$2339,10,0)</f>
        <v>tier - 2</v>
      </c>
      <c r="P1417" t="str">
        <f>VLOOKUP(A1417,'Data Transformation 3'!A$3:K$2339,11,0)</f>
        <v>R1011</v>
      </c>
      <c r="Q1417">
        <f>VLOOKUP(A1417,'Data Transformation 3'!A$3:F$2339,6,0)</f>
        <v>39</v>
      </c>
    </row>
    <row r="1418" spans="1:17" ht="15.5" hidden="1" x14ac:dyDescent="0.35">
      <c r="A1418" s="1" t="s">
        <v>954</v>
      </c>
      <c r="C1418" s="20" cm="1">
        <f t="array" ref="C1418:K1418">_xlfn.XLOOKUP(A1418,'Data transformation 2'!A1419:A3753,'Data transformation 2'!B1419:J3753)</f>
        <v>39.43</v>
      </c>
      <c r="D1418">
        <v>6.1</v>
      </c>
      <c r="E1418" t="str">
        <v>yes</v>
      </c>
      <c r="F1418" t="str">
        <v>No</v>
      </c>
      <c r="G1418" t="str">
        <v>Yes</v>
      </c>
      <c r="H1418">
        <v>1</v>
      </c>
      <c r="I1418" t="str">
        <v>No</v>
      </c>
      <c r="J1418" t="str">
        <v>Obesity</v>
      </c>
      <c r="K1418" t="str">
        <v>Pre-Diabetes</v>
      </c>
      <c r="L1418" t="str">
        <f>VLOOKUP(A1418,'Data Transformation 3'!A$3:E$2339,5,0)</f>
        <v>28-Oct-1997</v>
      </c>
      <c r="M1418" s="19">
        <f>VLOOKUP(A1418,'Data Transformation 3'!A$3:H$2339,8,0)</f>
        <v>7504.3</v>
      </c>
      <c r="N1418" t="str">
        <f>VLOOKUP('Healthcare '!A1418,'Data Transformation 3'!A$3:I$2339,9,0)</f>
        <v>tier - 2</v>
      </c>
      <c r="O1418" t="str">
        <f>VLOOKUP(A1418,'Data Transformation 3'!A$3:J$2339,10,0)</f>
        <v>tier - 1</v>
      </c>
      <c r="P1418" t="str">
        <f>VLOOKUP(A1418,'Data Transformation 3'!A$3:K$2339,11,0)</f>
        <v>R1012</v>
      </c>
      <c r="Q1418">
        <f>VLOOKUP(A1418,'Data Transformation 3'!A$3:F$2339,6,0)</f>
        <v>25</v>
      </c>
    </row>
    <row r="1419" spans="1:17" ht="15.5" hidden="1" x14ac:dyDescent="0.35">
      <c r="A1419" s="1" t="s">
        <v>953</v>
      </c>
      <c r="C1419" s="20" cm="1">
        <f t="array" ref="C1419:K1419">_xlfn.XLOOKUP(A1419,'Data transformation 2'!A1420:A3754,'Data transformation 2'!B1420:J3754)</f>
        <v>27.34</v>
      </c>
      <c r="D1419">
        <v>5.19</v>
      </c>
      <c r="E1419" t="str">
        <v>yes</v>
      </c>
      <c r="F1419" t="str">
        <v>No</v>
      </c>
      <c r="G1419" t="str">
        <v>No</v>
      </c>
      <c r="H1419">
        <v>1</v>
      </c>
      <c r="I1419" t="str">
        <v>No</v>
      </c>
      <c r="J1419" t="str">
        <v>Overweight</v>
      </c>
      <c r="K1419" t="str">
        <v>Normal</v>
      </c>
      <c r="L1419" t="str">
        <f>VLOOKUP(A1419,'Data Transformation 3'!A$3:E$2339,5,0)</f>
        <v>15-Dec-1988</v>
      </c>
      <c r="M1419" s="19">
        <f>VLOOKUP(A1419,'Data Transformation 3'!A$3:H$2339,8,0)</f>
        <v>7494.63</v>
      </c>
      <c r="N1419" t="str">
        <f>VLOOKUP('Healthcare '!A1419,'Data Transformation 3'!A$3:I$2339,9,0)</f>
        <v>tier - 2</v>
      </c>
      <c r="O1419" t="str">
        <f>VLOOKUP(A1419,'Data Transformation 3'!A$3:J$2339,10,0)</f>
        <v>tier - 3</v>
      </c>
      <c r="P1419" t="str">
        <f>VLOOKUP(A1419,'Data Transformation 3'!A$3:K$2339,11,0)</f>
        <v>R1025</v>
      </c>
      <c r="Q1419">
        <f>VLOOKUP(A1419,'Data Transformation 3'!A$3:F$2339,6,0)</f>
        <v>34</v>
      </c>
    </row>
    <row r="1420" spans="1:17" ht="15.5" hidden="1" x14ac:dyDescent="0.35">
      <c r="A1420" s="1" t="s">
        <v>952</v>
      </c>
      <c r="C1420" s="20" cm="1">
        <f t="array" ref="C1420:K1420">_xlfn.XLOOKUP(A1420,'Data transformation 2'!A1421:A3755,'Data transformation 2'!B1421:J3755)</f>
        <v>39.01</v>
      </c>
      <c r="D1420">
        <v>5.37</v>
      </c>
      <c r="E1420" t="str">
        <v>yes</v>
      </c>
      <c r="F1420" t="str">
        <v>No</v>
      </c>
      <c r="G1420" t="str">
        <v>No</v>
      </c>
      <c r="H1420">
        <v>0</v>
      </c>
      <c r="I1420" t="str">
        <v>No</v>
      </c>
      <c r="J1420" t="str">
        <v>Obesity</v>
      </c>
      <c r="K1420" t="str">
        <v>Normal</v>
      </c>
      <c r="L1420" t="str">
        <f>VLOOKUP(A1420,'Data Transformation 3'!A$3:E$2339,5,0)</f>
        <v>14-Jun-1996</v>
      </c>
      <c r="M1420" s="19">
        <f>VLOOKUP(A1420,'Data Transformation 3'!A$3:H$2339,8,0)</f>
        <v>7487.38</v>
      </c>
      <c r="N1420" t="str">
        <f>VLOOKUP('Healthcare '!A1420,'Data Transformation 3'!A$3:I$2339,9,0)</f>
        <v>tier - 2</v>
      </c>
      <c r="O1420" t="str">
        <f>VLOOKUP(A1420,'Data Transformation 3'!A$3:J$2339,10,0)</f>
        <v>tier - 3</v>
      </c>
      <c r="P1420" t="str">
        <f>VLOOKUP(A1420,'Data Transformation 3'!A$3:K$2339,11,0)</f>
        <v>R1012</v>
      </c>
      <c r="Q1420">
        <f>VLOOKUP(A1420,'Data Transformation 3'!A$3:F$2339,6,0)</f>
        <v>26</v>
      </c>
    </row>
    <row r="1421" spans="1:17" ht="15.5" x14ac:dyDescent="0.35">
      <c r="A1421" s="1" t="s">
        <v>951</v>
      </c>
      <c r="C1421" s="20" cm="1">
        <f t="array" ref="C1421:K1421">_xlfn.XLOOKUP(A1421,'Data transformation 2'!A1422:A3756,'Data transformation 2'!B1422:J3756)</f>
        <v>18.989999999999998</v>
      </c>
      <c r="D1421">
        <v>10.82</v>
      </c>
      <c r="E1421" t="str">
        <v>yes</v>
      </c>
      <c r="F1421" t="str">
        <v>No</v>
      </c>
      <c r="G1421" t="str">
        <v>No</v>
      </c>
      <c r="H1421">
        <v>0</v>
      </c>
      <c r="I1421" t="str">
        <v>No</v>
      </c>
      <c r="J1421" t="str">
        <v>Normal Weight</v>
      </c>
      <c r="K1421" t="str">
        <v>Diabetes</v>
      </c>
      <c r="L1421" t="str">
        <f>VLOOKUP(A1421,'Data Transformation 3'!A$3:E$2339,5,0)</f>
        <v>4-Aug-1967</v>
      </c>
      <c r="M1421" s="19">
        <f>VLOOKUP(A1421,'Data Transformation 3'!A$3:H$2339,8,0)</f>
        <v>7463.51</v>
      </c>
      <c r="N1421" t="str">
        <f>VLOOKUP('Healthcare '!A1421,'Data Transformation 3'!A$3:I$2339,9,0)</f>
        <v>tier - 3</v>
      </c>
      <c r="O1421" t="str">
        <f>VLOOKUP(A1421,'Data Transformation 3'!A$3:J$2339,10,0)</f>
        <v>tier - 3</v>
      </c>
      <c r="P1421" t="str">
        <f>VLOOKUP(A1421,'Data Transformation 3'!A$3:K$2339,11,0)</f>
        <v>R1013</v>
      </c>
      <c r="Q1421">
        <f>VLOOKUP(A1421,'Data Transformation 3'!A$3:F$2339,6,0)</f>
        <v>55</v>
      </c>
    </row>
    <row r="1422" spans="1:17" ht="15.5" hidden="1" x14ac:dyDescent="0.35">
      <c r="A1422" s="1" t="s">
        <v>950</v>
      </c>
      <c r="C1422" s="20" cm="1">
        <f t="array" ref="C1422:K1422">_xlfn.XLOOKUP(A1422,'Data transformation 2'!A1423:A3757,'Data transformation 2'!B1423:J3757)</f>
        <v>42.3</v>
      </c>
      <c r="D1422">
        <v>6.06</v>
      </c>
      <c r="E1422" t="str">
        <v>yes</v>
      </c>
      <c r="F1422" t="str">
        <v>No</v>
      </c>
      <c r="G1422" t="str">
        <v>No</v>
      </c>
      <c r="H1422">
        <v>0</v>
      </c>
      <c r="I1422" t="str">
        <v>No</v>
      </c>
      <c r="J1422" t="str">
        <v>Obesity</v>
      </c>
      <c r="K1422" t="str">
        <v>Pre-Diabetes</v>
      </c>
      <c r="L1422" t="str">
        <f>VLOOKUP(A1422,'Data Transformation 3'!A$3:E$2339,5,0)</f>
        <v>1-Jun-2001</v>
      </c>
      <c r="M1422" s="19">
        <f>VLOOKUP(A1422,'Data Transformation 3'!A$3:H$2339,8,0)</f>
        <v>7450.36</v>
      </c>
      <c r="N1422" t="str">
        <f>VLOOKUP('Healthcare '!A1422,'Data Transformation 3'!A$3:I$2339,9,0)</f>
        <v>tier - 2</v>
      </c>
      <c r="O1422" t="str">
        <f>VLOOKUP(A1422,'Data Transformation 3'!A$3:J$2339,10,0)</f>
        <v>tier - 2</v>
      </c>
      <c r="P1422" t="str">
        <f>VLOOKUP(A1422,'Data Transformation 3'!A$3:K$2339,11,0)</f>
        <v>R1012</v>
      </c>
      <c r="Q1422">
        <f>VLOOKUP(A1422,'Data Transformation 3'!A$3:F$2339,6,0)</f>
        <v>22</v>
      </c>
    </row>
    <row r="1423" spans="1:17" ht="15.5" hidden="1" x14ac:dyDescent="0.35">
      <c r="A1423" s="1" t="s">
        <v>949</v>
      </c>
      <c r="C1423" s="20" cm="1">
        <f t="array" ref="C1423:K1423">_xlfn.XLOOKUP(A1423,'Data transformation 2'!A1424:A3758,'Data transformation 2'!B1424:J3758)</f>
        <v>39.805</v>
      </c>
      <c r="D1423">
        <v>5.91</v>
      </c>
      <c r="E1423" t="str">
        <v>No</v>
      </c>
      <c r="F1423" t="str">
        <v>No</v>
      </c>
      <c r="G1423" t="str">
        <v>No</v>
      </c>
      <c r="H1423">
        <v>0</v>
      </c>
      <c r="I1423" t="str">
        <v>No</v>
      </c>
      <c r="J1423" t="str">
        <v>Obesity</v>
      </c>
      <c r="K1423" t="str">
        <v>Pre-Diabetes</v>
      </c>
      <c r="L1423" t="str">
        <f>VLOOKUP(A1423,'Data Transformation 3'!A$3:E$2339,5,0)</f>
        <v>30-Sep-1977</v>
      </c>
      <c r="M1423" s="19">
        <f>VLOOKUP(A1423,'Data Transformation 3'!A$3:H$2339,8,0)</f>
        <v>7448.4</v>
      </c>
      <c r="N1423" t="str">
        <f>VLOOKUP('Healthcare '!A1423,'Data Transformation 3'!A$3:I$2339,9,0)</f>
        <v>tier - 3</v>
      </c>
      <c r="O1423" t="str">
        <f>VLOOKUP(A1423,'Data Transformation 3'!A$3:J$2339,10,0)</f>
        <v>tier - 3</v>
      </c>
      <c r="P1423" t="str">
        <f>VLOOKUP(A1423,'Data Transformation 3'!A$3:K$2339,11,0)</f>
        <v>R1017</v>
      </c>
      <c r="Q1423">
        <f>VLOOKUP(A1423,'Data Transformation 3'!A$3:F$2339,6,0)</f>
        <v>45</v>
      </c>
    </row>
    <row r="1424" spans="1:17" ht="15.5" hidden="1" x14ac:dyDescent="0.35">
      <c r="A1424" s="1" t="s">
        <v>948</v>
      </c>
      <c r="C1424" s="20" cm="1">
        <f t="array" ref="C1424:K1424">_xlfn.XLOOKUP(A1424,'Data transformation 2'!A1425:A3759,'Data transformation 2'!B1425:J3759)</f>
        <v>33.700000000000003</v>
      </c>
      <c r="D1424">
        <v>5.87</v>
      </c>
      <c r="E1424" t="str">
        <v>No</v>
      </c>
      <c r="F1424" t="str">
        <v>No</v>
      </c>
      <c r="G1424" t="str">
        <v>No</v>
      </c>
      <c r="H1424">
        <v>0</v>
      </c>
      <c r="I1424" t="str">
        <v>No</v>
      </c>
      <c r="J1424" t="str">
        <v>Obesity</v>
      </c>
      <c r="K1424" t="str">
        <v>Pre-Diabetes</v>
      </c>
      <c r="L1424" t="str">
        <f>VLOOKUP(A1424,'Data Transformation 3'!A$3:E$2339,5,0)</f>
        <v>25-Sep-1977</v>
      </c>
      <c r="M1424" s="19">
        <f>VLOOKUP(A1424,'Data Transformation 3'!A$3:H$2339,8,0)</f>
        <v>7445.92</v>
      </c>
      <c r="N1424" t="str">
        <f>VLOOKUP('Healthcare '!A1424,'Data Transformation 3'!A$3:I$2339,9,0)</f>
        <v>tier - 3</v>
      </c>
      <c r="O1424" t="str">
        <f>VLOOKUP(A1424,'Data Transformation 3'!A$3:J$2339,10,0)</f>
        <v>tier - 1</v>
      </c>
      <c r="P1424" t="str">
        <f>VLOOKUP(A1424,'Data Transformation 3'!A$3:K$2339,11,0)</f>
        <v>R1011</v>
      </c>
      <c r="Q1424">
        <f>VLOOKUP(A1424,'Data Transformation 3'!A$3:F$2339,6,0)</f>
        <v>45</v>
      </c>
    </row>
    <row r="1425" spans="1:17" ht="15.5" hidden="1" x14ac:dyDescent="0.35">
      <c r="A1425" s="1" t="s">
        <v>947</v>
      </c>
      <c r="C1425" s="20" cm="1">
        <f t="array" ref="C1425:K1425">_xlfn.XLOOKUP(A1425,'Data transformation 2'!A1426:A3760,'Data transformation 2'!B1426:J3760)</f>
        <v>36.195</v>
      </c>
      <c r="D1425">
        <v>6.22</v>
      </c>
      <c r="E1425" t="str">
        <v>No</v>
      </c>
      <c r="F1425" t="str">
        <v>No</v>
      </c>
      <c r="G1425" t="str">
        <v>No</v>
      </c>
      <c r="H1425">
        <v>0</v>
      </c>
      <c r="I1425" t="str">
        <v>No</v>
      </c>
      <c r="J1425" t="str">
        <v>Obesity</v>
      </c>
      <c r="K1425" t="str">
        <v>Pre-Diabetes</v>
      </c>
      <c r="L1425" t="str">
        <f>VLOOKUP(A1425,'Data Transformation 3'!A$3:E$2339,5,0)</f>
        <v>7-Jul-1980</v>
      </c>
      <c r="M1425" s="19">
        <f>VLOOKUP(A1425,'Data Transformation 3'!A$3:H$2339,8,0)</f>
        <v>7443.64</v>
      </c>
      <c r="N1425" t="str">
        <f>VLOOKUP('Healthcare '!A1425,'Data Transformation 3'!A$3:I$2339,9,0)</f>
        <v>tier - 2</v>
      </c>
      <c r="O1425" t="str">
        <f>VLOOKUP(A1425,'Data Transformation 3'!A$3:J$2339,10,0)</f>
        <v>tier - 3</v>
      </c>
      <c r="P1425" t="str">
        <f>VLOOKUP(A1425,'Data Transformation 3'!A$3:K$2339,11,0)</f>
        <v>R1012</v>
      </c>
      <c r="Q1425">
        <f>VLOOKUP(A1425,'Data Transformation 3'!A$3:F$2339,6,0)</f>
        <v>42</v>
      </c>
    </row>
    <row r="1426" spans="1:17" ht="15.5" hidden="1" x14ac:dyDescent="0.35">
      <c r="A1426" s="1" t="s">
        <v>946</v>
      </c>
      <c r="C1426" s="20" cm="1">
        <f t="array" ref="C1426:K1426">_xlfn.XLOOKUP(A1426,'Data transformation 2'!A1427:A3761,'Data transformation 2'!B1427:J3761)</f>
        <v>32.6</v>
      </c>
      <c r="D1426">
        <v>5.73</v>
      </c>
      <c r="E1426" t="str">
        <v>No</v>
      </c>
      <c r="F1426" t="str">
        <v>No</v>
      </c>
      <c r="G1426" t="str">
        <v>Yes</v>
      </c>
      <c r="H1426">
        <v>1</v>
      </c>
      <c r="I1426" t="str">
        <v>No</v>
      </c>
      <c r="J1426" t="str">
        <v>Obesity</v>
      </c>
      <c r="K1426" t="str">
        <v>Pre-Diabetes</v>
      </c>
      <c r="L1426" t="str">
        <f>VLOOKUP(A1426,'Data Transformation 3'!A$3:E$2339,5,0)</f>
        <v>1-Sep-1979</v>
      </c>
      <c r="M1426" s="19">
        <f>VLOOKUP(A1426,'Data Transformation 3'!A$3:H$2339,8,0)</f>
        <v>7441.5</v>
      </c>
      <c r="N1426" t="str">
        <f>VLOOKUP('Healthcare '!A1426,'Data Transformation 3'!A$3:I$2339,9,0)</f>
        <v>tier - 3</v>
      </c>
      <c r="O1426" t="str">
        <f>VLOOKUP(A1426,'Data Transformation 3'!A$3:J$2339,10,0)</f>
        <v>tier - 2</v>
      </c>
      <c r="P1426" t="str">
        <f>VLOOKUP(A1426,'Data Transformation 3'!A$3:K$2339,11,0)</f>
        <v>R1011</v>
      </c>
      <c r="Q1426">
        <f>VLOOKUP(A1426,'Data Transformation 3'!A$3:F$2339,6,0)</f>
        <v>43</v>
      </c>
    </row>
    <row r="1427" spans="1:17" ht="15.5" hidden="1" x14ac:dyDescent="0.35">
      <c r="A1427" s="1" t="s">
        <v>945</v>
      </c>
      <c r="C1427" s="20" cm="1">
        <f t="array" ref="C1427:K1427">_xlfn.XLOOKUP(A1427,'Data transformation 2'!A1428:A3762,'Data transformation 2'!B1428:J3762)</f>
        <v>30.2</v>
      </c>
      <c r="D1427">
        <v>5.7</v>
      </c>
      <c r="E1427" t="str">
        <v>No</v>
      </c>
      <c r="F1427" t="str">
        <v>No</v>
      </c>
      <c r="G1427" t="str">
        <v>No</v>
      </c>
      <c r="H1427">
        <v>0</v>
      </c>
      <c r="I1427" t="str">
        <v>No</v>
      </c>
      <c r="J1427" t="str">
        <v>Obesity</v>
      </c>
      <c r="K1427" t="str">
        <v>Pre-Diabetes</v>
      </c>
      <c r="L1427" t="str">
        <f>VLOOKUP(A1427,'Data Transformation 3'!A$3:E$2339,5,0)</f>
        <v>25-Aug-1977</v>
      </c>
      <c r="M1427" s="19">
        <f>VLOOKUP(A1427,'Data Transformation 3'!A$3:H$2339,8,0)</f>
        <v>7441.05</v>
      </c>
      <c r="N1427" t="str">
        <f>VLOOKUP('Healthcare '!A1427,'Data Transformation 3'!A$3:I$2339,9,0)</f>
        <v>tier - 3</v>
      </c>
      <c r="O1427" t="str">
        <f>VLOOKUP(A1427,'Data Transformation 3'!A$3:J$2339,10,0)</f>
        <v>tier - 2</v>
      </c>
      <c r="P1427" t="str">
        <f>VLOOKUP(A1427,'Data Transformation 3'!A$3:K$2339,11,0)</f>
        <v>R1011</v>
      </c>
      <c r="Q1427">
        <f>VLOOKUP(A1427,'Data Transformation 3'!A$3:F$2339,6,0)</f>
        <v>45</v>
      </c>
    </row>
    <row r="1428" spans="1:17" ht="15.5" x14ac:dyDescent="0.35">
      <c r="A1428" s="1" t="s">
        <v>944</v>
      </c>
      <c r="C1428" s="20" cm="1">
        <f t="array" ref="C1428:K1428">_xlfn.XLOOKUP(A1428,'Data transformation 2'!A1429:A3763,'Data transformation 2'!B1429:J3763)</f>
        <v>27.645</v>
      </c>
      <c r="D1428">
        <v>9.91</v>
      </c>
      <c r="E1428" t="str">
        <v>No</v>
      </c>
      <c r="F1428" t="str">
        <v>No</v>
      </c>
      <c r="G1428" t="str">
        <v>No</v>
      </c>
      <c r="H1428">
        <v>0</v>
      </c>
      <c r="I1428" t="str">
        <v>No</v>
      </c>
      <c r="J1428" t="str">
        <v>Overweight</v>
      </c>
      <c r="K1428" t="str">
        <v>Diabetes</v>
      </c>
      <c r="L1428" t="str">
        <f>VLOOKUP(A1428,'Data Transformation 3'!A$3:E$2339,5,0)</f>
        <v>2-Dec-1978</v>
      </c>
      <c r="M1428" s="19">
        <f>VLOOKUP(A1428,'Data Transformation 3'!A$3:H$2339,8,0)</f>
        <v>7421.19</v>
      </c>
      <c r="N1428" t="str">
        <f>VLOOKUP('Healthcare '!A1428,'Data Transformation 3'!A$3:I$2339,9,0)</f>
        <v>tier - 2</v>
      </c>
      <c r="O1428" t="str">
        <f>VLOOKUP(A1428,'Data Transformation 3'!A$3:J$2339,10,0)</f>
        <v>tier - 3</v>
      </c>
      <c r="P1428" t="str">
        <f>VLOOKUP(A1428,'Data Transformation 3'!A$3:K$2339,11,0)</f>
        <v>R1012</v>
      </c>
      <c r="Q1428">
        <f>VLOOKUP(A1428,'Data Transformation 3'!A$3:F$2339,6,0)</f>
        <v>44</v>
      </c>
    </row>
    <row r="1429" spans="1:17" ht="15.5" x14ac:dyDescent="0.35">
      <c r="A1429" s="1" t="s">
        <v>943</v>
      </c>
      <c r="C1429" s="20" cm="1">
        <f t="array" ref="C1429:K1429">_xlfn.XLOOKUP(A1429,'Data transformation 2'!A1430:A3764,'Data transformation 2'!B1430:J3764)</f>
        <v>26.41</v>
      </c>
      <c r="D1429">
        <v>11.4</v>
      </c>
      <c r="E1429" t="str">
        <v>No</v>
      </c>
      <c r="F1429" t="str">
        <v>No</v>
      </c>
      <c r="G1429" t="str">
        <v>No</v>
      </c>
      <c r="H1429">
        <v>0</v>
      </c>
      <c r="I1429" t="str">
        <v>No</v>
      </c>
      <c r="J1429" t="str">
        <v>Overweight</v>
      </c>
      <c r="K1429" t="str">
        <v>Diabetes</v>
      </c>
      <c r="L1429" t="str">
        <f>VLOOKUP(A1429,'Data Transformation 3'!A$3:E$2339,5,0)</f>
        <v>12-Nov-1978</v>
      </c>
      <c r="M1429" s="19">
        <f>VLOOKUP(A1429,'Data Transformation 3'!A$3:H$2339,8,0)</f>
        <v>7419.48</v>
      </c>
      <c r="N1429" t="str">
        <f>VLOOKUP('Healthcare '!A1429,'Data Transformation 3'!A$3:I$2339,9,0)</f>
        <v>tier - 2</v>
      </c>
      <c r="O1429" t="str">
        <f>VLOOKUP(A1429,'Data Transformation 3'!A$3:J$2339,10,0)</f>
        <v>tier - 2</v>
      </c>
      <c r="P1429" t="str">
        <f>VLOOKUP(A1429,'Data Transformation 3'!A$3:K$2339,11,0)</f>
        <v>R1012</v>
      </c>
      <c r="Q1429">
        <f>VLOOKUP(A1429,'Data Transformation 3'!A$3:F$2339,6,0)</f>
        <v>44</v>
      </c>
    </row>
    <row r="1430" spans="1:17" ht="15.5" hidden="1" x14ac:dyDescent="0.35">
      <c r="A1430" s="1" t="s">
        <v>942</v>
      </c>
      <c r="C1430" s="20" cm="1">
        <f t="array" ref="C1430:K1430">_xlfn.XLOOKUP(A1430,'Data transformation 2'!A1431:A3765,'Data transformation 2'!B1431:J3765)</f>
        <v>34.1</v>
      </c>
      <c r="D1430">
        <v>6.29</v>
      </c>
      <c r="E1430" t="str">
        <v>yes</v>
      </c>
      <c r="F1430" t="str">
        <v>No</v>
      </c>
      <c r="G1430" t="str">
        <v>Yes</v>
      </c>
      <c r="H1430">
        <v>1</v>
      </c>
      <c r="I1430" t="str">
        <v>No</v>
      </c>
      <c r="J1430" t="str">
        <v>Obesity</v>
      </c>
      <c r="K1430" t="str">
        <v>Pre-Diabetes</v>
      </c>
      <c r="L1430" t="str">
        <f>VLOOKUP(A1430,'Data Transformation 3'!A$3:E$2339,5,0)</f>
        <v>19-Sep-1983</v>
      </c>
      <c r="M1430" s="19">
        <f>VLOOKUP(A1430,'Data Transformation 3'!A$3:H$2339,8,0)</f>
        <v>7418.52</v>
      </c>
      <c r="N1430" t="str">
        <f>VLOOKUP('Healthcare '!A1430,'Data Transformation 3'!A$3:I$2339,9,0)</f>
        <v>tier - 2</v>
      </c>
      <c r="O1430" t="str">
        <f>VLOOKUP(A1430,'Data Transformation 3'!A$3:J$2339,10,0)</f>
        <v>tier - 2</v>
      </c>
      <c r="P1430" t="str">
        <f>VLOOKUP(A1430,'Data Transformation 3'!A$3:K$2339,11,0)</f>
        <v>R1011</v>
      </c>
      <c r="Q1430">
        <f>VLOOKUP(A1430,'Data Transformation 3'!A$3:F$2339,6,0)</f>
        <v>39</v>
      </c>
    </row>
    <row r="1431" spans="1:17" ht="15.5" x14ac:dyDescent="0.35">
      <c r="A1431" s="1" t="s">
        <v>941</v>
      </c>
      <c r="C1431" s="20" cm="1">
        <f t="array" ref="C1431:K1431">_xlfn.XLOOKUP(A1431,'Data transformation 2'!A1432:A3766,'Data transformation 2'!B1432:J3766)</f>
        <v>17.3</v>
      </c>
      <c r="D1431">
        <v>9.2799999999999994</v>
      </c>
      <c r="E1431" t="str">
        <v>No</v>
      </c>
      <c r="F1431" t="str">
        <v>No</v>
      </c>
      <c r="G1431" t="str">
        <v>No</v>
      </c>
      <c r="H1431">
        <v>0</v>
      </c>
      <c r="I1431" t="str">
        <v>No</v>
      </c>
      <c r="J1431" t="str">
        <v>Underweight</v>
      </c>
      <c r="K1431" t="str">
        <v>Diabetes</v>
      </c>
      <c r="L1431" t="str">
        <f>VLOOKUP(A1431,'Data Transformation 3'!A$3:E$2339,5,0)</f>
        <v>5-Dec-1965</v>
      </c>
      <c r="M1431" s="19">
        <f>VLOOKUP(A1431,'Data Transformation 3'!A$3:H$2339,8,0)</f>
        <v>7403.98</v>
      </c>
      <c r="N1431" t="str">
        <f>VLOOKUP('Healthcare '!A1431,'Data Transformation 3'!A$3:I$2339,9,0)</f>
        <v>tier - 3</v>
      </c>
      <c r="O1431" t="str">
        <f>VLOOKUP(A1431,'Data Transformation 3'!A$3:J$2339,10,0)</f>
        <v>tier - 2</v>
      </c>
      <c r="P1431" t="str">
        <f>VLOOKUP(A1431,'Data Transformation 3'!A$3:K$2339,11,0)</f>
        <v>R1013</v>
      </c>
      <c r="Q1431">
        <f>VLOOKUP(A1431,'Data Transformation 3'!A$3:F$2339,6,0)</f>
        <v>57</v>
      </c>
    </row>
    <row r="1432" spans="1:17" ht="15.5" hidden="1" x14ac:dyDescent="0.35">
      <c r="A1432" s="1" t="s">
        <v>940</v>
      </c>
      <c r="C1432" s="20" cm="1">
        <f t="array" ref="C1432:K1432">_xlfn.XLOOKUP(A1432,'Data transformation 2'!A1433:A3767,'Data transformation 2'!B1433:J3767)</f>
        <v>35.020000000000003</v>
      </c>
      <c r="D1432">
        <v>4.78</v>
      </c>
      <c r="E1432" t="str">
        <v>No</v>
      </c>
      <c r="F1432" t="str">
        <v>No</v>
      </c>
      <c r="G1432" t="str">
        <v>Yes</v>
      </c>
      <c r="H1432">
        <v>1</v>
      </c>
      <c r="I1432" t="str">
        <v>No</v>
      </c>
      <c r="J1432" t="str">
        <v>Obesity</v>
      </c>
      <c r="K1432" t="str">
        <v>Normal</v>
      </c>
      <c r="L1432" t="str">
        <f>VLOOKUP(A1432,'Data Transformation 3'!A$3:E$2339,5,0)</f>
        <v>22-Jul-1993</v>
      </c>
      <c r="M1432" s="19">
        <f>VLOOKUP(A1432,'Data Transformation 3'!A$3:H$2339,8,0)</f>
        <v>7388.85</v>
      </c>
      <c r="N1432" t="str">
        <f>VLOOKUP('Healthcare '!A1432,'Data Transformation 3'!A$3:I$2339,9,0)</f>
        <v>tier - 2</v>
      </c>
      <c r="O1432" t="str">
        <f>VLOOKUP(A1432,'Data Transformation 3'!A$3:J$2339,10,0)</f>
        <v>tier - 2</v>
      </c>
      <c r="P1432" t="str">
        <f>VLOOKUP(A1432,'Data Transformation 3'!A$3:K$2339,11,0)</f>
        <v>R1026</v>
      </c>
      <c r="Q1432">
        <f>VLOOKUP(A1432,'Data Transformation 3'!A$3:F$2339,6,0)</f>
        <v>29</v>
      </c>
    </row>
    <row r="1433" spans="1:17" ht="15.5" x14ac:dyDescent="0.35">
      <c r="A1433" s="1" t="s">
        <v>939</v>
      </c>
      <c r="C1433" s="20" cm="1">
        <f t="array" ref="C1433:K1433">_xlfn.XLOOKUP(A1433,'Data transformation 2'!A1434:A3768,'Data transformation 2'!B1434:J3768)</f>
        <v>37.1</v>
      </c>
      <c r="D1433">
        <v>8.8699999999999992</v>
      </c>
      <c r="E1433" t="str">
        <v>yes</v>
      </c>
      <c r="F1433" t="str">
        <v>No</v>
      </c>
      <c r="G1433" t="str">
        <v>No</v>
      </c>
      <c r="H1433">
        <v>0</v>
      </c>
      <c r="I1433" t="str">
        <v>No</v>
      </c>
      <c r="J1433" t="str">
        <v>Obesity</v>
      </c>
      <c r="K1433" t="str">
        <v>Diabetes</v>
      </c>
      <c r="L1433" t="str">
        <f>VLOOKUP(A1433,'Data Transformation 3'!A$3:E$2339,5,0)</f>
        <v>24-Nov-1981</v>
      </c>
      <c r="M1433" s="19">
        <f>VLOOKUP(A1433,'Data Transformation 3'!A$3:H$2339,8,0)</f>
        <v>7371.77</v>
      </c>
      <c r="N1433" t="str">
        <f>VLOOKUP('Healthcare '!A1433,'Data Transformation 3'!A$3:I$2339,9,0)</f>
        <v>tier - 2</v>
      </c>
      <c r="O1433" t="str">
        <f>VLOOKUP(A1433,'Data Transformation 3'!A$3:J$2339,10,0)</f>
        <v>tier - 1</v>
      </c>
      <c r="P1433" t="str">
        <f>VLOOKUP(A1433,'Data Transformation 3'!A$3:K$2339,11,0)</f>
        <v>R1011</v>
      </c>
      <c r="Q1433">
        <f>VLOOKUP(A1433,'Data Transformation 3'!A$3:F$2339,6,0)</f>
        <v>41</v>
      </c>
    </row>
    <row r="1434" spans="1:17" ht="15.5" x14ac:dyDescent="0.35">
      <c r="A1434" s="1" t="s">
        <v>938</v>
      </c>
      <c r="C1434" s="20" cm="1">
        <f t="array" ref="C1434:K1434">_xlfn.XLOOKUP(A1434,'Data transformation 2'!A1435:A3769,'Data transformation 2'!B1435:J3769)</f>
        <v>16.79</v>
      </c>
      <c r="D1434">
        <v>11.4</v>
      </c>
      <c r="E1434" t="str">
        <v>No</v>
      </c>
      <c r="F1434" t="str">
        <v>No</v>
      </c>
      <c r="G1434" t="str">
        <v>No</v>
      </c>
      <c r="H1434">
        <v>0</v>
      </c>
      <c r="I1434" t="str">
        <v>No</v>
      </c>
      <c r="J1434" t="str">
        <v>Underweight</v>
      </c>
      <c r="K1434" t="str">
        <v>Diabetes</v>
      </c>
      <c r="L1434" t="str">
        <f>VLOOKUP(A1434,'Data Transformation 3'!A$3:E$2339,5,0)</f>
        <v>9-Dec-1965</v>
      </c>
      <c r="M1434" s="19">
        <f>VLOOKUP(A1434,'Data Transformation 3'!A$3:H$2339,8,0)</f>
        <v>7362.31</v>
      </c>
      <c r="N1434" t="str">
        <f>VLOOKUP('Healthcare '!A1434,'Data Transformation 3'!A$3:I$2339,9,0)</f>
        <v>tier - 3</v>
      </c>
      <c r="O1434" t="str">
        <f>VLOOKUP(A1434,'Data Transformation 3'!A$3:J$2339,10,0)</f>
        <v>tier - 3</v>
      </c>
      <c r="P1434" t="str">
        <f>VLOOKUP(A1434,'Data Transformation 3'!A$3:K$2339,11,0)</f>
        <v>R1013</v>
      </c>
      <c r="Q1434">
        <f>VLOOKUP(A1434,'Data Transformation 3'!A$3:F$2339,6,0)</f>
        <v>57</v>
      </c>
    </row>
    <row r="1435" spans="1:17" ht="15.5" x14ac:dyDescent="0.35">
      <c r="A1435" s="1" t="s">
        <v>937</v>
      </c>
      <c r="C1435" s="20" cm="1">
        <f t="array" ref="C1435:K1435">_xlfn.XLOOKUP(A1435,'Data transformation 2'!A1436:A3770,'Data transformation 2'!B1436:J3770)</f>
        <v>31.635000000000002</v>
      </c>
      <c r="D1435">
        <v>9.1300000000000008</v>
      </c>
      <c r="E1435" t="str">
        <v>yes</v>
      </c>
      <c r="F1435" t="str">
        <v>No</v>
      </c>
      <c r="G1435" t="str">
        <v>No</v>
      </c>
      <c r="H1435">
        <v>0</v>
      </c>
      <c r="I1435" t="str">
        <v>No</v>
      </c>
      <c r="J1435" t="str">
        <v>Obesity</v>
      </c>
      <c r="K1435" t="str">
        <v>Diabetes</v>
      </c>
      <c r="L1435" t="str">
        <f>VLOOKUP(A1435,'Data Transformation 3'!A$3:E$2339,5,0)</f>
        <v>16-Jul-1981</v>
      </c>
      <c r="M1435" s="19">
        <f>VLOOKUP(A1435,'Data Transformation 3'!A$3:H$2339,8,0)</f>
        <v>7358.18</v>
      </c>
      <c r="N1435" t="str">
        <f>VLOOKUP('Healthcare '!A1435,'Data Transformation 3'!A$3:I$2339,9,0)</f>
        <v>tier - 2</v>
      </c>
      <c r="O1435" t="str">
        <f>VLOOKUP(A1435,'Data Transformation 3'!A$3:J$2339,10,0)</f>
        <v>tier - 3</v>
      </c>
      <c r="P1435" t="str">
        <f>VLOOKUP(A1435,'Data Transformation 3'!A$3:K$2339,11,0)</f>
        <v>R1024</v>
      </c>
      <c r="Q1435">
        <f>VLOOKUP(A1435,'Data Transformation 3'!A$3:F$2339,6,0)</f>
        <v>41</v>
      </c>
    </row>
    <row r="1436" spans="1:17" ht="15.5" hidden="1" x14ac:dyDescent="0.35">
      <c r="A1436" s="1" t="s">
        <v>936</v>
      </c>
      <c r="C1436" s="20" cm="1">
        <f t="array" ref="C1436:K1436">_xlfn.XLOOKUP(A1436,'Data transformation 2'!A1437:A3771,'Data transformation 2'!B1437:J3771)</f>
        <v>24.19</v>
      </c>
      <c r="D1436">
        <v>6.22</v>
      </c>
      <c r="E1436" t="str">
        <v>yes</v>
      </c>
      <c r="F1436" t="str">
        <v>No</v>
      </c>
      <c r="G1436" t="str">
        <v>Yes</v>
      </c>
      <c r="H1436">
        <v>1</v>
      </c>
      <c r="I1436" t="str">
        <v>No</v>
      </c>
      <c r="J1436" t="str">
        <v>Normal Weight</v>
      </c>
      <c r="K1436" t="str">
        <v>Pre-Diabetes</v>
      </c>
      <c r="L1436" t="str">
        <f>VLOOKUP(A1436,'Data Transformation 3'!A$3:E$2339,5,0)</f>
        <v>21-Jun-1983</v>
      </c>
      <c r="M1436" s="19">
        <f>VLOOKUP(A1436,'Data Transformation 3'!A$3:H$2339,8,0)</f>
        <v>7357.49</v>
      </c>
      <c r="N1436" t="str">
        <f>VLOOKUP('Healthcare '!A1436,'Data Transformation 3'!A$3:I$2339,9,0)</f>
        <v>tier - 2</v>
      </c>
      <c r="O1436" t="str">
        <f>VLOOKUP(A1436,'Data Transformation 3'!A$3:J$2339,10,0)</f>
        <v>tier - 2</v>
      </c>
      <c r="P1436" t="str">
        <f>VLOOKUP(A1436,'Data Transformation 3'!A$3:K$2339,11,0)</f>
        <v>R1012</v>
      </c>
      <c r="Q1436">
        <f>VLOOKUP(A1436,'Data Transformation 3'!A$3:F$2339,6,0)</f>
        <v>39</v>
      </c>
    </row>
    <row r="1437" spans="1:17" ht="15.5" hidden="1" x14ac:dyDescent="0.35">
      <c r="A1437" s="1" t="s">
        <v>935</v>
      </c>
      <c r="C1437" s="20" cm="1">
        <f t="array" ref="C1437:K1437">_xlfn.XLOOKUP(A1437,'Data transformation 2'!A1438:A3772,'Data transformation 2'!B1438:J3772)</f>
        <v>35.29</v>
      </c>
      <c r="D1437">
        <v>5.9</v>
      </c>
      <c r="E1437" t="str">
        <v>No</v>
      </c>
      <c r="F1437" t="str">
        <v>No</v>
      </c>
      <c r="G1437" t="str">
        <v>Yes</v>
      </c>
      <c r="H1437">
        <v>1</v>
      </c>
      <c r="I1437" t="str">
        <v>No</v>
      </c>
      <c r="J1437" t="str">
        <v>Obesity</v>
      </c>
      <c r="K1437" t="str">
        <v>Pre-Diabetes</v>
      </c>
      <c r="L1437" t="str">
        <f>VLOOKUP(A1437,'Data Transformation 3'!A$3:E$2339,5,0)</f>
        <v>5-Oct-1993</v>
      </c>
      <c r="M1437" s="19">
        <f>VLOOKUP(A1437,'Data Transformation 3'!A$3:H$2339,8,0)</f>
        <v>7349.12</v>
      </c>
      <c r="N1437" t="str">
        <f>VLOOKUP('Healthcare '!A1437,'Data Transformation 3'!A$3:I$2339,9,0)</f>
        <v>tier - 2</v>
      </c>
      <c r="O1437" t="str">
        <f>VLOOKUP(A1437,'Data Transformation 3'!A$3:J$2339,10,0)</f>
        <v>tier - 2</v>
      </c>
      <c r="P1437" t="str">
        <f>VLOOKUP(A1437,'Data Transformation 3'!A$3:K$2339,11,0)</f>
        <v>R1021</v>
      </c>
      <c r="Q1437">
        <f>VLOOKUP(A1437,'Data Transformation 3'!A$3:F$2339,6,0)</f>
        <v>29</v>
      </c>
    </row>
    <row r="1438" spans="1:17" ht="15.5" hidden="1" x14ac:dyDescent="0.35">
      <c r="A1438" s="1" t="s">
        <v>934</v>
      </c>
      <c r="C1438" s="20" cm="1">
        <f t="array" ref="C1438:K1438">_xlfn.XLOOKUP(A1438,'Data transformation 2'!A1439:A3773,'Data transformation 2'!B1439:J3773)</f>
        <v>35.299999999999997</v>
      </c>
      <c r="D1438">
        <v>4.45</v>
      </c>
      <c r="E1438" t="str">
        <v>No</v>
      </c>
      <c r="F1438" t="str">
        <v>No</v>
      </c>
      <c r="G1438" t="str">
        <v>No</v>
      </c>
      <c r="H1438">
        <v>0</v>
      </c>
      <c r="I1438" t="str">
        <v>No</v>
      </c>
      <c r="J1438" t="str">
        <v>Obesity</v>
      </c>
      <c r="K1438" t="str">
        <v>Normal</v>
      </c>
      <c r="L1438" t="str">
        <f>VLOOKUP(A1438,'Data Transformation 3'!A$3:E$2339,5,0)</f>
        <v>1-Dec-1977</v>
      </c>
      <c r="M1438" s="19">
        <f>VLOOKUP(A1438,'Data Transformation 3'!A$3:H$2339,8,0)</f>
        <v>7348.14</v>
      </c>
      <c r="N1438" t="str">
        <f>VLOOKUP('Healthcare '!A1438,'Data Transformation 3'!A$3:I$2339,9,0)</f>
        <v>tier - 2</v>
      </c>
      <c r="O1438" t="str">
        <f>VLOOKUP(A1438,'Data Transformation 3'!A$3:J$2339,10,0)</f>
        <v>tier - 1</v>
      </c>
      <c r="P1438" t="str">
        <f>VLOOKUP(A1438,'Data Transformation 3'!A$3:K$2339,11,0)</f>
        <v>R1011</v>
      </c>
      <c r="Q1438">
        <f>VLOOKUP(A1438,'Data Transformation 3'!A$3:F$2339,6,0)</f>
        <v>45</v>
      </c>
    </row>
    <row r="1439" spans="1:17" ht="15.5" hidden="1" x14ac:dyDescent="0.35">
      <c r="A1439" s="1" t="s">
        <v>933</v>
      </c>
      <c r="C1439" s="20" cm="1">
        <f t="array" ref="C1439:K1439">_xlfn.XLOOKUP(A1439,'Data transformation 2'!A1440:A3774,'Data transformation 2'!B1440:J3774)</f>
        <v>35.64</v>
      </c>
      <c r="D1439">
        <v>6.17</v>
      </c>
      <c r="E1439" t="str">
        <v>No</v>
      </c>
      <c r="F1439" t="str">
        <v>No</v>
      </c>
      <c r="G1439" t="str">
        <v>Yes</v>
      </c>
      <c r="H1439">
        <v>1</v>
      </c>
      <c r="I1439" t="str">
        <v>No</v>
      </c>
      <c r="J1439" t="str">
        <v>Obesity</v>
      </c>
      <c r="K1439" t="str">
        <v>Pre-Diabetes</v>
      </c>
      <c r="L1439" t="str">
        <f>VLOOKUP(A1439,'Data Transformation 3'!A$3:E$2339,5,0)</f>
        <v>26-Jun-1979</v>
      </c>
      <c r="M1439" s="19">
        <f>VLOOKUP(A1439,'Data Transformation 3'!A$3:H$2339,8,0)</f>
        <v>7345.73</v>
      </c>
      <c r="N1439" t="str">
        <f>VLOOKUP('Healthcare '!A1439,'Data Transformation 3'!A$3:I$2339,9,0)</f>
        <v>tier - 2</v>
      </c>
      <c r="O1439" t="str">
        <f>VLOOKUP(A1439,'Data Transformation 3'!A$3:J$2339,10,0)</f>
        <v>tier - 1</v>
      </c>
      <c r="P1439" t="str">
        <f>VLOOKUP(A1439,'Data Transformation 3'!A$3:K$2339,11,0)</f>
        <v>R1013</v>
      </c>
      <c r="Q1439">
        <f>VLOOKUP(A1439,'Data Transformation 3'!A$3:F$2339,6,0)</f>
        <v>43</v>
      </c>
    </row>
    <row r="1440" spans="1:17" ht="15.5" hidden="1" x14ac:dyDescent="0.35">
      <c r="A1440" s="1" t="s">
        <v>932</v>
      </c>
      <c r="C1440" s="20" cm="1">
        <f t="array" ref="C1440:K1440">_xlfn.XLOOKUP(A1440,'Data transformation 2'!A1441:A3775,'Data transformation 2'!B1441:J3775)</f>
        <v>33.1</v>
      </c>
      <c r="D1440">
        <v>4.93</v>
      </c>
      <c r="E1440" t="str">
        <v>No</v>
      </c>
      <c r="F1440" t="str">
        <v>No</v>
      </c>
      <c r="G1440" t="str">
        <v>No</v>
      </c>
      <c r="H1440">
        <v>0</v>
      </c>
      <c r="I1440" t="str">
        <v>No</v>
      </c>
      <c r="J1440" t="str">
        <v>Obesity</v>
      </c>
      <c r="K1440" t="str">
        <v>Normal</v>
      </c>
      <c r="L1440" t="str">
        <f>VLOOKUP(A1440,'Data Transformation 3'!A$3:E$2339,5,0)</f>
        <v>18-Dec-1977</v>
      </c>
      <c r="M1440" s="19">
        <f>VLOOKUP(A1440,'Data Transformation 3'!A$3:H$2339,8,0)</f>
        <v>7345.08</v>
      </c>
      <c r="N1440" t="str">
        <f>VLOOKUP('Healthcare '!A1440,'Data Transformation 3'!A$3:I$2339,9,0)</f>
        <v>tier - 2</v>
      </c>
      <c r="O1440" t="str">
        <f>VLOOKUP(A1440,'Data Transformation 3'!A$3:J$2339,10,0)</f>
        <v>tier - 1</v>
      </c>
      <c r="P1440" t="str">
        <f>VLOOKUP(A1440,'Data Transformation 3'!A$3:K$2339,11,0)</f>
        <v>R1011</v>
      </c>
      <c r="Q1440">
        <f>VLOOKUP(A1440,'Data Transformation 3'!A$3:F$2339,6,0)</f>
        <v>45</v>
      </c>
    </row>
    <row r="1441" spans="1:17" ht="15.5" x14ac:dyDescent="0.35">
      <c r="A1441" s="1" t="s">
        <v>931</v>
      </c>
      <c r="C1441" s="20" cm="1">
        <f t="array" ref="C1441:K1441">_xlfn.XLOOKUP(A1441,'Data transformation 2'!A1442:A3776,'Data transformation 2'!B1442:J3776)</f>
        <v>26.41</v>
      </c>
      <c r="D1441">
        <v>7.32</v>
      </c>
      <c r="E1441" t="str">
        <v>yes</v>
      </c>
      <c r="F1441" t="str">
        <v>No</v>
      </c>
      <c r="G1441" t="str">
        <v>No</v>
      </c>
      <c r="H1441">
        <v>1</v>
      </c>
      <c r="I1441" t="str">
        <v>No</v>
      </c>
      <c r="J1441" t="str">
        <v>Overweight</v>
      </c>
      <c r="K1441" t="str">
        <v>Diabetes</v>
      </c>
      <c r="L1441" t="str">
        <f>VLOOKUP(A1441,'Data Transformation 3'!A$3:E$2339,5,0)</f>
        <v>15-Jun-1986</v>
      </c>
      <c r="M1441" s="19">
        <f>VLOOKUP(A1441,'Data Transformation 3'!A$3:H$2339,8,0)</f>
        <v>7339.93</v>
      </c>
      <c r="N1441" t="str">
        <f>VLOOKUP('Healthcare '!A1441,'Data Transformation 3'!A$3:I$2339,9,0)</f>
        <v>tier - 2</v>
      </c>
      <c r="O1441" t="str">
        <f>VLOOKUP(A1441,'Data Transformation 3'!A$3:J$2339,10,0)</f>
        <v>tier - 2</v>
      </c>
      <c r="P1441" t="str">
        <f>VLOOKUP(A1441,'Data Transformation 3'!A$3:K$2339,11,0)</f>
        <v>R1012</v>
      </c>
      <c r="Q1441">
        <f>VLOOKUP(A1441,'Data Transformation 3'!A$3:F$2339,6,0)</f>
        <v>36</v>
      </c>
    </row>
    <row r="1442" spans="1:17" ht="15.5" hidden="1" x14ac:dyDescent="0.35">
      <c r="A1442" s="1" t="s">
        <v>930</v>
      </c>
      <c r="C1442" s="20" cm="1">
        <f t="array" ref="C1442:K1442">_xlfn.XLOOKUP(A1442,'Data transformation 2'!A1443:A3777,'Data transformation 2'!B1443:J3777)</f>
        <v>29.9</v>
      </c>
      <c r="D1442">
        <v>5.27</v>
      </c>
      <c r="E1442" t="str">
        <v>No</v>
      </c>
      <c r="F1442" t="str">
        <v>No</v>
      </c>
      <c r="G1442" t="str">
        <v>Yes</v>
      </c>
      <c r="H1442">
        <v>1</v>
      </c>
      <c r="I1442" t="str">
        <v>No</v>
      </c>
      <c r="J1442" t="str">
        <v>Overweight</v>
      </c>
      <c r="K1442" t="str">
        <v>Normal</v>
      </c>
      <c r="L1442" t="str">
        <f>VLOOKUP(A1442,'Data Transformation 3'!A$3:E$2339,5,0)</f>
        <v>19-Sep-1979</v>
      </c>
      <c r="M1442" s="19">
        <f>VLOOKUP(A1442,'Data Transformation 3'!A$3:H$2339,8,0)</f>
        <v>7337.75</v>
      </c>
      <c r="N1442" t="str">
        <f>VLOOKUP('Healthcare '!A1442,'Data Transformation 3'!A$3:I$2339,9,0)</f>
        <v>tier - 2</v>
      </c>
      <c r="O1442" t="str">
        <f>VLOOKUP(A1442,'Data Transformation 3'!A$3:J$2339,10,0)</f>
        <v>tier - 3</v>
      </c>
      <c r="P1442" t="str">
        <f>VLOOKUP(A1442,'Data Transformation 3'!A$3:K$2339,11,0)</f>
        <v>R1011</v>
      </c>
      <c r="Q1442">
        <f>VLOOKUP(A1442,'Data Transformation 3'!A$3:F$2339,6,0)</f>
        <v>43</v>
      </c>
    </row>
    <row r="1443" spans="1:17" ht="15.5" hidden="1" x14ac:dyDescent="0.35">
      <c r="A1443" s="1" t="s">
        <v>929</v>
      </c>
      <c r="C1443" s="20" cm="1">
        <f t="array" ref="C1443:K1443">_xlfn.XLOOKUP(A1443,'Data transformation 2'!A1444:A3778,'Data transformation 2'!B1444:J3778)</f>
        <v>25.24</v>
      </c>
      <c r="D1443">
        <v>5.82</v>
      </c>
      <c r="E1443" t="str">
        <v>No</v>
      </c>
      <c r="F1443" t="str">
        <v>No</v>
      </c>
      <c r="G1443" t="str">
        <v>No</v>
      </c>
      <c r="H1443">
        <v>1</v>
      </c>
      <c r="I1443" t="str">
        <v>No</v>
      </c>
      <c r="J1443" t="str">
        <v>Overweight</v>
      </c>
      <c r="K1443" t="str">
        <v>Pre-Diabetes</v>
      </c>
      <c r="L1443" t="str">
        <f>VLOOKUP(A1443,'Data Transformation 3'!A$3:E$2339,5,0)</f>
        <v>25-Jul-1984</v>
      </c>
      <c r="M1443" s="19">
        <f>VLOOKUP(A1443,'Data Transformation 3'!A$3:H$2339,8,0)</f>
        <v>7325.47</v>
      </c>
      <c r="N1443" t="str">
        <f>VLOOKUP('Healthcare '!A1443,'Data Transformation 3'!A$3:I$2339,9,0)</f>
        <v>tier - 2</v>
      </c>
      <c r="O1443" t="str">
        <f>VLOOKUP(A1443,'Data Transformation 3'!A$3:J$2339,10,0)</f>
        <v>tier - 1</v>
      </c>
      <c r="P1443" t="str">
        <f>VLOOKUP(A1443,'Data Transformation 3'!A$3:K$2339,11,0)</f>
        <v>R1012</v>
      </c>
      <c r="Q1443">
        <f>VLOOKUP(A1443,'Data Transformation 3'!A$3:F$2339,6,0)</f>
        <v>38</v>
      </c>
    </row>
    <row r="1444" spans="1:17" ht="15.5" hidden="1" x14ac:dyDescent="0.35">
      <c r="A1444" s="1" t="s">
        <v>928</v>
      </c>
      <c r="C1444" s="20" cm="1">
        <f t="array" ref="C1444:K1444">_xlfn.XLOOKUP(A1444,'Data transformation 2'!A1445:A3779,'Data transformation 2'!B1445:J3779)</f>
        <v>25.08</v>
      </c>
      <c r="D1444">
        <v>5.8</v>
      </c>
      <c r="E1444" t="str">
        <v>No</v>
      </c>
      <c r="F1444" t="str">
        <v>No</v>
      </c>
      <c r="G1444" t="str">
        <v>Yes</v>
      </c>
      <c r="H1444">
        <v>1</v>
      </c>
      <c r="I1444" t="str">
        <v>No</v>
      </c>
      <c r="J1444" t="str">
        <v>Overweight</v>
      </c>
      <c r="K1444" t="str">
        <v>Pre-Diabetes</v>
      </c>
      <c r="L1444" t="str">
        <f>VLOOKUP(A1444,'Data Transformation 3'!A$3:E$2339,5,0)</f>
        <v>19-Jun-1979</v>
      </c>
      <c r="M1444" s="19">
        <f>VLOOKUP(A1444,'Data Transformation 3'!A$3:H$2339,8,0)</f>
        <v>7325.05</v>
      </c>
      <c r="N1444" t="str">
        <f>VLOOKUP('Healthcare '!A1444,'Data Transformation 3'!A$3:I$2339,9,0)</f>
        <v>tier - 2</v>
      </c>
      <c r="O1444" t="str">
        <f>VLOOKUP(A1444,'Data Transformation 3'!A$3:J$2339,10,0)</f>
        <v>tier - 3</v>
      </c>
      <c r="P1444" t="str">
        <f>VLOOKUP(A1444,'Data Transformation 3'!A$3:K$2339,11,0)</f>
        <v>R1024</v>
      </c>
      <c r="Q1444">
        <f>VLOOKUP(A1444,'Data Transformation 3'!A$3:F$2339,6,0)</f>
        <v>43</v>
      </c>
    </row>
    <row r="1445" spans="1:17" ht="15.5" hidden="1" x14ac:dyDescent="0.35">
      <c r="A1445" s="1" t="s">
        <v>927</v>
      </c>
      <c r="C1445" s="20" cm="1">
        <f t="array" ref="C1445:K1445">_xlfn.XLOOKUP(A1445,'Data transformation 2'!A1446:A3780,'Data transformation 2'!B1446:J3780)</f>
        <v>29.164999999999999</v>
      </c>
      <c r="D1445">
        <v>4.87</v>
      </c>
      <c r="E1445" t="str">
        <v>No</v>
      </c>
      <c r="F1445" t="str">
        <v>yes</v>
      </c>
      <c r="G1445" t="str">
        <v>No</v>
      </c>
      <c r="H1445">
        <v>1</v>
      </c>
      <c r="I1445" t="str">
        <v>No</v>
      </c>
      <c r="J1445" t="str">
        <v>Overweight</v>
      </c>
      <c r="K1445" t="str">
        <v>Normal</v>
      </c>
      <c r="L1445" t="str">
        <f>VLOOKUP(A1445,'Data Transformation 3'!A$3:E$2339,5,0)</f>
        <v>15-Nov-2004</v>
      </c>
      <c r="M1445" s="19">
        <f>VLOOKUP(A1445,'Data Transformation 3'!A$3:H$2339,8,0)</f>
        <v>7323.73</v>
      </c>
      <c r="N1445" t="str">
        <f>VLOOKUP('Healthcare '!A1445,'Data Transformation 3'!A$3:I$2339,9,0)</f>
        <v>tier - 2</v>
      </c>
      <c r="O1445" t="str">
        <f>VLOOKUP(A1445,'Data Transformation 3'!A$3:J$2339,10,0)</f>
        <v>tier - 2</v>
      </c>
      <c r="P1445" t="str">
        <f>VLOOKUP(A1445,'Data Transformation 3'!A$3:K$2339,11,0)</f>
        <v>R1024</v>
      </c>
      <c r="Q1445">
        <f>VLOOKUP(A1445,'Data Transformation 3'!A$3:F$2339,6,0)</f>
        <v>18</v>
      </c>
    </row>
    <row r="1446" spans="1:17" ht="15.5" x14ac:dyDescent="0.35">
      <c r="A1446" s="1" t="s">
        <v>926</v>
      </c>
      <c r="C1446" s="20" cm="1">
        <f t="array" ref="C1446:K1446">_xlfn.XLOOKUP(A1446,'Data transformation 2'!A1447:A3781,'Data transformation 2'!B1447:J3781)</f>
        <v>15.05</v>
      </c>
      <c r="D1446">
        <v>8.1199999999999992</v>
      </c>
      <c r="E1446" t="str">
        <v>No</v>
      </c>
      <c r="F1446" t="str">
        <v>No</v>
      </c>
      <c r="G1446" t="str">
        <v>No</v>
      </c>
      <c r="H1446">
        <v>0</v>
      </c>
      <c r="I1446" t="str">
        <v>No</v>
      </c>
      <c r="J1446" t="str">
        <v>Underweight</v>
      </c>
      <c r="K1446" t="str">
        <v>Diabetes</v>
      </c>
      <c r="L1446" t="str">
        <f>VLOOKUP(A1446,'Data Transformation 3'!A$3:E$2339,5,0)</f>
        <v>11-Jul-1965</v>
      </c>
      <c r="M1446" s="19">
        <f>VLOOKUP(A1446,'Data Transformation 3'!A$3:H$2339,8,0)</f>
        <v>7322.86</v>
      </c>
      <c r="N1446" t="str">
        <f>VLOOKUP('Healthcare '!A1446,'Data Transformation 3'!A$3:I$2339,9,0)</f>
        <v>tier - 3</v>
      </c>
      <c r="O1446" t="str">
        <f>VLOOKUP(A1446,'Data Transformation 3'!A$3:J$2339,10,0)</f>
        <v>tier - 3</v>
      </c>
      <c r="P1446" t="str">
        <f>VLOOKUP(A1446,'Data Transformation 3'!A$3:K$2339,11,0)</f>
        <v>R1012</v>
      </c>
      <c r="Q1446">
        <f>VLOOKUP(A1446,'Data Transformation 3'!A$3:F$2339,6,0)</f>
        <v>57</v>
      </c>
    </row>
    <row r="1447" spans="1:17" ht="15.5" hidden="1" x14ac:dyDescent="0.35">
      <c r="A1447" s="1" t="s">
        <v>925</v>
      </c>
      <c r="C1447" s="20" cm="1">
        <f t="array" ref="C1447:K1447">_xlfn.XLOOKUP(A1447,'Data transformation 2'!A1448:A3782,'Data transformation 2'!B1448:J3782)</f>
        <v>19.95</v>
      </c>
      <c r="D1447">
        <v>4.3600000000000003</v>
      </c>
      <c r="E1447" t="str">
        <v>No</v>
      </c>
      <c r="F1447" t="str">
        <v>No</v>
      </c>
      <c r="G1447" t="str">
        <v>No</v>
      </c>
      <c r="H1447">
        <v>2</v>
      </c>
      <c r="I1447" t="str">
        <v>No</v>
      </c>
      <c r="J1447" t="str">
        <v>Normal Weight</v>
      </c>
      <c r="K1447" t="str">
        <v>Normal</v>
      </c>
      <c r="L1447" t="str">
        <f>VLOOKUP(A1447,'Data Transformation 3'!A$3:E$2339,5,0)</f>
        <v>11-Aug-1972</v>
      </c>
      <c r="M1447" s="19">
        <f>VLOOKUP(A1447,'Data Transformation 3'!A$3:H$2339,8,0)</f>
        <v>7318.22</v>
      </c>
      <c r="N1447" t="str">
        <f>VLOOKUP('Healthcare '!A1447,'Data Transformation 3'!A$3:I$2339,9,0)</f>
        <v>tier - 2</v>
      </c>
      <c r="O1447" t="str">
        <f>VLOOKUP(A1447,'Data Transformation 3'!A$3:J$2339,10,0)</f>
        <v>tier - 3</v>
      </c>
      <c r="P1447" t="str">
        <f>VLOOKUP(A1447,'Data Transformation 3'!A$3:K$2339,11,0)</f>
        <v>R1012</v>
      </c>
      <c r="Q1447">
        <f>VLOOKUP(A1447,'Data Transformation 3'!A$3:F$2339,6,0)</f>
        <v>50</v>
      </c>
    </row>
    <row r="1448" spans="1:17" ht="15.5" x14ac:dyDescent="0.35">
      <c r="A1448" s="1" t="s">
        <v>924</v>
      </c>
      <c r="C1448" s="20" cm="1">
        <f t="array" ref="C1448:K1448">_xlfn.XLOOKUP(A1448,'Data transformation 2'!A1449:A3783,'Data transformation 2'!B1449:J3783)</f>
        <v>16.66</v>
      </c>
      <c r="D1448">
        <v>9.16</v>
      </c>
      <c r="E1448" t="str">
        <v>No</v>
      </c>
      <c r="F1448" t="str">
        <v>No</v>
      </c>
      <c r="G1448" t="str">
        <v>No</v>
      </c>
      <c r="H1448">
        <v>0</v>
      </c>
      <c r="I1448" t="str">
        <v>No</v>
      </c>
      <c r="J1448" t="str">
        <v>Underweight</v>
      </c>
      <c r="K1448" t="str">
        <v>Diabetes</v>
      </c>
      <c r="L1448" t="str">
        <f>VLOOKUP(A1448,'Data Transformation 3'!A$3:E$2339,5,0)</f>
        <v>25-Jun-1965</v>
      </c>
      <c r="M1448" s="19">
        <f>VLOOKUP(A1448,'Data Transformation 3'!A$3:H$2339,8,0)</f>
        <v>7318.21</v>
      </c>
      <c r="N1448" t="str">
        <f>VLOOKUP('Healthcare '!A1448,'Data Transformation 3'!A$3:I$2339,9,0)</f>
        <v>tier - 3</v>
      </c>
      <c r="O1448" t="str">
        <f>VLOOKUP(A1448,'Data Transformation 3'!A$3:J$2339,10,0)</f>
        <v>tier - 1</v>
      </c>
      <c r="P1448" t="str">
        <f>VLOOKUP(A1448,'Data Transformation 3'!A$3:K$2339,11,0)</f>
        <v>R1013</v>
      </c>
      <c r="Q1448">
        <f>VLOOKUP(A1448,'Data Transformation 3'!A$3:F$2339,6,0)</f>
        <v>57</v>
      </c>
    </row>
    <row r="1449" spans="1:17" ht="15.5" x14ac:dyDescent="0.35">
      <c r="A1449" s="1" t="s">
        <v>923</v>
      </c>
      <c r="C1449" s="20" cm="1">
        <f t="array" ref="C1449:K1449">_xlfn.XLOOKUP(A1449,'Data transformation 2'!A1450:A3784,'Data transformation 2'!B1450:J3784)</f>
        <v>16.62</v>
      </c>
      <c r="D1449">
        <v>9.14</v>
      </c>
      <c r="E1449" t="str">
        <v>No</v>
      </c>
      <c r="F1449" t="str">
        <v>No</v>
      </c>
      <c r="G1449" t="str">
        <v>No</v>
      </c>
      <c r="H1449">
        <v>0</v>
      </c>
      <c r="I1449" t="str">
        <v>No</v>
      </c>
      <c r="J1449" t="str">
        <v>Underweight</v>
      </c>
      <c r="K1449" t="str">
        <v>Diabetes</v>
      </c>
      <c r="L1449" t="str">
        <f>VLOOKUP(A1449,'Data Transformation 3'!A$3:E$2339,5,0)</f>
        <v>6-Jun-1965</v>
      </c>
      <c r="M1449" s="19">
        <f>VLOOKUP(A1449,'Data Transformation 3'!A$3:H$2339,8,0)</f>
        <v>7304.65</v>
      </c>
      <c r="N1449" t="str">
        <f>VLOOKUP('Healthcare '!A1449,'Data Transformation 3'!A$3:I$2339,9,0)</f>
        <v>tier - 3</v>
      </c>
      <c r="O1449" t="str">
        <f>VLOOKUP(A1449,'Data Transformation 3'!A$3:J$2339,10,0)</f>
        <v>tier - 3</v>
      </c>
      <c r="P1449" t="str">
        <f>VLOOKUP(A1449,'Data Transformation 3'!A$3:K$2339,11,0)</f>
        <v>R1013</v>
      </c>
      <c r="Q1449">
        <f>VLOOKUP(A1449,'Data Transformation 3'!A$3:F$2339,6,0)</f>
        <v>58</v>
      </c>
    </row>
    <row r="1450" spans="1:17" ht="15.5" hidden="1" x14ac:dyDescent="0.35">
      <c r="A1450" s="1" t="s">
        <v>922</v>
      </c>
      <c r="C1450" s="20" cm="1">
        <f t="array" ref="C1450:K1450">_xlfn.XLOOKUP(A1450,'Data transformation 2'!A1451:A3785,'Data transformation 2'!B1451:J3785)</f>
        <v>15.36</v>
      </c>
      <c r="D1450">
        <v>5.49</v>
      </c>
      <c r="E1450" t="str">
        <v>yes</v>
      </c>
      <c r="F1450" t="str">
        <v>No</v>
      </c>
      <c r="G1450" t="str">
        <v>No</v>
      </c>
      <c r="H1450">
        <v>2</v>
      </c>
      <c r="I1450" t="str">
        <v>No</v>
      </c>
      <c r="J1450" t="str">
        <v>Underweight</v>
      </c>
      <c r="K1450" t="str">
        <v>Normal</v>
      </c>
      <c r="L1450" t="str">
        <f>VLOOKUP(A1450,'Data Transformation 3'!A$3:E$2339,5,0)</f>
        <v>26-Dec-1966</v>
      </c>
      <c r="M1450" s="19">
        <f>VLOOKUP(A1450,'Data Transformation 3'!A$3:H$2339,8,0)</f>
        <v>7302.46</v>
      </c>
      <c r="N1450" t="str">
        <f>VLOOKUP('Healthcare '!A1450,'Data Transformation 3'!A$3:I$2339,9,0)</f>
        <v>tier - 3</v>
      </c>
      <c r="O1450" t="str">
        <f>VLOOKUP(A1450,'Data Transformation 3'!A$3:J$2339,10,0)</f>
        <v>tier - 1</v>
      </c>
      <c r="P1450" t="str">
        <f>VLOOKUP(A1450,'Data Transformation 3'!A$3:K$2339,11,0)</f>
        <v>R1012</v>
      </c>
      <c r="Q1450">
        <f>VLOOKUP(A1450,'Data Transformation 3'!A$3:F$2339,6,0)</f>
        <v>56</v>
      </c>
    </row>
    <row r="1451" spans="1:17" ht="15.5" hidden="1" x14ac:dyDescent="0.35">
      <c r="A1451" s="1" t="s">
        <v>921</v>
      </c>
      <c r="C1451" s="20" cm="1">
        <f t="array" ref="C1451:K1451">_xlfn.XLOOKUP(A1451,'Data transformation 2'!A1452:A3786,'Data transformation 2'!B1452:J3786)</f>
        <v>27.74</v>
      </c>
      <c r="D1451">
        <v>5.96</v>
      </c>
      <c r="E1451" t="str">
        <v>yes</v>
      </c>
      <c r="F1451" t="str">
        <v>No</v>
      </c>
      <c r="G1451" t="str">
        <v>No</v>
      </c>
      <c r="H1451">
        <v>0</v>
      </c>
      <c r="I1451" t="str">
        <v>No</v>
      </c>
      <c r="J1451" t="str">
        <v>Overweight</v>
      </c>
      <c r="K1451" t="str">
        <v>Pre-Diabetes</v>
      </c>
      <c r="L1451" t="str">
        <f>VLOOKUP(A1451,'Data Transformation 3'!A$3:E$2339,5,0)</f>
        <v>2-Nov-1985</v>
      </c>
      <c r="M1451" s="19">
        <f>VLOOKUP(A1451,'Data Transformation 3'!A$3:H$2339,8,0)</f>
        <v>7281.51</v>
      </c>
      <c r="N1451" t="str">
        <f>VLOOKUP('Healthcare '!A1451,'Data Transformation 3'!A$3:I$2339,9,0)</f>
        <v>tier - 2</v>
      </c>
      <c r="O1451" t="str">
        <f>VLOOKUP(A1451,'Data Transformation 3'!A$3:J$2339,10,0)</f>
        <v>tier - 1</v>
      </c>
      <c r="P1451" t="str">
        <f>VLOOKUP(A1451,'Data Transformation 3'!A$3:K$2339,11,0)</f>
        <v>R1012</v>
      </c>
      <c r="Q1451">
        <f>VLOOKUP(A1451,'Data Transformation 3'!A$3:F$2339,6,0)</f>
        <v>37</v>
      </c>
    </row>
    <row r="1452" spans="1:17" ht="15.5" hidden="1" x14ac:dyDescent="0.35">
      <c r="A1452" s="1" t="s">
        <v>920</v>
      </c>
      <c r="C1452" s="20" cm="1">
        <f t="array" ref="C1452:K1452">_xlfn.XLOOKUP(A1452,'Data transformation 2'!A1453:A3787,'Data transformation 2'!B1453:J3787)</f>
        <v>22.44</v>
      </c>
      <c r="D1452">
        <v>4.62</v>
      </c>
      <c r="E1452" t="str">
        <v>yes</v>
      </c>
      <c r="F1452" t="str">
        <v>No</v>
      </c>
      <c r="G1452" t="str">
        <v>No</v>
      </c>
      <c r="H1452">
        <v>0</v>
      </c>
      <c r="I1452" t="str">
        <v>No</v>
      </c>
      <c r="J1452" t="str">
        <v>Normal Weight</v>
      </c>
      <c r="K1452" t="str">
        <v>Normal</v>
      </c>
      <c r="L1452" t="str">
        <f>VLOOKUP(A1452,'Data Transformation 3'!A$3:E$2339,5,0)</f>
        <v>18-Dec-1976</v>
      </c>
      <c r="M1452" s="19">
        <f>VLOOKUP(A1452,'Data Transformation 3'!A$3:H$2339,8,0)</f>
        <v>7273.02</v>
      </c>
      <c r="N1452" t="str">
        <f>VLOOKUP('Healthcare '!A1452,'Data Transformation 3'!A$3:I$2339,9,0)</f>
        <v>tier - 2</v>
      </c>
      <c r="O1452" t="str">
        <f>VLOOKUP(A1452,'Data Transformation 3'!A$3:J$2339,10,0)</f>
        <v>tier - 1</v>
      </c>
      <c r="P1452" t="str">
        <f>VLOOKUP(A1452,'Data Transformation 3'!A$3:K$2339,11,0)</f>
        <v>R1013</v>
      </c>
      <c r="Q1452">
        <f>VLOOKUP(A1452,'Data Transformation 3'!A$3:F$2339,6,0)</f>
        <v>46</v>
      </c>
    </row>
    <row r="1453" spans="1:17" ht="15.5" x14ac:dyDescent="0.35">
      <c r="A1453" s="1" t="s">
        <v>919</v>
      </c>
      <c r="C1453" s="20" cm="1">
        <f t="array" ref="C1453:K1453">_xlfn.XLOOKUP(A1453,'Data transformation 2'!A1454:A3788,'Data transformation 2'!B1454:J3788)</f>
        <v>37.049999999999997</v>
      </c>
      <c r="D1453">
        <v>9.9600000000000009</v>
      </c>
      <c r="E1453" t="str">
        <v>yes</v>
      </c>
      <c r="F1453" t="str">
        <v>No</v>
      </c>
      <c r="G1453" t="str">
        <v>No</v>
      </c>
      <c r="H1453">
        <v>0</v>
      </c>
      <c r="I1453" t="str">
        <v>No</v>
      </c>
      <c r="J1453" t="str">
        <v>Obesity</v>
      </c>
      <c r="K1453" t="str">
        <v>Diabetes</v>
      </c>
      <c r="L1453" t="str">
        <f>VLOOKUP(A1453,'Data Transformation 3'!A$3:E$2339,5,0)</f>
        <v>4-Aug-1981</v>
      </c>
      <c r="M1453" s="19">
        <f>VLOOKUP(A1453,'Data Transformation 3'!A$3:H$2339,8,0)</f>
        <v>7265.7</v>
      </c>
      <c r="N1453" t="str">
        <f>VLOOKUP('Healthcare '!A1453,'Data Transformation 3'!A$3:I$2339,9,0)</f>
        <v>tier - 3</v>
      </c>
      <c r="O1453" t="str">
        <f>VLOOKUP(A1453,'Data Transformation 3'!A$3:J$2339,10,0)</f>
        <v>tier - 3</v>
      </c>
      <c r="P1453" t="str">
        <f>VLOOKUP(A1453,'Data Transformation 3'!A$3:K$2339,11,0)</f>
        <v>R1012</v>
      </c>
      <c r="Q1453">
        <f>VLOOKUP(A1453,'Data Transformation 3'!A$3:F$2339,6,0)</f>
        <v>41</v>
      </c>
    </row>
    <row r="1454" spans="1:17" ht="15.5" x14ac:dyDescent="0.35">
      <c r="A1454" s="1" t="s">
        <v>918</v>
      </c>
      <c r="C1454" s="20" cm="1">
        <f t="array" ref="C1454:K1454">_xlfn.XLOOKUP(A1454,'Data transformation 2'!A1455:A3789,'Data transformation 2'!B1455:J3789)</f>
        <v>22.95</v>
      </c>
      <c r="D1454">
        <v>10.53</v>
      </c>
      <c r="E1454" t="str">
        <v>No</v>
      </c>
      <c r="F1454" t="str">
        <v>No</v>
      </c>
      <c r="G1454" t="str">
        <v>No</v>
      </c>
      <c r="H1454">
        <v>2</v>
      </c>
      <c r="I1454" t="str">
        <v>No</v>
      </c>
      <c r="J1454" t="str">
        <v>Normal Weight</v>
      </c>
      <c r="K1454" t="str">
        <v>Diabetes</v>
      </c>
      <c r="L1454" t="str">
        <f>VLOOKUP(A1454,'Data Transformation 3'!A$3:E$2339,5,0)</f>
        <v>25-Oct-1973</v>
      </c>
      <c r="M1454" s="19">
        <f>VLOOKUP(A1454,'Data Transformation 3'!A$3:H$2339,8,0)</f>
        <v>7265.58</v>
      </c>
      <c r="N1454" t="str">
        <f>VLOOKUP('Healthcare '!A1454,'Data Transformation 3'!A$3:I$2339,9,0)</f>
        <v>tier - 2</v>
      </c>
      <c r="O1454" t="str">
        <f>VLOOKUP(A1454,'Data Transformation 3'!A$3:J$2339,10,0)</f>
        <v>tier - 2</v>
      </c>
      <c r="P1454" t="str">
        <f>VLOOKUP(A1454,'Data Transformation 3'!A$3:K$2339,11,0)</f>
        <v>R1013</v>
      </c>
      <c r="Q1454">
        <f>VLOOKUP(A1454,'Data Transformation 3'!A$3:F$2339,6,0)</f>
        <v>49</v>
      </c>
    </row>
    <row r="1455" spans="1:17" ht="15.5" x14ac:dyDescent="0.35">
      <c r="A1455" s="1" t="s">
        <v>917</v>
      </c>
      <c r="C1455" s="20" cm="1">
        <f t="array" ref="C1455:K1455">_xlfn.XLOOKUP(A1455,'Data transformation 2'!A1456:A3790,'Data transformation 2'!B1456:J3790)</f>
        <v>34.200000000000003</v>
      </c>
      <c r="D1455">
        <v>6.69</v>
      </c>
      <c r="E1455" t="str">
        <v>yes</v>
      </c>
      <c r="F1455" t="str">
        <v>No</v>
      </c>
      <c r="G1455" t="str">
        <v>No</v>
      </c>
      <c r="H1455">
        <v>0</v>
      </c>
      <c r="I1455" t="str">
        <v>No</v>
      </c>
      <c r="J1455" t="str">
        <v>Obesity</v>
      </c>
      <c r="K1455" t="str">
        <v>Diabetes</v>
      </c>
      <c r="L1455" t="str">
        <f>VLOOKUP(A1455,'Data Transformation 3'!A$3:E$2339,5,0)</f>
        <v>13-Jun-1981</v>
      </c>
      <c r="M1455" s="19">
        <f>VLOOKUP(A1455,'Data Transformation 3'!A$3:H$2339,8,0)</f>
        <v>7261.74</v>
      </c>
      <c r="N1455" t="str">
        <f>VLOOKUP('Healthcare '!A1455,'Data Transformation 3'!A$3:I$2339,9,0)</f>
        <v>tier - 3</v>
      </c>
      <c r="O1455" t="str">
        <f>VLOOKUP(A1455,'Data Transformation 3'!A$3:J$2339,10,0)</f>
        <v>tier - 3</v>
      </c>
      <c r="P1455" t="str">
        <f>VLOOKUP(A1455,'Data Transformation 3'!A$3:K$2339,11,0)</f>
        <v>R1012</v>
      </c>
      <c r="Q1455">
        <f>VLOOKUP(A1455,'Data Transformation 3'!A$3:F$2339,6,0)</f>
        <v>41</v>
      </c>
    </row>
    <row r="1456" spans="1:17" ht="15.5" x14ac:dyDescent="0.35">
      <c r="A1456" s="1" t="s">
        <v>916</v>
      </c>
      <c r="C1456" s="20" cm="1">
        <f t="array" ref="C1456:K1456">_xlfn.XLOOKUP(A1456,'Data transformation 2'!A1457:A3791,'Data transformation 2'!B1457:J3791)</f>
        <v>30.59</v>
      </c>
      <c r="D1456">
        <v>9.5500000000000007</v>
      </c>
      <c r="E1456" t="str">
        <v>yes</v>
      </c>
      <c r="F1456" t="str">
        <v>No</v>
      </c>
      <c r="G1456" t="str">
        <v>No</v>
      </c>
      <c r="H1456">
        <v>0</v>
      </c>
      <c r="I1456" t="str">
        <v>No</v>
      </c>
      <c r="J1456" t="str">
        <v>Obesity</v>
      </c>
      <c r="K1456" t="str">
        <v>Diabetes</v>
      </c>
      <c r="L1456" t="str">
        <f>VLOOKUP(A1456,'Data Transformation 3'!A$3:E$2339,5,0)</f>
        <v>14-Aug-1981</v>
      </c>
      <c r="M1456" s="19">
        <f>VLOOKUP(A1456,'Data Transformation 3'!A$3:H$2339,8,0)</f>
        <v>7256.72</v>
      </c>
      <c r="N1456" t="str">
        <f>VLOOKUP('Healthcare '!A1456,'Data Transformation 3'!A$3:I$2339,9,0)</f>
        <v>tier - 3</v>
      </c>
      <c r="O1456" t="str">
        <f>VLOOKUP(A1456,'Data Transformation 3'!A$3:J$2339,10,0)</f>
        <v>tier - 2</v>
      </c>
      <c r="P1456" t="str">
        <f>VLOOKUP(A1456,'Data Transformation 3'!A$3:K$2339,11,0)</f>
        <v>R1012</v>
      </c>
      <c r="Q1456">
        <f>VLOOKUP(A1456,'Data Transformation 3'!A$3:F$2339,6,0)</f>
        <v>41</v>
      </c>
    </row>
    <row r="1457" spans="1:17" ht="15.5" hidden="1" x14ac:dyDescent="0.35">
      <c r="A1457" s="1" t="s">
        <v>915</v>
      </c>
      <c r="C1457" s="20" cm="1">
        <f t="array" ref="C1457:K1457">_xlfn.XLOOKUP(A1457,'Data transformation 2'!A1458:A3792,'Data transformation 2'!B1458:J3792)</f>
        <v>25.51</v>
      </c>
      <c r="D1457">
        <v>6.05</v>
      </c>
      <c r="E1457" t="str">
        <v>No</v>
      </c>
      <c r="F1457" t="str">
        <v>No</v>
      </c>
      <c r="G1457" t="str">
        <v>No</v>
      </c>
      <c r="H1457">
        <v>0</v>
      </c>
      <c r="I1457" t="str">
        <v>No</v>
      </c>
      <c r="J1457" t="str">
        <v>Overweight</v>
      </c>
      <c r="K1457" t="str">
        <v>Pre-Diabetes</v>
      </c>
      <c r="L1457" t="str">
        <f>VLOOKUP(A1457,'Data Transformation 3'!A$3:E$2339,5,0)</f>
        <v>24-Jul-1982</v>
      </c>
      <c r="M1457" s="19">
        <f>VLOOKUP(A1457,'Data Transformation 3'!A$3:H$2339,8,0)</f>
        <v>7248.71</v>
      </c>
      <c r="N1457" t="str">
        <f>VLOOKUP('Healthcare '!A1457,'Data Transformation 3'!A$3:I$2339,9,0)</f>
        <v>tier - 2</v>
      </c>
      <c r="O1457" t="str">
        <f>VLOOKUP(A1457,'Data Transformation 3'!A$3:J$2339,10,0)</f>
        <v>tier - 1</v>
      </c>
      <c r="P1457" t="str">
        <f>VLOOKUP(A1457,'Data Transformation 3'!A$3:K$2339,11,0)</f>
        <v>R1013</v>
      </c>
      <c r="Q1457">
        <f>VLOOKUP(A1457,'Data Transformation 3'!A$3:F$2339,6,0)</f>
        <v>40</v>
      </c>
    </row>
    <row r="1458" spans="1:17" ht="15.5" x14ac:dyDescent="0.35">
      <c r="A1458" s="1" t="s">
        <v>914</v>
      </c>
      <c r="C1458" s="20" cm="1">
        <f t="array" ref="C1458:K1458">_xlfn.XLOOKUP(A1458,'Data transformation 2'!A1459:A3793,'Data transformation 2'!B1459:J3793)</f>
        <v>29.04</v>
      </c>
      <c r="D1458">
        <v>10.56</v>
      </c>
      <c r="E1458" t="str">
        <v>yes</v>
      </c>
      <c r="F1458" t="str">
        <v>No</v>
      </c>
      <c r="G1458" t="str">
        <v>No</v>
      </c>
      <c r="H1458">
        <v>1</v>
      </c>
      <c r="I1458" t="str">
        <v>No</v>
      </c>
      <c r="J1458" t="str">
        <v>Overweight</v>
      </c>
      <c r="K1458" t="str">
        <v>Diabetes</v>
      </c>
      <c r="L1458" t="str">
        <f>VLOOKUP(A1458,'Data Transformation 3'!A$3:E$2339,5,0)</f>
        <v>2-Sep-1986</v>
      </c>
      <c r="M1458" s="19">
        <f>VLOOKUP(A1458,'Data Transformation 3'!A$3:H$2339,8,0)</f>
        <v>7243.81</v>
      </c>
      <c r="N1458" t="str">
        <f>VLOOKUP('Healthcare '!A1458,'Data Transformation 3'!A$3:I$2339,9,0)</f>
        <v>tier - 2</v>
      </c>
      <c r="O1458" t="str">
        <f>VLOOKUP(A1458,'Data Transformation 3'!A$3:J$2339,10,0)</f>
        <v>tier - 3</v>
      </c>
      <c r="P1458" t="str">
        <f>VLOOKUP(A1458,'Data Transformation 3'!A$3:K$2339,11,0)</f>
        <v>R1013</v>
      </c>
      <c r="Q1458">
        <f>VLOOKUP(A1458,'Data Transformation 3'!A$3:F$2339,6,0)</f>
        <v>36</v>
      </c>
    </row>
    <row r="1459" spans="1:17" ht="15.5" x14ac:dyDescent="0.35">
      <c r="A1459" s="1" t="s">
        <v>913</v>
      </c>
      <c r="C1459" s="20" cm="1">
        <f t="array" ref="C1459:K1459">_xlfn.XLOOKUP(A1459,'Data transformation 2'!A1460:A3794,'Data transformation 2'!B1460:J3794)</f>
        <v>22.135000000000002</v>
      </c>
      <c r="D1459">
        <v>10.81</v>
      </c>
      <c r="E1459" t="str">
        <v>yes</v>
      </c>
      <c r="F1459" t="str">
        <v>No</v>
      </c>
      <c r="G1459" t="str">
        <v>No</v>
      </c>
      <c r="H1459">
        <v>1</v>
      </c>
      <c r="I1459" t="str">
        <v>No</v>
      </c>
      <c r="J1459" t="str">
        <v>Normal Weight</v>
      </c>
      <c r="K1459" t="str">
        <v>Diabetes</v>
      </c>
      <c r="L1459" t="str">
        <f>VLOOKUP(A1459,'Data Transformation 3'!A$3:E$2339,5,0)</f>
        <v>13-Jul-1986</v>
      </c>
      <c r="M1459" s="19">
        <f>VLOOKUP(A1459,'Data Transformation 3'!A$3:H$2339,8,0)</f>
        <v>7228.22</v>
      </c>
      <c r="N1459" t="str">
        <f>VLOOKUP('Healthcare '!A1459,'Data Transformation 3'!A$3:I$2339,9,0)</f>
        <v>tier - 2</v>
      </c>
      <c r="O1459" t="str">
        <f>VLOOKUP(A1459,'Data Transformation 3'!A$3:J$2339,10,0)</f>
        <v>tier - 1</v>
      </c>
      <c r="P1459" t="str">
        <f>VLOOKUP(A1459,'Data Transformation 3'!A$3:K$2339,11,0)</f>
        <v>R1024</v>
      </c>
      <c r="Q1459">
        <f>VLOOKUP(A1459,'Data Transformation 3'!A$3:F$2339,6,0)</f>
        <v>36</v>
      </c>
    </row>
    <row r="1460" spans="1:17" ht="15.5" hidden="1" x14ac:dyDescent="0.35">
      <c r="A1460" s="1" t="s">
        <v>912</v>
      </c>
      <c r="C1460" s="20" cm="1">
        <f t="array" ref="C1460:K1460">_xlfn.XLOOKUP(A1460,'Data transformation 2'!A1461:A3795,'Data transformation 2'!B1461:J3795)</f>
        <v>21.375</v>
      </c>
      <c r="D1460">
        <v>4.32</v>
      </c>
      <c r="E1460" t="str">
        <v>No</v>
      </c>
      <c r="F1460" t="str">
        <v>No</v>
      </c>
      <c r="G1460" t="str">
        <v>No</v>
      </c>
      <c r="H1460">
        <v>0</v>
      </c>
      <c r="I1460" t="str">
        <v>No</v>
      </c>
      <c r="J1460" t="str">
        <v>Normal Weight</v>
      </c>
      <c r="K1460" t="str">
        <v>Normal</v>
      </c>
      <c r="L1460" t="str">
        <f>VLOOKUP(A1460,'Data Transformation 3'!A$3:E$2339,5,0)</f>
        <v>15-Sep-1977</v>
      </c>
      <c r="M1460" s="19">
        <f>VLOOKUP(A1460,'Data Transformation 3'!A$3:H$2339,8,0)</f>
        <v>7222.79</v>
      </c>
      <c r="N1460" t="str">
        <f>VLOOKUP('Healthcare '!A1460,'Data Transformation 3'!A$3:I$2339,9,0)</f>
        <v>tier - 3</v>
      </c>
      <c r="O1460" t="str">
        <f>VLOOKUP(A1460,'Data Transformation 3'!A$3:J$2339,10,0)</f>
        <v>tier - 3</v>
      </c>
      <c r="P1460" t="str">
        <f>VLOOKUP(A1460,'Data Transformation 3'!A$3:K$2339,11,0)</f>
        <v>R1012</v>
      </c>
      <c r="Q1460">
        <f>VLOOKUP(A1460,'Data Transformation 3'!A$3:F$2339,6,0)</f>
        <v>45</v>
      </c>
    </row>
    <row r="1461" spans="1:17" ht="15.5" hidden="1" x14ac:dyDescent="0.35">
      <c r="A1461" s="1" t="s">
        <v>911</v>
      </c>
      <c r="C1461" s="20" cm="1">
        <f t="array" ref="C1461:K1461">_xlfn.XLOOKUP(A1461,'Data transformation 2'!A1462:A3796,'Data transformation 2'!B1462:J3796)</f>
        <v>29.19</v>
      </c>
      <c r="D1461">
        <v>4.37</v>
      </c>
      <c r="E1461" t="str">
        <v>No</v>
      </c>
      <c r="F1461" t="str">
        <v>No</v>
      </c>
      <c r="G1461" t="str">
        <v>No</v>
      </c>
      <c r="H1461">
        <v>0</v>
      </c>
      <c r="I1461" t="str">
        <v>No</v>
      </c>
      <c r="J1461" t="str">
        <v>Overweight</v>
      </c>
      <c r="K1461" t="str">
        <v>Normal</v>
      </c>
      <c r="L1461" t="str">
        <f>VLOOKUP(A1461,'Data Transformation 3'!A$3:E$2339,5,0)</f>
        <v>28-Jun-1991</v>
      </c>
      <c r="M1461" s="19">
        <f>VLOOKUP(A1461,'Data Transformation 3'!A$3:H$2339,8,0)</f>
        <v>7220.25</v>
      </c>
      <c r="N1461" t="str">
        <f>VLOOKUP('Healthcare '!A1461,'Data Transformation 3'!A$3:I$2339,9,0)</f>
        <v>tier - 2</v>
      </c>
      <c r="O1461" t="str">
        <f>VLOOKUP(A1461,'Data Transformation 3'!A$3:J$2339,10,0)</f>
        <v>tier - 2</v>
      </c>
      <c r="P1461" t="str">
        <f>VLOOKUP(A1461,'Data Transformation 3'!A$3:K$2339,11,0)</f>
        <v>R1021</v>
      </c>
      <c r="Q1461">
        <f>VLOOKUP(A1461,'Data Transformation 3'!A$3:F$2339,6,0)</f>
        <v>31</v>
      </c>
    </row>
    <row r="1462" spans="1:17" ht="15.5" hidden="1" x14ac:dyDescent="0.35">
      <c r="A1462" s="1" t="s">
        <v>910</v>
      </c>
      <c r="C1462" s="20" cm="1">
        <f t="array" ref="C1462:K1462">_xlfn.XLOOKUP(A1462,'Data transformation 2'!A1463:A3797,'Data transformation 2'!B1463:J3797)</f>
        <v>31.92</v>
      </c>
      <c r="D1462">
        <v>4.8099999999999996</v>
      </c>
      <c r="E1462" t="str">
        <v>yes</v>
      </c>
      <c r="F1462" t="str">
        <v>No</v>
      </c>
      <c r="G1462" t="str">
        <v>Yes</v>
      </c>
      <c r="H1462">
        <v>1</v>
      </c>
      <c r="I1462" t="str">
        <v>No</v>
      </c>
      <c r="J1462" t="str">
        <v>Obesity</v>
      </c>
      <c r="K1462" t="str">
        <v>Normal</v>
      </c>
      <c r="L1462" t="str">
        <f>VLOOKUP(A1462,'Data Transformation 3'!A$3:E$2339,5,0)</f>
        <v>21-Nov-1983</v>
      </c>
      <c r="M1462" s="19">
        <f>VLOOKUP(A1462,'Data Transformation 3'!A$3:H$2339,8,0)</f>
        <v>7209.49</v>
      </c>
      <c r="N1462" t="str">
        <f>VLOOKUP('Healthcare '!A1462,'Data Transformation 3'!A$3:I$2339,9,0)</f>
        <v>tier - 2</v>
      </c>
      <c r="O1462" t="str">
        <f>VLOOKUP(A1462,'Data Transformation 3'!A$3:J$2339,10,0)</f>
        <v>tier - 3</v>
      </c>
      <c r="P1462" t="str">
        <f>VLOOKUP(A1462,'Data Transformation 3'!A$3:K$2339,11,0)</f>
        <v>R1012</v>
      </c>
      <c r="Q1462">
        <f>VLOOKUP(A1462,'Data Transformation 3'!A$3:F$2339,6,0)</f>
        <v>39</v>
      </c>
    </row>
    <row r="1463" spans="1:17" ht="15.5" hidden="1" x14ac:dyDescent="0.35">
      <c r="A1463" s="1" t="s">
        <v>909</v>
      </c>
      <c r="C1463" s="20" cm="1">
        <f t="array" ref="C1463:K1463">_xlfn.XLOOKUP(A1463,'Data transformation 2'!A1464:A3798,'Data transformation 2'!B1464:J3798)</f>
        <v>26.315000000000001</v>
      </c>
      <c r="D1463">
        <v>4.5599999999999996</v>
      </c>
      <c r="E1463" t="str">
        <v>yes</v>
      </c>
      <c r="F1463" t="str">
        <v>No</v>
      </c>
      <c r="G1463" t="str">
        <v>Yes</v>
      </c>
      <c r="H1463">
        <v>1</v>
      </c>
      <c r="I1463" t="str">
        <v>No</v>
      </c>
      <c r="J1463" t="str">
        <v>Overweight</v>
      </c>
      <c r="K1463" t="str">
        <v>Normal</v>
      </c>
      <c r="L1463" t="str">
        <f>VLOOKUP(A1463,'Data Transformation 3'!A$3:E$2339,5,0)</f>
        <v>11-Aug-1983</v>
      </c>
      <c r="M1463" s="19">
        <f>VLOOKUP(A1463,'Data Transformation 3'!A$3:H$2339,8,0)</f>
        <v>7201.7</v>
      </c>
      <c r="N1463" t="str">
        <f>VLOOKUP('Healthcare '!A1463,'Data Transformation 3'!A$3:I$2339,9,0)</f>
        <v>tier - 2</v>
      </c>
      <c r="O1463" t="str">
        <f>VLOOKUP(A1463,'Data Transformation 3'!A$3:J$2339,10,0)</f>
        <v>tier - 3</v>
      </c>
      <c r="P1463" t="str">
        <f>VLOOKUP(A1463,'Data Transformation 3'!A$3:K$2339,11,0)</f>
        <v>R1012</v>
      </c>
      <c r="Q1463">
        <f>VLOOKUP(A1463,'Data Transformation 3'!A$3:F$2339,6,0)</f>
        <v>39</v>
      </c>
    </row>
    <row r="1464" spans="1:17" ht="15.5" hidden="1" x14ac:dyDescent="0.35">
      <c r="A1464" s="1" t="s">
        <v>908</v>
      </c>
      <c r="C1464" s="20" cm="1">
        <f t="array" ref="C1464:K1464">_xlfn.XLOOKUP(A1464,'Data transformation 2'!A1465:A3799,'Data transformation 2'!B1465:J3799)</f>
        <v>35.299999999999997</v>
      </c>
      <c r="D1464">
        <v>4.3899999999999997</v>
      </c>
      <c r="E1464" t="str">
        <v>No</v>
      </c>
      <c r="F1464" t="str">
        <v>No</v>
      </c>
      <c r="G1464" t="str">
        <v>No</v>
      </c>
      <c r="H1464">
        <v>0</v>
      </c>
      <c r="I1464" t="str">
        <v>No</v>
      </c>
      <c r="J1464" t="str">
        <v>Obesity</v>
      </c>
      <c r="K1464" t="str">
        <v>Normal</v>
      </c>
      <c r="L1464" t="str">
        <f>VLOOKUP(A1464,'Data Transformation 3'!A$3:E$2339,5,0)</f>
        <v>14-Sep-1982</v>
      </c>
      <c r="M1464" s="19">
        <f>VLOOKUP(A1464,'Data Transformation 3'!A$3:H$2339,8,0)</f>
        <v>7196.87</v>
      </c>
      <c r="N1464" t="str">
        <f>VLOOKUP('Healthcare '!A1464,'Data Transformation 3'!A$3:I$2339,9,0)</f>
        <v>tier - 3</v>
      </c>
      <c r="O1464" t="str">
        <f>VLOOKUP(A1464,'Data Transformation 3'!A$3:J$2339,10,0)</f>
        <v>tier - 2</v>
      </c>
      <c r="P1464" t="str">
        <f>VLOOKUP(A1464,'Data Transformation 3'!A$3:K$2339,11,0)</f>
        <v>R1011</v>
      </c>
      <c r="Q1464">
        <f>VLOOKUP(A1464,'Data Transformation 3'!A$3:F$2339,6,0)</f>
        <v>40</v>
      </c>
    </row>
    <row r="1465" spans="1:17" ht="15.5" x14ac:dyDescent="0.35">
      <c r="A1465" s="1" t="s">
        <v>907</v>
      </c>
      <c r="C1465" s="20" cm="1">
        <f t="array" ref="C1465:K1465">_xlfn.XLOOKUP(A1465,'Data transformation 2'!A1466:A3800,'Data transformation 2'!B1466:J3800)</f>
        <v>18.91</v>
      </c>
      <c r="D1465">
        <v>11.44</v>
      </c>
      <c r="E1465" t="str">
        <v>No</v>
      </c>
      <c r="F1465" t="str">
        <v>No</v>
      </c>
      <c r="G1465" t="str">
        <v>No</v>
      </c>
      <c r="H1465">
        <v>0</v>
      </c>
      <c r="I1465" t="str">
        <v>No</v>
      </c>
      <c r="J1465" t="str">
        <v>Normal Weight</v>
      </c>
      <c r="K1465" t="str">
        <v>Diabetes</v>
      </c>
      <c r="L1465" t="str">
        <f>VLOOKUP(A1465,'Data Transformation 3'!A$3:E$2339,5,0)</f>
        <v>26-Aug-1968</v>
      </c>
      <c r="M1465" s="19">
        <f>VLOOKUP(A1465,'Data Transformation 3'!A$3:H$2339,8,0)</f>
        <v>7179.52</v>
      </c>
      <c r="N1465" t="str">
        <f>VLOOKUP('Healthcare '!A1465,'Data Transformation 3'!A$3:I$2339,9,0)</f>
        <v>tier - 3</v>
      </c>
      <c r="O1465" t="str">
        <f>VLOOKUP(A1465,'Data Transformation 3'!A$3:J$2339,10,0)</f>
        <v>tier - 3</v>
      </c>
      <c r="P1465" t="str">
        <f>VLOOKUP(A1465,'Data Transformation 3'!A$3:K$2339,11,0)</f>
        <v>R1013</v>
      </c>
      <c r="Q1465">
        <f>VLOOKUP(A1465,'Data Transformation 3'!A$3:F$2339,6,0)</f>
        <v>54</v>
      </c>
    </row>
    <row r="1466" spans="1:17" ht="15.5" x14ac:dyDescent="0.35">
      <c r="A1466" s="1" t="s">
        <v>906</v>
      </c>
      <c r="C1466" s="20" cm="1">
        <f t="array" ref="C1466:K1466">_xlfn.XLOOKUP(A1466,'Data transformation 2'!A1467:A3801,'Data transformation 2'!B1467:J3801)</f>
        <v>22.41</v>
      </c>
      <c r="D1466">
        <v>11.37</v>
      </c>
      <c r="E1466" t="str">
        <v>yes</v>
      </c>
      <c r="F1466" t="str">
        <v>No</v>
      </c>
      <c r="G1466" t="str">
        <v>No</v>
      </c>
      <c r="H1466">
        <v>1</v>
      </c>
      <c r="I1466" t="str">
        <v>No</v>
      </c>
      <c r="J1466" t="str">
        <v>Normal Weight</v>
      </c>
      <c r="K1466" t="str">
        <v>Diabetes</v>
      </c>
      <c r="L1466" t="str">
        <f>VLOOKUP(A1466,'Data Transformation 3'!A$3:E$2339,5,0)</f>
        <v>19-Jul-1975</v>
      </c>
      <c r="M1466" s="19">
        <f>VLOOKUP(A1466,'Data Transformation 3'!A$3:H$2339,8,0)</f>
        <v>7175.51</v>
      </c>
      <c r="N1466" t="str">
        <f>VLOOKUP('Healthcare '!A1466,'Data Transformation 3'!A$3:I$2339,9,0)</f>
        <v>tier - 2</v>
      </c>
      <c r="O1466" t="str">
        <f>VLOOKUP(A1466,'Data Transformation 3'!A$3:J$2339,10,0)</f>
        <v>tier - 3</v>
      </c>
      <c r="P1466" t="str">
        <f>VLOOKUP(A1466,'Data Transformation 3'!A$3:K$2339,11,0)</f>
        <v>R1013</v>
      </c>
      <c r="Q1466">
        <f>VLOOKUP(A1466,'Data Transformation 3'!A$3:F$2339,6,0)</f>
        <v>47</v>
      </c>
    </row>
    <row r="1467" spans="1:17" ht="15.5" hidden="1" x14ac:dyDescent="0.35">
      <c r="A1467" s="1" t="s">
        <v>905</v>
      </c>
      <c r="C1467" s="20" cm="1">
        <f t="array" ref="C1467:K1467">_xlfn.XLOOKUP(A1467,'Data transformation 2'!A1468:A3802,'Data transformation 2'!B1468:J3802)</f>
        <v>22.704999999999998</v>
      </c>
      <c r="D1467">
        <v>6.14</v>
      </c>
      <c r="E1467" t="str">
        <v>No</v>
      </c>
      <c r="F1467" t="str">
        <v>No</v>
      </c>
      <c r="G1467" t="str">
        <v>No</v>
      </c>
      <c r="H1467">
        <v>0</v>
      </c>
      <c r="I1467" t="str">
        <v>No</v>
      </c>
      <c r="J1467" t="str">
        <v>Normal Weight</v>
      </c>
      <c r="K1467" t="str">
        <v>Pre-Diabetes</v>
      </c>
      <c r="L1467" t="str">
        <f>VLOOKUP(A1467,'Data Transformation 3'!A$3:E$2339,5,0)</f>
        <v>16-Aug-1982</v>
      </c>
      <c r="M1467" s="19">
        <f>VLOOKUP(A1467,'Data Transformation 3'!A$3:H$2339,8,0)</f>
        <v>7173.36</v>
      </c>
      <c r="N1467" t="str">
        <f>VLOOKUP('Healthcare '!A1467,'Data Transformation 3'!A$3:I$2339,9,0)</f>
        <v>tier - 3</v>
      </c>
      <c r="O1467" t="str">
        <f>VLOOKUP(A1467,'Data Transformation 3'!A$3:J$2339,10,0)</f>
        <v>tier - 2</v>
      </c>
      <c r="P1467" t="str">
        <f>VLOOKUP(A1467,'Data Transformation 3'!A$3:K$2339,11,0)</f>
        <v>R1016</v>
      </c>
      <c r="Q1467">
        <f>VLOOKUP(A1467,'Data Transformation 3'!A$3:F$2339,6,0)</f>
        <v>40</v>
      </c>
    </row>
    <row r="1468" spans="1:17" ht="15.5" hidden="1" x14ac:dyDescent="0.35">
      <c r="A1468" s="1" t="s">
        <v>904</v>
      </c>
      <c r="C1468" s="20" cm="1">
        <f t="array" ref="C1468:K1468">_xlfn.XLOOKUP(A1468,'Data transformation 2'!A1469:A3803,'Data transformation 2'!B1469:J3803)</f>
        <v>37.18</v>
      </c>
      <c r="D1468">
        <v>4.8899999999999997</v>
      </c>
      <c r="E1468" t="str">
        <v>No</v>
      </c>
      <c r="F1468" t="str">
        <v>No</v>
      </c>
      <c r="G1468" t="str">
        <v>No</v>
      </c>
      <c r="H1468">
        <v>0</v>
      </c>
      <c r="I1468" t="str">
        <v>No</v>
      </c>
      <c r="J1468" t="str">
        <v>Obesity</v>
      </c>
      <c r="K1468" t="str">
        <v>Normal</v>
      </c>
      <c r="L1468" t="str">
        <f>VLOOKUP(A1468,'Data Transformation 3'!A$3:E$2339,5,0)</f>
        <v>30-Sep-1980</v>
      </c>
      <c r="M1468" s="19">
        <f>VLOOKUP(A1468,'Data Transformation 3'!A$3:H$2339,8,0)</f>
        <v>7162.01</v>
      </c>
      <c r="N1468" t="str">
        <f>VLOOKUP('Healthcare '!A1468,'Data Transformation 3'!A$3:I$2339,9,0)</f>
        <v>tier - 2</v>
      </c>
      <c r="O1468" t="str">
        <f>VLOOKUP(A1468,'Data Transformation 3'!A$3:J$2339,10,0)</f>
        <v>tier - 3</v>
      </c>
      <c r="P1468" t="str">
        <f>VLOOKUP(A1468,'Data Transformation 3'!A$3:K$2339,11,0)</f>
        <v>R1013</v>
      </c>
      <c r="Q1468">
        <f>VLOOKUP(A1468,'Data Transformation 3'!A$3:F$2339,6,0)</f>
        <v>42</v>
      </c>
    </row>
    <row r="1469" spans="1:17" ht="15.5" hidden="1" x14ac:dyDescent="0.35">
      <c r="A1469" s="1" t="s">
        <v>903</v>
      </c>
      <c r="C1469" s="20" cm="1">
        <f t="array" ref="C1469:K1469">_xlfn.XLOOKUP(A1469,'Data transformation 2'!A1470:A3804,'Data transformation 2'!B1470:J3804)</f>
        <v>35.97</v>
      </c>
      <c r="D1469">
        <v>4.5999999999999996</v>
      </c>
      <c r="E1469" t="str">
        <v>No</v>
      </c>
      <c r="F1469" t="str">
        <v>No</v>
      </c>
      <c r="G1469" t="str">
        <v>No</v>
      </c>
      <c r="H1469">
        <v>0</v>
      </c>
      <c r="I1469" t="str">
        <v>No</v>
      </c>
      <c r="J1469" t="str">
        <v>Obesity</v>
      </c>
      <c r="K1469" t="str">
        <v>Normal</v>
      </c>
      <c r="L1469" t="str">
        <f>VLOOKUP(A1469,'Data Transformation 3'!A$3:E$2339,5,0)</f>
        <v>7-Oct-1980</v>
      </c>
      <c r="M1469" s="19">
        <f>VLOOKUP(A1469,'Data Transformation 3'!A$3:H$2339,8,0)</f>
        <v>7160.33</v>
      </c>
      <c r="N1469" t="str">
        <f>VLOOKUP('Healthcare '!A1469,'Data Transformation 3'!A$3:I$2339,9,0)</f>
        <v>tier - 2</v>
      </c>
      <c r="O1469" t="str">
        <f>VLOOKUP(A1469,'Data Transformation 3'!A$3:J$2339,10,0)</f>
        <v>tier - 1</v>
      </c>
      <c r="P1469" t="str">
        <f>VLOOKUP(A1469,'Data Transformation 3'!A$3:K$2339,11,0)</f>
        <v>R1013</v>
      </c>
      <c r="Q1469">
        <f>VLOOKUP(A1469,'Data Transformation 3'!A$3:F$2339,6,0)</f>
        <v>42</v>
      </c>
    </row>
    <row r="1470" spans="1:17" ht="15.5" hidden="1" x14ac:dyDescent="0.35">
      <c r="A1470" s="1" t="s">
        <v>902</v>
      </c>
      <c r="C1470" s="20" cm="1">
        <f t="array" ref="C1470:K1470">_xlfn.XLOOKUP(A1470,'Data transformation 2'!A1471:A3805,'Data transformation 2'!B1471:J3805)</f>
        <v>35.799999999999997</v>
      </c>
      <c r="D1470">
        <v>4.42</v>
      </c>
      <c r="E1470" t="str">
        <v>No</v>
      </c>
      <c r="F1470" t="str">
        <v>No</v>
      </c>
      <c r="G1470" t="str">
        <v>No</v>
      </c>
      <c r="H1470">
        <v>0</v>
      </c>
      <c r="I1470" t="str">
        <v>No</v>
      </c>
      <c r="J1470" t="str">
        <v>Obesity</v>
      </c>
      <c r="K1470" t="str">
        <v>Normal</v>
      </c>
      <c r="L1470" t="str">
        <f>VLOOKUP(A1470,'Data Transformation 3'!A$3:E$2339,5,0)</f>
        <v>22-Jun-1980</v>
      </c>
      <c r="M1470" s="19">
        <f>VLOOKUP(A1470,'Data Transformation 3'!A$3:H$2339,8,0)</f>
        <v>7160.09</v>
      </c>
      <c r="N1470" t="str">
        <f>VLOOKUP('Healthcare '!A1470,'Data Transformation 3'!A$3:I$2339,9,0)</f>
        <v>tier - 2</v>
      </c>
      <c r="O1470" t="str">
        <f>VLOOKUP(A1470,'Data Transformation 3'!A$3:J$2339,10,0)</f>
        <v>tier - 2</v>
      </c>
      <c r="P1470" t="str">
        <f>VLOOKUP(A1470,'Data Transformation 3'!A$3:K$2339,11,0)</f>
        <v>R1011</v>
      </c>
      <c r="Q1470">
        <f>VLOOKUP(A1470,'Data Transformation 3'!A$3:F$2339,6,0)</f>
        <v>42</v>
      </c>
    </row>
    <row r="1471" spans="1:17" ht="15.5" x14ac:dyDescent="0.35">
      <c r="A1471" s="1" t="s">
        <v>901</v>
      </c>
      <c r="C1471" s="20" cm="1">
        <f t="array" ref="C1471:K1471">_xlfn.XLOOKUP(A1471,'Data transformation 2'!A1472:A3806,'Data transformation 2'!B1472:J3806)</f>
        <v>28.31</v>
      </c>
      <c r="D1471">
        <v>7.48</v>
      </c>
      <c r="E1471" t="str">
        <v>yes</v>
      </c>
      <c r="F1471" t="str">
        <v>No</v>
      </c>
      <c r="G1471" t="str">
        <v>No</v>
      </c>
      <c r="H1471">
        <v>0</v>
      </c>
      <c r="I1471" t="str">
        <v>No</v>
      </c>
      <c r="J1471" t="str">
        <v>Overweight</v>
      </c>
      <c r="K1471" t="str">
        <v>Diabetes</v>
      </c>
      <c r="L1471" t="str">
        <f>VLOOKUP(A1471,'Data Transformation 3'!A$3:E$2339,5,0)</f>
        <v>17-Jul-1981</v>
      </c>
      <c r="M1471" s="19">
        <f>VLOOKUP(A1471,'Data Transformation 3'!A$3:H$2339,8,0)</f>
        <v>7153.55</v>
      </c>
      <c r="N1471" t="str">
        <f>VLOOKUP('Healthcare '!A1471,'Data Transformation 3'!A$3:I$2339,9,0)</f>
        <v>tier - 2</v>
      </c>
      <c r="O1471" t="str">
        <f>VLOOKUP(A1471,'Data Transformation 3'!A$3:J$2339,10,0)</f>
        <v>tier - 1</v>
      </c>
      <c r="P1471" t="str">
        <f>VLOOKUP(A1471,'Data Transformation 3'!A$3:K$2339,11,0)</f>
        <v>R1012</v>
      </c>
      <c r="Q1471">
        <f>VLOOKUP(A1471,'Data Transformation 3'!A$3:F$2339,6,0)</f>
        <v>41</v>
      </c>
    </row>
    <row r="1472" spans="1:17" ht="15.5" x14ac:dyDescent="0.35">
      <c r="A1472" s="1" t="s">
        <v>900</v>
      </c>
      <c r="C1472" s="20" cm="1">
        <f t="array" ref="C1472:K1472">_xlfn.XLOOKUP(A1472,'Data transformation 2'!A1473:A3807,'Data transformation 2'!B1473:J3807)</f>
        <v>38.06</v>
      </c>
      <c r="D1472">
        <v>10.74</v>
      </c>
      <c r="E1472" t="str">
        <v>No</v>
      </c>
      <c r="F1472" t="str">
        <v>No</v>
      </c>
      <c r="G1472" t="str">
        <v>No</v>
      </c>
      <c r="H1472">
        <v>0</v>
      </c>
      <c r="I1472" t="str">
        <v>No</v>
      </c>
      <c r="J1472" t="str">
        <v>Obesity</v>
      </c>
      <c r="K1472" t="str">
        <v>Diabetes</v>
      </c>
      <c r="L1472" t="str">
        <f>VLOOKUP(A1472,'Data Transformation 3'!A$3:E$2339,5,0)</f>
        <v>6-Sep-1978</v>
      </c>
      <c r="M1472" s="19">
        <f>VLOOKUP(A1472,'Data Transformation 3'!A$3:H$2339,8,0)</f>
        <v>7152.67</v>
      </c>
      <c r="N1472" t="str">
        <f>VLOOKUP('Healthcare '!A1472,'Data Transformation 3'!A$3:I$2339,9,0)</f>
        <v>tier - 3</v>
      </c>
      <c r="O1472" t="str">
        <f>VLOOKUP(A1472,'Data Transformation 3'!A$3:J$2339,10,0)</f>
        <v>tier - 2</v>
      </c>
      <c r="P1472" t="str">
        <f>VLOOKUP(A1472,'Data Transformation 3'!A$3:K$2339,11,0)</f>
        <v>R1013</v>
      </c>
      <c r="Q1472">
        <f>VLOOKUP(A1472,'Data Transformation 3'!A$3:F$2339,6,0)</f>
        <v>44</v>
      </c>
    </row>
    <row r="1473" spans="1:17" ht="15.5" hidden="1" x14ac:dyDescent="0.35">
      <c r="A1473" s="1" t="s">
        <v>899</v>
      </c>
      <c r="C1473" s="20" cm="1">
        <f t="array" ref="C1473:K1473">_xlfn.XLOOKUP(A1473,'Data transformation 2'!A1474:A3808,'Data transformation 2'!B1474:J3808)</f>
        <v>28</v>
      </c>
      <c r="D1473">
        <v>5.19</v>
      </c>
      <c r="E1473" t="str">
        <v>No</v>
      </c>
      <c r="F1473" t="str">
        <v>No</v>
      </c>
      <c r="G1473" t="str">
        <v>No</v>
      </c>
      <c r="H1473">
        <v>1</v>
      </c>
      <c r="I1473" t="str">
        <v>No</v>
      </c>
      <c r="J1473" t="str">
        <v>Overweight</v>
      </c>
      <c r="K1473" t="str">
        <v>Normal</v>
      </c>
      <c r="L1473" t="str">
        <f>VLOOKUP(A1473,'Data Transformation 3'!A$3:E$2339,5,0)</f>
        <v>29-Jun-1984</v>
      </c>
      <c r="M1473" s="19">
        <f>VLOOKUP(A1473,'Data Transformation 3'!A$3:H$2339,8,0)</f>
        <v>7151.09</v>
      </c>
      <c r="N1473" t="str">
        <f>VLOOKUP('Healthcare '!A1473,'Data Transformation 3'!A$3:I$2339,9,0)</f>
        <v>tier - 2</v>
      </c>
      <c r="O1473" t="str">
        <f>VLOOKUP(A1473,'Data Transformation 3'!A$3:J$2339,10,0)</f>
        <v>tier - 2</v>
      </c>
      <c r="P1473" t="str">
        <f>VLOOKUP(A1473,'Data Transformation 3'!A$3:K$2339,11,0)</f>
        <v>R1011</v>
      </c>
      <c r="Q1473">
        <f>VLOOKUP(A1473,'Data Transformation 3'!A$3:F$2339,6,0)</f>
        <v>38</v>
      </c>
    </row>
    <row r="1474" spans="1:17" ht="15.5" x14ac:dyDescent="0.35">
      <c r="A1474" s="1" t="s">
        <v>898</v>
      </c>
      <c r="C1474" s="20" cm="1">
        <f t="array" ref="C1474:K1474">_xlfn.XLOOKUP(A1474,'Data transformation 2'!A1475:A3809,'Data transformation 2'!B1475:J3809)</f>
        <v>34.32</v>
      </c>
      <c r="D1474">
        <v>9.17</v>
      </c>
      <c r="E1474" t="str">
        <v>No</v>
      </c>
      <c r="F1474" t="str">
        <v>No</v>
      </c>
      <c r="G1474" t="str">
        <v>No</v>
      </c>
      <c r="H1474">
        <v>0</v>
      </c>
      <c r="I1474" t="str">
        <v>No</v>
      </c>
      <c r="J1474" t="str">
        <v>Obesity</v>
      </c>
      <c r="K1474" t="str">
        <v>Diabetes</v>
      </c>
      <c r="L1474" t="str">
        <f>VLOOKUP(A1474,'Data Transformation 3'!A$3:E$2339,5,0)</f>
        <v>30-Jul-1978</v>
      </c>
      <c r="M1474" s="19">
        <f>VLOOKUP(A1474,'Data Transformation 3'!A$3:H$2339,8,0)</f>
        <v>7147.47</v>
      </c>
      <c r="N1474" t="str">
        <f>VLOOKUP('Healthcare '!A1474,'Data Transformation 3'!A$3:I$2339,9,0)</f>
        <v>tier - 2</v>
      </c>
      <c r="O1474" t="str">
        <f>VLOOKUP(A1474,'Data Transformation 3'!A$3:J$2339,10,0)</f>
        <v>tier - 3</v>
      </c>
      <c r="P1474" t="str">
        <f>VLOOKUP(A1474,'Data Transformation 3'!A$3:K$2339,11,0)</f>
        <v>R1013</v>
      </c>
      <c r="Q1474">
        <f>VLOOKUP(A1474,'Data Transformation 3'!A$3:F$2339,6,0)</f>
        <v>44</v>
      </c>
    </row>
    <row r="1475" spans="1:17" ht="15.5" hidden="1" x14ac:dyDescent="0.35">
      <c r="A1475" s="1" t="s">
        <v>897</v>
      </c>
      <c r="C1475" s="20" cm="1">
        <f t="array" ref="C1475:K1475">_xlfn.XLOOKUP(A1475,'Data transformation 2'!A1476:A3810,'Data transformation 2'!B1476:J3810)</f>
        <v>22.3</v>
      </c>
      <c r="D1475">
        <v>4.95</v>
      </c>
      <c r="E1475" t="str">
        <v>yes</v>
      </c>
      <c r="F1475" t="str">
        <v>No</v>
      </c>
      <c r="G1475" t="str">
        <v>No</v>
      </c>
      <c r="H1475">
        <v>0</v>
      </c>
      <c r="I1475" t="str">
        <v>No</v>
      </c>
      <c r="J1475" t="str">
        <v>Normal Weight</v>
      </c>
      <c r="K1475" t="str">
        <v>Normal</v>
      </c>
      <c r="L1475" t="str">
        <f>VLOOKUP(A1475,'Data Transformation 3'!A$3:E$2339,5,0)</f>
        <v>24-Jun-1976</v>
      </c>
      <c r="M1475" s="19">
        <f>VLOOKUP(A1475,'Data Transformation 3'!A$3:H$2339,8,0)</f>
        <v>7147.11</v>
      </c>
      <c r="N1475" t="str">
        <f>VLOOKUP('Healthcare '!A1475,'Data Transformation 3'!A$3:I$2339,9,0)</f>
        <v>tier - 3</v>
      </c>
      <c r="O1475" t="str">
        <f>VLOOKUP(A1475,'Data Transformation 3'!A$3:J$2339,10,0)</f>
        <v>tier - 2</v>
      </c>
      <c r="P1475" t="str">
        <f>VLOOKUP(A1475,'Data Transformation 3'!A$3:K$2339,11,0)</f>
        <v>R1011</v>
      </c>
      <c r="Q1475">
        <f>VLOOKUP(A1475,'Data Transformation 3'!A$3:F$2339,6,0)</f>
        <v>46</v>
      </c>
    </row>
    <row r="1476" spans="1:17" ht="15.5" hidden="1" x14ac:dyDescent="0.35">
      <c r="A1476" s="1" t="s">
        <v>896</v>
      </c>
      <c r="C1476" s="20" cm="1">
        <f t="array" ref="C1476:K1476">_xlfn.XLOOKUP(A1476,'Data transformation 2'!A1477:A3811,'Data transformation 2'!B1477:J3811)</f>
        <v>27.835000000000001</v>
      </c>
      <c r="D1476">
        <v>6.03</v>
      </c>
      <c r="E1476" t="str">
        <v>No</v>
      </c>
      <c r="F1476" t="str">
        <v>No</v>
      </c>
      <c r="G1476" t="str">
        <v>No</v>
      </c>
      <c r="H1476">
        <v>1</v>
      </c>
      <c r="I1476" t="str">
        <v>No</v>
      </c>
      <c r="J1476" t="str">
        <v>Overweight</v>
      </c>
      <c r="K1476" t="str">
        <v>Pre-Diabetes</v>
      </c>
      <c r="L1476" t="str">
        <f>VLOOKUP(A1476,'Data Transformation 3'!A$3:E$2339,5,0)</f>
        <v>21-Nov-1984</v>
      </c>
      <c r="M1476" s="19">
        <f>VLOOKUP(A1476,'Data Transformation 3'!A$3:H$2339,8,0)</f>
        <v>7144.86</v>
      </c>
      <c r="N1476" t="str">
        <f>VLOOKUP('Healthcare '!A1476,'Data Transformation 3'!A$3:I$2339,9,0)</f>
        <v>tier - 2</v>
      </c>
      <c r="O1476" t="str">
        <f>VLOOKUP(A1476,'Data Transformation 3'!A$3:J$2339,10,0)</f>
        <v>tier - 2</v>
      </c>
      <c r="P1476" t="str">
        <f>VLOOKUP(A1476,'Data Transformation 3'!A$3:K$2339,11,0)</f>
        <v>R1024</v>
      </c>
      <c r="Q1476">
        <f>VLOOKUP(A1476,'Data Transformation 3'!A$3:F$2339,6,0)</f>
        <v>38</v>
      </c>
    </row>
    <row r="1477" spans="1:17" ht="15.5" hidden="1" x14ac:dyDescent="0.35">
      <c r="A1477" s="1" t="s">
        <v>895</v>
      </c>
      <c r="C1477" s="20" cm="1">
        <f t="array" ref="C1477:K1477">_xlfn.XLOOKUP(A1477,'Data transformation 2'!A1478:A3812,'Data transformation 2'!B1478:J3812)</f>
        <v>39.229999999999997</v>
      </c>
      <c r="D1477">
        <v>5.36</v>
      </c>
      <c r="E1477" t="str">
        <v>No</v>
      </c>
      <c r="F1477" t="str">
        <v>No</v>
      </c>
      <c r="G1477" t="str">
        <v>No</v>
      </c>
      <c r="H1477">
        <v>0</v>
      </c>
      <c r="I1477" t="str">
        <v>No</v>
      </c>
      <c r="J1477" t="str">
        <v>Obesity</v>
      </c>
      <c r="K1477" t="str">
        <v>Normal</v>
      </c>
      <c r="L1477" t="str">
        <f>VLOOKUP(A1477,'Data Transformation 3'!A$3:E$2339,5,0)</f>
        <v>8-Aug-1999</v>
      </c>
      <c r="M1477" s="19">
        <f>VLOOKUP(A1477,'Data Transformation 3'!A$3:H$2339,8,0)</f>
        <v>7144.4</v>
      </c>
      <c r="N1477" t="str">
        <f>VLOOKUP('Healthcare '!A1477,'Data Transformation 3'!A$3:I$2339,9,0)</f>
        <v>tier - 2</v>
      </c>
      <c r="O1477" t="str">
        <f>VLOOKUP(A1477,'Data Transformation 3'!A$3:J$2339,10,0)</f>
        <v>tier - 1</v>
      </c>
      <c r="P1477" t="str">
        <f>VLOOKUP(A1477,'Data Transformation 3'!A$3:K$2339,11,0)</f>
        <v>R1022</v>
      </c>
      <c r="Q1477">
        <f>VLOOKUP(A1477,'Data Transformation 3'!A$3:F$2339,6,0)</f>
        <v>23</v>
      </c>
    </row>
    <row r="1478" spans="1:17" ht="15.5" hidden="1" x14ac:dyDescent="0.35">
      <c r="A1478" s="1" t="s">
        <v>894</v>
      </c>
      <c r="C1478" s="20" cm="1">
        <f t="array" ref="C1478:K1478">_xlfn.XLOOKUP(A1478,'Data transformation 2'!A1479:A3813,'Data transformation 2'!B1479:J3813)</f>
        <v>19.95</v>
      </c>
      <c r="D1478">
        <v>6.11</v>
      </c>
      <c r="E1478" t="str">
        <v>No</v>
      </c>
      <c r="F1478" t="str">
        <v>No</v>
      </c>
      <c r="G1478" t="str">
        <v>No</v>
      </c>
      <c r="H1478">
        <v>1</v>
      </c>
      <c r="I1478" t="str">
        <v>No</v>
      </c>
      <c r="J1478" t="str">
        <v>Normal Weight</v>
      </c>
      <c r="K1478" t="str">
        <v>Pre-Diabetes</v>
      </c>
      <c r="L1478" t="str">
        <f>VLOOKUP(A1478,'Data Transformation 3'!A$3:E$2339,5,0)</f>
        <v>7-Jul-1984</v>
      </c>
      <c r="M1478" s="19">
        <f>VLOOKUP(A1478,'Data Transformation 3'!A$3:H$2339,8,0)</f>
        <v>7133.9</v>
      </c>
      <c r="N1478" t="str">
        <f>VLOOKUP('Healthcare '!A1478,'Data Transformation 3'!A$3:I$2339,9,0)</f>
        <v>tier - 2</v>
      </c>
      <c r="O1478" t="str">
        <f>VLOOKUP(A1478,'Data Transformation 3'!A$3:J$2339,10,0)</f>
        <v>tier - 1</v>
      </c>
      <c r="P1478" t="str">
        <f>VLOOKUP(A1478,'Data Transformation 3'!A$3:K$2339,11,0)</f>
        <v>R1024</v>
      </c>
      <c r="Q1478">
        <f>VLOOKUP(A1478,'Data Transformation 3'!A$3:F$2339,6,0)</f>
        <v>38</v>
      </c>
    </row>
    <row r="1479" spans="1:17" ht="15.5" hidden="1" x14ac:dyDescent="0.35">
      <c r="A1479" s="1" t="s">
        <v>893</v>
      </c>
      <c r="C1479" s="20" cm="1">
        <f t="array" ref="C1479:K1479">_xlfn.XLOOKUP(A1479,'Data transformation 2'!A1480:A3814,'Data transformation 2'!B1480:J3814)</f>
        <v>34.64</v>
      </c>
      <c r="D1479">
        <v>4.88</v>
      </c>
      <c r="E1479" t="str">
        <v>No</v>
      </c>
      <c r="F1479" t="str">
        <v>No</v>
      </c>
      <c r="G1479" t="str">
        <v>Yes</v>
      </c>
      <c r="H1479">
        <v>1</v>
      </c>
      <c r="I1479" t="str">
        <v>No</v>
      </c>
      <c r="J1479" t="str">
        <v>Obesity</v>
      </c>
      <c r="K1479" t="str">
        <v>Normal</v>
      </c>
      <c r="L1479" t="str">
        <f>VLOOKUP(A1479,'Data Transformation 3'!A$3:E$2339,5,0)</f>
        <v>1-Aug-1993</v>
      </c>
      <c r="M1479" s="19">
        <f>VLOOKUP(A1479,'Data Transformation 3'!A$3:H$2339,8,0)</f>
        <v>7128.64</v>
      </c>
      <c r="N1479" t="str">
        <f>VLOOKUP('Healthcare '!A1479,'Data Transformation 3'!A$3:I$2339,9,0)</f>
        <v>tier - 2</v>
      </c>
      <c r="O1479" t="str">
        <f>VLOOKUP(A1479,'Data Transformation 3'!A$3:J$2339,10,0)</f>
        <v>tier - 2</v>
      </c>
      <c r="P1479" t="str">
        <f>VLOOKUP(A1479,'Data Transformation 3'!A$3:K$2339,11,0)</f>
        <v>R1021</v>
      </c>
      <c r="Q1479">
        <f>VLOOKUP(A1479,'Data Transformation 3'!A$3:F$2339,6,0)</f>
        <v>29</v>
      </c>
    </row>
    <row r="1480" spans="1:17" ht="15.5" x14ac:dyDescent="0.35">
      <c r="A1480" s="1" t="s">
        <v>892</v>
      </c>
      <c r="C1480" s="20" cm="1">
        <f t="array" ref="C1480:K1480">_xlfn.XLOOKUP(A1480,'Data transformation 2'!A1481:A3815,'Data transformation 2'!B1481:J3815)</f>
        <v>18.75</v>
      </c>
      <c r="D1480">
        <v>6.72</v>
      </c>
      <c r="E1480" t="str">
        <v>No</v>
      </c>
      <c r="F1480" t="str">
        <v>No</v>
      </c>
      <c r="G1480" t="str">
        <v>No</v>
      </c>
      <c r="H1480">
        <v>0</v>
      </c>
      <c r="I1480" t="str">
        <v>No</v>
      </c>
      <c r="J1480" t="str">
        <v>Normal Weight</v>
      </c>
      <c r="K1480" t="str">
        <v>Diabetes</v>
      </c>
      <c r="L1480" t="str">
        <f>VLOOKUP(A1480,'Data Transformation 3'!A$3:E$2339,5,0)</f>
        <v>29-Jun-1968</v>
      </c>
      <c r="M1480" s="19">
        <f>VLOOKUP(A1480,'Data Transformation 3'!A$3:H$2339,8,0)</f>
        <v>7125.25</v>
      </c>
      <c r="N1480" t="str">
        <f>VLOOKUP('Healthcare '!A1480,'Data Transformation 3'!A$3:I$2339,9,0)</f>
        <v>tier - 3</v>
      </c>
      <c r="O1480" t="str">
        <f>VLOOKUP(A1480,'Data Transformation 3'!A$3:J$2339,10,0)</f>
        <v>tier - 2</v>
      </c>
      <c r="P1480" t="str">
        <f>VLOOKUP(A1480,'Data Transformation 3'!A$3:K$2339,11,0)</f>
        <v>R1013</v>
      </c>
      <c r="Q1480">
        <f>VLOOKUP(A1480,'Data Transformation 3'!A$3:F$2339,6,0)</f>
        <v>54</v>
      </c>
    </row>
    <row r="1481" spans="1:17" ht="15.5" hidden="1" x14ac:dyDescent="0.35">
      <c r="A1481" s="1" t="s">
        <v>891</v>
      </c>
      <c r="C1481" s="20" cm="1">
        <f t="array" ref="C1481:K1481">_xlfn.XLOOKUP(A1481,'Data transformation 2'!A1482:A3816,'Data transformation 2'!B1482:J3816)</f>
        <v>26.48</v>
      </c>
      <c r="D1481">
        <v>4.2</v>
      </c>
      <c r="E1481" t="str">
        <v>No</v>
      </c>
      <c r="F1481" t="str">
        <v>No</v>
      </c>
      <c r="G1481" t="str">
        <v>No</v>
      </c>
      <c r="H1481">
        <v>1</v>
      </c>
      <c r="I1481" t="str">
        <v>No</v>
      </c>
      <c r="J1481" t="str">
        <v>Overweight</v>
      </c>
      <c r="K1481" t="str">
        <v>Normal</v>
      </c>
      <c r="L1481" t="str">
        <f>VLOOKUP(A1481,'Data Transformation 3'!A$3:E$2339,5,0)</f>
        <v>11-Aug-1987</v>
      </c>
      <c r="M1481" s="19">
        <f>VLOOKUP(A1481,'Data Transformation 3'!A$3:H$2339,8,0)</f>
        <v>7106.81</v>
      </c>
      <c r="N1481" t="str">
        <f>VLOOKUP('Healthcare '!A1481,'Data Transformation 3'!A$3:I$2339,9,0)</f>
        <v>tier - 2</v>
      </c>
      <c r="O1481" t="str">
        <f>VLOOKUP(A1481,'Data Transformation 3'!A$3:J$2339,10,0)</f>
        <v>tier - 1</v>
      </c>
      <c r="P1481" t="str">
        <f>VLOOKUP(A1481,'Data Transformation 3'!A$3:K$2339,11,0)</f>
        <v>R1012</v>
      </c>
      <c r="Q1481">
        <f>VLOOKUP(A1481,'Data Transformation 3'!A$3:F$2339,6,0)</f>
        <v>35</v>
      </c>
    </row>
    <row r="1482" spans="1:17" ht="15.5" hidden="1" x14ac:dyDescent="0.35">
      <c r="A1482" s="1" t="s">
        <v>890</v>
      </c>
      <c r="C1482" s="20" cm="1">
        <f t="array" ref="C1482:K1482">_xlfn.XLOOKUP(A1482,'Data transformation 2'!A1483:A3817,'Data transformation 2'!B1483:J3817)</f>
        <v>34.83</v>
      </c>
      <c r="D1482">
        <v>5.79</v>
      </c>
      <c r="E1482" t="str">
        <v>No</v>
      </c>
      <c r="F1482" t="str">
        <v>No</v>
      </c>
      <c r="G1482" t="str">
        <v>No</v>
      </c>
      <c r="H1482">
        <v>1</v>
      </c>
      <c r="I1482" t="str">
        <v>No</v>
      </c>
      <c r="J1482" t="str">
        <v>Obesity</v>
      </c>
      <c r="K1482" t="str">
        <v>Pre-Diabetes</v>
      </c>
      <c r="L1482" t="str">
        <f>VLOOKUP(A1482,'Data Transformation 3'!A$3:E$2339,5,0)</f>
        <v>18-Jun-1992</v>
      </c>
      <c r="M1482" s="19">
        <f>VLOOKUP(A1482,'Data Transformation 3'!A$3:H$2339,8,0)</f>
        <v>7096.98</v>
      </c>
      <c r="N1482" t="str">
        <f>VLOOKUP('Healthcare '!A1482,'Data Transformation 3'!A$3:I$2339,9,0)</f>
        <v>tier - 2</v>
      </c>
      <c r="O1482" t="str">
        <f>VLOOKUP(A1482,'Data Transformation 3'!A$3:J$2339,10,0)</f>
        <v>tier - 2</v>
      </c>
      <c r="P1482" t="str">
        <f>VLOOKUP(A1482,'Data Transformation 3'!A$3:K$2339,11,0)</f>
        <v>R1012</v>
      </c>
      <c r="Q1482">
        <f>VLOOKUP(A1482,'Data Transformation 3'!A$3:F$2339,6,0)</f>
        <v>30</v>
      </c>
    </row>
    <row r="1483" spans="1:17" ht="15.5" hidden="1" x14ac:dyDescent="0.35">
      <c r="A1483" s="1" t="s">
        <v>889</v>
      </c>
      <c r="C1483" s="20" cm="1">
        <f t="array" ref="C1483:K1483">_xlfn.XLOOKUP(A1483,'Data transformation 2'!A1484:A3818,'Data transformation 2'!B1484:J3818)</f>
        <v>25.46</v>
      </c>
      <c r="D1483">
        <v>4.29</v>
      </c>
      <c r="E1483" t="str">
        <v>No</v>
      </c>
      <c r="F1483" t="str">
        <v>No</v>
      </c>
      <c r="G1483" t="str">
        <v>No</v>
      </c>
      <c r="H1483">
        <v>0</v>
      </c>
      <c r="I1483" t="str">
        <v>No</v>
      </c>
      <c r="J1483" t="str">
        <v>Overweight</v>
      </c>
      <c r="K1483" t="str">
        <v>Normal</v>
      </c>
      <c r="L1483" t="str">
        <f>VLOOKUP(A1483,'Data Transformation 3'!A$3:E$2339,5,0)</f>
        <v>6-Oct-1982</v>
      </c>
      <c r="M1483" s="19">
        <f>VLOOKUP(A1483,'Data Transformation 3'!A$3:H$2339,8,0)</f>
        <v>7077.19</v>
      </c>
      <c r="N1483" t="str">
        <f>VLOOKUP('Healthcare '!A1483,'Data Transformation 3'!A$3:I$2339,9,0)</f>
        <v>tier - 2</v>
      </c>
      <c r="O1483" t="str">
        <f>VLOOKUP(A1483,'Data Transformation 3'!A$3:J$2339,10,0)</f>
        <v>tier - 3</v>
      </c>
      <c r="P1483" t="str">
        <f>VLOOKUP(A1483,'Data Transformation 3'!A$3:K$2339,11,0)</f>
        <v>R1024</v>
      </c>
      <c r="Q1483">
        <f>VLOOKUP(A1483,'Data Transformation 3'!A$3:F$2339,6,0)</f>
        <v>40</v>
      </c>
    </row>
    <row r="1484" spans="1:17" ht="15.5" x14ac:dyDescent="0.35">
      <c r="A1484" s="1" t="s">
        <v>888</v>
      </c>
      <c r="C1484" s="20" cm="1">
        <f t="array" ref="C1484:K1484">_xlfn.XLOOKUP(A1484,'Data transformation 2'!A1485:A3819,'Data transformation 2'!B1485:J3819)</f>
        <v>23.31</v>
      </c>
      <c r="D1484">
        <v>8.27</v>
      </c>
      <c r="E1484" t="str">
        <v>No</v>
      </c>
      <c r="F1484" t="str">
        <v>No</v>
      </c>
      <c r="G1484" t="str">
        <v>No</v>
      </c>
      <c r="H1484">
        <v>0</v>
      </c>
      <c r="I1484" t="str">
        <v>No</v>
      </c>
      <c r="J1484" t="str">
        <v>Normal Weight</v>
      </c>
      <c r="K1484" t="str">
        <v>Diabetes</v>
      </c>
      <c r="L1484" t="str">
        <f>VLOOKUP(A1484,'Data Transformation 3'!A$3:E$2339,5,0)</f>
        <v>24-Jun-1978</v>
      </c>
      <c r="M1484" s="19">
        <f>VLOOKUP(A1484,'Data Transformation 3'!A$3:H$2339,8,0)</f>
        <v>7054.41</v>
      </c>
      <c r="N1484" t="str">
        <f>VLOOKUP('Healthcare '!A1484,'Data Transformation 3'!A$3:I$2339,9,0)</f>
        <v>tier - 2</v>
      </c>
      <c r="O1484" t="str">
        <f>VLOOKUP(A1484,'Data Transformation 3'!A$3:J$2339,10,0)</f>
        <v>tier - 2</v>
      </c>
      <c r="P1484" t="str">
        <f>VLOOKUP(A1484,'Data Transformation 3'!A$3:K$2339,11,0)</f>
        <v>R1013</v>
      </c>
      <c r="Q1484">
        <f>VLOOKUP(A1484,'Data Transformation 3'!A$3:F$2339,6,0)</f>
        <v>44</v>
      </c>
    </row>
    <row r="1485" spans="1:17" ht="15.5" hidden="1" x14ac:dyDescent="0.35">
      <c r="A1485" s="1" t="s">
        <v>887</v>
      </c>
      <c r="C1485" s="20" cm="1">
        <f t="array" ref="C1485:K1485">_xlfn.XLOOKUP(A1485,'Data transformation 2'!A1486:A3820,'Data transformation 2'!B1486:J3820)</f>
        <v>29</v>
      </c>
      <c r="D1485">
        <v>4.5599999999999996</v>
      </c>
      <c r="E1485" t="str">
        <v>No</v>
      </c>
      <c r="F1485" t="str">
        <v>No</v>
      </c>
      <c r="G1485" t="str">
        <v>No</v>
      </c>
      <c r="H1485">
        <v>0</v>
      </c>
      <c r="I1485" t="str">
        <v>No</v>
      </c>
      <c r="J1485" t="str">
        <v>Overweight</v>
      </c>
      <c r="K1485" t="str">
        <v>Normal</v>
      </c>
      <c r="L1485" t="str">
        <f>VLOOKUP(A1485,'Data Transformation 3'!A$3:E$2339,5,0)</f>
        <v>28-Jun-1980</v>
      </c>
      <c r="M1485" s="19">
        <f>VLOOKUP(A1485,'Data Transformation 3'!A$3:H$2339,8,0)</f>
        <v>7050.64</v>
      </c>
      <c r="N1485" t="str">
        <f>VLOOKUP('Healthcare '!A1485,'Data Transformation 3'!A$3:I$2339,9,0)</f>
        <v>tier - 2</v>
      </c>
      <c r="O1485" t="str">
        <f>VLOOKUP(A1485,'Data Transformation 3'!A$3:J$2339,10,0)</f>
        <v>tier - 3</v>
      </c>
      <c r="P1485" t="str">
        <f>VLOOKUP(A1485,'Data Transformation 3'!A$3:K$2339,11,0)</f>
        <v>R1011</v>
      </c>
      <c r="Q1485">
        <f>VLOOKUP(A1485,'Data Transformation 3'!A$3:F$2339,6,0)</f>
        <v>42</v>
      </c>
    </row>
    <row r="1486" spans="1:17" ht="15.5" hidden="1" x14ac:dyDescent="0.35">
      <c r="A1486" s="1" t="s">
        <v>886</v>
      </c>
      <c r="C1486" s="20" cm="1">
        <f t="array" ref="C1486:K1486">_xlfn.XLOOKUP(A1486,'Data transformation 2'!A1487:A3821,'Data transformation 2'!B1487:J3821)</f>
        <v>32.869999999999997</v>
      </c>
      <c r="D1486">
        <v>5.33</v>
      </c>
      <c r="E1486" t="str">
        <v>No</v>
      </c>
      <c r="F1486" t="str">
        <v>No</v>
      </c>
      <c r="G1486" t="str">
        <v>No</v>
      </c>
      <c r="H1486">
        <v>0</v>
      </c>
      <c r="I1486" t="str">
        <v>No</v>
      </c>
      <c r="J1486" t="str">
        <v>Obesity</v>
      </c>
      <c r="K1486" t="str">
        <v>Normal</v>
      </c>
      <c r="L1486" t="str">
        <f>VLOOKUP(A1486,'Data Transformation 3'!A$3:E$2339,5,0)</f>
        <v>21-Jul-1980</v>
      </c>
      <c r="M1486" s="19">
        <f>VLOOKUP(A1486,'Data Transformation 3'!A$3:H$2339,8,0)</f>
        <v>7050.02</v>
      </c>
      <c r="N1486" t="str">
        <f>VLOOKUP('Healthcare '!A1486,'Data Transformation 3'!A$3:I$2339,9,0)</f>
        <v>tier - 2</v>
      </c>
      <c r="O1486" t="str">
        <f>VLOOKUP(A1486,'Data Transformation 3'!A$3:J$2339,10,0)</f>
        <v>tier - 1</v>
      </c>
      <c r="P1486" t="str">
        <f>VLOOKUP(A1486,'Data Transformation 3'!A$3:K$2339,11,0)</f>
        <v>R1024</v>
      </c>
      <c r="Q1486">
        <f>VLOOKUP(A1486,'Data Transformation 3'!A$3:F$2339,6,0)</f>
        <v>42</v>
      </c>
    </row>
    <row r="1487" spans="1:17" ht="15.5" hidden="1" x14ac:dyDescent="0.35">
      <c r="A1487" s="1" t="s">
        <v>885</v>
      </c>
      <c r="C1487" s="20" cm="1">
        <f t="array" ref="C1487:K1487">_xlfn.XLOOKUP(A1487,'Data transformation 2'!A1488:A3822,'Data transformation 2'!B1488:J3822)</f>
        <v>26.18</v>
      </c>
      <c r="D1487">
        <v>5.63</v>
      </c>
      <c r="E1487" t="str">
        <v>No</v>
      </c>
      <c r="F1487" t="str">
        <v>No</v>
      </c>
      <c r="G1487" t="str">
        <v>No</v>
      </c>
      <c r="H1487">
        <v>0</v>
      </c>
      <c r="I1487" t="str">
        <v>No</v>
      </c>
      <c r="J1487" t="str">
        <v>Overweight</v>
      </c>
      <c r="K1487" t="str">
        <v>Normal</v>
      </c>
      <c r="L1487" t="str">
        <f>VLOOKUP(A1487,'Data Transformation 3'!A$3:E$2339,5,0)</f>
        <v>22-Oct-1980</v>
      </c>
      <c r="M1487" s="19">
        <f>VLOOKUP(A1487,'Data Transformation 3'!A$3:H$2339,8,0)</f>
        <v>7046.72</v>
      </c>
      <c r="N1487" t="str">
        <f>VLOOKUP('Healthcare '!A1487,'Data Transformation 3'!A$3:I$2339,9,0)</f>
        <v>tier - 2</v>
      </c>
      <c r="O1487" t="str">
        <f>VLOOKUP(A1487,'Data Transformation 3'!A$3:J$2339,10,0)</f>
        <v>tier - 3</v>
      </c>
      <c r="P1487" t="str">
        <f>VLOOKUP(A1487,'Data Transformation 3'!A$3:K$2339,11,0)</f>
        <v>R1013</v>
      </c>
      <c r="Q1487">
        <f>VLOOKUP(A1487,'Data Transformation 3'!A$3:F$2339,6,0)</f>
        <v>42</v>
      </c>
    </row>
    <row r="1488" spans="1:17" ht="15.5" hidden="1" x14ac:dyDescent="0.35">
      <c r="A1488" s="1" t="s">
        <v>884</v>
      </c>
      <c r="C1488" s="20" cm="1">
        <f t="array" ref="C1488:K1488">_xlfn.XLOOKUP(A1488,'Data transformation 2'!A1489:A3823,'Data transformation 2'!B1489:J3823)</f>
        <v>25.3</v>
      </c>
      <c r="D1488">
        <v>5.12</v>
      </c>
      <c r="E1488" t="str">
        <v>No</v>
      </c>
      <c r="F1488" t="str">
        <v>No</v>
      </c>
      <c r="G1488" t="str">
        <v>No</v>
      </c>
      <c r="H1488">
        <v>0</v>
      </c>
      <c r="I1488" t="str">
        <v>No</v>
      </c>
      <c r="J1488" t="str">
        <v>Overweight</v>
      </c>
      <c r="K1488" t="str">
        <v>Normal</v>
      </c>
      <c r="L1488" t="str">
        <f>VLOOKUP(A1488,'Data Transformation 3'!A$3:E$2339,5,0)</f>
        <v>26-Jul-1980</v>
      </c>
      <c r="M1488" s="19">
        <f>VLOOKUP(A1488,'Data Transformation 3'!A$3:H$2339,8,0)</f>
        <v>7045.5</v>
      </c>
      <c r="N1488" t="str">
        <f>VLOOKUP('Healthcare '!A1488,'Data Transformation 3'!A$3:I$2339,9,0)</f>
        <v>tier - 2</v>
      </c>
      <c r="O1488" t="str">
        <f>VLOOKUP(A1488,'Data Transformation 3'!A$3:J$2339,10,0)</f>
        <v>tier - 1</v>
      </c>
      <c r="P1488" t="str">
        <f>VLOOKUP(A1488,'Data Transformation 3'!A$3:K$2339,11,0)</f>
        <v>R1011</v>
      </c>
      <c r="Q1488">
        <f>VLOOKUP(A1488,'Data Transformation 3'!A$3:F$2339,6,0)</f>
        <v>42</v>
      </c>
    </row>
    <row r="1489" spans="1:17" ht="15.5" hidden="1" x14ac:dyDescent="0.35">
      <c r="A1489" s="1" t="s">
        <v>883</v>
      </c>
      <c r="C1489" s="20" cm="1">
        <f t="array" ref="C1489:K1489">_xlfn.XLOOKUP(A1489,'Data transformation 2'!A1490:A3824,'Data transformation 2'!B1490:J3824)</f>
        <v>36.94</v>
      </c>
      <c r="D1489">
        <v>5.15</v>
      </c>
      <c r="E1489" t="str">
        <v>yes</v>
      </c>
      <c r="F1489" t="str">
        <v>No</v>
      </c>
      <c r="G1489" t="str">
        <v>No</v>
      </c>
      <c r="H1489">
        <v>1</v>
      </c>
      <c r="I1489" t="str">
        <v>No</v>
      </c>
      <c r="J1489" t="str">
        <v>Obesity</v>
      </c>
      <c r="K1489" t="str">
        <v>Normal</v>
      </c>
      <c r="L1489" t="str">
        <f>VLOOKUP(A1489,'Data Transformation 3'!A$3:E$2339,5,0)</f>
        <v>29-Oct-1995</v>
      </c>
      <c r="M1489" s="19">
        <f>VLOOKUP(A1489,'Data Transformation 3'!A$3:H$2339,8,0)</f>
        <v>7042.11</v>
      </c>
      <c r="N1489" t="str">
        <f>VLOOKUP('Healthcare '!A1489,'Data Transformation 3'!A$3:I$2339,9,0)</f>
        <v>tier - 2</v>
      </c>
      <c r="O1489" t="str">
        <f>VLOOKUP(A1489,'Data Transformation 3'!A$3:J$2339,10,0)</f>
        <v>tier - 3</v>
      </c>
      <c r="P1489" t="str">
        <f>VLOOKUP(A1489,'Data Transformation 3'!A$3:K$2339,11,0)</f>
        <v>R1012</v>
      </c>
      <c r="Q1489">
        <f>VLOOKUP(A1489,'Data Transformation 3'!A$3:F$2339,6,0)</f>
        <v>27</v>
      </c>
    </row>
    <row r="1490" spans="1:17" ht="15.5" x14ac:dyDescent="0.35">
      <c r="A1490" s="1" t="s">
        <v>882</v>
      </c>
      <c r="C1490" s="20" cm="1">
        <f t="array" ref="C1490:K1490">_xlfn.XLOOKUP(A1490,'Data transformation 2'!A1491:A3825,'Data transformation 2'!B1491:J3825)</f>
        <v>22.86</v>
      </c>
      <c r="D1490">
        <v>7.5</v>
      </c>
      <c r="E1490" t="str">
        <v>No</v>
      </c>
      <c r="F1490" t="str">
        <v>No</v>
      </c>
      <c r="G1490" t="str">
        <v>No</v>
      </c>
      <c r="H1490">
        <v>0</v>
      </c>
      <c r="I1490" t="str">
        <v>No</v>
      </c>
      <c r="J1490" t="str">
        <v>Normal Weight</v>
      </c>
      <c r="K1490" t="str">
        <v>Diabetes</v>
      </c>
      <c r="L1490" t="str">
        <f>VLOOKUP(A1490,'Data Transformation 3'!A$3:E$2339,5,0)</f>
        <v>2-Jun-1978</v>
      </c>
      <c r="M1490" s="19">
        <f>VLOOKUP(A1490,'Data Transformation 3'!A$3:H$2339,8,0)</f>
        <v>7033.08</v>
      </c>
      <c r="N1490" t="str">
        <f>VLOOKUP('Healthcare '!A1490,'Data Transformation 3'!A$3:I$2339,9,0)</f>
        <v>tier - 2</v>
      </c>
      <c r="O1490" t="str">
        <f>VLOOKUP(A1490,'Data Transformation 3'!A$3:J$2339,10,0)</f>
        <v>tier - 2</v>
      </c>
      <c r="P1490" t="str">
        <f>VLOOKUP(A1490,'Data Transformation 3'!A$3:K$2339,11,0)</f>
        <v>R1013</v>
      </c>
      <c r="Q1490">
        <f>VLOOKUP(A1490,'Data Transformation 3'!A$3:F$2339,6,0)</f>
        <v>45</v>
      </c>
    </row>
    <row r="1491" spans="1:17" ht="15.5" hidden="1" x14ac:dyDescent="0.35">
      <c r="A1491" s="1" t="s">
        <v>881</v>
      </c>
      <c r="C1491" s="20" cm="1">
        <f t="array" ref="C1491:K1491">_xlfn.XLOOKUP(A1491,'Data transformation 2'!A1492:A3826,'Data transformation 2'!B1492:J3826)</f>
        <v>18.760000000000002</v>
      </c>
      <c r="D1491">
        <v>4.88</v>
      </c>
      <c r="E1491" t="str">
        <v>yes</v>
      </c>
      <c r="F1491" t="str">
        <v>No</v>
      </c>
      <c r="G1491" t="str">
        <v>Yes</v>
      </c>
      <c r="H1491">
        <v>1</v>
      </c>
      <c r="I1491" t="str">
        <v>No</v>
      </c>
      <c r="J1491" t="str">
        <v>Normal Weight</v>
      </c>
      <c r="K1491" t="str">
        <v>Normal</v>
      </c>
      <c r="L1491" t="str">
        <f>VLOOKUP(A1491,'Data Transformation 3'!A$3:E$2339,5,0)</f>
        <v>6-Jul-1969</v>
      </c>
      <c r="M1491" s="19">
        <f>VLOOKUP(A1491,'Data Transformation 3'!A$3:H$2339,8,0)</f>
        <v>7003.1</v>
      </c>
      <c r="N1491" t="str">
        <f>VLOOKUP('Healthcare '!A1491,'Data Transformation 3'!A$3:I$2339,9,0)</f>
        <v>tier - 2</v>
      </c>
      <c r="O1491" t="str">
        <f>VLOOKUP(A1491,'Data Transformation 3'!A$3:J$2339,10,0)</f>
        <v>tier - 3</v>
      </c>
      <c r="P1491" t="str">
        <f>VLOOKUP(A1491,'Data Transformation 3'!A$3:K$2339,11,0)</f>
        <v>R1013</v>
      </c>
      <c r="Q1491">
        <f>VLOOKUP(A1491,'Data Transformation 3'!A$3:F$2339,6,0)</f>
        <v>53</v>
      </c>
    </row>
    <row r="1492" spans="1:17" ht="15.5" hidden="1" x14ac:dyDescent="0.35">
      <c r="A1492" s="1" t="s">
        <v>880</v>
      </c>
      <c r="C1492" s="20" cm="1">
        <f t="array" ref="C1492:K1492">_xlfn.XLOOKUP(A1492,'Data transformation 2'!A1493:A3827,'Data transformation 2'!B1493:J3827)</f>
        <v>24.36</v>
      </c>
      <c r="D1492">
        <v>5.57</v>
      </c>
      <c r="E1492" t="str">
        <v>No</v>
      </c>
      <c r="F1492" t="str">
        <v>No</v>
      </c>
      <c r="G1492" t="str">
        <v>No</v>
      </c>
      <c r="H1492">
        <v>0</v>
      </c>
      <c r="I1492" t="str">
        <v>No</v>
      </c>
      <c r="J1492" t="str">
        <v>Normal Weight</v>
      </c>
      <c r="K1492" t="str">
        <v>Normal</v>
      </c>
      <c r="L1492" t="str">
        <f>VLOOKUP(A1492,'Data Transformation 3'!A$3:E$2339,5,0)</f>
        <v>1-Sep-1982</v>
      </c>
      <c r="M1492" s="19">
        <f>VLOOKUP(A1492,'Data Transformation 3'!A$3:H$2339,8,0)</f>
        <v>6989.95</v>
      </c>
      <c r="N1492" t="str">
        <f>VLOOKUP('Healthcare '!A1492,'Data Transformation 3'!A$3:I$2339,9,0)</f>
        <v>tier - 2</v>
      </c>
      <c r="O1492" t="str">
        <f>VLOOKUP(A1492,'Data Transformation 3'!A$3:J$2339,10,0)</f>
        <v>tier - 1</v>
      </c>
      <c r="P1492" t="str">
        <f>VLOOKUP(A1492,'Data Transformation 3'!A$3:K$2339,11,0)</f>
        <v>R1013</v>
      </c>
      <c r="Q1492">
        <f>VLOOKUP(A1492,'Data Transformation 3'!A$3:F$2339,6,0)</f>
        <v>40</v>
      </c>
    </row>
    <row r="1493" spans="1:17" ht="15.5" hidden="1" x14ac:dyDescent="0.35">
      <c r="A1493" s="1" t="s">
        <v>879</v>
      </c>
      <c r="C1493" s="20" cm="1">
        <f t="array" ref="C1493:K1493">_xlfn.XLOOKUP(A1493,'Data transformation 2'!A1494:A3828,'Data transformation 2'!B1494:J3828)</f>
        <v>32.299999999999997</v>
      </c>
      <c r="D1493">
        <v>5.31</v>
      </c>
      <c r="E1493" t="str">
        <v>No</v>
      </c>
      <c r="F1493" t="str">
        <v>No</v>
      </c>
      <c r="G1493" t="str">
        <v>No</v>
      </c>
      <c r="H1493">
        <v>0</v>
      </c>
      <c r="I1493" t="str">
        <v>No</v>
      </c>
      <c r="J1493" t="str">
        <v>Obesity</v>
      </c>
      <c r="K1493" t="str">
        <v>Normal</v>
      </c>
      <c r="L1493" t="str">
        <f>VLOOKUP(A1493,'Data Transformation 3'!A$3:E$2339,5,0)</f>
        <v>18-Oct-1982</v>
      </c>
      <c r="M1493" s="19">
        <f>VLOOKUP(A1493,'Data Transformation 3'!A$3:H$2339,8,0)</f>
        <v>6986.7</v>
      </c>
      <c r="N1493" t="str">
        <f>VLOOKUP('Healthcare '!A1493,'Data Transformation 3'!A$3:I$2339,9,0)</f>
        <v>tier - 3</v>
      </c>
      <c r="O1493" t="str">
        <f>VLOOKUP(A1493,'Data Transformation 3'!A$3:J$2339,10,0)</f>
        <v>tier - 1</v>
      </c>
      <c r="P1493" t="str">
        <f>VLOOKUP(A1493,'Data Transformation 3'!A$3:K$2339,11,0)</f>
        <v>R1012</v>
      </c>
      <c r="Q1493">
        <f>VLOOKUP(A1493,'Data Transformation 3'!A$3:F$2339,6,0)</f>
        <v>40</v>
      </c>
    </row>
    <row r="1494" spans="1:17" ht="15.5" hidden="1" x14ac:dyDescent="0.35">
      <c r="A1494" s="1" t="s">
        <v>878</v>
      </c>
      <c r="C1494" s="20" cm="1">
        <f t="array" ref="C1494:K1494">_xlfn.XLOOKUP(A1494,'Data transformation 2'!A1495:A3829,'Data transformation 2'!B1495:J3829)</f>
        <v>22.704999999999998</v>
      </c>
      <c r="D1494">
        <v>4.57</v>
      </c>
      <c r="E1494" t="str">
        <v>yes</v>
      </c>
      <c r="F1494" t="str">
        <v>No</v>
      </c>
      <c r="G1494" t="str">
        <v>No</v>
      </c>
      <c r="H1494">
        <v>0</v>
      </c>
      <c r="I1494" t="str">
        <v>No</v>
      </c>
      <c r="J1494" t="str">
        <v>Normal Weight</v>
      </c>
      <c r="K1494" t="str">
        <v>Normal</v>
      </c>
      <c r="L1494" t="str">
        <f>VLOOKUP(A1494,'Data Transformation 3'!A$3:E$2339,5,0)</f>
        <v>10-Dec-1985</v>
      </c>
      <c r="M1494" s="19">
        <f>VLOOKUP(A1494,'Data Transformation 3'!A$3:H$2339,8,0)</f>
        <v>6985.51</v>
      </c>
      <c r="N1494" t="str">
        <f>VLOOKUP('Healthcare '!A1494,'Data Transformation 3'!A$3:I$2339,9,0)</f>
        <v>tier - 2</v>
      </c>
      <c r="O1494" t="str">
        <f>VLOOKUP(A1494,'Data Transformation 3'!A$3:J$2339,10,0)</f>
        <v>tier - 2</v>
      </c>
      <c r="P1494" t="str">
        <f>VLOOKUP(A1494,'Data Transformation 3'!A$3:K$2339,11,0)</f>
        <v>R1019</v>
      </c>
      <c r="Q1494">
        <f>VLOOKUP(A1494,'Data Transformation 3'!A$3:F$2339,6,0)</f>
        <v>37</v>
      </c>
    </row>
    <row r="1495" spans="1:17" ht="15.5" x14ac:dyDescent="0.35">
      <c r="A1495" s="1" t="s">
        <v>877</v>
      </c>
      <c r="C1495" s="20" cm="1">
        <f t="array" ref="C1495:K1495">_xlfn.XLOOKUP(A1495,'Data transformation 2'!A1496:A3830,'Data transformation 2'!B1496:J3830)</f>
        <v>21.79</v>
      </c>
      <c r="D1495">
        <v>8.6999999999999993</v>
      </c>
      <c r="E1495" t="str">
        <v>yes</v>
      </c>
      <c r="F1495" t="str">
        <v>No</v>
      </c>
      <c r="G1495" t="str">
        <v>No</v>
      </c>
      <c r="H1495">
        <v>1</v>
      </c>
      <c r="I1495" t="str">
        <v>No</v>
      </c>
      <c r="J1495" t="str">
        <v>Normal Weight</v>
      </c>
      <c r="K1495" t="str">
        <v>Diabetes</v>
      </c>
      <c r="L1495" t="str">
        <f>VLOOKUP(A1495,'Data Transformation 3'!A$3:E$2339,5,0)</f>
        <v>3-Jun-1975</v>
      </c>
      <c r="M1495" s="19">
        <f>VLOOKUP(A1495,'Data Transformation 3'!A$3:H$2339,8,0)</f>
        <v>6965.21</v>
      </c>
      <c r="N1495" t="str">
        <f>VLOOKUP('Healthcare '!A1495,'Data Transformation 3'!A$3:I$2339,9,0)</f>
        <v>tier - 2</v>
      </c>
      <c r="O1495" t="str">
        <f>VLOOKUP(A1495,'Data Transformation 3'!A$3:J$2339,10,0)</f>
        <v>tier - 3</v>
      </c>
      <c r="P1495" t="str">
        <f>VLOOKUP(A1495,'Data Transformation 3'!A$3:K$2339,11,0)</f>
        <v>R1013</v>
      </c>
      <c r="Q1495">
        <f>VLOOKUP(A1495,'Data Transformation 3'!A$3:F$2339,6,0)</f>
        <v>48</v>
      </c>
    </row>
    <row r="1496" spans="1:17" ht="15.5" hidden="1" x14ac:dyDescent="0.35">
      <c r="A1496" s="1" t="s">
        <v>876</v>
      </c>
      <c r="C1496" s="20" cm="1">
        <f t="array" ref="C1496:K1496">_xlfn.XLOOKUP(A1496,'Data transformation 2'!A1497:A3831,'Data transformation 2'!B1497:J3831)</f>
        <v>24.52</v>
      </c>
      <c r="D1496">
        <v>4.76</v>
      </c>
      <c r="E1496" t="str">
        <v>No</v>
      </c>
      <c r="F1496" t="str">
        <v>No</v>
      </c>
      <c r="G1496" t="str">
        <v>No</v>
      </c>
      <c r="H1496">
        <v>0</v>
      </c>
      <c r="I1496" t="str">
        <v>No</v>
      </c>
      <c r="J1496" t="str">
        <v>Normal Weight</v>
      </c>
      <c r="K1496" t="str">
        <v>Normal</v>
      </c>
      <c r="L1496" t="str">
        <f>VLOOKUP(A1496,'Data Transformation 3'!A$3:E$2339,5,0)</f>
        <v>18-Aug-1980</v>
      </c>
      <c r="M1496" s="19">
        <f>VLOOKUP(A1496,'Data Transformation 3'!A$3:H$2339,8,0)</f>
        <v>6951.12</v>
      </c>
      <c r="N1496" t="str">
        <f>VLOOKUP('Healthcare '!A1496,'Data Transformation 3'!A$3:I$2339,9,0)</f>
        <v>tier - 2</v>
      </c>
      <c r="O1496" t="str">
        <f>VLOOKUP(A1496,'Data Transformation 3'!A$3:J$2339,10,0)</f>
        <v>tier - 2</v>
      </c>
      <c r="P1496" t="str">
        <f>VLOOKUP(A1496,'Data Transformation 3'!A$3:K$2339,11,0)</f>
        <v>R1013</v>
      </c>
      <c r="Q1496">
        <f>VLOOKUP(A1496,'Data Transformation 3'!A$3:F$2339,6,0)</f>
        <v>42</v>
      </c>
    </row>
    <row r="1497" spans="1:17" ht="15.5" x14ac:dyDescent="0.35">
      <c r="A1497" s="1" t="s">
        <v>875</v>
      </c>
      <c r="C1497" s="20" cm="1">
        <f t="array" ref="C1497:K1497">_xlfn.XLOOKUP(A1497,'Data transformation 2'!A1498:A3832,'Data transformation 2'!B1498:J3832)</f>
        <v>39.520000000000003</v>
      </c>
      <c r="D1497">
        <v>11.81</v>
      </c>
      <c r="E1497" t="str">
        <v>No</v>
      </c>
      <c r="F1497" t="str">
        <v>No</v>
      </c>
      <c r="G1497" t="str">
        <v>No</v>
      </c>
      <c r="H1497">
        <v>0</v>
      </c>
      <c r="I1497" t="str">
        <v>No</v>
      </c>
      <c r="J1497" t="str">
        <v>Obesity</v>
      </c>
      <c r="K1497" t="str">
        <v>Diabetes</v>
      </c>
      <c r="L1497" t="str">
        <f>VLOOKUP(A1497,'Data Transformation 3'!A$3:E$2339,5,0)</f>
        <v>15-Dec-1978</v>
      </c>
      <c r="M1497" s="19">
        <f>VLOOKUP(A1497,'Data Transformation 3'!A$3:H$2339,8,0)</f>
        <v>6948.7</v>
      </c>
      <c r="N1497" t="str">
        <f>VLOOKUP('Healthcare '!A1497,'Data Transformation 3'!A$3:I$2339,9,0)</f>
        <v>tier - 1</v>
      </c>
      <c r="O1497" t="str">
        <f>VLOOKUP(A1497,'Data Transformation 3'!A$3:J$2339,10,0)</f>
        <v>tier - 2</v>
      </c>
      <c r="P1497" t="str">
        <f>VLOOKUP(A1497,'Data Transformation 3'!A$3:K$2339,11,0)</f>
        <v>R1012</v>
      </c>
      <c r="Q1497">
        <f>VLOOKUP(A1497,'Data Transformation 3'!A$3:F$2339,6,0)</f>
        <v>44</v>
      </c>
    </row>
    <row r="1498" spans="1:17" ht="15.5" hidden="1" x14ac:dyDescent="0.35">
      <c r="A1498" s="1" t="s">
        <v>874</v>
      </c>
      <c r="C1498" s="20" cm="1">
        <f t="array" ref="C1498:K1498">_xlfn.XLOOKUP(A1498,'Data transformation 2'!A1499:A3833,'Data transformation 2'!B1499:J3833)</f>
        <v>24.49</v>
      </c>
      <c r="D1498">
        <v>4.67</v>
      </c>
      <c r="E1498" t="str">
        <v>No</v>
      </c>
      <c r="F1498" t="str">
        <v>No</v>
      </c>
      <c r="G1498" t="str">
        <v>No</v>
      </c>
      <c r="H1498">
        <v>0</v>
      </c>
      <c r="I1498" t="str">
        <v>No</v>
      </c>
      <c r="J1498" t="str">
        <v>Normal Weight</v>
      </c>
      <c r="K1498" t="str">
        <v>Normal</v>
      </c>
      <c r="L1498" t="str">
        <f>VLOOKUP(A1498,'Data Transformation 3'!A$3:E$2339,5,0)</f>
        <v>5-Oct-1980</v>
      </c>
      <c r="M1498" s="19">
        <f>VLOOKUP(A1498,'Data Transformation 3'!A$3:H$2339,8,0)</f>
        <v>6940.94</v>
      </c>
      <c r="N1498" t="str">
        <f>VLOOKUP('Healthcare '!A1498,'Data Transformation 3'!A$3:I$2339,9,0)</f>
        <v>tier - 2</v>
      </c>
      <c r="O1498" t="str">
        <f>VLOOKUP(A1498,'Data Transformation 3'!A$3:J$2339,10,0)</f>
        <v>tier - 3</v>
      </c>
      <c r="P1498" t="str">
        <f>VLOOKUP(A1498,'Data Transformation 3'!A$3:K$2339,11,0)</f>
        <v>R1013</v>
      </c>
      <c r="Q1498">
        <f>VLOOKUP(A1498,'Data Transformation 3'!A$3:F$2339,6,0)</f>
        <v>42</v>
      </c>
    </row>
    <row r="1499" spans="1:17" ht="15.5" hidden="1" x14ac:dyDescent="0.35">
      <c r="A1499" s="1" t="s">
        <v>873</v>
      </c>
      <c r="C1499" s="20" cm="1">
        <f t="array" ref="C1499:K1499">_xlfn.XLOOKUP(A1499,'Data transformation 2'!A1500:A3834,'Data transformation 2'!B1500:J3834)</f>
        <v>26.315000000000001</v>
      </c>
      <c r="D1499">
        <v>6.02</v>
      </c>
      <c r="E1499" t="str">
        <v>No</v>
      </c>
      <c r="F1499" t="str">
        <v>No</v>
      </c>
      <c r="G1499" t="str">
        <v>No</v>
      </c>
      <c r="H1499">
        <v>0</v>
      </c>
      <c r="I1499" t="str">
        <v>No</v>
      </c>
      <c r="J1499" t="str">
        <v>Overweight</v>
      </c>
      <c r="K1499" t="str">
        <v>Pre-Diabetes</v>
      </c>
      <c r="L1499" t="str">
        <f>VLOOKUP(A1499,'Data Transformation 3'!A$3:E$2339,5,0)</f>
        <v>30-Aug-1980</v>
      </c>
      <c r="M1499" s="19">
        <f>VLOOKUP(A1499,'Data Transformation 3'!A$3:H$2339,8,0)</f>
        <v>6940.91</v>
      </c>
      <c r="N1499" t="str">
        <f>VLOOKUP('Healthcare '!A1499,'Data Transformation 3'!A$3:I$2339,9,0)</f>
        <v>tier - 2</v>
      </c>
      <c r="O1499" t="str">
        <f>VLOOKUP(A1499,'Data Transformation 3'!A$3:J$2339,10,0)</f>
        <v>tier - 2</v>
      </c>
      <c r="P1499" t="str">
        <f>VLOOKUP(A1499,'Data Transformation 3'!A$3:K$2339,11,0)</f>
        <v>R1012</v>
      </c>
      <c r="Q1499">
        <f>VLOOKUP(A1499,'Data Transformation 3'!A$3:F$2339,6,0)</f>
        <v>42</v>
      </c>
    </row>
    <row r="1500" spans="1:17" ht="15.5" x14ac:dyDescent="0.35">
      <c r="A1500" s="1" t="s">
        <v>872</v>
      </c>
      <c r="C1500" s="20" cm="1">
        <f t="array" ref="C1500:K1500">_xlfn.XLOOKUP(A1500,'Data transformation 2'!A1501:A3835,'Data transformation 2'!B1501:J3835)</f>
        <v>22.58</v>
      </c>
      <c r="D1500">
        <v>7.46</v>
      </c>
      <c r="E1500" t="str">
        <v>No</v>
      </c>
      <c r="F1500" t="str">
        <v>No</v>
      </c>
      <c r="G1500" t="str">
        <v>No</v>
      </c>
      <c r="H1500">
        <v>0</v>
      </c>
      <c r="I1500" t="str">
        <v>No</v>
      </c>
      <c r="J1500" t="str">
        <v>Normal Weight</v>
      </c>
      <c r="K1500" t="str">
        <v>Diabetes</v>
      </c>
      <c r="L1500" t="str">
        <f>VLOOKUP(A1500,'Data Transformation 3'!A$3:E$2339,5,0)</f>
        <v>29-Nov-1978</v>
      </c>
      <c r="M1500" s="19">
        <f>VLOOKUP(A1500,'Data Transformation 3'!A$3:H$2339,8,0)</f>
        <v>6938.11</v>
      </c>
      <c r="N1500" t="str">
        <f>VLOOKUP('Healthcare '!A1500,'Data Transformation 3'!A$3:I$2339,9,0)</f>
        <v>tier - 2</v>
      </c>
      <c r="O1500" t="str">
        <f>VLOOKUP(A1500,'Data Transformation 3'!A$3:J$2339,10,0)</f>
        <v>tier - 2</v>
      </c>
      <c r="P1500" t="str">
        <f>VLOOKUP(A1500,'Data Transformation 3'!A$3:K$2339,11,0)</f>
        <v>R1013</v>
      </c>
      <c r="Q1500">
        <f>VLOOKUP(A1500,'Data Transformation 3'!A$3:F$2339,6,0)</f>
        <v>44</v>
      </c>
    </row>
    <row r="1501" spans="1:17" ht="15.5" hidden="1" x14ac:dyDescent="0.35">
      <c r="A1501" s="1" t="s">
        <v>871</v>
      </c>
      <c r="C1501" s="20" cm="1">
        <f t="array" ref="C1501:K1501">_xlfn.XLOOKUP(A1501,'Data transformation 2'!A1502:A3836,'Data transformation 2'!B1502:J3836)</f>
        <v>19.475000000000001</v>
      </c>
      <c r="D1501">
        <v>4.74</v>
      </c>
      <c r="E1501" t="str">
        <v>No</v>
      </c>
      <c r="F1501" t="str">
        <v>No</v>
      </c>
      <c r="G1501" t="str">
        <v>No</v>
      </c>
      <c r="H1501">
        <v>1</v>
      </c>
      <c r="I1501" t="str">
        <v>No</v>
      </c>
      <c r="J1501" t="str">
        <v>Normal Weight</v>
      </c>
      <c r="K1501" t="str">
        <v>Normal</v>
      </c>
      <c r="L1501" t="str">
        <f>VLOOKUP(A1501,'Data Transformation 3'!A$3:E$2339,5,0)</f>
        <v>5-Sep-1984</v>
      </c>
      <c r="M1501" s="19">
        <f>VLOOKUP(A1501,'Data Transformation 3'!A$3:H$2339,8,0)</f>
        <v>6933.24</v>
      </c>
      <c r="N1501" t="str">
        <f>VLOOKUP('Healthcare '!A1501,'Data Transformation 3'!A$3:I$2339,9,0)</f>
        <v>tier - 2</v>
      </c>
      <c r="O1501" t="str">
        <f>VLOOKUP(A1501,'Data Transformation 3'!A$3:J$2339,10,0)</f>
        <v>tier - 3</v>
      </c>
      <c r="P1501" t="str">
        <f>VLOOKUP(A1501,'Data Transformation 3'!A$3:K$2339,11,0)</f>
        <v>R1012</v>
      </c>
      <c r="Q1501">
        <f>VLOOKUP(A1501,'Data Transformation 3'!A$3:F$2339,6,0)</f>
        <v>38</v>
      </c>
    </row>
    <row r="1502" spans="1:17" ht="15.5" hidden="1" x14ac:dyDescent="0.35">
      <c r="A1502" s="1" t="s">
        <v>870</v>
      </c>
      <c r="C1502" s="20" cm="1">
        <f t="array" ref="C1502:K1502">_xlfn.XLOOKUP(A1502,'Data transformation 2'!A1503:A3837,'Data transformation 2'!B1503:J3837)</f>
        <v>26.33</v>
      </c>
      <c r="D1502">
        <v>4.79</v>
      </c>
      <c r="E1502" t="str">
        <v>No</v>
      </c>
      <c r="F1502" t="str">
        <v>No</v>
      </c>
      <c r="G1502" t="str">
        <v>No</v>
      </c>
      <c r="H1502">
        <v>0</v>
      </c>
      <c r="I1502" t="str">
        <v>No</v>
      </c>
      <c r="J1502" t="str">
        <v>Overweight</v>
      </c>
      <c r="K1502" t="str">
        <v>Normal</v>
      </c>
      <c r="L1502" t="str">
        <f>VLOOKUP(A1502,'Data Transformation 3'!A$3:E$2339,5,0)</f>
        <v>21-Dec-1989</v>
      </c>
      <c r="M1502" s="19">
        <f>VLOOKUP(A1502,'Data Transformation 3'!A$3:H$2339,8,0)</f>
        <v>6895.19</v>
      </c>
      <c r="N1502" t="str">
        <f>VLOOKUP('Healthcare '!A1502,'Data Transformation 3'!A$3:I$2339,9,0)</f>
        <v>tier - 2</v>
      </c>
      <c r="O1502" t="str">
        <f>VLOOKUP(A1502,'Data Transformation 3'!A$3:J$2339,10,0)</f>
        <v>tier - 3</v>
      </c>
      <c r="P1502" t="str">
        <f>VLOOKUP(A1502,'Data Transformation 3'!A$3:K$2339,11,0)</f>
        <v>R1024</v>
      </c>
      <c r="Q1502">
        <f>VLOOKUP(A1502,'Data Transformation 3'!A$3:F$2339,6,0)</f>
        <v>33</v>
      </c>
    </row>
    <row r="1503" spans="1:17" ht="15.5" hidden="1" x14ac:dyDescent="0.35">
      <c r="A1503" s="1" t="s">
        <v>869</v>
      </c>
      <c r="C1503" s="20" cm="1">
        <f t="array" ref="C1503:K1503">_xlfn.XLOOKUP(A1503,'Data transformation 2'!A1504:A3838,'Data transformation 2'!B1504:J3838)</f>
        <v>17.29</v>
      </c>
      <c r="D1503">
        <v>5.35</v>
      </c>
      <c r="E1503" t="str">
        <v>yes</v>
      </c>
      <c r="F1503" t="str">
        <v>No</v>
      </c>
      <c r="G1503" t="str">
        <v>No</v>
      </c>
      <c r="H1503">
        <v>0</v>
      </c>
      <c r="I1503" t="str">
        <v>No</v>
      </c>
      <c r="J1503" t="str">
        <v>Underweight</v>
      </c>
      <c r="K1503" t="str">
        <v>Normal</v>
      </c>
      <c r="L1503" t="str">
        <f>VLOOKUP(A1503,'Data Transformation 3'!A$3:E$2339,5,0)</f>
        <v>10-Sep-1985</v>
      </c>
      <c r="M1503" s="19">
        <f>VLOOKUP(A1503,'Data Transformation 3'!A$3:H$2339,8,0)</f>
        <v>6877.98</v>
      </c>
      <c r="N1503" t="str">
        <f>VLOOKUP('Healthcare '!A1503,'Data Transformation 3'!A$3:I$2339,9,0)</f>
        <v>tier - 2</v>
      </c>
      <c r="O1503" t="str">
        <f>VLOOKUP(A1503,'Data Transformation 3'!A$3:J$2339,10,0)</f>
        <v>tier - 1</v>
      </c>
      <c r="P1503" t="str">
        <f>VLOOKUP(A1503,'Data Transformation 3'!A$3:K$2339,11,0)</f>
        <v>R1024</v>
      </c>
      <c r="Q1503">
        <f>VLOOKUP(A1503,'Data Transformation 3'!A$3:F$2339,6,0)</f>
        <v>37</v>
      </c>
    </row>
    <row r="1504" spans="1:17" ht="15.5" hidden="1" x14ac:dyDescent="0.35">
      <c r="A1504" s="1" t="s">
        <v>868</v>
      </c>
      <c r="C1504" s="20" cm="1">
        <f t="array" ref="C1504:K1504">_xlfn.XLOOKUP(A1504,'Data transformation 2'!A1505:A3839,'Data transformation 2'!B1505:J3839)</f>
        <v>42.88</v>
      </c>
      <c r="D1504">
        <v>4.87</v>
      </c>
      <c r="E1504" t="str">
        <v>No</v>
      </c>
      <c r="F1504" t="str">
        <v>yes</v>
      </c>
      <c r="G1504" t="str">
        <v>No</v>
      </c>
      <c r="H1504">
        <v>1</v>
      </c>
      <c r="I1504" t="str">
        <v>No</v>
      </c>
      <c r="J1504" t="str">
        <v>Obesity</v>
      </c>
      <c r="K1504" t="str">
        <v>Normal</v>
      </c>
      <c r="L1504" t="str">
        <f>VLOOKUP(A1504,'Data Transformation 3'!A$3:E$2339,5,0)</f>
        <v>24-Dec-2004</v>
      </c>
      <c r="M1504" s="19">
        <f>VLOOKUP(A1504,'Data Transformation 3'!A$3:H$2339,8,0)</f>
        <v>6876.53</v>
      </c>
      <c r="N1504" t="str">
        <f>VLOOKUP('Healthcare '!A1504,'Data Transformation 3'!A$3:I$2339,9,0)</f>
        <v>tier - 2</v>
      </c>
      <c r="O1504" t="str">
        <f>VLOOKUP(A1504,'Data Transformation 3'!A$3:J$2339,10,0)</f>
        <v>tier - 1</v>
      </c>
      <c r="P1504" t="str">
        <f>VLOOKUP(A1504,'Data Transformation 3'!A$3:K$2339,11,0)</f>
        <v>R1012</v>
      </c>
      <c r="Q1504">
        <f>VLOOKUP(A1504,'Data Transformation 3'!A$3:F$2339,6,0)</f>
        <v>18</v>
      </c>
    </row>
    <row r="1505" spans="1:17" ht="15.5" x14ac:dyDescent="0.35">
      <c r="A1505" s="1" t="s">
        <v>867</v>
      </c>
      <c r="C1505" s="20" cm="1">
        <f t="array" ref="C1505:K1505">_xlfn.XLOOKUP(A1505,'Data transformation 2'!A1506:A3840,'Data transformation 2'!B1506:J3840)</f>
        <v>32.200000000000003</v>
      </c>
      <c r="D1505">
        <v>10.09</v>
      </c>
      <c r="E1505" t="str">
        <v>yes</v>
      </c>
      <c r="F1505" t="str">
        <v>No</v>
      </c>
      <c r="G1505" t="str">
        <v>No</v>
      </c>
      <c r="H1505">
        <v>0</v>
      </c>
      <c r="I1505" t="str">
        <v>No</v>
      </c>
      <c r="J1505" t="str">
        <v>Obesity</v>
      </c>
      <c r="K1505" t="str">
        <v>Diabetes</v>
      </c>
      <c r="L1505" t="str">
        <f>VLOOKUP(A1505,'Data Transformation 3'!A$3:E$2339,5,0)</f>
        <v>23-Jun-1981</v>
      </c>
      <c r="M1505" s="19">
        <f>VLOOKUP(A1505,'Data Transformation 3'!A$3:H$2339,8,0)</f>
        <v>6875.96</v>
      </c>
      <c r="N1505" t="str">
        <f>VLOOKUP('Healthcare '!A1505,'Data Transformation 3'!A$3:I$2339,9,0)</f>
        <v>tier - 2</v>
      </c>
      <c r="O1505" t="str">
        <f>VLOOKUP(A1505,'Data Transformation 3'!A$3:J$2339,10,0)</f>
        <v>tier - 2</v>
      </c>
      <c r="P1505" t="str">
        <f>VLOOKUP(A1505,'Data Transformation 3'!A$3:K$2339,11,0)</f>
        <v>R1011</v>
      </c>
      <c r="Q1505">
        <f>VLOOKUP(A1505,'Data Transformation 3'!A$3:F$2339,6,0)</f>
        <v>41</v>
      </c>
    </row>
    <row r="1506" spans="1:17" ht="15.5" hidden="1" x14ac:dyDescent="0.35">
      <c r="A1506" s="1" t="s">
        <v>866</v>
      </c>
      <c r="C1506" s="20" cm="1">
        <f t="array" ref="C1506:K1506">_xlfn.XLOOKUP(A1506,'Data transformation 2'!A1507:A3841,'Data transformation 2'!B1507:J3841)</f>
        <v>18.75</v>
      </c>
      <c r="D1506">
        <v>5.47</v>
      </c>
      <c r="E1506" t="str">
        <v>yes</v>
      </c>
      <c r="F1506" t="str">
        <v>No</v>
      </c>
      <c r="G1506" t="str">
        <v>Yes</v>
      </c>
      <c r="H1506">
        <v>1</v>
      </c>
      <c r="I1506" t="str">
        <v>No</v>
      </c>
      <c r="J1506" t="str">
        <v>Normal Weight</v>
      </c>
      <c r="K1506" t="str">
        <v>Normal</v>
      </c>
      <c r="L1506" t="str">
        <f>VLOOKUP(A1506,'Data Transformation 3'!A$3:E$2339,5,0)</f>
        <v>23-Oct-1969</v>
      </c>
      <c r="M1506" s="19">
        <f>VLOOKUP(A1506,'Data Transformation 3'!A$3:H$2339,8,0)</f>
        <v>6868.39</v>
      </c>
      <c r="N1506" t="str">
        <f>VLOOKUP('Healthcare '!A1506,'Data Transformation 3'!A$3:I$2339,9,0)</f>
        <v>tier - 2</v>
      </c>
      <c r="O1506" t="str">
        <f>VLOOKUP(A1506,'Data Transformation 3'!A$3:J$2339,10,0)</f>
        <v>tier - 2</v>
      </c>
      <c r="P1506" t="str">
        <f>VLOOKUP(A1506,'Data Transformation 3'!A$3:K$2339,11,0)</f>
        <v>R1013</v>
      </c>
      <c r="Q1506">
        <f>VLOOKUP(A1506,'Data Transformation 3'!A$3:F$2339,6,0)</f>
        <v>53</v>
      </c>
    </row>
    <row r="1507" spans="1:17" ht="15.5" x14ac:dyDescent="0.35">
      <c r="A1507" s="1" t="s">
        <v>865</v>
      </c>
      <c r="C1507" s="20" cm="1">
        <f t="array" ref="C1507:K1507">_xlfn.XLOOKUP(A1507,'Data transformation 2'!A1508:A3842,'Data transformation 2'!B1508:J3842)</f>
        <v>22.36</v>
      </c>
      <c r="D1507">
        <v>8.6</v>
      </c>
      <c r="E1507" t="str">
        <v>No</v>
      </c>
      <c r="F1507" t="str">
        <v>No</v>
      </c>
      <c r="G1507" t="str">
        <v>No</v>
      </c>
      <c r="H1507">
        <v>0</v>
      </c>
      <c r="I1507" t="str">
        <v>No</v>
      </c>
      <c r="J1507" t="str">
        <v>Normal Weight</v>
      </c>
      <c r="K1507" t="str">
        <v>Diabetes</v>
      </c>
      <c r="L1507" t="str">
        <f>VLOOKUP(A1507,'Data Transformation 3'!A$3:E$2339,5,0)</f>
        <v>5-Aug-1978</v>
      </c>
      <c r="M1507" s="19">
        <f>VLOOKUP(A1507,'Data Transformation 3'!A$3:H$2339,8,0)</f>
        <v>6863.49</v>
      </c>
      <c r="N1507" t="str">
        <f>VLOOKUP('Healthcare '!A1507,'Data Transformation 3'!A$3:I$2339,9,0)</f>
        <v>tier - 2</v>
      </c>
      <c r="O1507" t="str">
        <f>VLOOKUP(A1507,'Data Transformation 3'!A$3:J$2339,10,0)</f>
        <v>tier - 1</v>
      </c>
      <c r="P1507" t="str">
        <f>VLOOKUP(A1507,'Data Transformation 3'!A$3:K$2339,11,0)</f>
        <v>R1013</v>
      </c>
      <c r="Q1507">
        <f>VLOOKUP(A1507,'Data Transformation 3'!A$3:F$2339,6,0)</f>
        <v>44</v>
      </c>
    </row>
    <row r="1508" spans="1:17" ht="15.5" x14ac:dyDescent="0.35">
      <c r="A1508" s="1" t="s">
        <v>864</v>
      </c>
      <c r="C1508" s="20" cm="1">
        <f t="array" ref="C1508:K1508">_xlfn.XLOOKUP(A1508,'Data transformation 2'!A1509:A3843,'Data transformation 2'!B1509:J3843)</f>
        <v>23.94</v>
      </c>
      <c r="D1508">
        <v>10.74</v>
      </c>
      <c r="E1508" t="str">
        <v>yes</v>
      </c>
      <c r="F1508" t="str">
        <v>No</v>
      </c>
      <c r="G1508" t="str">
        <v>No</v>
      </c>
      <c r="H1508">
        <v>0</v>
      </c>
      <c r="I1508" t="str">
        <v>No</v>
      </c>
      <c r="J1508" t="str">
        <v>Normal Weight</v>
      </c>
      <c r="K1508" t="str">
        <v>Diabetes</v>
      </c>
      <c r="L1508" t="str">
        <f>VLOOKUP(A1508,'Data Transformation 3'!A$3:E$2339,5,0)</f>
        <v>19-Jun-1981</v>
      </c>
      <c r="M1508" s="19">
        <f>VLOOKUP(A1508,'Data Transformation 3'!A$3:H$2339,8,0)</f>
        <v>6858.48</v>
      </c>
      <c r="N1508" t="str">
        <f>VLOOKUP('Healthcare '!A1508,'Data Transformation 3'!A$3:I$2339,9,0)</f>
        <v>tier - 2</v>
      </c>
      <c r="O1508" t="str">
        <f>VLOOKUP(A1508,'Data Transformation 3'!A$3:J$2339,10,0)</f>
        <v>tier - 2</v>
      </c>
      <c r="P1508" t="str">
        <f>VLOOKUP(A1508,'Data Transformation 3'!A$3:K$2339,11,0)</f>
        <v>R1019</v>
      </c>
      <c r="Q1508">
        <f>VLOOKUP(A1508,'Data Transformation 3'!A$3:F$2339,6,0)</f>
        <v>41</v>
      </c>
    </row>
    <row r="1509" spans="1:17" ht="15.5" hidden="1" x14ac:dyDescent="0.35">
      <c r="A1509" s="1" t="s">
        <v>863</v>
      </c>
      <c r="C1509" s="20" cm="1">
        <f t="array" ref="C1509:K1509">_xlfn.XLOOKUP(A1509,'Data transformation 2'!A1510:A3844,'Data transformation 2'!B1510:J3844)</f>
        <v>30.1</v>
      </c>
      <c r="D1509">
        <v>4.3899999999999997</v>
      </c>
      <c r="E1509" t="str">
        <v>No</v>
      </c>
      <c r="F1509" t="str">
        <v>No</v>
      </c>
      <c r="G1509" t="str">
        <v>Yes</v>
      </c>
      <c r="H1509">
        <v>1</v>
      </c>
      <c r="I1509" t="str">
        <v>No</v>
      </c>
      <c r="J1509" t="str">
        <v>Obesity</v>
      </c>
      <c r="K1509" t="str">
        <v>Normal</v>
      </c>
      <c r="L1509" t="str">
        <f>VLOOKUP(A1509,'Data Transformation 3'!A$3:E$2339,5,0)</f>
        <v>4-Nov-1979</v>
      </c>
      <c r="M1509" s="19">
        <f>VLOOKUP(A1509,'Data Transformation 3'!A$3:H$2339,8,0)</f>
        <v>6849.03</v>
      </c>
      <c r="N1509" t="str">
        <f>VLOOKUP('Healthcare '!A1509,'Data Transformation 3'!A$3:I$2339,9,0)</f>
        <v>tier - 2</v>
      </c>
      <c r="O1509" t="str">
        <f>VLOOKUP(A1509,'Data Transformation 3'!A$3:J$2339,10,0)</f>
        <v>tier - 2</v>
      </c>
      <c r="P1509" t="str">
        <f>VLOOKUP(A1509,'Data Transformation 3'!A$3:K$2339,11,0)</f>
        <v>R1011</v>
      </c>
      <c r="Q1509">
        <f>VLOOKUP(A1509,'Data Transformation 3'!A$3:F$2339,6,0)</f>
        <v>43</v>
      </c>
    </row>
    <row r="1510" spans="1:17" ht="15.5" hidden="1" x14ac:dyDescent="0.35">
      <c r="A1510" s="1" t="s">
        <v>862</v>
      </c>
      <c r="C1510" s="20" cm="1">
        <f t="array" ref="C1510:K1510">_xlfn.XLOOKUP(A1510,'Data transformation 2'!A1511:A3845,'Data transformation 2'!B1511:J3845)</f>
        <v>21.93</v>
      </c>
      <c r="D1510">
        <v>6.3</v>
      </c>
      <c r="E1510" t="str">
        <v>No</v>
      </c>
      <c r="F1510" t="str">
        <v>No</v>
      </c>
      <c r="G1510" t="str">
        <v>No</v>
      </c>
      <c r="H1510">
        <v>0</v>
      </c>
      <c r="I1510" t="str">
        <v>No</v>
      </c>
      <c r="J1510" t="str">
        <v>Normal Weight</v>
      </c>
      <c r="K1510" t="str">
        <v>Pre-Diabetes</v>
      </c>
      <c r="L1510" t="str">
        <f>VLOOKUP(A1510,'Data Transformation 3'!A$3:E$2339,5,0)</f>
        <v>15-Jun-1977</v>
      </c>
      <c r="M1510" s="19">
        <f>VLOOKUP(A1510,'Data Transformation 3'!A$3:H$2339,8,0)</f>
        <v>6843.17</v>
      </c>
      <c r="N1510" t="str">
        <f>VLOOKUP('Healthcare '!A1510,'Data Transformation 3'!A$3:I$2339,9,0)</f>
        <v>tier - 2</v>
      </c>
      <c r="O1510" t="str">
        <f>VLOOKUP(A1510,'Data Transformation 3'!A$3:J$2339,10,0)</f>
        <v>tier - 1</v>
      </c>
      <c r="P1510" t="str">
        <f>VLOOKUP(A1510,'Data Transformation 3'!A$3:K$2339,11,0)</f>
        <v>R1013</v>
      </c>
      <c r="Q1510">
        <f>VLOOKUP(A1510,'Data Transformation 3'!A$3:F$2339,6,0)</f>
        <v>45</v>
      </c>
    </row>
    <row r="1511" spans="1:17" ht="15.5" hidden="1" x14ac:dyDescent="0.35">
      <c r="A1511" s="1" t="s">
        <v>861</v>
      </c>
      <c r="C1511" s="20" cm="1">
        <f t="array" ref="C1511:K1511">_xlfn.XLOOKUP(A1511,'Data transformation 2'!A1512:A3846,'Data transformation 2'!B1512:J3846)</f>
        <v>39.75</v>
      </c>
      <c r="D1511">
        <v>5.41</v>
      </c>
      <c r="E1511" t="str">
        <v>No</v>
      </c>
      <c r="F1511" t="str">
        <v>yes</v>
      </c>
      <c r="G1511" t="str">
        <v>No</v>
      </c>
      <c r="H1511">
        <v>1</v>
      </c>
      <c r="I1511" t="str">
        <v>No</v>
      </c>
      <c r="J1511" t="str">
        <v>Obesity</v>
      </c>
      <c r="K1511" t="str">
        <v>Normal</v>
      </c>
      <c r="L1511" t="str">
        <f>VLOOKUP(A1511,'Data Transformation 3'!A$3:E$2339,5,0)</f>
        <v>30-Nov-2000</v>
      </c>
      <c r="M1511" s="19">
        <f>VLOOKUP(A1511,'Data Transformation 3'!A$3:H$2339,8,0)</f>
        <v>6842.28</v>
      </c>
      <c r="N1511" t="str">
        <f>VLOOKUP('Healthcare '!A1511,'Data Transformation 3'!A$3:I$2339,9,0)</f>
        <v>tier - 2</v>
      </c>
      <c r="O1511" t="str">
        <f>VLOOKUP(A1511,'Data Transformation 3'!A$3:J$2339,10,0)</f>
        <v>tier - 1</v>
      </c>
      <c r="P1511" t="str">
        <f>VLOOKUP(A1511,'Data Transformation 3'!A$3:K$2339,11,0)</f>
        <v>R1012</v>
      </c>
      <c r="Q1511">
        <f>VLOOKUP(A1511,'Data Transformation 3'!A$3:F$2339,6,0)</f>
        <v>22</v>
      </c>
    </row>
    <row r="1512" spans="1:17" ht="15.5" hidden="1" x14ac:dyDescent="0.35">
      <c r="A1512" s="1" t="s">
        <v>860</v>
      </c>
      <c r="C1512" s="20" cm="1">
        <f t="array" ref="C1512:K1512">_xlfn.XLOOKUP(A1512,'Data transformation 2'!A1513:A3847,'Data transformation 2'!B1513:J3847)</f>
        <v>26.03</v>
      </c>
      <c r="D1512">
        <v>4.47</v>
      </c>
      <c r="E1512" t="str">
        <v>No</v>
      </c>
      <c r="F1512" t="str">
        <v>No</v>
      </c>
      <c r="G1512" t="str">
        <v>Yes</v>
      </c>
      <c r="H1512">
        <v>1</v>
      </c>
      <c r="I1512" t="str">
        <v>No</v>
      </c>
      <c r="J1512" t="str">
        <v>Overweight</v>
      </c>
      <c r="K1512" t="str">
        <v>Normal</v>
      </c>
      <c r="L1512" t="str">
        <f>VLOOKUP(A1512,'Data Transformation 3'!A$3:E$2339,5,0)</f>
        <v>15-Jul-1979</v>
      </c>
      <c r="M1512" s="19">
        <f>VLOOKUP(A1512,'Data Transformation 3'!A$3:H$2339,8,0)</f>
        <v>6837.37</v>
      </c>
      <c r="N1512" t="str">
        <f>VLOOKUP('Healthcare '!A1512,'Data Transformation 3'!A$3:I$2339,9,0)</f>
        <v>tier - 3</v>
      </c>
      <c r="O1512" t="str">
        <f>VLOOKUP(A1512,'Data Transformation 3'!A$3:J$2339,10,0)</f>
        <v>tier - 1</v>
      </c>
      <c r="P1512" t="str">
        <f>VLOOKUP(A1512,'Data Transformation 3'!A$3:K$2339,11,0)</f>
        <v>R1016</v>
      </c>
      <c r="Q1512">
        <f>VLOOKUP(A1512,'Data Transformation 3'!A$3:F$2339,6,0)</f>
        <v>43</v>
      </c>
    </row>
    <row r="1513" spans="1:17" ht="15.5" hidden="1" x14ac:dyDescent="0.35">
      <c r="A1513" s="1" t="s">
        <v>859</v>
      </c>
      <c r="C1513" s="20" cm="1">
        <f t="array" ref="C1513:K1513">_xlfn.XLOOKUP(A1513,'Data transformation 2'!A1514:A3848,'Data transformation 2'!B1514:J3848)</f>
        <v>34.51</v>
      </c>
      <c r="D1513">
        <v>6.26</v>
      </c>
      <c r="E1513" t="str">
        <v>No</v>
      </c>
      <c r="F1513" t="str">
        <v>No</v>
      </c>
      <c r="G1513" t="str">
        <v>No</v>
      </c>
      <c r="H1513">
        <v>0</v>
      </c>
      <c r="I1513" t="str">
        <v>No</v>
      </c>
      <c r="J1513" t="str">
        <v>Obesity</v>
      </c>
      <c r="K1513" t="str">
        <v>Pre-Diabetes</v>
      </c>
      <c r="L1513" t="str">
        <f>VLOOKUP(A1513,'Data Transformation 3'!A$3:E$2339,5,0)</f>
        <v>8-Jul-1994</v>
      </c>
      <c r="M1513" s="19">
        <f>VLOOKUP(A1513,'Data Transformation 3'!A$3:H$2339,8,0)</f>
        <v>6827.69</v>
      </c>
      <c r="N1513" t="str">
        <f>VLOOKUP('Healthcare '!A1513,'Data Transformation 3'!A$3:I$2339,9,0)</f>
        <v>tier - 2</v>
      </c>
      <c r="O1513" t="str">
        <f>VLOOKUP(A1513,'Data Transformation 3'!A$3:J$2339,10,0)</f>
        <v>tier - 2</v>
      </c>
      <c r="P1513" t="str">
        <f>VLOOKUP(A1513,'Data Transformation 3'!A$3:K$2339,11,0)</f>
        <v>R1021</v>
      </c>
      <c r="Q1513">
        <f>VLOOKUP(A1513,'Data Transformation 3'!A$3:F$2339,6,0)</f>
        <v>28</v>
      </c>
    </row>
    <row r="1514" spans="1:17" ht="15.5" x14ac:dyDescent="0.35">
      <c r="A1514" s="1" t="s">
        <v>858</v>
      </c>
      <c r="C1514" s="20" cm="1">
        <f t="array" ref="C1514:K1514">_xlfn.XLOOKUP(A1514,'Data transformation 2'!A1515:A3849,'Data transformation 2'!B1515:J3849)</f>
        <v>19.32</v>
      </c>
      <c r="D1514">
        <v>11.58</v>
      </c>
      <c r="E1514" t="str">
        <v>yes</v>
      </c>
      <c r="F1514" t="str">
        <v>No</v>
      </c>
      <c r="G1514" t="str">
        <v>No</v>
      </c>
      <c r="H1514">
        <v>1</v>
      </c>
      <c r="I1514" t="str">
        <v>No</v>
      </c>
      <c r="J1514" t="str">
        <v>Normal Weight</v>
      </c>
      <c r="K1514" t="str">
        <v>Diabetes</v>
      </c>
      <c r="L1514" t="str">
        <f>VLOOKUP(A1514,'Data Transformation 3'!A$3:E$2339,5,0)</f>
        <v>17-Aug-1975</v>
      </c>
      <c r="M1514" s="19">
        <f>VLOOKUP(A1514,'Data Transformation 3'!A$3:H$2339,8,0)</f>
        <v>6809.46</v>
      </c>
      <c r="N1514" t="str">
        <f>VLOOKUP('Healthcare '!A1514,'Data Transformation 3'!A$3:I$2339,9,0)</f>
        <v>tier - 2</v>
      </c>
      <c r="O1514" t="str">
        <f>VLOOKUP(A1514,'Data Transformation 3'!A$3:J$2339,10,0)</f>
        <v>tier - 1</v>
      </c>
      <c r="P1514" t="str">
        <f>VLOOKUP(A1514,'Data Transformation 3'!A$3:K$2339,11,0)</f>
        <v>R1012</v>
      </c>
      <c r="Q1514">
        <f>VLOOKUP(A1514,'Data Transformation 3'!A$3:F$2339,6,0)</f>
        <v>47</v>
      </c>
    </row>
    <row r="1515" spans="1:17" ht="15.5" hidden="1" x14ac:dyDescent="0.35">
      <c r="A1515" s="1" t="s">
        <v>857</v>
      </c>
      <c r="C1515" s="20" cm="1">
        <f t="array" ref="C1515:K1515">_xlfn.XLOOKUP(A1515,'Data transformation 2'!A1516:A3850,'Data transformation 2'!B1516:J3850)</f>
        <v>28.5</v>
      </c>
      <c r="D1515">
        <v>4.3600000000000003</v>
      </c>
      <c r="E1515" t="str">
        <v>No</v>
      </c>
      <c r="F1515" t="str">
        <v>No</v>
      </c>
      <c r="G1515" t="str">
        <v>No</v>
      </c>
      <c r="H1515">
        <v>0</v>
      </c>
      <c r="I1515" t="str">
        <v>No</v>
      </c>
      <c r="J1515" t="str">
        <v>Overweight</v>
      </c>
      <c r="K1515" t="str">
        <v>Normal</v>
      </c>
      <c r="L1515" t="str">
        <f>VLOOKUP(A1515,'Data Transformation 3'!A$3:E$2339,5,0)</f>
        <v>29-Jun-1991</v>
      </c>
      <c r="M1515" s="19">
        <f>VLOOKUP(A1515,'Data Transformation 3'!A$3:H$2339,8,0)</f>
        <v>6799.46</v>
      </c>
      <c r="N1515" t="str">
        <f>VLOOKUP('Healthcare '!A1515,'Data Transformation 3'!A$3:I$2339,9,0)</f>
        <v>tier - 1</v>
      </c>
      <c r="O1515" t="str">
        <f>VLOOKUP(A1515,'Data Transformation 3'!A$3:J$2339,10,0)</f>
        <v>tier - 2</v>
      </c>
      <c r="P1515" t="str">
        <f>VLOOKUP(A1515,'Data Transformation 3'!A$3:K$2339,11,0)</f>
        <v>R1014</v>
      </c>
      <c r="Q1515">
        <f>VLOOKUP(A1515,'Data Transformation 3'!A$3:F$2339,6,0)</f>
        <v>31</v>
      </c>
    </row>
    <row r="1516" spans="1:17" ht="15.5" hidden="1" x14ac:dyDescent="0.35">
      <c r="A1516" s="1" t="s">
        <v>856</v>
      </c>
      <c r="C1516" s="20" cm="1">
        <f t="array" ref="C1516:K1516">_xlfn.XLOOKUP(A1516,'Data transformation 2'!A1517:A3851,'Data transformation 2'!B1517:J3851)</f>
        <v>30.875</v>
      </c>
      <c r="D1516">
        <v>4.1399999999999997</v>
      </c>
      <c r="E1516" t="str">
        <v>yes</v>
      </c>
      <c r="F1516" t="str">
        <v>No</v>
      </c>
      <c r="G1516" t="str">
        <v>No</v>
      </c>
      <c r="H1516">
        <v>0</v>
      </c>
      <c r="I1516" t="str">
        <v>No</v>
      </c>
      <c r="J1516" t="str">
        <v>Obesity</v>
      </c>
      <c r="K1516" t="str">
        <v>Normal</v>
      </c>
      <c r="L1516" t="str">
        <f>VLOOKUP(A1516,'Data Transformation 3'!A$3:E$2339,5,0)</f>
        <v>24-Dec-1985</v>
      </c>
      <c r="M1516" s="19">
        <f>VLOOKUP(A1516,'Data Transformation 3'!A$3:H$2339,8,0)</f>
        <v>6796.86</v>
      </c>
      <c r="N1516" t="str">
        <f>VLOOKUP('Healthcare '!A1516,'Data Transformation 3'!A$3:I$2339,9,0)</f>
        <v>tier - 3</v>
      </c>
      <c r="O1516" t="str">
        <f>VLOOKUP(A1516,'Data Transformation 3'!A$3:J$2339,10,0)</f>
        <v>tier - 3</v>
      </c>
      <c r="P1516" t="str">
        <f>VLOOKUP(A1516,'Data Transformation 3'!A$3:K$2339,11,0)</f>
        <v>R1012</v>
      </c>
      <c r="Q1516">
        <f>VLOOKUP(A1516,'Data Transformation 3'!A$3:F$2339,6,0)</f>
        <v>37</v>
      </c>
    </row>
    <row r="1517" spans="1:17" ht="15.5" hidden="1" x14ac:dyDescent="0.35">
      <c r="A1517" s="1" t="s">
        <v>855</v>
      </c>
      <c r="C1517" s="20" cm="1">
        <f t="array" ref="C1517:K1517">_xlfn.XLOOKUP(A1517,'Data transformation 2'!A1518:A3852,'Data transformation 2'!B1518:J3852)</f>
        <v>24.02</v>
      </c>
      <c r="D1517">
        <v>4.38</v>
      </c>
      <c r="E1517" t="str">
        <v>No</v>
      </c>
      <c r="F1517" t="str">
        <v>No</v>
      </c>
      <c r="G1517" t="str">
        <v>No</v>
      </c>
      <c r="H1517">
        <v>0</v>
      </c>
      <c r="I1517" t="str">
        <v>No</v>
      </c>
      <c r="J1517" t="str">
        <v>Normal Weight</v>
      </c>
      <c r="K1517" t="str">
        <v>Normal</v>
      </c>
      <c r="L1517" t="str">
        <f>VLOOKUP(A1517,'Data Transformation 3'!A$3:E$2339,5,0)</f>
        <v>23-Nov-1980</v>
      </c>
      <c r="M1517" s="19">
        <f>VLOOKUP(A1517,'Data Transformation 3'!A$3:H$2339,8,0)</f>
        <v>6781.52</v>
      </c>
      <c r="N1517" t="str">
        <f>VLOOKUP('Healthcare '!A1517,'Data Transformation 3'!A$3:I$2339,9,0)</f>
        <v>tier - 2</v>
      </c>
      <c r="O1517" t="str">
        <f>VLOOKUP(A1517,'Data Transformation 3'!A$3:J$2339,10,0)</f>
        <v>tier - 2</v>
      </c>
      <c r="P1517" t="str">
        <f>VLOOKUP(A1517,'Data Transformation 3'!A$3:K$2339,11,0)</f>
        <v>R1013</v>
      </c>
      <c r="Q1517">
        <f>VLOOKUP(A1517,'Data Transformation 3'!A$3:F$2339,6,0)</f>
        <v>42</v>
      </c>
    </row>
    <row r="1518" spans="1:17" ht="15.5" x14ac:dyDescent="0.35">
      <c r="A1518" s="1" t="s">
        <v>854</v>
      </c>
      <c r="C1518" s="20" cm="1">
        <f t="array" ref="C1518:K1518">_xlfn.XLOOKUP(A1518,'Data transformation 2'!A1519:A3853,'Data transformation 2'!B1519:J3853)</f>
        <v>36.08</v>
      </c>
      <c r="D1518">
        <v>11.61</v>
      </c>
      <c r="E1518" t="str">
        <v>yes</v>
      </c>
      <c r="F1518" t="str">
        <v>No</v>
      </c>
      <c r="G1518" t="str">
        <v>No</v>
      </c>
      <c r="H1518">
        <v>0</v>
      </c>
      <c r="I1518" t="str">
        <v>No</v>
      </c>
      <c r="J1518" t="str">
        <v>Obesity</v>
      </c>
      <c r="K1518" t="str">
        <v>Diabetes</v>
      </c>
      <c r="L1518" t="str">
        <f>VLOOKUP(A1518,'Data Transformation 3'!A$3:E$2339,5,0)</f>
        <v>8-Oct-1981</v>
      </c>
      <c r="M1518" s="19">
        <f>VLOOKUP(A1518,'Data Transformation 3'!A$3:H$2339,8,0)</f>
        <v>6781.35</v>
      </c>
      <c r="N1518" t="str">
        <f>VLOOKUP('Healthcare '!A1518,'Data Transformation 3'!A$3:I$2339,9,0)</f>
        <v>tier - 2</v>
      </c>
      <c r="O1518" t="str">
        <f>VLOOKUP(A1518,'Data Transformation 3'!A$3:J$2339,10,0)</f>
        <v>tier - 1</v>
      </c>
      <c r="P1518" t="str">
        <f>VLOOKUP(A1518,'Data Transformation 3'!A$3:K$2339,11,0)</f>
        <v>R1013</v>
      </c>
      <c r="Q1518">
        <f>VLOOKUP(A1518,'Data Transformation 3'!A$3:F$2339,6,0)</f>
        <v>41</v>
      </c>
    </row>
    <row r="1519" spans="1:17" ht="15.5" x14ac:dyDescent="0.35">
      <c r="A1519" s="1" t="s">
        <v>853</v>
      </c>
      <c r="C1519" s="20" cm="1">
        <f t="array" ref="C1519:K1519">_xlfn.XLOOKUP(A1519,'Data transformation 2'!A1520:A3854,'Data transformation 2'!B1520:J3854)</f>
        <v>32.200000000000003</v>
      </c>
      <c r="D1519">
        <v>10.59</v>
      </c>
      <c r="E1519" t="str">
        <v>yes</v>
      </c>
      <c r="F1519" t="str">
        <v>No</v>
      </c>
      <c r="G1519" t="str">
        <v>No</v>
      </c>
      <c r="H1519">
        <v>0</v>
      </c>
      <c r="I1519" t="str">
        <v>No</v>
      </c>
      <c r="J1519" t="str">
        <v>Obesity</v>
      </c>
      <c r="K1519" t="str">
        <v>Diabetes</v>
      </c>
      <c r="L1519" t="str">
        <f>VLOOKUP(A1519,'Data Transformation 3'!A$3:E$2339,5,0)</f>
        <v>3-Sep-1981</v>
      </c>
      <c r="M1519" s="19">
        <f>VLOOKUP(A1519,'Data Transformation 3'!A$3:H$2339,8,0)</f>
        <v>6775.96</v>
      </c>
      <c r="N1519" t="str">
        <f>VLOOKUP('Healthcare '!A1519,'Data Transformation 3'!A$3:I$2339,9,0)</f>
        <v>tier - 2</v>
      </c>
      <c r="O1519" t="str">
        <f>VLOOKUP(A1519,'Data Transformation 3'!A$3:J$2339,10,0)</f>
        <v>tier - 3</v>
      </c>
      <c r="P1519" t="str">
        <f>VLOOKUP(A1519,'Data Transformation 3'!A$3:K$2339,11,0)</f>
        <v>R1011</v>
      </c>
      <c r="Q1519">
        <f>VLOOKUP(A1519,'Data Transformation 3'!A$3:F$2339,6,0)</f>
        <v>41</v>
      </c>
    </row>
    <row r="1520" spans="1:17" ht="15.5" x14ac:dyDescent="0.35">
      <c r="A1520" s="1" t="s">
        <v>852</v>
      </c>
      <c r="C1520" s="20" cm="1">
        <f t="array" ref="C1520:K1520">_xlfn.XLOOKUP(A1520,'Data transformation 2'!A1521:A3855,'Data transformation 2'!B1521:J3855)</f>
        <v>28.05</v>
      </c>
      <c r="D1520">
        <v>11.85</v>
      </c>
      <c r="E1520" t="str">
        <v>yes</v>
      </c>
      <c r="F1520" t="str">
        <v>No</v>
      </c>
      <c r="G1520" t="str">
        <v>No</v>
      </c>
      <c r="H1520">
        <v>0</v>
      </c>
      <c r="I1520" t="str">
        <v>No</v>
      </c>
      <c r="J1520" t="str">
        <v>Overweight</v>
      </c>
      <c r="K1520" t="str">
        <v>Diabetes</v>
      </c>
      <c r="L1520" t="str">
        <f>VLOOKUP(A1520,'Data Transformation 3'!A$3:E$2339,5,0)</f>
        <v>21-Sep-1981</v>
      </c>
      <c r="M1520" s="19">
        <f>VLOOKUP(A1520,'Data Transformation 3'!A$3:H$2339,8,0)</f>
        <v>6770.19</v>
      </c>
      <c r="N1520" t="str">
        <f>VLOOKUP('Healthcare '!A1520,'Data Transformation 3'!A$3:I$2339,9,0)</f>
        <v>tier - 2</v>
      </c>
      <c r="O1520" t="str">
        <f>VLOOKUP(A1520,'Data Transformation 3'!A$3:J$2339,10,0)</f>
        <v>tier - 3</v>
      </c>
      <c r="P1520" t="str">
        <f>VLOOKUP(A1520,'Data Transformation 3'!A$3:K$2339,11,0)</f>
        <v>R1013</v>
      </c>
      <c r="Q1520">
        <f>VLOOKUP(A1520,'Data Transformation 3'!A$3:F$2339,6,0)</f>
        <v>41</v>
      </c>
    </row>
    <row r="1521" spans="1:17" ht="15.5" hidden="1" x14ac:dyDescent="0.35">
      <c r="A1521" s="1" t="s">
        <v>851</v>
      </c>
      <c r="C1521" s="20" cm="1">
        <f t="array" ref="C1521:K1521">_xlfn.XLOOKUP(A1521,'Data transformation 2'!A1522:A3856,'Data transformation 2'!B1522:J3856)</f>
        <v>19</v>
      </c>
      <c r="D1521">
        <v>5.46</v>
      </c>
      <c r="E1521" t="str">
        <v>yes</v>
      </c>
      <c r="F1521" t="str">
        <v>No</v>
      </c>
      <c r="G1521" t="str">
        <v>No</v>
      </c>
      <c r="H1521">
        <v>1</v>
      </c>
      <c r="I1521" t="str">
        <v>No</v>
      </c>
      <c r="J1521" t="str">
        <v>Normal Weight</v>
      </c>
      <c r="K1521" t="str">
        <v>Normal</v>
      </c>
      <c r="L1521" t="str">
        <f>VLOOKUP(A1521,'Data Transformation 3'!A$3:E$2339,5,0)</f>
        <v>10-Oct-1988</v>
      </c>
      <c r="M1521" s="19">
        <f>VLOOKUP(A1521,'Data Transformation 3'!A$3:H$2339,8,0)</f>
        <v>6753.04</v>
      </c>
      <c r="N1521" t="str">
        <f>VLOOKUP('Healthcare '!A1521,'Data Transformation 3'!A$3:I$2339,9,0)</f>
        <v>tier - 2</v>
      </c>
      <c r="O1521" t="str">
        <f>VLOOKUP(A1521,'Data Transformation 3'!A$3:J$2339,10,0)</f>
        <v>tier - 2</v>
      </c>
      <c r="P1521" t="str">
        <f>VLOOKUP(A1521,'Data Transformation 3'!A$3:K$2339,11,0)</f>
        <v>R1024</v>
      </c>
      <c r="Q1521">
        <f>VLOOKUP(A1521,'Data Transformation 3'!A$3:F$2339,6,0)</f>
        <v>34</v>
      </c>
    </row>
    <row r="1522" spans="1:17" ht="15.5" hidden="1" x14ac:dyDescent="0.35">
      <c r="A1522" s="1" t="s">
        <v>850</v>
      </c>
      <c r="C1522" s="20" cm="1">
        <f t="array" ref="C1522:K1522">_xlfn.XLOOKUP(A1522,'Data transformation 2'!A1523:A3857,'Data transformation 2'!B1523:J3857)</f>
        <v>16.13</v>
      </c>
      <c r="D1522">
        <v>4.54</v>
      </c>
      <c r="E1522" t="str">
        <v>yes</v>
      </c>
      <c r="F1522" t="str">
        <v>No</v>
      </c>
      <c r="G1522" t="str">
        <v>No</v>
      </c>
      <c r="H1522">
        <v>2</v>
      </c>
      <c r="I1522" t="str">
        <v>No</v>
      </c>
      <c r="J1522" t="str">
        <v>Underweight</v>
      </c>
      <c r="K1522" t="str">
        <v>Normal</v>
      </c>
      <c r="L1522" t="str">
        <f>VLOOKUP(A1522,'Data Transformation 3'!A$3:E$2339,5,0)</f>
        <v>9-Dec-1966</v>
      </c>
      <c r="M1522" s="19">
        <f>VLOOKUP(A1522,'Data Transformation 3'!A$3:H$2339,8,0)</f>
        <v>6750.27</v>
      </c>
      <c r="N1522" t="str">
        <f>VLOOKUP('Healthcare '!A1522,'Data Transformation 3'!A$3:I$2339,9,0)</f>
        <v>tier - 3</v>
      </c>
      <c r="O1522" t="str">
        <f>VLOOKUP(A1522,'Data Transformation 3'!A$3:J$2339,10,0)</f>
        <v>tier - 2</v>
      </c>
      <c r="P1522" t="str">
        <f>VLOOKUP(A1522,'Data Transformation 3'!A$3:K$2339,11,0)</f>
        <v>R1013</v>
      </c>
      <c r="Q1522">
        <f>VLOOKUP(A1522,'Data Transformation 3'!A$3:F$2339,6,0)</f>
        <v>56</v>
      </c>
    </row>
    <row r="1523" spans="1:17" ht="15.5" x14ac:dyDescent="0.35">
      <c r="A1523" s="1" t="s">
        <v>849</v>
      </c>
      <c r="C1523" s="20" cm="1">
        <f t="array" ref="C1523:K1523">_xlfn.XLOOKUP(A1523,'Data transformation 2'!A1524:A3858,'Data transformation 2'!B1524:J3858)</f>
        <v>18.77</v>
      </c>
      <c r="D1523">
        <v>11.98</v>
      </c>
      <c r="E1523" t="str">
        <v>yes</v>
      </c>
      <c r="F1523" t="str">
        <v>No</v>
      </c>
      <c r="G1523" t="str">
        <v>No</v>
      </c>
      <c r="H1523">
        <v>2</v>
      </c>
      <c r="I1523" t="str">
        <v>No</v>
      </c>
      <c r="J1523" t="str">
        <v>Normal Weight</v>
      </c>
      <c r="K1523" t="str">
        <v>Diabetes</v>
      </c>
      <c r="L1523" t="str">
        <f>VLOOKUP(A1523,'Data Transformation 3'!A$3:E$2339,5,0)</f>
        <v>17-Jun-1970</v>
      </c>
      <c r="M1523" s="19">
        <f>VLOOKUP(A1523,'Data Transformation 3'!A$3:H$2339,8,0)</f>
        <v>6749.63</v>
      </c>
      <c r="N1523" t="str">
        <f>VLOOKUP('Healthcare '!A1523,'Data Transformation 3'!A$3:I$2339,9,0)</f>
        <v>tier - 2</v>
      </c>
      <c r="O1523" t="str">
        <f>VLOOKUP(A1523,'Data Transformation 3'!A$3:J$2339,10,0)</f>
        <v>tier - 1</v>
      </c>
      <c r="P1523" t="str">
        <f>VLOOKUP(A1523,'Data Transformation 3'!A$3:K$2339,11,0)</f>
        <v>R1013</v>
      </c>
      <c r="Q1523">
        <f>VLOOKUP(A1523,'Data Transformation 3'!A$3:F$2339,6,0)</f>
        <v>52</v>
      </c>
    </row>
    <row r="1524" spans="1:17" ht="15.5" x14ac:dyDescent="0.35">
      <c r="A1524" s="1" t="s">
        <v>848</v>
      </c>
      <c r="C1524" s="20" cm="1">
        <f t="array" ref="C1524:K1524">_xlfn.XLOOKUP(A1524,'Data transformation 2'!A1525:A3859,'Data transformation 2'!B1525:J3859)</f>
        <v>28.88</v>
      </c>
      <c r="D1524">
        <v>6.59</v>
      </c>
      <c r="E1524" t="str">
        <v>yes</v>
      </c>
      <c r="F1524" t="str">
        <v>No</v>
      </c>
      <c r="G1524" t="str">
        <v>No</v>
      </c>
      <c r="H1524">
        <v>1</v>
      </c>
      <c r="I1524" t="str">
        <v>No</v>
      </c>
      <c r="J1524" t="str">
        <v>Overweight</v>
      </c>
      <c r="K1524" t="str">
        <v>Diabetes</v>
      </c>
      <c r="L1524" t="str">
        <f>VLOOKUP(A1524,'Data Transformation 3'!A$3:E$2339,5,0)</f>
        <v>5-Jun-1986</v>
      </c>
      <c r="M1524" s="19">
        <f>VLOOKUP(A1524,'Data Transformation 3'!A$3:H$2339,8,0)</f>
        <v>6748.59</v>
      </c>
      <c r="N1524" t="str">
        <f>VLOOKUP('Healthcare '!A1524,'Data Transformation 3'!A$3:I$2339,9,0)</f>
        <v>tier - 3</v>
      </c>
      <c r="O1524" t="str">
        <f>VLOOKUP(A1524,'Data Transformation 3'!A$3:J$2339,10,0)</f>
        <v>tier - 1</v>
      </c>
      <c r="P1524" t="str">
        <f>VLOOKUP(A1524,'Data Transformation 3'!A$3:K$2339,11,0)</f>
        <v>R1016</v>
      </c>
      <c r="Q1524">
        <f>VLOOKUP(A1524,'Data Transformation 3'!A$3:F$2339,6,0)</f>
        <v>37</v>
      </c>
    </row>
    <row r="1525" spans="1:17" ht="15.5" x14ac:dyDescent="0.35">
      <c r="A1525" s="1" t="s">
        <v>847</v>
      </c>
      <c r="C1525" s="20" cm="1">
        <f t="array" ref="C1525:K1525">_xlfn.XLOOKUP(A1525,'Data transformation 2'!A1526:A3860,'Data transformation 2'!B1526:J3860)</f>
        <v>27.55</v>
      </c>
      <c r="D1525">
        <v>10.83</v>
      </c>
      <c r="E1525" t="str">
        <v>yes</v>
      </c>
      <c r="F1525" t="str">
        <v>No</v>
      </c>
      <c r="G1525" t="str">
        <v>No</v>
      </c>
      <c r="H1525">
        <v>1</v>
      </c>
      <c r="I1525" t="str">
        <v>No</v>
      </c>
      <c r="J1525" t="str">
        <v>Overweight</v>
      </c>
      <c r="K1525" t="str">
        <v>Diabetes</v>
      </c>
      <c r="L1525" t="str">
        <f>VLOOKUP(A1525,'Data Transformation 3'!A$3:E$2339,5,0)</f>
        <v>7-Aug-1986</v>
      </c>
      <c r="M1525" s="19">
        <f>VLOOKUP(A1525,'Data Transformation 3'!A$3:H$2339,8,0)</f>
        <v>6746.74</v>
      </c>
      <c r="N1525" t="str">
        <f>VLOOKUP('Healthcare '!A1525,'Data Transformation 3'!A$3:I$2339,9,0)</f>
        <v>tier - 3</v>
      </c>
      <c r="O1525" t="str">
        <f>VLOOKUP(A1525,'Data Transformation 3'!A$3:J$2339,10,0)</f>
        <v>tier - 2</v>
      </c>
      <c r="P1525" t="str">
        <f>VLOOKUP(A1525,'Data Transformation 3'!A$3:K$2339,11,0)</f>
        <v>R1016</v>
      </c>
      <c r="Q1525">
        <f>VLOOKUP(A1525,'Data Transformation 3'!A$3:F$2339,6,0)</f>
        <v>36</v>
      </c>
    </row>
    <row r="1526" spans="1:17" ht="15.5" x14ac:dyDescent="0.35">
      <c r="A1526" s="1" t="s">
        <v>846</v>
      </c>
      <c r="C1526" s="20" cm="1">
        <f t="array" ref="C1526:K1526">_xlfn.XLOOKUP(A1526,'Data transformation 2'!A1527:A3861,'Data transformation 2'!B1527:J3861)</f>
        <v>15.6</v>
      </c>
      <c r="D1526">
        <v>8.6</v>
      </c>
      <c r="E1526" t="str">
        <v>No</v>
      </c>
      <c r="F1526" t="str">
        <v>No</v>
      </c>
      <c r="G1526" t="str">
        <v>No</v>
      </c>
      <c r="H1526">
        <v>0</v>
      </c>
      <c r="I1526" t="str">
        <v>No</v>
      </c>
      <c r="J1526" t="str">
        <v>Underweight</v>
      </c>
      <c r="K1526" t="str">
        <v>Diabetes</v>
      </c>
      <c r="L1526" t="str">
        <f>VLOOKUP(A1526,'Data Transformation 3'!A$3:E$2339,5,0)</f>
        <v>18-Jul-1968</v>
      </c>
      <c r="M1526" s="19">
        <f>VLOOKUP(A1526,'Data Transformation 3'!A$3:H$2339,8,0)</f>
        <v>6738.84</v>
      </c>
      <c r="N1526" t="str">
        <f>VLOOKUP('Healthcare '!A1526,'Data Transformation 3'!A$3:I$2339,9,0)</f>
        <v>tier - 3</v>
      </c>
      <c r="O1526" t="str">
        <f>VLOOKUP(A1526,'Data Transformation 3'!A$3:J$2339,10,0)</f>
        <v>tier - 1</v>
      </c>
      <c r="P1526" t="str">
        <f>VLOOKUP(A1526,'Data Transformation 3'!A$3:K$2339,11,0)</f>
        <v>R1012</v>
      </c>
      <c r="Q1526">
        <f>VLOOKUP(A1526,'Data Transformation 3'!A$3:F$2339,6,0)</f>
        <v>54</v>
      </c>
    </row>
    <row r="1527" spans="1:17" ht="15.5" x14ac:dyDescent="0.35">
      <c r="A1527" s="1" t="s">
        <v>845</v>
      </c>
      <c r="C1527" s="20" cm="1">
        <f t="array" ref="C1527:K1527">_xlfn.XLOOKUP(A1527,'Data transformation 2'!A1528:A3862,'Data transformation 2'!B1528:J3862)</f>
        <v>21.99</v>
      </c>
      <c r="D1527">
        <v>11.17</v>
      </c>
      <c r="E1527" t="str">
        <v>No</v>
      </c>
      <c r="F1527" t="str">
        <v>No</v>
      </c>
      <c r="G1527" t="str">
        <v>No</v>
      </c>
      <c r="H1527">
        <v>0</v>
      </c>
      <c r="I1527" t="str">
        <v>No</v>
      </c>
      <c r="J1527" t="str">
        <v>Normal Weight</v>
      </c>
      <c r="K1527" t="str">
        <v>Diabetes</v>
      </c>
      <c r="L1527" t="str">
        <f>VLOOKUP(A1527,'Data Transformation 3'!A$3:E$2339,5,0)</f>
        <v>21-Oct-1978</v>
      </c>
      <c r="M1527" s="19">
        <f>VLOOKUP(A1527,'Data Transformation 3'!A$3:H$2339,8,0)</f>
        <v>6737.98</v>
      </c>
      <c r="N1527" t="str">
        <f>VLOOKUP('Healthcare '!A1527,'Data Transformation 3'!A$3:I$2339,9,0)</f>
        <v>tier - 2</v>
      </c>
      <c r="O1527" t="str">
        <f>VLOOKUP(A1527,'Data Transformation 3'!A$3:J$2339,10,0)</f>
        <v>tier - 3</v>
      </c>
      <c r="P1527" t="str">
        <f>VLOOKUP(A1527,'Data Transformation 3'!A$3:K$2339,11,0)</f>
        <v>R1013</v>
      </c>
      <c r="Q1527">
        <f>VLOOKUP(A1527,'Data Transformation 3'!A$3:F$2339,6,0)</f>
        <v>44</v>
      </c>
    </row>
    <row r="1528" spans="1:17" ht="15.5" hidden="1" x14ac:dyDescent="0.35">
      <c r="A1528" s="1" t="s">
        <v>844</v>
      </c>
      <c r="C1528" s="20" cm="1">
        <f t="array" ref="C1528:K1528">_xlfn.XLOOKUP(A1528,'Data transformation 2'!A1529:A3863,'Data transformation 2'!B1529:J3863)</f>
        <v>34.85</v>
      </c>
      <c r="D1528">
        <v>5.75</v>
      </c>
      <c r="E1528" t="str">
        <v>No</v>
      </c>
      <c r="F1528" t="str">
        <v>No</v>
      </c>
      <c r="G1528" t="str">
        <v>No</v>
      </c>
      <c r="H1528">
        <v>0</v>
      </c>
      <c r="I1528" t="str">
        <v>No</v>
      </c>
      <c r="J1528" t="str">
        <v>Obesity</v>
      </c>
      <c r="K1528" t="str">
        <v>Pre-Diabetes</v>
      </c>
      <c r="L1528" t="str">
        <f>VLOOKUP(A1528,'Data Transformation 3'!A$3:E$2339,5,0)</f>
        <v>13-Jun-1994</v>
      </c>
      <c r="M1528" s="19">
        <f>VLOOKUP(A1528,'Data Transformation 3'!A$3:H$2339,8,0)</f>
        <v>6721.37</v>
      </c>
      <c r="N1528" t="str">
        <f>VLOOKUP('Healthcare '!A1528,'Data Transformation 3'!A$3:I$2339,9,0)</f>
        <v>tier - 2</v>
      </c>
      <c r="O1528" t="str">
        <f>VLOOKUP(A1528,'Data Transformation 3'!A$3:J$2339,10,0)</f>
        <v>tier - 1</v>
      </c>
      <c r="P1528" t="str">
        <f>VLOOKUP(A1528,'Data Transformation 3'!A$3:K$2339,11,0)</f>
        <v>R1012</v>
      </c>
      <c r="Q1528">
        <f>VLOOKUP(A1528,'Data Transformation 3'!A$3:F$2339,6,0)</f>
        <v>28</v>
      </c>
    </row>
    <row r="1529" spans="1:17" ht="15.5" hidden="1" x14ac:dyDescent="0.35">
      <c r="A1529" s="1" t="s">
        <v>843</v>
      </c>
      <c r="C1529" s="20" cm="1">
        <f t="array" ref="C1529:K1529">_xlfn.XLOOKUP(A1529,'Data transformation 2'!A1530:A3864,'Data transformation 2'!B1530:J3864)</f>
        <v>24.51</v>
      </c>
      <c r="D1529">
        <v>4.83</v>
      </c>
      <c r="E1529" t="str">
        <v>yes</v>
      </c>
      <c r="F1529" t="str">
        <v>No</v>
      </c>
      <c r="G1529" t="str">
        <v>Yes</v>
      </c>
      <c r="H1529">
        <v>1</v>
      </c>
      <c r="I1529" t="str">
        <v>No</v>
      </c>
      <c r="J1529" t="str">
        <v>Normal Weight</v>
      </c>
      <c r="K1529" t="str">
        <v>Normal</v>
      </c>
      <c r="L1529" t="str">
        <f>VLOOKUP(A1529,'Data Transformation 3'!A$3:E$2339,5,0)</f>
        <v>12-Jun-1983</v>
      </c>
      <c r="M1529" s="19">
        <f>VLOOKUP(A1529,'Data Transformation 3'!A$3:H$2339,8,0)</f>
        <v>6710.19</v>
      </c>
      <c r="N1529" t="str">
        <f>VLOOKUP('Healthcare '!A1529,'Data Transformation 3'!A$3:I$2339,9,0)</f>
        <v>tier - 3</v>
      </c>
      <c r="O1529" t="str">
        <f>VLOOKUP(A1529,'Data Transformation 3'!A$3:J$2339,10,0)</f>
        <v>tier - 3</v>
      </c>
      <c r="P1529" t="str">
        <f>VLOOKUP(A1529,'Data Transformation 3'!A$3:K$2339,11,0)</f>
        <v>R1012</v>
      </c>
      <c r="Q1529">
        <f>VLOOKUP(A1529,'Data Transformation 3'!A$3:F$2339,6,0)</f>
        <v>39</v>
      </c>
    </row>
    <row r="1530" spans="1:17" ht="15.5" x14ac:dyDescent="0.35">
      <c r="A1530" s="1" t="s">
        <v>842</v>
      </c>
      <c r="C1530" s="20" cm="1">
        <f t="array" ref="C1530:K1530">_xlfn.XLOOKUP(A1530,'Data transformation 2'!A1531:A3865,'Data transformation 2'!B1531:J3865)</f>
        <v>19.399999999999999</v>
      </c>
      <c r="D1530">
        <v>11.93</v>
      </c>
      <c r="E1530" t="str">
        <v>No</v>
      </c>
      <c r="F1530" t="str">
        <v>No</v>
      </c>
      <c r="G1530" t="str">
        <v>No</v>
      </c>
      <c r="H1530">
        <v>0</v>
      </c>
      <c r="I1530" t="str">
        <v>No</v>
      </c>
      <c r="J1530" t="str">
        <v>Normal Weight</v>
      </c>
      <c r="K1530" t="str">
        <v>Diabetes</v>
      </c>
      <c r="L1530" t="str">
        <f>VLOOKUP(A1530,'Data Transformation 3'!A$3:E$2339,5,0)</f>
        <v>12-Dec-1971</v>
      </c>
      <c r="M1530" s="19">
        <f>VLOOKUP(A1530,'Data Transformation 3'!A$3:H$2339,8,0)</f>
        <v>6706.47</v>
      </c>
      <c r="N1530" t="str">
        <f>VLOOKUP('Healthcare '!A1530,'Data Transformation 3'!A$3:I$2339,9,0)</f>
        <v>tier - 2</v>
      </c>
      <c r="O1530" t="str">
        <f>VLOOKUP(A1530,'Data Transformation 3'!A$3:J$2339,10,0)</f>
        <v>tier - 1</v>
      </c>
      <c r="P1530" t="str">
        <f>VLOOKUP(A1530,'Data Transformation 3'!A$3:K$2339,11,0)</f>
        <v>R1013</v>
      </c>
      <c r="Q1530">
        <f>VLOOKUP(A1530,'Data Transformation 3'!A$3:F$2339,6,0)</f>
        <v>51</v>
      </c>
    </row>
    <row r="1531" spans="1:17" ht="15.5" x14ac:dyDescent="0.35">
      <c r="A1531" s="1" t="s">
        <v>841</v>
      </c>
      <c r="C1531" s="20" cm="1">
        <f t="array" ref="C1531:K1531">_xlfn.XLOOKUP(A1531,'Data transformation 2'!A1532:A3866,'Data transformation 2'!B1532:J3866)</f>
        <v>15.1</v>
      </c>
      <c r="D1531">
        <v>8.41</v>
      </c>
      <c r="E1531" t="str">
        <v>No</v>
      </c>
      <c r="F1531" t="str">
        <v>No</v>
      </c>
      <c r="G1531" t="str">
        <v>No</v>
      </c>
      <c r="H1531">
        <v>0</v>
      </c>
      <c r="I1531" t="str">
        <v>No</v>
      </c>
      <c r="J1531" t="str">
        <v>Underweight</v>
      </c>
      <c r="K1531" t="str">
        <v>Diabetes</v>
      </c>
      <c r="L1531" t="str">
        <f>VLOOKUP(A1531,'Data Transformation 3'!A$3:E$2339,5,0)</f>
        <v>13-Jul-1968</v>
      </c>
      <c r="M1531" s="19">
        <f>VLOOKUP(A1531,'Data Transformation 3'!A$3:H$2339,8,0)</f>
        <v>6700.56</v>
      </c>
      <c r="N1531" t="str">
        <f>VLOOKUP('Healthcare '!A1531,'Data Transformation 3'!A$3:I$2339,9,0)</f>
        <v>tier - 3</v>
      </c>
      <c r="O1531" t="str">
        <f>VLOOKUP(A1531,'Data Transformation 3'!A$3:J$2339,10,0)</f>
        <v>tier - 1</v>
      </c>
      <c r="P1531" t="str">
        <f>VLOOKUP(A1531,'Data Transformation 3'!A$3:K$2339,11,0)</f>
        <v>R1012</v>
      </c>
      <c r="Q1531">
        <f>VLOOKUP(A1531,'Data Transformation 3'!A$3:F$2339,6,0)</f>
        <v>54</v>
      </c>
    </row>
    <row r="1532" spans="1:17" ht="15.5" hidden="1" x14ac:dyDescent="0.35">
      <c r="A1532" s="1" t="s">
        <v>840</v>
      </c>
      <c r="C1532" s="20" cm="1">
        <f t="array" ref="C1532:K1532">_xlfn.XLOOKUP(A1532,'Data transformation 2'!A1533:A3867,'Data transformation 2'!B1533:J3867)</f>
        <v>23.37</v>
      </c>
      <c r="D1532">
        <v>5.59</v>
      </c>
      <c r="E1532" t="str">
        <v>yes</v>
      </c>
      <c r="F1532" t="str">
        <v>No</v>
      </c>
      <c r="G1532" t="str">
        <v>No</v>
      </c>
      <c r="H1532">
        <v>0</v>
      </c>
      <c r="I1532" t="str">
        <v>No</v>
      </c>
      <c r="J1532" t="str">
        <v>Normal Weight</v>
      </c>
      <c r="K1532" t="str">
        <v>Normal</v>
      </c>
      <c r="L1532" t="str">
        <f>VLOOKUP(A1532,'Data Transformation 3'!A$3:E$2339,5,0)</f>
        <v>9-Jul-1985</v>
      </c>
      <c r="M1532" s="19">
        <f>VLOOKUP(A1532,'Data Transformation 3'!A$3:H$2339,8,0)</f>
        <v>6686.43</v>
      </c>
      <c r="N1532" t="str">
        <f>VLOOKUP('Healthcare '!A1532,'Data Transformation 3'!A$3:I$2339,9,0)</f>
        <v>tier - 2</v>
      </c>
      <c r="O1532" t="str">
        <f>VLOOKUP(A1532,'Data Transformation 3'!A$3:J$2339,10,0)</f>
        <v>tier - 3</v>
      </c>
      <c r="P1532" t="str">
        <f>VLOOKUP(A1532,'Data Transformation 3'!A$3:K$2339,11,0)</f>
        <v>R1012</v>
      </c>
      <c r="Q1532">
        <f>VLOOKUP(A1532,'Data Transformation 3'!A$3:F$2339,6,0)</f>
        <v>37</v>
      </c>
    </row>
    <row r="1533" spans="1:17" ht="15.5" hidden="1" x14ac:dyDescent="0.35">
      <c r="A1533" s="1" t="s">
        <v>839</v>
      </c>
      <c r="C1533" s="20" cm="1">
        <f t="array" ref="C1533:K1533">_xlfn.XLOOKUP(A1533,'Data transformation 2'!A1534:A3868,'Data transformation 2'!B1534:J3868)</f>
        <v>42.4</v>
      </c>
      <c r="D1533">
        <v>4.0599999999999996</v>
      </c>
      <c r="E1533" t="str">
        <v>No</v>
      </c>
      <c r="F1533" t="str">
        <v>No</v>
      </c>
      <c r="G1533" t="str">
        <v>No</v>
      </c>
      <c r="H1533">
        <v>0</v>
      </c>
      <c r="I1533" t="str">
        <v>No</v>
      </c>
      <c r="J1533" t="str">
        <v>Obesity</v>
      </c>
      <c r="K1533" t="str">
        <v>Normal</v>
      </c>
      <c r="L1533" t="str">
        <f>VLOOKUP(A1533,'Data Transformation 3'!A$3:E$2339,5,0)</f>
        <v>20-Oct-1989</v>
      </c>
      <c r="M1533" s="19">
        <f>VLOOKUP(A1533,'Data Transformation 3'!A$3:H$2339,8,0)</f>
        <v>6666.24</v>
      </c>
      <c r="N1533" t="str">
        <f>VLOOKUP('Healthcare '!A1533,'Data Transformation 3'!A$3:I$2339,9,0)</f>
        <v>tier - 3</v>
      </c>
      <c r="O1533" t="str">
        <f>VLOOKUP(A1533,'Data Transformation 3'!A$3:J$2339,10,0)</f>
        <v>tier - 1</v>
      </c>
      <c r="P1533" t="str">
        <f>VLOOKUP(A1533,'Data Transformation 3'!A$3:K$2339,11,0)</f>
        <v>R1011</v>
      </c>
      <c r="Q1533">
        <f>VLOOKUP(A1533,'Data Transformation 3'!A$3:F$2339,6,0)</f>
        <v>33</v>
      </c>
    </row>
    <row r="1534" spans="1:17" ht="15.5" x14ac:dyDescent="0.35">
      <c r="A1534" s="1" t="s">
        <v>838</v>
      </c>
      <c r="C1534" s="20" cm="1">
        <f t="array" ref="C1534:K1534">_xlfn.XLOOKUP(A1534,'Data transformation 2'!A1535:A3869,'Data transformation 2'!B1535:J3869)</f>
        <v>28.405000000000001</v>
      </c>
      <c r="D1534">
        <v>7.02</v>
      </c>
      <c r="E1534" t="str">
        <v>yes</v>
      </c>
      <c r="F1534" t="str">
        <v>No</v>
      </c>
      <c r="G1534" t="str">
        <v>No</v>
      </c>
      <c r="H1534">
        <v>0</v>
      </c>
      <c r="I1534" t="str">
        <v>No</v>
      </c>
      <c r="J1534" t="str">
        <v>Overweight</v>
      </c>
      <c r="K1534" t="str">
        <v>Diabetes</v>
      </c>
      <c r="L1534" t="str">
        <f>VLOOKUP(A1534,'Data Transformation 3'!A$3:E$2339,5,0)</f>
        <v>17-Sep-1981</v>
      </c>
      <c r="M1534" s="19">
        <f>VLOOKUP(A1534,'Data Transformation 3'!A$3:H$2339,8,0)</f>
        <v>6664.69</v>
      </c>
      <c r="N1534" t="str">
        <f>VLOOKUP('Healthcare '!A1534,'Data Transformation 3'!A$3:I$2339,9,0)</f>
        <v>tier - 3</v>
      </c>
      <c r="O1534" t="str">
        <f>VLOOKUP(A1534,'Data Transformation 3'!A$3:J$2339,10,0)</f>
        <v>tier - 1</v>
      </c>
      <c r="P1534" t="str">
        <f>VLOOKUP(A1534,'Data Transformation 3'!A$3:K$2339,11,0)</f>
        <v>R1012</v>
      </c>
      <c r="Q1534">
        <f>VLOOKUP(A1534,'Data Transformation 3'!A$3:F$2339,6,0)</f>
        <v>41</v>
      </c>
    </row>
    <row r="1535" spans="1:17" ht="15.5" hidden="1" x14ac:dyDescent="0.35">
      <c r="A1535" s="1" t="s">
        <v>837</v>
      </c>
      <c r="C1535" s="20" cm="1">
        <f t="array" ref="C1535:K1535">_xlfn.XLOOKUP(A1535,'Data transformation 2'!A1536:A3870,'Data transformation 2'!B1536:J3870)</f>
        <v>23.4</v>
      </c>
      <c r="D1535">
        <v>4.47</v>
      </c>
      <c r="E1535" t="str">
        <v>No</v>
      </c>
      <c r="F1535" t="str">
        <v>No</v>
      </c>
      <c r="G1535" t="str">
        <v>No</v>
      </c>
      <c r="H1535">
        <v>0</v>
      </c>
      <c r="I1535" t="str">
        <v>No</v>
      </c>
      <c r="J1535" t="str">
        <v>Normal Weight</v>
      </c>
      <c r="K1535" t="str">
        <v>Normal</v>
      </c>
      <c r="L1535" t="str">
        <f>VLOOKUP(A1535,'Data Transformation 3'!A$3:E$2339,5,0)</f>
        <v>27-Sep-1982</v>
      </c>
      <c r="M1535" s="19">
        <f>VLOOKUP(A1535,'Data Transformation 3'!A$3:H$2339,8,0)</f>
        <v>6664.32</v>
      </c>
      <c r="N1535" t="str">
        <f>VLOOKUP('Healthcare '!A1535,'Data Transformation 3'!A$3:I$2339,9,0)</f>
        <v>tier - 2</v>
      </c>
      <c r="O1535" t="str">
        <f>VLOOKUP(A1535,'Data Transformation 3'!A$3:J$2339,10,0)</f>
        <v>tier - 2</v>
      </c>
      <c r="P1535" t="str">
        <f>VLOOKUP(A1535,'Data Transformation 3'!A$3:K$2339,11,0)</f>
        <v>R1013</v>
      </c>
      <c r="Q1535">
        <f>VLOOKUP(A1535,'Data Transformation 3'!A$3:F$2339,6,0)</f>
        <v>40</v>
      </c>
    </row>
    <row r="1536" spans="1:17" ht="15.5" hidden="1" x14ac:dyDescent="0.35">
      <c r="A1536" s="1" t="s">
        <v>836</v>
      </c>
      <c r="C1536" s="20" cm="1">
        <f t="array" ref="C1536:K1536">_xlfn.XLOOKUP(A1536,'Data transformation 2'!A1537:A3871,'Data transformation 2'!B1537:J3871)</f>
        <v>33.44</v>
      </c>
      <c r="D1536">
        <v>4.54</v>
      </c>
      <c r="E1536" t="str">
        <v>No</v>
      </c>
      <c r="F1536" t="str">
        <v>No</v>
      </c>
      <c r="G1536" t="str">
        <v>No</v>
      </c>
      <c r="H1536">
        <v>0</v>
      </c>
      <c r="I1536" t="str">
        <v>No</v>
      </c>
      <c r="J1536" t="str">
        <v>Obesity</v>
      </c>
      <c r="K1536" t="str">
        <v>Normal</v>
      </c>
      <c r="L1536" t="str">
        <f>VLOOKUP(A1536,'Data Transformation 3'!A$3:E$2339,5,0)</f>
        <v>19-Nov-1989</v>
      </c>
      <c r="M1536" s="19">
        <f>VLOOKUP(A1536,'Data Transformation 3'!A$3:H$2339,8,0)</f>
        <v>6653.79</v>
      </c>
      <c r="N1536" t="str">
        <f>VLOOKUP('Healthcare '!A1536,'Data Transformation 3'!A$3:I$2339,9,0)</f>
        <v>tier - 2</v>
      </c>
      <c r="O1536" t="str">
        <f>VLOOKUP(A1536,'Data Transformation 3'!A$3:J$2339,10,0)</f>
        <v>tier - 1</v>
      </c>
      <c r="P1536" t="str">
        <f>VLOOKUP(A1536,'Data Transformation 3'!A$3:K$2339,11,0)</f>
        <v>R1013</v>
      </c>
      <c r="Q1536">
        <f>VLOOKUP(A1536,'Data Transformation 3'!A$3:F$2339,6,0)</f>
        <v>33</v>
      </c>
    </row>
    <row r="1537" spans="1:17" ht="15.5" hidden="1" x14ac:dyDescent="0.35">
      <c r="A1537" s="1" t="s">
        <v>835</v>
      </c>
      <c r="C1537" s="20" cm="1">
        <f t="array" ref="C1537:K1537">_xlfn.XLOOKUP(A1537,'Data transformation 2'!A1538:A3872,'Data transformation 2'!B1538:J3872)</f>
        <v>21.12</v>
      </c>
      <c r="D1537">
        <v>4.99</v>
      </c>
      <c r="E1537" t="str">
        <v>No</v>
      </c>
      <c r="F1537" t="str">
        <v>No</v>
      </c>
      <c r="G1537" t="str">
        <v>No</v>
      </c>
      <c r="H1537">
        <v>1</v>
      </c>
      <c r="I1537" t="str">
        <v>No</v>
      </c>
      <c r="J1537" t="str">
        <v>Normal Weight</v>
      </c>
      <c r="K1537" t="str">
        <v>Normal</v>
      </c>
      <c r="L1537" t="str">
        <f>VLOOKUP(A1537,'Data Transformation 3'!A$3:E$2339,5,0)</f>
        <v>1-Jul-1984</v>
      </c>
      <c r="M1537" s="19">
        <f>VLOOKUP(A1537,'Data Transformation 3'!A$3:H$2339,8,0)</f>
        <v>6652.53</v>
      </c>
      <c r="N1537" t="str">
        <f>VLOOKUP('Healthcare '!A1537,'Data Transformation 3'!A$3:I$2339,9,0)</f>
        <v>tier - 3</v>
      </c>
      <c r="O1537" t="str">
        <f>VLOOKUP(A1537,'Data Transformation 3'!A$3:J$2339,10,0)</f>
        <v>tier - 2</v>
      </c>
      <c r="P1537" t="str">
        <f>VLOOKUP(A1537,'Data Transformation 3'!A$3:K$2339,11,0)</f>
        <v>R1013</v>
      </c>
      <c r="Q1537">
        <f>VLOOKUP(A1537,'Data Transformation 3'!A$3:F$2339,6,0)</f>
        <v>38</v>
      </c>
    </row>
    <row r="1538" spans="1:17" ht="15.5" x14ac:dyDescent="0.35">
      <c r="A1538" s="1" t="s">
        <v>834</v>
      </c>
      <c r="C1538" s="20" cm="1">
        <f t="array" ref="C1538:K1538">_xlfn.XLOOKUP(A1538,'Data transformation 2'!A1539:A3873,'Data transformation 2'!B1539:J3873)</f>
        <v>18.48</v>
      </c>
      <c r="D1538">
        <v>10.84</v>
      </c>
      <c r="E1538" t="str">
        <v>yes</v>
      </c>
      <c r="F1538" t="str">
        <v>No</v>
      </c>
      <c r="G1538" t="str">
        <v>No</v>
      </c>
      <c r="H1538">
        <v>2</v>
      </c>
      <c r="I1538" t="str">
        <v>No</v>
      </c>
      <c r="J1538" t="str">
        <v>Underweight</v>
      </c>
      <c r="K1538" t="str">
        <v>Diabetes</v>
      </c>
      <c r="L1538" t="str">
        <f>VLOOKUP(A1538,'Data Transformation 3'!A$3:E$2339,5,0)</f>
        <v>8-Nov-1970</v>
      </c>
      <c r="M1538" s="19">
        <f>VLOOKUP(A1538,'Data Transformation 3'!A$3:H$2339,8,0)</f>
        <v>6651.26</v>
      </c>
      <c r="N1538" t="str">
        <f>VLOOKUP('Healthcare '!A1538,'Data Transformation 3'!A$3:I$2339,9,0)</f>
        <v>tier - 2</v>
      </c>
      <c r="O1538" t="str">
        <f>VLOOKUP(A1538,'Data Transformation 3'!A$3:J$2339,10,0)</f>
        <v>tier - 3</v>
      </c>
      <c r="P1538" t="str">
        <f>VLOOKUP(A1538,'Data Transformation 3'!A$3:K$2339,11,0)</f>
        <v>R1013</v>
      </c>
      <c r="Q1538">
        <f>VLOOKUP(A1538,'Data Transformation 3'!A$3:F$2339,6,0)</f>
        <v>52</v>
      </c>
    </row>
    <row r="1539" spans="1:17" ht="15.5" hidden="1" x14ac:dyDescent="0.35">
      <c r="A1539" s="1" t="s">
        <v>833</v>
      </c>
      <c r="C1539" s="20" cm="1">
        <f t="array" ref="C1539:K1539">_xlfn.XLOOKUP(A1539,'Data transformation 2'!A1540:A3874,'Data transformation 2'!B1540:J3874)</f>
        <v>16.815000000000001</v>
      </c>
      <c r="D1539">
        <v>5.63</v>
      </c>
      <c r="E1539" t="str">
        <v>No</v>
      </c>
      <c r="F1539" t="str">
        <v>No</v>
      </c>
      <c r="G1539" t="str">
        <v>No</v>
      </c>
      <c r="H1539">
        <v>1</v>
      </c>
      <c r="I1539" t="str">
        <v>No</v>
      </c>
      <c r="J1539" t="str">
        <v>Underweight</v>
      </c>
      <c r="K1539" t="str">
        <v>Normal</v>
      </c>
      <c r="L1539" t="str">
        <f>VLOOKUP(A1539,'Data Transformation 3'!A$3:E$2339,5,0)</f>
        <v>8-Dec-1984</v>
      </c>
      <c r="M1539" s="19">
        <f>VLOOKUP(A1539,'Data Transformation 3'!A$3:H$2339,8,0)</f>
        <v>6640.54</v>
      </c>
      <c r="N1539" t="str">
        <f>VLOOKUP('Healthcare '!A1539,'Data Transformation 3'!A$3:I$2339,9,0)</f>
        <v>tier - 2</v>
      </c>
      <c r="O1539" t="str">
        <f>VLOOKUP(A1539,'Data Transformation 3'!A$3:J$2339,10,0)</f>
        <v>tier - 3</v>
      </c>
      <c r="P1539" t="str">
        <f>VLOOKUP(A1539,'Data Transformation 3'!A$3:K$2339,11,0)</f>
        <v>R1019</v>
      </c>
      <c r="Q1539">
        <f>VLOOKUP(A1539,'Data Transformation 3'!A$3:F$2339,6,0)</f>
        <v>38</v>
      </c>
    </row>
    <row r="1540" spans="1:17" ht="15.5" hidden="1" x14ac:dyDescent="0.35">
      <c r="A1540" s="1" t="s">
        <v>832</v>
      </c>
      <c r="C1540" s="20" cm="1">
        <f t="array" ref="C1540:K1540">_xlfn.XLOOKUP(A1540,'Data transformation 2'!A1541:A3875,'Data transformation 2'!B1541:J3875)</f>
        <v>26.72</v>
      </c>
      <c r="D1540">
        <v>4.1399999999999997</v>
      </c>
      <c r="E1540" t="str">
        <v>No</v>
      </c>
      <c r="F1540" t="str">
        <v>No</v>
      </c>
      <c r="G1540" t="str">
        <v>No</v>
      </c>
      <c r="H1540">
        <v>0</v>
      </c>
      <c r="I1540" t="str">
        <v>No</v>
      </c>
      <c r="J1540" t="str">
        <v>Overweight</v>
      </c>
      <c r="K1540" t="str">
        <v>Normal</v>
      </c>
      <c r="L1540" t="str">
        <f>VLOOKUP(A1540,'Data Transformation 3'!A$3:E$2339,5,0)</f>
        <v>6-Jun-1990</v>
      </c>
      <c r="M1540" s="19">
        <f>VLOOKUP(A1540,'Data Transformation 3'!A$3:H$2339,8,0)</f>
        <v>6639.3</v>
      </c>
      <c r="N1540" t="str">
        <f>VLOOKUP('Healthcare '!A1540,'Data Transformation 3'!A$3:I$2339,9,0)</f>
        <v>tier - 2</v>
      </c>
      <c r="O1540" t="str">
        <f>VLOOKUP(A1540,'Data Transformation 3'!A$3:J$2339,10,0)</f>
        <v>tier - 2</v>
      </c>
      <c r="P1540" t="str">
        <f>VLOOKUP(A1540,'Data Transformation 3'!A$3:K$2339,11,0)</f>
        <v>R1021</v>
      </c>
      <c r="Q1540">
        <f>VLOOKUP(A1540,'Data Transformation 3'!A$3:F$2339,6,0)</f>
        <v>33</v>
      </c>
    </row>
    <row r="1541" spans="1:17" ht="15.5" hidden="1" x14ac:dyDescent="0.35">
      <c r="A1541" s="1" t="s">
        <v>831</v>
      </c>
      <c r="C1541" s="20" cm="1">
        <f t="array" ref="C1541:K1541">_xlfn.XLOOKUP(A1541,'Data transformation 2'!A1542:A3876,'Data transformation 2'!B1542:J3876)</f>
        <v>41.42</v>
      </c>
      <c r="D1541">
        <v>5.17</v>
      </c>
      <c r="E1541" t="str">
        <v>No</v>
      </c>
      <c r="F1541" t="str">
        <v>No</v>
      </c>
      <c r="G1541" t="str">
        <v>Yes</v>
      </c>
      <c r="H1541">
        <v>1</v>
      </c>
      <c r="I1541" t="str">
        <v>No</v>
      </c>
      <c r="J1541" t="str">
        <v>Obesity</v>
      </c>
      <c r="K1541" t="str">
        <v>Normal</v>
      </c>
      <c r="L1541" t="str">
        <f>VLOOKUP(A1541,'Data Transformation 3'!A$3:E$2339,5,0)</f>
        <v>4-Sep-2003</v>
      </c>
      <c r="M1541" s="19">
        <f>VLOOKUP(A1541,'Data Transformation 3'!A$3:H$2339,8,0)</f>
        <v>6638.16</v>
      </c>
      <c r="N1541" t="str">
        <f>VLOOKUP('Healthcare '!A1541,'Data Transformation 3'!A$3:I$2339,9,0)</f>
        <v>tier - 2</v>
      </c>
      <c r="O1541" t="str">
        <f>VLOOKUP(A1541,'Data Transformation 3'!A$3:J$2339,10,0)</f>
        <v>tier - 1</v>
      </c>
      <c r="P1541" t="str">
        <f>VLOOKUP(A1541,'Data Transformation 3'!A$3:K$2339,11,0)</f>
        <v>R1012</v>
      </c>
      <c r="Q1541">
        <f>VLOOKUP(A1541,'Data Transformation 3'!A$3:F$2339,6,0)</f>
        <v>19</v>
      </c>
    </row>
    <row r="1542" spans="1:17" ht="15.5" x14ac:dyDescent="0.35">
      <c r="A1542" s="1" t="s">
        <v>830</v>
      </c>
      <c r="C1542" s="20" cm="1">
        <f t="array" ref="C1542:K1542">_xlfn.XLOOKUP(A1542,'Data transformation 2'!A1543:A3877,'Data transformation 2'!B1543:J3877)</f>
        <v>20.69</v>
      </c>
      <c r="D1542">
        <v>6.93</v>
      </c>
      <c r="E1542" t="str">
        <v>No</v>
      </c>
      <c r="F1542" t="str">
        <v>No</v>
      </c>
      <c r="G1542" t="str">
        <v>No</v>
      </c>
      <c r="H1542">
        <v>2</v>
      </c>
      <c r="I1542" t="str">
        <v>No</v>
      </c>
      <c r="J1542" t="str">
        <v>Normal Weight</v>
      </c>
      <c r="K1542" t="str">
        <v>Diabetes</v>
      </c>
      <c r="L1542" t="str">
        <f>VLOOKUP(A1542,'Data Transformation 3'!A$3:E$2339,5,0)</f>
        <v>29-Aug-1973</v>
      </c>
      <c r="M1542" s="19">
        <f>VLOOKUP(A1542,'Data Transformation 3'!A$3:H$2339,8,0)</f>
        <v>6630.31</v>
      </c>
      <c r="N1542" t="str">
        <f>VLOOKUP('Healthcare '!A1542,'Data Transformation 3'!A$3:I$2339,9,0)</f>
        <v>tier - 2</v>
      </c>
      <c r="O1542" t="str">
        <f>VLOOKUP(A1542,'Data Transformation 3'!A$3:J$2339,10,0)</f>
        <v>tier - 1</v>
      </c>
      <c r="P1542" t="str">
        <f>VLOOKUP(A1542,'Data Transformation 3'!A$3:K$2339,11,0)</f>
        <v>R1013</v>
      </c>
      <c r="Q1542">
        <f>VLOOKUP(A1542,'Data Transformation 3'!A$3:F$2339,6,0)</f>
        <v>49</v>
      </c>
    </row>
    <row r="1543" spans="1:17" ht="15.5" hidden="1" x14ac:dyDescent="0.35">
      <c r="A1543" s="1" t="s">
        <v>829</v>
      </c>
      <c r="C1543" s="20" cm="1">
        <f t="array" ref="C1543:K1543">_xlfn.XLOOKUP(A1543,'Data transformation 2'!A1544:A3878,'Data transformation 2'!B1544:J3878)</f>
        <v>41.23</v>
      </c>
      <c r="D1543">
        <v>4.24</v>
      </c>
      <c r="E1543" t="str">
        <v>No</v>
      </c>
      <c r="F1543" t="str">
        <v>No</v>
      </c>
      <c r="G1543" t="str">
        <v>No</v>
      </c>
      <c r="H1543">
        <v>0</v>
      </c>
      <c r="I1543" t="str">
        <v>No</v>
      </c>
      <c r="J1543" t="str">
        <v>Obesity</v>
      </c>
      <c r="K1543" t="str">
        <v>Normal</v>
      </c>
      <c r="L1543" t="str">
        <f>VLOOKUP(A1543,'Data Transformation 3'!A$3:E$2339,5,0)</f>
        <v>28-Aug-1982</v>
      </c>
      <c r="M1543" s="19">
        <f>VLOOKUP(A1543,'Data Transformation 3'!A$3:H$2339,8,0)</f>
        <v>6610.11</v>
      </c>
      <c r="N1543" t="str">
        <f>VLOOKUP('Healthcare '!A1543,'Data Transformation 3'!A$3:I$2339,9,0)</f>
        <v>tier - 3</v>
      </c>
      <c r="O1543" t="str">
        <f>VLOOKUP(A1543,'Data Transformation 3'!A$3:J$2339,10,0)</f>
        <v>tier - 2</v>
      </c>
      <c r="P1543" t="str">
        <f>VLOOKUP(A1543,'Data Transformation 3'!A$3:K$2339,11,0)</f>
        <v>R1015</v>
      </c>
      <c r="Q1543">
        <f>VLOOKUP(A1543,'Data Transformation 3'!A$3:F$2339,6,0)</f>
        <v>40</v>
      </c>
    </row>
    <row r="1544" spans="1:17" ht="15.5" hidden="1" x14ac:dyDescent="0.35">
      <c r="A1544" s="1" t="s">
        <v>828</v>
      </c>
      <c r="C1544" s="20" cm="1">
        <f t="array" ref="C1544:K1544">_xlfn.XLOOKUP(A1544,'Data transformation 2'!A1545:A3879,'Data transformation 2'!B1545:J3879)</f>
        <v>29.9</v>
      </c>
      <c r="D1544">
        <v>5.91</v>
      </c>
      <c r="E1544" t="str">
        <v>No</v>
      </c>
      <c r="F1544" t="str">
        <v>No</v>
      </c>
      <c r="G1544" t="str">
        <v>No</v>
      </c>
      <c r="H1544">
        <v>0</v>
      </c>
      <c r="I1544" t="str">
        <v>No</v>
      </c>
      <c r="J1544" t="str">
        <v>Overweight</v>
      </c>
      <c r="K1544" t="str">
        <v>Pre-Diabetes</v>
      </c>
      <c r="L1544" t="str">
        <f>VLOOKUP(A1544,'Data Transformation 3'!A$3:E$2339,5,0)</f>
        <v>7-Nov-1982</v>
      </c>
      <c r="M1544" s="19">
        <f>VLOOKUP(A1544,'Data Transformation 3'!A$3:H$2339,8,0)</f>
        <v>6600.36</v>
      </c>
      <c r="N1544" t="str">
        <f>VLOOKUP('Healthcare '!A1544,'Data Transformation 3'!A$3:I$2339,9,0)</f>
        <v>tier - 2</v>
      </c>
      <c r="O1544" t="str">
        <f>VLOOKUP(A1544,'Data Transformation 3'!A$3:J$2339,10,0)</f>
        <v>tier - 3</v>
      </c>
      <c r="P1544" t="str">
        <f>VLOOKUP(A1544,'Data Transformation 3'!A$3:K$2339,11,0)</f>
        <v>R1011</v>
      </c>
      <c r="Q1544">
        <f>VLOOKUP(A1544,'Data Transformation 3'!A$3:F$2339,6,0)</f>
        <v>40</v>
      </c>
    </row>
    <row r="1545" spans="1:17" ht="15.5" hidden="1" x14ac:dyDescent="0.35">
      <c r="A1545" s="1" t="s">
        <v>827</v>
      </c>
      <c r="C1545" s="20" cm="1">
        <f t="array" ref="C1545:K1545">_xlfn.XLOOKUP(A1545,'Data transformation 2'!A1546:A3880,'Data transformation 2'!B1546:J3880)</f>
        <v>34.104999999999997</v>
      </c>
      <c r="D1545">
        <v>5.93</v>
      </c>
      <c r="E1545" t="str">
        <v>No</v>
      </c>
      <c r="F1545" t="str">
        <v>No</v>
      </c>
      <c r="G1545" t="str">
        <v>No</v>
      </c>
      <c r="H1545">
        <v>0</v>
      </c>
      <c r="I1545" t="str">
        <v>No</v>
      </c>
      <c r="J1545" t="str">
        <v>Obesity</v>
      </c>
      <c r="K1545" t="str">
        <v>Pre-Diabetes</v>
      </c>
      <c r="L1545" t="str">
        <f>VLOOKUP(A1545,'Data Transformation 3'!A$3:E$2339,5,0)</f>
        <v>29-Dec-1982</v>
      </c>
      <c r="M1545" s="19">
        <f>VLOOKUP(A1545,'Data Transformation 3'!A$3:H$2339,8,0)</f>
        <v>6600.21</v>
      </c>
      <c r="N1545" t="str">
        <f>VLOOKUP('Healthcare '!A1545,'Data Transformation 3'!A$3:I$2339,9,0)</f>
        <v>tier - 3</v>
      </c>
      <c r="O1545" t="str">
        <f>VLOOKUP(A1545,'Data Transformation 3'!A$3:J$2339,10,0)</f>
        <v>tier - 2</v>
      </c>
      <c r="P1545" t="str">
        <f>VLOOKUP(A1545,'Data Transformation 3'!A$3:K$2339,11,0)</f>
        <v>R1016</v>
      </c>
      <c r="Q1545">
        <f>VLOOKUP(A1545,'Data Transformation 3'!A$3:F$2339,6,0)</f>
        <v>40</v>
      </c>
    </row>
    <row r="1546" spans="1:17" ht="15.5" hidden="1" x14ac:dyDescent="0.35">
      <c r="A1546" s="1" t="s">
        <v>826</v>
      </c>
      <c r="C1546" s="20" cm="1">
        <f t="array" ref="C1546:K1546">_xlfn.XLOOKUP(A1546,'Data transformation 2'!A1547:A3881,'Data transformation 2'!B1547:J3881)</f>
        <v>24.97</v>
      </c>
      <c r="D1546">
        <v>5.66</v>
      </c>
      <c r="E1546" t="str">
        <v>No</v>
      </c>
      <c r="F1546" t="str">
        <v>No</v>
      </c>
      <c r="G1546" t="str">
        <v>No</v>
      </c>
      <c r="H1546">
        <v>0</v>
      </c>
      <c r="I1546" t="str">
        <v>No</v>
      </c>
      <c r="J1546" t="str">
        <v>Normal Weight</v>
      </c>
      <c r="K1546" t="str">
        <v>Normal</v>
      </c>
      <c r="L1546" t="str">
        <f>VLOOKUP(A1546,'Data Transformation 3'!A$3:E$2339,5,0)</f>
        <v>22-Nov-1982</v>
      </c>
      <c r="M1546" s="19">
        <f>VLOOKUP(A1546,'Data Transformation 3'!A$3:H$2339,8,0)</f>
        <v>6593.51</v>
      </c>
      <c r="N1546" t="str">
        <f>VLOOKUP('Healthcare '!A1546,'Data Transformation 3'!A$3:I$2339,9,0)</f>
        <v>tier - 2</v>
      </c>
      <c r="O1546" t="str">
        <f>VLOOKUP(A1546,'Data Transformation 3'!A$3:J$2339,10,0)</f>
        <v>tier - 1</v>
      </c>
      <c r="P1546" t="str">
        <f>VLOOKUP(A1546,'Data Transformation 3'!A$3:K$2339,11,0)</f>
        <v>R1013</v>
      </c>
      <c r="Q1546">
        <f>VLOOKUP(A1546,'Data Transformation 3'!A$3:F$2339,6,0)</f>
        <v>40</v>
      </c>
    </row>
    <row r="1547" spans="1:17" ht="15.5" hidden="1" x14ac:dyDescent="0.35">
      <c r="A1547" s="1" t="s">
        <v>825</v>
      </c>
      <c r="C1547" s="20" cm="1">
        <f t="array" ref="C1547:K1547">_xlfn.XLOOKUP(A1547,'Data transformation 2'!A1548:A3882,'Data transformation 2'!B1548:J3882)</f>
        <v>34.799999999999997</v>
      </c>
      <c r="D1547">
        <v>4.1900000000000004</v>
      </c>
      <c r="E1547" t="str">
        <v>No</v>
      </c>
      <c r="F1547" t="str">
        <v>No</v>
      </c>
      <c r="G1547" t="str">
        <v>No</v>
      </c>
      <c r="H1547">
        <v>1</v>
      </c>
      <c r="I1547" t="str">
        <v>No</v>
      </c>
      <c r="J1547" t="str">
        <v>Obesity</v>
      </c>
      <c r="K1547" t="str">
        <v>Normal</v>
      </c>
      <c r="L1547" t="str">
        <f>VLOOKUP(A1547,'Data Transformation 3'!A$3:E$2339,5,0)</f>
        <v>5-Oct-1984</v>
      </c>
      <c r="M1547" s="19">
        <f>VLOOKUP(A1547,'Data Transformation 3'!A$3:H$2339,8,0)</f>
        <v>6571.54</v>
      </c>
      <c r="N1547" t="str">
        <f>VLOOKUP('Healthcare '!A1547,'Data Transformation 3'!A$3:I$2339,9,0)</f>
        <v>tier - 2</v>
      </c>
      <c r="O1547" t="str">
        <f>VLOOKUP(A1547,'Data Transformation 3'!A$3:J$2339,10,0)</f>
        <v>tier - 3</v>
      </c>
      <c r="P1547" t="str">
        <f>VLOOKUP(A1547,'Data Transformation 3'!A$3:K$2339,11,0)</f>
        <v>R1011</v>
      </c>
      <c r="Q1547">
        <f>VLOOKUP(A1547,'Data Transformation 3'!A$3:F$2339,6,0)</f>
        <v>38</v>
      </c>
    </row>
    <row r="1548" spans="1:17" ht="15.5" x14ac:dyDescent="0.35">
      <c r="A1548" s="1" t="s">
        <v>824</v>
      </c>
      <c r="C1548" s="20" cm="1">
        <f t="array" ref="C1548:K1548">_xlfn.XLOOKUP(A1548,'Data transformation 2'!A1549:A3883,'Data transformation 2'!B1549:J3883)</f>
        <v>32.965000000000003</v>
      </c>
      <c r="D1548">
        <v>9.2100000000000009</v>
      </c>
      <c r="E1548" t="str">
        <v>yes</v>
      </c>
      <c r="F1548" t="str">
        <v>No</v>
      </c>
      <c r="G1548" t="str">
        <v>No</v>
      </c>
      <c r="H1548">
        <v>0</v>
      </c>
      <c r="I1548" t="str">
        <v>No</v>
      </c>
      <c r="J1548" t="str">
        <v>Obesity</v>
      </c>
      <c r="K1548" t="str">
        <v>Diabetes</v>
      </c>
      <c r="L1548" t="str">
        <f>VLOOKUP(A1548,'Data Transformation 3'!A$3:E$2339,5,0)</f>
        <v>20-Jul-1981</v>
      </c>
      <c r="M1548" s="19">
        <f>VLOOKUP(A1548,'Data Transformation 3'!A$3:H$2339,8,0)</f>
        <v>6571.02</v>
      </c>
      <c r="N1548" t="str">
        <f>VLOOKUP('Healthcare '!A1548,'Data Transformation 3'!A$3:I$2339,9,0)</f>
        <v>tier - 2</v>
      </c>
      <c r="O1548" t="str">
        <f>VLOOKUP(A1548,'Data Transformation 3'!A$3:J$2339,10,0)</f>
        <v>tier - 1</v>
      </c>
      <c r="P1548" t="str">
        <f>VLOOKUP(A1548,'Data Transformation 3'!A$3:K$2339,11,0)</f>
        <v>R1012</v>
      </c>
      <c r="Q1548">
        <f>VLOOKUP(A1548,'Data Transformation 3'!A$3:F$2339,6,0)</f>
        <v>41</v>
      </c>
    </row>
    <row r="1549" spans="1:17" ht="15.5" hidden="1" x14ac:dyDescent="0.35">
      <c r="A1549" s="1" t="s">
        <v>823</v>
      </c>
      <c r="C1549" s="20" cm="1">
        <f t="array" ref="C1549:K1549">_xlfn.XLOOKUP(A1549,'Data transformation 2'!A1550:A3884,'Data transformation 2'!B1550:J3884)</f>
        <v>27.265000000000001</v>
      </c>
      <c r="D1549">
        <v>5.51</v>
      </c>
      <c r="E1549" t="str">
        <v>No</v>
      </c>
      <c r="F1549" t="str">
        <v>No</v>
      </c>
      <c r="G1549" t="str">
        <v>No</v>
      </c>
      <c r="H1549">
        <v>1</v>
      </c>
      <c r="I1549" t="str">
        <v>No</v>
      </c>
      <c r="J1549" t="str">
        <v>Overweight</v>
      </c>
      <c r="K1549" t="str">
        <v>Normal</v>
      </c>
      <c r="L1549" t="str">
        <f>VLOOKUP(A1549,'Data Transformation 3'!A$3:E$2339,5,0)</f>
        <v>20-Sep-1984</v>
      </c>
      <c r="M1549" s="19">
        <f>VLOOKUP(A1549,'Data Transformation 3'!A$3:H$2339,8,0)</f>
        <v>6555.07</v>
      </c>
      <c r="N1549" t="str">
        <f>VLOOKUP('Healthcare '!A1549,'Data Transformation 3'!A$3:I$2339,9,0)</f>
        <v>tier - 2</v>
      </c>
      <c r="O1549" t="str">
        <f>VLOOKUP(A1549,'Data Transformation 3'!A$3:J$2339,10,0)</f>
        <v>tier - 2</v>
      </c>
      <c r="P1549" t="str">
        <f>VLOOKUP(A1549,'Data Transformation 3'!A$3:K$2339,11,0)</f>
        <v>R1024</v>
      </c>
      <c r="Q1549">
        <f>VLOOKUP(A1549,'Data Transformation 3'!A$3:F$2339,6,0)</f>
        <v>38</v>
      </c>
    </row>
    <row r="1550" spans="1:17" ht="15.5" x14ac:dyDescent="0.35">
      <c r="A1550" s="1" t="s">
        <v>822</v>
      </c>
      <c r="C1550" s="20" cm="1">
        <f t="array" ref="C1550:K1550">_xlfn.XLOOKUP(A1550,'Data transformation 2'!A1551:A3885,'Data transformation 2'!B1551:J3885)</f>
        <v>17.059999999999999</v>
      </c>
      <c r="D1550">
        <v>8.5</v>
      </c>
      <c r="E1550" t="str">
        <v>No</v>
      </c>
      <c r="F1550" t="str">
        <v>No</v>
      </c>
      <c r="G1550" t="str">
        <v>No</v>
      </c>
      <c r="H1550">
        <v>0</v>
      </c>
      <c r="I1550" t="str">
        <v>No</v>
      </c>
      <c r="J1550" t="str">
        <v>Underweight</v>
      </c>
      <c r="K1550" t="str">
        <v>Diabetes</v>
      </c>
      <c r="L1550" t="str">
        <f>VLOOKUP(A1550,'Data Transformation 3'!A$3:E$2339,5,0)</f>
        <v>11-Dec-1968</v>
      </c>
      <c r="M1550" s="19">
        <f>VLOOKUP(A1550,'Data Transformation 3'!A$3:H$2339,8,0)</f>
        <v>6552.01</v>
      </c>
      <c r="N1550" t="str">
        <f>VLOOKUP('Healthcare '!A1550,'Data Transformation 3'!A$3:I$2339,9,0)</f>
        <v>tier - 3</v>
      </c>
      <c r="O1550" t="str">
        <f>VLOOKUP(A1550,'Data Transformation 3'!A$3:J$2339,10,0)</f>
        <v>tier - 2</v>
      </c>
      <c r="P1550" t="str">
        <f>VLOOKUP(A1550,'Data Transformation 3'!A$3:K$2339,11,0)</f>
        <v>R1013</v>
      </c>
      <c r="Q1550">
        <f>VLOOKUP(A1550,'Data Transformation 3'!A$3:F$2339,6,0)</f>
        <v>54</v>
      </c>
    </row>
    <row r="1551" spans="1:17" ht="15.5" hidden="1" x14ac:dyDescent="0.35">
      <c r="A1551" s="1" t="s">
        <v>821</v>
      </c>
      <c r="C1551" s="20" cm="1">
        <f t="array" ref="C1551:K1551">_xlfn.XLOOKUP(A1551,'Data transformation 2'!A1552:A3886,'Data transformation 2'!B1552:J3886)</f>
        <v>36.29</v>
      </c>
      <c r="D1551">
        <v>6.23</v>
      </c>
      <c r="E1551" t="str">
        <v>No</v>
      </c>
      <c r="F1551" t="str">
        <v>No</v>
      </c>
      <c r="G1551" t="str">
        <v>No</v>
      </c>
      <c r="H1551">
        <v>0</v>
      </c>
      <c r="I1551" t="str">
        <v>No</v>
      </c>
      <c r="J1551" t="str">
        <v>Obesity</v>
      </c>
      <c r="K1551" t="str">
        <v>Pre-Diabetes</v>
      </c>
      <c r="L1551" t="str">
        <f>VLOOKUP(A1551,'Data Transformation 3'!A$3:E$2339,5,0)</f>
        <v>6-Aug-1989</v>
      </c>
      <c r="M1551" s="19">
        <f>VLOOKUP(A1551,'Data Transformation 3'!A$3:H$2339,8,0)</f>
        <v>6551.75</v>
      </c>
      <c r="N1551" t="str">
        <f>VLOOKUP('Healthcare '!A1551,'Data Transformation 3'!A$3:I$2339,9,0)</f>
        <v>tier - 2</v>
      </c>
      <c r="O1551" t="str">
        <f>VLOOKUP(A1551,'Data Transformation 3'!A$3:J$2339,10,0)</f>
        <v>tier - 2</v>
      </c>
      <c r="P1551" t="str">
        <f>VLOOKUP(A1551,'Data Transformation 3'!A$3:K$2339,11,0)</f>
        <v>R1024</v>
      </c>
      <c r="Q1551">
        <f>VLOOKUP(A1551,'Data Transformation 3'!A$3:F$2339,6,0)</f>
        <v>33</v>
      </c>
    </row>
    <row r="1552" spans="1:17" ht="15.5" x14ac:dyDescent="0.35">
      <c r="A1552" s="1" t="s">
        <v>820</v>
      </c>
      <c r="C1552" s="20" cm="1">
        <f t="array" ref="C1552:K1552">_xlfn.XLOOKUP(A1552,'Data transformation 2'!A1553:A3887,'Data transformation 2'!B1553:J3887)</f>
        <v>28.594999999999999</v>
      </c>
      <c r="D1552">
        <v>8.5299999999999994</v>
      </c>
      <c r="E1552" t="str">
        <v>yes</v>
      </c>
      <c r="F1552" t="str">
        <v>No</v>
      </c>
      <c r="G1552" t="str">
        <v>No</v>
      </c>
      <c r="H1552">
        <v>1</v>
      </c>
      <c r="I1552" t="str">
        <v>No</v>
      </c>
      <c r="J1552" t="str">
        <v>Overweight</v>
      </c>
      <c r="K1552" t="str">
        <v>Diabetes</v>
      </c>
      <c r="L1552" t="str">
        <f>VLOOKUP(A1552,'Data Transformation 3'!A$3:E$2339,5,0)</f>
        <v>18-Dec-1986</v>
      </c>
      <c r="M1552" s="19">
        <f>VLOOKUP(A1552,'Data Transformation 3'!A$3:H$2339,8,0)</f>
        <v>6548.2</v>
      </c>
      <c r="N1552" t="str">
        <f>VLOOKUP('Healthcare '!A1552,'Data Transformation 3'!A$3:I$2339,9,0)</f>
        <v>tier - 2</v>
      </c>
      <c r="O1552" t="str">
        <f>VLOOKUP(A1552,'Data Transformation 3'!A$3:J$2339,10,0)</f>
        <v>tier - 3</v>
      </c>
      <c r="P1552" t="str">
        <f>VLOOKUP(A1552,'Data Transformation 3'!A$3:K$2339,11,0)</f>
        <v>R1012</v>
      </c>
      <c r="Q1552">
        <f>VLOOKUP(A1552,'Data Transformation 3'!A$3:F$2339,6,0)</f>
        <v>36</v>
      </c>
    </row>
    <row r="1553" spans="1:17" ht="15.5" hidden="1" x14ac:dyDescent="0.35">
      <c r="A1553" s="1" t="s">
        <v>819</v>
      </c>
      <c r="C1553" s="20" cm="1">
        <f t="array" ref="C1553:K1553">_xlfn.XLOOKUP(A1553,'Data transformation 2'!A1554:A3888,'Data transformation 2'!B1554:J3888)</f>
        <v>17.8</v>
      </c>
      <c r="D1553">
        <v>5.75</v>
      </c>
      <c r="E1553" t="str">
        <v>yes</v>
      </c>
      <c r="F1553" t="str">
        <v>No</v>
      </c>
      <c r="G1553" t="str">
        <v>Yes</v>
      </c>
      <c r="H1553">
        <v>1</v>
      </c>
      <c r="I1553" t="str">
        <v>No</v>
      </c>
      <c r="J1553" t="str">
        <v>Underweight</v>
      </c>
      <c r="K1553" t="str">
        <v>Pre-Diabetes</v>
      </c>
      <c r="L1553" t="str">
        <f>VLOOKUP(A1553,'Data Transformation 3'!A$3:E$2339,5,0)</f>
        <v>3-Dec-1969</v>
      </c>
      <c r="M1553" s="19">
        <f>VLOOKUP(A1553,'Data Transformation 3'!A$3:H$2339,8,0)</f>
        <v>6546.16</v>
      </c>
      <c r="N1553" t="str">
        <f>VLOOKUP('Healthcare '!A1553,'Data Transformation 3'!A$3:I$2339,9,0)</f>
        <v>tier - 2</v>
      </c>
      <c r="O1553" t="str">
        <f>VLOOKUP(A1553,'Data Transformation 3'!A$3:J$2339,10,0)</f>
        <v>tier - 3</v>
      </c>
      <c r="P1553" t="str">
        <f>VLOOKUP(A1553,'Data Transformation 3'!A$3:K$2339,11,0)</f>
        <v>R1013</v>
      </c>
      <c r="Q1553">
        <f>VLOOKUP(A1553,'Data Transformation 3'!A$3:F$2339,6,0)</f>
        <v>53</v>
      </c>
    </row>
    <row r="1554" spans="1:17" ht="15.5" hidden="1" x14ac:dyDescent="0.35">
      <c r="A1554" s="1" t="s">
        <v>818</v>
      </c>
      <c r="C1554" s="20" cm="1">
        <f t="array" ref="C1554:K1554">_xlfn.XLOOKUP(A1554,'Data transformation 2'!A1555:A3889,'Data transformation 2'!B1555:J3889)</f>
        <v>21.4</v>
      </c>
      <c r="D1554">
        <v>5.6</v>
      </c>
      <c r="E1554" t="str">
        <v>No</v>
      </c>
      <c r="F1554" t="str">
        <v>No</v>
      </c>
      <c r="G1554" t="str">
        <v>No</v>
      </c>
      <c r="H1554">
        <v>0</v>
      </c>
      <c r="I1554" t="str">
        <v>No</v>
      </c>
      <c r="J1554" t="str">
        <v>Normal Weight</v>
      </c>
      <c r="K1554" t="str">
        <v>Normal</v>
      </c>
      <c r="L1554" t="str">
        <f>VLOOKUP(A1554,'Data Transformation 3'!A$3:E$2339,5,0)</f>
        <v>2-Oct-1982</v>
      </c>
      <c r="M1554" s="19">
        <f>VLOOKUP(A1554,'Data Transformation 3'!A$3:H$2339,8,0)</f>
        <v>6536.68</v>
      </c>
      <c r="N1554" t="str">
        <f>VLOOKUP('Healthcare '!A1554,'Data Transformation 3'!A$3:I$2339,9,0)</f>
        <v>tier - 2</v>
      </c>
      <c r="O1554" t="str">
        <f>VLOOKUP(A1554,'Data Transformation 3'!A$3:J$2339,10,0)</f>
        <v>tier - 2</v>
      </c>
      <c r="P1554" t="str">
        <f>VLOOKUP(A1554,'Data Transformation 3'!A$3:K$2339,11,0)</f>
        <v>R1012</v>
      </c>
      <c r="Q1554">
        <f>VLOOKUP(A1554,'Data Transformation 3'!A$3:F$2339,6,0)</f>
        <v>40</v>
      </c>
    </row>
    <row r="1555" spans="1:17" ht="15.5" hidden="1" x14ac:dyDescent="0.35">
      <c r="A1555" s="1" t="s">
        <v>817</v>
      </c>
      <c r="C1555" s="20" cm="1">
        <f t="array" ref="C1555:K1555">_xlfn.XLOOKUP(A1555,'Data transformation 2'!A1556:A3890,'Data transformation 2'!B1556:J3890)</f>
        <v>23.01</v>
      </c>
      <c r="D1555">
        <v>4.68</v>
      </c>
      <c r="E1555" t="str">
        <v>No</v>
      </c>
      <c r="F1555" t="str">
        <v>No</v>
      </c>
      <c r="G1555" t="str">
        <v>No</v>
      </c>
      <c r="H1555">
        <v>0</v>
      </c>
      <c r="I1555" t="str">
        <v>No</v>
      </c>
      <c r="J1555" t="str">
        <v>Normal Weight</v>
      </c>
      <c r="K1555" t="str">
        <v>Normal</v>
      </c>
      <c r="L1555" t="str">
        <f>VLOOKUP(A1555,'Data Transformation 3'!A$3:E$2339,5,0)</f>
        <v>12-Aug-1982</v>
      </c>
      <c r="M1555" s="19">
        <f>VLOOKUP(A1555,'Data Transformation 3'!A$3:H$2339,8,0)</f>
        <v>6532.04</v>
      </c>
      <c r="N1555" t="str">
        <f>VLOOKUP('Healthcare '!A1555,'Data Transformation 3'!A$3:I$2339,9,0)</f>
        <v>tier - 2</v>
      </c>
      <c r="O1555" t="str">
        <f>VLOOKUP(A1555,'Data Transformation 3'!A$3:J$2339,10,0)</f>
        <v>tier - 1</v>
      </c>
      <c r="P1555" t="str">
        <f>VLOOKUP(A1555,'Data Transformation 3'!A$3:K$2339,11,0)</f>
        <v>R1013</v>
      </c>
      <c r="Q1555">
        <f>VLOOKUP(A1555,'Data Transformation 3'!A$3:F$2339,6,0)</f>
        <v>40</v>
      </c>
    </row>
    <row r="1556" spans="1:17" ht="15.5" hidden="1" x14ac:dyDescent="0.35">
      <c r="A1556" s="1" t="s">
        <v>816</v>
      </c>
      <c r="C1556" s="20" cm="1">
        <f t="array" ref="C1556:K1556">_xlfn.XLOOKUP(A1556,'Data transformation 2'!A1557:A3891,'Data transformation 2'!B1557:J3891)</f>
        <v>19.86</v>
      </c>
      <c r="D1556">
        <v>5.62</v>
      </c>
      <c r="E1556" t="str">
        <v>yes</v>
      </c>
      <c r="F1556" t="str">
        <v>No</v>
      </c>
      <c r="G1556" t="str">
        <v>No</v>
      </c>
      <c r="H1556">
        <v>0</v>
      </c>
      <c r="I1556" t="str">
        <v>No</v>
      </c>
      <c r="J1556" t="str">
        <v>Normal Weight</v>
      </c>
      <c r="K1556" t="str">
        <v>Normal</v>
      </c>
      <c r="L1556" t="str">
        <f>VLOOKUP(A1556,'Data Transformation 3'!A$3:E$2339,5,0)</f>
        <v>23-Oct-1976</v>
      </c>
      <c r="M1556" s="19">
        <f>VLOOKUP(A1556,'Data Transformation 3'!A$3:H$2339,8,0)</f>
        <v>6529.21</v>
      </c>
      <c r="N1556" t="str">
        <f>VLOOKUP('Healthcare '!A1556,'Data Transformation 3'!A$3:I$2339,9,0)</f>
        <v>tier - 2</v>
      </c>
      <c r="O1556" t="str">
        <f>VLOOKUP(A1556,'Data Transformation 3'!A$3:J$2339,10,0)</f>
        <v>tier - 1</v>
      </c>
      <c r="P1556" t="str">
        <f>VLOOKUP(A1556,'Data Transformation 3'!A$3:K$2339,11,0)</f>
        <v>R1013</v>
      </c>
      <c r="Q1556">
        <f>VLOOKUP(A1556,'Data Transformation 3'!A$3:F$2339,6,0)</f>
        <v>46</v>
      </c>
    </row>
    <row r="1557" spans="1:17" ht="15.5" hidden="1" x14ac:dyDescent="0.35">
      <c r="A1557" s="1" t="s">
        <v>815</v>
      </c>
      <c r="C1557" s="20" cm="1">
        <f t="array" ref="C1557:K1557">_xlfn.XLOOKUP(A1557,'Data transformation 2'!A1558:A3892,'Data transformation 2'!B1558:J3892)</f>
        <v>33.58</v>
      </c>
      <c r="D1557">
        <v>5.08</v>
      </c>
      <c r="E1557" t="str">
        <v>No</v>
      </c>
      <c r="F1557" t="str">
        <v>No</v>
      </c>
      <c r="G1557" t="str">
        <v>No</v>
      </c>
      <c r="H1557">
        <v>0</v>
      </c>
      <c r="I1557" t="str">
        <v>No</v>
      </c>
      <c r="J1557" t="str">
        <v>Obesity</v>
      </c>
      <c r="K1557" t="str">
        <v>Normal</v>
      </c>
      <c r="L1557" t="str">
        <f>VLOOKUP(A1557,'Data Transformation 3'!A$3:E$2339,5,0)</f>
        <v>7-Jul-1994</v>
      </c>
      <c r="M1557" s="19">
        <f>VLOOKUP(A1557,'Data Transformation 3'!A$3:H$2339,8,0)</f>
        <v>6512.24</v>
      </c>
      <c r="N1557" t="str">
        <f>VLOOKUP('Healthcare '!A1557,'Data Transformation 3'!A$3:I$2339,9,0)</f>
        <v>tier - 2</v>
      </c>
      <c r="O1557" t="str">
        <f>VLOOKUP(A1557,'Data Transformation 3'!A$3:J$2339,10,0)</f>
        <v>tier - 1</v>
      </c>
      <c r="P1557" t="str">
        <f>VLOOKUP(A1557,'Data Transformation 3'!A$3:K$2339,11,0)</f>
        <v>R1021</v>
      </c>
      <c r="Q1557">
        <f>VLOOKUP(A1557,'Data Transformation 3'!A$3:F$2339,6,0)</f>
        <v>28</v>
      </c>
    </row>
    <row r="1558" spans="1:17" ht="15.5" hidden="1" x14ac:dyDescent="0.35">
      <c r="A1558" s="1" t="s">
        <v>814</v>
      </c>
      <c r="C1558" s="20" cm="1">
        <f t="array" ref="C1558:K1558">_xlfn.XLOOKUP(A1558,'Data transformation 2'!A1559:A3893,'Data transformation 2'!B1559:J3893)</f>
        <v>29.81</v>
      </c>
      <c r="D1558">
        <v>5.28</v>
      </c>
      <c r="E1558" t="str">
        <v>No</v>
      </c>
      <c r="F1558" t="str">
        <v>No</v>
      </c>
      <c r="G1558" t="str">
        <v>No</v>
      </c>
      <c r="H1558">
        <v>0</v>
      </c>
      <c r="I1558" t="str">
        <v>No</v>
      </c>
      <c r="J1558" t="str">
        <v>Overweight</v>
      </c>
      <c r="K1558" t="str">
        <v>Normal</v>
      </c>
      <c r="L1558" t="str">
        <f>VLOOKUP(A1558,'Data Transformation 3'!A$3:E$2339,5,0)</f>
        <v>28-Aug-1982</v>
      </c>
      <c r="M1558" s="19">
        <f>VLOOKUP(A1558,'Data Transformation 3'!A$3:H$2339,8,0)</f>
        <v>6500.24</v>
      </c>
      <c r="N1558" t="str">
        <f>VLOOKUP('Healthcare '!A1558,'Data Transformation 3'!A$3:I$2339,9,0)</f>
        <v>tier - 2</v>
      </c>
      <c r="O1558" t="str">
        <f>VLOOKUP(A1558,'Data Transformation 3'!A$3:J$2339,10,0)</f>
        <v>tier - 2</v>
      </c>
      <c r="P1558" t="str">
        <f>VLOOKUP(A1558,'Data Transformation 3'!A$3:K$2339,11,0)</f>
        <v>R1013</v>
      </c>
      <c r="Q1558">
        <f>VLOOKUP(A1558,'Data Transformation 3'!A$3:F$2339,6,0)</f>
        <v>40</v>
      </c>
    </row>
    <row r="1559" spans="1:17" ht="15.5" hidden="1" x14ac:dyDescent="0.35">
      <c r="A1559" s="1" t="s">
        <v>813</v>
      </c>
      <c r="C1559" s="20" cm="1">
        <f t="array" ref="C1559:K1559">_xlfn.XLOOKUP(A1559,'Data transformation 2'!A1560:A3894,'Data transformation 2'!B1560:J3894)</f>
        <v>27.4</v>
      </c>
      <c r="D1559">
        <v>4.6100000000000003</v>
      </c>
      <c r="E1559" t="str">
        <v>No</v>
      </c>
      <c r="F1559" t="str">
        <v>No</v>
      </c>
      <c r="G1559" t="str">
        <v>No</v>
      </c>
      <c r="H1559">
        <v>0</v>
      </c>
      <c r="I1559" t="str">
        <v>No</v>
      </c>
      <c r="J1559" t="str">
        <v>Overweight</v>
      </c>
      <c r="K1559" t="str">
        <v>Normal</v>
      </c>
      <c r="L1559" t="str">
        <f>VLOOKUP(A1559,'Data Transformation 3'!A$3:E$2339,5,0)</f>
        <v>9-Oct-1982</v>
      </c>
      <c r="M1559" s="19">
        <f>VLOOKUP(A1559,'Data Transformation 3'!A$3:H$2339,8,0)</f>
        <v>6496.89</v>
      </c>
      <c r="N1559" t="str">
        <f>VLOOKUP('Healthcare '!A1559,'Data Transformation 3'!A$3:I$2339,9,0)</f>
        <v>tier - 2</v>
      </c>
      <c r="O1559" t="str">
        <f>VLOOKUP(A1559,'Data Transformation 3'!A$3:J$2339,10,0)</f>
        <v>tier - 3</v>
      </c>
      <c r="P1559" t="str">
        <f>VLOOKUP(A1559,'Data Transformation 3'!A$3:K$2339,11,0)</f>
        <v>R1011</v>
      </c>
      <c r="Q1559">
        <f>VLOOKUP(A1559,'Data Transformation 3'!A$3:F$2339,6,0)</f>
        <v>40</v>
      </c>
    </row>
    <row r="1560" spans="1:17" ht="15.5" x14ac:dyDescent="0.35">
      <c r="A1560" s="1" t="s">
        <v>812</v>
      </c>
      <c r="C1560" s="20" cm="1">
        <f t="array" ref="C1560:K1560">_xlfn.XLOOKUP(A1560,'Data transformation 2'!A1561:A3895,'Data transformation 2'!B1561:J3895)</f>
        <v>17.98</v>
      </c>
      <c r="D1560">
        <v>6.57</v>
      </c>
      <c r="E1560" t="str">
        <v>yes</v>
      </c>
      <c r="F1560" t="str">
        <v>No</v>
      </c>
      <c r="G1560" t="str">
        <v>No</v>
      </c>
      <c r="H1560">
        <v>2</v>
      </c>
      <c r="I1560" t="str">
        <v>No</v>
      </c>
      <c r="J1560" t="str">
        <v>Underweight</v>
      </c>
      <c r="K1560" t="str">
        <v>Diabetes</v>
      </c>
      <c r="L1560" t="str">
        <f>VLOOKUP(A1560,'Data Transformation 3'!A$3:E$2339,5,0)</f>
        <v>1-Dec-1970</v>
      </c>
      <c r="M1560" s="19">
        <f>VLOOKUP(A1560,'Data Transformation 3'!A$3:H$2339,8,0)</f>
        <v>6481.67</v>
      </c>
      <c r="N1560" t="str">
        <f>VLOOKUP('Healthcare '!A1560,'Data Transformation 3'!A$3:I$2339,9,0)</f>
        <v>tier - 2</v>
      </c>
      <c r="O1560" t="str">
        <f>VLOOKUP(A1560,'Data Transformation 3'!A$3:J$2339,10,0)</f>
        <v>tier - 2</v>
      </c>
      <c r="P1560" t="str">
        <f>VLOOKUP(A1560,'Data Transformation 3'!A$3:K$2339,11,0)</f>
        <v>R1013</v>
      </c>
      <c r="Q1560">
        <f>VLOOKUP(A1560,'Data Transformation 3'!A$3:F$2339,6,0)</f>
        <v>52</v>
      </c>
    </row>
    <row r="1561" spans="1:17" ht="15.5" hidden="1" x14ac:dyDescent="0.35">
      <c r="A1561" s="1" t="s">
        <v>811</v>
      </c>
      <c r="C1561" s="20" cm="1">
        <f t="array" ref="C1561:K1561">_xlfn.XLOOKUP(A1561,'Data transformation 2'!A1562:A3896,'Data transformation 2'!B1562:J3896)</f>
        <v>37.9</v>
      </c>
      <c r="D1561">
        <v>5.83</v>
      </c>
      <c r="E1561" t="str">
        <v>No</v>
      </c>
      <c r="F1561" t="str">
        <v>No</v>
      </c>
      <c r="G1561" t="str">
        <v>No</v>
      </c>
      <c r="H1561">
        <v>0</v>
      </c>
      <c r="I1561" t="str">
        <v>No</v>
      </c>
      <c r="J1561" t="str">
        <v>Obesity</v>
      </c>
      <c r="K1561" t="str">
        <v>Pre-Diabetes</v>
      </c>
      <c r="L1561" t="str">
        <f>VLOOKUP(A1561,'Data Transformation 3'!A$3:E$2339,5,0)</f>
        <v>8-Jun-1980</v>
      </c>
      <c r="M1561" s="19">
        <f>VLOOKUP(A1561,'Data Transformation 3'!A$3:H$2339,8,0)</f>
        <v>6474.01</v>
      </c>
      <c r="N1561" t="str">
        <f>VLOOKUP('Healthcare '!A1561,'Data Transformation 3'!A$3:I$2339,9,0)</f>
        <v>tier - 2</v>
      </c>
      <c r="O1561" t="str">
        <f>VLOOKUP(A1561,'Data Transformation 3'!A$3:J$2339,10,0)</f>
        <v>tier - 3</v>
      </c>
      <c r="P1561" t="str">
        <f>VLOOKUP(A1561,'Data Transformation 3'!A$3:K$2339,11,0)</f>
        <v>R1011</v>
      </c>
      <c r="Q1561">
        <f>VLOOKUP(A1561,'Data Transformation 3'!A$3:F$2339,6,0)</f>
        <v>43</v>
      </c>
    </row>
    <row r="1562" spans="1:17" ht="15.5" x14ac:dyDescent="0.35">
      <c r="A1562" s="1" t="s">
        <v>810</v>
      </c>
      <c r="C1562" s="20" cm="1">
        <f t="array" ref="C1562:K1562">_xlfn.XLOOKUP(A1562,'Data transformation 2'!A1563:A3897,'Data transformation 2'!B1563:J3897)</f>
        <v>25.27</v>
      </c>
      <c r="D1562">
        <v>6.98</v>
      </c>
      <c r="E1562" t="str">
        <v>yes</v>
      </c>
      <c r="F1562" t="str">
        <v>No</v>
      </c>
      <c r="G1562" t="str">
        <v>No</v>
      </c>
      <c r="H1562">
        <v>0</v>
      </c>
      <c r="I1562" t="str">
        <v>No</v>
      </c>
      <c r="J1562" t="str">
        <v>Overweight</v>
      </c>
      <c r="K1562" t="str">
        <v>Diabetes</v>
      </c>
      <c r="L1562" t="str">
        <f>VLOOKUP(A1562,'Data Transformation 3'!A$3:E$2339,5,0)</f>
        <v>27-Jul-1981</v>
      </c>
      <c r="M1562" s="19">
        <f>VLOOKUP(A1562,'Data Transformation 3'!A$3:H$2339,8,0)</f>
        <v>6473.15</v>
      </c>
      <c r="N1562" t="str">
        <f>VLOOKUP('Healthcare '!A1562,'Data Transformation 3'!A$3:I$2339,9,0)</f>
        <v>tier - 2</v>
      </c>
      <c r="O1562" t="str">
        <f>VLOOKUP(A1562,'Data Transformation 3'!A$3:J$2339,10,0)</f>
        <v>tier - 2</v>
      </c>
      <c r="P1562" t="str">
        <f>VLOOKUP(A1562,'Data Transformation 3'!A$3:K$2339,11,0)</f>
        <v>R1013</v>
      </c>
      <c r="Q1562">
        <f>VLOOKUP(A1562,'Data Transformation 3'!A$3:F$2339,6,0)</f>
        <v>41</v>
      </c>
    </row>
    <row r="1563" spans="1:17" ht="15.5" hidden="1" x14ac:dyDescent="0.35">
      <c r="A1563" s="1" t="s">
        <v>809</v>
      </c>
      <c r="C1563" s="20" cm="1">
        <f t="array" ref="C1563:K1563">_xlfn.XLOOKUP(A1563,'Data transformation 2'!A1564:A3898,'Data transformation 2'!B1564:J3898)</f>
        <v>29.26</v>
      </c>
      <c r="D1563">
        <v>4.03</v>
      </c>
      <c r="E1563" t="str">
        <v>No</v>
      </c>
      <c r="F1563" t="str">
        <v>No</v>
      </c>
      <c r="G1563" t="str">
        <v>No</v>
      </c>
      <c r="H1563">
        <v>1</v>
      </c>
      <c r="I1563" t="str">
        <v>No</v>
      </c>
      <c r="J1563" t="str">
        <v>Overweight</v>
      </c>
      <c r="K1563" t="str">
        <v>Normal</v>
      </c>
      <c r="L1563" t="str">
        <f>VLOOKUP(A1563,'Data Transformation 3'!A$3:E$2339,5,0)</f>
        <v>1-Nov-1984</v>
      </c>
      <c r="M1563" s="19">
        <f>VLOOKUP(A1563,'Data Transformation 3'!A$3:H$2339,8,0)</f>
        <v>6457.84</v>
      </c>
      <c r="N1563" t="str">
        <f>VLOOKUP('Healthcare '!A1563,'Data Transformation 3'!A$3:I$2339,9,0)</f>
        <v>tier - 2</v>
      </c>
      <c r="O1563" t="str">
        <f>VLOOKUP(A1563,'Data Transformation 3'!A$3:J$2339,10,0)</f>
        <v>tier - 3</v>
      </c>
      <c r="P1563" t="str">
        <f>VLOOKUP(A1563,'Data Transformation 3'!A$3:K$2339,11,0)</f>
        <v>R1012</v>
      </c>
      <c r="Q1563">
        <f>VLOOKUP(A1563,'Data Transformation 3'!A$3:F$2339,6,0)</f>
        <v>38</v>
      </c>
    </row>
    <row r="1564" spans="1:17" ht="15.5" hidden="1" x14ac:dyDescent="0.35">
      <c r="A1564" s="1" t="s">
        <v>808</v>
      </c>
      <c r="C1564" s="20" cm="1">
        <f t="array" ref="C1564:K1564">_xlfn.XLOOKUP(A1564,'Data transformation 2'!A1565:A3899,'Data transformation 2'!B1565:J3899)</f>
        <v>27.835000000000001</v>
      </c>
      <c r="D1564">
        <v>4.5599999999999996</v>
      </c>
      <c r="E1564" t="str">
        <v>No</v>
      </c>
      <c r="F1564" t="str">
        <v>No</v>
      </c>
      <c r="G1564" t="str">
        <v>No</v>
      </c>
      <c r="H1564">
        <v>1</v>
      </c>
      <c r="I1564" t="str">
        <v>No</v>
      </c>
      <c r="J1564" t="str">
        <v>Overweight</v>
      </c>
      <c r="K1564" t="str">
        <v>Normal</v>
      </c>
      <c r="L1564" t="str">
        <f>VLOOKUP(A1564,'Data Transformation 3'!A$3:E$2339,5,0)</f>
        <v>26-Aug-1984</v>
      </c>
      <c r="M1564" s="19">
        <f>VLOOKUP(A1564,'Data Transformation 3'!A$3:H$2339,8,0)</f>
        <v>6455.86</v>
      </c>
      <c r="N1564" t="str">
        <f>VLOOKUP('Healthcare '!A1564,'Data Transformation 3'!A$3:I$2339,9,0)</f>
        <v>tier - 3</v>
      </c>
      <c r="O1564" t="str">
        <f>VLOOKUP(A1564,'Data Transformation 3'!A$3:J$2339,10,0)</f>
        <v>tier - 3</v>
      </c>
      <c r="P1564" t="str">
        <f>VLOOKUP(A1564,'Data Transformation 3'!A$3:K$2339,11,0)</f>
        <v>R1012</v>
      </c>
      <c r="Q1564">
        <f>VLOOKUP(A1564,'Data Transformation 3'!A$3:F$2339,6,0)</f>
        <v>38</v>
      </c>
    </row>
    <row r="1565" spans="1:17" ht="15.5" hidden="1" x14ac:dyDescent="0.35">
      <c r="A1565" s="1" t="s">
        <v>807</v>
      </c>
      <c r="C1565" s="20" cm="1">
        <f t="array" ref="C1565:K1565">_xlfn.XLOOKUP(A1565,'Data transformation 2'!A1566:A3900,'Data transformation 2'!B1566:J3900)</f>
        <v>46.53</v>
      </c>
      <c r="D1565">
        <v>5.38</v>
      </c>
      <c r="E1565" t="str">
        <v>yes</v>
      </c>
      <c r="F1565" t="str">
        <v>No</v>
      </c>
      <c r="G1565" t="str">
        <v>No</v>
      </c>
      <c r="H1565">
        <v>0</v>
      </c>
      <c r="I1565" t="str">
        <v>No</v>
      </c>
      <c r="J1565" t="str">
        <v>Obesity</v>
      </c>
      <c r="K1565" t="str">
        <v>Normal</v>
      </c>
      <c r="L1565" t="str">
        <f>VLOOKUP(A1565,'Data Transformation 3'!A$3:E$2339,5,0)</f>
        <v>22-Jul-1985</v>
      </c>
      <c r="M1565" s="19">
        <f>VLOOKUP(A1565,'Data Transformation 3'!A$3:H$2339,8,0)</f>
        <v>6435.62</v>
      </c>
      <c r="N1565" t="str">
        <f>VLOOKUP('Healthcare '!A1565,'Data Transformation 3'!A$3:I$2339,9,0)</f>
        <v>tier - 3</v>
      </c>
      <c r="O1565" t="str">
        <f>VLOOKUP(A1565,'Data Transformation 3'!A$3:J$2339,10,0)</f>
        <v>tier - 2</v>
      </c>
      <c r="P1565" t="str">
        <f>VLOOKUP(A1565,'Data Transformation 3'!A$3:K$2339,11,0)</f>
        <v>R1013</v>
      </c>
      <c r="Q1565">
        <f>VLOOKUP(A1565,'Data Transformation 3'!A$3:F$2339,6,0)</f>
        <v>37</v>
      </c>
    </row>
    <row r="1566" spans="1:17" ht="15.5" x14ac:dyDescent="0.35">
      <c r="A1566" s="1" t="s">
        <v>806</v>
      </c>
      <c r="C1566" s="20" cm="1">
        <f t="array" ref="C1566:K1566">_xlfn.XLOOKUP(A1566,'Data transformation 2'!A1567:A3901,'Data transformation 2'!B1567:J3901)</f>
        <v>20.58</v>
      </c>
      <c r="D1566">
        <v>11.04</v>
      </c>
      <c r="E1566" t="str">
        <v>yes</v>
      </c>
      <c r="F1566" t="str">
        <v>No</v>
      </c>
      <c r="G1566" t="str">
        <v>No</v>
      </c>
      <c r="H1566">
        <v>1</v>
      </c>
      <c r="I1566" t="str">
        <v>No</v>
      </c>
      <c r="J1566" t="str">
        <v>Normal Weight</v>
      </c>
      <c r="K1566" t="str">
        <v>Diabetes</v>
      </c>
      <c r="L1566" t="str">
        <f>VLOOKUP(A1566,'Data Transformation 3'!A$3:E$2339,5,0)</f>
        <v>5-Aug-1975</v>
      </c>
      <c r="M1566" s="19">
        <f>VLOOKUP(A1566,'Data Transformation 3'!A$3:H$2339,8,0)</f>
        <v>6423.48</v>
      </c>
      <c r="N1566" t="str">
        <f>VLOOKUP('Healthcare '!A1566,'Data Transformation 3'!A$3:I$2339,9,0)</f>
        <v>tier - 2</v>
      </c>
      <c r="O1566" t="str">
        <f>VLOOKUP(A1566,'Data Transformation 3'!A$3:J$2339,10,0)</f>
        <v>tier - 3</v>
      </c>
      <c r="P1566" t="str">
        <f>VLOOKUP(A1566,'Data Transformation 3'!A$3:K$2339,11,0)</f>
        <v>R1013</v>
      </c>
      <c r="Q1566">
        <f>VLOOKUP(A1566,'Data Transformation 3'!A$3:F$2339,6,0)</f>
        <v>47</v>
      </c>
    </row>
    <row r="1567" spans="1:17" ht="15.5" hidden="1" x14ac:dyDescent="0.35">
      <c r="A1567" s="1" t="s">
        <v>805</v>
      </c>
      <c r="C1567" s="20" cm="1">
        <f t="array" ref="C1567:K1567">_xlfn.XLOOKUP(A1567,'Data transformation 2'!A1568:A3902,'Data transformation 2'!B1568:J3902)</f>
        <v>19.53</v>
      </c>
      <c r="D1567">
        <v>6.09</v>
      </c>
      <c r="E1567" t="str">
        <v>yes</v>
      </c>
      <c r="F1567" t="str">
        <v>No</v>
      </c>
      <c r="G1567" t="str">
        <v>No</v>
      </c>
      <c r="H1567">
        <v>0</v>
      </c>
      <c r="I1567" t="str">
        <v>No</v>
      </c>
      <c r="J1567" t="str">
        <v>Normal Weight</v>
      </c>
      <c r="K1567" t="str">
        <v>Pre-Diabetes</v>
      </c>
      <c r="L1567" t="str">
        <f>VLOOKUP(A1567,'Data Transformation 3'!A$3:E$2339,5,0)</f>
        <v>30-Dec-1976</v>
      </c>
      <c r="M1567" s="19">
        <f>VLOOKUP(A1567,'Data Transformation 3'!A$3:H$2339,8,0)</f>
        <v>6417.28</v>
      </c>
      <c r="N1567" t="str">
        <f>VLOOKUP('Healthcare '!A1567,'Data Transformation 3'!A$3:I$2339,9,0)</f>
        <v>tier - 2</v>
      </c>
      <c r="O1567" t="str">
        <f>VLOOKUP(A1567,'Data Transformation 3'!A$3:J$2339,10,0)</f>
        <v>tier - 3</v>
      </c>
      <c r="P1567" t="str">
        <f>VLOOKUP(A1567,'Data Transformation 3'!A$3:K$2339,11,0)</f>
        <v>R1013</v>
      </c>
      <c r="Q1567">
        <f>VLOOKUP(A1567,'Data Transformation 3'!A$3:F$2339,6,0)</f>
        <v>46</v>
      </c>
    </row>
    <row r="1568" spans="1:17" ht="15.5" hidden="1" x14ac:dyDescent="0.35">
      <c r="A1568" s="1" t="s">
        <v>804</v>
      </c>
      <c r="C1568" s="20" cm="1">
        <f t="array" ref="C1568:K1568">_xlfn.XLOOKUP(A1568,'Data transformation 2'!A1569:A3903,'Data transformation 2'!B1569:J3903)</f>
        <v>27.7</v>
      </c>
      <c r="D1568">
        <v>4.71</v>
      </c>
      <c r="E1568" t="str">
        <v>No</v>
      </c>
      <c r="F1568" t="str">
        <v>No</v>
      </c>
      <c r="G1568" t="str">
        <v>No</v>
      </c>
      <c r="H1568">
        <v>1</v>
      </c>
      <c r="I1568" t="str">
        <v>No</v>
      </c>
      <c r="J1568" t="str">
        <v>Overweight</v>
      </c>
      <c r="K1568" t="str">
        <v>Normal</v>
      </c>
      <c r="L1568" t="str">
        <f>VLOOKUP(A1568,'Data Transformation 3'!A$3:E$2339,5,0)</f>
        <v>4-Sep-1987</v>
      </c>
      <c r="M1568" s="19">
        <f>VLOOKUP(A1568,'Data Transformation 3'!A$3:H$2339,8,0)</f>
        <v>6414.18</v>
      </c>
      <c r="N1568" t="str">
        <f>VLOOKUP('Healthcare '!A1568,'Data Transformation 3'!A$3:I$2339,9,0)</f>
        <v>tier - 2</v>
      </c>
      <c r="O1568" t="str">
        <f>VLOOKUP(A1568,'Data Transformation 3'!A$3:J$2339,10,0)</f>
        <v>tier - 2</v>
      </c>
      <c r="P1568" t="str">
        <f>VLOOKUP(A1568,'Data Transformation 3'!A$3:K$2339,11,0)</f>
        <v>R1011</v>
      </c>
      <c r="Q1568">
        <f>VLOOKUP(A1568,'Data Transformation 3'!A$3:F$2339,6,0)</f>
        <v>35</v>
      </c>
    </row>
    <row r="1569" spans="1:17" ht="15.5" x14ac:dyDescent="0.35">
      <c r="A1569" s="1" t="s">
        <v>803</v>
      </c>
      <c r="C1569" s="20" cm="1">
        <f t="array" ref="C1569:K1569">_xlfn.XLOOKUP(A1569,'Data transformation 2'!A1570:A3904,'Data transformation 2'!B1570:J3904)</f>
        <v>18.920000000000002</v>
      </c>
      <c r="D1569">
        <v>8.18</v>
      </c>
      <c r="E1569" t="str">
        <v>No</v>
      </c>
      <c r="F1569" t="str">
        <v>No</v>
      </c>
      <c r="G1569" t="str">
        <v>No</v>
      </c>
      <c r="H1569">
        <v>0</v>
      </c>
      <c r="I1569" t="str">
        <v>No</v>
      </c>
      <c r="J1569" t="str">
        <v>Normal Weight</v>
      </c>
      <c r="K1569" t="str">
        <v>Diabetes</v>
      </c>
      <c r="L1569" t="str">
        <f>VLOOKUP(A1569,'Data Transformation 3'!A$3:E$2339,5,0)</f>
        <v>22-Aug-1971</v>
      </c>
      <c r="M1569" s="19">
        <f>VLOOKUP(A1569,'Data Transformation 3'!A$3:H$2339,8,0)</f>
        <v>6412.34</v>
      </c>
      <c r="N1569" t="str">
        <f>VLOOKUP('Healthcare '!A1569,'Data Transformation 3'!A$3:I$2339,9,0)</f>
        <v>tier - 2</v>
      </c>
      <c r="O1569" t="str">
        <f>VLOOKUP(A1569,'Data Transformation 3'!A$3:J$2339,10,0)</f>
        <v>tier - 3</v>
      </c>
      <c r="P1569" t="str">
        <f>VLOOKUP(A1569,'Data Transformation 3'!A$3:K$2339,11,0)</f>
        <v>R1013</v>
      </c>
      <c r="Q1569">
        <f>VLOOKUP(A1569,'Data Transformation 3'!A$3:F$2339,6,0)</f>
        <v>51</v>
      </c>
    </row>
    <row r="1570" spans="1:17" ht="15.5" x14ac:dyDescent="0.35">
      <c r="A1570" s="1" t="s">
        <v>802</v>
      </c>
      <c r="C1570" s="20" cm="1">
        <f t="array" ref="C1570:K1570">_xlfn.XLOOKUP(A1570,'Data transformation 2'!A1571:A3905,'Data transformation 2'!B1571:J3905)</f>
        <v>17.760000000000002</v>
      </c>
      <c r="D1570">
        <v>11.18</v>
      </c>
      <c r="E1570" t="str">
        <v>yes</v>
      </c>
      <c r="F1570" t="str">
        <v>No</v>
      </c>
      <c r="G1570" t="str">
        <v>No</v>
      </c>
      <c r="H1570">
        <v>2</v>
      </c>
      <c r="I1570" t="str">
        <v>No</v>
      </c>
      <c r="J1570" t="str">
        <v>Underweight</v>
      </c>
      <c r="K1570" t="str">
        <v>Diabetes</v>
      </c>
      <c r="L1570" t="str">
        <f>VLOOKUP(A1570,'Data Transformation 3'!A$3:E$2339,5,0)</f>
        <v>20-Aug-1970</v>
      </c>
      <c r="M1570" s="19">
        <f>VLOOKUP(A1570,'Data Transformation 3'!A$3:H$2339,8,0)</f>
        <v>6407.05</v>
      </c>
      <c r="N1570" t="str">
        <f>VLOOKUP('Healthcare '!A1570,'Data Transformation 3'!A$3:I$2339,9,0)</f>
        <v>tier - 2</v>
      </c>
      <c r="O1570" t="str">
        <f>VLOOKUP(A1570,'Data Transformation 3'!A$3:J$2339,10,0)</f>
        <v>tier - 1</v>
      </c>
      <c r="P1570" t="str">
        <f>VLOOKUP(A1570,'Data Transformation 3'!A$3:K$2339,11,0)</f>
        <v>R1013</v>
      </c>
      <c r="Q1570">
        <f>VLOOKUP(A1570,'Data Transformation 3'!A$3:F$2339,6,0)</f>
        <v>52</v>
      </c>
    </row>
    <row r="1571" spans="1:17" ht="15.5" hidden="1" x14ac:dyDescent="0.35">
      <c r="A1571" s="1" t="s">
        <v>801</v>
      </c>
      <c r="C1571" s="20" cm="1">
        <f t="array" ref="C1571:K1571">_xlfn.XLOOKUP(A1571,'Data transformation 2'!A1572:A3906,'Data transformation 2'!B1572:J3906)</f>
        <v>29.83</v>
      </c>
      <c r="D1571">
        <v>5.03</v>
      </c>
      <c r="E1571" t="str">
        <v>yes</v>
      </c>
      <c r="F1571" t="str">
        <v>No</v>
      </c>
      <c r="G1571" t="str">
        <v>No</v>
      </c>
      <c r="H1571">
        <v>0</v>
      </c>
      <c r="I1571" t="str">
        <v>No</v>
      </c>
      <c r="J1571" t="str">
        <v>Overweight</v>
      </c>
      <c r="K1571" t="str">
        <v>Normal</v>
      </c>
      <c r="L1571" t="str">
        <f>VLOOKUP(A1571,'Data Transformation 3'!A$3:E$2339,5,0)</f>
        <v>10-Dec-1985</v>
      </c>
      <c r="M1571" s="19">
        <f>VLOOKUP(A1571,'Data Transformation 3'!A$3:H$2339,8,0)</f>
        <v>6406.41</v>
      </c>
      <c r="N1571" t="str">
        <f>VLOOKUP('Healthcare '!A1571,'Data Transformation 3'!A$3:I$2339,9,0)</f>
        <v>tier - 1</v>
      </c>
      <c r="O1571" t="str">
        <f>VLOOKUP(A1571,'Data Transformation 3'!A$3:J$2339,10,0)</f>
        <v>tier - 3</v>
      </c>
      <c r="P1571" t="str">
        <f>VLOOKUP(A1571,'Data Transformation 3'!A$3:K$2339,11,0)</f>
        <v>R1014</v>
      </c>
      <c r="Q1571">
        <f>VLOOKUP(A1571,'Data Transformation 3'!A$3:F$2339,6,0)</f>
        <v>37</v>
      </c>
    </row>
    <row r="1572" spans="1:17" ht="15.5" hidden="1" x14ac:dyDescent="0.35">
      <c r="A1572" s="1" t="s">
        <v>800</v>
      </c>
      <c r="C1572" s="20" cm="1">
        <f t="array" ref="C1572:K1572">_xlfn.XLOOKUP(A1572,'Data transformation 2'!A1573:A3907,'Data transformation 2'!B1573:J3907)</f>
        <v>23.465</v>
      </c>
      <c r="D1572">
        <v>5.56</v>
      </c>
      <c r="E1572" t="str">
        <v>No</v>
      </c>
      <c r="F1572" t="str">
        <v>No</v>
      </c>
      <c r="G1572" t="str">
        <v>No</v>
      </c>
      <c r="H1572">
        <v>1</v>
      </c>
      <c r="I1572" t="str">
        <v>No</v>
      </c>
      <c r="J1572" t="str">
        <v>Normal Weight</v>
      </c>
      <c r="K1572" t="str">
        <v>Normal</v>
      </c>
      <c r="L1572" t="str">
        <f>VLOOKUP(A1572,'Data Transformation 3'!A$3:E$2339,5,0)</f>
        <v>9-Sep-1987</v>
      </c>
      <c r="M1572" s="19">
        <f>VLOOKUP(A1572,'Data Transformation 3'!A$3:H$2339,8,0)</f>
        <v>6402.29</v>
      </c>
      <c r="N1572" t="str">
        <f>VLOOKUP('Healthcare '!A1572,'Data Transformation 3'!A$3:I$2339,9,0)</f>
        <v>tier - 2</v>
      </c>
      <c r="O1572" t="str">
        <f>VLOOKUP(A1572,'Data Transformation 3'!A$3:J$2339,10,0)</f>
        <v>tier - 3</v>
      </c>
      <c r="P1572" t="str">
        <f>VLOOKUP(A1572,'Data Transformation 3'!A$3:K$2339,11,0)</f>
        <v>R1024</v>
      </c>
      <c r="Q1572">
        <f>VLOOKUP(A1572,'Data Transformation 3'!A$3:F$2339,6,0)</f>
        <v>35</v>
      </c>
    </row>
    <row r="1573" spans="1:17" ht="15.5" hidden="1" x14ac:dyDescent="0.35">
      <c r="A1573" s="1" t="s">
        <v>799</v>
      </c>
      <c r="C1573" s="20" cm="1">
        <f t="array" ref="C1573:K1573">_xlfn.XLOOKUP(A1573,'Data transformation 2'!A1574:A3908,'Data transformation 2'!B1574:J3908)</f>
        <v>29.355</v>
      </c>
      <c r="D1573">
        <v>4.33</v>
      </c>
      <c r="E1573" t="str">
        <v>No</v>
      </c>
      <c r="F1573" t="str">
        <v>No</v>
      </c>
      <c r="G1573" t="str">
        <v>No</v>
      </c>
      <c r="H1573">
        <v>0</v>
      </c>
      <c r="I1573" t="str">
        <v>No</v>
      </c>
      <c r="J1573" t="str">
        <v>Overweight</v>
      </c>
      <c r="K1573" t="str">
        <v>Normal</v>
      </c>
      <c r="L1573" t="str">
        <f>VLOOKUP(A1573,'Data Transformation 3'!A$3:E$2339,5,0)</f>
        <v>28-Oct-1982</v>
      </c>
      <c r="M1573" s="19">
        <f>VLOOKUP(A1573,'Data Transformation 3'!A$3:H$2339,8,0)</f>
        <v>6393.6</v>
      </c>
      <c r="N1573" t="str">
        <f>VLOOKUP('Healthcare '!A1573,'Data Transformation 3'!A$3:I$2339,9,0)</f>
        <v>tier - 2</v>
      </c>
      <c r="O1573" t="str">
        <f>VLOOKUP(A1573,'Data Transformation 3'!A$3:J$2339,10,0)</f>
        <v>tier - 1</v>
      </c>
      <c r="P1573" t="str">
        <f>VLOOKUP(A1573,'Data Transformation 3'!A$3:K$2339,11,0)</f>
        <v>R1012</v>
      </c>
      <c r="Q1573">
        <f>VLOOKUP(A1573,'Data Transformation 3'!A$3:F$2339,6,0)</f>
        <v>40</v>
      </c>
    </row>
    <row r="1574" spans="1:17" ht="15.5" hidden="1" x14ac:dyDescent="0.35">
      <c r="A1574" s="1" t="s">
        <v>798</v>
      </c>
      <c r="C1574" s="20" cm="1">
        <f t="array" ref="C1574:K1574">_xlfn.XLOOKUP(A1574,'Data transformation 2'!A1575:A3909,'Data transformation 2'!B1575:J3909)</f>
        <v>35.49</v>
      </c>
      <c r="D1574">
        <v>5.21</v>
      </c>
      <c r="E1574" t="str">
        <v>yes</v>
      </c>
      <c r="F1574" t="str">
        <v>No</v>
      </c>
      <c r="G1574" t="str">
        <v>Yes</v>
      </c>
      <c r="H1574">
        <v>1</v>
      </c>
      <c r="I1574" t="str">
        <v>No</v>
      </c>
      <c r="J1574" t="str">
        <v>Obesity</v>
      </c>
      <c r="K1574" t="str">
        <v>Normal</v>
      </c>
      <c r="L1574" t="str">
        <f>VLOOKUP(A1574,'Data Transformation 3'!A$3:E$2339,5,0)</f>
        <v>16-Aug-1997</v>
      </c>
      <c r="M1574" s="19">
        <f>VLOOKUP(A1574,'Data Transformation 3'!A$3:H$2339,8,0)</f>
        <v>6389.53</v>
      </c>
      <c r="N1574" t="str">
        <f>VLOOKUP('Healthcare '!A1574,'Data Transformation 3'!A$3:I$2339,9,0)</f>
        <v>tier - 2</v>
      </c>
      <c r="O1574" t="str">
        <f>VLOOKUP(A1574,'Data Transformation 3'!A$3:J$2339,10,0)</f>
        <v>tier - 2</v>
      </c>
      <c r="P1574" t="str">
        <f>VLOOKUP(A1574,'Data Transformation 3'!A$3:K$2339,11,0)</f>
        <v>R1021</v>
      </c>
      <c r="Q1574">
        <f>VLOOKUP(A1574,'Data Transformation 3'!A$3:F$2339,6,0)</f>
        <v>25</v>
      </c>
    </row>
    <row r="1575" spans="1:17" ht="15.5" hidden="1" x14ac:dyDescent="0.35">
      <c r="A1575" s="1" t="s">
        <v>797</v>
      </c>
      <c r="C1575" s="20" cm="1">
        <f t="array" ref="C1575:K1575">_xlfn.XLOOKUP(A1575,'Data transformation 2'!A1576:A3910,'Data transformation 2'!B1576:J3910)</f>
        <v>26.315000000000001</v>
      </c>
      <c r="D1575">
        <v>5.89</v>
      </c>
      <c r="E1575" t="str">
        <v>No</v>
      </c>
      <c r="F1575" t="str">
        <v>No</v>
      </c>
      <c r="G1575" t="str">
        <v>No</v>
      </c>
      <c r="H1575">
        <v>0</v>
      </c>
      <c r="I1575" t="str">
        <v>No</v>
      </c>
      <c r="J1575" t="str">
        <v>Overweight</v>
      </c>
      <c r="K1575" t="str">
        <v>Pre-Diabetes</v>
      </c>
      <c r="L1575" t="str">
        <f>VLOOKUP(A1575,'Data Transformation 3'!A$3:E$2339,5,0)</f>
        <v>6-Aug-1982</v>
      </c>
      <c r="M1575" s="19">
        <f>VLOOKUP(A1575,'Data Transformation 3'!A$3:H$2339,8,0)</f>
        <v>6389.38</v>
      </c>
      <c r="N1575" t="str">
        <f>VLOOKUP('Healthcare '!A1575,'Data Transformation 3'!A$3:I$2339,9,0)</f>
        <v>tier - 1</v>
      </c>
      <c r="O1575" t="str">
        <f>VLOOKUP(A1575,'Data Transformation 3'!A$3:J$2339,10,0)</f>
        <v>tier - 2</v>
      </c>
      <c r="P1575" t="str">
        <f>VLOOKUP(A1575,'Data Transformation 3'!A$3:K$2339,11,0)</f>
        <v>R1012</v>
      </c>
      <c r="Q1575">
        <f>VLOOKUP(A1575,'Data Transformation 3'!A$3:F$2339,6,0)</f>
        <v>40</v>
      </c>
    </row>
    <row r="1576" spans="1:17" ht="15.5" hidden="1" x14ac:dyDescent="0.35">
      <c r="A1576" s="1" t="s">
        <v>796</v>
      </c>
      <c r="C1576" s="20" cm="1">
        <f t="array" ref="C1576:K1576">_xlfn.XLOOKUP(A1576,'Data transformation 2'!A1577:A3911,'Data transformation 2'!B1577:J3911)</f>
        <v>19.79</v>
      </c>
      <c r="D1576">
        <v>4.8099999999999996</v>
      </c>
      <c r="E1576" t="str">
        <v>yes</v>
      </c>
      <c r="F1576" t="str">
        <v>No</v>
      </c>
      <c r="G1576" t="str">
        <v>No</v>
      </c>
      <c r="H1576">
        <v>0</v>
      </c>
      <c r="I1576" t="str">
        <v>No</v>
      </c>
      <c r="J1576" t="str">
        <v>Normal Weight</v>
      </c>
      <c r="K1576" t="str">
        <v>Normal</v>
      </c>
      <c r="L1576" t="str">
        <f>VLOOKUP(A1576,'Data Transformation 3'!A$3:E$2339,5,0)</f>
        <v>18-Nov-1976</v>
      </c>
      <c r="M1576" s="19">
        <f>VLOOKUP(A1576,'Data Transformation 3'!A$3:H$2339,8,0)</f>
        <v>6374.16</v>
      </c>
      <c r="N1576" t="str">
        <f>VLOOKUP('Healthcare '!A1576,'Data Transformation 3'!A$3:I$2339,9,0)</f>
        <v>tier - 2</v>
      </c>
      <c r="O1576" t="str">
        <f>VLOOKUP(A1576,'Data Transformation 3'!A$3:J$2339,10,0)</f>
        <v>tier - 2</v>
      </c>
      <c r="P1576" t="str">
        <f>VLOOKUP(A1576,'Data Transformation 3'!A$3:K$2339,11,0)</f>
        <v>R1013</v>
      </c>
      <c r="Q1576">
        <f>VLOOKUP(A1576,'Data Transformation 3'!A$3:F$2339,6,0)</f>
        <v>46</v>
      </c>
    </row>
    <row r="1577" spans="1:17" ht="15.5" hidden="1" x14ac:dyDescent="0.35">
      <c r="A1577" s="1" t="s">
        <v>795</v>
      </c>
      <c r="C1577" s="20" cm="1">
        <f t="array" ref="C1577:K1577">_xlfn.XLOOKUP(A1577,'Data transformation 2'!A1578:A3912,'Data transformation 2'!B1578:J3912)</f>
        <v>40.564999999999998</v>
      </c>
      <c r="D1577">
        <v>5.66</v>
      </c>
      <c r="E1577" t="str">
        <v>No</v>
      </c>
      <c r="F1577" t="str">
        <v>No</v>
      </c>
      <c r="G1577" t="str">
        <v>No</v>
      </c>
      <c r="H1577">
        <v>1</v>
      </c>
      <c r="I1577" t="str">
        <v>No</v>
      </c>
      <c r="J1577" t="str">
        <v>Obesity</v>
      </c>
      <c r="K1577" t="str">
        <v>Normal</v>
      </c>
      <c r="L1577" t="str">
        <f>VLOOKUP(A1577,'Data Transformation 3'!A$3:E$2339,5,0)</f>
        <v>13-Aug-1984</v>
      </c>
      <c r="M1577" s="19">
        <f>VLOOKUP(A1577,'Data Transformation 3'!A$3:H$2339,8,0)</f>
        <v>6373.56</v>
      </c>
      <c r="N1577" t="str">
        <f>VLOOKUP('Healthcare '!A1577,'Data Transformation 3'!A$3:I$2339,9,0)</f>
        <v>tier - 2</v>
      </c>
      <c r="O1577" t="str">
        <f>VLOOKUP(A1577,'Data Transformation 3'!A$3:J$2339,10,0)</f>
        <v>tier - 1</v>
      </c>
      <c r="P1577" t="str">
        <f>VLOOKUP(A1577,'Data Transformation 3'!A$3:K$2339,11,0)</f>
        <v>R1012</v>
      </c>
      <c r="Q1577">
        <f>VLOOKUP(A1577,'Data Transformation 3'!A$3:F$2339,6,0)</f>
        <v>38</v>
      </c>
    </row>
    <row r="1578" spans="1:17" ht="15.5" x14ac:dyDescent="0.35">
      <c r="A1578" s="1" t="s">
        <v>794</v>
      </c>
      <c r="C1578" s="20" cm="1">
        <f t="array" ref="C1578:K1578">_xlfn.XLOOKUP(A1578,'Data transformation 2'!A1579:A3913,'Data transformation 2'!B1579:J3913)</f>
        <v>18.03</v>
      </c>
      <c r="D1578">
        <v>10.66</v>
      </c>
      <c r="E1578" t="str">
        <v>yes</v>
      </c>
      <c r="F1578" t="str">
        <v>No</v>
      </c>
      <c r="G1578" t="str">
        <v>No</v>
      </c>
      <c r="H1578">
        <v>2</v>
      </c>
      <c r="I1578" t="str">
        <v>No</v>
      </c>
      <c r="J1578" t="str">
        <v>Underweight</v>
      </c>
      <c r="K1578" t="str">
        <v>Diabetes</v>
      </c>
      <c r="L1578" t="str">
        <f>VLOOKUP(A1578,'Data Transformation 3'!A$3:E$2339,5,0)</f>
        <v>9-Nov-1970</v>
      </c>
      <c r="M1578" s="19">
        <f>VLOOKUP(A1578,'Data Transformation 3'!A$3:H$2339,8,0)</f>
        <v>6367.31</v>
      </c>
      <c r="N1578" t="str">
        <f>VLOOKUP('Healthcare '!A1578,'Data Transformation 3'!A$3:I$2339,9,0)</f>
        <v>tier - 2</v>
      </c>
      <c r="O1578" t="str">
        <f>VLOOKUP(A1578,'Data Transformation 3'!A$3:J$2339,10,0)</f>
        <v>tier - 1</v>
      </c>
      <c r="P1578" t="str">
        <f>VLOOKUP(A1578,'Data Transformation 3'!A$3:K$2339,11,0)</f>
        <v>R1013</v>
      </c>
      <c r="Q1578">
        <f>VLOOKUP(A1578,'Data Transformation 3'!A$3:F$2339,6,0)</f>
        <v>52</v>
      </c>
    </row>
    <row r="1579" spans="1:17" ht="15.5" hidden="1" x14ac:dyDescent="0.35">
      <c r="A1579" s="1" t="s">
        <v>793</v>
      </c>
      <c r="C1579" s="20" cm="1">
        <f t="array" ref="C1579:K1579">_xlfn.XLOOKUP(A1579,'Data transformation 2'!A1580:A3914,'Data transformation 2'!B1580:J3914)</f>
        <v>34.65</v>
      </c>
      <c r="D1579">
        <v>5.98</v>
      </c>
      <c r="E1579" t="str">
        <v>yes</v>
      </c>
      <c r="F1579" t="str">
        <v>No</v>
      </c>
      <c r="G1579" t="str">
        <v>No</v>
      </c>
      <c r="H1579">
        <v>0</v>
      </c>
      <c r="I1579" t="str">
        <v>No</v>
      </c>
      <c r="J1579" t="str">
        <v>Obesity</v>
      </c>
      <c r="K1579" t="str">
        <v>Pre-Diabetes</v>
      </c>
      <c r="L1579" t="str">
        <f>VLOOKUP(A1579,'Data Transformation 3'!A$3:E$2339,5,0)</f>
        <v>7-Jul-1996</v>
      </c>
      <c r="M1579" s="19">
        <f>VLOOKUP(A1579,'Data Transformation 3'!A$3:H$2339,8,0)</f>
        <v>6361.47</v>
      </c>
      <c r="N1579" t="str">
        <f>VLOOKUP('Healthcare '!A1579,'Data Transformation 3'!A$3:I$2339,9,0)</f>
        <v>tier - 2</v>
      </c>
      <c r="O1579" t="str">
        <f>VLOOKUP(A1579,'Data Transformation 3'!A$3:J$2339,10,0)</f>
        <v>tier - 3</v>
      </c>
      <c r="P1579" t="str">
        <f>VLOOKUP(A1579,'Data Transformation 3'!A$3:K$2339,11,0)</f>
        <v>R1021</v>
      </c>
      <c r="Q1579">
        <f>VLOOKUP(A1579,'Data Transformation 3'!A$3:F$2339,6,0)</f>
        <v>26</v>
      </c>
    </row>
    <row r="1580" spans="1:17" ht="15.5" hidden="1" x14ac:dyDescent="0.35">
      <c r="A1580" s="1" t="s">
        <v>792</v>
      </c>
      <c r="C1580" s="20" cm="1">
        <f t="array" ref="C1580:K1580">_xlfn.XLOOKUP(A1580,'Data transformation 2'!A1581:A3915,'Data transformation 2'!B1581:J3915)</f>
        <v>42.94</v>
      </c>
      <c r="D1580">
        <v>4.34</v>
      </c>
      <c r="E1580" t="str">
        <v>No</v>
      </c>
      <c r="F1580" t="str">
        <v>No</v>
      </c>
      <c r="G1580" t="str">
        <v>No</v>
      </c>
      <c r="H1580">
        <v>0</v>
      </c>
      <c r="I1580" t="str">
        <v>No</v>
      </c>
      <c r="J1580" t="str">
        <v>Obesity</v>
      </c>
      <c r="K1580" t="str">
        <v>Normal</v>
      </c>
      <c r="L1580" t="str">
        <f>VLOOKUP(A1580,'Data Transformation 3'!A$3:E$2339,5,0)</f>
        <v>24-Jun-1989</v>
      </c>
      <c r="M1580" s="19">
        <f>VLOOKUP(A1580,'Data Transformation 3'!A$3:H$2339,8,0)</f>
        <v>6360.99</v>
      </c>
      <c r="N1580" t="str">
        <f>VLOOKUP('Healthcare '!A1580,'Data Transformation 3'!A$3:I$2339,9,0)</f>
        <v>tier - 2</v>
      </c>
      <c r="O1580" t="str">
        <f>VLOOKUP(A1580,'Data Transformation 3'!A$3:J$2339,10,0)</f>
        <v>tier - 2</v>
      </c>
      <c r="P1580" t="str">
        <f>VLOOKUP(A1580,'Data Transformation 3'!A$3:K$2339,11,0)</f>
        <v>R1012</v>
      </c>
      <c r="Q1580">
        <f>VLOOKUP(A1580,'Data Transformation 3'!A$3:F$2339,6,0)</f>
        <v>33</v>
      </c>
    </row>
    <row r="1581" spans="1:17" ht="15.5" hidden="1" x14ac:dyDescent="0.35">
      <c r="A1581" s="1" t="s">
        <v>791</v>
      </c>
      <c r="C1581" s="20" cm="1">
        <f t="array" ref="C1581:K1581">_xlfn.XLOOKUP(A1581,'Data transformation 2'!A1582:A3916,'Data transformation 2'!B1582:J3916)</f>
        <v>31.254999999999999</v>
      </c>
      <c r="D1581">
        <v>5.17</v>
      </c>
      <c r="E1581" t="str">
        <v>No</v>
      </c>
      <c r="F1581" t="str">
        <v>No</v>
      </c>
      <c r="G1581" t="str">
        <v>No</v>
      </c>
      <c r="H1581">
        <v>0</v>
      </c>
      <c r="I1581" t="str">
        <v>No</v>
      </c>
      <c r="J1581" t="str">
        <v>Obesity</v>
      </c>
      <c r="K1581" t="str">
        <v>Normal</v>
      </c>
      <c r="L1581" t="str">
        <f>VLOOKUP(A1581,'Data Transformation 3'!A$3:E$2339,5,0)</f>
        <v>30-Oct-1980</v>
      </c>
      <c r="M1581" s="19">
        <f>VLOOKUP(A1581,'Data Transformation 3'!A$3:H$2339,8,0)</f>
        <v>6358.78</v>
      </c>
      <c r="N1581" t="str">
        <f>VLOOKUP('Healthcare '!A1581,'Data Transformation 3'!A$3:I$2339,9,0)</f>
        <v>tier - 2</v>
      </c>
      <c r="O1581" t="str">
        <f>VLOOKUP(A1581,'Data Transformation 3'!A$3:J$2339,10,0)</f>
        <v>tier - 1</v>
      </c>
      <c r="P1581" t="str">
        <f>VLOOKUP(A1581,'Data Transformation 3'!A$3:K$2339,11,0)</f>
        <v>R1012</v>
      </c>
      <c r="Q1581">
        <f>VLOOKUP(A1581,'Data Transformation 3'!A$3:F$2339,6,0)</f>
        <v>42</v>
      </c>
    </row>
    <row r="1582" spans="1:17" ht="15.5" hidden="1" x14ac:dyDescent="0.35">
      <c r="A1582" s="1" t="s">
        <v>790</v>
      </c>
      <c r="C1582" s="20" cm="1">
        <f t="array" ref="C1582:K1582">_xlfn.XLOOKUP(A1582,'Data transformation 2'!A1583:A3917,'Data transformation 2'!B1583:J3917)</f>
        <v>45.43</v>
      </c>
      <c r="D1582">
        <v>4.2300000000000004</v>
      </c>
      <c r="E1582" t="str">
        <v>yes</v>
      </c>
      <c r="F1582" t="str">
        <v>No</v>
      </c>
      <c r="G1582" t="str">
        <v>Yes</v>
      </c>
      <c r="H1582">
        <v>1</v>
      </c>
      <c r="I1582" t="str">
        <v>No</v>
      </c>
      <c r="J1582" t="str">
        <v>Obesity</v>
      </c>
      <c r="K1582" t="str">
        <v>Normal</v>
      </c>
      <c r="L1582" t="str">
        <f>VLOOKUP(A1582,'Data Transformation 3'!A$3:E$2339,5,0)</f>
        <v>19-Aug-1983</v>
      </c>
      <c r="M1582" s="19">
        <f>VLOOKUP(A1582,'Data Transformation 3'!A$3:H$2339,8,0)</f>
        <v>6356.27</v>
      </c>
      <c r="N1582" t="str">
        <f>VLOOKUP('Healthcare '!A1582,'Data Transformation 3'!A$3:I$2339,9,0)</f>
        <v>tier - 3</v>
      </c>
      <c r="O1582" t="str">
        <f>VLOOKUP(A1582,'Data Transformation 3'!A$3:J$2339,10,0)</f>
        <v>tier - 2</v>
      </c>
      <c r="P1582" t="str">
        <f>VLOOKUP(A1582,'Data Transformation 3'!A$3:K$2339,11,0)</f>
        <v>R1013</v>
      </c>
      <c r="Q1582">
        <f>VLOOKUP(A1582,'Data Transformation 3'!A$3:F$2339,6,0)</f>
        <v>39</v>
      </c>
    </row>
    <row r="1583" spans="1:17" ht="15.5" hidden="1" x14ac:dyDescent="0.35">
      <c r="A1583" s="1" t="s">
        <v>789</v>
      </c>
      <c r="C1583" s="20" cm="1">
        <f t="array" ref="C1583:K1583">_xlfn.XLOOKUP(A1583,'Data transformation 2'!A1584:A3918,'Data transformation 2'!B1584:J3918)</f>
        <v>32.340000000000003</v>
      </c>
      <c r="D1583">
        <v>4.88</v>
      </c>
      <c r="E1583" t="str">
        <v>yes</v>
      </c>
      <c r="F1583" t="str">
        <v>No</v>
      </c>
      <c r="G1583" t="str">
        <v>Yes</v>
      </c>
      <c r="H1583">
        <v>1</v>
      </c>
      <c r="I1583" t="str">
        <v>No</v>
      </c>
      <c r="J1583" t="str">
        <v>Obesity</v>
      </c>
      <c r="K1583" t="str">
        <v>Normal</v>
      </c>
      <c r="L1583" t="str">
        <f>VLOOKUP(A1583,'Data Transformation 3'!A$3:E$2339,5,0)</f>
        <v>21-Oct-1983</v>
      </c>
      <c r="M1583" s="19">
        <f>VLOOKUP(A1583,'Data Transformation 3'!A$3:H$2339,8,0)</f>
        <v>6338.08</v>
      </c>
      <c r="N1583" t="str">
        <f>VLOOKUP('Healthcare '!A1583,'Data Transformation 3'!A$3:I$2339,9,0)</f>
        <v>tier - 2</v>
      </c>
      <c r="O1583" t="str">
        <f>VLOOKUP(A1583,'Data Transformation 3'!A$3:J$2339,10,0)</f>
        <v>tier - 1</v>
      </c>
      <c r="P1583" t="str">
        <f>VLOOKUP(A1583,'Data Transformation 3'!A$3:K$2339,11,0)</f>
        <v>R1013</v>
      </c>
      <c r="Q1583">
        <f>VLOOKUP(A1583,'Data Transformation 3'!A$3:F$2339,6,0)</f>
        <v>39</v>
      </c>
    </row>
    <row r="1584" spans="1:17" ht="15.5" x14ac:dyDescent="0.35">
      <c r="A1584" s="1" t="s">
        <v>788</v>
      </c>
      <c r="C1584" s="20" cm="1">
        <f t="array" ref="C1584:K1584">_xlfn.XLOOKUP(A1584,'Data transformation 2'!A1585:A3919,'Data transformation 2'!B1585:J3919)</f>
        <v>25.46</v>
      </c>
      <c r="D1584">
        <v>9.7100000000000009</v>
      </c>
      <c r="E1584" t="str">
        <v>yes</v>
      </c>
      <c r="F1584" t="str">
        <v>No</v>
      </c>
      <c r="G1584" t="str">
        <v>No</v>
      </c>
      <c r="H1584">
        <v>1</v>
      </c>
      <c r="I1584" t="str">
        <v>No</v>
      </c>
      <c r="J1584" t="str">
        <v>Overweight</v>
      </c>
      <c r="K1584" t="str">
        <v>Diabetes</v>
      </c>
      <c r="L1584" t="str">
        <f>VLOOKUP(A1584,'Data Transformation 3'!A$3:E$2339,5,0)</f>
        <v>25-Sep-1986</v>
      </c>
      <c r="M1584" s="19">
        <f>VLOOKUP(A1584,'Data Transformation 3'!A$3:H$2339,8,0)</f>
        <v>6335.64</v>
      </c>
      <c r="N1584" t="str">
        <f>VLOOKUP('Healthcare '!A1584,'Data Transformation 3'!A$3:I$2339,9,0)</f>
        <v>tier - 2</v>
      </c>
      <c r="O1584" t="str">
        <f>VLOOKUP(A1584,'Data Transformation 3'!A$3:J$2339,10,0)</f>
        <v>tier - 2</v>
      </c>
      <c r="P1584" t="str">
        <f>VLOOKUP(A1584,'Data Transformation 3'!A$3:K$2339,11,0)</f>
        <v>R1013</v>
      </c>
      <c r="Q1584">
        <f>VLOOKUP(A1584,'Data Transformation 3'!A$3:F$2339,6,0)</f>
        <v>36</v>
      </c>
    </row>
    <row r="1585" spans="1:17" ht="15.5" hidden="1" x14ac:dyDescent="0.35">
      <c r="A1585" s="1" t="s">
        <v>787</v>
      </c>
      <c r="C1585" s="20" cm="1">
        <f t="array" ref="C1585:K1585">_xlfn.XLOOKUP(A1585,'Data transformation 2'!A1586:A3920,'Data transformation 2'!B1586:J3920)</f>
        <v>37.145000000000003</v>
      </c>
      <c r="D1585">
        <v>5.32</v>
      </c>
      <c r="E1585" t="str">
        <v>No</v>
      </c>
      <c r="F1585" t="str">
        <v>No</v>
      </c>
      <c r="G1585" t="str">
        <v>No</v>
      </c>
      <c r="H1585">
        <v>0</v>
      </c>
      <c r="I1585" t="str">
        <v>No</v>
      </c>
      <c r="J1585" t="str">
        <v>Obesity</v>
      </c>
      <c r="K1585" t="str">
        <v>Normal</v>
      </c>
      <c r="L1585" t="str">
        <f>VLOOKUP(A1585,'Data Transformation 3'!A$3:E$2339,5,0)</f>
        <v>13-Aug-1990</v>
      </c>
      <c r="M1585" s="19">
        <f>VLOOKUP(A1585,'Data Transformation 3'!A$3:H$2339,8,0)</f>
        <v>6334.34</v>
      </c>
      <c r="N1585" t="str">
        <f>VLOOKUP('Healthcare '!A1585,'Data Transformation 3'!A$3:I$2339,9,0)</f>
        <v>tier - 2</v>
      </c>
      <c r="O1585" t="str">
        <f>VLOOKUP(A1585,'Data Transformation 3'!A$3:J$2339,10,0)</f>
        <v>tier - 2</v>
      </c>
      <c r="P1585" t="str">
        <f>VLOOKUP(A1585,'Data Transformation 3'!A$3:K$2339,11,0)</f>
        <v>R1024</v>
      </c>
      <c r="Q1585">
        <f>VLOOKUP(A1585,'Data Transformation 3'!A$3:F$2339,6,0)</f>
        <v>32</v>
      </c>
    </row>
    <row r="1586" spans="1:17" ht="15.5" hidden="1" x14ac:dyDescent="0.35">
      <c r="A1586" s="1" t="s">
        <v>786</v>
      </c>
      <c r="C1586" s="20" cm="1">
        <f t="array" ref="C1586:K1586">_xlfn.XLOOKUP(A1586,'Data transformation 2'!A1587:A3921,'Data transformation 2'!B1587:J3921)</f>
        <v>30.8</v>
      </c>
      <c r="D1586">
        <v>5.83</v>
      </c>
      <c r="E1586" t="str">
        <v>yes</v>
      </c>
      <c r="F1586" t="str">
        <v>No</v>
      </c>
      <c r="G1586" t="str">
        <v>No</v>
      </c>
      <c r="H1586">
        <v>0</v>
      </c>
      <c r="I1586" t="str">
        <v>No</v>
      </c>
      <c r="J1586" t="str">
        <v>Obesity</v>
      </c>
      <c r="K1586" t="str">
        <v>Pre-Diabetes</v>
      </c>
      <c r="L1586" t="str">
        <f>VLOOKUP(A1586,'Data Transformation 3'!A$3:E$2339,5,0)</f>
        <v>15-Dec-1985</v>
      </c>
      <c r="M1586" s="19">
        <f>VLOOKUP(A1586,'Data Transformation 3'!A$3:H$2339,8,0)</f>
        <v>6313.76</v>
      </c>
      <c r="N1586" t="str">
        <f>VLOOKUP('Healthcare '!A1586,'Data Transformation 3'!A$3:I$2339,9,0)</f>
        <v>tier - 2</v>
      </c>
      <c r="O1586" t="str">
        <f>VLOOKUP(A1586,'Data Transformation 3'!A$3:J$2339,10,0)</f>
        <v>tier - 1</v>
      </c>
      <c r="P1586" t="str">
        <f>VLOOKUP(A1586,'Data Transformation 3'!A$3:K$2339,11,0)</f>
        <v>R1013</v>
      </c>
      <c r="Q1586">
        <f>VLOOKUP(A1586,'Data Transformation 3'!A$3:F$2339,6,0)</f>
        <v>37</v>
      </c>
    </row>
    <row r="1587" spans="1:17" ht="15.5" hidden="1" x14ac:dyDescent="0.35">
      <c r="A1587" s="1" t="s">
        <v>785</v>
      </c>
      <c r="C1587" s="20" cm="1">
        <f t="array" ref="C1587:K1587">_xlfn.XLOOKUP(A1587,'Data transformation 2'!A1588:A3922,'Data transformation 2'!B1588:J3922)</f>
        <v>29.5</v>
      </c>
      <c r="D1587">
        <v>5.54</v>
      </c>
      <c r="E1587" t="str">
        <v>yes</v>
      </c>
      <c r="F1587" t="str">
        <v>No</v>
      </c>
      <c r="G1587" t="str">
        <v>No</v>
      </c>
      <c r="H1587">
        <v>0</v>
      </c>
      <c r="I1587" t="str">
        <v>No</v>
      </c>
      <c r="J1587" t="str">
        <v>Overweight</v>
      </c>
      <c r="K1587" t="str">
        <v>Normal</v>
      </c>
      <c r="L1587" t="str">
        <f>VLOOKUP(A1587,'Data Transformation 3'!A$3:E$2339,5,0)</f>
        <v>19-Nov-1985</v>
      </c>
      <c r="M1587" s="19">
        <f>VLOOKUP(A1587,'Data Transformation 3'!A$3:H$2339,8,0)</f>
        <v>6311.95</v>
      </c>
      <c r="N1587" t="str">
        <f>VLOOKUP('Healthcare '!A1587,'Data Transformation 3'!A$3:I$2339,9,0)</f>
        <v>tier - 2</v>
      </c>
      <c r="O1587" t="str">
        <f>VLOOKUP(A1587,'Data Transformation 3'!A$3:J$2339,10,0)</f>
        <v>tier - 1</v>
      </c>
      <c r="P1587" t="str">
        <f>VLOOKUP(A1587,'Data Transformation 3'!A$3:K$2339,11,0)</f>
        <v>R1011</v>
      </c>
      <c r="Q1587">
        <f>VLOOKUP(A1587,'Data Transformation 3'!A$3:F$2339,6,0)</f>
        <v>37</v>
      </c>
    </row>
    <row r="1588" spans="1:17" ht="15.5" hidden="1" x14ac:dyDescent="0.35">
      <c r="A1588" s="1" t="s">
        <v>784</v>
      </c>
      <c r="C1588" s="20" cm="1">
        <f t="array" ref="C1588:K1588">_xlfn.XLOOKUP(A1588,'Data transformation 2'!A1589:A3923,'Data transformation 2'!B1589:J3923)</f>
        <v>43.39</v>
      </c>
      <c r="D1588">
        <v>5.85</v>
      </c>
      <c r="E1588" t="str">
        <v>No</v>
      </c>
      <c r="F1588" t="str">
        <v>yes</v>
      </c>
      <c r="G1588" t="str">
        <v>No</v>
      </c>
      <c r="H1588">
        <v>1</v>
      </c>
      <c r="I1588" t="str">
        <v>No</v>
      </c>
      <c r="J1588" t="str">
        <v>Obesity</v>
      </c>
      <c r="K1588" t="str">
        <v>Pre-Diabetes</v>
      </c>
      <c r="L1588" t="str">
        <f>VLOOKUP(A1588,'Data Transformation 3'!A$3:E$2339,5,0)</f>
        <v>27-Jul-2004</v>
      </c>
      <c r="M1588" s="19">
        <f>VLOOKUP(A1588,'Data Transformation 3'!A$3:H$2339,8,0)</f>
        <v>6311.11</v>
      </c>
      <c r="N1588" t="str">
        <f>VLOOKUP('Healthcare '!A1588,'Data Transformation 3'!A$3:I$2339,9,0)</f>
        <v>tier - 2</v>
      </c>
      <c r="O1588" t="str">
        <f>VLOOKUP(A1588,'Data Transformation 3'!A$3:J$2339,10,0)</f>
        <v>tier - 2</v>
      </c>
      <c r="P1588" t="str">
        <f>VLOOKUP(A1588,'Data Transformation 3'!A$3:K$2339,11,0)</f>
        <v>R1011</v>
      </c>
      <c r="Q1588">
        <f>VLOOKUP(A1588,'Data Transformation 3'!A$3:F$2339,6,0)</f>
        <v>18</v>
      </c>
    </row>
    <row r="1589" spans="1:17" ht="15.5" hidden="1" x14ac:dyDescent="0.35">
      <c r="A1589" s="1" t="s">
        <v>783</v>
      </c>
      <c r="C1589" s="20" cm="1">
        <f t="array" ref="C1589:K1589">_xlfn.XLOOKUP(A1589,'Data transformation 2'!A1590:A3924,'Data transformation 2'!B1590:J3924)</f>
        <v>15.08</v>
      </c>
      <c r="D1589">
        <v>4.8499999999999996</v>
      </c>
      <c r="E1589" t="str">
        <v>yes</v>
      </c>
      <c r="F1589" t="str">
        <v>No</v>
      </c>
      <c r="G1589" t="str">
        <v>Yes</v>
      </c>
      <c r="H1589">
        <v>1</v>
      </c>
      <c r="I1589" t="str">
        <v>No</v>
      </c>
      <c r="J1589" t="str">
        <v>Underweight</v>
      </c>
      <c r="K1589" t="str">
        <v>Normal</v>
      </c>
      <c r="L1589" t="str">
        <f>VLOOKUP(A1589,'Data Transformation 3'!A$3:E$2339,5,0)</f>
        <v>4-Sep-1969</v>
      </c>
      <c r="M1589" s="19">
        <f>VLOOKUP(A1589,'Data Transformation 3'!A$3:H$2339,8,0)</f>
        <v>6305.61</v>
      </c>
      <c r="N1589" t="str">
        <f>VLOOKUP('Healthcare '!A1589,'Data Transformation 3'!A$3:I$2339,9,0)</f>
        <v>tier - 2</v>
      </c>
      <c r="O1589" t="str">
        <f>VLOOKUP(A1589,'Data Transformation 3'!A$3:J$2339,10,0)</f>
        <v>tier - 2</v>
      </c>
      <c r="P1589" t="str">
        <f>VLOOKUP(A1589,'Data Transformation 3'!A$3:K$2339,11,0)</f>
        <v>R1012</v>
      </c>
      <c r="Q1589">
        <f>VLOOKUP(A1589,'Data Transformation 3'!A$3:F$2339,6,0)</f>
        <v>53</v>
      </c>
    </row>
    <row r="1590" spans="1:17" ht="15.5" x14ac:dyDescent="0.35">
      <c r="A1590" s="1" t="s">
        <v>782</v>
      </c>
      <c r="C1590" s="20" cm="1">
        <f t="array" ref="C1590:K1590">_xlfn.XLOOKUP(A1590,'Data transformation 2'!A1591:A3925,'Data transformation 2'!B1591:J3925)</f>
        <v>20.48</v>
      </c>
      <c r="D1590">
        <v>11.09</v>
      </c>
      <c r="E1590" t="str">
        <v>No</v>
      </c>
      <c r="F1590" t="str">
        <v>No</v>
      </c>
      <c r="G1590" t="str">
        <v>No</v>
      </c>
      <c r="H1590">
        <v>0</v>
      </c>
      <c r="I1590" t="str">
        <v>No</v>
      </c>
      <c r="J1590" t="str">
        <v>Normal Weight</v>
      </c>
      <c r="K1590" t="str">
        <v>Diabetes</v>
      </c>
      <c r="L1590" t="str">
        <f>VLOOKUP(A1590,'Data Transformation 3'!A$3:E$2339,5,0)</f>
        <v>17-Sep-1974</v>
      </c>
      <c r="M1590" s="19">
        <f>VLOOKUP(A1590,'Data Transformation 3'!A$3:H$2339,8,0)</f>
        <v>6302.23</v>
      </c>
      <c r="N1590" t="str">
        <f>VLOOKUP('Healthcare '!A1590,'Data Transformation 3'!A$3:I$2339,9,0)</f>
        <v>tier - 2</v>
      </c>
      <c r="O1590" t="str">
        <f>VLOOKUP(A1590,'Data Transformation 3'!A$3:J$2339,10,0)</f>
        <v>tier - 1</v>
      </c>
      <c r="P1590" t="str">
        <f>VLOOKUP(A1590,'Data Transformation 3'!A$3:K$2339,11,0)</f>
        <v>R1013</v>
      </c>
      <c r="Q1590">
        <f>VLOOKUP(A1590,'Data Transformation 3'!A$3:F$2339,6,0)</f>
        <v>48</v>
      </c>
    </row>
    <row r="1591" spans="1:17" ht="15.5" hidden="1" x14ac:dyDescent="0.35">
      <c r="A1591" s="1" t="s">
        <v>781</v>
      </c>
      <c r="C1591" s="20" cm="1">
        <f t="array" ref="C1591:K1591">_xlfn.XLOOKUP(A1591,'Data transformation 2'!A1592:A3926,'Data transformation 2'!B1592:J3926)</f>
        <v>34.450000000000003</v>
      </c>
      <c r="D1591">
        <v>5.58</v>
      </c>
      <c r="E1591" t="str">
        <v>yes</v>
      </c>
      <c r="F1591" t="str">
        <v>No</v>
      </c>
      <c r="G1591" t="str">
        <v>No</v>
      </c>
      <c r="H1591">
        <v>0</v>
      </c>
      <c r="I1591" t="str">
        <v>No</v>
      </c>
      <c r="J1591" t="str">
        <v>Obesity</v>
      </c>
      <c r="K1591" t="str">
        <v>Normal</v>
      </c>
      <c r="L1591" t="str">
        <f>VLOOKUP(A1591,'Data Transformation 3'!A$3:E$2339,5,0)</f>
        <v>4-Jul-1996</v>
      </c>
      <c r="M1591" s="19">
        <f>VLOOKUP(A1591,'Data Transformation 3'!A$3:H$2339,8,0)</f>
        <v>6293.63</v>
      </c>
      <c r="N1591" t="str">
        <f>VLOOKUP('Healthcare '!A1591,'Data Transformation 3'!A$3:I$2339,9,0)</f>
        <v>tier - 2</v>
      </c>
      <c r="O1591" t="str">
        <f>VLOOKUP(A1591,'Data Transformation 3'!A$3:J$2339,10,0)</f>
        <v>tier - 3</v>
      </c>
      <c r="P1591" t="str">
        <f>VLOOKUP(A1591,'Data Transformation 3'!A$3:K$2339,11,0)</f>
        <v>R1021</v>
      </c>
      <c r="Q1591">
        <f>VLOOKUP(A1591,'Data Transformation 3'!A$3:F$2339,6,0)</f>
        <v>26</v>
      </c>
    </row>
    <row r="1592" spans="1:17" ht="15.5" x14ac:dyDescent="0.35">
      <c r="A1592" s="1" t="s">
        <v>780</v>
      </c>
      <c r="C1592" s="20" cm="1">
        <f t="array" ref="C1592:K1592">_xlfn.XLOOKUP(A1592,'Data transformation 2'!A1593:A3927,'Data transformation 2'!B1593:J3927)</f>
        <v>34.21</v>
      </c>
      <c r="D1592">
        <v>9.7200000000000006</v>
      </c>
      <c r="E1592" t="str">
        <v>yes</v>
      </c>
      <c r="F1592" t="str">
        <v>No</v>
      </c>
      <c r="G1592" t="str">
        <v>No</v>
      </c>
      <c r="H1592">
        <v>0</v>
      </c>
      <c r="I1592" t="str">
        <v>No</v>
      </c>
      <c r="J1592" t="str">
        <v>Obesity</v>
      </c>
      <c r="K1592" t="str">
        <v>Diabetes</v>
      </c>
      <c r="L1592" t="str">
        <f>VLOOKUP(A1592,'Data Transformation 3'!A$3:E$2339,5,0)</f>
        <v>26-Aug-1981</v>
      </c>
      <c r="M1592" s="19">
        <f>VLOOKUP(A1592,'Data Transformation 3'!A$3:H$2339,8,0)</f>
        <v>6289.75</v>
      </c>
      <c r="N1592" t="str">
        <f>VLOOKUP('Healthcare '!A1592,'Data Transformation 3'!A$3:I$2339,9,0)</f>
        <v>tier - 2</v>
      </c>
      <c r="O1592" t="str">
        <f>VLOOKUP(A1592,'Data Transformation 3'!A$3:J$2339,10,0)</f>
        <v>tier - 3</v>
      </c>
      <c r="P1592" t="str">
        <f>VLOOKUP(A1592,'Data Transformation 3'!A$3:K$2339,11,0)</f>
        <v>R1013</v>
      </c>
      <c r="Q1592">
        <f>VLOOKUP(A1592,'Data Transformation 3'!A$3:F$2339,6,0)</f>
        <v>41</v>
      </c>
    </row>
    <row r="1593" spans="1:17" ht="15.5" x14ac:dyDescent="0.35">
      <c r="A1593" s="1" t="s">
        <v>779</v>
      </c>
      <c r="C1593" s="20" cm="1">
        <f t="array" ref="C1593:K1593">_xlfn.XLOOKUP(A1593,'Data transformation 2'!A1594:A3928,'Data transformation 2'!B1594:J3928)</f>
        <v>28.8</v>
      </c>
      <c r="D1593">
        <v>11.41</v>
      </c>
      <c r="E1593" t="str">
        <v>yes</v>
      </c>
      <c r="F1593" t="str">
        <v>No</v>
      </c>
      <c r="G1593" t="str">
        <v>No</v>
      </c>
      <c r="H1593">
        <v>0</v>
      </c>
      <c r="I1593" t="str">
        <v>No</v>
      </c>
      <c r="J1593" t="str">
        <v>Overweight</v>
      </c>
      <c r="K1593" t="str">
        <v>Diabetes</v>
      </c>
      <c r="L1593" t="str">
        <f>VLOOKUP(A1593,'Data Transformation 3'!A$3:E$2339,5,0)</f>
        <v>24-Nov-1981</v>
      </c>
      <c r="M1593" s="19">
        <f>VLOOKUP(A1593,'Data Transformation 3'!A$3:H$2339,8,0)</f>
        <v>6282.24</v>
      </c>
      <c r="N1593" t="str">
        <f>VLOOKUP('Healthcare '!A1593,'Data Transformation 3'!A$3:I$2339,9,0)</f>
        <v>tier - 2</v>
      </c>
      <c r="O1593" t="str">
        <f>VLOOKUP(A1593,'Data Transformation 3'!A$3:J$2339,10,0)</f>
        <v>tier - 1</v>
      </c>
      <c r="P1593" t="str">
        <f>VLOOKUP(A1593,'Data Transformation 3'!A$3:K$2339,11,0)</f>
        <v>R1011</v>
      </c>
      <c r="Q1593">
        <f>VLOOKUP(A1593,'Data Transformation 3'!A$3:F$2339,6,0)</f>
        <v>41</v>
      </c>
    </row>
    <row r="1594" spans="1:17" ht="15.5" hidden="1" x14ac:dyDescent="0.35">
      <c r="A1594" s="1" t="s">
        <v>778</v>
      </c>
      <c r="C1594" s="20" cm="1">
        <f t="array" ref="C1594:K1594">_xlfn.XLOOKUP(A1594,'Data transformation 2'!A1595:A3929,'Data transformation 2'!B1595:J3929)</f>
        <v>31.74</v>
      </c>
      <c r="D1594">
        <v>4.46</v>
      </c>
      <c r="E1594" t="str">
        <v>No</v>
      </c>
      <c r="F1594" t="str">
        <v>No</v>
      </c>
      <c r="G1594" t="str">
        <v>Yes</v>
      </c>
      <c r="H1594">
        <v>1</v>
      </c>
      <c r="I1594" t="str">
        <v>No</v>
      </c>
      <c r="J1594" t="str">
        <v>Obesity</v>
      </c>
      <c r="K1594" t="str">
        <v>Normal</v>
      </c>
      <c r="L1594" t="str">
        <f>VLOOKUP(A1594,'Data Transformation 3'!A$3:E$2339,5,0)</f>
        <v>16-Oct-1993</v>
      </c>
      <c r="M1594" s="19">
        <f>VLOOKUP(A1594,'Data Transformation 3'!A$3:H$2339,8,0)</f>
        <v>6276.3</v>
      </c>
      <c r="N1594" t="str">
        <f>VLOOKUP('Healthcare '!A1594,'Data Transformation 3'!A$3:I$2339,9,0)</f>
        <v>tier - 2</v>
      </c>
      <c r="O1594" t="str">
        <f>VLOOKUP(A1594,'Data Transformation 3'!A$3:J$2339,10,0)</f>
        <v>tier - 1</v>
      </c>
      <c r="P1594" t="str">
        <f>VLOOKUP(A1594,'Data Transformation 3'!A$3:K$2339,11,0)</f>
        <v>R1025</v>
      </c>
      <c r="Q1594">
        <f>VLOOKUP(A1594,'Data Transformation 3'!A$3:F$2339,6,0)</f>
        <v>29</v>
      </c>
    </row>
    <row r="1595" spans="1:17" ht="15.5" x14ac:dyDescent="0.35">
      <c r="A1595" s="1" t="s">
        <v>777</v>
      </c>
      <c r="C1595" s="20" cm="1">
        <f t="array" ref="C1595:K1595">_xlfn.XLOOKUP(A1595,'Data transformation 2'!A1596:A3930,'Data transformation 2'!B1596:J3930)</f>
        <v>21.78</v>
      </c>
      <c r="D1595">
        <v>9.31</v>
      </c>
      <c r="E1595" t="str">
        <v>yes</v>
      </c>
      <c r="F1595" t="str">
        <v>No</v>
      </c>
      <c r="G1595" t="str">
        <v>No</v>
      </c>
      <c r="H1595">
        <v>0</v>
      </c>
      <c r="I1595" t="str">
        <v>No</v>
      </c>
      <c r="J1595" t="str">
        <v>Normal Weight</v>
      </c>
      <c r="K1595" t="str">
        <v>Diabetes</v>
      </c>
      <c r="L1595" t="str">
        <f>VLOOKUP(A1595,'Data Transformation 3'!A$3:E$2339,5,0)</f>
        <v>30-Jun-1981</v>
      </c>
      <c r="M1595" s="19">
        <f>VLOOKUP(A1595,'Data Transformation 3'!A$3:H$2339,8,0)</f>
        <v>6272.48</v>
      </c>
      <c r="N1595" t="str">
        <f>VLOOKUP('Healthcare '!A1595,'Data Transformation 3'!A$3:I$2339,9,0)</f>
        <v>tier - 1</v>
      </c>
      <c r="O1595" t="str">
        <f>VLOOKUP(A1595,'Data Transformation 3'!A$3:J$2339,10,0)</f>
        <v>tier - 3</v>
      </c>
      <c r="P1595" t="str">
        <f>VLOOKUP(A1595,'Data Transformation 3'!A$3:K$2339,11,0)</f>
        <v>R1013</v>
      </c>
      <c r="Q1595">
        <f>VLOOKUP(A1595,'Data Transformation 3'!A$3:F$2339,6,0)</f>
        <v>41</v>
      </c>
    </row>
    <row r="1596" spans="1:17" ht="15.5" hidden="1" x14ac:dyDescent="0.35">
      <c r="A1596" s="1" t="s">
        <v>776</v>
      </c>
      <c r="C1596" s="20" cm="1">
        <f t="array" ref="C1596:K1596">_xlfn.XLOOKUP(A1596,'Data transformation 2'!A1597:A3931,'Data transformation 2'!B1597:J3931)</f>
        <v>23.75</v>
      </c>
      <c r="D1596">
        <v>5.03</v>
      </c>
      <c r="E1596" t="str">
        <v>No</v>
      </c>
      <c r="F1596" t="str">
        <v>No</v>
      </c>
      <c r="G1596" t="str">
        <v>No</v>
      </c>
      <c r="H1596">
        <v>1</v>
      </c>
      <c r="I1596" t="str">
        <v>No</v>
      </c>
      <c r="J1596" t="str">
        <v>Normal Weight</v>
      </c>
      <c r="K1596" t="str">
        <v>Normal</v>
      </c>
      <c r="L1596" t="str">
        <f>VLOOKUP(A1596,'Data Transformation 3'!A$3:E$2339,5,0)</f>
        <v>25-Sep-1984</v>
      </c>
      <c r="M1596" s="19">
        <f>VLOOKUP(A1596,'Data Transformation 3'!A$3:H$2339,8,0)</f>
        <v>6269.33</v>
      </c>
      <c r="N1596" t="str">
        <f>VLOOKUP('Healthcare '!A1596,'Data Transformation 3'!A$3:I$2339,9,0)</f>
        <v>tier - 2</v>
      </c>
      <c r="O1596" t="str">
        <f>VLOOKUP(A1596,'Data Transformation 3'!A$3:J$2339,10,0)</f>
        <v>tier - 1</v>
      </c>
      <c r="P1596" t="str">
        <f>VLOOKUP(A1596,'Data Transformation 3'!A$3:K$2339,11,0)</f>
        <v>R1013</v>
      </c>
      <c r="Q1596">
        <f>VLOOKUP(A1596,'Data Transformation 3'!A$3:F$2339,6,0)</f>
        <v>38</v>
      </c>
    </row>
    <row r="1597" spans="1:17" ht="15.5" hidden="1" x14ac:dyDescent="0.35">
      <c r="A1597" s="1" t="s">
        <v>775</v>
      </c>
      <c r="C1597" s="20" cm="1">
        <f t="array" ref="C1597:K1597">_xlfn.XLOOKUP(A1597,'Data transformation 2'!A1598:A3932,'Data transformation 2'!B1598:J3932)</f>
        <v>33.21</v>
      </c>
      <c r="D1597">
        <v>5.07</v>
      </c>
      <c r="E1597" t="str">
        <v>yes</v>
      </c>
      <c r="F1597" t="str">
        <v>No</v>
      </c>
      <c r="G1597" t="str">
        <v>No</v>
      </c>
      <c r="H1597">
        <v>1</v>
      </c>
      <c r="I1597" t="str">
        <v>No</v>
      </c>
      <c r="J1597" t="str">
        <v>Obesity</v>
      </c>
      <c r="K1597" t="str">
        <v>Normal</v>
      </c>
      <c r="L1597" t="str">
        <f>VLOOKUP(A1597,'Data Transformation 3'!A$3:E$2339,5,0)</f>
        <v>17-Oct-1995</v>
      </c>
      <c r="M1597" s="19">
        <f>VLOOKUP(A1597,'Data Transformation 3'!A$3:H$2339,8,0)</f>
        <v>6261.2</v>
      </c>
      <c r="N1597" t="str">
        <f>VLOOKUP('Healthcare '!A1597,'Data Transformation 3'!A$3:I$2339,9,0)</f>
        <v>tier - 2</v>
      </c>
      <c r="O1597" t="str">
        <f>VLOOKUP(A1597,'Data Transformation 3'!A$3:J$2339,10,0)</f>
        <v>tier - 1</v>
      </c>
      <c r="P1597" t="str">
        <f>VLOOKUP(A1597,'Data Transformation 3'!A$3:K$2339,11,0)</f>
        <v>R1026</v>
      </c>
      <c r="Q1597">
        <f>VLOOKUP(A1597,'Data Transformation 3'!A$3:F$2339,6,0)</f>
        <v>27</v>
      </c>
    </row>
    <row r="1598" spans="1:17" ht="15.5" x14ac:dyDescent="0.35">
      <c r="A1598" s="1" t="s">
        <v>774</v>
      </c>
      <c r="C1598" s="20" cm="1">
        <f t="array" ref="C1598:K1598">_xlfn.XLOOKUP(A1598,'Data transformation 2'!A1599:A3933,'Data transformation 2'!B1599:J3933)</f>
        <v>17.7</v>
      </c>
      <c r="D1598">
        <v>10.42</v>
      </c>
      <c r="E1598" t="str">
        <v>yes</v>
      </c>
      <c r="F1598" t="str">
        <v>No</v>
      </c>
      <c r="G1598" t="str">
        <v>No</v>
      </c>
      <c r="H1598">
        <v>2</v>
      </c>
      <c r="I1598" t="str">
        <v>No</v>
      </c>
      <c r="J1598" t="str">
        <v>Underweight</v>
      </c>
      <c r="K1598" t="str">
        <v>Diabetes</v>
      </c>
      <c r="L1598" t="str">
        <f>VLOOKUP(A1598,'Data Transformation 3'!A$3:E$2339,5,0)</f>
        <v>11-Oct-1970</v>
      </c>
      <c r="M1598" s="19">
        <f>VLOOKUP(A1598,'Data Transformation 3'!A$3:H$2339,8,0)</f>
        <v>6255.38</v>
      </c>
      <c r="N1598" t="str">
        <f>VLOOKUP('Healthcare '!A1598,'Data Transformation 3'!A$3:I$2339,9,0)</f>
        <v>tier - 2</v>
      </c>
      <c r="O1598" t="str">
        <f>VLOOKUP(A1598,'Data Transformation 3'!A$3:J$2339,10,0)</f>
        <v>tier - 2</v>
      </c>
      <c r="P1598" t="str">
        <f>VLOOKUP(A1598,'Data Transformation 3'!A$3:K$2339,11,0)</f>
        <v>R1013</v>
      </c>
      <c r="Q1598">
        <f>VLOOKUP(A1598,'Data Transformation 3'!A$3:F$2339,6,0)</f>
        <v>52</v>
      </c>
    </row>
    <row r="1599" spans="1:17" ht="15.5" hidden="1" x14ac:dyDescent="0.35">
      <c r="A1599" s="1" t="s">
        <v>773</v>
      </c>
      <c r="C1599" s="20" cm="1">
        <f t="array" ref="C1599:K1599">_xlfn.XLOOKUP(A1599,'Data transformation 2'!A1600:A3934,'Data transformation 2'!B1600:J3934)</f>
        <v>17.2</v>
      </c>
      <c r="D1599">
        <v>6.45</v>
      </c>
      <c r="E1599" t="str">
        <v>No</v>
      </c>
      <c r="F1599" t="str">
        <v>No</v>
      </c>
      <c r="G1599" t="str">
        <v>No</v>
      </c>
      <c r="H1599">
        <v>2</v>
      </c>
      <c r="I1599" t="str">
        <v>No</v>
      </c>
      <c r="J1599" t="str">
        <v>Underweight</v>
      </c>
      <c r="K1599" t="str">
        <v>Pre-Diabetes</v>
      </c>
      <c r="L1599" t="str">
        <f>VLOOKUP(A1599,'Data Transformation 3'!A$3:E$2339,5,0)</f>
        <v>8-Sep-1972</v>
      </c>
      <c r="M1599" s="19">
        <f>VLOOKUP(A1599,'Data Transformation 3'!A$3:H$2339,8,0)</f>
        <v>6254.13</v>
      </c>
      <c r="N1599" t="str">
        <f>VLOOKUP('Healthcare '!A1599,'Data Transformation 3'!A$3:I$2339,9,0)</f>
        <v>tier - 2</v>
      </c>
      <c r="O1599" t="str">
        <f>VLOOKUP(A1599,'Data Transformation 3'!A$3:J$2339,10,0)</f>
        <v>tier - 2</v>
      </c>
      <c r="P1599" t="str">
        <f>VLOOKUP(A1599,'Data Transformation 3'!A$3:K$2339,11,0)</f>
        <v>R1012</v>
      </c>
      <c r="Q1599">
        <f>VLOOKUP(A1599,'Data Transformation 3'!A$3:F$2339,6,0)</f>
        <v>50</v>
      </c>
    </row>
    <row r="1600" spans="1:17" ht="15.5" hidden="1" x14ac:dyDescent="0.35">
      <c r="A1600" s="1" t="s">
        <v>772</v>
      </c>
      <c r="C1600" s="20" cm="1">
        <f t="array" ref="C1600:K1600">_xlfn.XLOOKUP(A1600,'Data transformation 2'!A1601:A3935,'Data transformation 2'!B1601:J3935)</f>
        <v>19.21</v>
      </c>
      <c r="D1600">
        <v>5.52</v>
      </c>
      <c r="E1600" t="str">
        <v>No</v>
      </c>
      <c r="F1600" t="str">
        <v>No</v>
      </c>
      <c r="G1600" t="str">
        <v>No</v>
      </c>
      <c r="H1600">
        <v>2</v>
      </c>
      <c r="I1600" t="str">
        <v>No</v>
      </c>
      <c r="J1600" t="str">
        <v>Normal Weight</v>
      </c>
      <c r="K1600" t="str">
        <v>Normal</v>
      </c>
      <c r="L1600" t="str">
        <f>VLOOKUP(A1600,'Data Transformation 3'!A$3:E$2339,5,0)</f>
        <v>11-Nov-1972</v>
      </c>
      <c r="M1600" s="19">
        <f>VLOOKUP(A1600,'Data Transformation 3'!A$3:H$2339,8,0)</f>
        <v>6253.85</v>
      </c>
      <c r="N1600" t="str">
        <f>VLOOKUP('Healthcare '!A1600,'Data Transformation 3'!A$3:I$2339,9,0)</f>
        <v>tier - 2</v>
      </c>
      <c r="O1600" t="str">
        <f>VLOOKUP(A1600,'Data Transformation 3'!A$3:J$2339,10,0)</f>
        <v>tier - 2</v>
      </c>
      <c r="P1600" t="str">
        <f>VLOOKUP(A1600,'Data Transformation 3'!A$3:K$2339,11,0)</f>
        <v>R1013</v>
      </c>
      <c r="Q1600">
        <f>VLOOKUP(A1600,'Data Transformation 3'!A$3:F$2339,6,0)</f>
        <v>50</v>
      </c>
    </row>
    <row r="1601" spans="1:17" ht="15.5" hidden="1" x14ac:dyDescent="0.35">
      <c r="A1601" s="1" t="s">
        <v>771</v>
      </c>
      <c r="C1601" s="20" cm="1">
        <f t="array" ref="C1601:K1601">_xlfn.XLOOKUP(A1601,'Data transformation 2'!A1602:A3936,'Data transformation 2'!B1602:J3936)</f>
        <v>23.2</v>
      </c>
      <c r="D1601">
        <v>4.41</v>
      </c>
      <c r="E1601" t="str">
        <v>No</v>
      </c>
      <c r="F1601" t="str">
        <v>No</v>
      </c>
      <c r="G1601" t="str">
        <v>Yes</v>
      </c>
      <c r="H1601">
        <v>1</v>
      </c>
      <c r="I1601" t="str">
        <v>No</v>
      </c>
      <c r="J1601" t="str">
        <v>Normal Weight</v>
      </c>
      <c r="K1601" t="str">
        <v>Normal</v>
      </c>
      <c r="L1601" t="str">
        <f>VLOOKUP(A1601,'Data Transformation 3'!A$3:E$2339,5,0)</f>
        <v>10-Oct-1979</v>
      </c>
      <c r="M1601" s="19">
        <f>VLOOKUP(A1601,'Data Transformation 3'!A$3:H$2339,8,0)</f>
        <v>6250.44</v>
      </c>
      <c r="N1601" t="str">
        <f>VLOOKUP('Healthcare '!A1601,'Data Transformation 3'!A$3:I$2339,9,0)</f>
        <v>tier - 2</v>
      </c>
      <c r="O1601" t="str">
        <f>VLOOKUP(A1601,'Data Transformation 3'!A$3:J$2339,10,0)</f>
        <v>tier - 1</v>
      </c>
      <c r="P1601" t="str">
        <f>VLOOKUP(A1601,'Data Transformation 3'!A$3:K$2339,11,0)</f>
        <v>R1011</v>
      </c>
      <c r="Q1601">
        <f>VLOOKUP(A1601,'Data Transformation 3'!A$3:F$2339,6,0)</f>
        <v>43</v>
      </c>
    </row>
    <row r="1602" spans="1:17" ht="15.5" hidden="1" x14ac:dyDescent="0.35">
      <c r="A1602" s="1" t="s">
        <v>770</v>
      </c>
      <c r="C1602" s="20" cm="1">
        <f t="array" ref="C1602:K1602">_xlfn.XLOOKUP(A1602,'Data transformation 2'!A1603:A3937,'Data transformation 2'!B1603:J3937)</f>
        <v>32.5</v>
      </c>
      <c r="D1602">
        <v>4.6900000000000004</v>
      </c>
      <c r="E1602" t="str">
        <v>yes</v>
      </c>
      <c r="F1602" t="str">
        <v>No</v>
      </c>
      <c r="G1602" t="str">
        <v>Yes</v>
      </c>
      <c r="H1602">
        <v>1</v>
      </c>
      <c r="I1602" t="str">
        <v>No</v>
      </c>
      <c r="J1602" t="str">
        <v>Obesity</v>
      </c>
      <c r="K1602" t="str">
        <v>Normal</v>
      </c>
      <c r="L1602" t="str">
        <f>VLOOKUP(A1602,'Data Transformation 3'!A$3:E$2339,5,0)</f>
        <v>11-Aug-1983</v>
      </c>
      <c r="M1602" s="19">
        <f>VLOOKUP(A1602,'Data Transformation 3'!A$3:H$2339,8,0)</f>
        <v>6238.3</v>
      </c>
      <c r="N1602" t="str">
        <f>VLOOKUP('Healthcare '!A1602,'Data Transformation 3'!A$3:I$2339,9,0)</f>
        <v>tier - 2</v>
      </c>
      <c r="O1602" t="str">
        <f>VLOOKUP(A1602,'Data Transformation 3'!A$3:J$2339,10,0)</f>
        <v>tier - 1</v>
      </c>
      <c r="P1602" t="str">
        <f>VLOOKUP(A1602,'Data Transformation 3'!A$3:K$2339,11,0)</f>
        <v>R1011</v>
      </c>
      <c r="Q1602">
        <f>VLOOKUP(A1602,'Data Transformation 3'!A$3:F$2339,6,0)</f>
        <v>39</v>
      </c>
    </row>
    <row r="1603" spans="1:17" ht="15.5" x14ac:dyDescent="0.35">
      <c r="A1603" s="1" t="s">
        <v>769</v>
      </c>
      <c r="C1603" s="20" cm="1">
        <f t="array" ref="C1603:K1603">_xlfn.XLOOKUP(A1603,'Data transformation 2'!A1604:A3938,'Data transformation 2'!B1604:J3938)</f>
        <v>20.9</v>
      </c>
      <c r="D1603">
        <v>6.94</v>
      </c>
      <c r="E1603" t="str">
        <v>No</v>
      </c>
      <c r="F1603" t="str">
        <v>No</v>
      </c>
      <c r="G1603" t="str">
        <v>No</v>
      </c>
      <c r="H1603">
        <v>0</v>
      </c>
      <c r="I1603" t="str">
        <v>No</v>
      </c>
      <c r="J1603" t="str">
        <v>Normal Weight</v>
      </c>
      <c r="K1603" t="str">
        <v>Diabetes</v>
      </c>
      <c r="L1603" t="str">
        <f>VLOOKUP(A1603,'Data Transformation 3'!A$3:E$2339,5,0)</f>
        <v>19-Sep-1978</v>
      </c>
      <c r="M1603" s="19">
        <f>VLOOKUP(A1603,'Data Transformation 3'!A$3:H$2339,8,0)</f>
        <v>6236.95</v>
      </c>
      <c r="N1603" t="str">
        <f>VLOOKUP('Healthcare '!A1603,'Data Transformation 3'!A$3:I$2339,9,0)</f>
        <v>tier - 2</v>
      </c>
      <c r="O1603" t="str">
        <f>VLOOKUP(A1603,'Data Transformation 3'!A$3:J$2339,10,0)</f>
        <v>tier - 2</v>
      </c>
      <c r="P1603" t="str">
        <f>VLOOKUP(A1603,'Data Transformation 3'!A$3:K$2339,11,0)</f>
        <v>R1013</v>
      </c>
      <c r="Q1603">
        <f>VLOOKUP(A1603,'Data Transformation 3'!A$3:F$2339,6,0)</f>
        <v>44</v>
      </c>
    </row>
    <row r="1604" spans="1:17" ht="15.5" hidden="1" x14ac:dyDescent="0.35">
      <c r="A1604" s="1" t="s">
        <v>768</v>
      </c>
      <c r="C1604" s="20" cm="1">
        <f t="array" ref="C1604:K1604">_xlfn.XLOOKUP(A1604,'Data transformation 2'!A1605:A3939,'Data transformation 2'!B1605:J3939)</f>
        <v>19.11</v>
      </c>
      <c r="D1604">
        <v>4.3499999999999996</v>
      </c>
      <c r="E1604" t="str">
        <v>No</v>
      </c>
      <c r="F1604" t="str">
        <v>No</v>
      </c>
      <c r="G1604" t="str">
        <v>No</v>
      </c>
      <c r="H1604">
        <v>2</v>
      </c>
      <c r="I1604" t="str">
        <v>No</v>
      </c>
      <c r="J1604" t="str">
        <v>Normal Weight</v>
      </c>
      <c r="K1604" t="str">
        <v>Normal</v>
      </c>
      <c r="L1604" t="str">
        <f>VLOOKUP(A1604,'Data Transformation 3'!A$3:E$2339,5,0)</f>
        <v>29-Jun-1972</v>
      </c>
      <c r="M1604" s="19">
        <f>VLOOKUP(A1604,'Data Transformation 3'!A$3:H$2339,8,0)</f>
        <v>6219.93</v>
      </c>
      <c r="N1604" t="str">
        <f>VLOOKUP('Healthcare '!A1604,'Data Transformation 3'!A$3:I$2339,9,0)</f>
        <v>tier - 2</v>
      </c>
      <c r="O1604" t="str">
        <f>VLOOKUP(A1604,'Data Transformation 3'!A$3:J$2339,10,0)</f>
        <v>tier - 2</v>
      </c>
      <c r="P1604" t="str">
        <f>VLOOKUP(A1604,'Data Transformation 3'!A$3:K$2339,11,0)</f>
        <v>R1013</v>
      </c>
      <c r="Q1604">
        <f>VLOOKUP(A1604,'Data Transformation 3'!A$3:F$2339,6,0)</f>
        <v>50</v>
      </c>
    </row>
    <row r="1605" spans="1:17" ht="15.5" hidden="1" x14ac:dyDescent="0.35">
      <c r="A1605" s="1" t="s">
        <v>767</v>
      </c>
      <c r="C1605" s="20" cm="1">
        <f t="array" ref="C1605:K1605">_xlfn.XLOOKUP(A1605,'Data transformation 2'!A1606:A3940,'Data transformation 2'!B1606:J3940)</f>
        <v>31.17</v>
      </c>
      <c r="D1605">
        <v>5.28</v>
      </c>
      <c r="E1605" t="str">
        <v>No</v>
      </c>
      <c r="F1605" t="str">
        <v>No</v>
      </c>
      <c r="G1605" t="str">
        <v>No</v>
      </c>
      <c r="H1605">
        <v>1</v>
      </c>
      <c r="I1605" t="str">
        <v>No</v>
      </c>
      <c r="J1605" t="str">
        <v>Obesity</v>
      </c>
      <c r="K1605" t="str">
        <v>Normal</v>
      </c>
      <c r="L1605" t="str">
        <f>VLOOKUP(A1605,'Data Transformation 3'!A$3:E$2339,5,0)</f>
        <v>12-Aug-1992</v>
      </c>
      <c r="M1605" s="19">
        <f>VLOOKUP(A1605,'Data Transformation 3'!A$3:H$2339,8,0)</f>
        <v>6208.5</v>
      </c>
      <c r="N1605" t="str">
        <f>VLOOKUP('Healthcare '!A1605,'Data Transformation 3'!A$3:I$2339,9,0)</f>
        <v>tier - 2</v>
      </c>
      <c r="O1605" t="str">
        <f>VLOOKUP(A1605,'Data Transformation 3'!A$3:J$2339,10,0)</f>
        <v>tier - 1</v>
      </c>
      <c r="P1605" t="str">
        <f>VLOOKUP(A1605,'Data Transformation 3'!A$3:K$2339,11,0)</f>
        <v>R1021</v>
      </c>
      <c r="Q1605">
        <f>VLOOKUP(A1605,'Data Transformation 3'!A$3:F$2339,6,0)</f>
        <v>30</v>
      </c>
    </row>
    <row r="1606" spans="1:17" ht="15.5" hidden="1" x14ac:dyDescent="0.35">
      <c r="A1606" s="1" t="s">
        <v>766</v>
      </c>
      <c r="C1606" s="20" cm="1">
        <f t="array" ref="C1606:K1606">_xlfn.XLOOKUP(A1606,'Data transformation 2'!A1607:A3941,'Data transformation 2'!B1607:J3941)</f>
        <v>36.08</v>
      </c>
      <c r="D1606">
        <v>4.29</v>
      </c>
      <c r="E1606" t="str">
        <v>No</v>
      </c>
      <c r="F1606" t="str">
        <v>No</v>
      </c>
      <c r="G1606" t="str">
        <v>No</v>
      </c>
      <c r="H1606">
        <v>0</v>
      </c>
      <c r="I1606" t="str">
        <v>No</v>
      </c>
      <c r="J1606" t="str">
        <v>Obesity</v>
      </c>
      <c r="K1606" t="str">
        <v>Normal</v>
      </c>
      <c r="L1606" t="str">
        <f>VLOOKUP(A1606,'Data Transformation 3'!A$3:E$2339,5,0)</f>
        <v>10-Sep-1999</v>
      </c>
      <c r="M1606" s="19">
        <f>VLOOKUP(A1606,'Data Transformation 3'!A$3:H$2339,8,0)</f>
        <v>6207.26</v>
      </c>
      <c r="N1606" t="str">
        <f>VLOOKUP('Healthcare '!A1606,'Data Transformation 3'!A$3:I$2339,9,0)</f>
        <v>tier - 2</v>
      </c>
      <c r="O1606" t="str">
        <f>VLOOKUP(A1606,'Data Transformation 3'!A$3:J$2339,10,0)</f>
        <v>tier - 2</v>
      </c>
      <c r="P1606" t="str">
        <f>VLOOKUP(A1606,'Data Transformation 3'!A$3:K$2339,11,0)</f>
        <v>R1026</v>
      </c>
      <c r="Q1606">
        <f>VLOOKUP(A1606,'Data Transformation 3'!A$3:F$2339,6,0)</f>
        <v>23</v>
      </c>
    </row>
    <row r="1607" spans="1:17" ht="15.5" hidden="1" x14ac:dyDescent="0.35">
      <c r="A1607" s="1" t="s">
        <v>765</v>
      </c>
      <c r="C1607" s="20" cm="1">
        <f t="array" ref="C1607:K1607">_xlfn.XLOOKUP(A1607,'Data transformation 2'!A1608:A3942,'Data transformation 2'!B1608:J3942)</f>
        <v>28.024999999999999</v>
      </c>
      <c r="D1607">
        <v>5.69</v>
      </c>
      <c r="E1607" t="str">
        <v>yes</v>
      </c>
      <c r="F1607" t="str">
        <v>No</v>
      </c>
      <c r="G1607" t="str">
        <v>No</v>
      </c>
      <c r="H1607">
        <v>0</v>
      </c>
      <c r="I1607" t="str">
        <v>No</v>
      </c>
      <c r="J1607" t="str">
        <v>Overweight</v>
      </c>
      <c r="K1607" t="str">
        <v>Normal</v>
      </c>
      <c r="L1607" t="str">
        <f>VLOOKUP(A1607,'Data Transformation 3'!A$3:E$2339,5,0)</f>
        <v>22-Sep-1985</v>
      </c>
      <c r="M1607" s="19">
        <f>VLOOKUP(A1607,'Data Transformation 3'!A$3:H$2339,8,0)</f>
        <v>6203.9</v>
      </c>
      <c r="N1607" t="str">
        <f>VLOOKUP('Healthcare '!A1607,'Data Transformation 3'!A$3:I$2339,9,0)</f>
        <v>tier - 2</v>
      </c>
      <c r="O1607" t="str">
        <f>VLOOKUP(A1607,'Data Transformation 3'!A$3:J$2339,10,0)</f>
        <v>tier - 2</v>
      </c>
      <c r="P1607" t="str">
        <f>VLOOKUP(A1607,'Data Transformation 3'!A$3:K$2339,11,0)</f>
        <v>R1012</v>
      </c>
      <c r="Q1607">
        <f>VLOOKUP(A1607,'Data Transformation 3'!A$3:F$2339,6,0)</f>
        <v>37</v>
      </c>
    </row>
    <row r="1608" spans="1:17" ht="15.5" hidden="1" x14ac:dyDescent="0.35">
      <c r="A1608" s="1" t="s">
        <v>764</v>
      </c>
      <c r="C1608" s="20" cm="1">
        <f t="array" ref="C1608:K1608">_xlfn.XLOOKUP(A1608,'Data transformation 2'!A1609:A3943,'Data transformation 2'!B1609:J3943)</f>
        <v>24.32</v>
      </c>
      <c r="D1608">
        <v>5.56</v>
      </c>
      <c r="E1608" t="str">
        <v>yes</v>
      </c>
      <c r="F1608" t="str">
        <v>No</v>
      </c>
      <c r="G1608" t="str">
        <v>No</v>
      </c>
      <c r="H1608">
        <v>0</v>
      </c>
      <c r="I1608" t="str">
        <v>No</v>
      </c>
      <c r="J1608" t="str">
        <v>Normal Weight</v>
      </c>
      <c r="K1608" t="str">
        <v>Normal</v>
      </c>
      <c r="L1608" t="str">
        <f>VLOOKUP(A1608,'Data Transformation 3'!A$3:E$2339,5,0)</f>
        <v>22-Jul-1985</v>
      </c>
      <c r="M1608" s="19">
        <f>VLOOKUP(A1608,'Data Transformation 3'!A$3:H$2339,8,0)</f>
        <v>6198.75</v>
      </c>
      <c r="N1608" t="str">
        <f>VLOOKUP('Healthcare '!A1608,'Data Transformation 3'!A$3:I$2339,9,0)</f>
        <v>tier - 2</v>
      </c>
      <c r="O1608" t="str">
        <f>VLOOKUP(A1608,'Data Transformation 3'!A$3:J$2339,10,0)</f>
        <v>tier - 1</v>
      </c>
      <c r="P1608" t="str">
        <f>VLOOKUP(A1608,'Data Transformation 3'!A$3:K$2339,11,0)</f>
        <v>R1012</v>
      </c>
      <c r="Q1608">
        <f>VLOOKUP(A1608,'Data Transformation 3'!A$3:F$2339,6,0)</f>
        <v>37</v>
      </c>
    </row>
    <row r="1609" spans="1:17" ht="15.5" hidden="1" x14ac:dyDescent="0.35">
      <c r="A1609" s="1" t="s">
        <v>763</v>
      </c>
      <c r="C1609" s="20" cm="1">
        <f t="array" ref="C1609:K1609">_xlfn.XLOOKUP(A1609,'Data transformation 2'!A1610:A3944,'Data transformation 2'!B1610:J3944)</f>
        <v>38</v>
      </c>
      <c r="D1609">
        <v>5.41</v>
      </c>
      <c r="E1609" t="str">
        <v>yes</v>
      </c>
      <c r="F1609" t="str">
        <v>No</v>
      </c>
      <c r="G1609" t="str">
        <v>No</v>
      </c>
      <c r="H1609">
        <v>1</v>
      </c>
      <c r="I1609" t="str">
        <v>No</v>
      </c>
      <c r="J1609" t="str">
        <v>Obesity</v>
      </c>
      <c r="K1609" t="str">
        <v>Normal</v>
      </c>
      <c r="L1609" t="str">
        <f>VLOOKUP(A1609,'Data Transformation 3'!A$3:E$2339,5,0)</f>
        <v>23-Oct-1988</v>
      </c>
      <c r="M1609" s="19">
        <f>VLOOKUP(A1609,'Data Transformation 3'!A$3:H$2339,8,0)</f>
        <v>6196.45</v>
      </c>
      <c r="N1609" t="str">
        <f>VLOOKUP('Healthcare '!A1609,'Data Transformation 3'!A$3:I$2339,9,0)</f>
        <v>tier - 2</v>
      </c>
      <c r="O1609" t="str">
        <f>VLOOKUP(A1609,'Data Transformation 3'!A$3:J$2339,10,0)</f>
        <v>tier - 1</v>
      </c>
      <c r="P1609" t="str">
        <f>VLOOKUP(A1609,'Data Transformation 3'!A$3:K$2339,11,0)</f>
        <v>R1011</v>
      </c>
      <c r="Q1609">
        <f>VLOOKUP(A1609,'Data Transformation 3'!A$3:F$2339,6,0)</f>
        <v>34</v>
      </c>
    </row>
    <row r="1610" spans="1:17" ht="15.5" x14ac:dyDescent="0.35">
      <c r="A1610" s="1" t="s">
        <v>762</v>
      </c>
      <c r="C1610" s="20" cm="1">
        <f t="array" ref="C1610:K1610">_xlfn.XLOOKUP(A1610,'Data transformation 2'!A1611:A3945,'Data transformation 2'!B1611:J3945)</f>
        <v>31.6</v>
      </c>
      <c r="D1610">
        <v>10.85</v>
      </c>
      <c r="E1610" t="str">
        <v>yes</v>
      </c>
      <c r="F1610" t="str">
        <v>No</v>
      </c>
      <c r="G1610" t="str">
        <v>No</v>
      </c>
      <c r="H1610">
        <v>0</v>
      </c>
      <c r="I1610" t="str">
        <v>No</v>
      </c>
      <c r="J1610" t="str">
        <v>Obesity</v>
      </c>
      <c r="K1610" t="str">
        <v>Diabetes</v>
      </c>
      <c r="L1610" t="str">
        <f>VLOOKUP(A1610,'Data Transformation 3'!A$3:E$2339,5,0)</f>
        <v>1-Oct-1981</v>
      </c>
      <c r="M1610" s="19">
        <f>VLOOKUP(A1610,'Data Transformation 3'!A$3:H$2339,8,0)</f>
        <v>6186.13</v>
      </c>
      <c r="N1610" t="str">
        <f>VLOOKUP('Healthcare '!A1610,'Data Transformation 3'!A$3:I$2339,9,0)</f>
        <v>tier - 2</v>
      </c>
      <c r="O1610" t="str">
        <f>VLOOKUP(A1610,'Data Transformation 3'!A$3:J$2339,10,0)</f>
        <v>tier - 3</v>
      </c>
      <c r="P1610" t="str">
        <f>VLOOKUP(A1610,'Data Transformation 3'!A$3:K$2339,11,0)</f>
        <v>R1011</v>
      </c>
      <c r="Q1610">
        <f>VLOOKUP(A1610,'Data Transformation 3'!A$3:F$2339,6,0)</f>
        <v>41</v>
      </c>
    </row>
    <row r="1611" spans="1:17" ht="15.5" x14ac:dyDescent="0.35">
      <c r="A1611" s="1" t="s">
        <v>761</v>
      </c>
      <c r="C1611" s="20" cm="1">
        <f t="array" ref="C1611:K1611">_xlfn.XLOOKUP(A1611,'Data transformation 2'!A1612:A3946,'Data transformation 2'!B1612:J3946)</f>
        <v>31.02</v>
      </c>
      <c r="D1611">
        <v>11.63</v>
      </c>
      <c r="E1611" t="str">
        <v>yes</v>
      </c>
      <c r="F1611" t="str">
        <v>No</v>
      </c>
      <c r="G1611" t="str">
        <v>No</v>
      </c>
      <c r="H1611">
        <v>0</v>
      </c>
      <c r="I1611" t="str">
        <v>No</v>
      </c>
      <c r="J1611" t="str">
        <v>Obesity</v>
      </c>
      <c r="K1611" t="str">
        <v>Diabetes</v>
      </c>
      <c r="L1611" t="str">
        <f>VLOOKUP(A1611,'Data Transformation 3'!A$3:E$2339,5,0)</f>
        <v>22-Nov-1981</v>
      </c>
      <c r="M1611" s="19">
        <f>VLOOKUP(A1611,'Data Transformation 3'!A$3:H$2339,8,0)</f>
        <v>6185.32</v>
      </c>
      <c r="N1611" t="str">
        <f>VLOOKUP('Healthcare '!A1611,'Data Transformation 3'!A$3:I$2339,9,0)</f>
        <v>tier - 2</v>
      </c>
      <c r="O1611" t="str">
        <f>VLOOKUP(A1611,'Data Transformation 3'!A$3:J$2339,10,0)</f>
        <v>tier - 1</v>
      </c>
      <c r="P1611" t="str">
        <f>VLOOKUP(A1611,'Data Transformation 3'!A$3:K$2339,11,0)</f>
        <v>R1013</v>
      </c>
      <c r="Q1611">
        <f>VLOOKUP(A1611,'Data Transformation 3'!A$3:F$2339,6,0)</f>
        <v>41</v>
      </c>
    </row>
    <row r="1612" spans="1:17" ht="15.5" hidden="1" x14ac:dyDescent="0.35">
      <c r="A1612" s="1" t="s">
        <v>760</v>
      </c>
      <c r="C1612" s="20" cm="1">
        <f t="array" ref="C1612:K1612">_xlfn.XLOOKUP(A1612,'Data transformation 2'!A1613:A3947,'Data transformation 2'!B1613:J3947)</f>
        <v>29.26</v>
      </c>
      <c r="D1612">
        <v>5.68</v>
      </c>
      <c r="E1612" t="str">
        <v>yes</v>
      </c>
      <c r="F1612" t="str">
        <v>No</v>
      </c>
      <c r="G1612" t="str">
        <v>No</v>
      </c>
      <c r="H1612">
        <v>1</v>
      </c>
      <c r="I1612" t="str">
        <v>No</v>
      </c>
      <c r="J1612" t="str">
        <v>Overweight</v>
      </c>
      <c r="K1612" t="str">
        <v>Normal</v>
      </c>
      <c r="L1612" t="str">
        <f>VLOOKUP(A1612,'Data Transformation 3'!A$3:E$2339,5,0)</f>
        <v>1-Nov-1988</v>
      </c>
      <c r="M1612" s="19">
        <f>VLOOKUP(A1612,'Data Transformation 3'!A$3:H$2339,8,0)</f>
        <v>6184.3</v>
      </c>
      <c r="N1612" t="str">
        <f>VLOOKUP('Healthcare '!A1612,'Data Transformation 3'!A$3:I$2339,9,0)</f>
        <v>tier - 2</v>
      </c>
      <c r="O1612" t="str">
        <f>VLOOKUP(A1612,'Data Transformation 3'!A$3:J$2339,10,0)</f>
        <v>tier - 3</v>
      </c>
      <c r="P1612" t="str">
        <f>VLOOKUP(A1612,'Data Transformation 3'!A$3:K$2339,11,0)</f>
        <v>R1013</v>
      </c>
      <c r="Q1612">
        <f>VLOOKUP(A1612,'Data Transformation 3'!A$3:F$2339,6,0)</f>
        <v>34</v>
      </c>
    </row>
    <row r="1613" spans="1:17" ht="15.5" x14ac:dyDescent="0.35">
      <c r="A1613" s="1" t="s">
        <v>759</v>
      </c>
      <c r="C1613" s="20" cm="1">
        <f t="array" ref="C1613:K1613">_xlfn.XLOOKUP(A1613,'Data transformation 2'!A1614:A3948,'Data transformation 2'!B1614:J3948)</f>
        <v>15.09</v>
      </c>
      <c r="D1613">
        <v>7.59</v>
      </c>
      <c r="E1613" t="str">
        <v>yes</v>
      </c>
      <c r="F1613" t="str">
        <v>No</v>
      </c>
      <c r="G1613" t="str">
        <v>No</v>
      </c>
      <c r="H1613">
        <v>2</v>
      </c>
      <c r="I1613" t="str">
        <v>No</v>
      </c>
      <c r="J1613" t="str">
        <v>Underweight</v>
      </c>
      <c r="K1613" t="str">
        <v>Diabetes</v>
      </c>
      <c r="L1613" t="str">
        <f>VLOOKUP(A1613,'Data Transformation 3'!A$3:E$2339,5,0)</f>
        <v>5-Oct-1970</v>
      </c>
      <c r="M1613" s="19">
        <f>VLOOKUP(A1613,'Data Transformation 3'!A$3:H$2339,8,0)</f>
        <v>6183.46</v>
      </c>
      <c r="N1613" t="str">
        <f>VLOOKUP('Healthcare '!A1613,'Data Transformation 3'!A$3:I$2339,9,0)</f>
        <v>tier - 2</v>
      </c>
      <c r="O1613" t="str">
        <f>VLOOKUP(A1613,'Data Transformation 3'!A$3:J$2339,10,0)</f>
        <v>tier - 2</v>
      </c>
      <c r="P1613" t="str">
        <f>VLOOKUP(A1613,'Data Transformation 3'!A$3:K$2339,11,0)</f>
        <v>R1012</v>
      </c>
      <c r="Q1613">
        <f>VLOOKUP(A1613,'Data Transformation 3'!A$3:F$2339,6,0)</f>
        <v>52</v>
      </c>
    </row>
    <row r="1614" spans="1:17" ht="15.5" hidden="1" x14ac:dyDescent="0.35">
      <c r="A1614" s="1" t="s">
        <v>758</v>
      </c>
      <c r="C1614" s="20" cm="1">
        <f t="array" ref="C1614:K1614">_xlfn.XLOOKUP(A1614,'Data transformation 2'!A1615:A3949,'Data transformation 2'!B1615:J3949)</f>
        <v>22.63</v>
      </c>
      <c r="D1614">
        <v>5.09</v>
      </c>
      <c r="E1614" t="str">
        <v>yes</v>
      </c>
      <c r="F1614" t="str">
        <v>No</v>
      </c>
      <c r="G1614" t="str">
        <v>No</v>
      </c>
      <c r="H1614">
        <v>0</v>
      </c>
      <c r="I1614" t="str">
        <v>No</v>
      </c>
      <c r="J1614" t="str">
        <v>Normal Weight</v>
      </c>
      <c r="K1614" t="str">
        <v>Normal</v>
      </c>
      <c r="L1614" t="str">
        <f>VLOOKUP(A1614,'Data Transformation 3'!A$3:E$2339,5,0)</f>
        <v>9-Aug-1985</v>
      </c>
      <c r="M1614" s="19">
        <f>VLOOKUP(A1614,'Data Transformation 3'!A$3:H$2339,8,0)</f>
        <v>6183.32</v>
      </c>
      <c r="N1614" t="str">
        <f>VLOOKUP('Healthcare '!A1614,'Data Transformation 3'!A$3:I$2339,9,0)</f>
        <v>tier - 2</v>
      </c>
      <c r="O1614" t="str">
        <f>VLOOKUP(A1614,'Data Transformation 3'!A$3:J$2339,10,0)</f>
        <v>tier - 2</v>
      </c>
      <c r="P1614" t="str">
        <f>VLOOKUP(A1614,'Data Transformation 3'!A$3:K$2339,11,0)</f>
        <v>R1012</v>
      </c>
      <c r="Q1614">
        <f>VLOOKUP(A1614,'Data Transformation 3'!A$3:F$2339,6,0)</f>
        <v>37</v>
      </c>
    </row>
    <row r="1615" spans="1:17" ht="15.5" hidden="1" x14ac:dyDescent="0.35">
      <c r="A1615" s="1" t="s">
        <v>757</v>
      </c>
      <c r="C1615" s="20" cm="1">
        <f t="array" ref="C1615:K1615">_xlfn.XLOOKUP(A1615,'Data transformation 2'!A1616:A3950,'Data transformation 2'!B1616:J3950)</f>
        <v>23.46</v>
      </c>
      <c r="D1615">
        <v>4.21</v>
      </c>
      <c r="E1615" t="str">
        <v>No</v>
      </c>
      <c r="F1615" t="str">
        <v>No</v>
      </c>
      <c r="G1615" t="str">
        <v>No</v>
      </c>
      <c r="H1615">
        <v>1</v>
      </c>
      <c r="I1615" t="str">
        <v>No</v>
      </c>
      <c r="J1615" t="str">
        <v>Normal Weight</v>
      </c>
      <c r="K1615" t="str">
        <v>Normal</v>
      </c>
      <c r="L1615" t="str">
        <f>VLOOKUP(A1615,'Data Transformation 3'!A$3:E$2339,5,0)</f>
        <v>6-Oct-1984</v>
      </c>
      <c r="M1615" s="19">
        <f>VLOOKUP(A1615,'Data Transformation 3'!A$3:H$2339,8,0)</f>
        <v>6170.96</v>
      </c>
      <c r="N1615" t="str">
        <f>VLOOKUP('Healthcare '!A1615,'Data Transformation 3'!A$3:I$2339,9,0)</f>
        <v>tier - 2</v>
      </c>
      <c r="O1615" t="str">
        <f>VLOOKUP(A1615,'Data Transformation 3'!A$3:J$2339,10,0)</f>
        <v>tier - 1</v>
      </c>
      <c r="P1615" t="str">
        <f>VLOOKUP(A1615,'Data Transformation 3'!A$3:K$2339,11,0)</f>
        <v>R1013</v>
      </c>
      <c r="Q1615">
        <f>VLOOKUP(A1615,'Data Transformation 3'!A$3:F$2339,6,0)</f>
        <v>38</v>
      </c>
    </row>
    <row r="1616" spans="1:17" ht="15.5" hidden="1" x14ac:dyDescent="0.35">
      <c r="A1616" s="1" t="s">
        <v>756</v>
      </c>
      <c r="C1616" s="20" cm="1">
        <f t="array" ref="C1616:K1616">_xlfn.XLOOKUP(A1616,'Data transformation 2'!A1617:A3951,'Data transformation 2'!B1617:J3951)</f>
        <v>22.56</v>
      </c>
      <c r="D1616">
        <v>4.34</v>
      </c>
      <c r="E1616" t="str">
        <v>yes</v>
      </c>
      <c r="F1616" t="str">
        <v>No</v>
      </c>
      <c r="G1616" t="str">
        <v>No</v>
      </c>
      <c r="H1616">
        <v>0</v>
      </c>
      <c r="I1616" t="str">
        <v>No</v>
      </c>
      <c r="J1616" t="str">
        <v>Normal Weight</v>
      </c>
      <c r="K1616" t="str">
        <v>Normal</v>
      </c>
      <c r="L1616" t="str">
        <f>VLOOKUP(A1616,'Data Transformation 3'!A$3:E$2339,5,0)</f>
        <v>15-Oct-1985</v>
      </c>
      <c r="M1616" s="19">
        <f>VLOOKUP(A1616,'Data Transformation 3'!A$3:H$2339,8,0)</f>
        <v>6159.57</v>
      </c>
      <c r="N1616" t="str">
        <f>VLOOKUP('Healthcare '!A1616,'Data Transformation 3'!A$3:I$2339,9,0)</f>
        <v>tier - 2</v>
      </c>
      <c r="O1616" t="str">
        <f>VLOOKUP(A1616,'Data Transformation 3'!A$3:J$2339,10,0)</f>
        <v>tier - 1</v>
      </c>
      <c r="P1616" t="str">
        <f>VLOOKUP(A1616,'Data Transformation 3'!A$3:K$2339,11,0)</f>
        <v>R1012</v>
      </c>
      <c r="Q1616">
        <f>VLOOKUP(A1616,'Data Transformation 3'!A$3:F$2339,6,0)</f>
        <v>37</v>
      </c>
    </row>
    <row r="1617" spans="1:17" ht="15.5" x14ac:dyDescent="0.35">
      <c r="A1617" s="1" t="s">
        <v>755</v>
      </c>
      <c r="C1617" s="20" cm="1">
        <f t="array" ref="C1617:K1617">_xlfn.XLOOKUP(A1617,'Data transformation 2'!A1618:A3952,'Data transformation 2'!B1618:J3952)</f>
        <v>19.28</v>
      </c>
      <c r="D1617">
        <v>11.85</v>
      </c>
      <c r="E1617" t="str">
        <v>No</v>
      </c>
      <c r="F1617" t="str">
        <v>No</v>
      </c>
      <c r="G1617" t="str">
        <v>No</v>
      </c>
      <c r="H1617">
        <v>2</v>
      </c>
      <c r="I1617" t="str">
        <v>No</v>
      </c>
      <c r="J1617" t="str">
        <v>Normal Weight</v>
      </c>
      <c r="K1617" t="str">
        <v>Diabetes</v>
      </c>
      <c r="L1617" t="str">
        <f>VLOOKUP(A1617,'Data Transformation 3'!A$3:E$2339,5,0)</f>
        <v>6-Nov-1973</v>
      </c>
      <c r="M1617" s="19">
        <f>VLOOKUP(A1617,'Data Transformation 3'!A$3:H$2339,8,0)</f>
        <v>6152.05</v>
      </c>
      <c r="N1617" t="str">
        <f>VLOOKUP('Healthcare '!A1617,'Data Transformation 3'!A$3:I$2339,9,0)</f>
        <v>tier - 2</v>
      </c>
      <c r="O1617" t="str">
        <f>VLOOKUP(A1617,'Data Transformation 3'!A$3:J$2339,10,0)</f>
        <v>tier - 3</v>
      </c>
      <c r="P1617" t="str">
        <f>VLOOKUP(A1617,'Data Transformation 3'!A$3:K$2339,11,0)</f>
        <v>R1013</v>
      </c>
      <c r="Q1617">
        <f>VLOOKUP(A1617,'Data Transformation 3'!A$3:F$2339,6,0)</f>
        <v>49</v>
      </c>
    </row>
    <row r="1618" spans="1:17" ht="15.5" x14ac:dyDescent="0.35">
      <c r="A1618" s="1" t="s">
        <v>754</v>
      </c>
      <c r="C1618" s="20" cm="1">
        <f t="array" ref="C1618:K1618">_xlfn.XLOOKUP(A1618,'Data transformation 2'!A1619:A3953,'Data transformation 2'!B1619:J3953)</f>
        <v>15.37</v>
      </c>
      <c r="D1618">
        <v>9.61</v>
      </c>
      <c r="E1618" t="str">
        <v>yes</v>
      </c>
      <c r="F1618" t="str">
        <v>No</v>
      </c>
      <c r="G1618" t="str">
        <v>No</v>
      </c>
      <c r="H1618">
        <v>2</v>
      </c>
      <c r="I1618" t="str">
        <v>No</v>
      </c>
      <c r="J1618" t="str">
        <v>Underweight</v>
      </c>
      <c r="K1618" t="str">
        <v>Diabetes</v>
      </c>
      <c r="L1618" t="str">
        <f>VLOOKUP(A1618,'Data Transformation 3'!A$3:E$2339,5,0)</f>
        <v>14-Oct-1970</v>
      </c>
      <c r="M1618" s="19">
        <f>VLOOKUP(A1618,'Data Transformation 3'!A$3:H$2339,8,0)</f>
        <v>6147.12</v>
      </c>
      <c r="N1618" t="str">
        <f>VLOOKUP('Healthcare '!A1618,'Data Transformation 3'!A$3:I$2339,9,0)</f>
        <v>tier - 2</v>
      </c>
      <c r="O1618" t="str">
        <f>VLOOKUP(A1618,'Data Transformation 3'!A$3:J$2339,10,0)</f>
        <v>tier - 3</v>
      </c>
      <c r="P1618" t="str">
        <f>VLOOKUP(A1618,'Data Transformation 3'!A$3:K$2339,11,0)</f>
        <v>R1012</v>
      </c>
      <c r="Q1618">
        <f>VLOOKUP(A1618,'Data Transformation 3'!A$3:F$2339,6,0)</f>
        <v>52</v>
      </c>
    </row>
    <row r="1619" spans="1:17" ht="15.5" hidden="1" x14ac:dyDescent="0.35">
      <c r="A1619" s="1" t="s">
        <v>753</v>
      </c>
      <c r="C1619" s="20" cm="1">
        <f t="array" ref="C1619:K1619">_xlfn.XLOOKUP(A1619,'Data transformation 2'!A1620:A3954,'Data transformation 2'!B1620:J3954)</f>
        <v>18.71</v>
      </c>
      <c r="D1619">
        <v>5.29</v>
      </c>
      <c r="E1619" t="str">
        <v>yes</v>
      </c>
      <c r="F1619" t="str">
        <v>No</v>
      </c>
      <c r="G1619" t="str">
        <v>No</v>
      </c>
      <c r="H1619">
        <v>0</v>
      </c>
      <c r="I1619" t="str">
        <v>No</v>
      </c>
      <c r="J1619" t="str">
        <v>Normal Weight</v>
      </c>
      <c r="K1619" t="str">
        <v>Normal</v>
      </c>
      <c r="L1619" t="str">
        <f>VLOOKUP(A1619,'Data Transformation 3'!A$3:E$2339,5,0)</f>
        <v>12-Dec-1976</v>
      </c>
      <c r="M1619" s="19">
        <f>VLOOKUP(A1619,'Data Transformation 3'!A$3:H$2339,8,0)</f>
        <v>6139.14</v>
      </c>
      <c r="N1619" t="str">
        <f>VLOOKUP('Healthcare '!A1619,'Data Transformation 3'!A$3:I$2339,9,0)</f>
        <v>tier - 2</v>
      </c>
      <c r="O1619" t="str">
        <f>VLOOKUP(A1619,'Data Transformation 3'!A$3:J$2339,10,0)</f>
        <v>tier - 3</v>
      </c>
      <c r="P1619" t="str">
        <f>VLOOKUP(A1619,'Data Transformation 3'!A$3:K$2339,11,0)</f>
        <v>R1013</v>
      </c>
      <c r="Q1619">
        <f>VLOOKUP(A1619,'Data Transformation 3'!A$3:F$2339,6,0)</f>
        <v>46</v>
      </c>
    </row>
    <row r="1620" spans="1:17" ht="15.5" x14ac:dyDescent="0.35">
      <c r="A1620" s="1" t="s">
        <v>752</v>
      </c>
      <c r="C1620" s="20" cm="1">
        <f t="array" ref="C1620:K1620">_xlfn.XLOOKUP(A1620,'Data transformation 2'!A1621:A3955,'Data transformation 2'!B1621:J3955)</f>
        <v>20.61</v>
      </c>
      <c r="D1620">
        <v>6.89</v>
      </c>
      <c r="E1620" t="str">
        <v>No</v>
      </c>
      <c r="F1620" t="str">
        <v>No</v>
      </c>
      <c r="G1620" t="str">
        <v>No</v>
      </c>
      <c r="H1620">
        <v>0</v>
      </c>
      <c r="I1620" t="str">
        <v>No</v>
      </c>
      <c r="J1620" t="str">
        <v>Normal Weight</v>
      </c>
      <c r="K1620" t="str">
        <v>Diabetes</v>
      </c>
      <c r="L1620" t="str">
        <f>VLOOKUP(A1620,'Data Transformation 3'!A$3:E$2339,5,0)</f>
        <v>5-Sep-1978</v>
      </c>
      <c r="M1620" s="19">
        <f>VLOOKUP(A1620,'Data Transformation 3'!A$3:H$2339,8,0)</f>
        <v>6138.58</v>
      </c>
      <c r="N1620" t="str">
        <f>VLOOKUP('Healthcare '!A1620,'Data Transformation 3'!A$3:I$2339,9,0)</f>
        <v>tier - 2</v>
      </c>
      <c r="O1620" t="str">
        <f>VLOOKUP(A1620,'Data Transformation 3'!A$3:J$2339,10,0)</f>
        <v>tier - 1</v>
      </c>
      <c r="P1620" t="str">
        <f>VLOOKUP(A1620,'Data Transformation 3'!A$3:K$2339,11,0)</f>
        <v>R1013</v>
      </c>
      <c r="Q1620">
        <f>VLOOKUP(A1620,'Data Transformation 3'!A$3:F$2339,6,0)</f>
        <v>44</v>
      </c>
    </row>
    <row r="1621" spans="1:17" ht="15.5" hidden="1" x14ac:dyDescent="0.35">
      <c r="A1621" s="1" t="s">
        <v>751</v>
      </c>
      <c r="C1621" s="20" cm="1">
        <f t="array" ref="C1621:K1621">_xlfn.XLOOKUP(A1621,'Data transformation 2'!A1622:A3956,'Data transformation 2'!B1622:J3956)</f>
        <v>15.99</v>
      </c>
      <c r="D1621">
        <v>4.57</v>
      </c>
      <c r="E1621" t="str">
        <v>yes</v>
      </c>
      <c r="F1621" t="str">
        <v>No</v>
      </c>
      <c r="G1621" t="str">
        <v>Yes</v>
      </c>
      <c r="H1621">
        <v>1</v>
      </c>
      <c r="I1621" t="str">
        <v>No</v>
      </c>
      <c r="J1621" t="str">
        <v>Underweight</v>
      </c>
      <c r="K1621" t="str">
        <v>Normal</v>
      </c>
      <c r="L1621" t="str">
        <f>VLOOKUP(A1621,'Data Transformation 3'!A$3:E$2339,5,0)</f>
        <v>9-Nov-1969</v>
      </c>
      <c r="M1621" s="19">
        <f>VLOOKUP(A1621,'Data Transformation 3'!A$3:H$2339,8,0)</f>
        <v>6138.5</v>
      </c>
      <c r="N1621" t="str">
        <f>VLOOKUP('Healthcare '!A1621,'Data Transformation 3'!A$3:I$2339,9,0)</f>
        <v>tier - 2</v>
      </c>
      <c r="O1621" t="str">
        <f>VLOOKUP(A1621,'Data Transformation 3'!A$3:J$2339,10,0)</f>
        <v>tier - 2</v>
      </c>
      <c r="P1621" t="str">
        <f>VLOOKUP(A1621,'Data Transformation 3'!A$3:K$2339,11,0)</f>
        <v>R1011</v>
      </c>
      <c r="Q1621">
        <f>VLOOKUP(A1621,'Data Transformation 3'!A$3:F$2339,6,0)</f>
        <v>53</v>
      </c>
    </row>
    <row r="1622" spans="1:17" ht="15.5" hidden="1" x14ac:dyDescent="0.35">
      <c r="A1622" s="1" t="s">
        <v>750</v>
      </c>
      <c r="C1622" s="20" cm="1">
        <f t="array" ref="C1622:K1622">_xlfn.XLOOKUP(A1622,'Data transformation 2'!A1623:A3957,'Data transformation 2'!B1623:J3957)</f>
        <v>33.155000000000001</v>
      </c>
      <c r="D1622">
        <v>4.32</v>
      </c>
      <c r="E1622" t="str">
        <v>No</v>
      </c>
      <c r="F1622" t="str">
        <v>No</v>
      </c>
      <c r="G1622" t="str">
        <v>No</v>
      </c>
      <c r="H1622">
        <v>0</v>
      </c>
      <c r="I1622" t="str">
        <v>No</v>
      </c>
      <c r="J1622" t="str">
        <v>Obesity</v>
      </c>
      <c r="K1622" t="str">
        <v>Normal</v>
      </c>
      <c r="L1622" t="str">
        <f>VLOOKUP(A1622,'Data Transformation 3'!A$3:E$2339,5,0)</f>
        <v>18-Aug-1990</v>
      </c>
      <c r="M1622" s="19">
        <f>VLOOKUP(A1622,'Data Transformation 3'!A$3:H$2339,8,0)</f>
        <v>6128.8</v>
      </c>
      <c r="N1622" t="str">
        <f>VLOOKUP('Healthcare '!A1622,'Data Transformation 3'!A$3:I$2339,9,0)</f>
        <v>tier - 2</v>
      </c>
      <c r="O1622" t="str">
        <f>VLOOKUP(A1622,'Data Transformation 3'!A$3:J$2339,10,0)</f>
        <v>tier - 3</v>
      </c>
      <c r="P1622" t="str">
        <f>VLOOKUP(A1622,'Data Transformation 3'!A$3:K$2339,11,0)</f>
        <v>R1012</v>
      </c>
      <c r="Q1622">
        <f>VLOOKUP(A1622,'Data Transformation 3'!A$3:F$2339,6,0)</f>
        <v>32</v>
      </c>
    </row>
    <row r="1623" spans="1:17" ht="15.5" hidden="1" x14ac:dyDescent="0.35">
      <c r="A1623" s="1" t="s">
        <v>749</v>
      </c>
      <c r="C1623" s="20" cm="1">
        <f t="array" ref="C1623:K1623">_xlfn.XLOOKUP(A1623,'Data transformation 2'!A1624:A3958,'Data transformation 2'!B1624:J3958)</f>
        <v>26.22</v>
      </c>
      <c r="D1623">
        <v>5.57</v>
      </c>
      <c r="E1623" t="str">
        <v>yes</v>
      </c>
      <c r="F1623" t="str">
        <v>No</v>
      </c>
      <c r="G1623" t="str">
        <v>Yes</v>
      </c>
      <c r="H1623">
        <v>1</v>
      </c>
      <c r="I1623" t="str">
        <v>No</v>
      </c>
      <c r="J1623" t="str">
        <v>Overweight</v>
      </c>
      <c r="K1623" t="str">
        <v>Normal</v>
      </c>
      <c r="L1623" t="str">
        <f>VLOOKUP(A1623,'Data Transformation 3'!A$3:E$2339,5,0)</f>
        <v>16-Nov-1983</v>
      </c>
      <c r="M1623" s="19">
        <f>VLOOKUP(A1623,'Data Transformation 3'!A$3:H$2339,8,0)</f>
        <v>6123.57</v>
      </c>
      <c r="N1623" t="str">
        <f>VLOOKUP('Healthcare '!A1623,'Data Transformation 3'!A$3:I$2339,9,0)</f>
        <v>tier - 3</v>
      </c>
      <c r="O1623" t="str">
        <f>VLOOKUP(A1623,'Data Transformation 3'!A$3:J$2339,10,0)</f>
        <v>tier - 2</v>
      </c>
      <c r="P1623" t="str">
        <f>VLOOKUP(A1623,'Data Transformation 3'!A$3:K$2339,11,0)</f>
        <v>R1012</v>
      </c>
      <c r="Q1623">
        <f>VLOOKUP(A1623,'Data Transformation 3'!A$3:F$2339,6,0)</f>
        <v>39</v>
      </c>
    </row>
    <row r="1624" spans="1:17" ht="15.5" hidden="1" x14ac:dyDescent="0.35">
      <c r="A1624" s="1" t="s">
        <v>748</v>
      </c>
      <c r="C1624" s="20" cm="1">
        <f t="array" ref="C1624:K1624">_xlfn.XLOOKUP(A1624,'Data transformation 2'!A1625:A3959,'Data transformation 2'!B1625:J3959)</f>
        <v>21.85</v>
      </c>
      <c r="D1624">
        <v>5.26</v>
      </c>
      <c r="E1624" t="str">
        <v>yes</v>
      </c>
      <c r="F1624" t="str">
        <v>No</v>
      </c>
      <c r="G1624" t="str">
        <v>Yes</v>
      </c>
      <c r="H1624">
        <v>1</v>
      </c>
      <c r="I1624" t="str">
        <v>No</v>
      </c>
      <c r="J1624" t="str">
        <v>Normal Weight</v>
      </c>
      <c r="K1624" t="str">
        <v>Normal</v>
      </c>
      <c r="L1624" t="str">
        <f>VLOOKUP(A1624,'Data Transformation 3'!A$3:E$2339,5,0)</f>
        <v>11-Aug-1983</v>
      </c>
      <c r="M1624" s="19">
        <f>VLOOKUP(A1624,'Data Transformation 3'!A$3:H$2339,8,0)</f>
        <v>6117.49</v>
      </c>
      <c r="N1624" t="str">
        <f>VLOOKUP('Healthcare '!A1624,'Data Transformation 3'!A$3:I$2339,9,0)</f>
        <v>tier - 2</v>
      </c>
      <c r="O1624" t="str">
        <f>VLOOKUP(A1624,'Data Transformation 3'!A$3:J$2339,10,0)</f>
        <v>tier - 3</v>
      </c>
      <c r="P1624" t="str">
        <f>VLOOKUP(A1624,'Data Transformation 3'!A$3:K$2339,11,0)</f>
        <v>R1012</v>
      </c>
      <c r="Q1624">
        <f>VLOOKUP(A1624,'Data Transformation 3'!A$3:F$2339,6,0)</f>
        <v>39</v>
      </c>
    </row>
    <row r="1625" spans="1:17" ht="15.5" hidden="1" x14ac:dyDescent="0.35">
      <c r="A1625" s="1" t="s">
        <v>747</v>
      </c>
      <c r="C1625" s="20" cm="1">
        <f t="array" ref="C1625:K1625">_xlfn.XLOOKUP(A1625,'Data transformation 2'!A1626:A3960,'Data transformation 2'!B1626:J3960)</f>
        <v>30.495000000000001</v>
      </c>
      <c r="D1625">
        <v>6.25</v>
      </c>
      <c r="E1625" t="str">
        <v>No</v>
      </c>
      <c r="F1625" t="str">
        <v>No</v>
      </c>
      <c r="G1625" t="str">
        <v>No</v>
      </c>
      <c r="H1625">
        <v>0</v>
      </c>
      <c r="I1625" t="str">
        <v>No</v>
      </c>
      <c r="J1625" t="str">
        <v>Obesity</v>
      </c>
      <c r="K1625" t="str">
        <v>Pre-Diabetes</v>
      </c>
      <c r="L1625" t="str">
        <f>VLOOKUP(A1625,'Data Transformation 3'!A$3:E$2339,5,0)</f>
        <v>25-Jul-1991</v>
      </c>
      <c r="M1625" s="19">
        <f>VLOOKUP(A1625,'Data Transformation 3'!A$3:H$2339,8,0)</f>
        <v>6113.23</v>
      </c>
      <c r="N1625" t="str">
        <f>VLOOKUP('Healthcare '!A1625,'Data Transformation 3'!A$3:I$2339,9,0)</f>
        <v>tier - 2</v>
      </c>
      <c r="O1625" t="str">
        <f>VLOOKUP(A1625,'Data Transformation 3'!A$3:J$2339,10,0)</f>
        <v>tier - 2</v>
      </c>
      <c r="P1625" t="str">
        <f>VLOOKUP(A1625,'Data Transformation 3'!A$3:K$2339,11,0)</f>
        <v>R1024</v>
      </c>
      <c r="Q1625">
        <f>VLOOKUP(A1625,'Data Transformation 3'!A$3:F$2339,6,0)</f>
        <v>31</v>
      </c>
    </row>
    <row r="1626" spans="1:17" ht="15.5" hidden="1" x14ac:dyDescent="0.35">
      <c r="A1626" s="1" t="s">
        <v>746</v>
      </c>
      <c r="C1626" s="20" cm="1">
        <f t="array" ref="C1626:K1626">_xlfn.XLOOKUP(A1626,'Data transformation 2'!A1627:A3961,'Data transformation 2'!B1627:J3961)</f>
        <v>34.104999999999997</v>
      </c>
      <c r="D1626">
        <v>5.67</v>
      </c>
      <c r="E1626" t="str">
        <v>yes</v>
      </c>
      <c r="F1626" t="str">
        <v>No</v>
      </c>
      <c r="G1626" t="str">
        <v>No</v>
      </c>
      <c r="H1626">
        <v>0</v>
      </c>
      <c r="I1626" t="str">
        <v>No</v>
      </c>
      <c r="J1626" t="str">
        <v>Obesity</v>
      </c>
      <c r="K1626" t="str">
        <v>Normal</v>
      </c>
      <c r="L1626" t="str">
        <f>VLOOKUP(A1626,'Data Transformation 3'!A$3:E$2339,5,0)</f>
        <v>21-Jul-1985</v>
      </c>
      <c r="M1626" s="19">
        <f>VLOOKUP(A1626,'Data Transformation 3'!A$3:H$2339,8,0)</f>
        <v>6112.35</v>
      </c>
      <c r="N1626" t="str">
        <f>VLOOKUP('Healthcare '!A1626,'Data Transformation 3'!A$3:I$2339,9,0)</f>
        <v>tier - 2</v>
      </c>
      <c r="O1626" t="str">
        <f>VLOOKUP(A1626,'Data Transformation 3'!A$3:J$2339,10,0)</f>
        <v>tier - 1</v>
      </c>
      <c r="P1626" t="str">
        <f>VLOOKUP(A1626,'Data Transformation 3'!A$3:K$2339,11,0)</f>
        <v>R1012</v>
      </c>
      <c r="Q1626">
        <f>VLOOKUP(A1626,'Data Transformation 3'!A$3:F$2339,6,0)</f>
        <v>37</v>
      </c>
    </row>
    <row r="1627" spans="1:17" ht="15.5" hidden="1" x14ac:dyDescent="0.35">
      <c r="A1627" s="1" t="s">
        <v>745</v>
      </c>
      <c r="C1627" s="20" cm="1">
        <f t="array" ref="C1627:K1627">_xlfn.XLOOKUP(A1627,'Data transformation 2'!A1628:A3962,'Data transformation 2'!B1628:J3962)</f>
        <v>32.770000000000003</v>
      </c>
      <c r="D1627">
        <v>4.42</v>
      </c>
      <c r="E1627" t="str">
        <v>yes</v>
      </c>
      <c r="F1627" t="str">
        <v>No</v>
      </c>
      <c r="G1627" t="str">
        <v>No</v>
      </c>
      <c r="H1627">
        <v>1</v>
      </c>
      <c r="I1627" t="str">
        <v>No</v>
      </c>
      <c r="J1627" t="str">
        <v>Obesity</v>
      </c>
      <c r="K1627" t="str">
        <v>Normal</v>
      </c>
      <c r="L1627" t="str">
        <f>VLOOKUP(A1627,'Data Transformation 3'!A$3:E$2339,5,0)</f>
        <v>9-Sep-1995</v>
      </c>
      <c r="M1627" s="19">
        <f>VLOOKUP(A1627,'Data Transformation 3'!A$3:H$2339,8,0)</f>
        <v>6111.95</v>
      </c>
      <c r="N1627" t="str">
        <f>VLOOKUP('Healthcare '!A1627,'Data Transformation 3'!A$3:I$2339,9,0)</f>
        <v>tier - 2</v>
      </c>
      <c r="O1627" t="str">
        <f>VLOOKUP(A1627,'Data Transformation 3'!A$3:J$2339,10,0)</f>
        <v>tier - 3</v>
      </c>
      <c r="P1627" t="str">
        <f>VLOOKUP(A1627,'Data Transformation 3'!A$3:K$2339,11,0)</f>
        <v>R1026</v>
      </c>
      <c r="Q1627">
        <f>VLOOKUP(A1627,'Data Transformation 3'!A$3:F$2339,6,0)</f>
        <v>27</v>
      </c>
    </row>
    <row r="1628" spans="1:17" ht="15.5" x14ac:dyDescent="0.35">
      <c r="A1628" s="1" t="s">
        <v>744</v>
      </c>
      <c r="C1628" s="20" cm="1">
        <f t="array" ref="C1628:K1628">_xlfn.XLOOKUP(A1628,'Data transformation 2'!A1629:A3963,'Data transformation 2'!B1629:J3963)</f>
        <v>16.850000000000001</v>
      </c>
      <c r="D1628">
        <v>11.75</v>
      </c>
      <c r="E1628" t="str">
        <v>yes</v>
      </c>
      <c r="F1628" t="str">
        <v>No</v>
      </c>
      <c r="G1628" t="str">
        <v>No</v>
      </c>
      <c r="H1628">
        <v>2</v>
      </c>
      <c r="I1628" t="str">
        <v>No</v>
      </c>
      <c r="J1628" t="str">
        <v>Underweight</v>
      </c>
      <c r="K1628" t="str">
        <v>Diabetes</v>
      </c>
      <c r="L1628" t="str">
        <f>VLOOKUP(A1628,'Data Transformation 3'!A$3:E$2339,5,0)</f>
        <v>9-Jun-1970</v>
      </c>
      <c r="M1628" s="19">
        <f>VLOOKUP(A1628,'Data Transformation 3'!A$3:H$2339,8,0)</f>
        <v>6098.38</v>
      </c>
      <c r="N1628" t="str">
        <f>VLOOKUP('Healthcare '!A1628,'Data Transformation 3'!A$3:I$2339,9,0)</f>
        <v>tier - 2</v>
      </c>
      <c r="O1628" t="str">
        <f>VLOOKUP(A1628,'Data Transformation 3'!A$3:J$2339,10,0)</f>
        <v>tier - 2</v>
      </c>
      <c r="P1628" t="str">
        <f>VLOOKUP(A1628,'Data Transformation 3'!A$3:K$2339,11,0)</f>
        <v>R1013</v>
      </c>
      <c r="Q1628">
        <f>VLOOKUP(A1628,'Data Transformation 3'!A$3:F$2339,6,0)</f>
        <v>52</v>
      </c>
    </row>
    <row r="1629" spans="1:17" ht="15.5" hidden="1" x14ac:dyDescent="0.35">
      <c r="A1629" s="1" t="s">
        <v>743</v>
      </c>
      <c r="C1629" s="20" cm="1">
        <f t="array" ref="C1629:K1629">_xlfn.XLOOKUP(A1629,'Data transformation 2'!A1630:A3964,'Data transformation 2'!B1630:J3964)</f>
        <v>34.700000000000003</v>
      </c>
      <c r="D1629">
        <v>6.06</v>
      </c>
      <c r="E1629" t="str">
        <v>No</v>
      </c>
      <c r="F1629" t="str">
        <v>No</v>
      </c>
      <c r="G1629" t="str">
        <v>No</v>
      </c>
      <c r="H1629">
        <v>1</v>
      </c>
      <c r="I1629" t="str">
        <v>No</v>
      </c>
      <c r="J1629" t="str">
        <v>Obesity</v>
      </c>
      <c r="K1629" t="str">
        <v>Pre-Diabetes</v>
      </c>
      <c r="L1629" t="str">
        <f>VLOOKUP(A1629,'Data Transformation 3'!A$3:E$2339,5,0)</f>
        <v>25-Jul-1984</v>
      </c>
      <c r="M1629" s="19">
        <f>VLOOKUP(A1629,'Data Transformation 3'!A$3:H$2339,8,0)</f>
        <v>6082.41</v>
      </c>
      <c r="N1629" t="str">
        <f>VLOOKUP('Healthcare '!A1629,'Data Transformation 3'!A$3:I$2339,9,0)</f>
        <v>tier - 1</v>
      </c>
      <c r="O1629" t="str">
        <f>VLOOKUP(A1629,'Data Transformation 3'!A$3:J$2339,10,0)</f>
        <v>tier - 2</v>
      </c>
      <c r="P1629" t="str">
        <f>VLOOKUP(A1629,'Data Transformation 3'!A$3:K$2339,11,0)</f>
        <v>R1011</v>
      </c>
      <c r="Q1629">
        <f>VLOOKUP(A1629,'Data Transformation 3'!A$3:F$2339,6,0)</f>
        <v>38</v>
      </c>
    </row>
    <row r="1630" spans="1:17" ht="15.5" hidden="1" x14ac:dyDescent="0.35">
      <c r="A1630" s="1" t="s">
        <v>742</v>
      </c>
      <c r="C1630" s="20" cm="1">
        <f t="array" ref="C1630:K1630">_xlfn.XLOOKUP(A1630,'Data transformation 2'!A1631:A3965,'Data transformation 2'!B1631:J3965)</f>
        <v>37.049999999999997</v>
      </c>
      <c r="D1630">
        <v>5.48</v>
      </c>
      <c r="E1630" t="str">
        <v>No</v>
      </c>
      <c r="F1630" t="str">
        <v>No</v>
      </c>
      <c r="G1630" t="str">
        <v>No</v>
      </c>
      <c r="H1630">
        <v>1</v>
      </c>
      <c r="I1630" t="str">
        <v>No</v>
      </c>
      <c r="J1630" t="str">
        <v>Obesity</v>
      </c>
      <c r="K1630" t="str">
        <v>Normal</v>
      </c>
      <c r="L1630" t="str">
        <f>VLOOKUP(A1630,'Data Transformation 3'!A$3:E$2339,5,0)</f>
        <v>14-Oct-1984</v>
      </c>
      <c r="M1630" s="19">
        <f>VLOOKUP(A1630,'Data Transformation 3'!A$3:H$2339,8,0)</f>
        <v>6079.67</v>
      </c>
      <c r="N1630" t="str">
        <f>VLOOKUP('Healthcare '!A1630,'Data Transformation 3'!A$3:I$2339,9,0)</f>
        <v>tier - 1</v>
      </c>
      <c r="O1630" t="str">
        <f>VLOOKUP(A1630,'Data Transformation 3'!A$3:J$2339,10,0)</f>
        <v>tier - 1</v>
      </c>
      <c r="P1630" t="str">
        <f>VLOOKUP(A1630,'Data Transformation 3'!A$3:K$2339,11,0)</f>
        <v>R1014</v>
      </c>
      <c r="Q1630">
        <f>VLOOKUP(A1630,'Data Transformation 3'!A$3:F$2339,6,0)</f>
        <v>38</v>
      </c>
    </row>
    <row r="1631" spans="1:17" ht="15.5" hidden="1" x14ac:dyDescent="0.35">
      <c r="A1631" s="1" t="s">
        <v>741</v>
      </c>
      <c r="C1631" s="20" cm="1">
        <f t="array" ref="C1631:K1631">_xlfn.XLOOKUP(A1631,'Data transformation 2'!A1632:A3966,'Data transformation 2'!B1632:J3966)</f>
        <v>18.78</v>
      </c>
      <c r="D1631">
        <v>4.45</v>
      </c>
      <c r="E1631" t="str">
        <v>No</v>
      </c>
      <c r="F1631" t="str">
        <v>No</v>
      </c>
      <c r="G1631" t="str">
        <v>Yes</v>
      </c>
      <c r="H1631">
        <v>1</v>
      </c>
      <c r="I1631" t="str">
        <v>No</v>
      </c>
      <c r="J1631" t="str">
        <v>Normal Weight</v>
      </c>
      <c r="K1631" t="str">
        <v>Normal</v>
      </c>
      <c r="L1631" t="str">
        <f>VLOOKUP(A1631,'Data Transformation 3'!A$3:E$2339,5,0)</f>
        <v>8-Aug-1979</v>
      </c>
      <c r="M1631" s="19">
        <f>VLOOKUP(A1631,'Data Transformation 3'!A$3:H$2339,8,0)</f>
        <v>6074.37</v>
      </c>
      <c r="N1631" t="str">
        <f>VLOOKUP('Healthcare '!A1631,'Data Transformation 3'!A$3:I$2339,9,0)</f>
        <v>tier - 2</v>
      </c>
      <c r="O1631" t="str">
        <f>VLOOKUP(A1631,'Data Transformation 3'!A$3:J$2339,10,0)</f>
        <v>tier - 2</v>
      </c>
      <c r="P1631" t="str">
        <f>VLOOKUP(A1631,'Data Transformation 3'!A$3:K$2339,11,0)</f>
        <v>R1012</v>
      </c>
      <c r="Q1631">
        <f>VLOOKUP(A1631,'Data Transformation 3'!A$3:F$2339,6,0)</f>
        <v>43</v>
      </c>
    </row>
    <row r="1632" spans="1:17" ht="15.5" hidden="1" x14ac:dyDescent="0.35">
      <c r="A1632" s="1" t="s">
        <v>740</v>
      </c>
      <c r="C1632" s="20" cm="1">
        <f t="array" ref="C1632:K1632">_xlfn.XLOOKUP(A1632,'Data transformation 2'!A1633:A3967,'Data transformation 2'!B1633:J3967)</f>
        <v>28.024999999999999</v>
      </c>
      <c r="D1632">
        <v>5</v>
      </c>
      <c r="E1632" t="str">
        <v>No</v>
      </c>
      <c r="F1632" t="str">
        <v>No</v>
      </c>
      <c r="G1632" t="str">
        <v>No</v>
      </c>
      <c r="H1632">
        <v>1</v>
      </c>
      <c r="I1632" t="str">
        <v>No</v>
      </c>
      <c r="J1632" t="str">
        <v>Overweight</v>
      </c>
      <c r="K1632" t="str">
        <v>Normal</v>
      </c>
      <c r="L1632" t="str">
        <f>VLOOKUP(A1632,'Data Transformation 3'!A$3:E$2339,5,0)</f>
        <v>21-Sep-1984</v>
      </c>
      <c r="M1632" s="19">
        <f>VLOOKUP(A1632,'Data Transformation 3'!A$3:H$2339,8,0)</f>
        <v>6067.13</v>
      </c>
      <c r="N1632" t="str">
        <f>VLOOKUP('Healthcare '!A1632,'Data Transformation 3'!A$3:I$2339,9,0)</f>
        <v>tier - 3</v>
      </c>
      <c r="O1632" t="str">
        <f>VLOOKUP(A1632,'Data Transformation 3'!A$3:J$2339,10,0)</f>
        <v>tier - 1</v>
      </c>
      <c r="P1632" t="str">
        <f>VLOOKUP(A1632,'Data Transformation 3'!A$3:K$2339,11,0)</f>
        <v>R1016</v>
      </c>
      <c r="Q1632">
        <f>VLOOKUP(A1632,'Data Transformation 3'!A$3:F$2339,6,0)</f>
        <v>38</v>
      </c>
    </row>
    <row r="1633" spans="1:17" ht="15.5" hidden="1" x14ac:dyDescent="0.35">
      <c r="A1633" s="1" t="s">
        <v>739</v>
      </c>
      <c r="C1633" s="20" cm="1">
        <f t="array" ref="C1633:K1633">_xlfn.XLOOKUP(A1633,'Data transformation 2'!A1634:A3968,'Data transformation 2'!B1634:J3968)</f>
        <v>35.090000000000003</v>
      </c>
      <c r="D1633">
        <v>5.84</v>
      </c>
      <c r="E1633" t="str">
        <v>No</v>
      </c>
      <c r="F1633" t="str">
        <v>No</v>
      </c>
      <c r="G1633" t="str">
        <v>No</v>
      </c>
      <c r="H1633">
        <v>0</v>
      </c>
      <c r="I1633" t="str">
        <v>No</v>
      </c>
      <c r="J1633" t="str">
        <v>Obesity</v>
      </c>
      <c r="K1633" t="str">
        <v>Pre-Diabetes</v>
      </c>
      <c r="L1633" t="str">
        <f>VLOOKUP(A1633,'Data Transformation 3'!A$3:E$2339,5,0)</f>
        <v>8-Nov-1994</v>
      </c>
      <c r="M1633" s="19">
        <f>VLOOKUP(A1633,'Data Transformation 3'!A$3:H$2339,8,0)</f>
        <v>6064.37</v>
      </c>
      <c r="N1633" t="str">
        <f>VLOOKUP('Healthcare '!A1633,'Data Transformation 3'!A$3:I$2339,9,0)</f>
        <v>tier - 2</v>
      </c>
      <c r="O1633" t="str">
        <f>VLOOKUP(A1633,'Data Transformation 3'!A$3:J$2339,10,0)</f>
        <v>tier - 2</v>
      </c>
      <c r="P1633" t="str">
        <f>VLOOKUP(A1633,'Data Transformation 3'!A$3:K$2339,11,0)</f>
        <v>R1011</v>
      </c>
      <c r="Q1633">
        <f>VLOOKUP(A1633,'Data Transformation 3'!A$3:F$2339,6,0)</f>
        <v>28</v>
      </c>
    </row>
    <row r="1634" spans="1:17" ht="15.5" hidden="1" x14ac:dyDescent="0.35">
      <c r="A1634" s="1" t="s">
        <v>738</v>
      </c>
      <c r="C1634" s="20" cm="1">
        <f t="array" ref="C1634:K1634">_xlfn.XLOOKUP(A1634,'Data transformation 2'!A1635:A3969,'Data transformation 2'!B1635:J3969)</f>
        <v>34.42</v>
      </c>
      <c r="D1634">
        <v>5.21</v>
      </c>
      <c r="E1634" t="str">
        <v>yes</v>
      </c>
      <c r="F1634" t="str">
        <v>No</v>
      </c>
      <c r="G1634" t="str">
        <v>No</v>
      </c>
      <c r="H1634">
        <v>0</v>
      </c>
      <c r="I1634" t="str">
        <v>No</v>
      </c>
      <c r="J1634" t="str">
        <v>Obesity</v>
      </c>
      <c r="K1634" t="str">
        <v>Normal</v>
      </c>
      <c r="L1634" t="str">
        <f>VLOOKUP(A1634,'Data Transformation 3'!A$3:E$2339,5,0)</f>
        <v>28-Jul-1996</v>
      </c>
      <c r="M1634" s="19">
        <f>VLOOKUP(A1634,'Data Transformation 3'!A$3:H$2339,8,0)</f>
        <v>6061.8</v>
      </c>
      <c r="N1634" t="str">
        <f>VLOOKUP('Healthcare '!A1634,'Data Transformation 3'!A$3:I$2339,9,0)</f>
        <v>tier - 2</v>
      </c>
      <c r="O1634" t="str">
        <f>VLOOKUP(A1634,'Data Transformation 3'!A$3:J$2339,10,0)</f>
        <v>tier - 3</v>
      </c>
      <c r="P1634" t="str">
        <f>VLOOKUP(A1634,'Data Transformation 3'!A$3:K$2339,11,0)</f>
        <v>R1012</v>
      </c>
      <c r="Q1634">
        <f>VLOOKUP(A1634,'Data Transformation 3'!A$3:F$2339,6,0)</f>
        <v>26</v>
      </c>
    </row>
    <row r="1635" spans="1:17" ht="15.5" hidden="1" x14ac:dyDescent="0.35">
      <c r="A1635" s="1" t="s">
        <v>737</v>
      </c>
      <c r="C1635" s="20" cm="1">
        <f t="array" ref="C1635:K1635">_xlfn.XLOOKUP(A1635,'Data transformation 2'!A1636:A3970,'Data transformation 2'!B1636:J3970)</f>
        <v>29.4</v>
      </c>
      <c r="D1635">
        <v>4.26</v>
      </c>
      <c r="E1635" t="str">
        <v>No</v>
      </c>
      <c r="F1635" t="str">
        <v>No</v>
      </c>
      <c r="G1635" t="str">
        <v>No</v>
      </c>
      <c r="H1635">
        <v>0</v>
      </c>
      <c r="I1635" t="str">
        <v>No</v>
      </c>
      <c r="J1635" t="str">
        <v>Overweight</v>
      </c>
      <c r="K1635" t="str">
        <v>Normal</v>
      </c>
      <c r="L1635" t="str">
        <f>VLOOKUP(A1635,'Data Transformation 3'!A$3:E$2339,5,0)</f>
        <v>16-Aug-1989</v>
      </c>
      <c r="M1635" s="19">
        <f>VLOOKUP(A1635,'Data Transformation 3'!A$3:H$2339,8,0)</f>
        <v>6059.17</v>
      </c>
      <c r="N1635" t="str">
        <f>VLOOKUP('Healthcare '!A1635,'Data Transformation 3'!A$3:I$2339,9,0)</f>
        <v>tier - 2</v>
      </c>
      <c r="O1635" t="str">
        <f>VLOOKUP(A1635,'Data Transformation 3'!A$3:J$2339,10,0)</f>
        <v>tier - 1</v>
      </c>
      <c r="P1635" t="str">
        <f>VLOOKUP(A1635,'Data Transformation 3'!A$3:K$2339,11,0)</f>
        <v>R1011</v>
      </c>
      <c r="Q1635">
        <f>VLOOKUP(A1635,'Data Transformation 3'!A$3:F$2339,6,0)</f>
        <v>33</v>
      </c>
    </row>
    <row r="1636" spans="1:17" ht="15.5" hidden="1" x14ac:dyDescent="0.35">
      <c r="A1636" s="1" t="s">
        <v>736</v>
      </c>
      <c r="C1636" s="20" cm="1">
        <f t="array" ref="C1636:K1636">_xlfn.XLOOKUP(A1636,'Data transformation 2'!A1637:A3971,'Data transformation 2'!B1637:J3971)</f>
        <v>21.31</v>
      </c>
      <c r="D1636">
        <v>4.17</v>
      </c>
      <c r="E1636" t="str">
        <v>No</v>
      </c>
      <c r="F1636" t="str">
        <v>No</v>
      </c>
      <c r="G1636" t="str">
        <v>No</v>
      </c>
      <c r="H1636">
        <v>0</v>
      </c>
      <c r="I1636" t="str">
        <v>No</v>
      </c>
      <c r="J1636" t="str">
        <v>Normal Weight</v>
      </c>
      <c r="K1636" t="str">
        <v>Normal</v>
      </c>
      <c r="L1636" t="str">
        <f>VLOOKUP(A1636,'Data Transformation 3'!A$3:E$2339,5,0)</f>
        <v>8-Aug-1980</v>
      </c>
      <c r="M1636" s="19">
        <f>VLOOKUP(A1636,'Data Transformation 3'!A$3:H$2339,8,0)</f>
        <v>5993.62</v>
      </c>
      <c r="N1636" t="str">
        <f>VLOOKUP('Healthcare '!A1636,'Data Transformation 3'!A$3:I$2339,9,0)</f>
        <v>tier - 2</v>
      </c>
      <c r="O1636" t="str">
        <f>VLOOKUP(A1636,'Data Transformation 3'!A$3:J$2339,10,0)</f>
        <v>tier - 3</v>
      </c>
      <c r="P1636" t="str">
        <f>VLOOKUP(A1636,'Data Transformation 3'!A$3:K$2339,11,0)</f>
        <v>R1013</v>
      </c>
      <c r="Q1636">
        <f>VLOOKUP(A1636,'Data Transformation 3'!A$3:F$2339,6,0)</f>
        <v>42</v>
      </c>
    </row>
    <row r="1637" spans="1:17" ht="15.5" x14ac:dyDescent="0.35">
      <c r="A1637" s="1" t="s">
        <v>735</v>
      </c>
      <c r="C1637" s="20" cm="1">
        <f t="array" ref="C1637:K1637">_xlfn.XLOOKUP(A1637,'Data transformation 2'!A1638:A3972,'Data transformation 2'!B1638:J3972)</f>
        <v>19.559999999999999</v>
      </c>
      <c r="D1637">
        <v>11.96</v>
      </c>
      <c r="E1637" t="str">
        <v>No</v>
      </c>
      <c r="F1637" t="str">
        <v>No</v>
      </c>
      <c r="G1637" t="str">
        <v>No</v>
      </c>
      <c r="H1637">
        <v>0</v>
      </c>
      <c r="I1637" t="str">
        <v>No</v>
      </c>
      <c r="J1637" t="str">
        <v>Normal Weight</v>
      </c>
      <c r="K1637" t="str">
        <v>Diabetes</v>
      </c>
      <c r="L1637" t="str">
        <f>VLOOKUP(A1637,'Data Transformation 3'!A$3:E$2339,5,0)</f>
        <v>17-Aug-1974</v>
      </c>
      <c r="M1637" s="19">
        <f>VLOOKUP(A1637,'Data Transformation 3'!A$3:H$2339,8,0)</f>
        <v>5990.17</v>
      </c>
      <c r="N1637" t="str">
        <f>VLOOKUP('Healthcare '!A1637,'Data Transformation 3'!A$3:I$2339,9,0)</f>
        <v>tier - 2</v>
      </c>
      <c r="O1637" t="str">
        <f>VLOOKUP(A1637,'Data Transformation 3'!A$3:J$2339,10,0)</f>
        <v>tier - 2</v>
      </c>
      <c r="P1637" t="str">
        <f>VLOOKUP(A1637,'Data Transformation 3'!A$3:K$2339,11,0)</f>
        <v>R1013</v>
      </c>
      <c r="Q1637">
        <f>VLOOKUP(A1637,'Data Transformation 3'!A$3:F$2339,6,0)</f>
        <v>48</v>
      </c>
    </row>
    <row r="1638" spans="1:17" ht="15.5" hidden="1" x14ac:dyDescent="0.35">
      <c r="A1638" s="1" t="s">
        <v>734</v>
      </c>
      <c r="C1638" s="20" cm="1">
        <f t="array" ref="C1638:K1638">_xlfn.XLOOKUP(A1638,'Data transformation 2'!A1639:A3973,'Data transformation 2'!B1639:J3973)</f>
        <v>37.335000000000001</v>
      </c>
      <c r="D1638">
        <v>6.26</v>
      </c>
      <c r="E1638" t="str">
        <v>yes</v>
      </c>
      <c r="F1638" t="str">
        <v>No</v>
      </c>
      <c r="G1638" t="str">
        <v>No</v>
      </c>
      <c r="H1638">
        <v>1</v>
      </c>
      <c r="I1638" t="str">
        <v>No</v>
      </c>
      <c r="J1638" t="str">
        <v>Obesity</v>
      </c>
      <c r="K1638" t="str">
        <v>Pre-Diabetes</v>
      </c>
      <c r="L1638" t="str">
        <f>VLOOKUP(A1638,'Data Transformation 3'!A$3:E$2339,5,0)</f>
        <v>10-Jun-1988</v>
      </c>
      <c r="M1638" s="19">
        <f>VLOOKUP(A1638,'Data Transformation 3'!A$3:H$2339,8,0)</f>
        <v>5989.52</v>
      </c>
      <c r="N1638" t="str">
        <f>VLOOKUP('Healthcare '!A1638,'Data Transformation 3'!A$3:I$2339,9,0)</f>
        <v>tier - 2</v>
      </c>
      <c r="O1638" t="str">
        <f>VLOOKUP(A1638,'Data Transformation 3'!A$3:J$2339,10,0)</f>
        <v>tier - 1</v>
      </c>
      <c r="P1638" t="str">
        <f>VLOOKUP(A1638,'Data Transformation 3'!A$3:K$2339,11,0)</f>
        <v>R1012</v>
      </c>
      <c r="Q1638">
        <f>VLOOKUP(A1638,'Data Transformation 3'!A$3:F$2339,6,0)</f>
        <v>34</v>
      </c>
    </row>
    <row r="1639" spans="1:17" ht="15.5" x14ac:dyDescent="0.35">
      <c r="A1639" s="1" t="s">
        <v>733</v>
      </c>
      <c r="C1639" s="20" cm="1">
        <f t="array" ref="C1639:K1639">_xlfn.XLOOKUP(A1639,'Data transformation 2'!A1640:A3974,'Data transformation 2'!B1640:J3974)</f>
        <v>19.53</v>
      </c>
      <c r="D1639">
        <v>11.68</v>
      </c>
      <c r="E1639" t="str">
        <v>No</v>
      </c>
      <c r="F1639" t="str">
        <v>No</v>
      </c>
      <c r="G1639" t="str">
        <v>No</v>
      </c>
      <c r="H1639">
        <v>0</v>
      </c>
      <c r="I1639" t="str">
        <v>No</v>
      </c>
      <c r="J1639" t="str">
        <v>Normal Weight</v>
      </c>
      <c r="K1639" t="str">
        <v>Diabetes</v>
      </c>
      <c r="L1639" t="str">
        <f>VLOOKUP(A1639,'Data Transformation 3'!A$3:E$2339,5,0)</f>
        <v>11-Oct-1974</v>
      </c>
      <c r="M1639" s="19">
        <f>VLOOKUP(A1639,'Data Transformation 3'!A$3:H$2339,8,0)</f>
        <v>5979.99</v>
      </c>
      <c r="N1639" t="str">
        <f>VLOOKUP('Healthcare '!A1639,'Data Transformation 3'!A$3:I$2339,9,0)</f>
        <v>tier - 2</v>
      </c>
      <c r="O1639" t="str">
        <f>VLOOKUP(A1639,'Data Transformation 3'!A$3:J$2339,10,0)</f>
        <v>tier - 3</v>
      </c>
      <c r="P1639" t="str">
        <f>VLOOKUP(A1639,'Data Transformation 3'!A$3:K$2339,11,0)</f>
        <v>R1013</v>
      </c>
      <c r="Q1639">
        <f>VLOOKUP(A1639,'Data Transformation 3'!A$3:F$2339,6,0)</f>
        <v>48</v>
      </c>
    </row>
    <row r="1640" spans="1:17" ht="15.5" hidden="1" x14ac:dyDescent="0.35">
      <c r="A1640" s="1" t="s">
        <v>732</v>
      </c>
      <c r="C1640" s="20" cm="1">
        <f t="array" ref="C1640:K1640">_xlfn.XLOOKUP(A1640,'Data transformation 2'!A1641:A3975,'Data transformation 2'!B1641:J3975)</f>
        <v>34.1</v>
      </c>
      <c r="D1640">
        <v>5.16</v>
      </c>
      <c r="E1640" t="str">
        <v>No</v>
      </c>
      <c r="F1640" t="str">
        <v>No</v>
      </c>
      <c r="G1640" t="str">
        <v>No</v>
      </c>
      <c r="H1640">
        <v>0</v>
      </c>
      <c r="I1640" t="str">
        <v>No</v>
      </c>
      <c r="J1640" t="str">
        <v>Obesity</v>
      </c>
      <c r="K1640" t="str">
        <v>Normal</v>
      </c>
      <c r="L1640" t="str">
        <f>VLOOKUP(A1640,'Data Transformation 3'!A$3:E$2339,5,0)</f>
        <v>10-Oct-1980</v>
      </c>
      <c r="M1640" s="19">
        <f>VLOOKUP(A1640,'Data Transformation 3'!A$3:H$2339,8,0)</f>
        <v>5979.73</v>
      </c>
      <c r="N1640" t="str">
        <f>VLOOKUP('Healthcare '!A1640,'Data Transformation 3'!A$3:I$2339,9,0)</f>
        <v>tier - 2</v>
      </c>
      <c r="O1640" t="str">
        <f>VLOOKUP(A1640,'Data Transformation 3'!A$3:J$2339,10,0)</f>
        <v>tier - 2</v>
      </c>
      <c r="P1640" t="str">
        <f>VLOOKUP(A1640,'Data Transformation 3'!A$3:K$2339,11,0)</f>
        <v>R1011</v>
      </c>
      <c r="Q1640">
        <f>VLOOKUP(A1640,'Data Transformation 3'!A$3:F$2339,6,0)</f>
        <v>42</v>
      </c>
    </row>
    <row r="1641" spans="1:17" ht="15.5" x14ac:dyDescent="0.35">
      <c r="A1641" s="1" t="s">
        <v>731</v>
      </c>
      <c r="C1641" s="20" cm="1">
        <f t="array" ref="C1641:K1641">_xlfn.XLOOKUP(A1641,'Data transformation 2'!A1642:A3976,'Data transformation 2'!B1642:J3976)</f>
        <v>16.5</v>
      </c>
      <c r="D1641">
        <v>6.9</v>
      </c>
      <c r="E1641" t="str">
        <v>yes</v>
      </c>
      <c r="F1641" t="str">
        <v>No</v>
      </c>
      <c r="G1641" t="str">
        <v>No</v>
      </c>
      <c r="H1641">
        <v>2</v>
      </c>
      <c r="I1641" t="str">
        <v>No</v>
      </c>
      <c r="J1641" t="str">
        <v>Underweight</v>
      </c>
      <c r="K1641" t="str">
        <v>Diabetes</v>
      </c>
      <c r="L1641" t="str">
        <f>VLOOKUP(A1641,'Data Transformation 3'!A$3:E$2339,5,0)</f>
        <v>25-Jun-1970</v>
      </c>
      <c r="M1641" s="19">
        <f>VLOOKUP(A1641,'Data Transformation 3'!A$3:H$2339,8,0)</f>
        <v>5979.66</v>
      </c>
      <c r="N1641" t="str">
        <f>VLOOKUP('Healthcare '!A1641,'Data Transformation 3'!A$3:I$2339,9,0)</f>
        <v>tier - 2</v>
      </c>
      <c r="O1641" t="str">
        <f>VLOOKUP(A1641,'Data Transformation 3'!A$3:J$2339,10,0)</f>
        <v>tier - 3</v>
      </c>
      <c r="P1641" t="str">
        <f>VLOOKUP(A1641,'Data Transformation 3'!A$3:K$2339,11,0)</f>
        <v>R1013</v>
      </c>
      <c r="Q1641">
        <f>VLOOKUP(A1641,'Data Transformation 3'!A$3:F$2339,6,0)</f>
        <v>52</v>
      </c>
    </row>
    <row r="1642" spans="1:17" ht="15.5" hidden="1" x14ac:dyDescent="0.35">
      <c r="A1642" s="1" t="s">
        <v>730</v>
      </c>
      <c r="C1642" s="20" cm="1">
        <f t="array" ref="C1642:K1642">_xlfn.XLOOKUP(A1642,'Data transformation 2'!A1643:A3977,'Data transformation 2'!B1643:J3977)</f>
        <v>30.69</v>
      </c>
      <c r="D1642">
        <v>4.83</v>
      </c>
      <c r="E1642" t="str">
        <v>No</v>
      </c>
      <c r="F1642" t="str">
        <v>No</v>
      </c>
      <c r="G1642" t="str">
        <v>No</v>
      </c>
      <c r="H1642">
        <v>1</v>
      </c>
      <c r="I1642" t="str">
        <v>No</v>
      </c>
      <c r="J1642" t="str">
        <v>Obesity</v>
      </c>
      <c r="K1642" t="str">
        <v>Normal</v>
      </c>
      <c r="L1642" t="str">
        <f>VLOOKUP(A1642,'Data Transformation 3'!A$3:E$2339,5,0)</f>
        <v>11-Nov-1984</v>
      </c>
      <c r="M1642" s="19">
        <f>VLOOKUP(A1642,'Data Transformation 3'!A$3:H$2339,8,0)</f>
        <v>5976.83</v>
      </c>
      <c r="N1642" t="str">
        <f>VLOOKUP('Healthcare '!A1642,'Data Transformation 3'!A$3:I$2339,9,0)</f>
        <v>tier - 2</v>
      </c>
      <c r="O1642" t="str">
        <f>VLOOKUP(A1642,'Data Transformation 3'!A$3:J$2339,10,0)</f>
        <v>tier - 2</v>
      </c>
      <c r="P1642" t="str">
        <f>VLOOKUP(A1642,'Data Transformation 3'!A$3:K$2339,11,0)</f>
        <v>R1013</v>
      </c>
      <c r="Q1642">
        <f>VLOOKUP(A1642,'Data Transformation 3'!A$3:F$2339,6,0)</f>
        <v>38</v>
      </c>
    </row>
    <row r="1643" spans="1:17" ht="15.5" hidden="1" x14ac:dyDescent="0.35">
      <c r="A1643" s="1" t="s">
        <v>729</v>
      </c>
      <c r="C1643" s="20" cm="1">
        <f t="array" ref="C1643:K1643">_xlfn.XLOOKUP(A1643,'Data transformation 2'!A1644:A3978,'Data transformation 2'!B1644:J3978)</f>
        <v>28.93</v>
      </c>
      <c r="D1643">
        <v>4.87</v>
      </c>
      <c r="E1643" t="str">
        <v>No</v>
      </c>
      <c r="F1643" t="str">
        <v>No</v>
      </c>
      <c r="G1643" t="str">
        <v>No</v>
      </c>
      <c r="H1643">
        <v>1</v>
      </c>
      <c r="I1643" t="str">
        <v>No</v>
      </c>
      <c r="J1643" t="str">
        <v>Overweight</v>
      </c>
      <c r="K1643" t="str">
        <v>Normal</v>
      </c>
      <c r="L1643" t="str">
        <f>VLOOKUP(A1643,'Data Transformation 3'!A$3:E$2339,5,0)</f>
        <v>19-Sep-1984</v>
      </c>
      <c r="M1643" s="19">
        <f>VLOOKUP(A1643,'Data Transformation 3'!A$3:H$2339,8,0)</f>
        <v>5974.38</v>
      </c>
      <c r="N1643" t="str">
        <f>VLOOKUP('Healthcare '!A1643,'Data Transformation 3'!A$3:I$2339,9,0)</f>
        <v>tier - 2</v>
      </c>
      <c r="O1643" t="str">
        <f>VLOOKUP(A1643,'Data Transformation 3'!A$3:J$2339,10,0)</f>
        <v>tier - 3</v>
      </c>
      <c r="P1643" t="str">
        <f>VLOOKUP(A1643,'Data Transformation 3'!A$3:K$2339,11,0)</f>
        <v>R1013</v>
      </c>
      <c r="Q1643">
        <f>VLOOKUP(A1643,'Data Transformation 3'!A$3:F$2339,6,0)</f>
        <v>38</v>
      </c>
    </row>
    <row r="1644" spans="1:17" ht="15.5" hidden="1" x14ac:dyDescent="0.35">
      <c r="A1644" s="1" t="s">
        <v>728</v>
      </c>
      <c r="C1644" s="20" cm="1">
        <f t="array" ref="C1644:K1644">_xlfn.XLOOKUP(A1644,'Data transformation 2'!A1645:A3979,'Data transformation 2'!B1645:J3979)</f>
        <v>38.9</v>
      </c>
      <c r="D1644">
        <v>4.28</v>
      </c>
      <c r="E1644" t="str">
        <v>No</v>
      </c>
      <c r="F1644" t="str">
        <v>No</v>
      </c>
      <c r="G1644" t="str">
        <v>No</v>
      </c>
      <c r="H1644">
        <v>0</v>
      </c>
      <c r="I1644" t="str">
        <v>No</v>
      </c>
      <c r="J1644" t="str">
        <v>Obesity</v>
      </c>
      <c r="K1644" t="str">
        <v>Normal</v>
      </c>
      <c r="L1644" t="str">
        <f>VLOOKUP(A1644,'Data Transformation 3'!A$3:E$2339,5,0)</f>
        <v>22-Jul-1989</v>
      </c>
      <c r="M1644" s="19">
        <f>VLOOKUP(A1644,'Data Transformation 3'!A$3:H$2339,8,0)</f>
        <v>5972.38</v>
      </c>
      <c r="N1644" t="str">
        <f>VLOOKUP('Healthcare '!A1644,'Data Transformation 3'!A$3:I$2339,9,0)</f>
        <v>tier - 2</v>
      </c>
      <c r="O1644" t="str">
        <f>VLOOKUP(A1644,'Data Transformation 3'!A$3:J$2339,10,0)</f>
        <v>tier - 2</v>
      </c>
      <c r="P1644" t="str">
        <f>VLOOKUP(A1644,'Data Transformation 3'!A$3:K$2339,11,0)</f>
        <v>R1011</v>
      </c>
      <c r="Q1644">
        <f>VLOOKUP(A1644,'Data Transformation 3'!A$3:F$2339,6,0)</f>
        <v>33</v>
      </c>
    </row>
    <row r="1645" spans="1:17" ht="15.5" hidden="1" x14ac:dyDescent="0.35">
      <c r="A1645" s="1" t="s">
        <v>727</v>
      </c>
      <c r="C1645" s="20" cm="1">
        <f t="array" ref="C1645:K1645">_xlfn.XLOOKUP(A1645,'Data transformation 2'!A1646:A3980,'Data transformation 2'!B1646:J3980)</f>
        <v>26.9</v>
      </c>
      <c r="D1645">
        <v>4.07</v>
      </c>
      <c r="E1645" t="str">
        <v>No</v>
      </c>
      <c r="F1645" t="str">
        <v>No</v>
      </c>
      <c r="G1645" t="str">
        <v>No</v>
      </c>
      <c r="H1645">
        <v>0</v>
      </c>
      <c r="I1645" t="str">
        <v>No</v>
      </c>
      <c r="J1645" t="str">
        <v>Overweight</v>
      </c>
      <c r="K1645" t="str">
        <v>Normal</v>
      </c>
      <c r="L1645" t="str">
        <f>VLOOKUP(A1645,'Data Transformation 3'!A$3:E$2339,5,0)</f>
        <v>21-Jul-1980</v>
      </c>
      <c r="M1645" s="19">
        <f>VLOOKUP(A1645,'Data Transformation 3'!A$3:H$2339,8,0)</f>
        <v>5969.72</v>
      </c>
      <c r="N1645" t="str">
        <f>VLOOKUP('Healthcare '!A1645,'Data Transformation 3'!A$3:I$2339,9,0)</f>
        <v>tier - 3</v>
      </c>
      <c r="O1645" t="str">
        <f>VLOOKUP(A1645,'Data Transformation 3'!A$3:J$2339,10,0)</f>
        <v>tier - 3</v>
      </c>
      <c r="P1645" t="str">
        <f>VLOOKUP(A1645,'Data Transformation 3'!A$3:K$2339,11,0)</f>
        <v>R1011</v>
      </c>
      <c r="Q1645">
        <f>VLOOKUP(A1645,'Data Transformation 3'!A$3:F$2339,6,0)</f>
        <v>42</v>
      </c>
    </row>
    <row r="1646" spans="1:17" ht="15.5" hidden="1" x14ac:dyDescent="0.35">
      <c r="A1646" s="1" t="s">
        <v>726</v>
      </c>
      <c r="C1646" s="20" cm="1">
        <f t="array" ref="C1646:K1646">_xlfn.XLOOKUP(A1646,'Data transformation 2'!A1647:A3981,'Data transformation 2'!B1647:J3981)</f>
        <v>24.86</v>
      </c>
      <c r="D1646">
        <v>6.23</v>
      </c>
      <c r="E1646" t="str">
        <v>No</v>
      </c>
      <c r="F1646" t="str">
        <v>No</v>
      </c>
      <c r="G1646" t="str">
        <v>No</v>
      </c>
      <c r="H1646">
        <v>0</v>
      </c>
      <c r="I1646" t="str">
        <v>No</v>
      </c>
      <c r="J1646" t="str">
        <v>Normal Weight</v>
      </c>
      <c r="K1646" t="str">
        <v>Pre-Diabetes</v>
      </c>
      <c r="L1646" t="str">
        <f>VLOOKUP(A1646,'Data Transformation 3'!A$3:E$2339,5,0)</f>
        <v>5-Aug-1980</v>
      </c>
      <c r="M1646" s="19">
        <f>VLOOKUP(A1646,'Data Transformation 3'!A$3:H$2339,8,0)</f>
        <v>5966.89</v>
      </c>
      <c r="N1646" t="str">
        <f>VLOOKUP('Healthcare '!A1646,'Data Transformation 3'!A$3:I$2339,9,0)</f>
        <v>tier - 2</v>
      </c>
      <c r="O1646" t="str">
        <f>VLOOKUP(A1646,'Data Transformation 3'!A$3:J$2339,10,0)</f>
        <v>tier - 3</v>
      </c>
      <c r="P1646" t="str">
        <f>VLOOKUP(A1646,'Data Transformation 3'!A$3:K$2339,11,0)</f>
        <v>R1013</v>
      </c>
      <c r="Q1646">
        <f>VLOOKUP(A1646,'Data Transformation 3'!A$3:F$2339,6,0)</f>
        <v>42</v>
      </c>
    </row>
    <row r="1647" spans="1:17" ht="15.5" hidden="1" x14ac:dyDescent="0.35">
      <c r="A1647" s="1" t="s">
        <v>725</v>
      </c>
      <c r="C1647" s="20" cm="1">
        <f t="array" ref="C1647:K1647">_xlfn.XLOOKUP(A1647,'Data transformation 2'!A1648:A3982,'Data transformation 2'!B1648:J3982)</f>
        <v>39.14</v>
      </c>
      <c r="D1647">
        <v>6.24</v>
      </c>
      <c r="E1647" t="str">
        <v>No</v>
      </c>
      <c r="F1647" t="str">
        <v>yes</v>
      </c>
      <c r="G1647" t="str">
        <v>No</v>
      </c>
      <c r="H1647">
        <v>1</v>
      </c>
      <c r="I1647" t="str">
        <v>No</v>
      </c>
      <c r="J1647" t="str">
        <v>Obesity</v>
      </c>
      <c r="K1647" t="str">
        <v>Pre-Diabetes</v>
      </c>
      <c r="L1647" t="str">
        <f>VLOOKUP(A1647,'Data Transformation 3'!A$3:E$2339,5,0)</f>
        <v>15-Jul-2004</v>
      </c>
      <c r="M1647" s="19">
        <f>VLOOKUP(A1647,'Data Transformation 3'!A$3:H$2339,8,0)</f>
        <v>5960.91</v>
      </c>
      <c r="N1647" t="str">
        <f>VLOOKUP('Healthcare '!A1647,'Data Transformation 3'!A$3:I$2339,9,0)</f>
        <v>tier - 2</v>
      </c>
      <c r="O1647" t="str">
        <f>VLOOKUP(A1647,'Data Transformation 3'!A$3:J$2339,10,0)</f>
        <v>tier - 1</v>
      </c>
      <c r="P1647" t="str">
        <f>VLOOKUP(A1647,'Data Transformation 3'!A$3:K$2339,11,0)</f>
        <v>R1026</v>
      </c>
      <c r="Q1647">
        <f>VLOOKUP(A1647,'Data Transformation 3'!A$3:F$2339,6,0)</f>
        <v>18</v>
      </c>
    </row>
    <row r="1648" spans="1:17" ht="15.5" hidden="1" x14ac:dyDescent="0.35">
      <c r="A1648" s="1" t="s">
        <v>724</v>
      </c>
      <c r="C1648" s="20" cm="1">
        <f t="array" ref="C1648:K1648">_xlfn.XLOOKUP(A1648,'Data transformation 2'!A1649:A3983,'Data transformation 2'!B1649:J3983)</f>
        <v>39.799999999999997</v>
      </c>
      <c r="D1648">
        <v>6.17</v>
      </c>
      <c r="E1648" t="str">
        <v>No</v>
      </c>
      <c r="F1648" t="str">
        <v>No</v>
      </c>
      <c r="G1648" t="str">
        <v>Yes</v>
      </c>
      <c r="H1648">
        <v>1</v>
      </c>
      <c r="I1648" t="str">
        <v>No</v>
      </c>
      <c r="J1648" t="str">
        <v>Obesity</v>
      </c>
      <c r="K1648" t="str">
        <v>Pre-Diabetes</v>
      </c>
      <c r="L1648" t="str">
        <f>VLOOKUP(A1648,'Data Transformation 3'!A$3:E$2339,5,0)</f>
        <v>13-Aug-2003</v>
      </c>
      <c r="M1648" s="19">
        <f>VLOOKUP(A1648,'Data Transformation 3'!A$3:H$2339,8,0)</f>
        <v>5957.35</v>
      </c>
      <c r="N1648" t="str">
        <f>VLOOKUP('Healthcare '!A1648,'Data Transformation 3'!A$3:I$2339,9,0)</f>
        <v>tier - 2</v>
      </c>
      <c r="O1648" t="str">
        <f>VLOOKUP(A1648,'Data Transformation 3'!A$3:J$2339,10,0)</f>
        <v>tier - 2</v>
      </c>
      <c r="P1648" t="str">
        <f>VLOOKUP(A1648,'Data Transformation 3'!A$3:K$2339,11,0)</f>
        <v>R1012</v>
      </c>
      <c r="Q1648">
        <f>VLOOKUP(A1648,'Data Transformation 3'!A$3:F$2339,6,0)</f>
        <v>19</v>
      </c>
    </row>
    <row r="1649" spans="1:17" ht="15.5" hidden="1" x14ac:dyDescent="0.35">
      <c r="A1649" s="1" t="s">
        <v>723</v>
      </c>
      <c r="C1649" s="20" cm="1">
        <f t="array" ref="C1649:K1649">_xlfn.XLOOKUP(A1649,'Data transformation 2'!A1650:A3984,'Data transformation 2'!B1650:J3984)</f>
        <v>34.32</v>
      </c>
      <c r="D1649">
        <v>5.16</v>
      </c>
      <c r="E1649" t="str">
        <v>No</v>
      </c>
      <c r="F1649" t="str">
        <v>No</v>
      </c>
      <c r="G1649" t="str">
        <v>No</v>
      </c>
      <c r="H1649">
        <v>1</v>
      </c>
      <c r="I1649" t="str">
        <v>No</v>
      </c>
      <c r="J1649" t="str">
        <v>Obesity</v>
      </c>
      <c r="K1649" t="str">
        <v>Normal</v>
      </c>
      <c r="L1649" t="str">
        <f>VLOOKUP(A1649,'Data Transformation 3'!A$3:E$2339,5,0)</f>
        <v>14-Jul-1987</v>
      </c>
      <c r="M1649" s="19">
        <f>VLOOKUP(A1649,'Data Transformation 3'!A$3:H$2339,8,0)</f>
        <v>5934.38</v>
      </c>
      <c r="N1649" t="str">
        <f>VLOOKUP('Healthcare '!A1649,'Data Transformation 3'!A$3:I$2339,9,0)</f>
        <v>tier - 3</v>
      </c>
      <c r="O1649" t="str">
        <f>VLOOKUP(A1649,'Data Transformation 3'!A$3:J$2339,10,0)</f>
        <v>tier - 2</v>
      </c>
      <c r="P1649" t="str">
        <f>VLOOKUP(A1649,'Data Transformation 3'!A$3:K$2339,11,0)</f>
        <v>R1013</v>
      </c>
      <c r="Q1649">
        <f>VLOOKUP(A1649,'Data Transformation 3'!A$3:F$2339,6,0)</f>
        <v>35</v>
      </c>
    </row>
    <row r="1650" spans="1:17" ht="15.5" hidden="1" x14ac:dyDescent="0.35">
      <c r="A1650" s="1" t="s">
        <v>722</v>
      </c>
      <c r="C1650" s="20" cm="1">
        <f t="array" ref="C1650:K1650">_xlfn.XLOOKUP(A1650,'Data transformation 2'!A1651:A3985,'Data transformation 2'!B1651:J3985)</f>
        <v>32.51</v>
      </c>
      <c r="D1650">
        <v>4.3</v>
      </c>
      <c r="E1650" t="str">
        <v>No</v>
      </c>
      <c r="F1650" t="str">
        <v>No</v>
      </c>
      <c r="G1650" t="str">
        <v>No</v>
      </c>
      <c r="H1650">
        <v>0</v>
      </c>
      <c r="I1650" t="str">
        <v>No</v>
      </c>
      <c r="J1650" t="str">
        <v>Obesity</v>
      </c>
      <c r="K1650" t="str">
        <v>Normal</v>
      </c>
      <c r="L1650" t="str">
        <f>VLOOKUP(A1650,'Data Transformation 3'!A$3:E$2339,5,0)</f>
        <v>30-Jul-1994</v>
      </c>
      <c r="M1650" s="19">
        <f>VLOOKUP(A1650,'Data Transformation 3'!A$3:H$2339,8,0)</f>
        <v>5927.65</v>
      </c>
      <c r="N1650" t="str">
        <f>VLOOKUP('Healthcare '!A1650,'Data Transformation 3'!A$3:I$2339,9,0)</f>
        <v>tier - 2</v>
      </c>
      <c r="O1650" t="str">
        <f>VLOOKUP(A1650,'Data Transformation 3'!A$3:J$2339,10,0)</f>
        <v>tier - 1</v>
      </c>
      <c r="P1650" t="str">
        <f>VLOOKUP(A1650,'Data Transformation 3'!A$3:K$2339,11,0)</f>
        <v>R1012</v>
      </c>
      <c r="Q1650">
        <f>VLOOKUP(A1650,'Data Transformation 3'!A$3:F$2339,6,0)</f>
        <v>28</v>
      </c>
    </row>
    <row r="1651" spans="1:17" ht="15.5" hidden="1" x14ac:dyDescent="0.35">
      <c r="A1651" s="1" t="s">
        <v>721</v>
      </c>
      <c r="C1651" s="20" cm="1">
        <f t="array" ref="C1651:K1651">_xlfn.XLOOKUP(A1651,'Data transformation 2'!A1652:A3986,'Data transformation 2'!B1652:J3986)</f>
        <v>30.71</v>
      </c>
      <c r="D1651">
        <v>6.14</v>
      </c>
      <c r="E1651" t="str">
        <v>No</v>
      </c>
      <c r="F1651" t="str">
        <v>No</v>
      </c>
      <c r="G1651" t="str">
        <v>Yes</v>
      </c>
      <c r="H1651">
        <v>1</v>
      </c>
      <c r="I1651" t="str">
        <v>No</v>
      </c>
      <c r="J1651" t="str">
        <v>Obesity</v>
      </c>
      <c r="K1651" t="str">
        <v>Pre-Diabetes</v>
      </c>
      <c r="L1651" t="str">
        <f>VLOOKUP(A1651,'Data Transformation 3'!A$3:E$2339,5,0)</f>
        <v>13-Aug-1993</v>
      </c>
      <c r="M1651" s="19">
        <f>VLOOKUP(A1651,'Data Transformation 3'!A$3:H$2339,8,0)</f>
        <v>5926.93</v>
      </c>
      <c r="N1651" t="str">
        <f>VLOOKUP('Healthcare '!A1651,'Data Transformation 3'!A$3:I$2339,9,0)</f>
        <v>tier - 2</v>
      </c>
      <c r="O1651" t="str">
        <f>VLOOKUP(A1651,'Data Transformation 3'!A$3:J$2339,10,0)</f>
        <v>tier - 2</v>
      </c>
      <c r="P1651" t="str">
        <f>VLOOKUP(A1651,'Data Transformation 3'!A$3:K$2339,11,0)</f>
        <v>R1025</v>
      </c>
      <c r="Q1651">
        <f>VLOOKUP(A1651,'Data Transformation 3'!A$3:F$2339,6,0)</f>
        <v>29</v>
      </c>
    </row>
    <row r="1652" spans="1:17" ht="15.5" hidden="1" x14ac:dyDescent="0.35">
      <c r="A1652" s="1" t="s">
        <v>720</v>
      </c>
      <c r="C1652" s="20" cm="1">
        <f t="array" ref="C1652:K1652">_xlfn.XLOOKUP(A1652,'Data transformation 2'!A1653:A3987,'Data transformation 2'!B1653:J3987)</f>
        <v>28.9</v>
      </c>
      <c r="D1652">
        <v>5.36</v>
      </c>
      <c r="E1652" t="str">
        <v>No</v>
      </c>
      <c r="F1652" t="str">
        <v>No</v>
      </c>
      <c r="G1652" t="str">
        <v>No</v>
      </c>
      <c r="H1652">
        <v>1</v>
      </c>
      <c r="I1652" t="str">
        <v>No</v>
      </c>
      <c r="J1652" t="str">
        <v>Overweight</v>
      </c>
      <c r="K1652" t="str">
        <v>Normal</v>
      </c>
      <c r="L1652" t="str">
        <f>VLOOKUP(A1652,'Data Transformation 3'!A$3:E$2339,5,0)</f>
        <v>29-Jul-1987</v>
      </c>
      <c r="M1652" s="19">
        <f>VLOOKUP(A1652,'Data Transformation 3'!A$3:H$2339,8,0)</f>
        <v>5926.85</v>
      </c>
      <c r="N1652" t="str">
        <f>VLOOKUP('Healthcare '!A1652,'Data Transformation 3'!A$3:I$2339,9,0)</f>
        <v>tier - 3</v>
      </c>
      <c r="O1652" t="str">
        <f>VLOOKUP(A1652,'Data Transformation 3'!A$3:J$2339,10,0)</f>
        <v>tier - 3</v>
      </c>
      <c r="P1652" t="str">
        <f>VLOOKUP(A1652,'Data Transformation 3'!A$3:K$2339,11,0)</f>
        <v>R1011</v>
      </c>
      <c r="Q1652">
        <f>VLOOKUP(A1652,'Data Transformation 3'!A$3:F$2339,6,0)</f>
        <v>35</v>
      </c>
    </row>
    <row r="1653" spans="1:17" ht="15.5" hidden="1" x14ac:dyDescent="0.35">
      <c r="A1653" s="1" t="s">
        <v>719</v>
      </c>
      <c r="C1653" s="20" cm="1">
        <f t="array" ref="C1653:K1653">_xlfn.XLOOKUP(A1653,'Data transformation 2'!A1654:A3988,'Data transformation 2'!B1654:J3988)</f>
        <v>36.19</v>
      </c>
      <c r="D1653">
        <v>4.3</v>
      </c>
      <c r="E1653" t="str">
        <v>No</v>
      </c>
      <c r="F1653" t="str">
        <v>No</v>
      </c>
      <c r="G1653" t="str">
        <v>No</v>
      </c>
      <c r="H1653">
        <v>0</v>
      </c>
      <c r="I1653" t="str">
        <v>No</v>
      </c>
      <c r="J1653" t="str">
        <v>Obesity</v>
      </c>
      <c r="K1653" t="str">
        <v>Normal</v>
      </c>
      <c r="L1653" t="str">
        <f>VLOOKUP(A1653,'Data Transformation 3'!A$3:E$2339,5,0)</f>
        <v>21-Dec-1982</v>
      </c>
      <c r="M1653" s="19">
        <f>VLOOKUP(A1653,'Data Transformation 3'!A$3:H$2339,8,0)</f>
        <v>5920.1</v>
      </c>
      <c r="N1653" t="str">
        <f>VLOOKUP('Healthcare '!A1653,'Data Transformation 3'!A$3:I$2339,9,0)</f>
        <v>tier - 2</v>
      </c>
      <c r="O1653" t="str">
        <f>VLOOKUP(A1653,'Data Transformation 3'!A$3:J$2339,10,0)</f>
        <v>tier - 1</v>
      </c>
      <c r="P1653" t="str">
        <f>VLOOKUP(A1653,'Data Transformation 3'!A$3:K$2339,11,0)</f>
        <v>R1013</v>
      </c>
      <c r="Q1653">
        <f>VLOOKUP(A1653,'Data Transformation 3'!A$3:F$2339,6,0)</f>
        <v>40</v>
      </c>
    </row>
    <row r="1654" spans="1:17" ht="15.5" hidden="1" x14ac:dyDescent="0.35">
      <c r="A1654" s="1" t="s">
        <v>718</v>
      </c>
      <c r="C1654" s="20" cm="1">
        <f t="array" ref="C1654:K1654">_xlfn.XLOOKUP(A1654,'Data transformation 2'!A1655:A3989,'Data transformation 2'!B1655:J3989)</f>
        <v>29.6</v>
      </c>
      <c r="D1654">
        <v>4.09</v>
      </c>
      <c r="E1654" t="str">
        <v>No</v>
      </c>
      <c r="F1654" t="str">
        <v>No</v>
      </c>
      <c r="G1654" t="str">
        <v>No</v>
      </c>
      <c r="H1654">
        <v>0</v>
      </c>
      <c r="I1654" t="str">
        <v>No</v>
      </c>
      <c r="J1654" t="str">
        <v>Overweight</v>
      </c>
      <c r="K1654" t="str">
        <v>Normal</v>
      </c>
      <c r="L1654" t="str">
        <f>VLOOKUP(A1654,'Data Transformation 3'!A$3:E$2339,5,0)</f>
        <v>8-Jul-1982</v>
      </c>
      <c r="M1654" s="19">
        <f>VLOOKUP(A1654,'Data Transformation 3'!A$3:H$2339,8,0)</f>
        <v>5910.94</v>
      </c>
      <c r="N1654" t="str">
        <f>VLOOKUP('Healthcare '!A1654,'Data Transformation 3'!A$3:I$2339,9,0)</f>
        <v>tier - 2</v>
      </c>
      <c r="O1654" t="str">
        <f>VLOOKUP(A1654,'Data Transformation 3'!A$3:J$2339,10,0)</f>
        <v>tier - 1</v>
      </c>
      <c r="P1654" t="str">
        <f>VLOOKUP(A1654,'Data Transformation 3'!A$3:K$2339,11,0)</f>
        <v>R1011</v>
      </c>
      <c r="Q1654">
        <f>VLOOKUP(A1654,'Data Transformation 3'!A$3:F$2339,6,0)</f>
        <v>40</v>
      </c>
    </row>
    <row r="1655" spans="1:17" ht="15.5" hidden="1" x14ac:dyDescent="0.35">
      <c r="A1655" s="1" t="s">
        <v>717</v>
      </c>
      <c r="C1655" s="20" cm="1">
        <f t="array" ref="C1655:K1655">_xlfn.XLOOKUP(A1655,'Data transformation 2'!A1656:A3990,'Data transformation 2'!B1656:J3990)</f>
        <v>30.95</v>
      </c>
      <c r="D1655">
        <v>6.27</v>
      </c>
      <c r="E1655" t="str">
        <v>No</v>
      </c>
      <c r="F1655" t="str">
        <v>No</v>
      </c>
      <c r="G1655" t="str">
        <v>Yes</v>
      </c>
      <c r="H1655">
        <v>1</v>
      </c>
      <c r="I1655" t="str">
        <v>No</v>
      </c>
      <c r="J1655" t="str">
        <v>Obesity</v>
      </c>
      <c r="K1655" t="str">
        <v>Pre-Diabetes</v>
      </c>
      <c r="L1655" t="str">
        <f>VLOOKUP(A1655,'Data Transformation 3'!A$3:E$2339,5,0)</f>
        <v>19-Oct-1993</v>
      </c>
      <c r="M1655" s="19">
        <f>VLOOKUP(A1655,'Data Transformation 3'!A$3:H$2339,8,0)</f>
        <v>5877.02</v>
      </c>
      <c r="N1655" t="str">
        <f>VLOOKUP('Healthcare '!A1655,'Data Transformation 3'!A$3:I$2339,9,0)</f>
        <v>tier - 2</v>
      </c>
      <c r="O1655" t="str">
        <f>VLOOKUP(A1655,'Data Transformation 3'!A$3:J$2339,10,0)</f>
        <v>tier - 2</v>
      </c>
      <c r="P1655" t="str">
        <f>VLOOKUP(A1655,'Data Transformation 3'!A$3:K$2339,11,0)</f>
        <v>R1021</v>
      </c>
      <c r="Q1655">
        <f>VLOOKUP(A1655,'Data Transformation 3'!A$3:F$2339,6,0)</f>
        <v>29</v>
      </c>
    </row>
    <row r="1656" spans="1:17" ht="15.5" hidden="1" x14ac:dyDescent="0.35">
      <c r="A1656" s="1" t="s">
        <v>716</v>
      </c>
      <c r="C1656" s="20" cm="1">
        <f t="array" ref="C1656:K1656">_xlfn.XLOOKUP(A1656,'Data transformation 2'!A1657:A3991,'Data transformation 2'!B1657:J3991)</f>
        <v>19.95</v>
      </c>
      <c r="D1656">
        <v>5.39</v>
      </c>
      <c r="E1656" t="str">
        <v>No</v>
      </c>
      <c r="F1656" t="str">
        <v>No</v>
      </c>
      <c r="G1656" t="str">
        <v>No</v>
      </c>
      <c r="H1656">
        <v>1</v>
      </c>
      <c r="I1656" t="str">
        <v>No</v>
      </c>
      <c r="J1656" t="str">
        <v>Normal Weight</v>
      </c>
      <c r="K1656" t="str">
        <v>Normal</v>
      </c>
      <c r="L1656" t="str">
        <f>VLOOKUP(A1656,'Data Transformation 3'!A$3:E$2339,5,0)</f>
        <v>22-Nov-1984</v>
      </c>
      <c r="M1656" s="19">
        <f>VLOOKUP(A1656,'Data Transformation 3'!A$3:H$2339,8,0)</f>
        <v>5855.9</v>
      </c>
      <c r="N1656" t="str">
        <f>VLOOKUP('Healthcare '!A1656,'Data Transformation 3'!A$3:I$2339,9,0)</f>
        <v>tier - 2</v>
      </c>
      <c r="O1656" t="str">
        <f>VLOOKUP(A1656,'Data Transformation 3'!A$3:J$2339,10,0)</f>
        <v>tier - 3</v>
      </c>
      <c r="P1656" t="str">
        <f>VLOOKUP(A1656,'Data Transformation 3'!A$3:K$2339,11,0)</f>
        <v>R1012</v>
      </c>
      <c r="Q1656">
        <f>VLOOKUP(A1656,'Data Transformation 3'!A$3:F$2339,6,0)</f>
        <v>38</v>
      </c>
    </row>
    <row r="1657" spans="1:17" ht="15.5" hidden="1" x14ac:dyDescent="0.35">
      <c r="A1657" s="1" t="s">
        <v>715</v>
      </c>
      <c r="C1657" s="20" cm="1">
        <f t="array" ref="C1657:K1657">_xlfn.XLOOKUP(A1657,'Data transformation 2'!A1658:A3992,'Data transformation 2'!B1658:J3992)</f>
        <v>23.65</v>
      </c>
      <c r="D1657">
        <v>5.75</v>
      </c>
      <c r="E1657" t="str">
        <v>yes</v>
      </c>
      <c r="F1657" t="str">
        <v>No</v>
      </c>
      <c r="G1657" t="str">
        <v>No</v>
      </c>
      <c r="H1657">
        <v>0</v>
      </c>
      <c r="I1657" t="str">
        <v>No</v>
      </c>
      <c r="J1657" t="str">
        <v>Normal Weight</v>
      </c>
      <c r="K1657" t="str">
        <v>Pre-Diabetes</v>
      </c>
      <c r="L1657" t="str">
        <f>VLOOKUP(A1657,'Data Transformation 3'!A$3:E$2339,5,0)</f>
        <v>18-Jun-1985</v>
      </c>
      <c r="M1657" s="19">
        <f>VLOOKUP(A1657,'Data Transformation 3'!A$3:H$2339,8,0)</f>
        <v>5847.24</v>
      </c>
      <c r="N1657" t="str">
        <f>VLOOKUP('Healthcare '!A1657,'Data Transformation 3'!A$3:I$2339,9,0)</f>
        <v>tier - 2</v>
      </c>
      <c r="O1657" t="str">
        <f>VLOOKUP(A1657,'Data Transformation 3'!A$3:J$2339,10,0)</f>
        <v>tier - 1</v>
      </c>
      <c r="P1657" t="str">
        <f>VLOOKUP(A1657,'Data Transformation 3'!A$3:K$2339,11,0)</f>
        <v>R1013</v>
      </c>
      <c r="Q1657">
        <f>VLOOKUP(A1657,'Data Transformation 3'!A$3:F$2339,6,0)</f>
        <v>37</v>
      </c>
    </row>
    <row r="1658" spans="1:17" ht="15.5" hidden="1" x14ac:dyDescent="0.35">
      <c r="A1658" s="1" t="s">
        <v>714</v>
      </c>
      <c r="C1658" s="20" cm="1">
        <f t="array" ref="C1658:K1658">_xlfn.XLOOKUP(A1658,'Data transformation 2'!A1659:A3993,'Data transformation 2'!B1659:J3993)</f>
        <v>43.34</v>
      </c>
      <c r="D1658">
        <v>4.91</v>
      </c>
      <c r="E1658" t="str">
        <v>No</v>
      </c>
      <c r="F1658" t="str">
        <v>No</v>
      </c>
      <c r="G1658" t="str">
        <v>No</v>
      </c>
      <c r="H1658">
        <v>1</v>
      </c>
      <c r="I1658" t="str">
        <v>No</v>
      </c>
      <c r="J1658" t="str">
        <v>Obesity</v>
      </c>
      <c r="K1658" t="str">
        <v>Normal</v>
      </c>
      <c r="L1658" t="str">
        <f>VLOOKUP(A1658,'Data Transformation 3'!A$3:E$2339,5,0)</f>
        <v>30-Sep-1987</v>
      </c>
      <c r="M1658" s="19">
        <f>VLOOKUP(A1658,'Data Transformation 3'!A$3:H$2339,8,0)</f>
        <v>5846.92</v>
      </c>
      <c r="N1658" t="str">
        <f>VLOOKUP('Healthcare '!A1658,'Data Transformation 3'!A$3:I$2339,9,0)</f>
        <v>tier - 2</v>
      </c>
      <c r="O1658" t="str">
        <f>VLOOKUP(A1658,'Data Transformation 3'!A$3:J$2339,10,0)</f>
        <v>tier - 2</v>
      </c>
      <c r="P1658" t="str">
        <f>VLOOKUP(A1658,'Data Transformation 3'!A$3:K$2339,11,0)</f>
        <v>R1013</v>
      </c>
      <c r="Q1658">
        <f>VLOOKUP(A1658,'Data Transformation 3'!A$3:F$2339,6,0)</f>
        <v>35</v>
      </c>
    </row>
    <row r="1659" spans="1:17" ht="15.5" hidden="1" x14ac:dyDescent="0.35">
      <c r="A1659" s="1" t="s">
        <v>713</v>
      </c>
      <c r="C1659" s="20" cm="1">
        <f t="array" ref="C1659:K1659">_xlfn.XLOOKUP(A1659,'Data transformation 2'!A1660:A3994,'Data transformation 2'!B1660:J3994)</f>
        <v>31.98</v>
      </c>
      <c r="D1659">
        <v>4.46</v>
      </c>
      <c r="E1659" t="str">
        <v>yes</v>
      </c>
      <c r="F1659" t="str">
        <v>No</v>
      </c>
      <c r="G1659" t="str">
        <v>No</v>
      </c>
      <c r="H1659">
        <v>1</v>
      </c>
      <c r="I1659" t="str">
        <v>No</v>
      </c>
      <c r="J1659" t="str">
        <v>Obesity</v>
      </c>
      <c r="K1659" t="str">
        <v>Normal</v>
      </c>
      <c r="L1659" t="str">
        <f>VLOOKUP(A1659,'Data Transformation 3'!A$3:E$2339,5,0)</f>
        <v>20-Aug-1995</v>
      </c>
      <c r="M1659" s="19">
        <f>VLOOKUP(A1659,'Data Transformation 3'!A$3:H$2339,8,0)</f>
        <v>5843.99</v>
      </c>
      <c r="N1659" t="str">
        <f>VLOOKUP('Healthcare '!A1659,'Data Transformation 3'!A$3:I$2339,9,0)</f>
        <v>tier - 2</v>
      </c>
      <c r="O1659" t="str">
        <f>VLOOKUP(A1659,'Data Transformation 3'!A$3:J$2339,10,0)</f>
        <v>tier - 2</v>
      </c>
      <c r="P1659" t="str">
        <f>VLOOKUP(A1659,'Data Transformation 3'!A$3:K$2339,11,0)</f>
        <v>R1025</v>
      </c>
      <c r="Q1659">
        <f>VLOOKUP(A1659,'Data Transformation 3'!A$3:F$2339,6,0)</f>
        <v>27</v>
      </c>
    </row>
    <row r="1660" spans="1:17" ht="15.5" hidden="1" x14ac:dyDescent="0.35">
      <c r="A1660" s="1" t="s">
        <v>712</v>
      </c>
      <c r="C1660" s="20" cm="1">
        <f t="array" ref="C1660:K1660">_xlfn.XLOOKUP(A1660,'Data transformation 2'!A1661:A3995,'Data transformation 2'!B1661:J3995)</f>
        <v>35.86</v>
      </c>
      <c r="D1660">
        <v>6.22</v>
      </c>
      <c r="E1660" t="str">
        <v>No</v>
      </c>
      <c r="F1660" t="str">
        <v>No</v>
      </c>
      <c r="G1660" t="str">
        <v>No</v>
      </c>
      <c r="H1660">
        <v>1</v>
      </c>
      <c r="I1660" t="str">
        <v>No</v>
      </c>
      <c r="J1660" t="str">
        <v>Obesity</v>
      </c>
      <c r="K1660" t="str">
        <v>Pre-Diabetes</v>
      </c>
      <c r="L1660" t="str">
        <f>VLOOKUP(A1660,'Data Transformation 3'!A$3:E$2339,5,0)</f>
        <v>27-Jul-1987</v>
      </c>
      <c r="M1660" s="19">
        <f>VLOOKUP(A1660,'Data Transformation 3'!A$3:H$2339,8,0)</f>
        <v>5836.52</v>
      </c>
      <c r="N1660" t="str">
        <f>VLOOKUP('Healthcare '!A1660,'Data Transformation 3'!A$3:I$2339,9,0)</f>
        <v>tier - 2</v>
      </c>
      <c r="O1660" t="str">
        <f>VLOOKUP(A1660,'Data Transformation 3'!A$3:J$2339,10,0)</f>
        <v>tier - 3</v>
      </c>
      <c r="P1660" t="str">
        <f>VLOOKUP(A1660,'Data Transformation 3'!A$3:K$2339,11,0)</f>
        <v>R1013</v>
      </c>
      <c r="Q1660">
        <f>VLOOKUP(A1660,'Data Transformation 3'!A$3:F$2339,6,0)</f>
        <v>35</v>
      </c>
    </row>
    <row r="1661" spans="1:17" ht="15.5" x14ac:dyDescent="0.35">
      <c r="A1661" s="1" t="s">
        <v>711</v>
      </c>
      <c r="C1661" s="20" cm="1">
        <f t="array" ref="C1661:K1661">_xlfn.XLOOKUP(A1661,'Data transformation 2'!A1662:A3996,'Data transformation 2'!B1662:J3996)</f>
        <v>15.2</v>
      </c>
      <c r="D1661">
        <v>8.82</v>
      </c>
      <c r="E1661" t="str">
        <v>No</v>
      </c>
      <c r="F1661" t="str">
        <v>No</v>
      </c>
      <c r="G1661" t="str">
        <v>No</v>
      </c>
      <c r="H1661">
        <v>0</v>
      </c>
      <c r="I1661" t="str">
        <v>No</v>
      </c>
      <c r="J1661" t="str">
        <v>Underweight</v>
      </c>
      <c r="K1661" t="str">
        <v>Diabetes</v>
      </c>
      <c r="L1661" t="str">
        <f>VLOOKUP(A1661,'Data Transformation 3'!A$3:E$2339,5,0)</f>
        <v>27-Sep-1971</v>
      </c>
      <c r="M1661" s="19">
        <f>VLOOKUP(A1661,'Data Transformation 3'!A$3:H$2339,8,0)</f>
        <v>5832.6</v>
      </c>
      <c r="N1661" t="str">
        <f>VLOOKUP('Healthcare '!A1661,'Data Transformation 3'!A$3:I$2339,9,0)</f>
        <v>tier - 2</v>
      </c>
      <c r="O1661" t="str">
        <f>VLOOKUP(A1661,'Data Transformation 3'!A$3:J$2339,10,0)</f>
        <v>tier - 3</v>
      </c>
      <c r="P1661" t="str">
        <f>VLOOKUP(A1661,'Data Transformation 3'!A$3:K$2339,11,0)</f>
        <v>R1012</v>
      </c>
      <c r="Q1661">
        <f>VLOOKUP(A1661,'Data Transformation 3'!A$3:F$2339,6,0)</f>
        <v>51</v>
      </c>
    </row>
    <row r="1662" spans="1:17" ht="15.5" x14ac:dyDescent="0.35">
      <c r="A1662" s="1" t="s">
        <v>710</v>
      </c>
      <c r="C1662" s="20" cm="1">
        <f t="array" ref="C1662:K1662">_xlfn.XLOOKUP(A1662,'Data transformation 2'!A1663:A3997,'Data transformation 2'!B1663:J3997)</f>
        <v>37.200000000000003</v>
      </c>
      <c r="D1662">
        <v>10.14</v>
      </c>
      <c r="E1662" t="str">
        <v>No</v>
      </c>
      <c r="F1662" t="str">
        <v>No</v>
      </c>
      <c r="G1662" t="str">
        <v>No</v>
      </c>
      <c r="H1662">
        <v>0</v>
      </c>
      <c r="I1662" t="str">
        <v>No</v>
      </c>
      <c r="J1662" t="str">
        <v>Obesity</v>
      </c>
      <c r="K1662" t="str">
        <v>Diabetes</v>
      </c>
      <c r="L1662" t="str">
        <f>VLOOKUP(A1662,'Data Transformation 3'!A$3:E$2339,5,0)</f>
        <v>22-Jul-2002</v>
      </c>
      <c r="M1662" s="19">
        <f>VLOOKUP(A1662,'Data Transformation 3'!A$3:H$2339,8,0)</f>
        <v>5816.58</v>
      </c>
      <c r="N1662" t="str">
        <f>VLOOKUP('Healthcare '!A1662,'Data Transformation 3'!A$3:I$2339,9,0)</f>
        <v>tier - 2</v>
      </c>
      <c r="O1662" t="str">
        <f>VLOOKUP(A1662,'Data Transformation 3'!A$3:J$2339,10,0)</f>
        <v>tier - 2</v>
      </c>
      <c r="P1662" t="str">
        <f>VLOOKUP(A1662,'Data Transformation 3'!A$3:K$2339,11,0)</f>
        <v>R1026</v>
      </c>
      <c r="Q1662">
        <f>VLOOKUP(A1662,'Data Transformation 3'!A$3:F$2339,6,0)</f>
        <v>20</v>
      </c>
    </row>
    <row r="1663" spans="1:17" ht="15.5" hidden="1" x14ac:dyDescent="0.35">
      <c r="A1663" s="1" t="s">
        <v>709</v>
      </c>
      <c r="C1663" s="20" cm="1">
        <f t="array" ref="C1663:K1663">_xlfn.XLOOKUP(A1663,'Data transformation 2'!A1664:A3998,'Data transformation 2'!B1664:J3998)</f>
        <v>17.91</v>
      </c>
      <c r="D1663">
        <v>4.66</v>
      </c>
      <c r="E1663" t="str">
        <v>No</v>
      </c>
      <c r="F1663" t="str">
        <v>No</v>
      </c>
      <c r="G1663" t="str">
        <v>No</v>
      </c>
      <c r="H1663">
        <v>2</v>
      </c>
      <c r="I1663" t="str">
        <v>No</v>
      </c>
      <c r="J1663" t="str">
        <v>Underweight</v>
      </c>
      <c r="K1663" t="str">
        <v>Normal</v>
      </c>
      <c r="L1663" t="str">
        <f>VLOOKUP(A1663,'Data Transformation 3'!A$3:E$2339,5,0)</f>
        <v>2-Nov-1972</v>
      </c>
      <c r="M1663" s="19">
        <f>VLOOKUP(A1663,'Data Transformation 3'!A$3:H$2339,8,0)</f>
        <v>5812.9</v>
      </c>
      <c r="N1663" t="str">
        <f>VLOOKUP('Healthcare '!A1663,'Data Transformation 3'!A$3:I$2339,9,0)</f>
        <v>tier - 2</v>
      </c>
      <c r="O1663" t="str">
        <f>VLOOKUP(A1663,'Data Transformation 3'!A$3:J$2339,10,0)</f>
        <v>tier - 2</v>
      </c>
      <c r="P1663" t="str">
        <f>VLOOKUP(A1663,'Data Transformation 3'!A$3:K$2339,11,0)</f>
        <v>R1013</v>
      </c>
      <c r="Q1663">
        <f>VLOOKUP(A1663,'Data Transformation 3'!A$3:F$2339,6,0)</f>
        <v>50</v>
      </c>
    </row>
    <row r="1664" spans="1:17" ht="15.5" hidden="1" x14ac:dyDescent="0.35">
      <c r="A1664" s="1" t="s">
        <v>708</v>
      </c>
      <c r="C1664" s="20" cm="1">
        <f t="array" ref="C1664:K1664">_xlfn.XLOOKUP(A1664,'Data transformation 2'!A1665:A3999,'Data transformation 2'!B1665:J3999)</f>
        <v>20.76</v>
      </c>
      <c r="D1664">
        <v>6.26</v>
      </c>
      <c r="E1664" t="str">
        <v>No</v>
      </c>
      <c r="F1664" t="str">
        <v>No</v>
      </c>
      <c r="G1664" t="str">
        <v>No</v>
      </c>
      <c r="H1664">
        <v>0</v>
      </c>
      <c r="I1664" t="str">
        <v>No</v>
      </c>
      <c r="J1664" t="str">
        <v>Normal Weight</v>
      </c>
      <c r="K1664" t="str">
        <v>Pre-Diabetes</v>
      </c>
      <c r="L1664" t="str">
        <f>VLOOKUP(A1664,'Data Transformation 3'!A$3:E$2339,5,0)</f>
        <v>18-Sep-1980</v>
      </c>
      <c r="M1664" s="19">
        <f>VLOOKUP(A1664,'Data Transformation 3'!A$3:H$2339,8,0)</f>
        <v>5807.06</v>
      </c>
      <c r="N1664" t="str">
        <f>VLOOKUP('Healthcare '!A1664,'Data Transformation 3'!A$3:I$2339,9,0)</f>
        <v>tier - 2</v>
      </c>
      <c r="O1664" t="str">
        <f>VLOOKUP(A1664,'Data Transformation 3'!A$3:J$2339,10,0)</f>
        <v>tier - 3</v>
      </c>
      <c r="P1664" t="str">
        <f>VLOOKUP(A1664,'Data Transformation 3'!A$3:K$2339,11,0)</f>
        <v>R1013</v>
      </c>
      <c r="Q1664">
        <f>VLOOKUP(A1664,'Data Transformation 3'!A$3:F$2339,6,0)</f>
        <v>42</v>
      </c>
    </row>
    <row r="1665" spans="1:17" ht="15.5" hidden="1" x14ac:dyDescent="0.35">
      <c r="A1665" s="1" t="s">
        <v>707</v>
      </c>
      <c r="C1665" s="20" cm="1">
        <f t="array" ref="C1665:K1665">_xlfn.XLOOKUP(A1665,'Data transformation 2'!A1666:A4000,'Data transformation 2'!B1666:J4000)</f>
        <v>38.99</v>
      </c>
      <c r="D1665">
        <v>5.21</v>
      </c>
      <c r="E1665" t="str">
        <v>No</v>
      </c>
      <c r="F1665" t="str">
        <v>yes</v>
      </c>
      <c r="G1665" t="str">
        <v>No</v>
      </c>
      <c r="H1665">
        <v>1</v>
      </c>
      <c r="I1665" t="str">
        <v>No</v>
      </c>
      <c r="J1665" t="str">
        <v>Obesity</v>
      </c>
      <c r="K1665" t="str">
        <v>Normal</v>
      </c>
      <c r="L1665" t="str">
        <f>VLOOKUP(A1665,'Data Transformation 3'!A$3:E$2339,5,0)</f>
        <v>1-Nov-2004</v>
      </c>
      <c r="M1665" s="19">
        <f>VLOOKUP(A1665,'Data Transformation 3'!A$3:H$2339,8,0)</f>
        <v>5778.71</v>
      </c>
      <c r="N1665" t="str">
        <f>VLOOKUP('Healthcare '!A1665,'Data Transformation 3'!A$3:I$2339,9,0)</f>
        <v>tier - 2</v>
      </c>
      <c r="O1665" t="str">
        <f>VLOOKUP(A1665,'Data Transformation 3'!A$3:J$2339,10,0)</f>
        <v>tier - 3</v>
      </c>
      <c r="P1665" t="str">
        <f>VLOOKUP(A1665,'Data Transformation 3'!A$3:K$2339,11,0)</f>
        <v>R1022</v>
      </c>
      <c r="Q1665">
        <f>VLOOKUP(A1665,'Data Transformation 3'!A$3:F$2339,6,0)</f>
        <v>18</v>
      </c>
    </row>
    <row r="1666" spans="1:17" ht="15.5" hidden="1" x14ac:dyDescent="0.35">
      <c r="A1666" s="1" t="s">
        <v>706</v>
      </c>
      <c r="C1666" s="20" cm="1">
        <f t="array" ref="C1666:K1666">_xlfn.XLOOKUP(A1666,'Data transformation 2'!A1667:A4001,'Data transformation 2'!B1667:J4001)</f>
        <v>42.655000000000001</v>
      </c>
      <c r="D1666">
        <v>5.94</v>
      </c>
      <c r="E1666" t="str">
        <v>yes</v>
      </c>
      <c r="F1666" t="str">
        <v>No</v>
      </c>
      <c r="G1666" t="str">
        <v>Yes</v>
      </c>
      <c r="H1666">
        <v>1</v>
      </c>
      <c r="I1666" t="str">
        <v>No</v>
      </c>
      <c r="J1666" t="str">
        <v>Obesity</v>
      </c>
      <c r="K1666" t="str">
        <v>Pre-Diabetes</v>
      </c>
      <c r="L1666" t="str">
        <f>VLOOKUP(A1666,'Data Transformation 3'!A$3:E$2339,5,0)</f>
        <v>30-Aug-1983</v>
      </c>
      <c r="M1666" s="19">
        <f>VLOOKUP(A1666,'Data Transformation 3'!A$3:H$2339,8,0)</f>
        <v>5757.41</v>
      </c>
      <c r="N1666" t="str">
        <f>VLOOKUP('Healthcare '!A1666,'Data Transformation 3'!A$3:I$2339,9,0)</f>
        <v>tier - 2</v>
      </c>
      <c r="O1666" t="str">
        <f>VLOOKUP(A1666,'Data Transformation 3'!A$3:J$2339,10,0)</f>
        <v>tier - 3</v>
      </c>
      <c r="P1666" t="str">
        <f>VLOOKUP(A1666,'Data Transformation 3'!A$3:K$2339,11,0)</f>
        <v>R1019</v>
      </c>
      <c r="Q1666">
        <f>VLOOKUP(A1666,'Data Transformation 3'!A$3:F$2339,6,0)</f>
        <v>39</v>
      </c>
    </row>
    <row r="1667" spans="1:17" ht="15.5" hidden="1" x14ac:dyDescent="0.35">
      <c r="A1667" s="1" t="s">
        <v>705</v>
      </c>
      <c r="C1667" s="20" cm="1">
        <f t="array" ref="C1667:K1667">_xlfn.XLOOKUP(A1667,'Data transformation 2'!A1668:A4002,'Data transformation 2'!B1668:J4002)</f>
        <v>30.57</v>
      </c>
      <c r="D1667">
        <v>5.34</v>
      </c>
      <c r="E1667" t="str">
        <v>No</v>
      </c>
      <c r="F1667" t="str">
        <v>No</v>
      </c>
      <c r="G1667" t="str">
        <v>Yes</v>
      </c>
      <c r="H1667">
        <v>1</v>
      </c>
      <c r="I1667" t="str">
        <v>No</v>
      </c>
      <c r="J1667" t="str">
        <v>Obesity</v>
      </c>
      <c r="K1667" t="str">
        <v>Normal</v>
      </c>
      <c r="L1667" t="str">
        <f>VLOOKUP(A1667,'Data Transformation 3'!A$3:E$2339,5,0)</f>
        <v>10-Jun-1993</v>
      </c>
      <c r="M1667" s="19">
        <f>VLOOKUP(A1667,'Data Transformation 3'!A$3:H$2339,8,0)</f>
        <v>5748.13</v>
      </c>
      <c r="N1667" t="str">
        <f>VLOOKUP('Healthcare '!A1667,'Data Transformation 3'!A$3:I$2339,9,0)</f>
        <v>tier - 2</v>
      </c>
      <c r="O1667" t="str">
        <f>VLOOKUP(A1667,'Data Transformation 3'!A$3:J$2339,10,0)</f>
        <v>tier - 1</v>
      </c>
      <c r="P1667" t="str">
        <f>VLOOKUP(A1667,'Data Transformation 3'!A$3:K$2339,11,0)</f>
        <v>R1021</v>
      </c>
      <c r="Q1667">
        <f>VLOOKUP(A1667,'Data Transformation 3'!A$3:F$2339,6,0)</f>
        <v>29</v>
      </c>
    </row>
    <row r="1668" spans="1:17" ht="15.5" hidden="1" x14ac:dyDescent="0.35">
      <c r="A1668" s="1" t="s">
        <v>704</v>
      </c>
      <c r="C1668" s="20" cm="1">
        <f t="array" ref="C1668:K1668">_xlfn.XLOOKUP(A1668,'Data transformation 2'!A1669:A4003,'Data transformation 2'!B1669:J4003)</f>
        <v>17.7</v>
      </c>
      <c r="D1668">
        <v>6.38</v>
      </c>
      <c r="E1668" t="str">
        <v>No</v>
      </c>
      <c r="F1668" t="str">
        <v>No</v>
      </c>
      <c r="G1668" t="str">
        <v>No</v>
      </c>
      <c r="H1668">
        <v>2</v>
      </c>
      <c r="I1668" t="str">
        <v>No</v>
      </c>
      <c r="J1668" t="str">
        <v>Underweight</v>
      </c>
      <c r="K1668" t="str">
        <v>Pre-Diabetes</v>
      </c>
      <c r="L1668" t="str">
        <f>VLOOKUP(A1668,'Data Transformation 3'!A$3:E$2339,5,0)</f>
        <v>21-Aug-1972</v>
      </c>
      <c r="M1668" s="19">
        <f>VLOOKUP(A1668,'Data Transformation 3'!A$3:H$2339,8,0)</f>
        <v>5741.67</v>
      </c>
      <c r="N1668" t="str">
        <f>VLOOKUP('Healthcare '!A1668,'Data Transformation 3'!A$3:I$2339,9,0)</f>
        <v>tier - 2</v>
      </c>
      <c r="O1668" t="str">
        <f>VLOOKUP(A1668,'Data Transformation 3'!A$3:J$2339,10,0)</f>
        <v>tier - 3</v>
      </c>
      <c r="P1668" t="str">
        <f>VLOOKUP(A1668,'Data Transformation 3'!A$3:K$2339,11,0)</f>
        <v>R1013</v>
      </c>
      <c r="Q1668">
        <f>VLOOKUP(A1668,'Data Transformation 3'!A$3:F$2339,6,0)</f>
        <v>50</v>
      </c>
    </row>
    <row r="1669" spans="1:17" ht="15.5" hidden="1" x14ac:dyDescent="0.35">
      <c r="A1669" s="1" t="s">
        <v>703</v>
      </c>
      <c r="C1669" s="20" cm="1">
        <f t="array" ref="C1669:K1669">_xlfn.XLOOKUP(A1669,'Data transformation 2'!A1670:A4004,'Data transformation 2'!B1670:J4004)</f>
        <v>34.770000000000003</v>
      </c>
      <c r="D1669">
        <v>4.47</v>
      </c>
      <c r="E1669" t="str">
        <v>No</v>
      </c>
      <c r="F1669" t="str">
        <v>No</v>
      </c>
      <c r="G1669" t="str">
        <v>No</v>
      </c>
      <c r="H1669">
        <v>1</v>
      </c>
      <c r="I1669" t="str">
        <v>No</v>
      </c>
      <c r="J1669" t="str">
        <v>Obesity</v>
      </c>
      <c r="K1669" t="str">
        <v>Normal</v>
      </c>
      <c r="L1669" t="str">
        <f>VLOOKUP(A1669,'Data Transformation 3'!A$3:E$2339,5,0)</f>
        <v>19-Oct-1987</v>
      </c>
      <c r="M1669" s="19">
        <f>VLOOKUP(A1669,'Data Transformation 3'!A$3:H$2339,8,0)</f>
        <v>5729.01</v>
      </c>
      <c r="N1669" t="str">
        <f>VLOOKUP('Healthcare '!A1669,'Data Transformation 3'!A$3:I$2339,9,0)</f>
        <v>tier - 1</v>
      </c>
      <c r="O1669" t="str">
        <f>VLOOKUP(A1669,'Data Transformation 3'!A$3:J$2339,10,0)</f>
        <v>tier - 2</v>
      </c>
      <c r="P1669" t="str">
        <f>VLOOKUP(A1669,'Data Transformation 3'!A$3:K$2339,11,0)</f>
        <v>R1012</v>
      </c>
      <c r="Q1669">
        <f>VLOOKUP(A1669,'Data Transformation 3'!A$3:F$2339,6,0)</f>
        <v>35</v>
      </c>
    </row>
    <row r="1670" spans="1:17" ht="15.5" x14ac:dyDescent="0.35">
      <c r="A1670" s="1" t="s">
        <v>702</v>
      </c>
      <c r="C1670" s="20" cm="1">
        <f t="array" ref="C1670:K1670">_xlfn.XLOOKUP(A1670,'Data transformation 2'!A1671:A4005,'Data transformation 2'!B1671:J4005)</f>
        <v>16.88</v>
      </c>
      <c r="D1670">
        <v>9.9600000000000009</v>
      </c>
      <c r="E1670" t="str">
        <v>No</v>
      </c>
      <c r="F1670" t="str">
        <v>No</v>
      </c>
      <c r="G1670" t="str">
        <v>No</v>
      </c>
      <c r="H1670">
        <v>0</v>
      </c>
      <c r="I1670" t="str">
        <v>No</v>
      </c>
      <c r="J1670" t="str">
        <v>Underweight</v>
      </c>
      <c r="K1670" t="str">
        <v>Diabetes</v>
      </c>
      <c r="L1670" t="str">
        <f>VLOOKUP(A1670,'Data Transformation 3'!A$3:E$2339,5,0)</f>
        <v>18-Dec-1971</v>
      </c>
      <c r="M1670" s="19">
        <f>VLOOKUP(A1670,'Data Transformation 3'!A$3:H$2339,8,0)</f>
        <v>5720.38</v>
      </c>
      <c r="N1670" t="str">
        <f>VLOOKUP('Healthcare '!A1670,'Data Transformation 3'!A$3:I$2339,9,0)</f>
        <v>tier - 2</v>
      </c>
      <c r="O1670" t="str">
        <f>VLOOKUP(A1670,'Data Transformation 3'!A$3:J$2339,10,0)</f>
        <v>tier - 1</v>
      </c>
      <c r="P1670" t="str">
        <f>VLOOKUP(A1670,'Data Transformation 3'!A$3:K$2339,11,0)</f>
        <v>R1013</v>
      </c>
      <c r="Q1670">
        <f>VLOOKUP(A1670,'Data Transformation 3'!A$3:F$2339,6,0)</f>
        <v>51</v>
      </c>
    </row>
    <row r="1671" spans="1:17" ht="15.5" x14ac:dyDescent="0.35">
      <c r="A1671" s="1" t="s">
        <v>701</v>
      </c>
      <c r="C1671" s="20" cm="1">
        <f t="array" ref="C1671:K1671">_xlfn.XLOOKUP(A1671,'Data transformation 2'!A1672:A4006,'Data transformation 2'!B1672:J4006)</f>
        <v>40.26</v>
      </c>
      <c r="D1671">
        <v>9.92</v>
      </c>
      <c r="E1671" t="str">
        <v>yes</v>
      </c>
      <c r="F1671" t="str">
        <v>No</v>
      </c>
      <c r="G1671" t="str">
        <v>No</v>
      </c>
      <c r="H1671">
        <v>0</v>
      </c>
      <c r="I1671" t="str">
        <v>No</v>
      </c>
      <c r="J1671" t="str">
        <v>Obesity</v>
      </c>
      <c r="K1671" t="str">
        <v>Diabetes</v>
      </c>
      <c r="L1671" t="str">
        <f>VLOOKUP(A1671,'Data Transformation 3'!A$3:E$2339,5,0)</f>
        <v>30-Aug-1981</v>
      </c>
      <c r="M1671" s="19">
        <f>VLOOKUP(A1671,'Data Transformation 3'!A$3:H$2339,8,0)</f>
        <v>5709.16</v>
      </c>
      <c r="N1671" t="str">
        <f>VLOOKUP('Healthcare '!A1671,'Data Transformation 3'!A$3:I$2339,9,0)</f>
        <v>tier - 3</v>
      </c>
      <c r="O1671" t="str">
        <f>VLOOKUP(A1671,'Data Transformation 3'!A$3:J$2339,10,0)</f>
        <v>tier - 3</v>
      </c>
      <c r="P1671" t="str">
        <f>VLOOKUP(A1671,'Data Transformation 3'!A$3:K$2339,11,0)</f>
        <v>R1013</v>
      </c>
      <c r="Q1671">
        <f>VLOOKUP(A1671,'Data Transformation 3'!A$3:F$2339,6,0)</f>
        <v>41</v>
      </c>
    </row>
    <row r="1672" spans="1:17" ht="15.5" hidden="1" x14ac:dyDescent="0.35">
      <c r="A1672" s="1" t="s">
        <v>700</v>
      </c>
      <c r="C1672" s="20" cm="1">
        <f t="array" ref="C1672:K1672">_xlfn.XLOOKUP(A1672,'Data transformation 2'!A1673:A4007,'Data transformation 2'!B1673:J4007)</f>
        <v>25.6</v>
      </c>
      <c r="D1672">
        <v>6.03</v>
      </c>
      <c r="E1672" t="str">
        <v>No</v>
      </c>
      <c r="F1672" t="str">
        <v>No</v>
      </c>
      <c r="G1672" t="str">
        <v>Yes</v>
      </c>
      <c r="H1672">
        <v>1</v>
      </c>
      <c r="I1672" t="str">
        <v>No</v>
      </c>
      <c r="J1672" t="str">
        <v>Overweight</v>
      </c>
      <c r="K1672" t="str">
        <v>Pre-Diabetes</v>
      </c>
      <c r="L1672" t="str">
        <f>VLOOKUP(A1672,'Data Transformation 3'!A$3:E$2339,5,0)</f>
        <v>3-Nov-1993</v>
      </c>
      <c r="M1672" s="19">
        <f>VLOOKUP(A1672,'Data Transformation 3'!A$3:H$2339,8,0)</f>
        <v>5708.87</v>
      </c>
      <c r="N1672" t="str">
        <f>VLOOKUP('Healthcare '!A1672,'Data Transformation 3'!A$3:I$2339,9,0)</f>
        <v>tier - 2</v>
      </c>
      <c r="O1672" t="str">
        <f>VLOOKUP(A1672,'Data Transformation 3'!A$3:J$2339,10,0)</f>
        <v>tier - 1</v>
      </c>
      <c r="P1672" t="str">
        <f>VLOOKUP(A1672,'Data Transformation 3'!A$3:K$2339,11,0)</f>
        <v>R1011</v>
      </c>
      <c r="Q1672">
        <f>VLOOKUP(A1672,'Data Transformation 3'!A$3:F$2339,6,0)</f>
        <v>29</v>
      </c>
    </row>
    <row r="1673" spans="1:17" ht="15.5" x14ac:dyDescent="0.35">
      <c r="A1673" s="1" t="s">
        <v>699</v>
      </c>
      <c r="C1673" s="20" cm="1">
        <f t="array" ref="C1673:K1673">_xlfn.XLOOKUP(A1673,'Data transformation 2'!A1674:A4008,'Data transformation 2'!B1674:J4008)</f>
        <v>33.549999999999997</v>
      </c>
      <c r="D1673">
        <v>10.9</v>
      </c>
      <c r="E1673" t="str">
        <v>yes</v>
      </c>
      <c r="F1673" t="str">
        <v>No</v>
      </c>
      <c r="G1673" t="str">
        <v>No</v>
      </c>
      <c r="H1673">
        <v>0</v>
      </c>
      <c r="I1673" t="str">
        <v>No</v>
      </c>
      <c r="J1673" t="str">
        <v>Obesity</v>
      </c>
      <c r="K1673" t="str">
        <v>Diabetes</v>
      </c>
      <c r="L1673" t="str">
        <f>VLOOKUP(A1673,'Data Transformation 3'!A$3:E$2339,5,0)</f>
        <v>15-Jun-1981</v>
      </c>
      <c r="M1673" s="19">
        <f>VLOOKUP(A1673,'Data Transformation 3'!A$3:H$2339,8,0)</f>
        <v>5699.84</v>
      </c>
      <c r="N1673" t="str">
        <f>VLOOKUP('Healthcare '!A1673,'Data Transformation 3'!A$3:I$2339,9,0)</f>
        <v>tier - 2</v>
      </c>
      <c r="O1673" t="str">
        <f>VLOOKUP(A1673,'Data Transformation 3'!A$3:J$2339,10,0)</f>
        <v>tier - 3</v>
      </c>
      <c r="P1673" t="str">
        <f>VLOOKUP(A1673,'Data Transformation 3'!A$3:K$2339,11,0)</f>
        <v>R1013</v>
      </c>
      <c r="Q1673">
        <f>VLOOKUP(A1673,'Data Transformation 3'!A$3:F$2339,6,0)</f>
        <v>41</v>
      </c>
    </row>
    <row r="1674" spans="1:17" ht="15.5" x14ac:dyDescent="0.35">
      <c r="A1674" s="1" t="s">
        <v>698</v>
      </c>
      <c r="C1674" s="20" cm="1">
        <f t="array" ref="C1674:K1674">_xlfn.XLOOKUP(A1674,'Data transformation 2'!A1675:A4009,'Data transformation 2'!B1675:J4009)</f>
        <v>16.690000000000001</v>
      </c>
      <c r="D1674">
        <v>10.66</v>
      </c>
      <c r="E1674" t="str">
        <v>No</v>
      </c>
      <c r="F1674" t="str">
        <v>No</v>
      </c>
      <c r="G1674" t="str">
        <v>No</v>
      </c>
      <c r="H1674">
        <v>0</v>
      </c>
      <c r="I1674" t="str">
        <v>No</v>
      </c>
      <c r="J1674" t="str">
        <v>Underweight</v>
      </c>
      <c r="K1674" t="str">
        <v>Diabetes</v>
      </c>
      <c r="L1674" t="str">
        <f>VLOOKUP(A1674,'Data Transformation 3'!A$3:E$2339,5,0)</f>
        <v>6-Jul-1974</v>
      </c>
      <c r="M1674" s="19">
        <f>VLOOKUP(A1674,'Data Transformation 3'!A$3:H$2339,8,0)</f>
        <v>5698.74</v>
      </c>
      <c r="N1674" t="str">
        <f>VLOOKUP('Healthcare '!A1674,'Data Transformation 3'!A$3:I$2339,9,0)</f>
        <v>tier - 2</v>
      </c>
      <c r="O1674" t="str">
        <f>VLOOKUP(A1674,'Data Transformation 3'!A$3:J$2339,10,0)</f>
        <v>tier - 2</v>
      </c>
      <c r="P1674" t="str">
        <f>VLOOKUP(A1674,'Data Transformation 3'!A$3:K$2339,11,0)</f>
        <v>R1012</v>
      </c>
      <c r="Q1674">
        <f>VLOOKUP(A1674,'Data Transformation 3'!A$3:F$2339,6,0)</f>
        <v>48</v>
      </c>
    </row>
    <row r="1675" spans="1:17" ht="15.5" hidden="1" x14ac:dyDescent="0.35">
      <c r="A1675" s="1" t="s">
        <v>697</v>
      </c>
      <c r="C1675" s="20" cm="1">
        <f t="array" ref="C1675:K1675">_xlfn.XLOOKUP(A1675,'Data transformation 2'!A1676:A4010,'Data transformation 2'!B1676:J4010)</f>
        <v>19.95</v>
      </c>
      <c r="D1675">
        <v>4.05</v>
      </c>
      <c r="E1675" t="str">
        <v>No</v>
      </c>
      <c r="F1675" t="str">
        <v>No</v>
      </c>
      <c r="G1675" t="str">
        <v>No</v>
      </c>
      <c r="H1675">
        <v>1</v>
      </c>
      <c r="I1675" t="str">
        <v>No</v>
      </c>
      <c r="J1675" t="str">
        <v>Normal Weight</v>
      </c>
      <c r="K1675" t="str">
        <v>Normal</v>
      </c>
      <c r="L1675" t="str">
        <f>VLOOKUP(A1675,'Data Transformation 3'!A$3:E$2339,5,0)</f>
        <v>3-Nov-1992</v>
      </c>
      <c r="M1675" s="19">
        <f>VLOOKUP(A1675,'Data Transformation 3'!A$3:H$2339,8,0)</f>
        <v>5693.43</v>
      </c>
      <c r="N1675" t="str">
        <f>VLOOKUP('Healthcare '!A1675,'Data Transformation 3'!A$3:I$2339,9,0)</f>
        <v>tier - 2</v>
      </c>
      <c r="O1675" t="str">
        <f>VLOOKUP(A1675,'Data Transformation 3'!A$3:J$2339,10,0)</f>
        <v>tier - 3</v>
      </c>
      <c r="P1675" t="str">
        <f>VLOOKUP(A1675,'Data Transformation 3'!A$3:K$2339,11,0)</f>
        <v>R1012</v>
      </c>
      <c r="Q1675">
        <f>VLOOKUP(A1675,'Data Transformation 3'!A$3:F$2339,6,0)</f>
        <v>30</v>
      </c>
    </row>
    <row r="1676" spans="1:17" ht="15.5" hidden="1" x14ac:dyDescent="0.35">
      <c r="A1676" s="1" t="s">
        <v>696</v>
      </c>
      <c r="C1676" s="20" cm="1">
        <f t="array" ref="C1676:K1676">_xlfn.XLOOKUP(A1676,'Data transformation 2'!A1677:A4011,'Data transformation 2'!B1677:J4011)</f>
        <v>17.55</v>
      </c>
      <c r="D1676">
        <v>4.2300000000000004</v>
      </c>
      <c r="E1676" t="str">
        <v>No</v>
      </c>
      <c r="F1676" t="str">
        <v>No</v>
      </c>
      <c r="G1676" t="str">
        <v>No</v>
      </c>
      <c r="H1676">
        <v>2</v>
      </c>
      <c r="I1676" t="str">
        <v>No</v>
      </c>
      <c r="J1676" t="str">
        <v>Underweight</v>
      </c>
      <c r="K1676" t="str">
        <v>Normal</v>
      </c>
      <c r="L1676" t="str">
        <f>VLOOKUP(A1676,'Data Transformation 3'!A$3:E$2339,5,0)</f>
        <v>28-Oct-1972</v>
      </c>
      <c r="M1676" s="19">
        <f>VLOOKUP(A1676,'Data Transformation 3'!A$3:H$2339,8,0)</f>
        <v>5690.79</v>
      </c>
      <c r="N1676" t="str">
        <f>VLOOKUP('Healthcare '!A1676,'Data Transformation 3'!A$3:I$2339,9,0)</f>
        <v>tier - 2</v>
      </c>
      <c r="O1676" t="str">
        <f>VLOOKUP(A1676,'Data Transformation 3'!A$3:J$2339,10,0)</f>
        <v>tier - 1</v>
      </c>
      <c r="P1676" t="str">
        <f>VLOOKUP(A1676,'Data Transformation 3'!A$3:K$2339,11,0)</f>
        <v>R1013</v>
      </c>
      <c r="Q1676">
        <f>VLOOKUP(A1676,'Data Transformation 3'!A$3:F$2339,6,0)</f>
        <v>50</v>
      </c>
    </row>
    <row r="1677" spans="1:17" ht="15.5" hidden="1" x14ac:dyDescent="0.35">
      <c r="A1677" s="1" t="s">
        <v>695</v>
      </c>
      <c r="C1677" s="20" cm="1">
        <f t="array" ref="C1677:K1677">_xlfn.XLOOKUP(A1677,'Data transformation 2'!A1678:A4012,'Data transformation 2'!B1678:J4012)</f>
        <v>22.01</v>
      </c>
      <c r="D1677">
        <v>5.01</v>
      </c>
      <c r="E1677" t="str">
        <v>No</v>
      </c>
      <c r="F1677" t="str">
        <v>No</v>
      </c>
      <c r="G1677" t="str">
        <v>No</v>
      </c>
      <c r="H1677">
        <v>1</v>
      </c>
      <c r="I1677" t="str">
        <v>No</v>
      </c>
      <c r="J1677" t="str">
        <v>Normal Weight</v>
      </c>
      <c r="K1677" t="str">
        <v>Normal</v>
      </c>
      <c r="L1677" t="str">
        <f>VLOOKUP(A1677,'Data Transformation 3'!A$3:E$2339,5,0)</f>
        <v>12-Aug-1984</v>
      </c>
      <c r="M1677" s="19">
        <f>VLOOKUP(A1677,'Data Transformation 3'!A$3:H$2339,8,0)</f>
        <v>5679.13</v>
      </c>
      <c r="N1677" t="str">
        <f>VLOOKUP('Healthcare '!A1677,'Data Transformation 3'!A$3:I$2339,9,0)</f>
        <v>tier - 2</v>
      </c>
      <c r="O1677" t="str">
        <f>VLOOKUP(A1677,'Data Transformation 3'!A$3:J$2339,10,0)</f>
        <v>tier - 2</v>
      </c>
      <c r="P1677" t="str">
        <f>VLOOKUP(A1677,'Data Transformation 3'!A$3:K$2339,11,0)</f>
        <v>R1013</v>
      </c>
      <c r="Q1677">
        <f>VLOOKUP(A1677,'Data Transformation 3'!A$3:F$2339,6,0)</f>
        <v>38</v>
      </c>
    </row>
    <row r="1678" spans="1:17" ht="15.5" hidden="1" x14ac:dyDescent="0.35">
      <c r="A1678" s="1" t="s">
        <v>694</v>
      </c>
      <c r="C1678" s="20" cm="1">
        <f t="array" ref="C1678:K1678">_xlfn.XLOOKUP(A1678,'Data transformation 2'!A1679:A4013,'Data transformation 2'!B1679:J4013)</f>
        <v>41.8</v>
      </c>
      <c r="D1678">
        <v>5.82</v>
      </c>
      <c r="E1678" t="str">
        <v>yes</v>
      </c>
      <c r="F1678" t="str">
        <v>No</v>
      </c>
      <c r="G1678" t="str">
        <v>Yes</v>
      </c>
      <c r="H1678">
        <v>1</v>
      </c>
      <c r="I1678" t="str">
        <v>No</v>
      </c>
      <c r="J1678" t="str">
        <v>Obesity</v>
      </c>
      <c r="K1678" t="str">
        <v>Pre-Diabetes</v>
      </c>
      <c r="L1678" t="str">
        <f>VLOOKUP(A1678,'Data Transformation 3'!A$3:E$2339,5,0)</f>
        <v>3-Sep-1983</v>
      </c>
      <c r="M1678" s="19">
        <f>VLOOKUP(A1678,'Data Transformation 3'!A$3:H$2339,8,0)</f>
        <v>5662.23</v>
      </c>
      <c r="N1678" t="str">
        <f>VLOOKUP('Healthcare '!A1678,'Data Transformation 3'!A$3:I$2339,9,0)</f>
        <v>tier - 2</v>
      </c>
      <c r="O1678" t="str">
        <f>VLOOKUP(A1678,'Data Transformation 3'!A$3:J$2339,10,0)</f>
        <v>tier - 1</v>
      </c>
      <c r="P1678" t="str">
        <f>VLOOKUP(A1678,'Data Transformation 3'!A$3:K$2339,11,0)</f>
        <v>R1013</v>
      </c>
      <c r="Q1678">
        <f>VLOOKUP(A1678,'Data Transformation 3'!A$3:F$2339,6,0)</f>
        <v>39</v>
      </c>
    </row>
    <row r="1679" spans="1:17" ht="15.5" x14ac:dyDescent="0.35">
      <c r="A1679" s="1" t="s">
        <v>693</v>
      </c>
      <c r="C1679" s="20" cm="1">
        <f t="array" ref="C1679:K1679">_xlfn.XLOOKUP(A1679,'Data transformation 2'!A1680:A4014,'Data transformation 2'!B1680:J4014)</f>
        <v>19.170000000000002</v>
      </c>
      <c r="D1679">
        <v>7.94</v>
      </c>
      <c r="E1679" t="str">
        <v>No</v>
      </c>
      <c r="F1679" t="str">
        <v>No</v>
      </c>
      <c r="G1679" t="str">
        <v>No</v>
      </c>
      <c r="H1679">
        <v>0</v>
      </c>
      <c r="I1679" t="str">
        <v>No</v>
      </c>
      <c r="J1679" t="str">
        <v>Normal Weight</v>
      </c>
      <c r="K1679" t="str">
        <v>Diabetes</v>
      </c>
      <c r="L1679" t="str">
        <f>VLOOKUP(A1679,'Data Transformation 3'!A$3:E$2339,5,0)</f>
        <v>27-Sep-1978</v>
      </c>
      <c r="M1679" s="19">
        <f>VLOOKUP(A1679,'Data Transformation 3'!A$3:H$2339,8,0)</f>
        <v>5650.14</v>
      </c>
      <c r="N1679" t="str">
        <f>VLOOKUP('Healthcare '!A1679,'Data Transformation 3'!A$3:I$2339,9,0)</f>
        <v>tier - 2</v>
      </c>
      <c r="O1679" t="str">
        <f>VLOOKUP(A1679,'Data Transformation 3'!A$3:J$2339,10,0)</f>
        <v>tier - 1</v>
      </c>
      <c r="P1679" t="str">
        <f>VLOOKUP(A1679,'Data Transformation 3'!A$3:K$2339,11,0)</f>
        <v>R1013</v>
      </c>
      <c r="Q1679">
        <f>VLOOKUP(A1679,'Data Transformation 3'!A$3:F$2339,6,0)</f>
        <v>44</v>
      </c>
    </row>
    <row r="1680" spans="1:17" ht="15.5" hidden="1" x14ac:dyDescent="0.35">
      <c r="A1680" s="1" t="s">
        <v>692</v>
      </c>
      <c r="C1680" s="20" cm="1">
        <f t="array" ref="C1680:K1680">_xlfn.XLOOKUP(A1680,'Data transformation 2'!A1681:A4015,'Data transformation 2'!B1681:J4015)</f>
        <v>32.799999999999997</v>
      </c>
      <c r="D1680">
        <v>6.16</v>
      </c>
      <c r="E1680" t="str">
        <v>yes</v>
      </c>
      <c r="F1680" t="str">
        <v>No</v>
      </c>
      <c r="G1680" t="str">
        <v>Yes</v>
      </c>
      <c r="H1680">
        <v>1</v>
      </c>
      <c r="I1680" t="str">
        <v>No</v>
      </c>
      <c r="J1680" t="str">
        <v>Obesity</v>
      </c>
      <c r="K1680" t="str">
        <v>Pre-Diabetes</v>
      </c>
      <c r="L1680" t="str">
        <f>VLOOKUP(A1680,'Data Transformation 3'!A$3:E$2339,5,0)</f>
        <v>8-Jun-1983</v>
      </c>
      <c r="M1680" s="19">
        <f>VLOOKUP(A1680,'Data Transformation 3'!A$3:H$2339,8,0)</f>
        <v>5649.72</v>
      </c>
      <c r="N1680" t="str">
        <f>VLOOKUP('Healthcare '!A1680,'Data Transformation 3'!A$3:I$2339,9,0)</f>
        <v>tier - 2</v>
      </c>
      <c r="O1680" t="str">
        <f>VLOOKUP(A1680,'Data Transformation 3'!A$3:J$2339,10,0)</f>
        <v>tier - 3</v>
      </c>
      <c r="P1680" t="str">
        <f>VLOOKUP(A1680,'Data Transformation 3'!A$3:K$2339,11,0)</f>
        <v>R1011</v>
      </c>
      <c r="Q1680">
        <f>VLOOKUP(A1680,'Data Transformation 3'!A$3:F$2339,6,0)</f>
        <v>40</v>
      </c>
    </row>
    <row r="1681" spans="1:17" ht="15.5" hidden="1" x14ac:dyDescent="0.35">
      <c r="A1681" s="1" t="s">
        <v>691</v>
      </c>
      <c r="C1681" s="20" cm="1">
        <f t="array" ref="C1681:K1681">_xlfn.XLOOKUP(A1681,'Data transformation 2'!A1682:A4016,'Data transformation 2'!B1682:J4016)</f>
        <v>35.814999999999998</v>
      </c>
      <c r="D1681">
        <v>4.1500000000000004</v>
      </c>
      <c r="E1681" t="str">
        <v>No</v>
      </c>
      <c r="F1681" t="str">
        <v>No</v>
      </c>
      <c r="G1681" t="str">
        <v>No</v>
      </c>
      <c r="H1681">
        <v>1</v>
      </c>
      <c r="I1681" t="str">
        <v>No</v>
      </c>
      <c r="J1681" t="str">
        <v>Obesity</v>
      </c>
      <c r="K1681" t="str">
        <v>Normal</v>
      </c>
      <c r="L1681" t="str">
        <f>VLOOKUP(A1681,'Data Transformation 3'!A$3:E$2339,5,0)</f>
        <v>9-Dec-1987</v>
      </c>
      <c r="M1681" s="19">
        <f>VLOOKUP(A1681,'Data Transformation 3'!A$3:H$2339,8,0)</f>
        <v>5630.46</v>
      </c>
      <c r="N1681" t="str">
        <f>VLOOKUP('Healthcare '!A1681,'Data Transformation 3'!A$3:I$2339,9,0)</f>
        <v>tier - 2</v>
      </c>
      <c r="O1681" t="str">
        <f>VLOOKUP(A1681,'Data Transformation 3'!A$3:J$2339,10,0)</f>
        <v>tier - 3</v>
      </c>
      <c r="P1681" t="str">
        <f>VLOOKUP(A1681,'Data Transformation 3'!A$3:K$2339,11,0)</f>
        <v>R1012</v>
      </c>
      <c r="Q1681">
        <f>VLOOKUP(A1681,'Data Transformation 3'!A$3:F$2339,6,0)</f>
        <v>35</v>
      </c>
    </row>
    <row r="1682" spans="1:17" ht="15.5" hidden="1" x14ac:dyDescent="0.35">
      <c r="A1682" s="1" t="s">
        <v>690</v>
      </c>
      <c r="C1682" s="20" cm="1">
        <f t="array" ref="C1682:K1682">_xlfn.XLOOKUP(A1682,'Data transformation 2'!A1683:A4017,'Data transformation 2'!B1683:J4017)</f>
        <v>24.3</v>
      </c>
      <c r="D1682">
        <v>6.23</v>
      </c>
      <c r="E1682" t="str">
        <v>No</v>
      </c>
      <c r="F1682" t="str">
        <v>No</v>
      </c>
      <c r="G1682" t="str">
        <v>No</v>
      </c>
      <c r="H1682">
        <v>0</v>
      </c>
      <c r="I1682" t="str">
        <v>No</v>
      </c>
      <c r="J1682" t="str">
        <v>Normal Weight</v>
      </c>
      <c r="K1682" t="str">
        <v>Pre-Diabetes</v>
      </c>
      <c r="L1682" t="str">
        <f>VLOOKUP(A1682,'Data Transformation 3'!A$3:E$2339,5,0)</f>
        <v>15-Nov-1994</v>
      </c>
      <c r="M1682" s="19">
        <f>VLOOKUP(A1682,'Data Transformation 3'!A$3:H$2339,8,0)</f>
        <v>5615.37</v>
      </c>
      <c r="N1682" t="str">
        <f>VLOOKUP('Healthcare '!A1682,'Data Transformation 3'!A$3:I$2339,9,0)</f>
        <v>tier - 2</v>
      </c>
      <c r="O1682" t="str">
        <f>VLOOKUP(A1682,'Data Transformation 3'!A$3:J$2339,10,0)</f>
        <v>tier - 3</v>
      </c>
      <c r="P1682" t="str">
        <f>VLOOKUP(A1682,'Data Transformation 3'!A$3:K$2339,11,0)</f>
        <v>R1011</v>
      </c>
      <c r="Q1682">
        <f>VLOOKUP(A1682,'Data Transformation 3'!A$3:F$2339,6,0)</f>
        <v>28</v>
      </c>
    </row>
    <row r="1683" spans="1:17" ht="15.5" x14ac:dyDescent="0.35">
      <c r="A1683" s="1" t="s">
        <v>689</v>
      </c>
      <c r="C1683" s="20" cm="1">
        <f t="array" ref="C1683:K1683">_xlfn.XLOOKUP(A1683,'Data transformation 2'!A1684:A4018,'Data transformation 2'!B1684:J4018)</f>
        <v>19.059999999999999</v>
      </c>
      <c r="D1683">
        <v>7.41</v>
      </c>
      <c r="E1683" t="str">
        <v>No</v>
      </c>
      <c r="F1683" t="str">
        <v>No</v>
      </c>
      <c r="G1683" t="str">
        <v>No</v>
      </c>
      <c r="H1683">
        <v>0</v>
      </c>
      <c r="I1683" t="str">
        <v>No</v>
      </c>
      <c r="J1683" t="str">
        <v>Normal Weight</v>
      </c>
      <c r="K1683" t="str">
        <v>Diabetes</v>
      </c>
      <c r="L1683" t="str">
        <f>VLOOKUP(A1683,'Data Transformation 3'!A$3:E$2339,5,0)</f>
        <v>11-Sep-1978</v>
      </c>
      <c r="M1683" s="19">
        <f>VLOOKUP(A1683,'Data Transformation 3'!A$3:H$2339,8,0)</f>
        <v>5612.83</v>
      </c>
      <c r="N1683" t="str">
        <f>VLOOKUP('Healthcare '!A1683,'Data Transformation 3'!A$3:I$2339,9,0)</f>
        <v>tier - 2</v>
      </c>
      <c r="O1683" t="str">
        <f>VLOOKUP(A1683,'Data Transformation 3'!A$3:J$2339,10,0)</f>
        <v>tier - 3</v>
      </c>
      <c r="P1683" t="str">
        <f>VLOOKUP(A1683,'Data Transformation 3'!A$3:K$2339,11,0)</f>
        <v>R1013</v>
      </c>
      <c r="Q1683">
        <f>VLOOKUP(A1683,'Data Transformation 3'!A$3:F$2339,6,0)</f>
        <v>44</v>
      </c>
    </row>
    <row r="1684" spans="1:17" ht="15.5" hidden="1" x14ac:dyDescent="0.35">
      <c r="A1684" s="1" t="s">
        <v>688</v>
      </c>
      <c r="C1684" s="20" cm="1">
        <f t="array" ref="C1684:K1684">_xlfn.XLOOKUP(A1684,'Data transformation 2'!A1685:A4019,'Data transformation 2'!B1685:J4019)</f>
        <v>33.25</v>
      </c>
      <c r="D1684">
        <v>5.62</v>
      </c>
      <c r="E1684" t="str">
        <v>yes</v>
      </c>
      <c r="F1684" t="str">
        <v>No</v>
      </c>
      <c r="G1684" t="str">
        <v>No</v>
      </c>
      <c r="H1684">
        <v>1</v>
      </c>
      <c r="I1684" t="str">
        <v>No</v>
      </c>
      <c r="J1684" t="str">
        <v>Obesity</v>
      </c>
      <c r="K1684" t="str">
        <v>Normal</v>
      </c>
      <c r="L1684" t="str">
        <f>VLOOKUP(A1684,'Data Transformation 3'!A$3:E$2339,5,0)</f>
        <v>18-Nov-1988</v>
      </c>
      <c r="M1684" s="19">
        <f>VLOOKUP(A1684,'Data Transformation 3'!A$3:H$2339,8,0)</f>
        <v>5594.85</v>
      </c>
      <c r="N1684" t="str">
        <f>VLOOKUP('Healthcare '!A1684,'Data Transformation 3'!A$3:I$2339,9,0)</f>
        <v>tier - 2</v>
      </c>
      <c r="O1684" t="str">
        <f>VLOOKUP(A1684,'Data Transformation 3'!A$3:J$2339,10,0)</f>
        <v>tier - 3</v>
      </c>
      <c r="P1684" t="str">
        <f>VLOOKUP(A1684,'Data Transformation 3'!A$3:K$2339,11,0)</f>
        <v>R1024</v>
      </c>
      <c r="Q1684">
        <f>VLOOKUP(A1684,'Data Transformation 3'!A$3:F$2339,6,0)</f>
        <v>34</v>
      </c>
    </row>
    <row r="1685" spans="1:17" ht="15.5" hidden="1" x14ac:dyDescent="0.35">
      <c r="A1685" s="1" t="s">
        <v>687</v>
      </c>
      <c r="C1685" s="20" cm="1">
        <f t="array" ref="C1685:K1685">_xlfn.XLOOKUP(A1685,'Data transformation 2'!A1686:A4020,'Data transformation 2'!B1686:J4020)</f>
        <v>21.37</v>
      </c>
      <c r="D1685">
        <v>4.54</v>
      </c>
      <c r="E1685" t="str">
        <v>yes</v>
      </c>
      <c r="F1685" t="str">
        <v>No</v>
      </c>
      <c r="G1685" t="str">
        <v>Yes</v>
      </c>
      <c r="H1685">
        <v>1</v>
      </c>
      <c r="I1685" t="str">
        <v>No</v>
      </c>
      <c r="J1685" t="str">
        <v>Normal Weight</v>
      </c>
      <c r="K1685" t="str">
        <v>Normal</v>
      </c>
      <c r="L1685" t="str">
        <f>VLOOKUP(A1685,'Data Transformation 3'!A$3:E$2339,5,0)</f>
        <v>3-Oct-1983</v>
      </c>
      <c r="M1685" s="19">
        <f>VLOOKUP(A1685,'Data Transformation 3'!A$3:H$2339,8,0)</f>
        <v>5587.59</v>
      </c>
      <c r="N1685" t="str">
        <f>VLOOKUP('Healthcare '!A1685,'Data Transformation 3'!A$3:I$2339,9,0)</f>
        <v>tier - 2</v>
      </c>
      <c r="O1685" t="str">
        <f>VLOOKUP(A1685,'Data Transformation 3'!A$3:J$2339,10,0)</f>
        <v>tier - 1</v>
      </c>
      <c r="P1685" t="str">
        <f>VLOOKUP(A1685,'Data Transformation 3'!A$3:K$2339,11,0)</f>
        <v>R1013</v>
      </c>
      <c r="Q1685">
        <f>VLOOKUP(A1685,'Data Transformation 3'!A$3:F$2339,6,0)</f>
        <v>39</v>
      </c>
    </row>
    <row r="1686" spans="1:17" ht="15.5" x14ac:dyDescent="0.35">
      <c r="A1686" s="1" t="s">
        <v>686</v>
      </c>
      <c r="C1686" s="20" cm="1">
        <f t="array" ref="C1686:K1686">_xlfn.XLOOKUP(A1686,'Data transformation 2'!A1687:A4021,'Data transformation 2'!B1687:J4021)</f>
        <v>34.43</v>
      </c>
      <c r="D1686">
        <v>8.6199999999999992</v>
      </c>
      <c r="E1686" t="str">
        <v>yes</v>
      </c>
      <c r="F1686" t="str">
        <v>No</v>
      </c>
      <c r="G1686" t="str">
        <v>No</v>
      </c>
      <c r="H1686">
        <v>1</v>
      </c>
      <c r="I1686" t="str">
        <v>No</v>
      </c>
      <c r="J1686" t="str">
        <v>Obesity</v>
      </c>
      <c r="K1686" t="str">
        <v>Diabetes</v>
      </c>
      <c r="L1686" t="str">
        <f>VLOOKUP(A1686,'Data Transformation 3'!A$3:E$2339,5,0)</f>
        <v>21-Nov-1986</v>
      </c>
      <c r="M1686" s="19">
        <f>VLOOKUP(A1686,'Data Transformation 3'!A$3:H$2339,8,0)</f>
        <v>5584.31</v>
      </c>
      <c r="N1686" t="str">
        <f>VLOOKUP('Healthcare '!A1686,'Data Transformation 3'!A$3:I$2339,9,0)</f>
        <v>tier - 3</v>
      </c>
      <c r="O1686" t="str">
        <f>VLOOKUP(A1686,'Data Transformation 3'!A$3:J$2339,10,0)</f>
        <v>tier - 1</v>
      </c>
      <c r="P1686" t="str">
        <f>VLOOKUP(A1686,'Data Transformation 3'!A$3:K$2339,11,0)</f>
        <v>R1013</v>
      </c>
      <c r="Q1686">
        <f>VLOOKUP(A1686,'Data Transformation 3'!A$3:F$2339,6,0)</f>
        <v>36</v>
      </c>
    </row>
    <row r="1687" spans="1:17" ht="15.5" hidden="1" x14ac:dyDescent="0.35">
      <c r="A1687" s="1" t="s">
        <v>685</v>
      </c>
      <c r="C1687" s="20" cm="1">
        <f t="array" ref="C1687:K1687">_xlfn.XLOOKUP(A1687,'Data transformation 2'!A1688:A4022,'Data transformation 2'!B1688:J4022)</f>
        <v>20.86</v>
      </c>
      <c r="D1687">
        <v>4.3600000000000003</v>
      </c>
      <c r="E1687" t="str">
        <v>yes</v>
      </c>
      <c r="F1687" t="str">
        <v>No</v>
      </c>
      <c r="G1687" t="str">
        <v>No</v>
      </c>
      <c r="H1687">
        <v>0</v>
      </c>
      <c r="I1687" t="str">
        <v>No</v>
      </c>
      <c r="J1687" t="str">
        <v>Normal Weight</v>
      </c>
      <c r="K1687" t="str">
        <v>Normal</v>
      </c>
      <c r="L1687" t="str">
        <f>VLOOKUP(A1687,'Data Transformation 3'!A$3:E$2339,5,0)</f>
        <v>5-Sep-1985</v>
      </c>
      <c r="M1687" s="19">
        <f>VLOOKUP(A1687,'Data Transformation 3'!A$3:H$2339,8,0)</f>
        <v>5582.95</v>
      </c>
      <c r="N1687" t="str">
        <f>VLOOKUP('Healthcare '!A1687,'Data Transformation 3'!A$3:I$2339,9,0)</f>
        <v>tier - 2</v>
      </c>
      <c r="O1687" t="str">
        <f>VLOOKUP(A1687,'Data Transformation 3'!A$3:J$2339,10,0)</f>
        <v>tier - 1</v>
      </c>
      <c r="P1687" t="str">
        <f>VLOOKUP(A1687,'Data Transformation 3'!A$3:K$2339,11,0)</f>
        <v>R1012</v>
      </c>
      <c r="Q1687">
        <f>VLOOKUP(A1687,'Data Transformation 3'!A$3:F$2339,6,0)</f>
        <v>37</v>
      </c>
    </row>
    <row r="1688" spans="1:17" ht="15.5" x14ac:dyDescent="0.35">
      <c r="A1688" s="1" t="s">
        <v>684</v>
      </c>
      <c r="C1688" s="20" cm="1">
        <f t="array" ref="C1688:K1688">_xlfn.XLOOKUP(A1688,'Data transformation 2'!A1689:A4023,'Data transformation 2'!B1689:J4023)</f>
        <v>18.34</v>
      </c>
      <c r="D1688">
        <v>10.01</v>
      </c>
      <c r="E1688" t="str">
        <v>No</v>
      </c>
      <c r="F1688" t="str">
        <v>No</v>
      </c>
      <c r="G1688" t="str">
        <v>No</v>
      </c>
      <c r="H1688">
        <v>0</v>
      </c>
      <c r="I1688" t="str">
        <v>No</v>
      </c>
      <c r="J1688" t="str">
        <v>Underweight</v>
      </c>
      <c r="K1688" t="str">
        <v>Diabetes</v>
      </c>
      <c r="L1688" t="str">
        <f>VLOOKUP(A1688,'Data Transformation 3'!A$3:E$2339,5,0)</f>
        <v>18-Sep-1974</v>
      </c>
      <c r="M1688" s="19">
        <f>VLOOKUP(A1688,'Data Transformation 3'!A$3:H$2339,8,0)</f>
        <v>5576.35</v>
      </c>
      <c r="N1688" t="str">
        <f>VLOOKUP('Healthcare '!A1688,'Data Transformation 3'!A$3:I$2339,9,0)</f>
        <v>tier - 2</v>
      </c>
      <c r="O1688" t="str">
        <f>VLOOKUP(A1688,'Data Transformation 3'!A$3:J$2339,10,0)</f>
        <v>tier - 3</v>
      </c>
      <c r="P1688" t="str">
        <f>VLOOKUP(A1688,'Data Transformation 3'!A$3:K$2339,11,0)</f>
        <v>R1013</v>
      </c>
      <c r="Q1688">
        <f>VLOOKUP(A1688,'Data Transformation 3'!A$3:F$2339,6,0)</f>
        <v>48</v>
      </c>
    </row>
    <row r="1689" spans="1:17" ht="15.5" hidden="1" x14ac:dyDescent="0.35">
      <c r="A1689" s="1" t="s">
        <v>683</v>
      </c>
      <c r="C1689" s="20" cm="1">
        <f t="array" ref="C1689:K1689">_xlfn.XLOOKUP(A1689,'Data transformation 2'!A1690:A4024,'Data transformation 2'!B1690:J4024)</f>
        <v>34.15</v>
      </c>
      <c r="D1689">
        <v>5.42</v>
      </c>
      <c r="E1689" t="str">
        <v>No</v>
      </c>
      <c r="F1689" t="str">
        <v>No</v>
      </c>
      <c r="G1689" t="str">
        <v>No</v>
      </c>
      <c r="H1689">
        <v>0</v>
      </c>
      <c r="I1689" t="str">
        <v>No</v>
      </c>
      <c r="J1689" t="str">
        <v>Obesity</v>
      </c>
      <c r="K1689" t="str">
        <v>Normal</v>
      </c>
      <c r="L1689" t="str">
        <f>VLOOKUP(A1689,'Data Transformation 3'!A$3:E$2339,5,0)</f>
        <v>22-Sep-1999</v>
      </c>
      <c r="M1689" s="19">
        <f>VLOOKUP(A1689,'Data Transformation 3'!A$3:H$2339,8,0)</f>
        <v>5552.61</v>
      </c>
      <c r="N1689" t="str">
        <f>VLOOKUP('Healthcare '!A1689,'Data Transformation 3'!A$3:I$2339,9,0)</f>
        <v>tier - 2</v>
      </c>
      <c r="O1689" t="str">
        <f>VLOOKUP(A1689,'Data Transformation 3'!A$3:J$2339,10,0)</f>
        <v>tier - 3</v>
      </c>
      <c r="P1689" t="str">
        <f>VLOOKUP(A1689,'Data Transformation 3'!A$3:K$2339,11,0)</f>
        <v>R1026</v>
      </c>
      <c r="Q1689">
        <f>VLOOKUP(A1689,'Data Transformation 3'!A$3:F$2339,6,0)</f>
        <v>23</v>
      </c>
    </row>
    <row r="1690" spans="1:17" ht="15.5" hidden="1" x14ac:dyDescent="0.35">
      <c r="A1690" s="1" t="s">
        <v>682</v>
      </c>
      <c r="C1690" s="20" cm="1">
        <f t="array" ref="C1690:K1690">_xlfn.XLOOKUP(A1690,'Data transformation 2'!A1691:A4025,'Data transformation 2'!B1691:J4025)</f>
        <v>18.350000000000001</v>
      </c>
      <c r="D1690">
        <v>5.12</v>
      </c>
      <c r="E1690" t="str">
        <v>No</v>
      </c>
      <c r="F1690" t="str">
        <v>No</v>
      </c>
      <c r="G1690" t="str">
        <v>No</v>
      </c>
      <c r="H1690">
        <v>0</v>
      </c>
      <c r="I1690" t="str">
        <v>No</v>
      </c>
      <c r="J1690" t="str">
        <v>Underweight</v>
      </c>
      <c r="K1690" t="str">
        <v>Normal</v>
      </c>
      <c r="L1690" t="str">
        <f>VLOOKUP(A1690,'Data Transformation 3'!A$3:E$2339,5,0)</f>
        <v>7-Dec-1980</v>
      </c>
      <c r="M1690" s="19">
        <f>VLOOKUP(A1690,'Data Transformation 3'!A$3:H$2339,8,0)</f>
        <v>5540.35</v>
      </c>
      <c r="N1690" t="str">
        <f>VLOOKUP('Healthcare '!A1690,'Data Transformation 3'!A$3:I$2339,9,0)</f>
        <v>tier - 2</v>
      </c>
      <c r="O1690" t="str">
        <f>VLOOKUP(A1690,'Data Transformation 3'!A$3:J$2339,10,0)</f>
        <v>tier - 2</v>
      </c>
      <c r="P1690" t="str">
        <f>VLOOKUP(A1690,'Data Transformation 3'!A$3:K$2339,11,0)</f>
        <v>R1012</v>
      </c>
      <c r="Q1690">
        <f>VLOOKUP(A1690,'Data Transformation 3'!A$3:F$2339,6,0)</f>
        <v>42</v>
      </c>
    </row>
    <row r="1691" spans="1:17" ht="15.5" x14ac:dyDescent="0.35">
      <c r="A1691" s="1" t="s">
        <v>681</v>
      </c>
      <c r="C1691" s="20" cm="1">
        <f t="array" ref="C1691:K1691">_xlfn.XLOOKUP(A1691,'Data transformation 2'!A1692:A4026,'Data transformation 2'!B1692:J4026)</f>
        <v>22.13</v>
      </c>
      <c r="D1691">
        <v>9.1999999999999993</v>
      </c>
      <c r="E1691" t="str">
        <v>yes</v>
      </c>
      <c r="F1691" t="str">
        <v>No</v>
      </c>
      <c r="G1691" t="str">
        <v>No</v>
      </c>
      <c r="H1691">
        <v>0</v>
      </c>
      <c r="I1691" t="str">
        <v>No</v>
      </c>
      <c r="J1691" t="str">
        <v>Normal Weight</v>
      </c>
      <c r="K1691" t="str">
        <v>Diabetes</v>
      </c>
      <c r="L1691" t="str">
        <f>VLOOKUP(A1691,'Data Transformation 3'!A$3:E$2339,5,0)</f>
        <v>7-Nov-1981</v>
      </c>
      <c r="M1691" s="19">
        <f>VLOOKUP(A1691,'Data Transformation 3'!A$3:H$2339,8,0)</f>
        <v>5539.4</v>
      </c>
      <c r="N1691" t="str">
        <f>VLOOKUP('Healthcare '!A1691,'Data Transformation 3'!A$3:I$2339,9,0)</f>
        <v>tier - 2</v>
      </c>
      <c r="O1691" t="str">
        <f>VLOOKUP(A1691,'Data Transformation 3'!A$3:J$2339,10,0)</f>
        <v>tier - 2</v>
      </c>
      <c r="P1691" t="str">
        <f>VLOOKUP(A1691,'Data Transformation 3'!A$3:K$2339,11,0)</f>
        <v>R1013</v>
      </c>
      <c r="Q1691">
        <f>VLOOKUP(A1691,'Data Transformation 3'!A$3:F$2339,6,0)</f>
        <v>41</v>
      </c>
    </row>
    <row r="1692" spans="1:17" ht="15.5" hidden="1" x14ac:dyDescent="0.35">
      <c r="A1692" s="1" t="s">
        <v>680</v>
      </c>
      <c r="C1692" s="20" cm="1">
        <f t="array" ref="C1692:K1692">_xlfn.XLOOKUP(A1692,'Data transformation 2'!A1693:A4027,'Data transformation 2'!B1693:J4027)</f>
        <v>22.51</v>
      </c>
      <c r="D1692">
        <v>6.08</v>
      </c>
      <c r="E1692" t="str">
        <v>yes</v>
      </c>
      <c r="F1692" t="str">
        <v>No</v>
      </c>
      <c r="G1692" t="str">
        <v>No</v>
      </c>
      <c r="H1692">
        <v>1</v>
      </c>
      <c r="I1692" t="str">
        <v>No</v>
      </c>
      <c r="J1692" t="str">
        <v>Normal Weight</v>
      </c>
      <c r="K1692" t="str">
        <v>Pre-Diabetes</v>
      </c>
      <c r="L1692" t="str">
        <f>VLOOKUP(A1692,'Data Transformation 3'!A$3:E$2339,5,0)</f>
        <v>29-Jul-1988</v>
      </c>
      <c r="M1692" s="19">
        <f>VLOOKUP(A1692,'Data Transformation 3'!A$3:H$2339,8,0)</f>
        <v>5503.36</v>
      </c>
      <c r="N1692" t="str">
        <f>VLOOKUP('Healthcare '!A1692,'Data Transformation 3'!A$3:I$2339,9,0)</f>
        <v>tier - 2</v>
      </c>
      <c r="O1692" t="str">
        <f>VLOOKUP(A1692,'Data Transformation 3'!A$3:J$2339,10,0)</f>
        <v>tier - 2</v>
      </c>
      <c r="P1692" t="str">
        <f>VLOOKUP(A1692,'Data Transformation 3'!A$3:K$2339,11,0)</f>
        <v>R1012</v>
      </c>
      <c r="Q1692">
        <f>VLOOKUP(A1692,'Data Transformation 3'!A$3:F$2339,6,0)</f>
        <v>34</v>
      </c>
    </row>
    <row r="1693" spans="1:17" ht="15.5" hidden="1" x14ac:dyDescent="0.35">
      <c r="A1693" s="1" t="s">
        <v>679</v>
      </c>
      <c r="C1693" s="20" cm="1">
        <f t="array" ref="C1693:K1693">_xlfn.XLOOKUP(A1693,'Data transformation 2'!A1694:A4028,'Data transformation 2'!B1694:J4028)</f>
        <v>31</v>
      </c>
      <c r="D1693">
        <v>4.7699999999999996</v>
      </c>
      <c r="E1693" t="str">
        <v>No</v>
      </c>
      <c r="F1693" t="str">
        <v>No</v>
      </c>
      <c r="G1693" t="str">
        <v>No</v>
      </c>
      <c r="H1693">
        <v>1</v>
      </c>
      <c r="I1693" t="str">
        <v>No</v>
      </c>
      <c r="J1693" t="str">
        <v>Obesity</v>
      </c>
      <c r="K1693" t="str">
        <v>Normal</v>
      </c>
      <c r="L1693" t="str">
        <f>VLOOKUP(A1693,'Data Transformation 3'!A$3:E$2339,5,0)</f>
        <v>17-Aug-1984</v>
      </c>
      <c r="M1693" s="19">
        <f>VLOOKUP(A1693,'Data Transformation 3'!A$3:H$2339,8,0)</f>
        <v>5488.26</v>
      </c>
      <c r="N1693" t="str">
        <f>VLOOKUP('Healthcare '!A1693,'Data Transformation 3'!A$3:I$2339,9,0)</f>
        <v>tier - 2</v>
      </c>
      <c r="O1693" t="str">
        <f>VLOOKUP(A1693,'Data Transformation 3'!A$3:J$2339,10,0)</f>
        <v>tier - 3</v>
      </c>
      <c r="P1693" t="str">
        <f>VLOOKUP(A1693,'Data Transformation 3'!A$3:K$2339,11,0)</f>
        <v>R1011</v>
      </c>
      <c r="Q1693">
        <f>VLOOKUP(A1693,'Data Transformation 3'!A$3:F$2339,6,0)</f>
        <v>38</v>
      </c>
    </row>
    <row r="1694" spans="1:17" ht="15.5" hidden="1" x14ac:dyDescent="0.35">
      <c r="A1694" s="1" t="s">
        <v>678</v>
      </c>
      <c r="C1694" s="20" cm="1">
        <f t="array" ref="C1694:K1694">_xlfn.XLOOKUP(A1694,'Data transformation 2'!A1695:A4029,'Data transformation 2'!B1695:J4029)</f>
        <v>28.27</v>
      </c>
      <c r="D1694">
        <v>4.62</v>
      </c>
      <c r="E1694" t="str">
        <v>No</v>
      </c>
      <c r="F1694" t="str">
        <v>No</v>
      </c>
      <c r="G1694" t="str">
        <v>No</v>
      </c>
      <c r="H1694">
        <v>1</v>
      </c>
      <c r="I1694" t="str">
        <v>No</v>
      </c>
      <c r="J1694" t="str">
        <v>Overweight</v>
      </c>
      <c r="K1694" t="str">
        <v>Normal</v>
      </c>
      <c r="L1694" t="str">
        <f>VLOOKUP(A1694,'Data Transformation 3'!A$3:E$2339,5,0)</f>
        <v>26-Aug-1984</v>
      </c>
      <c r="M1694" s="19">
        <f>VLOOKUP(A1694,'Data Transformation 3'!A$3:H$2339,8,0)</f>
        <v>5484.47</v>
      </c>
      <c r="N1694" t="str">
        <f>VLOOKUP('Healthcare '!A1694,'Data Transformation 3'!A$3:I$2339,9,0)</f>
        <v>tier - 2</v>
      </c>
      <c r="O1694" t="str">
        <f>VLOOKUP(A1694,'Data Transformation 3'!A$3:J$2339,10,0)</f>
        <v>tier - 2</v>
      </c>
      <c r="P1694" t="str">
        <f>VLOOKUP(A1694,'Data Transformation 3'!A$3:K$2339,11,0)</f>
        <v>R1013</v>
      </c>
      <c r="Q1694">
        <f>VLOOKUP(A1694,'Data Transformation 3'!A$3:F$2339,6,0)</f>
        <v>38</v>
      </c>
    </row>
    <row r="1695" spans="1:17" ht="15.5" x14ac:dyDescent="0.35">
      <c r="A1695" s="1" t="s">
        <v>677</v>
      </c>
      <c r="C1695" s="20" cm="1">
        <f t="array" ref="C1695:K1695">_xlfn.XLOOKUP(A1695,'Data transformation 2'!A1696:A4030,'Data transformation 2'!B1696:J4030)</f>
        <v>29.92</v>
      </c>
      <c r="D1695">
        <v>9.07</v>
      </c>
      <c r="E1695" t="str">
        <v>yes</v>
      </c>
      <c r="F1695" t="str">
        <v>No</v>
      </c>
      <c r="G1695" t="str">
        <v>No</v>
      </c>
      <c r="H1695">
        <v>1</v>
      </c>
      <c r="I1695" t="str">
        <v>No</v>
      </c>
      <c r="J1695" t="str">
        <v>Overweight</v>
      </c>
      <c r="K1695" t="str">
        <v>Diabetes</v>
      </c>
      <c r="L1695" t="str">
        <f>VLOOKUP(A1695,'Data Transformation 3'!A$3:E$2339,5,0)</f>
        <v>30-Sep-1986</v>
      </c>
      <c r="M1695" s="19">
        <f>VLOOKUP(A1695,'Data Transformation 3'!A$3:H$2339,8,0)</f>
        <v>5478.04</v>
      </c>
      <c r="N1695" t="str">
        <f>VLOOKUP('Healthcare '!A1695,'Data Transformation 3'!A$3:I$2339,9,0)</f>
        <v>tier - 2</v>
      </c>
      <c r="O1695" t="str">
        <f>VLOOKUP(A1695,'Data Transformation 3'!A$3:J$2339,10,0)</f>
        <v>tier - 3</v>
      </c>
      <c r="P1695" t="str">
        <f>VLOOKUP(A1695,'Data Transformation 3'!A$3:K$2339,11,0)</f>
        <v>R1013</v>
      </c>
      <c r="Q1695">
        <f>VLOOKUP(A1695,'Data Transformation 3'!A$3:F$2339,6,0)</f>
        <v>36</v>
      </c>
    </row>
    <row r="1696" spans="1:17" ht="15.5" x14ac:dyDescent="0.35">
      <c r="A1696" s="1" t="s">
        <v>676</v>
      </c>
      <c r="C1696" s="20" cm="1">
        <f t="array" ref="C1696:K1696">_xlfn.XLOOKUP(A1696,'Data transformation 2'!A1697:A4031,'Data transformation 2'!B1697:J4031)</f>
        <v>25.9</v>
      </c>
      <c r="D1696">
        <v>9.1199999999999992</v>
      </c>
      <c r="E1696" t="str">
        <v>yes</v>
      </c>
      <c r="F1696" t="str">
        <v>No</v>
      </c>
      <c r="G1696" t="str">
        <v>No</v>
      </c>
      <c r="H1696">
        <v>1</v>
      </c>
      <c r="I1696" t="str">
        <v>No</v>
      </c>
      <c r="J1696" t="str">
        <v>Overweight</v>
      </c>
      <c r="K1696" t="str">
        <v>Diabetes</v>
      </c>
      <c r="L1696" t="str">
        <f>VLOOKUP(A1696,'Data Transformation 3'!A$3:E$2339,5,0)</f>
        <v>12-Jul-1986</v>
      </c>
      <c r="M1696" s="19">
        <f>VLOOKUP(A1696,'Data Transformation 3'!A$3:H$2339,8,0)</f>
        <v>5472.45</v>
      </c>
      <c r="N1696" t="str">
        <f>VLOOKUP('Healthcare '!A1696,'Data Transformation 3'!A$3:I$2339,9,0)</f>
        <v>tier - 2</v>
      </c>
      <c r="O1696" t="str">
        <f>VLOOKUP(A1696,'Data Transformation 3'!A$3:J$2339,10,0)</f>
        <v>tier - 3</v>
      </c>
      <c r="P1696" t="str">
        <f>VLOOKUP(A1696,'Data Transformation 3'!A$3:K$2339,11,0)</f>
        <v>R1011</v>
      </c>
      <c r="Q1696">
        <f>VLOOKUP(A1696,'Data Transformation 3'!A$3:F$2339,6,0)</f>
        <v>36</v>
      </c>
    </row>
    <row r="1697" spans="1:17" ht="15.5" x14ac:dyDescent="0.35">
      <c r="A1697" s="1" t="s">
        <v>675</v>
      </c>
      <c r="C1697" s="20" cm="1">
        <f t="array" ref="C1697:K1697">_xlfn.XLOOKUP(A1697,'Data transformation 2'!A1698:A4032,'Data transformation 2'!B1698:J4032)</f>
        <v>27.74</v>
      </c>
      <c r="D1697">
        <v>7.32</v>
      </c>
      <c r="E1697" t="str">
        <v>yes</v>
      </c>
      <c r="F1697" t="str">
        <v>No</v>
      </c>
      <c r="G1697" t="str">
        <v>No</v>
      </c>
      <c r="H1697">
        <v>1</v>
      </c>
      <c r="I1697" t="str">
        <v>No</v>
      </c>
      <c r="J1697" t="str">
        <v>Overweight</v>
      </c>
      <c r="K1697" t="str">
        <v>Diabetes</v>
      </c>
      <c r="L1697" t="str">
        <f>VLOOKUP(A1697,'Data Transformation 3'!A$3:E$2339,5,0)</f>
        <v>2-Dec-1986</v>
      </c>
      <c r="M1697" s="19">
        <f>VLOOKUP(A1697,'Data Transformation 3'!A$3:H$2339,8,0)</f>
        <v>5469.01</v>
      </c>
      <c r="N1697" t="str">
        <f>VLOOKUP('Healthcare '!A1697,'Data Transformation 3'!A$3:I$2339,9,0)</f>
        <v>tier - 2</v>
      </c>
      <c r="O1697" t="str">
        <f>VLOOKUP(A1697,'Data Transformation 3'!A$3:J$2339,10,0)</f>
        <v>tier - 2</v>
      </c>
      <c r="P1697" t="str">
        <f>VLOOKUP(A1697,'Data Transformation 3'!A$3:K$2339,11,0)</f>
        <v>R1024</v>
      </c>
      <c r="Q1697">
        <f>VLOOKUP(A1697,'Data Transformation 3'!A$3:F$2339,6,0)</f>
        <v>36</v>
      </c>
    </row>
    <row r="1698" spans="1:17" ht="15.5" x14ac:dyDescent="0.35">
      <c r="A1698" s="1" t="s">
        <v>674</v>
      </c>
      <c r="C1698" s="20" cm="1">
        <f t="array" ref="C1698:K1698">_xlfn.XLOOKUP(A1698,'Data transformation 2'!A1699:A4033,'Data transformation 2'!B1699:J4033)</f>
        <v>17.260000000000002</v>
      </c>
      <c r="D1698">
        <v>11.73</v>
      </c>
      <c r="E1698" t="str">
        <v>No</v>
      </c>
      <c r="F1698" t="str">
        <v>No</v>
      </c>
      <c r="G1698" t="str">
        <v>No</v>
      </c>
      <c r="H1698">
        <v>2</v>
      </c>
      <c r="I1698" t="str">
        <v>No</v>
      </c>
      <c r="J1698" t="str">
        <v>Underweight</v>
      </c>
      <c r="K1698" t="str">
        <v>Diabetes</v>
      </c>
      <c r="L1698" t="str">
        <f>VLOOKUP(A1698,'Data Transformation 3'!A$3:E$2339,5,0)</f>
        <v>24-Oct-1973</v>
      </c>
      <c r="M1698" s="19">
        <f>VLOOKUP(A1698,'Data Transformation 3'!A$3:H$2339,8,0)</f>
        <v>5466.88</v>
      </c>
      <c r="N1698" t="str">
        <f>VLOOKUP('Healthcare '!A1698,'Data Transformation 3'!A$3:I$2339,9,0)</f>
        <v>tier - 2</v>
      </c>
      <c r="O1698" t="str">
        <f>VLOOKUP(A1698,'Data Transformation 3'!A$3:J$2339,10,0)</f>
        <v>tier - 2</v>
      </c>
      <c r="P1698" t="str">
        <f>VLOOKUP(A1698,'Data Transformation 3'!A$3:K$2339,11,0)</f>
        <v>R1013</v>
      </c>
      <c r="Q1698">
        <f>VLOOKUP(A1698,'Data Transformation 3'!A$3:F$2339,6,0)</f>
        <v>49</v>
      </c>
    </row>
    <row r="1699" spans="1:17" ht="15.5" x14ac:dyDescent="0.35">
      <c r="A1699" s="1" t="s">
        <v>673</v>
      </c>
      <c r="C1699" s="20" cm="1">
        <f t="array" ref="C1699:K1699">_xlfn.XLOOKUP(A1699,'Data transformation 2'!A1700:A4034,'Data transformation 2'!B1700:J4034)</f>
        <v>19.855</v>
      </c>
      <c r="D1699">
        <v>6.64</v>
      </c>
      <c r="E1699" t="str">
        <v>yes</v>
      </c>
      <c r="F1699" t="str">
        <v>No</v>
      </c>
      <c r="G1699" t="str">
        <v>No</v>
      </c>
      <c r="H1699">
        <v>1</v>
      </c>
      <c r="I1699" t="str">
        <v>No</v>
      </c>
      <c r="J1699" t="str">
        <v>Normal Weight</v>
      </c>
      <c r="K1699" t="str">
        <v>Diabetes</v>
      </c>
      <c r="L1699" t="str">
        <f>VLOOKUP(A1699,'Data Transformation 3'!A$3:E$2339,5,0)</f>
        <v>25-Dec-1986</v>
      </c>
      <c r="M1699" s="19">
        <f>VLOOKUP(A1699,'Data Transformation 3'!A$3:H$2339,8,0)</f>
        <v>5458.05</v>
      </c>
      <c r="N1699" t="str">
        <f>VLOOKUP('Healthcare '!A1699,'Data Transformation 3'!A$3:I$2339,9,0)</f>
        <v>tier - 2</v>
      </c>
      <c r="O1699" t="str">
        <f>VLOOKUP(A1699,'Data Transformation 3'!A$3:J$2339,10,0)</f>
        <v>tier - 2</v>
      </c>
      <c r="P1699" t="str">
        <f>VLOOKUP(A1699,'Data Transformation 3'!A$3:K$2339,11,0)</f>
        <v>R1024</v>
      </c>
      <c r="Q1699">
        <f>VLOOKUP(A1699,'Data Transformation 3'!A$3:F$2339,6,0)</f>
        <v>36</v>
      </c>
    </row>
    <row r="1700" spans="1:17" ht="15.5" hidden="1" x14ac:dyDescent="0.35">
      <c r="A1700" s="1" t="s">
        <v>672</v>
      </c>
      <c r="C1700" s="20" cm="1">
        <f t="array" ref="C1700:K1700">_xlfn.XLOOKUP(A1700,'Data transformation 2'!A1701:A4035,'Data transformation 2'!B1701:J4035)</f>
        <v>41.69</v>
      </c>
      <c r="D1700">
        <v>5.78</v>
      </c>
      <c r="E1700" t="str">
        <v>No</v>
      </c>
      <c r="F1700" t="str">
        <v>No</v>
      </c>
      <c r="G1700" t="str">
        <v>No</v>
      </c>
      <c r="H1700">
        <v>0</v>
      </c>
      <c r="I1700" t="str">
        <v>No</v>
      </c>
      <c r="J1700" t="str">
        <v>Obesity</v>
      </c>
      <c r="K1700" t="str">
        <v>Pre-Diabetes</v>
      </c>
      <c r="L1700" t="str">
        <f>VLOOKUP(A1700,'Data Transformation 3'!A$3:E$2339,5,0)</f>
        <v>25-Aug-1982</v>
      </c>
      <c r="M1700" s="19">
        <f>VLOOKUP(A1700,'Data Transformation 3'!A$3:H$2339,8,0)</f>
        <v>5438.75</v>
      </c>
      <c r="N1700" t="str">
        <f>VLOOKUP('Healthcare '!A1700,'Data Transformation 3'!A$3:I$2339,9,0)</f>
        <v>tier - 3</v>
      </c>
      <c r="O1700" t="str">
        <f>VLOOKUP(A1700,'Data Transformation 3'!A$3:J$2339,10,0)</f>
        <v>tier - 2</v>
      </c>
      <c r="P1700" t="str">
        <f>VLOOKUP(A1700,'Data Transformation 3'!A$3:K$2339,11,0)</f>
        <v>R1013</v>
      </c>
      <c r="Q1700">
        <f>VLOOKUP(A1700,'Data Transformation 3'!A$3:F$2339,6,0)</f>
        <v>40</v>
      </c>
    </row>
    <row r="1701" spans="1:17" ht="15.5" x14ac:dyDescent="0.35">
      <c r="A1701" s="1" t="s">
        <v>671</v>
      </c>
      <c r="C1701" s="20" cm="1">
        <f t="array" ref="C1701:K1701">_xlfn.XLOOKUP(A1701,'Data transformation 2'!A1702:A4036,'Data transformation 2'!B1702:J4036)</f>
        <v>16.12</v>
      </c>
      <c r="D1701">
        <v>10.45</v>
      </c>
      <c r="E1701" t="str">
        <v>No</v>
      </c>
      <c r="F1701" t="str">
        <v>No</v>
      </c>
      <c r="G1701" t="str">
        <v>No</v>
      </c>
      <c r="H1701">
        <v>0</v>
      </c>
      <c r="I1701" t="str">
        <v>No</v>
      </c>
      <c r="J1701" t="str">
        <v>Underweight</v>
      </c>
      <c r="K1701" t="str">
        <v>Diabetes</v>
      </c>
      <c r="L1701" t="str">
        <f>VLOOKUP(A1701,'Data Transformation 3'!A$3:E$2339,5,0)</f>
        <v>8-Jun-1978</v>
      </c>
      <c r="M1701" s="19">
        <f>VLOOKUP(A1701,'Data Transformation 3'!A$3:H$2339,8,0)</f>
        <v>5428.98</v>
      </c>
      <c r="N1701" t="str">
        <f>VLOOKUP('Healthcare '!A1701,'Data Transformation 3'!A$3:I$2339,9,0)</f>
        <v>tier - 2</v>
      </c>
      <c r="O1701" t="str">
        <f>VLOOKUP(A1701,'Data Transformation 3'!A$3:J$2339,10,0)</f>
        <v>tier - 2</v>
      </c>
      <c r="P1701" t="str">
        <f>VLOOKUP(A1701,'Data Transformation 3'!A$3:K$2339,11,0)</f>
        <v>R1012</v>
      </c>
      <c r="Q1701">
        <f>VLOOKUP(A1701,'Data Transformation 3'!A$3:F$2339,6,0)</f>
        <v>45</v>
      </c>
    </row>
    <row r="1702" spans="1:17" ht="15.5" hidden="1" x14ac:dyDescent="0.35">
      <c r="A1702" s="1" t="s">
        <v>670</v>
      </c>
      <c r="C1702" s="20" cm="1">
        <f t="array" ref="C1702:K1702">_xlfn.XLOOKUP(A1702,'Data transformation 2'!A1703:A4037,'Data transformation 2'!B1703:J4037)</f>
        <v>37.43</v>
      </c>
      <c r="D1702">
        <v>4.5199999999999996</v>
      </c>
      <c r="E1702" t="str">
        <v>No</v>
      </c>
      <c r="F1702" t="str">
        <v>No</v>
      </c>
      <c r="G1702" t="str">
        <v>No</v>
      </c>
      <c r="H1702">
        <v>1</v>
      </c>
      <c r="I1702" t="str">
        <v>No</v>
      </c>
      <c r="J1702" t="str">
        <v>Obesity</v>
      </c>
      <c r="K1702" t="str">
        <v>Normal</v>
      </c>
      <c r="L1702" t="str">
        <f>VLOOKUP(A1702,'Data Transformation 3'!A$3:E$2339,5,0)</f>
        <v>17-Sep-1992</v>
      </c>
      <c r="M1702" s="19">
        <f>VLOOKUP(A1702,'Data Transformation 3'!A$3:H$2339,8,0)</f>
        <v>5428.73</v>
      </c>
      <c r="N1702" t="str">
        <f>VLOOKUP('Healthcare '!A1702,'Data Transformation 3'!A$3:I$2339,9,0)</f>
        <v>tier - 3</v>
      </c>
      <c r="O1702" t="str">
        <f>VLOOKUP(A1702,'Data Transformation 3'!A$3:J$2339,10,0)</f>
        <v>tier - 1</v>
      </c>
      <c r="P1702" t="str">
        <f>VLOOKUP(A1702,'Data Transformation 3'!A$3:K$2339,11,0)</f>
        <v>R1017</v>
      </c>
      <c r="Q1702">
        <f>VLOOKUP(A1702,'Data Transformation 3'!A$3:F$2339,6,0)</f>
        <v>30</v>
      </c>
    </row>
    <row r="1703" spans="1:17" ht="15.5" hidden="1" x14ac:dyDescent="0.35">
      <c r="A1703" s="1" t="s">
        <v>669</v>
      </c>
      <c r="C1703" s="20" cm="1">
        <f t="array" ref="C1703:K1703">_xlfn.XLOOKUP(A1703,'Data transformation 2'!A1704:A4038,'Data transformation 2'!B1704:J4038)</f>
        <v>31.065000000000001</v>
      </c>
      <c r="D1703">
        <v>5.71</v>
      </c>
      <c r="E1703" t="str">
        <v>No</v>
      </c>
      <c r="F1703" t="str">
        <v>No</v>
      </c>
      <c r="G1703" t="str">
        <v>No</v>
      </c>
      <c r="H1703">
        <v>0</v>
      </c>
      <c r="I1703" t="str">
        <v>No</v>
      </c>
      <c r="J1703" t="str">
        <v>Obesity</v>
      </c>
      <c r="K1703" t="str">
        <v>Pre-Diabetes</v>
      </c>
      <c r="L1703" t="str">
        <f>VLOOKUP(A1703,'Data Transformation 3'!A$3:E$2339,5,0)</f>
        <v>6-Jul-1991</v>
      </c>
      <c r="M1703" s="19">
        <f>VLOOKUP(A1703,'Data Transformation 3'!A$3:H$2339,8,0)</f>
        <v>5425.02</v>
      </c>
      <c r="N1703" t="str">
        <f>VLOOKUP('Healthcare '!A1703,'Data Transformation 3'!A$3:I$2339,9,0)</f>
        <v>tier - 2</v>
      </c>
      <c r="O1703" t="str">
        <f>VLOOKUP(A1703,'Data Transformation 3'!A$3:J$2339,10,0)</f>
        <v>tier - 1</v>
      </c>
      <c r="P1703" t="str">
        <f>VLOOKUP(A1703,'Data Transformation 3'!A$3:K$2339,11,0)</f>
        <v>R1012</v>
      </c>
      <c r="Q1703">
        <f>VLOOKUP(A1703,'Data Transformation 3'!A$3:F$2339,6,0)</f>
        <v>31</v>
      </c>
    </row>
    <row r="1704" spans="1:17" ht="15.5" hidden="1" x14ac:dyDescent="0.35">
      <c r="A1704" s="1" t="s">
        <v>668</v>
      </c>
      <c r="C1704" s="20" cm="1">
        <f t="array" ref="C1704:K1704">_xlfn.XLOOKUP(A1704,'Data transformation 2'!A1705:A4039,'Data transformation 2'!B1705:J4039)</f>
        <v>25.08</v>
      </c>
      <c r="D1704">
        <v>4.7699999999999996</v>
      </c>
      <c r="E1704" t="str">
        <v>No</v>
      </c>
      <c r="F1704" t="str">
        <v>No</v>
      </c>
      <c r="G1704" t="str">
        <v>No</v>
      </c>
      <c r="H1704">
        <v>0</v>
      </c>
      <c r="I1704" t="str">
        <v>No</v>
      </c>
      <c r="J1704" t="str">
        <v>Overweight</v>
      </c>
      <c r="K1704" t="str">
        <v>Normal</v>
      </c>
      <c r="L1704" t="str">
        <f>VLOOKUP(A1704,'Data Transformation 3'!A$3:E$2339,5,0)</f>
        <v>27-Sep-1982</v>
      </c>
      <c r="M1704" s="19">
        <f>VLOOKUP(A1704,'Data Transformation 3'!A$3:H$2339,8,0)</f>
        <v>5415.66</v>
      </c>
      <c r="N1704" t="str">
        <f>VLOOKUP('Healthcare '!A1704,'Data Transformation 3'!A$3:I$2339,9,0)</f>
        <v>tier - 2</v>
      </c>
      <c r="O1704" t="str">
        <f>VLOOKUP(A1704,'Data Transformation 3'!A$3:J$2339,10,0)</f>
        <v>tier - 3</v>
      </c>
      <c r="P1704" t="str">
        <f>VLOOKUP(A1704,'Data Transformation 3'!A$3:K$2339,11,0)</f>
        <v>R1013</v>
      </c>
      <c r="Q1704">
        <f>VLOOKUP(A1704,'Data Transformation 3'!A$3:F$2339,6,0)</f>
        <v>40</v>
      </c>
    </row>
    <row r="1705" spans="1:17" ht="15.5" x14ac:dyDescent="0.35">
      <c r="A1705" s="1" t="s">
        <v>667</v>
      </c>
      <c r="C1705" s="20" cm="1">
        <f t="array" ref="C1705:K1705">_xlfn.XLOOKUP(A1705,'Data transformation 2'!A1706:A4040,'Data transformation 2'!B1706:J4040)</f>
        <v>15.2</v>
      </c>
      <c r="D1705">
        <v>7.81</v>
      </c>
      <c r="E1705" t="str">
        <v>yes</v>
      </c>
      <c r="F1705" t="str">
        <v>No</v>
      </c>
      <c r="G1705" t="str">
        <v>No</v>
      </c>
      <c r="H1705">
        <v>1</v>
      </c>
      <c r="I1705" t="str">
        <v>No</v>
      </c>
      <c r="J1705" t="str">
        <v>Underweight</v>
      </c>
      <c r="K1705" t="str">
        <v>Diabetes</v>
      </c>
      <c r="L1705" t="str">
        <f>VLOOKUP(A1705,'Data Transformation 3'!A$3:E$2339,5,0)</f>
        <v>27-Sep-1975</v>
      </c>
      <c r="M1705" s="19">
        <f>VLOOKUP(A1705,'Data Transformation 3'!A$3:H$2339,8,0)</f>
        <v>5411.99</v>
      </c>
      <c r="N1705" t="str">
        <f>VLOOKUP('Healthcare '!A1705,'Data Transformation 3'!A$3:I$2339,9,0)</f>
        <v>tier - 2</v>
      </c>
      <c r="O1705" t="str">
        <f>VLOOKUP(A1705,'Data Transformation 3'!A$3:J$2339,10,0)</f>
        <v>tier - 3</v>
      </c>
      <c r="P1705" t="str">
        <f>VLOOKUP(A1705,'Data Transformation 3'!A$3:K$2339,11,0)</f>
        <v>R1012</v>
      </c>
      <c r="Q1705">
        <f>VLOOKUP(A1705,'Data Transformation 3'!A$3:F$2339,6,0)</f>
        <v>47</v>
      </c>
    </row>
    <row r="1706" spans="1:17" ht="15.5" hidden="1" x14ac:dyDescent="0.35">
      <c r="A1706" s="1" t="s">
        <v>666</v>
      </c>
      <c r="C1706" s="20" cm="1">
        <f t="array" ref="C1706:K1706">_xlfn.XLOOKUP(A1706,'Data transformation 2'!A1707:A4041,'Data transformation 2'!B1707:J4041)</f>
        <v>22.34</v>
      </c>
      <c r="D1706">
        <v>5.19</v>
      </c>
      <c r="E1706" t="str">
        <v>yes</v>
      </c>
      <c r="F1706" t="str">
        <v>No</v>
      </c>
      <c r="G1706" t="str">
        <v>No</v>
      </c>
      <c r="H1706">
        <v>0</v>
      </c>
      <c r="I1706" t="str">
        <v>No</v>
      </c>
      <c r="J1706" t="str">
        <v>Normal Weight</v>
      </c>
      <c r="K1706" t="str">
        <v>Normal</v>
      </c>
      <c r="L1706" t="str">
        <f>VLOOKUP(A1706,'Data Transformation 3'!A$3:E$2339,5,0)</f>
        <v>23-Dec-1985</v>
      </c>
      <c r="M1706" s="19">
        <f>VLOOKUP(A1706,'Data Transformation 3'!A$3:H$2339,8,0)</f>
        <v>5402.89</v>
      </c>
      <c r="N1706" t="str">
        <f>VLOOKUP('Healthcare '!A1706,'Data Transformation 3'!A$3:I$2339,9,0)</f>
        <v>tier - 2</v>
      </c>
      <c r="O1706" t="str">
        <f>VLOOKUP(A1706,'Data Transformation 3'!A$3:J$2339,10,0)</f>
        <v>tier - 1</v>
      </c>
      <c r="P1706" t="str">
        <f>VLOOKUP(A1706,'Data Transformation 3'!A$3:K$2339,11,0)</f>
        <v>R1013</v>
      </c>
      <c r="Q1706">
        <f>VLOOKUP(A1706,'Data Transformation 3'!A$3:F$2339,6,0)</f>
        <v>37</v>
      </c>
    </row>
    <row r="1707" spans="1:17" ht="15.5" hidden="1" x14ac:dyDescent="0.35">
      <c r="A1707" s="1" t="s">
        <v>665</v>
      </c>
      <c r="C1707" s="20" cm="1">
        <f t="array" ref="C1707:K1707">_xlfn.XLOOKUP(A1707,'Data transformation 2'!A1708:A4042,'Data transformation 2'!B1708:J4042)</f>
        <v>40.15</v>
      </c>
      <c r="D1707">
        <v>5.93</v>
      </c>
      <c r="E1707" t="str">
        <v>No</v>
      </c>
      <c r="F1707" t="str">
        <v>No</v>
      </c>
      <c r="G1707" t="str">
        <v>No</v>
      </c>
      <c r="H1707">
        <v>1</v>
      </c>
      <c r="I1707" t="str">
        <v>No</v>
      </c>
      <c r="J1707" t="str">
        <v>Obesity</v>
      </c>
      <c r="K1707" t="str">
        <v>Pre-Diabetes</v>
      </c>
      <c r="L1707" t="str">
        <f>VLOOKUP(A1707,'Data Transformation 3'!A$3:E$2339,5,0)</f>
        <v>1-Aug-1984</v>
      </c>
      <c r="M1707" s="19">
        <f>VLOOKUP(A1707,'Data Transformation 3'!A$3:H$2339,8,0)</f>
        <v>5400.98</v>
      </c>
      <c r="N1707" t="str">
        <f>VLOOKUP('Healthcare '!A1707,'Data Transformation 3'!A$3:I$2339,9,0)</f>
        <v>tier - 2</v>
      </c>
      <c r="O1707" t="str">
        <f>VLOOKUP(A1707,'Data Transformation 3'!A$3:J$2339,10,0)</f>
        <v>tier - 2</v>
      </c>
      <c r="P1707" t="str">
        <f>VLOOKUP(A1707,'Data Transformation 3'!A$3:K$2339,11,0)</f>
        <v>R1013</v>
      </c>
      <c r="Q1707">
        <f>VLOOKUP(A1707,'Data Transformation 3'!A$3:F$2339,6,0)</f>
        <v>38</v>
      </c>
    </row>
    <row r="1708" spans="1:17" ht="15.5" hidden="1" x14ac:dyDescent="0.35">
      <c r="A1708" s="1" t="s">
        <v>664</v>
      </c>
      <c r="C1708" s="20" cm="1">
        <f t="array" ref="C1708:K1708">_xlfn.XLOOKUP(A1708,'Data transformation 2'!A1709:A4043,'Data transformation 2'!B1709:J4043)</f>
        <v>37.729999999999997</v>
      </c>
      <c r="D1708">
        <v>6.29</v>
      </c>
      <c r="E1708" t="str">
        <v>No</v>
      </c>
      <c r="F1708" t="str">
        <v>No</v>
      </c>
      <c r="G1708" t="str">
        <v>No</v>
      </c>
      <c r="H1708">
        <v>1</v>
      </c>
      <c r="I1708" t="str">
        <v>No</v>
      </c>
      <c r="J1708" t="str">
        <v>Obesity</v>
      </c>
      <c r="K1708" t="str">
        <v>Pre-Diabetes</v>
      </c>
      <c r="L1708" t="str">
        <f>VLOOKUP(A1708,'Data Transformation 3'!A$3:E$2339,5,0)</f>
        <v>3-Sep-1984</v>
      </c>
      <c r="M1708" s="19">
        <f>VLOOKUP(A1708,'Data Transformation 3'!A$3:H$2339,8,0)</f>
        <v>5397.62</v>
      </c>
      <c r="N1708" t="str">
        <f>VLOOKUP('Healthcare '!A1708,'Data Transformation 3'!A$3:I$2339,9,0)</f>
        <v>tier - 2</v>
      </c>
      <c r="O1708" t="str">
        <f>VLOOKUP(A1708,'Data Transformation 3'!A$3:J$2339,10,0)</f>
        <v>tier - 2</v>
      </c>
      <c r="P1708" t="str">
        <f>VLOOKUP(A1708,'Data Transformation 3'!A$3:K$2339,11,0)</f>
        <v>R1013</v>
      </c>
      <c r="Q1708">
        <f>VLOOKUP(A1708,'Data Transformation 3'!A$3:F$2339,6,0)</f>
        <v>38</v>
      </c>
    </row>
    <row r="1709" spans="1:17" ht="15.5" hidden="1" x14ac:dyDescent="0.35">
      <c r="A1709" s="1" t="s">
        <v>663</v>
      </c>
      <c r="C1709" s="20" cm="1">
        <f t="array" ref="C1709:K1709">_xlfn.XLOOKUP(A1709,'Data transformation 2'!A1710:A4044,'Data transformation 2'!B1710:J4044)</f>
        <v>25.35</v>
      </c>
      <c r="D1709">
        <v>4.9000000000000004</v>
      </c>
      <c r="E1709" t="str">
        <v>No</v>
      </c>
      <c r="F1709" t="str">
        <v>No</v>
      </c>
      <c r="G1709" t="str">
        <v>No</v>
      </c>
      <c r="H1709">
        <v>0</v>
      </c>
      <c r="I1709" t="str">
        <v>No</v>
      </c>
      <c r="J1709" t="str">
        <v>Overweight</v>
      </c>
      <c r="K1709" t="str">
        <v>Normal</v>
      </c>
      <c r="L1709" t="str">
        <f>VLOOKUP(A1709,'Data Transformation 3'!A$3:E$2339,5,0)</f>
        <v>6-Nov-1989</v>
      </c>
      <c r="M1709" s="19">
        <f>VLOOKUP(A1709,'Data Transformation 3'!A$3:H$2339,8,0)</f>
        <v>5396.44</v>
      </c>
      <c r="N1709" t="str">
        <f>VLOOKUP('Healthcare '!A1709,'Data Transformation 3'!A$3:I$2339,9,0)</f>
        <v>tier - 2</v>
      </c>
      <c r="O1709" t="str">
        <f>VLOOKUP(A1709,'Data Transformation 3'!A$3:J$2339,10,0)</f>
        <v>tier - 3</v>
      </c>
      <c r="P1709" t="str">
        <f>VLOOKUP(A1709,'Data Transformation 3'!A$3:K$2339,11,0)</f>
        <v>R1013</v>
      </c>
      <c r="Q1709">
        <f>VLOOKUP(A1709,'Data Transformation 3'!A$3:F$2339,6,0)</f>
        <v>33</v>
      </c>
    </row>
    <row r="1710" spans="1:17" ht="15.5" hidden="1" x14ac:dyDescent="0.35">
      <c r="A1710" s="1" t="s">
        <v>662</v>
      </c>
      <c r="C1710" s="20" cm="1">
        <f t="array" ref="C1710:K1710">_xlfn.XLOOKUP(A1710,'Data transformation 2'!A1711:A4045,'Data transformation 2'!B1711:J4045)</f>
        <v>26.41</v>
      </c>
      <c r="D1710">
        <v>5.07</v>
      </c>
      <c r="E1710" t="str">
        <v>yes</v>
      </c>
      <c r="F1710" t="str">
        <v>No</v>
      </c>
      <c r="G1710" t="str">
        <v>No</v>
      </c>
      <c r="H1710">
        <v>1</v>
      </c>
      <c r="I1710" t="str">
        <v>No</v>
      </c>
      <c r="J1710" t="str">
        <v>Overweight</v>
      </c>
      <c r="K1710" t="str">
        <v>Normal</v>
      </c>
      <c r="L1710" t="str">
        <f>VLOOKUP(A1710,'Data Transformation 3'!A$3:E$2339,5,0)</f>
        <v>8-Aug-1988</v>
      </c>
      <c r="M1710" s="19">
        <f>VLOOKUP(A1710,'Data Transformation 3'!A$3:H$2339,8,0)</f>
        <v>5385.34</v>
      </c>
      <c r="N1710" t="str">
        <f>VLOOKUP('Healthcare '!A1710,'Data Transformation 3'!A$3:I$2339,9,0)</f>
        <v>tier - 2</v>
      </c>
      <c r="O1710" t="str">
        <f>VLOOKUP(A1710,'Data Transformation 3'!A$3:J$2339,10,0)</f>
        <v>tier - 3</v>
      </c>
      <c r="P1710" t="str">
        <f>VLOOKUP(A1710,'Data Transformation 3'!A$3:K$2339,11,0)</f>
        <v>R1012</v>
      </c>
      <c r="Q1710">
        <f>VLOOKUP(A1710,'Data Transformation 3'!A$3:F$2339,6,0)</f>
        <v>34</v>
      </c>
    </row>
    <row r="1711" spans="1:17" ht="15.5" hidden="1" x14ac:dyDescent="0.35">
      <c r="A1711" s="1" t="s">
        <v>661</v>
      </c>
      <c r="C1711" s="20" cm="1">
        <f t="array" ref="C1711:K1711">_xlfn.XLOOKUP(A1711,'Data transformation 2'!A1712:A4046,'Data transformation 2'!B1712:J4046)</f>
        <v>27.6</v>
      </c>
      <c r="D1711">
        <v>5.33</v>
      </c>
      <c r="E1711" t="str">
        <v>No</v>
      </c>
      <c r="F1711" t="str">
        <v>No</v>
      </c>
      <c r="G1711" t="str">
        <v>No</v>
      </c>
      <c r="H1711">
        <v>1</v>
      </c>
      <c r="I1711" t="str">
        <v>No</v>
      </c>
      <c r="J1711" t="str">
        <v>Overweight</v>
      </c>
      <c r="K1711" t="str">
        <v>Normal</v>
      </c>
      <c r="L1711" t="str">
        <f>VLOOKUP(A1711,'Data Transformation 3'!A$3:E$2339,5,0)</f>
        <v>1-Jun-1984</v>
      </c>
      <c r="M1711" s="19">
        <f>VLOOKUP(A1711,'Data Transformation 3'!A$3:H$2339,8,0)</f>
        <v>5383.54</v>
      </c>
      <c r="N1711" t="str">
        <f>VLOOKUP('Healthcare '!A1711,'Data Transformation 3'!A$3:I$2339,9,0)</f>
        <v>tier - 2</v>
      </c>
      <c r="O1711" t="str">
        <f>VLOOKUP(A1711,'Data Transformation 3'!A$3:J$2339,10,0)</f>
        <v>tier - 3</v>
      </c>
      <c r="P1711" t="str">
        <f>VLOOKUP(A1711,'Data Transformation 3'!A$3:K$2339,11,0)</f>
        <v>R1011</v>
      </c>
      <c r="Q1711">
        <f>VLOOKUP(A1711,'Data Transformation 3'!A$3:F$2339,6,0)</f>
        <v>39</v>
      </c>
    </row>
    <row r="1712" spans="1:17" ht="15.5" x14ac:dyDescent="0.35">
      <c r="A1712" s="1" t="s">
        <v>660</v>
      </c>
      <c r="C1712" s="20" cm="1">
        <f t="array" ref="C1712:K1712">_xlfn.XLOOKUP(A1712,'Data transformation 2'!A1713:A4047,'Data transformation 2'!B1713:J4047)</f>
        <v>33.82</v>
      </c>
      <c r="D1712">
        <v>8.93</v>
      </c>
      <c r="E1712" t="str">
        <v>yes</v>
      </c>
      <c r="F1712" t="str">
        <v>No</v>
      </c>
      <c r="G1712" t="str">
        <v>No</v>
      </c>
      <c r="H1712">
        <v>1</v>
      </c>
      <c r="I1712" t="str">
        <v>No</v>
      </c>
      <c r="J1712" t="str">
        <v>Obesity</v>
      </c>
      <c r="K1712" t="str">
        <v>Diabetes</v>
      </c>
      <c r="L1712" t="str">
        <f>VLOOKUP(A1712,'Data Transformation 3'!A$3:E$2339,5,0)</f>
        <v>22-Jul-1986</v>
      </c>
      <c r="M1712" s="19">
        <f>VLOOKUP(A1712,'Data Transformation 3'!A$3:H$2339,8,0)</f>
        <v>5377.46</v>
      </c>
      <c r="N1712" t="str">
        <f>VLOOKUP('Healthcare '!A1712,'Data Transformation 3'!A$3:I$2339,9,0)</f>
        <v>tier - 2</v>
      </c>
      <c r="O1712" t="str">
        <f>VLOOKUP(A1712,'Data Transformation 3'!A$3:J$2339,10,0)</f>
        <v>tier - 3</v>
      </c>
      <c r="P1712" t="str">
        <f>VLOOKUP(A1712,'Data Transformation 3'!A$3:K$2339,11,0)</f>
        <v>R1012</v>
      </c>
      <c r="Q1712">
        <f>VLOOKUP(A1712,'Data Transformation 3'!A$3:F$2339,6,0)</f>
        <v>36</v>
      </c>
    </row>
    <row r="1713" spans="1:17" ht="15.5" hidden="1" x14ac:dyDescent="0.35">
      <c r="A1713" s="1" t="s">
        <v>659</v>
      </c>
      <c r="C1713" s="20" cm="1">
        <f t="array" ref="C1713:K1713">_xlfn.XLOOKUP(A1713,'Data transformation 2'!A1714:A4048,'Data transformation 2'!B1714:J4048)</f>
        <v>32.9</v>
      </c>
      <c r="D1713">
        <v>4.3499999999999996</v>
      </c>
      <c r="E1713" t="str">
        <v>No</v>
      </c>
      <c r="F1713" t="str">
        <v>No</v>
      </c>
      <c r="G1713" t="str">
        <v>No</v>
      </c>
      <c r="H1713">
        <v>0</v>
      </c>
      <c r="I1713" t="str">
        <v>No</v>
      </c>
      <c r="J1713" t="str">
        <v>Obesity</v>
      </c>
      <c r="K1713" t="str">
        <v>Normal</v>
      </c>
      <c r="L1713" t="str">
        <f>VLOOKUP(A1713,'Data Transformation 3'!A$3:E$2339,5,0)</f>
        <v>18-Nov-1989</v>
      </c>
      <c r="M1713" s="19">
        <f>VLOOKUP(A1713,'Data Transformation 3'!A$3:H$2339,8,0)</f>
        <v>5375.04</v>
      </c>
      <c r="N1713" t="str">
        <f>VLOOKUP('Healthcare '!A1713,'Data Transformation 3'!A$3:I$2339,9,0)</f>
        <v>tier - 2</v>
      </c>
      <c r="O1713" t="str">
        <f>VLOOKUP(A1713,'Data Transformation 3'!A$3:J$2339,10,0)</f>
        <v>tier - 1</v>
      </c>
      <c r="P1713" t="str">
        <f>VLOOKUP(A1713,'Data Transformation 3'!A$3:K$2339,11,0)</f>
        <v>R1011</v>
      </c>
      <c r="Q1713">
        <f>VLOOKUP(A1713,'Data Transformation 3'!A$3:F$2339,6,0)</f>
        <v>33</v>
      </c>
    </row>
    <row r="1714" spans="1:17" ht="15.5" x14ac:dyDescent="0.35">
      <c r="A1714" s="1" t="s">
        <v>658</v>
      </c>
      <c r="C1714" s="20" cm="1">
        <f t="array" ref="C1714:K1714">_xlfn.XLOOKUP(A1714,'Data transformation 2'!A1715:A4049,'Data transformation 2'!B1715:J4049)</f>
        <v>30.875</v>
      </c>
      <c r="D1714">
        <v>9.5399999999999991</v>
      </c>
      <c r="E1714" t="str">
        <v>yes</v>
      </c>
      <c r="F1714" t="str">
        <v>No</v>
      </c>
      <c r="G1714" t="str">
        <v>No</v>
      </c>
      <c r="H1714">
        <v>1</v>
      </c>
      <c r="I1714" t="str">
        <v>No</v>
      </c>
      <c r="J1714" t="str">
        <v>Obesity</v>
      </c>
      <c r="K1714" t="str">
        <v>Diabetes</v>
      </c>
      <c r="L1714" t="str">
        <f>VLOOKUP(A1714,'Data Transformation 3'!A$3:E$2339,5,0)</f>
        <v>1-Jun-1986</v>
      </c>
      <c r="M1714" s="19">
        <f>VLOOKUP(A1714,'Data Transformation 3'!A$3:H$2339,8,0)</f>
        <v>5373.36</v>
      </c>
      <c r="N1714" t="str">
        <f>VLOOKUP('Healthcare '!A1714,'Data Transformation 3'!A$3:I$2339,9,0)</f>
        <v>tier - 2</v>
      </c>
      <c r="O1714" t="str">
        <f>VLOOKUP(A1714,'Data Transformation 3'!A$3:J$2339,10,0)</f>
        <v>tier - 2</v>
      </c>
      <c r="P1714" t="str">
        <f>VLOOKUP(A1714,'Data Transformation 3'!A$3:K$2339,11,0)</f>
        <v>R1012</v>
      </c>
      <c r="Q1714">
        <f>VLOOKUP(A1714,'Data Transformation 3'!A$3:F$2339,6,0)</f>
        <v>37</v>
      </c>
    </row>
    <row r="1715" spans="1:17" ht="15.5" hidden="1" x14ac:dyDescent="0.35">
      <c r="A1715" s="1" t="s">
        <v>657</v>
      </c>
      <c r="C1715" s="20" cm="1">
        <f t="array" ref="C1715:K1715">_xlfn.XLOOKUP(A1715,'Data transformation 2'!A1716:A4050,'Data transformation 2'!B1716:J4050)</f>
        <v>32.64</v>
      </c>
      <c r="D1715">
        <v>5.91</v>
      </c>
      <c r="E1715" t="str">
        <v>No</v>
      </c>
      <c r="F1715" t="str">
        <v>No</v>
      </c>
      <c r="G1715" t="str">
        <v>No</v>
      </c>
      <c r="H1715">
        <v>0</v>
      </c>
      <c r="I1715" t="str">
        <v>No</v>
      </c>
      <c r="J1715" t="str">
        <v>Obesity</v>
      </c>
      <c r="K1715" t="str">
        <v>Pre-Diabetes</v>
      </c>
      <c r="L1715" t="str">
        <f>VLOOKUP(A1715,'Data Transformation 3'!A$3:E$2339,5,0)</f>
        <v>7-Dec-1994</v>
      </c>
      <c r="M1715" s="19">
        <f>VLOOKUP(A1715,'Data Transformation 3'!A$3:H$2339,8,0)</f>
        <v>5364.66</v>
      </c>
      <c r="N1715" t="str">
        <f>VLOOKUP('Healthcare '!A1715,'Data Transformation 3'!A$3:I$2339,9,0)</f>
        <v>tier - 2</v>
      </c>
      <c r="O1715" t="str">
        <f>VLOOKUP(A1715,'Data Transformation 3'!A$3:J$2339,10,0)</f>
        <v>tier - 1</v>
      </c>
      <c r="P1715" t="str">
        <f>VLOOKUP(A1715,'Data Transformation 3'!A$3:K$2339,11,0)</f>
        <v>R1011</v>
      </c>
      <c r="Q1715">
        <f>VLOOKUP(A1715,'Data Transformation 3'!A$3:F$2339,6,0)</f>
        <v>28</v>
      </c>
    </row>
    <row r="1716" spans="1:17" ht="15.5" hidden="1" x14ac:dyDescent="0.35">
      <c r="A1716" s="1" t="s">
        <v>656</v>
      </c>
      <c r="C1716" s="20" cm="1">
        <f t="array" ref="C1716:K1716">_xlfn.XLOOKUP(A1716,'Data transformation 2'!A1717:A4051,'Data transformation 2'!B1717:J4051)</f>
        <v>22.135000000000002</v>
      </c>
      <c r="D1716">
        <v>5.0999999999999996</v>
      </c>
      <c r="E1716" t="str">
        <v>No</v>
      </c>
      <c r="F1716" t="str">
        <v>No</v>
      </c>
      <c r="G1716" t="str">
        <v>No</v>
      </c>
      <c r="H1716">
        <v>0</v>
      </c>
      <c r="I1716" t="str">
        <v>No</v>
      </c>
      <c r="J1716" t="str">
        <v>Normal Weight</v>
      </c>
      <c r="K1716" t="str">
        <v>Normal</v>
      </c>
      <c r="L1716" t="str">
        <f>VLOOKUP(A1716,'Data Transformation 3'!A$3:E$2339,5,0)</f>
        <v>7-Nov-1989</v>
      </c>
      <c r="M1716" s="19">
        <f>VLOOKUP(A1716,'Data Transformation 3'!A$3:H$2339,8,0)</f>
        <v>5354.07</v>
      </c>
      <c r="N1716" t="str">
        <f>VLOOKUP('Healthcare '!A1716,'Data Transformation 3'!A$3:I$2339,9,0)</f>
        <v>tier - 2</v>
      </c>
      <c r="O1716" t="str">
        <f>VLOOKUP(A1716,'Data Transformation 3'!A$3:J$2339,10,0)</f>
        <v>tier - 3</v>
      </c>
      <c r="P1716" t="str">
        <f>VLOOKUP(A1716,'Data Transformation 3'!A$3:K$2339,11,0)</f>
        <v>R1024</v>
      </c>
      <c r="Q1716">
        <f>VLOOKUP(A1716,'Data Transformation 3'!A$3:F$2339,6,0)</f>
        <v>33</v>
      </c>
    </row>
    <row r="1717" spans="1:17" ht="15.5" hidden="1" x14ac:dyDescent="0.35">
      <c r="A1717" s="1" t="s">
        <v>655</v>
      </c>
      <c r="C1717" s="20" cm="1">
        <f t="array" ref="C1717:K1717">_xlfn.XLOOKUP(A1717,'Data transformation 2'!A1718:A4052,'Data transformation 2'!B1718:J4052)</f>
        <v>16.53</v>
      </c>
      <c r="D1717">
        <v>5.08</v>
      </c>
      <c r="E1717" t="str">
        <v>No</v>
      </c>
      <c r="F1717" t="str">
        <v>No</v>
      </c>
      <c r="G1717" t="str">
        <v>No</v>
      </c>
      <c r="H1717">
        <v>2</v>
      </c>
      <c r="I1717" t="str">
        <v>No</v>
      </c>
      <c r="J1717" t="str">
        <v>Underweight</v>
      </c>
      <c r="K1717" t="str">
        <v>Normal</v>
      </c>
      <c r="L1717" t="str">
        <f>VLOOKUP(A1717,'Data Transformation 3'!A$3:E$2339,5,0)</f>
        <v>15-Dec-1972</v>
      </c>
      <c r="M1717" s="19">
        <f>VLOOKUP(A1717,'Data Transformation 3'!A$3:H$2339,8,0)</f>
        <v>5344.81</v>
      </c>
      <c r="N1717" t="str">
        <f>VLOOKUP('Healthcare '!A1717,'Data Transformation 3'!A$3:I$2339,9,0)</f>
        <v>tier - 2</v>
      </c>
      <c r="O1717" t="str">
        <f>VLOOKUP(A1717,'Data Transformation 3'!A$3:J$2339,10,0)</f>
        <v>tier - 3</v>
      </c>
      <c r="P1717" t="str">
        <f>VLOOKUP(A1717,'Data Transformation 3'!A$3:K$2339,11,0)</f>
        <v>R1013</v>
      </c>
      <c r="Q1717">
        <f>VLOOKUP(A1717,'Data Transformation 3'!A$3:F$2339,6,0)</f>
        <v>50</v>
      </c>
    </row>
    <row r="1718" spans="1:17" ht="15.5" hidden="1" x14ac:dyDescent="0.35">
      <c r="A1718" s="1" t="s">
        <v>654</v>
      </c>
      <c r="C1718" s="20" cm="1">
        <f t="array" ref="C1718:K1718">_xlfn.XLOOKUP(A1718,'Data transformation 2'!A1719:A4053,'Data transformation 2'!B1719:J4053)</f>
        <v>32.774999999999999</v>
      </c>
      <c r="D1718">
        <v>4.75</v>
      </c>
      <c r="E1718" t="str">
        <v>No</v>
      </c>
      <c r="F1718" t="str">
        <v>No</v>
      </c>
      <c r="G1718" t="str">
        <v>No</v>
      </c>
      <c r="H1718">
        <v>0</v>
      </c>
      <c r="I1718" t="str">
        <v>No</v>
      </c>
      <c r="J1718" t="str">
        <v>Obesity</v>
      </c>
      <c r="K1718" t="str">
        <v>Normal</v>
      </c>
      <c r="L1718" t="str">
        <f>VLOOKUP(A1718,'Data Transformation 3'!A$3:E$2339,5,0)</f>
        <v>28-Aug-1991</v>
      </c>
      <c r="M1718" s="19">
        <f>VLOOKUP(A1718,'Data Transformation 3'!A$3:H$2339,8,0)</f>
        <v>5327.4</v>
      </c>
      <c r="N1718" t="str">
        <f>VLOOKUP('Healthcare '!A1718,'Data Transformation 3'!A$3:I$2339,9,0)</f>
        <v>tier - 2</v>
      </c>
      <c r="O1718" t="str">
        <f>VLOOKUP(A1718,'Data Transformation 3'!A$3:J$2339,10,0)</f>
        <v>tier - 1</v>
      </c>
      <c r="P1718" t="str">
        <f>VLOOKUP(A1718,'Data Transformation 3'!A$3:K$2339,11,0)</f>
        <v>R1012</v>
      </c>
      <c r="Q1718">
        <f>VLOOKUP(A1718,'Data Transformation 3'!A$3:F$2339,6,0)</f>
        <v>31</v>
      </c>
    </row>
    <row r="1719" spans="1:17" ht="15.5" hidden="1" x14ac:dyDescent="0.35">
      <c r="A1719" s="1" t="s">
        <v>653</v>
      </c>
      <c r="C1719" s="20" cm="1">
        <f t="array" ref="C1719:K1719">_xlfn.XLOOKUP(A1719,'Data transformation 2'!A1720:A4054,'Data transformation 2'!B1720:J4054)</f>
        <v>30.9</v>
      </c>
      <c r="D1719">
        <v>6.05</v>
      </c>
      <c r="E1719" t="str">
        <v>No</v>
      </c>
      <c r="F1719" t="str">
        <v>No</v>
      </c>
      <c r="G1719" t="str">
        <v>No</v>
      </c>
      <c r="H1719">
        <v>1</v>
      </c>
      <c r="I1719" t="str">
        <v>No</v>
      </c>
      <c r="J1719" t="str">
        <v>Obesity</v>
      </c>
      <c r="K1719" t="str">
        <v>Pre-Diabetes</v>
      </c>
      <c r="L1719" t="str">
        <f>VLOOKUP(A1719,'Data Transformation 3'!A$3:E$2339,5,0)</f>
        <v>18-Jun-1992</v>
      </c>
      <c r="M1719" s="19">
        <f>VLOOKUP(A1719,'Data Transformation 3'!A$3:H$2339,8,0)</f>
        <v>5325.65</v>
      </c>
      <c r="N1719" t="str">
        <f>VLOOKUP('Healthcare '!A1719,'Data Transformation 3'!A$3:I$2339,9,0)</f>
        <v>tier - 2</v>
      </c>
      <c r="O1719" t="str">
        <f>VLOOKUP(A1719,'Data Transformation 3'!A$3:J$2339,10,0)</f>
        <v>tier - 1</v>
      </c>
      <c r="P1719" t="str">
        <f>VLOOKUP(A1719,'Data Transformation 3'!A$3:K$2339,11,0)</f>
        <v>R1011</v>
      </c>
      <c r="Q1719">
        <f>VLOOKUP(A1719,'Data Transformation 3'!A$3:F$2339,6,0)</f>
        <v>30</v>
      </c>
    </row>
    <row r="1720" spans="1:17" ht="15.5" x14ac:dyDescent="0.35">
      <c r="A1720" s="1" t="s">
        <v>652</v>
      </c>
      <c r="C1720" s="20" cm="1">
        <f t="array" ref="C1720:K1720">_xlfn.XLOOKUP(A1720,'Data transformation 2'!A1721:A4055,'Data transformation 2'!B1721:J4055)</f>
        <v>15.58</v>
      </c>
      <c r="D1720">
        <v>11.56</v>
      </c>
      <c r="E1720" t="str">
        <v>No</v>
      </c>
      <c r="F1720" t="str">
        <v>No</v>
      </c>
      <c r="G1720" t="str">
        <v>No</v>
      </c>
      <c r="H1720">
        <v>0</v>
      </c>
      <c r="I1720" t="str">
        <v>No</v>
      </c>
      <c r="J1720" t="str">
        <v>Underweight</v>
      </c>
      <c r="K1720" t="str">
        <v>Diabetes</v>
      </c>
      <c r="L1720" t="str">
        <f>VLOOKUP(A1720,'Data Transformation 3'!A$3:E$2339,5,0)</f>
        <v>2-Sep-1974</v>
      </c>
      <c r="M1720" s="19">
        <f>VLOOKUP(A1720,'Data Transformation 3'!A$3:H$2339,8,0)</f>
        <v>5322.24</v>
      </c>
      <c r="N1720" t="str">
        <f>VLOOKUP('Healthcare '!A1720,'Data Transformation 3'!A$3:I$2339,9,0)</f>
        <v>tier - 2</v>
      </c>
      <c r="O1720" t="str">
        <f>VLOOKUP(A1720,'Data Transformation 3'!A$3:J$2339,10,0)</f>
        <v>tier - 1</v>
      </c>
      <c r="P1720" t="str">
        <f>VLOOKUP(A1720,'Data Transformation 3'!A$3:K$2339,11,0)</f>
        <v>R1012</v>
      </c>
      <c r="Q1720">
        <f>VLOOKUP(A1720,'Data Transformation 3'!A$3:F$2339,6,0)</f>
        <v>48</v>
      </c>
    </row>
    <row r="1721" spans="1:17" ht="15.5" hidden="1" x14ac:dyDescent="0.35">
      <c r="A1721" s="1" t="s">
        <v>651</v>
      </c>
      <c r="C1721" s="20" cm="1">
        <f t="array" ref="C1721:K1721">_xlfn.XLOOKUP(A1721,'Data transformation 2'!A1722:A4056,'Data transformation 2'!B1722:J4056)</f>
        <v>26.315000000000001</v>
      </c>
      <c r="D1721">
        <v>5.76</v>
      </c>
      <c r="E1721" t="str">
        <v>No</v>
      </c>
      <c r="F1721" t="str">
        <v>No</v>
      </c>
      <c r="G1721" t="str">
        <v>No</v>
      </c>
      <c r="H1721">
        <v>0</v>
      </c>
      <c r="I1721" t="str">
        <v>No</v>
      </c>
      <c r="J1721" t="str">
        <v>Overweight</v>
      </c>
      <c r="K1721" t="str">
        <v>Pre-Diabetes</v>
      </c>
      <c r="L1721" t="str">
        <f>VLOOKUP(A1721,'Data Transformation 3'!A$3:E$2339,5,0)</f>
        <v>13-Nov-1994</v>
      </c>
      <c r="M1721" s="19">
        <f>VLOOKUP(A1721,'Data Transformation 3'!A$3:H$2339,8,0)</f>
        <v>5312.17</v>
      </c>
      <c r="N1721" t="str">
        <f>VLOOKUP('Healthcare '!A1721,'Data Transformation 3'!A$3:I$2339,9,0)</f>
        <v>tier - 2</v>
      </c>
      <c r="O1721" t="str">
        <f>VLOOKUP(A1721,'Data Transformation 3'!A$3:J$2339,10,0)</f>
        <v>tier - 2</v>
      </c>
      <c r="P1721" t="str">
        <f>VLOOKUP(A1721,'Data Transformation 3'!A$3:K$2339,11,0)</f>
        <v>R1012</v>
      </c>
      <c r="Q1721">
        <f>VLOOKUP(A1721,'Data Transformation 3'!A$3:F$2339,6,0)</f>
        <v>28</v>
      </c>
    </row>
    <row r="1722" spans="1:17" ht="15.5" hidden="1" x14ac:dyDescent="0.35">
      <c r="A1722" s="1" t="s">
        <v>650</v>
      </c>
      <c r="C1722" s="20" cm="1">
        <f t="array" ref="C1722:K1722">_xlfn.XLOOKUP(A1722,'Data transformation 2'!A1723:A4057,'Data transformation 2'!B1723:J4057)</f>
        <v>35.61</v>
      </c>
      <c r="D1722">
        <v>5.65</v>
      </c>
      <c r="E1722" t="str">
        <v>No</v>
      </c>
      <c r="F1722" t="str">
        <v>yes</v>
      </c>
      <c r="G1722" t="str">
        <v>No</v>
      </c>
      <c r="H1722">
        <v>1</v>
      </c>
      <c r="I1722" t="str">
        <v>No</v>
      </c>
      <c r="J1722" t="str">
        <v>Obesity</v>
      </c>
      <c r="K1722" t="str">
        <v>Normal</v>
      </c>
      <c r="L1722" t="str">
        <f>VLOOKUP(A1722,'Data Transformation 3'!A$3:E$2339,5,0)</f>
        <v>9-Sep-2000</v>
      </c>
      <c r="M1722" s="19">
        <f>VLOOKUP(A1722,'Data Transformation 3'!A$3:H$2339,8,0)</f>
        <v>5306.7</v>
      </c>
      <c r="N1722" t="str">
        <f>VLOOKUP('Healthcare '!A1722,'Data Transformation 3'!A$3:I$2339,9,0)</f>
        <v>tier - 2</v>
      </c>
      <c r="O1722" t="str">
        <f>VLOOKUP(A1722,'Data Transformation 3'!A$3:J$2339,10,0)</f>
        <v>tier - 3</v>
      </c>
      <c r="P1722" t="str">
        <f>VLOOKUP(A1722,'Data Transformation 3'!A$3:K$2339,11,0)</f>
        <v>R1012</v>
      </c>
      <c r="Q1722">
        <f>VLOOKUP(A1722,'Data Transformation 3'!A$3:F$2339,6,0)</f>
        <v>22</v>
      </c>
    </row>
    <row r="1723" spans="1:17" ht="15.5" hidden="1" x14ac:dyDescent="0.35">
      <c r="A1723" s="1" t="s">
        <v>649</v>
      </c>
      <c r="C1723" s="20" cm="1">
        <f t="array" ref="C1723:K1723">_xlfn.XLOOKUP(A1723,'Data transformation 2'!A1724:A4058,'Data transformation 2'!B1724:J4058)</f>
        <v>37.56</v>
      </c>
      <c r="D1723">
        <v>5.88</v>
      </c>
      <c r="E1723" t="str">
        <v>No</v>
      </c>
      <c r="F1723" t="str">
        <v>yes</v>
      </c>
      <c r="G1723" t="str">
        <v>No</v>
      </c>
      <c r="H1723">
        <v>1</v>
      </c>
      <c r="I1723" t="str">
        <v>No</v>
      </c>
      <c r="J1723" t="str">
        <v>Obesity</v>
      </c>
      <c r="K1723" t="str">
        <v>Pre-Diabetes</v>
      </c>
      <c r="L1723" t="str">
        <f>VLOOKUP(A1723,'Data Transformation 3'!A$3:E$2339,5,0)</f>
        <v>22-Aug-2004</v>
      </c>
      <c r="M1723" s="19">
        <f>VLOOKUP(A1723,'Data Transformation 3'!A$3:H$2339,8,0)</f>
        <v>5293.67</v>
      </c>
      <c r="N1723" t="str">
        <f>VLOOKUP('Healthcare '!A1723,'Data Transformation 3'!A$3:I$2339,9,0)</f>
        <v>tier - 2</v>
      </c>
      <c r="O1723" t="str">
        <f>VLOOKUP(A1723,'Data Transformation 3'!A$3:J$2339,10,0)</f>
        <v>tier - 2</v>
      </c>
      <c r="P1723" t="str">
        <f>VLOOKUP(A1723,'Data Transformation 3'!A$3:K$2339,11,0)</f>
        <v>R1022</v>
      </c>
      <c r="Q1723">
        <f>VLOOKUP(A1723,'Data Transformation 3'!A$3:F$2339,6,0)</f>
        <v>18</v>
      </c>
    </row>
    <row r="1724" spans="1:17" ht="15.5" x14ac:dyDescent="0.35">
      <c r="A1724" s="1" t="s">
        <v>648</v>
      </c>
      <c r="C1724" s="20" cm="1">
        <f t="array" ref="C1724:K1724">_xlfn.XLOOKUP(A1724,'Data transformation 2'!A1725:A4059,'Data transformation 2'!B1725:J4059)</f>
        <v>15.49</v>
      </c>
      <c r="D1724">
        <v>9.6</v>
      </c>
      <c r="E1724" t="str">
        <v>No</v>
      </c>
      <c r="F1724" t="str">
        <v>No</v>
      </c>
      <c r="G1724" t="str">
        <v>No</v>
      </c>
      <c r="H1724">
        <v>0</v>
      </c>
      <c r="I1724" t="str">
        <v>No</v>
      </c>
      <c r="J1724" t="str">
        <v>Underweight</v>
      </c>
      <c r="K1724" t="str">
        <v>Diabetes</v>
      </c>
      <c r="L1724" t="str">
        <f>VLOOKUP(A1724,'Data Transformation 3'!A$3:E$2339,5,0)</f>
        <v>12-Nov-1974</v>
      </c>
      <c r="M1724" s="19">
        <f>VLOOKUP(A1724,'Data Transformation 3'!A$3:H$2339,8,0)</f>
        <v>5291.71</v>
      </c>
      <c r="N1724" t="str">
        <f>VLOOKUP('Healthcare '!A1724,'Data Transformation 3'!A$3:I$2339,9,0)</f>
        <v>tier - 2</v>
      </c>
      <c r="O1724" t="str">
        <f>VLOOKUP(A1724,'Data Transformation 3'!A$3:J$2339,10,0)</f>
        <v>tier - 2</v>
      </c>
      <c r="P1724" t="str">
        <f>VLOOKUP(A1724,'Data Transformation 3'!A$3:K$2339,11,0)</f>
        <v>R1012</v>
      </c>
      <c r="Q1724">
        <f>VLOOKUP(A1724,'Data Transformation 3'!A$3:F$2339,6,0)</f>
        <v>48</v>
      </c>
    </row>
    <row r="1725" spans="1:17" ht="15.5" hidden="1" x14ac:dyDescent="0.35">
      <c r="A1725" s="1" t="s">
        <v>647</v>
      </c>
      <c r="C1725" s="20" cm="1">
        <f t="array" ref="C1725:K1725">_xlfn.XLOOKUP(A1725,'Data transformation 2'!A1726:A4060,'Data transformation 2'!B1726:J4060)</f>
        <v>23.48</v>
      </c>
      <c r="D1725">
        <v>6.24</v>
      </c>
      <c r="E1725" t="str">
        <v>No</v>
      </c>
      <c r="F1725" t="str">
        <v>No</v>
      </c>
      <c r="G1725" t="str">
        <v>No</v>
      </c>
      <c r="H1725">
        <v>1</v>
      </c>
      <c r="I1725" t="str">
        <v>No</v>
      </c>
      <c r="J1725" t="str">
        <v>Normal Weight</v>
      </c>
      <c r="K1725" t="str">
        <v>Pre-Diabetes</v>
      </c>
      <c r="L1725" t="str">
        <f>VLOOKUP(A1725,'Data Transformation 3'!A$3:E$2339,5,0)</f>
        <v>1-Sep-1987</v>
      </c>
      <c r="M1725" s="19">
        <f>VLOOKUP(A1725,'Data Transformation 3'!A$3:H$2339,8,0)</f>
        <v>5275.86</v>
      </c>
      <c r="N1725" t="str">
        <f>VLOOKUP('Healthcare '!A1725,'Data Transformation 3'!A$3:I$2339,9,0)</f>
        <v>tier - 2</v>
      </c>
      <c r="O1725" t="str">
        <f>VLOOKUP(A1725,'Data Transformation 3'!A$3:J$2339,10,0)</f>
        <v>tier - 2</v>
      </c>
      <c r="P1725" t="str">
        <f>VLOOKUP(A1725,'Data Transformation 3'!A$3:K$2339,11,0)</f>
        <v>R1013</v>
      </c>
      <c r="Q1725">
        <f>VLOOKUP(A1725,'Data Transformation 3'!A$3:F$2339,6,0)</f>
        <v>35</v>
      </c>
    </row>
    <row r="1726" spans="1:17" ht="15.5" x14ac:dyDescent="0.35">
      <c r="A1726" s="1" t="s">
        <v>646</v>
      </c>
      <c r="C1726" s="20" cm="1">
        <f t="array" ref="C1726:K1726">_xlfn.XLOOKUP(A1726,'Data transformation 2'!A1727:A4061,'Data transformation 2'!B1727:J4061)</f>
        <v>30.02</v>
      </c>
      <c r="D1726">
        <v>7.63</v>
      </c>
      <c r="E1726" t="str">
        <v>yes</v>
      </c>
      <c r="F1726" t="str">
        <v>No</v>
      </c>
      <c r="G1726" t="str">
        <v>No</v>
      </c>
      <c r="H1726">
        <v>1</v>
      </c>
      <c r="I1726" t="str">
        <v>No</v>
      </c>
      <c r="J1726" t="str">
        <v>Obesity</v>
      </c>
      <c r="K1726" t="str">
        <v>Diabetes</v>
      </c>
      <c r="L1726" t="str">
        <f>VLOOKUP(A1726,'Data Transformation 3'!A$3:E$2339,5,0)</f>
        <v>20-Oct-1986</v>
      </c>
      <c r="M1726" s="19">
        <f>VLOOKUP(A1726,'Data Transformation 3'!A$3:H$2339,8,0)</f>
        <v>5272.18</v>
      </c>
      <c r="N1726" t="str">
        <f>VLOOKUP('Healthcare '!A1726,'Data Transformation 3'!A$3:I$2339,9,0)</f>
        <v>tier - 2</v>
      </c>
      <c r="O1726" t="str">
        <f>VLOOKUP(A1726,'Data Transformation 3'!A$3:J$2339,10,0)</f>
        <v>tier - 3</v>
      </c>
      <c r="P1726" t="str">
        <f>VLOOKUP(A1726,'Data Transformation 3'!A$3:K$2339,11,0)</f>
        <v>R1012</v>
      </c>
      <c r="Q1726">
        <f>VLOOKUP(A1726,'Data Transformation 3'!A$3:F$2339,6,0)</f>
        <v>36</v>
      </c>
    </row>
    <row r="1727" spans="1:17" ht="15.5" x14ac:dyDescent="0.35">
      <c r="A1727" s="1" t="s">
        <v>645</v>
      </c>
      <c r="C1727" s="20" cm="1">
        <f t="array" ref="C1727:K1727">_xlfn.XLOOKUP(A1727,'Data transformation 2'!A1728:A4062,'Data transformation 2'!B1728:J4062)</f>
        <v>26.885000000000002</v>
      </c>
      <c r="D1727">
        <v>8.66</v>
      </c>
      <c r="E1727" t="str">
        <v>yes</v>
      </c>
      <c r="F1727" t="str">
        <v>No</v>
      </c>
      <c r="G1727" t="str">
        <v>No</v>
      </c>
      <c r="H1727">
        <v>1</v>
      </c>
      <c r="I1727" t="str">
        <v>No</v>
      </c>
      <c r="J1727" t="str">
        <v>Overweight</v>
      </c>
      <c r="K1727" t="str">
        <v>Diabetes</v>
      </c>
      <c r="L1727" t="str">
        <f>VLOOKUP(A1727,'Data Transformation 3'!A$3:E$2339,5,0)</f>
        <v>20-Sep-1986</v>
      </c>
      <c r="M1727" s="19">
        <f>VLOOKUP(A1727,'Data Transformation 3'!A$3:H$2339,8,0)</f>
        <v>5267.82</v>
      </c>
      <c r="N1727" t="str">
        <f>VLOOKUP('Healthcare '!A1727,'Data Transformation 3'!A$3:I$2339,9,0)</f>
        <v>tier - 2</v>
      </c>
      <c r="O1727" t="str">
        <f>VLOOKUP(A1727,'Data Transformation 3'!A$3:J$2339,10,0)</f>
        <v>tier - 2</v>
      </c>
      <c r="P1727" t="str">
        <f>VLOOKUP(A1727,'Data Transformation 3'!A$3:K$2339,11,0)</f>
        <v>R1012</v>
      </c>
      <c r="Q1727">
        <f>VLOOKUP(A1727,'Data Transformation 3'!A$3:F$2339,6,0)</f>
        <v>36</v>
      </c>
    </row>
    <row r="1728" spans="1:17" ht="15.5" x14ac:dyDescent="0.35">
      <c r="A1728" s="1" t="s">
        <v>644</v>
      </c>
      <c r="C1728" s="20" cm="1">
        <f t="array" ref="C1728:K1728">_xlfn.XLOOKUP(A1728,'Data transformation 2'!A1729:A4063,'Data transformation 2'!B1729:J4063)</f>
        <v>25.84</v>
      </c>
      <c r="D1728">
        <v>8.5500000000000007</v>
      </c>
      <c r="E1728" t="str">
        <v>yes</v>
      </c>
      <c r="F1728" t="str">
        <v>No</v>
      </c>
      <c r="G1728" t="str">
        <v>No</v>
      </c>
      <c r="H1728">
        <v>1</v>
      </c>
      <c r="I1728" t="str">
        <v>No</v>
      </c>
      <c r="J1728" t="str">
        <v>Overweight</v>
      </c>
      <c r="K1728" t="str">
        <v>Diabetes</v>
      </c>
      <c r="L1728" t="str">
        <f>VLOOKUP(A1728,'Data Transformation 3'!A$3:E$2339,5,0)</f>
        <v>25-Oct-1986</v>
      </c>
      <c r="M1728" s="19">
        <f>VLOOKUP(A1728,'Data Transformation 3'!A$3:H$2339,8,0)</f>
        <v>5266.37</v>
      </c>
      <c r="N1728" t="str">
        <f>VLOOKUP('Healthcare '!A1728,'Data Transformation 3'!A$3:I$2339,9,0)</f>
        <v>tier - 2</v>
      </c>
      <c r="O1728" t="str">
        <f>VLOOKUP(A1728,'Data Transformation 3'!A$3:J$2339,10,0)</f>
        <v>tier - 2</v>
      </c>
      <c r="P1728" t="str">
        <f>VLOOKUP(A1728,'Data Transformation 3'!A$3:K$2339,11,0)</f>
        <v>R1012</v>
      </c>
      <c r="Q1728">
        <f>VLOOKUP(A1728,'Data Transformation 3'!A$3:F$2339,6,0)</f>
        <v>36</v>
      </c>
    </row>
    <row r="1729" spans="1:17" ht="15.5" hidden="1" x14ac:dyDescent="0.35">
      <c r="A1729" s="1" t="s">
        <v>643</v>
      </c>
      <c r="C1729" s="20" cm="1">
        <f t="array" ref="C1729:K1729">_xlfn.XLOOKUP(A1729,'Data transformation 2'!A1730:A4064,'Data transformation 2'!B1730:J4064)</f>
        <v>27.454999999999998</v>
      </c>
      <c r="D1729">
        <v>4.54</v>
      </c>
      <c r="E1729" t="str">
        <v>No</v>
      </c>
      <c r="F1729" t="str">
        <v>No</v>
      </c>
      <c r="G1729" t="str">
        <v>No</v>
      </c>
      <c r="H1729">
        <v>0</v>
      </c>
      <c r="I1729" t="str">
        <v>No</v>
      </c>
      <c r="J1729" t="str">
        <v>Overweight</v>
      </c>
      <c r="K1729" t="str">
        <v>Normal</v>
      </c>
      <c r="L1729" t="str">
        <f>VLOOKUP(A1729,'Data Transformation 3'!A$3:E$2339,5,0)</f>
        <v>19-Jul-1989</v>
      </c>
      <c r="M1729" s="19">
        <f>VLOOKUP(A1729,'Data Transformation 3'!A$3:H$2339,8,0)</f>
        <v>5261.47</v>
      </c>
      <c r="N1729" t="str">
        <f>VLOOKUP('Healthcare '!A1729,'Data Transformation 3'!A$3:I$2339,9,0)</f>
        <v>tier - 2</v>
      </c>
      <c r="O1729" t="str">
        <f>VLOOKUP(A1729,'Data Transformation 3'!A$3:J$2339,10,0)</f>
        <v>tier - 2</v>
      </c>
      <c r="P1729" t="str">
        <f>VLOOKUP(A1729,'Data Transformation 3'!A$3:K$2339,11,0)</f>
        <v>R1012</v>
      </c>
      <c r="Q1729">
        <f>VLOOKUP(A1729,'Data Transformation 3'!A$3:F$2339,6,0)</f>
        <v>33</v>
      </c>
    </row>
    <row r="1730" spans="1:17" ht="15.5" hidden="1" x14ac:dyDescent="0.35">
      <c r="A1730" s="1" t="s">
        <v>642</v>
      </c>
      <c r="C1730" s="20" cm="1">
        <f t="array" ref="C1730:K1730">_xlfn.XLOOKUP(A1730,'Data transformation 2'!A1731:A4065,'Data transformation 2'!B1731:J4065)</f>
        <v>24.605</v>
      </c>
      <c r="D1730">
        <v>5.7</v>
      </c>
      <c r="E1730" t="str">
        <v>No</v>
      </c>
      <c r="F1730" t="str">
        <v>No</v>
      </c>
      <c r="G1730" t="str">
        <v>No</v>
      </c>
      <c r="H1730">
        <v>0</v>
      </c>
      <c r="I1730" t="str">
        <v>No</v>
      </c>
      <c r="J1730" t="str">
        <v>Normal Weight</v>
      </c>
      <c r="K1730" t="str">
        <v>Pre-Diabetes</v>
      </c>
      <c r="L1730" t="str">
        <f>VLOOKUP(A1730,'Data Transformation 3'!A$3:E$2339,5,0)</f>
        <v>25-Nov-1989</v>
      </c>
      <c r="M1730" s="19">
        <f>VLOOKUP(A1730,'Data Transformation 3'!A$3:H$2339,8,0)</f>
        <v>5257.51</v>
      </c>
      <c r="N1730" t="str">
        <f>VLOOKUP('Healthcare '!A1730,'Data Transformation 3'!A$3:I$2339,9,0)</f>
        <v>tier - 2</v>
      </c>
      <c r="O1730" t="str">
        <f>VLOOKUP(A1730,'Data Transformation 3'!A$3:J$2339,10,0)</f>
        <v>tier - 2</v>
      </c>
      <c r="P1730" t="str">
        <f>VLOOKUP(A1730,'Data Transformation 3'!A$3:K$2339,11,0)</f>
        <v>R1012</v>
      </c>
      <c r="Q1730">
        <f>VLOOKUP(A1730,'Data Transformation 3'!A$3:F$2339,6,0)</f>
        <v>33</v>
      </c>
    </row>
    <row r="1731" spans="1:17" ht="15.5" hidden="1" x14ac:dyDescent="0.35">
      <c r="A1731" s="1" t="s">
        <v>641</v>
      </c>
      <c r="C1731" s="20" cm="1">
        <f t="array" ref="C1731:K1731">_xlfn.XLOOKUP(A1731,'Data transformation 2'!A1732:A4066,'Data transformation 2'!B1732:J4066)</f>
        <v>30.8</v>
      </c>
      <c r="D1731">
        <v>5.07</v>
      </c>
      <c r="E1731" t="str">
        <v>No</v>
      </c>
      <c r="F1731" t="str">
        <v>No</v>
      </c>
      <c r="G1731" t="str">
        <v>No</v>
      </c>
      <c r="H1731">
        <v>0</v>
      </c>
      <c r="I1731" t="str">
        <v>No</v>
      </c>
      <c r="J1731" t="str">
        <v>Obesity</v>
      </c>
      <c r="K1731" t="str">
        <v>Normal</v>
      </c>
      <c r="L1731" t="str">
        <f>VLOOKUP(A1731,'Data Transformation 3'!A$3:E$2339,5,0)</f>
        <v>6-Jul-1990</v>
      </c>
      <c r="M1731" s="19">
        <f>VLOOKUP(A1731,'Data Transformation 3'!A$3:H$2339,8,0)</f>
        <v>5253.52</v>
      </c>
      <c r="N1731" t="str">
        <f>VLOOKUP('Healthcare '!A1731,'Data Transformation 3'!A$3:I$2339,9,0)</f>
        <v>tier - 3</v>
      </c>
      <c r="O1731" t="str">
        <f>VLOOKUP(A1731,'Data Transformation 3'!A$3:J$2339,10,0)</f>
        <v>tier - 3</v>
      </c>
      <c r="P1731" t="str">
        <f>VLOOKUP(A1731,'Data Transformation 3'!A$3:K$2339,11,0)</f>
        <v>R1011</v>
      </c>
      <c r="Q1731">
        <f>VLOOKUP(A1731,'Data Transformation 3'!A$3:F$2339,6,0)</f>
        <v>32</v>
      </c>
    </row>
    <row r="1732" spans="1:17" ht="15.5" hidden="1" x14ac:dyDescent="0.35">
      <c r="A1732" s="1" t="s">
        <v>640</v>
      </c>
      <c r="C1732" s="20" cm="1">
        <f t="array" ref="C1732:K1732">_xlfn.XLOOKUP(A1732,'Data transformation 2'!A1733:A4067,'Data transformation 2'!B1733:J4067)</f>
        <v>34.799999999999997</v>
      </c>
      <c r="D1732">
        <v>4.38</v>
      </c>
      <c r="E1732" t="str">
        <v>No</v>
      </c>
      <c r="F1732" t="str">
        <v>No</v>
      </c>
      <c r="G1732" t="str">
        <v>No</v>
      </c>
      <c r="H1732">
        <v>1</v>
      </c>
      <c r="I1732" t="str">
        <v>No</v>
      </c>
      <c r="J1732" t="str">
        <v>Obesity</v>
      </c>
      <c r="K1732" t="str">
        <v>Normal</v>
      </c>
      <c r="L1732" t="str">
        <f>VLOOKUP(A1732,'Data Transformation 3'!A$3:E$2339,5,0)</f>
        <v>9-Sep-1987</v>
      </c>
      <c r="M1732" s="19">
        <f>VLOOKUP(A1732,'Data Transformation 3'!A$3:H$2339,8,0)</f>
        <v>5246.05</v>
      </c>
      <c r="N1732" t="str">
        <f>VLOOKUP('Healthcare '!A1732,'Data Transformation 3'!A$3:I$2339,9,0)</f>
        <v>tier - 2</v>
      </c>
      <c r="O1732" t="str">
        <f>VLOOKUP(A1732,'Data Transformation 3'!A$3:J$2339,10,0)</f>
        <v>tier - 3</v>
      </c>
      <c r="P1732" t="str">
        <f>VLOOKUP(A1732,'Data Transformation 3'!A$3:K$2339,11,0)</f>
        <v>R1011</v>
      </c>
      <c r="Q1732">
        <f>VLOOKUP(A1732,'Data Transformation 3'!A$3:F$2339,6,0)</f>
        <v>35</v>
      </c>
    </row>
    <row r="1733" spans="1:17" ht="15.5" hidden="1" x14ac:dyDescent="0.35">
      <c r="A1733" s="1" t="s">
        <v>639</v>
      </c>
      <c r="C1733" s="20" cm="1">
        <f t="array" ref="C1733:K1733">_xlfn.XLOOKUP(A1733,'Data transformation 2'!A1734:A4068,'Data transformation 2'!B1734:J4068)</f>
        <v>34.21</v>
      </c>
      <c r="D1733">
        <v>4.54</v>
      </c>
      <c r="E1733" t="str">
        <v>No</v>
      </c>
      <c r="F1733" t="str">
        <v>No</v>
      </c>
      <c r="G1733" t="str">
        <v>No</v>
      </c>
      <c r="H1733">
        <v>1</v>
      </c>
      <c r="I1733" t="str">
        <v>No</v>
      </c>
      <c r="J1733" t="str">
        <v>Obesity</v>
      </c>
      <c r="K1733" t="str">
        <v>Normal</v>
      </c>
      <c r="L1733" t="str">
        <f>VLOOKUP(A1733,'Data Transformation 3'!A$3:E$2339,5,0)</f>
        <v>5-Jul-1987</v>
      </c>
      <c r="M1733" s="19">
        <f>VLOOKUP(A1733,'Data Transformation 3'!A$3:H$2339,8,0)</f>
        <v>5245.23</v>
      </c>
      <c r="N1733" t="str">
        <f>VLOOKUP('Healthcare '!A1733,'Data Transformation 3'!A$3:I$2339,9,0)</f>
        <v>tier - 2</v>
      </c>
      <c r="O1733" t="str">
        <f>VLOOKUP(A1733,'Data Transformation 3'!A$3:J$2339,10,0)</f>
        <v>tier - 2</v>
      </c>
      <c r="P1733" t="str">
        <f>VLOOKUP(A1733,'Data Transformation 3'!A$3:K$2339,11,0)</f>
        <v>R1013</v>
      </c>
      <c r="Q1733">
        <f>VLOOKUP(A1733,'Data Transformation 3'!A$3:F$2339,6,0)</f>
        <v>35</v>
      </c>
    </row>
    <row r="1734" spans="1:17" ht="15.5" hidden="1" x14ac:dyDescent="0.35">
      <c r="A1734" s="1" t="s">
        <v>638</v>
      </c>
      <c r="C1734" s="20" cm="1">
        <f t="array" ref="C1734:K1734">_xlfn.XLOOKUP(A1734,'Data transformation 2'!A1735:A4069,'Data transformation 2'!B1735:J4069)</f>
        <v>31</v>
      </c>
      <c r="D1734">
        <v>5.38</v>
      </c>
      <c r="E1734" t="str">
        <v>No</v>
      </c>
      <c r="F1734" t="str">
        <v>No</v>
      </c>
      <c r="G1734" t="str">
        <v>No</v>
      </c>
      <c r="H1734">
        <v>1</v>
      </c>
      <c r="I1734" t="str">
        <v>No</v>
      </c>
      <c r="J1734" t="str">
        <v>Obesity</v>
      </c>
      <c r="K1734" t="str">
        <v>Normal</v>
      </c>
      <c r="L1734" t="str">
        <f>VLOOKUP(A1734,'Data Transformation 3'!A$3:E$2339,5,0)</f>
        <v>26-Dec-1987</v>
      </c>
      <c r="M1734" s="19">
        <f>VLOOKUP(A1734,'Data Transformation 3'!A$3:H$2339,8,0)</f>
        <v>5240.7700000000004</v>
      </c>
      <c r="N1734" t="str">
        <f>VLOOKUP('Healthcare '!A1734,'Data Transformation 3'!A$3:I$2339,9,0)</f>
        <v>tier - 2</v>
      </c>
      <c r="O1734" t="str">
        <f>VLOOKUP(A1734,'Data Transformation 3'!A$3:J$2339,10,0)</f>
        <v>tier - 2</v>
      </c>
      <c r="P1734" t="str">
        <f>VLOOKUP(A1734,'Data Transformation 3'!A$3:K$2339,11,0)</f>
        <v>R1011</v>
      </c>
      <c r="Q1734">
        <f>VLOOKUP(A1734,'Data Transformation 3'!A$3:F$2339,6,0)</f>
        <v>35</v>
      </c>
    </row>
    <row r="1735" spans="1:17" ht="15.5" hidden="1" x14ac:dyDescent="0.35">
      <c r="A1735" s="1" t="s">
        <v>637</v>
      </c>
      <c r="C1735" s="20" cm="1">
        <f t="array" ref="C1735:K1735">_xlfn.XLOOKUP(A1735,'Data transformation 2'!A1736:A4070,'Data transformation 2'!B1736:J4070)</f>
        <v>26.125</v>
      </c>
      <c r="D1735">
        <v>5.55</v>
      </c>
      <c r="E1735" t="str">
        <v>No</v>
      </c>
      <c r="F1735" t="str">
        <v>No</v>
      </c>
      <c r="G1735" t="str">
        <v>No</v>
      </c>
      <c r="H1735">
        <v>1</v>
      </c>
      <c r="I1735" t="str">
        <v>No</v>
      </c>
      <c r="J1735" t="str">
        <v>Overweight</v>
      </c>
      <c r="K1735" t="str">
        <v>Normal</v>
      </c>
      <c r="L1735" t="str">
        <f>VLOOKUP(A1735,'Data Transformation 3'!A$3:E$2339,5,0)</f>
        <v>29-Jun-1987</v>
      </c>
      <c r="M1735" s="19">
        <f>VLOOKUP(A1735,'Data Transformation 3'!A$3:H$2339,8,0)</f>
        <v>5227.99</v>
      </c>
      <c r="N1735" t="str">
        <f>VLOOKUP('Healthcare '!A1735,'Data Transformation 3'!A$3:I$2339,9,0)</f>
        <v>tier - 2</v>
      </c>
      <c r="O1735" t="str">
        <f>VLOOKUP(A1735,'Data Transformation 3'!A$3:J$2339,10,0)</f>
        <v>tier - 1</v>
      </c>
      <c r="P1735" t="str">
        <f>VLOOKUP(A1735,'Data Transformation 3'!A$3:K$2339,11,0)</f>
        <v>R1024</v>
      </c>
      <c r="Q1735">
        <f>VLOOKUP(A1735,'Data Transformation 3'!A$3:F$2339,6,0)</f>
        <v>35</v>
      </c>
    </row>
    <row r="1736" spans="1:17" ht="15.5" hidden="1" x14ac:dyDescent="0.35">
      <c r="A1736" s="1" t="s">
        <v>636</v>
      </c>
      <c r="C1736" s="20" cm="1">
        <f t="array" ref="C1736:K1736">_xlfn.XLOOKUP(A1736,'Data transformation 2'!A1737:A4071,'Data transformation 2'!B1737:J4071)</f>
        <v>30.13</v>
      </c>
      <c r="D1736">
        <v>4.03</v>
      </c>
      <c r="E1736" t="str">
        <v>yes</v>
      </c>
      <c r="F1736" t="str">
        <v>No</v>
      </c>
      <c r="G1736" t="str">
        <v>No</v>
      </c>
      <c r="H1736">
        <v>1</v>
      </c>
      <c r="I1736" t="str">
        <v>No</v>
      </c>
      <c r="J1736" t="str">
        <v>Obesity</v>
      </c>
      <c r="K1736" t="str">
        <v>Normal</v>
      </c>
      <c r="L1736" t="str">
        <f>VLOOKUP(A1736,'Data Transformation 3'!A$3:E$2339,5,0)</f>
        <v>6-Jun-1995</v>
      </c>
      <c r="M1736" s="19">
        <f>VLOOKUP(A1736,'Data Transformation 3'!A$3:H$2339,8,0)</f>
        <v>5216.4799999999996</v>
      </c>
      <c r="N1736" t="str">
        <f>VLOOKUP('Healthcare '!A1736,'Data Transformation 3'!A$3:I$2339,9,0)</f>
        <v>tier - 2</v>
      </c>
      <c r="O1736" t="str">
        <f>VLOOKUP(A1736,'Data Transformation 3'!A$3:J$2339,10,0)</f>
        <v>tier - 2</v>
      </c>
      <c r="P1736" t="str">
        <f>VLOOKUP(A1736,'Data Transformation 3'!A$3:K$2339,11,0)</f>
        <v>R1025</v>
      </c>
      <c r="Q1736">
        <f>VLOOKUP(A1736,'Data Transformation 3'!A$3:F$2339,6,0)</f>
        <v>28</v>
      </c>
    </row>
    <row r="1737" spans="1:17" ht="15.5" hidden="1" x14ac:dyDescent="0.35">
      <c r="A1737" s="1" t="s">
        <v>635</v>
      </c>
      <c r="C1737" s="20" cm="1">
        <f t="array" ref="C1737:K1737">_xlfn.XLOOKUP(A1737,'Data transformation 2'!A1738:A4072,'Data transformation 2'!B1738:J4072)</f>
        <v>34.19</v>
      </c>
      <c r="D1737">
        <v>4.1900000000000004</v>
      </c>
      <c r="E1737" t="str">
        <v>No</v>
      </c>
      <c r="F1737" t="str">
        <v>No</v>
      </c>
      <c r="G1737" t="str">
        <v>No</v>
      </c>
      <c r="H1737">
        <v>0</v>
      </c>
      <c r="I1737" t="str">
        <v>No</v>
      </c>
      <c r="J1737" t="str">
        <v>Obesity</v>
      </c>
      <c r="K1737" t="str">
        <v>Normal</v>
      </c>
      <c r="L1737" t="str">
        <f>VLOOKUP(A1737,'Data Transformation 3'!A$3:E$2339,5,0)</f>
        <v>1-Dec-1999</v>
      </c>
      <c r="M1737" s="19">
        <f>VLOOKUP(A1737,'Data Transformation 3'!A$3:H$2339,8,0)</f>
        <v>5213.22</v>
      </c>
      <c r="N1737" t="str">
        <f>VLOOKUP('Healthcare '!A1737,'Data Transformation 3'!A$3:I$2339,9,0)</f>
        <v>tier - 2</v>
      </c>
      <c r="O1737" t="str">
        <f>VLOOKUP(A1737,'Data Transformation 3'!A$3:J$2339,10,0)</f>
        <v>tier - 1</v>
      </c>
      <c r="P1737" t="str">
        <f>VLOOKUP(A1737,'Data Transformation 3'!A$3:K$2339,11,0)</f>
        <v>R1012</v>
      </c>
      <c r="Q1737">
        <f>VLOOKUP(A1737,'Data Transformation 3'!A$3:F$2339,6,0)</f>
        <v>23</v>
      </c>
    </row>
    <row r="1738" spans="1:17" ht="15.5" hidden="1" x14ac:dyDescent="0.35">
      <c r="A1738" s="1" t="s">
        <v>634</v>
      </c>
      <c r="C1738" s="20" cm="1">
        <f t="array" ref="C1738:K1738">_xlfn.XLOOKUP(A1738,'Data transformation 2'!A1739:A4073,'Data transformation 2'!B1739:J4073)</f>
        <v>22.515000000000001</v>
      </c>
      <c r="D1738">
        <v>4.37</v>
      </c>
      <c r="E1738" t="str">
        <v>No</v>
      </c>
      <c r="F1738" t="str">
        <v>No</v>
      </c>
      <c r="G1738" t="str">
        <v>Yes</v>
      </c>
      <c r="H1738">
        <v>1</v>
      </c>
      <c r="I1738" t="str">
        <v>No</v>
      </c>
      <c r="J1738" t="str">
        <v>Normal Weight</v>
      </c>
      <c r="K1738" t="str">
        <v>Normal</v>
      </c>
      <c r="L1738" t="str">
        <f>VLOOKUP(A1738,'Data Transformation 3'!A$3:E$2339,5,0)</f>
        <v>17-Jun-1993</v>
      </c>
      <c r="M1738" s="19">
        <f>VLOOKUP(A1738,'Data Transformation 3'!A$3:H$2339,8,0)</f>
        <v>5209.58</v>
      </c>
      <c r="N1738" t="str">
        <f>VLOOKUP('Healthcare '!A1738,'Data Transformation 3'!A$3:I$2339,9,0)</f>
        <v>tier - 3</v>
      </c>
      <c r="O1738" t="str">
        <f>VLOOKUP(A1738,'Data Transformation 3'!A$3:J$2339,10,0)</f>
        <v>tier - 3</v>
      </c>
      <c r="P1738" t="str">
        <f>VLOOKUP(A1738,'Data Transformation 3'!A$3:K$2339,11,0)</f>
        <v>R1017</v>
      </c>
      <c r="Q1738">
        <f>VLOOKUP(A1738,'Data Transformation 3'!A$3:F$2339,6,0)</f>
        <v>29</v>
      </c>
    </row>
    <row r="1739" spans="1:17" ht="15.5" hidden="1" x14ac:dyDescent="0.35">
      <c r="A1739" s="1" t="s">
        <v>633</v>
      </c>
      <c r="C1739" s="20" cm="1">
        <f t="array" ref="C1739:K1739">_xlfn.XLOOKUP(A1739,'Data transformation 2'!A1740:A4074,'Data transformation 2'!B1740:J4074)</f>
        <v>18.239999999999998</v>
      </c>
      <c r="D1739">
        <v>5.31</v>
      </c>
      <c r="E1739" t="str">
        <v>yes</v>
      </c>
      <c r="F1739" t="str">
        <v>No</v>
      </c>
      <c r="G1739" t="str">
        <v>Yes</v>
      </c>
      <c r="H1739">
        <v>1</v>
      </c>
      <c r="I1739" t="str">
        <v>No</v>
      </c>
      <c r="J1739" t="str">
        <v>Underweight</v>
      </c>
      <c r="K1739" t="str">
        <v>Normal</v>
      </c>
      <c r="L1739" t="str">
        <f>VLOOKUP(A1739,'Data Transformation 3'!A$3:E$2339,5,0)</f>
        <v>24-Oct-1983</v>
      </c>
      <c r="M1739" s="19">
        <f>VLOOKUP(A1739,'Data Transformation 3'!A$3:H$2339,8,0)</f>
        <v>5207.97</v>
      </c>
      <c r="N1739" t="str">
        <f>VLOOKUP('Healthcare '!A1739,'Data Transformation 3'!A$3:I$2339,9,0)</f>
        <v>tier - 2</v>
      </c>
      <c r="O1739" t="str">
        <f>VLOOKUP(A1739,'Data Transformation 3'!A$3:J$2339,10,0)</f>
        <v>tier - 2</v>
      </c>
      <c r="P1739" t="str">
        <f>VLOOKUP(A1739,'Data Transformation 3'!A$3:K$2339,11,0)</f>
        <v>R1012</v>
      </c>
      <c r="Q1739">
        <f>VLOOKUP(A1739,'Data Transformation 3'!A$3:F$2339,6,0)</f>
        <v>39</v>
      </c>
    </row>
    <row r="1740" spans="1:17" ht="15.5" hidden="1" x14ac:dyDescent="0.35">
      <c r="A1740" s="1" t="s">
        <v>631</v>
      </c>
      <c r="C1740" s="20" cm="1">
        <f t="array" ref="C1740:K1740">_xlfn.XLOOKUP(A1740,'Data transformation 2'!A1741:A4075,'Data transformation 2'!B1741:J4075)</f>
        <v>37.28</v>
      </c>
      <c r="D1740">
        <v>4.66</v>
      </c>
      <c r="E1740" t="str">
        <v>No</v>
      </c>
      <c r="F1740" t="str">
        <v>yes</v>
      </c>
      <c r="G1740" t="str">
        <v>No</v>
      </c>
      <c r="H1740">
        <v>1</v>
      </c>
      <c r="I1740" t="str">
        <v>No</v>
      </c>
      <c r="J1740" t="str">
        <v>Obesity</v>
      </c>
      <c r="K1740" t="str">
        <v>Normal</v>
      </c>
      <c r="L1740" t="str">
        <f>VLOOKUP(A1740,'Data Transformation 3'!A$3:E$2339,5,0)</f>
        <v>6-Jun-2004</v>
      </c>
      <c r="M1740" s="19">
        <f>VLOOKUP(A1740,'Data Transformation 3'!A$3:H$2339,8,0)</f>
        <v>5198.6899999999996</v>
      </c>
      <c r="N1740" t="str">
        <f>VLOOKUP('Healthcare '!A1740,'Data Transformation 3'!A$3:I$2339,9,0)</f>
        <v>tier - 2</v>
      </c>
      <c r="O1740" t="str">
        <f>VLOOKUP(A1740,'Data Transformation 3'!A$3:J$2339,10,0)</f>
        <v>tier - 2</v>
      </c>
      <c r="P1740" t="str">
        <f>VLOOKUP(A1740,'Data Transformation 3'!A$3:K$2339,11,0)</f>
        <v>R1022</v>
      </c>
      <c r="Q1740">
        <f>VLOOKUP(A1740,'Data Transformation 3'!A$3:F$2339,6,0)</f>
        <v>19</v>
      </c>
    </row>
    <row r="1741" spans="1:17" ht="15.5" hidden="1" x14ac:dyDescent="0.35">
      <c r="A1741" s="1" t="s">
        <v>630</v>
      </c>
      <c r="C1741" s="20" cm="1">
        <f t="array" ref="C1741:K1741">_xlfn.XLOOKUP(A1741,'Data transformation 2'!A1742:A4076,'Data transformation 2'!B1742:J4076)</f>
        <v>18.2</v>
      </c>
      <c r="D1741">
        <v>6.19</v>
      </c>
      <c r="E1741" t="str">
        <v>No</v>
      </c>
      <c r="F1741" t="str">
        <v>No</v>
      </c>
      <c r="G1741" t="str">
        <v>Yes</v>
      </c>
      <c r="H1741">
        <v>1</v>
      </c>
      <c r="I1741" t="str">
        <v>No</v>
      </c>
      <c r="J1741" t="str">
        <v>Underweight</v>
      </c>
      <c r="K1741" t="str">
        <v>Pre-Diabetes</v>
      </c>
      <c r="L1741" t="str">
        <f>VLOOKUP(A1741,'Data Transformation 3'!A$3:E$2339,5,0)</f>
        <v>12-Sep-1979</v>
      </c>
      <c r="M1741" s="19">
        <f>VLOOKUP(A1741,'Data Transformation 3'!A$3:H$2339,8,0)</f>
        <v>5195.58</v>
      </c>
      <c r="N1741" t="str">
        <f>VLOOKUP('Healthcare '!A1741,'Data Transformation 3'!A$3:I$2339,9,0)</f>
        <v>tier - 2</v>
      </c>
      <c r="O1741" t="str">
        <f>VLOOKUP(A1741,'Data Transformation 3'!A$3:J$2339,10,0)</f>
        <v>tier - 2</v>
      </c>
      <c r="P1741" t="str">
        <f>VLOOKUP(A1741,'Data Transformation 3'!A$3:K$2339,11,0)</f>
        <v>R1013</v>
      </c>
      <c r="Q1741">
        <f>VLOOKUP(A1741,'Data Transformation 3'!A$3:F$2339,6,0)</f>
        <v>43</v>
      </c>
    </row>
    <row r="1742" spans="1:17" ht="15.5" hidden="1" x14ac:dyDescent="0.35">
      <c r="A1742" s="1" t="s">
        <v>629</v>
      </c>
      <c r="C1742" s="20" cm="1">
        <f t="array" ref="C1742:K1742">_xlfn.XLOOKUP(A1742,'Data transformation 2'!A1743:A4077,'Data transformation 2'!B1743:J4077)</f>
        <v>20.53</v>
      </c>
      <c r="D1742">
        <v>4.8600000000000003</v>
      </c>
      <c r="E1742" t="str">
        <v>No</v>
      </c>
      <c r="F1742" t="str">
        <v>No</v>
      </c>
      <c r="G1742" t="str">
        <v>No</v>
      </c>
      <c r="H1742">
        <v>1</v>
      </c>
      <c r="I1742" t="str">
        <v>No</v>
      </c>
      <c r="J1742" t="str">
        <v>Normal Weight</v>
      </c>
      <c r="K1742" t="str">
        <v>Normal</v>
      </c>
      <c r="L1742" t="str">
        <f>VLOOKUP(A1742,'Data Transformation 3'!A$3:E$2339,5,0)</f>
        <v>16-Oct-1984</v>
      </c>
      <c r="M1742" s="19">
        <f>VLOOKUP(A1742,'Data Transformation 3'!A$3:H$2339,8,0)</f>
        <v>5177.12</v>
      </c>
      <c r="N1742" t="str">
        <f>VLOOKUP('Healthcare '!A1742,'Data Transformation 3'!A$3:I$2339,9,0)</f>
        <v>tier - 2</v>
      </c>
      <c r="O1742" t="str">
        <f>VLOOKUP(A1742,'Data Transformation 3'!A$3:J$2339,10,0)</f>
        <v>tier - 1</v>
      </c>
      <c r="P1742" t="str">
        <f>VLOOKUP(A1742,'Data Transformation 3'!A$3:K$2339,11,0)</f>
        <v>R1013</v>
      </c>
      <c r="Q1742">
        <f>VLOOKUP(A1742,'Data Transformation 3'!A$3:F$2339,6,0)</f>
        <v>38</v>
      </c>
    </row>
    <row r="1743" spans="1:17" ht="15.5" hidden="1" x14ac:dyDescent="0.35">
      <c r="A1743" s="1" t="s">
        <v>628</v>
      </c>
      <c r="C1743" s="20" cm="1">
        <f t="array" ref="C1743:K1743">_xlfn.XLOOKUP(A1743,'Data transformation 2'!A1744:A4078,'Data transformation 2'!B1744:J4078)</f>
        <v>23.79</v>
      </c>
      <c r="D1743">
        <v>4.74</v>
      </c>
      <c r="E1743" t="str">
        <v>No</v>
      </c>
      <c r="F1743" t="str">
        <v>No</v>
      </c>
      <c r="G1743" t="str">
        <v>No</v>
      </c>
      <c r="H1743">
        <v>0</v>
      </c>
      <c r="I1743" t="str">
        <v>No</v>
      </c>
      <c r="J1743" t="str">
        <v>Normal Weight</v>
      </c>
      <c r="K1743" t="str">
        <v>Normal</v>
      </c>
      <c r="L1743" t="str">
        <f>VLOOKUP(A1743,'Data Transformation 3'!A$3:E$2339,5,0)</f>
        <v>29-Aug-1991</v>
      </c>
      <c r="M1743" s="19">
        <f>VLOOKUP(A1743,'Data Transformation 3'!A$3:H$2339,8,0)</f>
        <v>5166.96</v>
      </c>
      <c r="N1743" t="str">
        <f>VLOOKUP('Healthcare '!A1743,'Data Transformation 3'!A$3:I$2339,9,0)</f>
        <v>tier - 2</v>
      </c>
      <c r="O1743" t="str">
        <f>VLOOKUP(A1743,'Data Transformation 3'!A$3:J$2339,10,0)</f>
        <v>tier - 2</v>
      </c>
      <c r="P1743" t="str">
        <f>VLOOKUP(A1743,'Data Transformation 3'!A$3:K$2339,11,0)</f>
        <v>R1012</v>
      </c>
      <c r="Q1743">
        <f>VLOOKUP(A1743,'Data Transformation 3'!A$3:F$2339,6,0)</f>
        <v>31</v>
      </c>
    </row>
    <row r="1744" spans="1:17" ht="15.5" hidden="1" x14ac:dyDescent="0.35">
      <c r="A1744" s="1" t="s">
        <v>627</v>
      </c>
      <c r="C1744" s="20" cm="1">
        <f t="array" ref="C1744:K1744">_xlfn.XLOOKUP(A1744,'Data transformation 2'!A1745:A4079,'Data transformation 2'!B1745:J4079)</f>
        <v>29.8</v>
      </c>
      <c r="D1744">
        <v>6.03</v>
      </c>
      <c r="E1744" t="str">
        <v>No</v>
      </c>
      <c r="F1744" t="str">
        <v>No</v>
      </c>
      <c r="G1744" t="str">
        <v>No</v>
      </c>
      <c r="H1744">
        <v>0</v>
      </c>
      <c r="I1744" t="str">
        <v>No</v>
      </c>
      <c r="J1744" t="str">
        <v>Overweight</v>
      </c>
      <c r="K1744" t="str">
        <v>Pre-Diabetes</v>
      </c>
      <c r="L1744" t="str">
        <f>VLOOKUP(A1744,'Data Transformation 3'!A$3:E$2339,5,0)</f>
        <v>9-Oct-1990</v>
      </c>
      <c r="M1744" s="19">
        <f>VLOOKUP(A1744,'Data Transformation 3'!A$3:H$2339,8,0)</f>
        <v>5152.13</v>
      </c>
      <c r="N1744" t="str">
        <f>VLOOKUP('Healthcare '!A1744,'Data Transformation 3'!A$3:I$2339,9,0)</f>
        <v>tier - 2</v>
      </c>
      <c r="O1744" t="str">
        <f>VLOOKUP(A1744,'Data Transformation 3'!A$3:J$2339,10,0)</f>
        <v>tier - 2</v>
      </c>
      <c r="P1744" t="str">
        <f>VLOOKUP(A1744,'Data Transformation 3'!A$3:K$2339,11,0)</f>
        <v>R1011</v>
      </c>
      <c r="Q1744">
        <f>VLOOKUP(A1744,'Data Transformation 3'!A$3:F$2339,6,0)</f>
        <v>32</v>
      </c>
    </row>
    <row r="1745" spans="1:17" ht="15.5" hidden="1" x14ac:dyDescent="0.35">
      <c r="A1745" s="1" t="s">
        <v>626</v>
      </c>
      <c r="C1745" s="20" cm="1">
        <f t="array" ref="C1745:K1745">_xlfn.XLOOKUP(A1745,'Data transformation 2'!A1746:A4080,'Data transformation 2'!B1746:J4080)</f>
        <v>31.54</v>
      </c>
      <c r="D1745">
        <v>4.71</v>
      </c>
      <c r="E1745" t="str">
        <v>No</v>
      </c>
      <c r="F1745" t="str">
        <v>No</v>
      </c>
      <c r="G1745" t="str">
        <v>No</v>
      </c>
      <c r="H1745">
        <v>0</v>
      </c>
      <c r="I1745" t="str">
        <v>No</v>
      </c>
      <c r="J1745" t="str">
        <v>Obesity</v>
      </c>
      <c r="K1745" t="str">
        <v>Normal</v>
      </c>
      <c r="L1745" t="str">
        <f>VLOOKUP(A1745,'Data Transformation 3'!A$3:E$2339,5,0)</f>
        <v>22-Aug-1990</v>
      </c>
      <c r="M1745" s="19">
        <f>VLOOKUP(A1745,'Data Transformation 3'!A$3:H$2339,8,0)</f>
        <v>5148.55</v>
      </c>
      <c r="N1745" t="str">
        <f>VLOOKUP('Healthcare '!A1745,'Data Transformation 3'!A$3:I$2339,9,0)</f>
        <v>tier - 2</v>
      </c>
      <c r="O1745" t="str">
        <f>VLOOKUP(A1745,'Data Transformation 3'!A$3:J$2339,10,0)</f>
        <v>tier - 2</v>
      </c>
      <c r="P1745" t="str">
        <f>VLOOKUP(A1745,'Data Transformation 3'!A$3:K$2339,11,0)</f>
        <v>R1024</v>
      </c>
      <c r="Q1745">
        <f>VLOOKUP(A1745,'Data Transformation 3'!A$3:F$2339,6,0)</f>
        <v>32</v>
      </c>
    </row>
    <row r="1746" spans="1:17" ht="15.5" hidden="1" x14ac:dyDescent="0.35">
      <c r="A1746" s="1" t="s">
        <v>625</v>
      </c>
      <c r="C1746" s="20" cm="1">
        <f t="array" ref="C1746:K1746">_xlfn.XLOOKUP(A1746,'Data transformation 2'!A1747:A4081,'Data transformation 2'!B1747:J4081)</f>
        <v>20.82</v>
      </c>
      <c r="D1746">
        <v>5.55</v>
      </c>
      <c r="E1746" t="str">
        <v>No</v>
      </c>
      <c r="F1746" t="str">
        <v>No</v>
      </c>
      <c r="G1746" t="str">
        <v>No</v>
      </c>
      <c r="H1746">
        <v>1</v>
      </c>
      <c r="I1746" t="str">
        <v>No</v>
      </c>
      <c r="J1746" t="str">
        <v>Normal Weight</v>
      </c>
      <c r="K1746" t="str">
        <v>Normal</v>
      </c>
      <c r="L1746" t="str">
        <f>VLOOKUP(A1746,'Data Transformation 3'!A$3:E$2339,5,0)</f>
        <v>22-Aug-1984</v>
      </c>
      <c r="M1746" s="19">
        <f>VLOOKUP(A1746,'Data Transformation 3'!A$3:H$2339,8,0)</f>
        <v>5144.18</v>
      </c>
      <c r="N1746" t="str">
        <f>VLOOKUP('Healthcare '!A1746,'Data Transformation 3'!A$3:I$2339,9,0)</f>
        <v>tier - 2</v>
      </c>
      <c r="O1746" t="str">
        <f>VLOOKUP(A1746,'Data Transformation 3'!A$3:J$2339,10,0)</f>
        <v>tier - 1</v>
      </c>
      <c r="P1746" t="str">
        <f>VLOOKUP(A1746,'Data Transformation 3'!A$3:K$2339,11,0)</f>
        <v>R1013</v>
      </c>
      <c r="Q1746">
        <f>VLOOKUP(A1746,'Data Transformation 3'!A$3:F$2339,6,0)</f>
        <v>38</v>
      </c>
    </row>
    <row r="1747" spans="1:17" ht="15.5" hidden="1" x14ac:dyDescent="0.35">
      <c r="A1747" s="1" t="s">
        <v>624</v>
      </c>
      <c r="C1747" s="20" cm="1">
        <f t="array" ref="C1747:K1747">_xlfn.XLOOKUP(A1747,'Data transformation 2'!A1748:A4082,'Data transformation 2'!B1748:J4082)</f>
        <v>38.83</v>
      </c>
      <c r="D1747">
        <v>4.78</v>
      </c>
      <c r="E1747" t="str">
        <v>No</v>
      </c>
      <c r="F1747" t="str">
        <v>No</v>
      </c>
      <c r="G1747" t="str">
        <v>Yes</v>
      </c>
      <c r="H1747">
        <v>1</v>
      </c>
      <c r="I1747" t="str">
        <v>No</v>
      </c>
      <c r="J1747" t="str">
        <v>Obesity</v>
      </c>
      <c r="K1747" t="str">
        <v>Normal</v>
      </c>
      <c r="L1747" t="str">
        <f>VLOOKUP(A1747,'Data Transformation 3'!A$3:E$2339,5,0)</f>
        <v>10-Dec-1993</v>
      </c>
      <c r="M1747" s="19">
        <f>VLOOKUP(A1747,'Data Transformation 3'!A$3:H$2339,8,0)</f>
        <v>5138.26</v>
      </c>
      <c r="N1747" t="str">
        <f>VLOOKUP('Healthcare '!A1747,'Data Transformation 3'!A$3:I$2339,9,0)</f>
        <v>tier - 2</v>
      </c>
      <c r="O1747" t="str">
        <f>VLOOKUP(A1747,'Data Transformation 3'!A$3:J$2339,10,0)</f>
        <v>tier - 2</v>
      </c>
      <c r="P1747" t="str">
        <f>VLOOKUP(A1747,'Data Transformation 3'!A$3:K$2339,11,0)</f>
        <v>R1013</v>
      </c>
      <c r="Q1747">
        <f>VLOOKUP(A1747,'Data Transformation 3'!A$3:F$2339,6,0)</f>
        <v>29</v>
      </c>
    </row>
    <row r="1748" spans="1:17" ht="15.5" hidden="1" x14ac:dyDescent="0.35">
      <c r="A1748" s="1" t="s">
        <v>623</v>
      </c>
      <c r="C1748" s="20" cm="1">
        <f t="array" ref="C1748:K1748">_xlfn.XLOOKUP(A1748,'Data transformation 2'!A1749:A4083,'Data transformation 2'!B1749:J4083)</f>
        <v>23.44</v>
      </c>
      <c r="D1748">
        <v>4.6500000000000004</v>
      </c>
      <c r="E1748" t="str">
        <v>yes</v>
      </c>
      <c r="F1748" t="str">
        <v>No</v>
      </c>
      <c r="G1748" t="str">
        <v>No</v>
      </c>
      <c r="H1748">
        <v>1</v>
      </c>
      <c r="I1748" t="str">
        <v>No</v>
      </c>
      <c r="J1748" t="str">
        <v>Normal Weight</v>
      </c>
      <c r="K1748" t="str">
        <v>Normal</v>
      </c>
      <c r="L1748" t="str">
        <f>VLOOKUP(A1748,'Data Transformation 3'!A$3:E$2339,5,0)</f>
        <v>15-Sep-1988</v>
      </c>
      <c r="M1748" s="19">
        <f>VLOOKUP(A1748,'Data Transformation 3'!A$3:H$2339,8,0)</f>
        <v>5136.75</v>
      </c>
      <c r="N1748" t="str">
        <f>VLOOKUP('Healthcare '!A1748,'Data Transformation 3'!A$3:I$2339,9,0)</f>
        <v>tier - 2</v>
      </c>
      <c r="O1748" t="str">
        <f>VLOOKUP(A1748,'Data Transformation 3'!A$3:J$2339,10,0)</f>
        <v>tier - 1</v>
      </c>
      <c r="P1748" t="str">
        <f>VLOOKUP(A1748,'Data Transformation 3'!A$3:K$2339,11,0)</f>
        <v>R1013</v>
      </c>
      <c r="Q1748">
        <f>VLOOKUP(A1748,'Data Transformation 3'!A$3:F$2339,6,0)</f>
        <v>34</v>
      </c>
    </row>
    <row r="1749" spans="1:17" ht="15.5" hidden="1" x14ac:dyDescent="0.35">
      <c r="A1749" s="1" t="s">
        <v>622</v>
      </c>
      <c r="C1749" s="20" cm="1">
        <f t="array" ref="C1749:K1749">_xlfn.XLOOKUP(A1749,'Data transformation 2'!A1750:A4084,'Data transformation 2'!B1750:J4084)</f>
        <v>24.13</v>
      </c>
      <c r="D1749">
        <v>5.2</v>
      </c>
      <c r="E1749" t="str">
        <v>No</v>
      </c>
      <c r="F1749" t="str">
        <v>No</v>
      </c>
      <c r="G1749" t="str">
        <v>No</v>
      </c>
      <c r="H1749">
        <v>1</v>
      </c>
      <c r="I1749" t="str">
        <v>No</v>
      </c>
      <c r="J1749" t="str">
        <v>Normal Weight</v>
      </c>
      <c r="K1749" t="str">
        <v>Normal</v>
      </c>
      <c r="L1749" t="str">
        <f>VLOOKUP(A1749,'Data Transformation 3'!A$3:E$2339,5,0)</f>
        <v>13-Sep-1987</v>
      </c>
      <c r="M1749" s="19">
        <f>VLOOKUP(A1749,'Data Transformation 3'!A$3:H$2339,8,0)</f>
        <v>5125.22</v>
      </c>
      <c r="N1749" t="str">
        <f>VLOOKUP('Healthcare '!A1749,'Data Transformation 3'!A$3:I$2339,9,0)</f>
        <v>tier - 1</v>
      </c>
      <c r="O1749" t="str">
        <f>VLOOKUP(A1749,'Data Transformation 3'!A$3:J$2339,10,0)</f>
        <v>tier - 2</v>
      </c>
      <c r="P1749" t="str">
        <f>VLOOKUP(A1749,'Data Transformation 3'!A$3:K$2339,11,0)</f>
        <v>R1012</v>
      </c>
      <c r="Q1749">
        <f>VLOOKUP(A1749,'Data Transformation 3'!A$3:F$2339,6,0)</f>
        <v>35</v>
      </c>
    </row>
    <row r="1750" spans="1:17" ht="15.5" hidden="1" x14ac:dyDescent="0.35">
      <c r="A1750" s="1" t="s">
        <v>621</v>
      </c>
      <c r="C1750" s="20" cm="1">
        <f t="array" ref="C1750:K1750">_xlfn.XLOOKUP(A1750,'Data transformation 2'!A1751:A4085,'Data transformation 2'!B1751:J4085)</f>
        <v>42.13</v>
      </c>
      <c r="D1750">
        <v>4.54</v>
      </c>
      <c r="E1750" t="str">
        <v>yes</v>
      </c>
      <c r="F1750" t="str">
        <v>No</v>
      </c>
      <c r="G1750" t="str">
        <v>No</v>
      </c>
      <c r="H1750">
        <v>1</v>
      </c>
      <c r="I1750" t="str">
        <v>No</v>
      </c>
      <c r="J1750" t="str">
        <v>Obesity</v>
      </c>
      <c r="K1750" t="str">
        <v>Normal</v>
      </c>
      <c r="L1750" t="str">
        <f>VLOOKUP(A1750,'Data Transformation 3'!A$3:E$2339,5,0)</f>
        <v>1-Nov-1988</v>
      </c>
      <c r="M1750" s="19">
        <f>VLOOKUP(A1750,'Data Transformation 3'!A$3:H$2339,8,0)</f>
        <v>5124.1899999999996</v>
      </c>
      <c r="N1750" t="str">
        <f>VLOOKUP('Healthcare '!A1750,'Data Transformation 3'!A$3:I$2339,9,0)</f>
        <v>tier - 2</v>
      </c>
      <c r="O1750" t="str">
        <f>VLOOKUP(A1750,'Data Transformation 3'!A$3:J$2339,10,0)</f>
        <v>tier - 3</v>
      </c>
      <c r="P1750" t="str">
        <f>VLOOKUP(A1750,'Data Transformation 3'!A$3:K$2339,11,0)</f>
        <v>R1013</v>
      </c>
      <c r="Q1750">
        <f>VLOOKUP(A1750,'Data Transformation 3'!A$3:F$2339,6,0)</f>
        <v>34</v>
      </c>
    </row>
    <row r="1751" spans="1:17" ht="15.5" hidden="1" x14ac:dyDescent="0.35">
      <c r="A1751" s="1" t="s">
        <v>620</v>
      </c>
      <c r="C1751" s="20" cm="1">
        <f t="array" ref="C1751:K1751">_xlfn.XLOOKUP(A1751,'Data transformation 2'!A1752:A4086,'Data transformation 2'!B1752:J4086)</f>
        <v>17.86</v>
      </c>
      <c r="D1751">
        <v>4.1100000000000003</v>
      </c>
      <c r="E1751" t="str">
        <v>No</v>
      </c>
      <c r="F1751" t="str">
        <v>No</v>
      </c>
      <c r="G1751" t="str">
        <v>No</v>
      </c>
      <c r="H1751">
        <v>1</v>
      </c>
      <c r="I1751" t="str">
        <v>No</v>
      </c>
      <c r="J1751" t="str">
        <v>Underweight</v>
      </c>
      <c r="K1751" t="str">
        <v>Normal</v>
      </c>
      <c r="L1751" t="str">
        <f>VLOOKUP(A1751,'Data Transformation 3'!A$3:E$2339,5,0)</f>
        <v>18-Nov-1987</v>
      </c>
      <c r="M1751" s="19">
        <f>VLOOKUP(A1751,'Data Transformation 3'!A$3:H$2339,8,0)</f>
        <v>5116.5</v>
      </c>
      <c r="N1751" t="str">
        <f>VLOOKUP('Healthcare '!A1751,'Data Transformation 3'!A$3:I$2339,9,0)</f>
        <v>tier - 2</v>
      </c>
      <c r="O1751" t="str">
        <f>VLOOKUP(A1751,'Data Transformation 3'!A$3:J$2339,10,0)</f>
        <v>tier - 2</v>
      </c>
      <c r="P1751" t="str">
        <f>VLOOKUP(A1751,'Data Transformation 3'!A$3:K$2339,11,0)</f>
        <v>R1012</v>
      </c>
      <c r="Q1751">
        <f>VLOOKUP(A1751,'Data Transformation 3'!A$3:F$2339,6,0)</f>
        <v>35</v>
      </c>
    </row>
    <row r="1752" spans="1:17" ht="15.5" hidden="1" x14ac:dyDescent="0.35">
      <c r="A1752" s="1" t="s">
        <v>619</v>
      </c>
      <c r="C1752" s="20" cm="1">
        <f t="array" ref="C1752:K1752">_xlfn.XLOOKUP(A1752,'Data transformation 2'!A1753:A4087,'Data transformation 2'!B1753:J4087)</f>
        <v>32.78</v>
      </c>
      <c r="D1752">
        <v>4.63</v>
      </c>
      <c r="E1752" t="str">
        <v>No</v>
      </c>
      <c r="F1752" t="str">
        <v>No</v>
      </c>
      <c r="G1752" t="str">
        <v>No</v>
      </c>
      <c r="H1752">
        <v>0</v>
      </c>
      <c r="I1752" t="str">
        <v>No</v>
      </c>
      <c r="J1752" t="str">
        <v>Obesity</v>
      </c>
      <c r="K1752" t="str">
        <v>Normal</v>
      </c>
      <c r="L1752" t="str">
        <f>VLOOKUP(A1752,'Data Transformation 3'!A$3:E$2339,5,0)</f>
        <v>19-Jun-1999</v>
      </c>
      <c r="M1752" s="19">
        <f>VLOOKUP(A1752,'Data Transformation 3'!A$3:H$2339,8,0)</f>
        <v>5087.92</v>
      </c>
      <c r="N1752" t="str">
        <f>VLOOKUP('Healthcare '!A1752,'Data Transformation 3'!A$3:I$2339,9,0)</f>
        <v>tier - 2</v>
      </c>
      <c r="O1752" t="str">
        <f>VLOOKUP(A1752,'Data Transformation 3'!A$3:J$2339,10,0)</f>
        <v>tier - 2</v>
      </c>
      <c r="P1752" t="str">
        <f>VLOOKUP(A1752,'Data Transformation 3'!A$3:K$2339,11,0)</f>
        <v>R1026</v>
      </c>
      <c r="Q1752">
        <f>VLOOKUP(A1752,'Data Transformation 3'!A$3:F$2339,6,0)</f>
        <v>23</v>
      </c>
    </row>
    <row r="1753" spans="1:17" ht="15.5" hidden="1" x14ac:dyDescent="0.35">
      <c r="A1753" s="1" t="s">
        <v>618</v>
      </c>
      <c r="C1753" s="20" cm="1">
        <f t="array" ref="C1753:K1753">_xlfn.XLOOKUP(A1753,'Data transformation 2'!A1754:A4088,'Data transformation 2'!B1754:J4088)</f>
        <v>23.9</v>
      </c>
      <c r="D1753">
        <v>6.06</v>
      </c>
      <c r="E1753" t="str">
        <v>yes</v>
      </c>
      <c r="F1753" t="str">
        <v>No</v>
      </c>
      <c r="G1753" t="str">
        <v>Yes</v>
      </c>
      <c r="H1753">
        <v>1</v>
      </c>
      <c r="I1753" t="str">
        <v>No</v>
      </c>
      <c r="J1753" t="str">
        <v>Normal Weight</v>
      </c>
      <c r="K1753" t="str">
        <v>Pre-Diabetes</v>
      </c>
      <c r="L1753" t="str">
        <f>VLOOKUP(A1753,'Data Transformation 3'!A$3:E$2339,5,0)</f>
        <v>14-Jul-1997</v>
      </c>
      <c r="M1753" s="19">
        <f>VLOOKUP(A1753,'Data Transformation 3'!A$3:H$2339,8,0)</f>
        <v>5080.1000000000004</v>
      </c>
      <c r="N1753" t="str">
        <f>VLOOKUP('Healthcare '!A1753,'Data Transformation 3'!A$3:I$2339,9,0)</f>
        <v>tier - 3</v>
      </c>
      <c r="O1753" t="str">
        <f>VLOOKUP(A1753,'Data Transformation 3'!A$3:J$2339,10,0)</f>
        <v>tier - 2</v>
      </c>
      <c r="P1753" t="str">
        <f>VLOOKUP(A1753,'Data Transformation 3'!A$3:K$2339,11,0)</f>
        <v>R1011</v>
      </c>
      <c r="Q1753">
        <f>VLOOKUP(A1753,'Data Transformation 3'!A$3:F$2339,6,0)</f>
        <v>25</v>
      </c>
    </row>
    <row r="1754" spans="1:17" ht="15.5" x14ac:dyDescent="0.35">
      <c r="A1754" s="1" t="s">
        <v>617</v>
      </c>
      <c r="C1754" s="20" cm="1">
        <f t="array" ref="C1754:K1754">_xlfn.XLOOKUP(A1754,'Data transformation 2'!A1755:A4089,'Data transformation 2'!B1755:J4089)</f>
        <v>15.47</v>
      </c>
      <c r="D1754">
        <v>8.43</v>
      </c>
      <c r="E1754" t="str">
        <v>No</v>
      </c>
      <c r="F1754" t="str">
        <v>No</v>
      </c>
      <c r="G1754" t="str">
        <v>No</v>
      </c>
      <c r="H1754">
        <v>0</v>
      </c>
      <c r="I1754" t="str">
        <v>No</v>
      </c>
      <c r="J1754" t="str">
        <v>Underweight</v>
      </c>
      <c r="K1754" t="str">
        <v>Diabetes</v>
      </c>
      <c r="L1754" t="str">
        <f>VLOOKUP(A1754,'Data Transformation 3'!A$3:E$2339,5,0)</f>
        <v>22-Nov-1978</v>
      </c>
      <c r="M1754" s="19">
        <f>VLOOKUP(A1754,'Data Transformation 3'!A$3:H$2339,8,0)</f>
        <v>5077.1899999999996</v>
      </c>
      <c r="N1754" t="str">
        <f>VLOOKUP('Healthcare '!A1754,'Data Transformation 3'!A$3:I$2339,9,0)</f>
        <v>tier - 2</v>
      </c>
      <c r="O1754" t="str">
        <f>VLOOKUP(A1754,'Data Transformation 3'!A$3:J$2339,10,0)</f>
        <v>tier - 3</v>
      </c>
      <c r="P1754" t="str">
        <f>VLOOKUP(A1754,'Data Transformation 3'!A$3:K$2339,11,0)</f>
        <v>R1012</v>
      </c>
      <c r="Q1754">
        <f>VLOOKUP(A1754,'Data Transformation 3'!A$3:F$2339,6,0)</f>
        <v>44</v>
      </c>
    </row>
    <row r="1755" spans="1:17" ht="15.5" hidden="1" x14ac:dyDescent="0.35">
      <c r="A1755" s="1" t="s">
        <v>616</v>
      </c>
      <c r="C1755" s="20" cm="1">
        <f t="array" ref="C1755:K1755">_xlfn.XLOOKUP(A1755,'Data transformation 2'!A1756:A4090,'Data transformation 2'!B1756:J4090)</f>
        <v>28.54</v>
      </c>
      <c r="D1755">
        <v>5.51</v>
      </c>
      <c r="E1755" t="str">
        <v>No</v>
      </c>
      <c r="F1755" t="str">
        <v>No</v>
      </c>
      <c r="G1755" t="str">
        <v>Yes</v>
      </c>
      <c r="H1755">
        <v>1</v>
      </c>
      <c r="I1755" t="str">
        <v>No</v>
      </c>
      <c r="J1755" t="str">
        <v>Overweight</v>
      </c>
      <c r="K1755" t="str">
        <v>Normal</v>
      </c>
      <c r="L1755" t="str">
        <f>VLOOKUP(A1755,'Data Transformation 3'!A$3:E$2339,5,0)</f>
        <v>11-Jun-1993</v>
      </c>
      <c r="M1755" s="19">
        <f>VLOOKUP(A1755,'Data Transformation 3'!A$3:H$2339,8,0)</f>
        <v>5059.5600000000004</v>
      </c>
      <c r="N1755" t="str">
        <f>VLOOKUP('Healthcare '!A1755,'Data Transformation 3'!A$3:I$2339,9,0)</f>
        <v>tier - 2</v>
      </c>
      <c r="O1755" t="str">
        <f>VLOOKUP(A1755,'Data Transformation 3'!A$3:J$2339,10,0)</f>
        <v>tier - 1</v>
      </c>
      <c r="P1755" t="str">
        <f>VLOOKUP(A1755,'Data Transformation 3'!A$3:K$2339,11,0)</f>
        <v>R1021</v>
      </c>
      <c r="Q1755">
        <f>VLOOKUP(A1755,'Data Transformation 3'!A$3:F$2339,6,0)</f>
        <v>29</v>
      </c>
    </row>
    <row r="1756" spans="1:17" ht="15.5" hidden="1" x14ac:dyDescent="0.35">
      <c r="A1756" s="1" t="s">
        <v>615</v>
      </c>
      <c r="C1756" s="20" cm="1">
        <f t="array" ref="C1756:K1756">_xlfn.XLOOKUP(A1756,'Data transformation 2'!A1757:A4091,'Data transformation 2'!B1757:J4091)</f>
        <v>18.54</v>
      </c>
      <c r="D1756">
        <v>4.95</v>
      </c>
      <c r="E1756" t="str">
        <v>No</v>
      </c>
      <c r="F1756" t="str">
        <v>No</v>
      </c>
      <c r="G1756" t="str">
        <v>No</v>
      </c>
      <c r="H1756">
        <v>0</v>
      </c>
      <c r="I1756" t="str">
        <v>No</v>
      </c>
      <c r="J1756" t="str">
        <v>Normal Weight</v>
      </c>
      <c r="K1756" t="str">
        <v>Normal</v>
      </c>
      <c r="L1756" t="str">
        <f>VLOOKUP(A1756,'Data Transformation 3'!A$3:E$2339,5,0)</f>
        <v>7-Sep-1980</v>
      </c>
      <c r="M1756" s="19">
        <f>VLOOKUP(A1756,'Data Transformation 3'!A$3:H$2339,8,0)</f>
        <v>5054.05</v>
      </c>
      <c r="N1756" t="str">
        <f>VLOOKUP('Healthcare '!A1756,'Data Transformation 3'!A$3:I$2339,9,0)</f>
        <v>tier - 2</v>
      </c>
      <c r="O1756" t="str">
        <f>VLOOKUP(A1756,'Data Transformation 3'!A$3:J$2339,10,0)</f>
        <v>tier - 2</v>
      </c>
      <c r="P1756" t="str">
        <f>VLOOKUP(A1756,'Data Transformation 3'!A$3:K$2339,11,0)</f>
        <v>R1013</v>
      </c>
      <c r="Q1756">
        <f>VLOOKUP(A1756,'Data Transformation 3'!A$3:F$2339,6,0)</f>
        <v>42</v>
      </c>
    </row>
    <row r="1757" spans="1:17" ht="15.5" hidden="1" x14ac:dyDescent="0.35">
      <c r="A1757" s="1" t="s">
        <v>614</v>
      </c>
      <c r="C1757" s="20" cm="1">
        <f t="array" ref="C1757:K1757">_xlfn.XLOOKUP(A1757,'Data transformation 2'!A1758:A4092,'Data transformation 2'!B1758:J4092)</f>
        <v>32.18</v>
      </c>
      <c r="D1757">
        <v>6.44</v>
      </c>
      <c r="E1757" t="str">
        <v>yes</v>
      </c>
      <c r="F1757" t="str">
        <v>No</v>
      </c>
      <c r="G1757" t="str">
        <v>Yes</v>
      </c>
      <c r="H1757">
        <v>1</v>
      </c>
      <c r="I1757" t="str">
        <v>No</v>
      </c>
      <c r="J1757" t="str">
        <v>Obesity</v>
      </c>
      <c r="K1757" t="str">
        <v>Pre-Diabetes</v>
      </c>
      <c r="L1757" t="str">
        <f>VLOOKUP(A1757,'Data Transformation 3'!A$3:E$2339,5,0)</f>
        <v>29-Jul-1997</v>
      </c>
      <c r="M1757" s="19">
        <f>VLOOKUP(A1757,'Data Transformation 3'!A$3:H$2339,8,0)</f>
        <v>5045.1499999999996</v>
      </c>
      <c r="N1757" t="str">
        <f>VLOOKUP('Healthcare '!A1757,'Data Transformation 3'!A$3:I$2339,9,0)</f>
        <v>tier - 2</v>
      </c>
      <c r="O1757" t="str">
        <f>VLOOKUP(A1757,'Data Transformation 3'!A$3:J$2339,10,0)</f>
        <v>tier - 2</v>
      </c>
      <c r="P1757" t="str">
        <f>VLOOKUP(A1757,'Data Transformation 3'!A$3:K$2339,11,0)</f>
        <v>R1012</v>
      </c>
      <c r="Q1757">
        <f>VLOOKUP(A1757,'Data Transformation 3'!A$3:F$2339,6,0)</f>
        <v>25</v>
      </c>
    </row>
    <row r="1758" spans="1:17" ht="15.5" hidden="1" x14ac:dyDescent="0.35">
      <c r="A1758" s="1" t="s">
        <v>613</v>
      </c>
      <c r="C1758" s="20" cm="1">
        <f t="array" ref="C1758:K1758">_xlfn.XLOOKUP(A1758,'Data transformation 2'!A1759:A4093,'Data transformation 2'!B1759:J4093)</f>
        <v>37.380000000000003</v>
      </c>
      <c r="D1758">
        <v>6.05</v>
      </c>
      <c r="E1758" t="str">
        <v>yes</v>
      </c>
      <c r="F1758" t="str">
        <v>No</v>
      </c>
      <c r="G1758" t="str">
        <v>No</v>
      </c>
      <c r="H1758">
        <v>0</v>
      </c>
      <c r="I1758" t="str">
        <v>No</v>
      </c>
      <c r="J1758" t="str">
        <v>Obesity</v>
      </c>
      <c r="K1758" t="str">
        <v>Pre-Diabetes</v>
      </c>
      <c r="L1758" t="str">
        <f>VLOOKUP(A1758,'Data Transformation 3'!A$3:E$2339,5,0)</f>
        <v>16-Oct-2001</v>
      </c>
      <c r="M1758" s="19">
        <f>VLOOKUP(A1758,'Data Transformation 3'!A$3:H$2339,8,0)</f>
        <v>5043.13</v>
      </c>
      <c r="N1758" t="str">
        <f>VLOOKUP('Healthcare '!A1758,'Data Transformation 3'!A$3:I$2339,9,0)</f>
        <v>tier - 2</v>
      </c>
      <c r="O1758" t="str">
        <f>VLOOKUP(A1758,'Data Transformation 3'!A$3:J$2339,10,0)</f>
        <v>tier - 3</v>
      </c>
      <c r="P1758" t="str">
        <f>VLOOKUP(A1758,'Data Transformation 3'!A$3:K$2339,11,0)</f>
        <v>R1011</v>
      </c>
      <c r="Q1758">
        <f>VLOOKUP(A1758,'Data Transformation 3'!A$3:F$2339,6,0)</f>
        <v>21</v>
      </c>
    </row>
    <row r="1759" spans="1:17" ht="15.5" hidden="1" x14ac:dyDescent="0.35">
      <c r="A1759" s="1" t="s">
        <v>612</v>
      </c>
      <c r="C1759" s="20" cm="1">
        <f t="array" ref="C1759:K1759">_xlfn.XLOOKUP(A1759,'Data transformation 2'!A1760:A4094,'Data transformation 2'!B1760:J4094)</f>
        <v>31.12</v>
      </c>
      <c r="D1759">
        <v>4.76</v>
      </c>
      <c r="E1759" t="str">
        <v>yes</v>
      </c>
      <c r="F1759" t="str">
        <v>No</v>
      </c>
      <c r="G1759" t="str">
        <v>Yes</v>
      </c>
      <c r="H1759">
        <v>1</v>
      </c>
      <c r="I1759" t="str">
        <v>No</v>
      </c>
      <c r="J1759" t="str">
        <v>Obesity</v>
      </c>
      <c r="K1759" t="str">
        <v>Normal</v>
      </c>
      <c r="L1759" t="str">
        <f>VLOOKUP(A1759,'Data Transformation 3'!A$3:E$2339,5,0)</f>
        <v>4-Dec-1997</v>
      </c>
      <c r="M1759" s="19">
        <f>VLOOKUP(A1759,'Data Transformation 3'!A$3:H$2339,8,0)</f>
        <v>5038.57</v>
      </c>
      <c r="N1759" t="str">
        <f>VLOOKUP('Healthcare '!A1759,'Data Transformation 3'!A$3:I$2339,9,0)</f>
        <v>tier - 2</v>
      </c>
      <c r="O1759" t="str">
        <f>VLOOKUP(A1759,'Data Transformation 3'!A$3:J$2339,10,0)</f>
        <v>tier - 2</v>
      </c>
      <c r="P1759" t="str">
        <f>VLOOKUP(A1759,'Data Transformation 3'!A$3:K$2339,11,0)</f>
        <v>R1025</v>
      </c>
      <c r="Q1759">
        <f>VLOOKUP(A1759,'Data Transformation 3'!A$3:F$2339,6,0)</f>
        <v>25</v>
      </c>
    </row>
    <row r="1760" spans="1:17" ht="15.5" x14ac:dyDescent="0.35">
      <c r="A1760" s="1" t="s">
        <v>611</v>
      </c>
      <c r="C1760" s="20" cm="1">
        <f t="array" ref="C1760:K1760">_xlfn.XLOOKUP(A1760,'Data transformation 2'!A1761:A4095,'Data transformation 2'!B1761:J4095)</f>
        <v>22.01</v>
      </c>
      <c r="D1760">
        <v>6.72</v>
      </c>
      <c r="E1760" t="str">
        <v>yes</v>
      </c>
      <c r="F1760" t="str">
        <v>No</v>
      </c>
      <c r="G1760" t="str">
        <v>No</v>
      </c>
      <c r="H1760">
        <v>1</v>
      </c>
      <c r="I1760" t="str">
        <v>No</v>
      </c>
      <c r="J1760" t="str">
        <v>Normal Weight</v>
      </c>
      <c r="K1760" t="str">
        <v>Diabetes</v>
      </c>
      <c r="L1760" t="str">
        <f>VLOOKUP(A1760,'Data Transformation 3'!A$3:E$2339,5,0)</f>
        <v>29-Jun-1986</v>
      </c>
      <c r="M1760" s="19">
        <f>VLOOKUP(A1760,'Data Transformation 3'!A$3:H$2339,8,0)</f>
        <v>5034.1000000000004</v>
      </c>
      <c r="N1760" t="str">
        <f>VLOOKUP('Healthcare '!A1760,'Data Transformation 3'!A$3:I$2339,9,0)</f>
        <v>tier - 2</v>
      </c>
      <c r="O1760" t="str">
        <f>VLOOKUP(A1760,'Data Transformation 3'!A$3:J$2339,10,0)</f>
        <v>tier - 2</v>
      </c>
      <c r="P1760" t="str">
        <f>VLOOKUP(A1760,'Data Transformation 3'!A$3:K$2339,11,0)</f>
        <v>R1013</v>
      </c>
      <c r="Q1760">
        <f>VLOOKUP(A1760,'Data Transformation 3'!A$3:F$2339,6,0)</f>
        <v>36</v>
      </c>
    </row>
    <row r="1761" spans="1:17" ht="15.5" hidden="1" x14ac:dyDescent="0.35">
      <c r="A1761" s="1" t="s">
        <v>610</v>
      </c>
      <c r="C1761" s="20" cm="1">
        <f t="array" ref="C1761:K1761">_xlfn.XLOOKUP(A1761,'Data transformation 2'!A1762:A4096,'Data transformation 2'!B1762:J4096)</f>
        <v>27.645</v>
      </c>
      <c r="D1761">
        <v>5.7</v>
      </c>
      <c r="E1761" t="str">
        <v>No</v>
      </c>
      <c r="F1761" t="str">
        <v>No</v>
      </c>
      <c r="G1761" t="str">
        <v>No</v>
      </c>
      <c r="H1761">
        <v>0</v>
      </c>
      <c r="I1761" t="str">
        <v>No</v>
      </c>
      <c r="J1761" t="str">
        <v>Overweight</v>
      </c>
      <c r="K1761" t="str">
        <v>Pre-Diabetes</v>
      </c>
      <c r="L1761" t="str">
        <f>VLOOKUP(A1761,'Data Transformation 3'!A$3:E$2339,5,0)</f>
        <v>10-Sep-1991</v>
      </c>
      <c r="M1761" s="19">
        <f>VLOOKUP(A1761,'Data Transformation 3'!A$3:H$2339,8,0)</f>
        <v>5031.2700000000004</v>
      </c>
      <c r="N1761" t="str">
        <f>VLOOKUP('Healthcare '!A1761,'Data Transformation 3'!A$3:I$2339,9,0)</f>
        <v>tier - 3</v>
      </c>
      <c r="O1761" t="str">
        <f>VLOOKUP(A1761,'Data Transformation 3'!A$3:J$2339,10,0)</f>
        <v>tier - 1</v>
      </c>
      <c r="P1761" t="str">
        <f>VLOOKUP(A1761,'Data Transformation 3'!A$3:K$2339,11,0)</f>
        <v>R1016</v>
      </c>
      <c r="Q1761">
        <f>VLOOKUP(A1761,'Data Transformation 3'!A$3:F$2339,6,0)</f>
        <v>31</v>
      </c>
    </row>
    <row r="1762" spans="1:17" ht="15.5" hidden="1" x14ac:dyDescent="0.35">
      <c r="A1762" s="1" t="s">
        <v>609</v>
      </c>
      <c r="C1762" s="20" cm="1">
        <f t="array" ref="C1762:K1762">_xlfn.XLOOKUP(A1762,'Data transformation 2'!A1763:A4097,'Data transformation 2'!B1763:J4097)</f>
        <v>29.64</v>
      </c>
      <c r="D1762">
        <v>5.31</v>
      </c>
      <c r="E1762" t="str">
        <v>yes</v>
      </c>
      <c r="F1762" t="str">
        <v>No</v>
      </c>
      <c r="G1762" t="str">
        <v>No</v>
      </c>
      <c r="H1762">
        <v>0</v>
      </c>
      <c r="I1762" t="str">
        <v>No</v>
      </c>
      <c r="J1762" t="str">
        <v>Overweight</v>
      </c>
      <c r="K1762" t="str">
        <v>Normal</v>
      </c>
      <c r="L1762" t="str">
        <f>VLOOKUP(A1762,'Data Transformation 3'!A$3:E$2339,5,0)</f>
        <v>28-Dec-1985</v>
      </c>
      <c r="M1762" s="19">
        <f>VLOOKUP(A1762,'Data Transformation 3'!A$3:H$2339,8,0)</f>
        <v>5028.1499999999996</v>
      </c>
      <c r="N1762" t="str">
        <f>VLOOKUP('Healthcare '!A1762,'Data Transformation 3'!A$3:I$2339,9,0)</f>
        <v>tier - 1</v>
      </c>
      <c r="O1762" t="str">
        <f>VLOOKUP(A1762,'Data Transformation 3'!A$3:J$2339,10,0)</f>
        <v>tier - 2</v>
      </c>
      <c r="P1762" t="str">
        <f>VLOOKUP(A1762,'Data Transformation 3'!A$3:K$2339,11,0)</f>
        <v>R1012</v>
      </c>
      <c r="Q1762">
        <f>VLOOKUP(A1762,'Data Transformation 3'!A$3:F$2339,6,0)</f>
        <v>37</v>
      </c>
    </row>
    <row r="1763" spans="1:17" ht="15.5" hidden="1" x14ac:dyDescent="0.35">
      <c r="A1763" s="1" t="s">
        <v>608</v>
      </c>
      <c r="C1763" s="20" cm="1">
        <f t="array" ref="C1763:K1763">_xlfn.XLOOKUP(A1763,'Data transformation 2'!A1764:A4098,'Data transformation 2'!B1764:J4098)</f>
        <v>33.700000000000003</v>
      </c>
      <c r="D1763">
        <v>4.32</v>
      </c>
      <c r="E1763" t="str">
        <v>yes</v>
      </c>
      <c r="F1763" t="str">
        <v>No</v>
      </c>
      <c r="G1763" t="str">
        <v>No</v>
      </c>
      <c r="H1763">
        <v>1</v>
      </c>
      <c r="I1763" t="str">
        <v>No</v>
      </c>
      <c r="J1763" t="str">
        <v>Obesity</v>
      </c>
      <c r="K1763" t="str">
        <v>Normal</v>
      </c>
      <c r="L1763" t="str">
        <f>VLOOKUP(A1763,'Data Transformation 3'!A$3:E$2339,5,0)</f>
        <v>9-Nov-1988</v>
      </c>
      <c r="M1763" s="19">
        <f>VLOOKUP(A1763,'Data Transformation 3'!A$3:H$2339,8,0)</f>
        <v>5012.47</v>
      </c>
      <c r="N1763" t="str">
        <f>VLOOKUP('Healthcare '!A1763,'Data Transformation 3'!A$3:I$2339,9,0)</f>
        <v>tier - 2</v>
      </c>
      <c r="O1763" t="str">
        <f>VLOOKUP(A1763,'Data Transformation 3'!A$3:J$2339,10,0)</f>
        <v>tier - 3</v>
      </c>
      <c r="P1763" t="str">
        <f>VLOOKUP(A1763,'Data Transformation 3'!A$3:K$2339,11,0)</f>
        <v>R1011</v>
      </c>
      <c r="Q1763">
        <f>VLOOKUP(A1763,'Data Transformation 3'!A$3:F$2339,6,0)</f>
        <v>34</v>
      </c>
    </row>
    <row r="1764" spans="1:17" ht="15.5" hidden="1" x14ac:dyDescent="0.35">
      <c r="A1764" s="1" t="s">
        <v>607</v>
      </c>
      <c r="C1764" s="20" cm="1">
        <f t="array" ref="C1764:K1764">_xlfn.XLOOKUP(A1764,'Data transformation 2'!A1765:A4099,'Data transformation 2'!B1765:J4099)</f>
        <v>27.5</v>
      </c>
      <c r="D1764">
        <v>4.2300000000000004</v>
      </c>
      <c r="E1764" t="str">
        <v>yes</v>
      </c>
      <c r="F1764" t="str">
        <v>No</v>
      </c>
      <c r="G1764" t="str">
        <v>No</v>
      </c>
      <c r="H1764">
        <v>1</v>
      </c>
      <c r="I1764" t="str">
        <v>No</v>
      </c>
      <c r="J1764" t="str">
        <v>Overweight</v>
      </c>
      <c r="K1764" t="str">
        <v>Normal</v>
      </c>
      <c r="L1764" t="str">
        <f>VLOOKUP(A1764,'Data Transformation 3'!A$3:E$2339,5,0)</f>
        <v>8-Jul-1988</v>
      </c>
      <c r="M1764" s="19">
        <f>VLOOKUP(A1764,'Data Transformation 3'!A$3:H$2339,8,0)</f>
        <v>5003.8500000000004</v>
      </c>
      <c r="N1764" t="str">
        <f>VLOOKUP('Healthcare '!A1764,'Data Transformation 3'!A$3:I$2339,9,0)</f>
        <v>tier - 2</v>
      </c>
      <c r="O1764" t="str">
        <f>VLOOKUP(A1764,'Data Transformation 3'!A$3:J$2339,10,0)</f>
        <v>tier - 3</v>
      </c>
      <c r="P1764" t="str">
        <f>VLOOKUP(A1764,'Data Transformation 3'!A$3:K$2339,11,0)</f>
        <v>R1011</v>
      </c>
      <c r="Q1764">
        <f>VLOOKUP(A1764,'Data Transformation 3'!A$3:F$2339,6,0)</f>
        <v>34</v>
      </c>
    </row>
    <row r="1765" spans="1:17" ht="15.5" hidden="1" x14ac:dyDescent="0.35">
      <c r="A1765" s="1" t="s">
        <v>606</v>
      </c>
      <c r="C1765" s="20" cm="1">
        <f t="array" ref="C1765:K1765">_xlfn.XLOOKUP(A1765,'Data transformation 2'!A1766:A4100,'Data transformation 2'!B1766:J4100)</f>
        <v>16.12</v>
      </c>
      <c r="D1765">
        <v>6.09</v>
      </c>
      <c r="E1765" t="str">
        <v>No</v>
      </c>
      <c r="F1765" t="str">
        <v>No</v>
      </c>
      <c r="G1765" t="str">
        <v>No</v>
      </c>
      <c r="H1765">
        <v>0</v>
      </c>
      <c r="I1765" t="str">
        <v>No</v>
      </c>
      <c r="J1765" t="str">
        <v>Underweight</v>
      </c>
      <c r="K1765" t="str">
        <v>Pre-Diabetes</v>
      </c>
      <c r="L1765" t="str">
        <f>VLOOKUP(A1765,'Data Transformation 3'!A$3:E$2339,5,0)</f>
        <v>9-Jun-1977</v>
      </c>
      <c r="M1765" s="19">
        <f>VLOOKUP(A1765,'Data Transformation 3'!A$3:H$2339,8,0)</f>
        <v>5003.7700000000004</v>
      </c>
      <c r="N1765" t="str">
        <f>VLOOKUP('Healthcare '!A1765,'Data Transformation 3'!A$3:I$2339,9,0)</f>
        <v>tier - 2</v>
      </c>
      <c r="O1765" t="str">
        <f>VLOOKUP(A1765,'Data Transformation 3'!A$3:J$2339,10,0)</f>
        <v>tier - 3</v>
      </c>
      <c r="P1765" t="str">
        <f>VLOOKUP(A1765,'Data Transformation 3'!A$3:K$2339,11,0)</f>
        <v>R1013</v>
      </c>
      <c r="Q1765">
        <f>VLOOKUP(A1765,'Data Transformation 3'!A$3:F$2339,6,0)</f>
        <v>45</v>
      </c>
    </row>
    <row r="1766" spans="1:17" ht="15.5" hidden="1" x14ac:dyDescent="0.35">
      <c r="A1766" s="1" t="s">
        <v>605</v>
      </c>
      <c r="C1766" s="20" cm="1">
        <f t="array" ref="C1766:K1766">_xlfn.XLOOKUP(A1766,'Data transformation 2'!A1767:A4101,'Data transformation 2'!B1767:J4101)</f>
        <v>26.73</v>
      </c>
      <c r="D1766">
        <v>4.74</v>
      </c>
      <c r="E1766" t="str">
        <v>yes</v>
      </c>
      <c r="F1766" t="str">
        <v>No</v>
      </c>
      <c r="G1766" t="str">
        <v>No</v>
      </c>
      <c r="H1766">
        <v>1</v>
      </c>
      <c r="I1766" t="str">
        <v>No</v>
      </c>
      <c r="J1766" t="str">
        <v>Overweight</v>
      </c>
      <c r="K1766" t="str">
        <v>Normal</v>
      </c>
      <c r="L1766" t="str">
        <f>VLOOKUP(A1766,'Data Transformation 3'!A$3:E$2339,5,0)</f>
        <v>4-Sep-1988</v>
      </c>
      <c r="M1766" s="19">
        <f>VLOOKUP(A1766,'Data Transformation 3'!A$3:H$2339,8,0)</f>
        <v>5002.78</v>
      </c>
      <c r="N1766" t="str">
        <f>VLOOKUP('Healthcare '!A1766,'Data Transformation 3'!A$3:I$2339,9,0)</f>
        <v>tier - 2</v>
      </c>
      <c r="O1766" t="str">
        <f>VLOOKUP(A1766,'Data Transformation 3'!A$3:J$2339,10,0)</f>
        <v>tier - 2</v>
      </c>
      <c r="P1766" t="str">
        <f>VLOOKUP(A1766,'Data Transformation 3'!A$3:K$2339,11,0)</f>
        <v>R1013</v>
      </c>
      <c r="Q1766">
        <f>VLOOKUP(A1766,'Data Transformation 3'!A$3:F$2339,6,0)</f>
        <v>34</v>
      </c>
    </row>
    <row r="1767" spans="1:17" ht="15.5" hidden="1" x14ac:dyDescent="0.35">
      <c r="A1767" s="1" t="s">
        <v>604</v>
      </c>
      <c r="C1767" s="20" cm="1">
        <f t="array" ref="C1767:K1767">_xlfn.XLOOKUP(A1767,'Data transformation 2'!A1768:A4102,'Data transformation 2'!B1768:J4102)</f>
        <v>37.25</v>
      </c>
      <c r="D1767">
        <v>6.23</v>
      </c>
      <c r="E1767" t="str">
        <v>yes</v>
      </c>
      <c r="F1767" t="str">
        <v>No</v>
      </c>
      <c r="G1767" t="str">
        <v>No</v>
      </c>
      <c r="H1767">
        <v>0</v>
      </c>
      <c r="I1767" t="str">
        <v>No</v>
      </c>
      <c r="J1767" t="str">
        <v>Obesity</v>
      </c>
      <c r="K1767" t="str">
        <v>Pre-Diabetes</v>
      </c>
      <c r="L1767" t="str">
        <f>VLOOKUP(A1767,'Data Transformation 3'!A$3:E$2339,5,0)</f>
        <v>5-Oct-2001</v>
      </c>
      <c r="M1767" s="19">
        <f>VLOOKUP(A1767,'Data Transformation 3'!A$3:H$2339,8,0)</f>
        <v>4999.04</v>
      </c>
      <c r="N1767" t="str">
        <f>VLOOKUP('Healthcare '!A1767,'Data Transformation 3'!A$3:I$2339,9,0)</f>
        <v>tier - 2</v>
      </c>
      <c r="O1767" t="str">
        <f>VLOOKUP(A1767,'Data Transformation 3'!A$3:J$2339,10,0)</f>
        <v>tier - 2</v>
      </c>
      <c r="P1767" t="str">
        <f>VLOOKUP(A1767,'Data Transformation 3'!A$3:K$2339,11,0)</f>
        <v>R1011</v>
      </c>
      <c r="Q1767">
        <f>VLOOKUP(A1767,'Data Transformation 3'!A$3:F$2339,6,0)</f>
        <v>21</v>
      </c>
    </row>
    <row r="1768" spans="1:17" ht="15.5" hidden="1" x14ac:dyDescent="0.35">
      <c r="A1768" s="1" t="s">
        <v>603</v>
      </c>
      <c r="C1768" s="20" cm="1">
        <f t="array" ref="C1768:K1768">_xlfn.XLOOKUP(A1768,'Data transformation 2'!A1769:A4103,'Data transformation 2'!B1769:J4103)</f>
        <v>23.56</v>
      </c>
      <c r="D1768">
        <v>5.45</v>
      </c>
      <c r="E1768" t="str">
        <v>yes</v>
      </c>
      <c r="F1768" t="str">
        <v>No</v>
      </c>
      <c r="G1768" t="str">
        <v>No</v>
      </c>
      <c r="H1768">
        <v>1</v>
      </c>
      <c r="I1768" t="str">
        <v>No</v>
      </c>
      <c r="J1768" t="str">
        <v>Normal Weight</v>
      </c>
      <c r="K1768" t="str">
        <v>Normal</v>
      </c>
      <c r="L1768" t="str">
        <f>VLOOKUP(A1768,'Data Transformation 3'!A$3:E$2339,5,0)</f>
        <v>24-Jun-1988</v>
      </c>
      <c r="M1768" s="19">
        <f>VLOOKUP(A1768,'Data Transformation 3'!A$3:H$2339,8,0)</f>
        <v>4992.38</v>
      </c>
      <c r="N1768" t="str">
        <f>VLOOKUP('Healthcare '!A1768,'Data Transformation 3'!A$3:I$2339,9,0)</f>
        <v>tier - 2</v>
      </c>
      <c r="O1768" t="str">
        <f>VLOOKUP(A1768,'Data Transformation 3'!A$3:J$2339,10,0)</f>
        <v>tier - 3</v>
      </c>
      <c r="P1768" t="str">
        <f>VLOOKUP(A1768,'Data Transformation 3'!A$3:K$2339,11,0)</f>
        <v>R1024</v>
      </c>
      <c r="Q1768">
        <f>VLOOKUP(A1768,'Data Transformation 3'!A$3:F$2339,6,0)</f>
        <v>34</v>
      </c>
    </row>
    <row r="1769" spans="1:17" ht="15.5" x14ac:dyDescent="0.35">
      <c r="A1769" s="1" t="s">
        <v>602</v>
      </c>
      <c r="C1769" s="20" cm="1">
        <f t="array" ref="C1769:K1769">_xlfn.XLOOKUP(A1769,'Data transformation 2'!A1770:A4104,'Data transformation 2'!B1770:J4104)</f>
        <v>15.84</v>
      </c>
      <c r="D1769">
        <v>10.34</v>
      </c>
      <c r="E1769" t="str">
        <v>No</v>
      </c>
      <c r="F1769" t="str">
        <v>No</v>
      </c>
      <c r="G1769" t="str">
        <v>No</v>
      </c>
      <c r="H1769">
        <v>2</v>
      </c>
      <c r="I1769" t="str">
        <v>No</v>
      </c>
      <c r="J1769" t="str">
        <v>Underweight</v>
      </c>
      <c r="K1769" t="str">
        <v>Diabetes</v>
      </c>
      <c r="L1769" t="str">
        <f>VLOOKUP(A1769,'Data Transformation 3'!A$3:E$2339,5,0)</f>
        <v>7-Nov-1973</v>
      </c>
      <c r="M1769" s="19">
        <f>VLOOKUP(A1769,'Data Transformation 3'!A$3:H$2339,8,0)</f>
        <v>4985.22</v>
      </c>
      <c r="N1769" t="str">
        <f>VLOOKUP('Healthcare '!A1769,'Data Transformation 3'!A$3:I$2339,9,0)</f>
        <v>tier - 2</v>
      </c>
      <c r="O1769" t="str">
        <f>VLOOKUP(A1769,'Data Transformation 3'!A$3:J$2339,10,0)</f>
        <v>tier - 3</v>
      </c>
      <c r="P1769" t="str">
        <f>VLOOKUP(A1769,'Data Transformation 3'!A$3:K$2339,11,0)</f>
        <v>R1013</v>
      </c>
      <c r="Q1769">
        <f>VLOOKUP(A1769,'Data Transformation 3'!A$3:F$2339,6,0)</f>
        <v>49</v>
      </c>
    </row>
    <row r="1770" spans="1:17" ht="15.5" hidden="1" x14ac:dyDescent="0.35">
      <c r="A1770" s="1" t="s">
        <v>601</v>
      </c>
      <c r="C1770" s="20" cm="1">
        <f t="array" ref="C1770:K1770">_xlfn.XLOOKUP(A1770,'Data transformation 2'!A1771:A4105,'Data transformation 2'!B1771:J4105)</f>
        <v>36.630000000000003</v>
      </c>
      <c r="D1770">
        <v>5.15</v>
      </c>
      <c r="E1770" t="str">
        <v>No</v>
      </c>
      <c r="F1770" t="str">
        <v>No</v>
      </c>
      <c r="G1770" t="str">
        <v>No</v>
      </c>
      <c r="H1770">
        <v>0</v>
      </c>
      <c r="I1770" t="str">
        <v>No</v>
      </c>
      <c r="J1770" t="str">
        <v>Obesity</v>
      </c>
      <c r="K1770" t="str">
        <v>Normal</v>
      </c>
      <c r="L1770" t="str">
        <f>VLOOKUP(A1770,'Data Transformation 3'!A$3:E$2339,5,0)</f>
        <v>30-Aug-1991</v>
      </c>
      <c r="M1770" s="19">
        <f>VLOOKUP(A1770,'Data Transformation 3'!A$3:H$2339,8,0)</f>
        <v>4949.76</v>
      </c>
      <c r="N1770" t="str">
        <f>VLOOKUP('Healthcare '!A1770,'Data Transformation 3'!A$3:I$2339,9,0)</f>
        <v>tier - 2</v>
      </c>
      <c r="O1770" t="str">
        <f>VLOOKUP(A1770,'Data Transformation 3'!A$3:J$2339,10,0)</f>
        <v>tier - 1</v>
      </c>
      <c r="P1770" t="str">
        <f>VLOOKUP(A1770,'Data Transformation 3'!A$3:K$2339,11,0)</f>
        <v>R1013</v>
      </c>
      <c r="Q1770">
        <f>VLOOKUP(A1770,'Data Transformation 3'!A$3:F$2339,6,0)</f>
        <v>31</v>
      </c>
    </row>
    <row r="1771" spans="1:17" ht="15.5" x14ac:dyDescent="0.35">
      <c r="A1771" s="1" t="s">
        <v>600</v>
      </c>
      <c r="C1771" s="20" cm="1">
        <f t="array" ref="C1771:K1771">_xlfn.XLOOKUP(A1771,'Data transformation 2'!A1772:A4106,'Data transformation 2'!B1772:J4106)</f>
        <v>16.47</v>
      </c>
      <c r="D1771">
        <v>11.72</v>
      </c>
      <c r="E1771" t="str">
        <v>No</v>
      </c>
      <c r="F1771" t="str">
        <v>No</v>
      </c>
      <c r="G1771" t="str">
        <v>No</v>
      </c>
      <c r="H1771">
        <v>0</v>
      </c>
      <c r="I1771" t="str">
        <v>No</v>
      </c>
      <c r="J1771" t="str">
        <v>Underweight</v>
      </c>
      <c r="K1771" t="str">
        <v>Diabetes</v>
      </c>
      <c r="L1771" t="str">
        <f>VLOOKUP(A1771,'Data Transformation 3'!A$3:E$2339,5,0)</f>
        <v>26-Jun-1974</v>
      </c>
      <c r="M1771" s="19">
        <f>VLOOKUP(A1771,'Data Transformation 3'!A$3:H$2339,8,0)</f>
        <v>4942.0600000000004</v>
      </c>
      <c r="N1771" t="str">
        <f>VLOOKUP('Healthcare '!A1771,'Data Transformation 3'!A$3:I$2339,9,0)</f>
        <v>tier - 2</v>
      </c>
      <c r="O1771" t="str">
        <f>VLOOKUP(A1771,'Data Transformation 3'!A$3:J$2339,10,0)</f>
        <v>tier - 2</v>
      </c>
      <c r="P1771" t="str">
        <f>VLOOKUP(A1771,'Data Transformation 3'!A$3:K$2339,11,0)</f>
        <v>R1013</v>
      </c>
      <c r="Q1771">
        <f>VLOOKUP(A1771,'Data Transformation 3'!A$3:F$2339,6,0)</f>
        <v>48</v>
      </c>
    </row>
    <row r="1772" spans="1:17" ht="15.5" hidden="1" x14ac:dyDescent="0.35">
      <c r="A1772" s="1" t="s">
        <v>599</v>
      </c>
      <c r="C1772" s="20" cm="1">
        <f t="array" ref="C1772:K1772">_xlfn.XLOOKUP(A1772,'Data transformation 2'!A1773:A4107,'Data transformation 2'!B1773:J4107)</f>
        <v>25.8</v>
      </c>
      <c r="D1772">
        <v>5.29</v>
      </c>
      <c r="E1772" t="str">
        <v>No</v>
      </c>
      <c r="F1772" t="str">
        <v>No</v>
      </c>
      <c r="G1772" t="str">
        <v>No</v>
      </c>
      <c r="H1772">
        <v>0</v>
      </c>
      <c r="I1772" t="str">
        <v>No</v>
      </c>
      <c r="J1772" t="str">
        <v>Overweight</v>
      </c>
      <c r="K1772" t="str">
        <v>Normal</v>
      </c>
      <c r="L1772" t="str">
        <f>VLOOKUP(A1772,'Data Transformation 3'!A$3:E$2339,5,0)</f>
        <v>27-Nov-1991</v>
      </c>
      <c r="M1772" s="19">
        <f>VLOOKUP(A1772,'Data Transformation 3'!A$3:H$2339,8,0)</f>
        <v>4934.71</v>
      </c>
      <c r="N1772" t="str">
        <f>VLOOKUP('Healthcare '!A1772,'Data Transformation 3'!A$3:I$2339,9,0)</f>
        <v>tier - 2</v>
      </c>
      <c r="O1772" t="str">
        <f>VLOOKUP(A1772,'Data Transformation 3'!A$3:J$2339,10,0)</f>
        <v>tier - 3</v>
      </c>
      <c r="P1772" t="str">
        <f>VLOOKUP(A1772,'Data Transformation 3'!A$3:K$2339,11,0)</f>
        <v>R1011</v>
      </c>
      <c r="Q1772">
        <f>VLOOKUP(A1772,'Data Transformation 3'!A$3:F$2339,6,0)</f>
        <v>31</v>
      </c>
    </row>
    <row r="1773" spans="1:17" ht="15.5" hidden="1" x14ac:dyDescent="0.35">
      <c r="A1773" s="1" t="s">
        <v>598</v>
      </c>
      <c r="C1773" s="20" cm="1">
        <f t="array" ref="C1773:K1773">_xlfn.XLOOKUP(A1773,'Data transformation 2'!A1774:A4108,'Data transformation 2'!B1774:J4108)</f>
        <v>23.6</v>
      </c>
      <c r="D1773">
        <v>4.33</v>
      </c>
      <c r="E1773" t="str">
        <v>No</v>
      </c>
      <c r="F1773" t="str">
        <v>No</v>
      </c>
      <c r="G1773" t="str">
        <v>No</v>
      </c>
      <c r="H1773">
        <v>0</v>
      </c>
      <c r="I1773" t="str">
        <v>No</v>
      </c>
      <c r="J1773" t="str">
        <v>Normal Weight</v>
      </c>
      <c r="K1773" t="str">
        <v>Normal</v>
      </c>
      <c r="L1773" t="str">
        <f>VLOOKUP(A1773,'Data Transformation 3'!A$3:E$2339,5,0)</f>
        <v>23-Aug-1991</v>
      </c>
      <c r="M1773" s="19">
        <f>VLOOKUP(A1773,'Data Transformation 3'!A$3:H$2339,8,0)</f>
        <v>4931.6499999999996</v>
      </c>
      <c r="N1773" t="str">
        <f>VLOOKUP('Healthcare '!A1773,'Data Transformation 3'!A$3:I$2339,9,0)</f>
        <v>tier - 2</v>
      </c>
      <c r="O1773" t="str">
        <f>VLOOKUP(A1773,'Data Transformation 3'!A$3:J$2339,10,0)</f>
        <v>tier - 3</v>
      </c>
      <c r="P1773" t="str">
        <f>VLOOKUP(A1773,'Data Transformation 3'!A$3:K$2339,11,0)</f>
        <v>R1011</v>
      </c>
      <c r="Q1773">
        <f>VLOOKUP(A1773,'Data Transformation 3'!A$3:F$2339,6,0)</f>
        <v>31</v>
      </c>
    </row>
    <row r="1774" spans="1:17" ht="15.5" hidden="1" x14ac:dyDescent="0.35">
      <c r="A1774" s="1" t="s">
        <v>597</v>
      </c>
      <c r="C1774" s="20" cm="1">
        <f t="array" ref="C1774:K1774">_xlfn.XLOOKUP(A1774,'Data transformation 2'!A1775:A4109,'Data transformation 2'!B1775:J4109)</f>
        <v>32.11</v>
      </c>
      <c r="D1774">
        <v>6.24</v>
      </c>
      <c r="E1774" t="str">
        <v>No</v>
      </c>
      <c r="F1774" t="str">
        <v>No</v>
      </c>
      <c r="G1774" t="str">
        <v>Yes</v>
      </c>
      <c r="H1774">
        <v>1</v>
      </c>
      <c r="I1774" t="str">
        <v>No</v>
      </c>
      <c r="J1774" t="str">
        <v>Obesity</v>
      </c>
      <c r="K1774" t="str">
        <v>Pre-Diabetes</v>
      </c>
      <c r="L1774" t="str">
        <f>VLOOKUP(A1774,'Data Transformation 3'!A$3:E$2339,5,0)</f>
        <v>10-Aug-1993</v>
      </c>
      <c r="M1774" s="19">
        <f>VLOOKUP(A1774,'Data Transformation 3'!A$3:H$2339,8,0)</f>
        <v>4922.92</v>
      </c>
      <c r="N1774" t="str">
        <f>VLOOKUP('Healthcare '!A1774,'Data Transformation 3'!A$3:I$2339,9,0)</f>
        <v>tier - 2</v>
      </c>
      <c r="O1774" t="str">
        <f>VLOOKUP(A1774,'Data Transformation 3'!A$3:J$2339,10,0)</f>
        <v>tier - 2</v>
      </c>
      <c r="P1774" t="str">
        <f>VLOOKUP(A1774,'Data Transformation 3'!A$3:K$2339,11,0)</f>
        <v>R1012</v>
      </c>
      <c r="Q1774">
        <f>VLOOKUP(A1774,'Data Transformation 3'!A$3:F$2339,6,0)</f>
        <v>29</v>
      </c>
    </row>
    <row r="1775" spans="1:17" ht="15.5" x14ac:dyDescent="0.35">
      <c r="A1775" s="1" t="s">
        <v>596</v>
      </c>
      <c r="C1775" s="20" cm="1">
        <f t="array" ref="C1775:K1775">_xlfn.XLOOKUP(A1775,'Data transformation 2'!A1776:A4110,'Data transformation 2'!B1776:J4110)</f>
        <v>30.114999999999998</v>
      </c>
      <c r="D1775">
        <v>11.61</v>
      </c>
      <c r="E1775" t="str">
        <v>No</v>
      </c>
      <c r="F1775" t="str">
        <v>No</v>
      </c>
      <c r="G1775" t="str">
        <v>No</v>
      </c>
      <c r="H1775">
        <v>0</v>
      </c>
      <c r="I1775" t="str">
        <v>No</v>
      </c>
      <c r="J1775" t="str">
        <v>Obesity</v>
      </c>
      <c r="K1775" t="str">
        <v>Diabetes</v>
      </c>
      <c r="L1775" t="str">
        <f>VLOOKUP(A1775,'Data Transformation 3'!A$3:E$2339,5,0)</f>
        <v>21-Aug-2002</v>
      </c>
      <c r="M1775" s="19">
        <f>VLOOKUP(A1775,'Data Transformation 3'!A$3:H$2339,8,0)</f>
        <v>4915.0600000000004</v>
      </c>
      <c r="N1775" t="str">
        <f>VLOOKUP('Healthcare '!A1775,'Data Transformation 3'!A$3:I$2339,9,0)</f>
        <v>tier - 2</v>
      </c>
      <c r="O1775" t="str">
        <f>VLOOKUP(A1775,'Data Transformation 3'!A$3:J$2339,10,0)</f>
        <v>tier - 1</v>
      </c>
      <c r="P1775" t="str">
        <f>VLOOKUP(A1775,'Data Transformation 3'!A$3:K$2339,11,0)</f>
        <v>R1017</v>
      </c>
      <c r="Q1775">
        <f>VLOOKUP(A1775,'Data Transformation 3'!A$3:F$2339,6,0)</f>
        <v>20</v>
      </c>
    </row>
    <row r="1776" spans="1:17" ht="15.5" x14ac:dyDescent="0.35">
      <c r="A1776" s="1" t="s">
        <v>595</v>
      </c>
      <c r="C1776" s="20" cm="1">
        <f t="array" ref="C1776:K1776">_xlfn.XLOOKUP(A1776,'Data transformation 2'!A1777:A4111,'Data transformation 2'!B1777:J4111)</f>
        <v>20.28</v>
      </c>
      <c r="D1776">
        <v>11.07</v>
      </c>
      <c r="E1776" t="str">
        <v>yes</v>
      </c>
      <c r="F1776" t="str">
        <v>No</v>
      </c>
      <c r="G1776" t="str">
        <v>No</v>
      </c>
      <c r="H1776">
        <v>0</v>
      </c>
      <c r="I1776" t="str">
        <v>No</v>
      </c>
      <c r="J1776" t="str">
        <v>Normal Weight</v>
      </c>
      <c r="K1776" t="str">
        <v>Diabetes</v>
      </c>
      <c r="L1776" t="str">
        <f>VLOOKUP(A1776,'Data Transformation 3'!A$3:E$2339,5,0)</f>
        <v>18-Oct-1981</v>
      </c>
      <c r="M1776" s="19">
        <f>VLOOKUP(A1776,'Data Transformation 3'!A$3:H$2339,8,0)</f>
        <v>4911.8900000000003</v>
      </c>
      <c r="N1776" t="str">
        <f>VLOOKUP('Healthcare '!A1776,'Data Transformation 3'!A$3:I$2339,9,0)</f>
        <v>tier - 2</v>
      </c>
      <c r="O1776" t="str">
        <f>VLOOKUP(A1776,'Data Transformation 3'!A$3:J$2339,10,0)</f>
        <v>tier - 3</v>
      </c>
      <c r="P1776" t="str">
        <f>VLOOKUP(A1776,'Data Transformation 3'!A$3:K$2339,11,0)</f>
        <v>R1013</v>
      </c>
      <c r="Q1776">
        <f>VLOOKUP(A1776,'Data Transformation 3'!A$3:F$2339,6,0)</f>
        <v>41</v>
      </c>
    </row>
    <row r="1777" spans="1:17" ht="15.5" hidden="1" x14ac:dyDescent="0.35">
      <c r="A1777" s="1" t="s">
        <v>594</v>
      </c>
      <c r="C1777" s="20" cm="1">
        <f t="array" ref="C1777:K1777">_xlfn.XLOOKUP(A1777,'Data transformation 2'!A1778:A4112,'Data transformation 2'!B1778:J4112)</f>
        <v>20.234999999999999</v>
      </c>
      <c r="D1777">
        <v>5.19</v>
      </c>
      <c r="E1777" t="str">
        <v>No</v>
      </c>
      <c r="F1777" t="str">
        <v>No</v>
      </c>
      <c r="G1777" t="str">
        <v>Yes</v>
      </c>
      <c r="H1777">
        <v>1</v>
      </c>
      <c r="I1777" t="str">
        <v>No</v>
      </c>
      <c r="J1777" t="str">
        <v>Normal Weight</v>
      </c>
      <c r="K1777" t="str">
        <v>Normal</v>
      </c>
      <c r="L1777" t="str">
        <f>VLOOKUP(A1777,'Data Transformation 3'!A$3:E$2339,5,0)</f>
        <v>10-Jul-1993</v>
      </c>
      <c r="M1777" s="19">
        <f>VLOOKUP(A1777,'Data Transformation 3'!A$3:H$2339,8,0)</f>
        <v>4906.41</v>
      </c>
      <c r="N1777" t="str">
        <f>VLOOKUP('Healthcare '!A1777,'Data Transformation 3'!A$3:I$2339,9,0)</f>
        <v>tier - 2</v>
      </c>
      <c r="O1777" t="str">
        <f>VLOOKUP(A1777,'Data Transformation 3'!A$3:J$2339,10,0)</f>
        <v>tier - 1</v>
      </c>
      <c r="P1777" t="str">
        <f>VLOOKUP(A1777,'Data Transformation 3'!A$3:K$2339,11,0)</f>
        <v>R1012</v>
      </c>
      <c r="Q1777">
        <f>VLOOKUP(A1777,'Data Transformation 3'!A$3:F$2339,6,0)</f>
        <v>29</v>
      </c>
    </row>
    <row r="1778" spans="1:17" ht="15.5" hidden="1" x14ac:dyDescent="0.35">
      <c r="A1778" s="1" t="s">
        <v>593</v>
      </c>
      <c r="C1778" s="20" cm="1">
        <f t="array" ref="C1778:K1778">_xlfn.XLOOKUP(A1778,'Data transformation 2'!A1779:A4113,'Data transformation 2'!B1779:J4113)</f>
        <v>25.27</v>
      </c>
      <c r="D1778">
        <v>5.7</v>
      </c>
      <c r="E1778" t="str">
        <v>yes</v>
      </c>
      <c r="F1778" t="str">
        <v>No</v>
      </c>
      <c r="G1778" t="str">
        <v>No</v>
      </c>
      <c r="H1778">
        <v>1</v>
      </c>
      <c r="I1778" t="str">
        <v>No</v>
      </c>
      <c r="J1778" t="str">
        <v>Overweight</v>
      </c>
      <c r="K1778" t="str">
        <v>Pre-Diabetes</v>
      </c>
      <c r="L1778" t="str">
        <f>VLOOKUP(A1778,'Data Transformation 3'!A$3:E$2339,5,0)</f>
        <v>23-Sep-1988</v>
      </c>
      <c r="M1778" s="19">
        <f>VLOOKUP(A1778,'Data Transformation 3'!A$3:H$2339,8,0)</f>
        <v>4894.75</v>
      </c>
      <c r="N1778" t="str">
        <f>VLOOKUP('Healthcare '!A1778,'Data Transformation 3'!A$3:I$2339,9,0)</f>
        <v>tier - 3</v>
      </c>
      <c r="O1778" t="str">
        <f>VLOOKUP(A1778,'Data Transformation 3'!A$3:J$2339,10,0)</f>
        <v>tier - 3</v>
      </c>
      <c r="P1778" t="str">
        <f>VLOOKUP(A1778,'Data Transformation 3'!A$3:K$2339,11,0)</f>
        <v>R1012</v>
      </c>
      <c r="Q1778">
        <f>VLOOKUP(A1778,'Data Transformation 3'!A$3:F$2339,6,0)</f>
        <v>34</v>
      </c>
    </row>
    <row r="1779" spans="1:17" ht="15.5" hidden="1" x14ac:dyDescent="0.35">
      <c r="A1779" s="1" t="s">
        <v>592</v>
      </c>
      <c r="C1779" s="20" cm="1">
        <f t="array" ref="C1779:K1779">_xlfn.XLOOKUP(A1779,'Data transformation 2'!A1780:A4114,'Data transformation 2'!B1780:J4114)</f>
        <v>24.24</v>
      </c>
      <c r="D1779">
        <v>6.15</v>
      </c>
      <c r="E1779" t="str">
        <v>No</v>
      </c>
      <c r="F1779" t="str">
        <v>No</v>
      </c>
      <c r="G1779" t="str">
        <v>No</v>
      </c>
      <c r="H1779">
        <v>0</v>
      </c>
      <c r="I1779" t="str">
        <v>No</v>
      </c>
      <c r="J1779" t="str">
        <v>Normal Weight</v>
      </c>
      <c r="K1779" t="str">
        <v>Pre-Diabetes</v>
      </c>
      <c r="L1779" t="str">
        <f>VLOOKUP(A1779,'Data Transformation 3'!A$3:E$2339,5,0)</f>
        <v>28-Nov-1990</v>
      </c>
      <c r="M1779" s="19">
        <f>VLOOKUP(A1779,'Data Transformation 3'!A$3:H$2339,8,0)</f>
        <v>4894.3900000000003</v>
      </c>
      <c r="N1779" t="str">
        <f>VLOOKUP('Healthcare '!A1779,'Data Transformation 3'!A$3:I$2339,9,0)</f>
        <v>tier - 2</v>
      </c>
      <c r="O1779" t="str">
        <f>VLOOKUP(A1779,'Data Transformation 3'!A$3:J$2339,10,0)</f>
        <v>tier - 3</v>
      </c>
      <c r="P1779" t="str">
        <f>VLOOKUP(A1779,'Data Transformation 3'!A$3:K$2339,11,0)</f>
        <v>R1013</v>
      </c>
      <c r="Q1779">
        <f>VLOOKUP(A1779,'Data Transformation 3'!A$3:F$2339,6,0)</f>
        <v>32</v>
      </c>
    </row>
    <row r="1780" spans="1:17" ht="15.5" hidden="1" x14ac:dyDescent="0.35">
      <c r="A1780" s="1" t="s">
        <v>591</v>
      </c>
      <c r="C1780" s="20" cm="1">
        <f t="array" ref="C1780:K1780">_xlfn.XLOOKUP(A1780,'Data transformation 2'!A1781:A4115,'Data transformation 2'!B1781:J4115)</f>
        <v>35.75</v>
      </c>
      <c r="D1780">
        <v>5.07</v>
      </c>
      <c r="E1780" t="str">
        <v>No</v>
      </c>
      <c r="F1780" t="str">
        <v>No</v>
      </c>
      <c r="G1780" t="str">
        <v>No</v>
      </c>
      <c r="H1780">
        <v>0</v>
      </c>
      <c r="I1780" t="str">
        <v>No</v>
      </c>
      <c r="J1780" t="str">
        <v>Obesity</v>
      </c>
      <c r="K1780" t="str">
        <v>Normal</v>
      </c>
      <c r="L1780" t="str">
        <f>VLOOKUP(A1780,'Data Transformation 3'!A$3:E$2339,5,0)</f>
        <v>10-Jul-1989</v>
      </c>
      <c r="M1780" s="19">
        <f>VLOOKUP(A1780,'Data Transformation 3'!A$3:H$2339,8,0)</f>
        <v>4890</v>
      </c>
      <c r="N1780" t="str">
        <f>VLOOKUP('Healthcare '!A1780,'Data Transformation 3'!A$3:I$2339,9,0)</f>
        <v>tier - 3</v>
      </c>
      <c r="O1780" t="str">
        <f>VLOOKUP(A1780,'Data Transformation 3'!A$3:J$2339,10,0)</f>
        <v>tier - 2</v>
      </c>
      <c r="P1780" t="str">
        <f>VLOOKUP(A1780,'Data Transformation 3'!A$3:K$2339,11,0)</f>
        <v>R1013</v>
      </c>
      <c r="Q1780">
        <f>VLOOKUP(A1780,'Data Transformation 3'!A$3:F$2339,6,0)</f>
        <v>33</v>
      </c>
    </row>
    <row r="1781" spans="1:17" ht="15.5" x14ac:dyDescent="0.35">
      <c r="A1781" s="1" t="s">
        <v>590</v>
      </c>
      <c r="C1781" s="20" cm="1">
        <f t="array" ref="C1781:K1781">_xlfn.XLOOKUP(A1781,'Data transformation 2'!A1782:A4116,'Data transformation 2'!B1782:J4116)</f>
        <v>29.92</v>
      </c>
      <c r="D1781">
        <v>10.97</v>
      </c>
      <c r="E1781" t="str">
        <v>yes</v>
      </c>
      <c r="F1781" t="str">
        <v>No</v>
      </c>
      <c r="G1781" t="str">
        <v>No</v>
      </c>
      <c r="H1781">
        <v>1</v>
      </c>
      <c r="I1781" t="str">
        <v>No</v>
      </c>
      <c r="J1781" t="str">
        <v>Overweight</v>
      </c>
      <c r="K1781" t="str">
        <v>Diabetes</v>
      </c>
      <c r="L1781" t="str">
        <f>VLOOKUP(A1781,'Data Transformation 3'!A$3:E$2339,5,0)</f>
        <v>27-Oct-1986</v>
      </c>
      <c r="M1781" s="19">
        <f>VLOOKUP(A1781,'Data Transformation 3'!A$3:H$2339,8,0)</f>
        <v>4889.04</v>
      </c>
      <c r="N1781" t="str">
        <f>VLOOKUP('Healthcare '!A1781,'Data Transformation 3'!A$3:I$2339,9,0)</f>
        <v>tier - 2</v>
      </c>
      <c r="O1781" t="str">
        <f>VLOOKUP(A1781,'Data Transformation 3'!A$3:J$2339,10,0)</f>
        <v>tier - 1</v>
      </c>
      <c r="P1781" t="str">
        <f>VLOOKUP(A1781,'Data Transformation 3'!A$3:K$2339,11,0)</f>
        <v>R1013</v>
      </c>
      <c r="Q1781">
        <f>VLOOKUP(A1781,'Data Transformation 3'!A$3:F$2339,6,0)</f>
        <v>36</v>
      </c>
    </row>
    <row r="1782" spans="1:17" ht="15.5" x14ac:dyDescent="0.35">
      <c r="A1782" s="1" t="s">
        <v>589</v>
      </c>
      <c r="C1782" s="20" cm="1">
        <f t="array" ref="C1782:K1782">_xlfn.XLOOKUP(A1782,'Data transformation 2'!A1783:A4117,'Data transformation 2'!B1783:J4117)</f>
        <v>26.2</v>
      </c>
      <c r="D1782">
        <v>10.93</v>
      </c>
      <c r="E1782" t="str">
        <v>yes</v>
      </c>
      <c r="F1782" t="str">
        <v>No</v>
      </c>
      <c r="G1782" t="str">
        <v>No</v>
      </c>
      <c r="H1782">
        <v>1</v>
      </c>
      <c r="I1782" t="str">
        <v>No</v>
      </c>
      <c r="J1782" t="str">
        <v>Overweight</v>
      </c>
      <c r="K1782" t="str">
        <v>Diabetes</v>
      </c>
      <c r="L1782" t="str">
        <f>VLOOKUP(A1782,'Data Transformation 3'!A$3:E$2339,5,0)</f>
        <v>23-Dec-1986</v>
      </c>
      <c r="M1782" s="19">
        <f>VLOOKUP(A1782,'Data Transformation 3'!A$3:H$2339,8,0)</f>
        <v>4883.87</v>
      </c>
      <c r="N1782" t="str">
        <f>VLOOKUP('Healthcare '!A1782,'Data Transformation 3'!A$3:I$2339,9,0)</f>
        <v>tier - 2</v>
      </c>
      <c r="O1782" t="str">
        <f>VLOOKUP(A1782,'Data Transformation 3'!A$3:J$2339,10,0)</f>
        <v>tier - 1</v>
      </c>
      <c r="P1782" t="str">
        <f>VLOOKUP(A1782,'Data Transformation 3'!A$3:K$2339,11,0)</f>
        <v>R1011</v>
      </c>
      <c r="Q1782">
        <f>VLOOKUP(A1782,'Data Transformation 3'!A$3:F$2339,6,0)</f>
        <v>36</v>
      </c>
    </row>
    <row r="1783" spans="1:17" ht="15.5" hidden="1" x14ac:dyDescent="0.35">
      <c r="A1783" s="1" t="s">
        <v>588</v>
      </c>
      <c r="C1783" s="20" cm="1">
        <f t="array" ref="C1783:K1783">_xlfn.XLOOKUP(A1783,'Data transformation 2'!A1784:A4118,'Data transformation 2'!B1784:J4118)</f>
        <v>26.695</v>
      </c>
      <c r="D1783">
        <v>4.21</v>
      </c>
      <c r="E1783" t="str">
        <v>yes</v>
      </c>
      <c r="F1783" t="str">
        <v>No</v>
      </c>
      <c r="G1783" t="str">
        <v>Yes</v>
      </c>
      <c r="H1783">
        <v>1</v>
      </c>
      <c r="I1783" t="str">
        <v>No</v>
      </c>
      <c r="J1783" t="str">
        <v>Overweight</v>
      </c>
      <c r="K1783" t="str">
        <v>Normal</v>
      </c>
      <c r="L1783" t="str">
        <f>VLOOKUP(A1783,'Data Transformation 3'!A$3:E$2339,5,0)</f>
        <v>29-Sep-1997</v>
      </c>
      <c r="M1783" s="19">
        <f>VLOOKUP(A1783,'Data Transformation 3'!A$3:H$2339,8,0)</f>
        <v>4877.9799999999996</v>
      </c>
      <c r="N1783" t="str">
        <f>VLOOKUP('Healthcare '!A1783,'Data Transformation 3'!A$3:I$2339,9,0)</f>
        <v>tier - 2</v>
      </c>
      <c r="O1783" t="str">
        <f>VLOOKUP(A1783,'Data Transformation 3'!A$3:J$2339,10,0)</f>
        <v>tier - 3</v>
      </c>
      <c r="P1783" t="str">
        <f>VLOOKUP(A1783,'Data Transformation 3'!A$3:K$2339,11,0)</f>
        <v>R1012</v>
      </c>
      <c r="Q1783">
        <f>VLOOKUP(A1783,'Data Transformation 3'!A$3:F$2339,6,0)</f>
        <v>25</v>
      </c>
    </row>
    <row r="1784" spans="1:17" ht="15.5" hidden="1" x14ac:dyDescent="0.35">
      <c r="A1784" s="1" t="s">
        <v>587</v>
      </c>
      <c r="C1784" s="20" cm="1">
        <f t="array" ref="C1784:K1784">_xlfn.XLOOKUP(A1784,'Data transformation 2'!A1785:A4119,'Data transformation 2'!B1785:J4119)</f>
        <v>23.16</v>
      </c>
      <c r="D1784">
        <v>5.5</v>
      </c>
      <c r="E1784" t="str">
        <v>No</v>
      </c>
      <c r="F1784" t="str">
        <v>No</v>
      </c>
      <c r="G1784" t="str">
        <v>No</v>
      </c>
      <c r="H1784">
        <v>0</v>
      </c>
      <c r="I1784" t="str">
        <v>No</v>
      </c>
      <c r="J1784" t="str">
        <v>Normal Weight</v>
      </c>
      <c r="K1784" t="str">
        <v>Normal</v>
      </c>
      <c r="L1784" t="str">
        <f>VLOOKUP(A1784,'Data Transformation 3'!A$3:E$2339,5,0)</f>
        <v>1-Sep-1989</v>
      </c>
      <c r="M1784" s="19">
        <f>VLOOKUP(A1784,'Data Transformation 3'!A$3:H$2339,8,0)</f>
        <v>4859.8900000000003</v>
      </c>
      <c r="N1784" t="str">
        <f>VLOOKUP('Healthcare '!A1784,'Data Transformation 3'!A$3:I$2339,9,0)</f>
        <v>tier - 2</v>
      </c>
      <c r="O1784" t="str">
        <f>VLOOKUP(A1784,'Data Transformation 3'!A$3:J$2339,10,0)</f>
        <v>tier - 3</v>
      </c>
      <c r="P1784" t="str">
        <f>VLOOKUP(A1784,'Data Transformation 3'!A$3:K$2339,11,0)</f>
        <v>R1011</v>
      </c>
      <c r="Q1784">
        <f>VLOOKUP(A1784,'Data Transformation 3'!A$3:F$2339,6,0)</f>
        <v>33</v>
      </c>
    </row>
    <row r="1785" spans="1:17" ht="15.5" hidden="1" x14ac:dyDescent="0.35">
      <c r="A1785" s="1" t="s">
        <v>586</v>
      </c>
      <c r="C1785" s="20" cm="1">
        <f t="array" ref="C1785:K1785">_xlfn.XLOOKUP(A1785,'Data transformation 2'!A1786:A4120,'Data transformation 2'!B1786:J4120)</f>
        <v>32.585000000000001</v>
      </c>
      <c r="D1785">
        <v>4.93</v>
      </c>
      <c r="E1785" t="str">
        <v>yes</v>
      </c>
      <c r="F1785" t="str">
        <v>No</v>
      </c>
      <c r="G1785" t="str">
        <v>No</v>
      </c>
      <c r="H1785">
        <v>1</v>
      </c>
      <c r="I1785" t="str">
        <v>No</v>
      </c>
      <c r="J1785" t="str">
        <v>Obesity</v>
      </c>
      <c r="K1785" t="str">
        <v>Normal</v>
      </c>
      <c r="L1785" t="str">
        <f>VLOOKUP(A1785,'Data Transformation 3'!A$3:E$2339,5,0)</f>
        <v>27-Dec-1995</v>
      </c>
      <c r="M1785" s="19">
        <f>VLOOKUP(A1785,'Data Transformation 3'!A$3:H$2339,8,0)</f>
        <v>4846.92</v>
      </c>
      <c r="N1785" t="str">
        <f>VLOOKUP('Healthcare '!A1785,'Data Transformation 3'!A$3:I$2339,9,0)</f>
        <v>tier - 2</v>
      </c>
      <c r="O1785" t="str">
        <f>VLOOKUP(A1785,'Data Transformation 3'!A$3:J$2339,10,0)</f>
        <v>tier - 3</v>
      </c>
      <c r="P1785" t="str">
        <f>VLOOKUP(A1785,'Data Transformation 3'!A$3:K$2339,11,0)</f>
        <v>R1017</v>
      </c>
      <c r="Q1785">
        <f>VLOOKUP(A1785,'Data Transformation 3'!A$3:F$2339,6,0)</f>
        <v>27</v>
      </c>
    </row>
    <row r="1786" spans="1:17" ht="15.5" hidden="1" x14ac:dyDescent="0.35">
      <c r="A1786" s="1" t="s">
        <v>585</v>
      </c>
      <c r="C1786" s="20" cm="1">
        <f t="array" ref="C1786:K1786">_xlfn.XLOOKUP(A1786,'Data transformation 2'!A1787:A4121,'Data transformation 2'!B1787:J4121)</f>
        <v>33.97</v>
      </c>
      <c r="D1786">
        <v>5.6</v>
      </c>
      <c r="E1786" t="str">
        <v>yes</v>
      </c>
      <c r="F1786" t="str">
        <v>No</v>
      </c>
      <c r="G1786" t="str">
        <v>No</v>
      </c>
      <c r="H1786">
        <v>0</v>
      </c>
      <c r="I1786" t="str">
        <v>No</v>
      </c>
      <c r="J1786" t="str">
        <v>Obesity</v>
      </c>
      <c r="K1786" t="str">
        <v>Normal</v>
      </c>
      <c r="L1786" t="str">
        <f>VLOOKUP(A1786,'Data Transformation 3'!A$3:E$2339,5,0)</f>
        <v>7-Jun-2001</v>
      </c>
      <c r="M1786" s="19">
        <f>VLOOKUP(A1786,'Data Transformation 3'!A$3:H$2339,8,0)</f>
        <v>4846.53</v>
      </c>
      <c r="N1786" t="str">
        <f>VLOOKUP('Healthcare '!A1786,'Data Transformation 3'!A$3:I$2339,9,0)</f>
        <v>tier - 2</v>
      </c>
      <c r="O1786" t="str">
        <f>VLOOKUP(A1786,'Data Transformation 3'!A$3:J$2339,10,0)</f>
        <v>tier - 3</v>
      </c>
      <c r="P1786" t="str">
        <f>VLOOKUP(A1786,'Data Transformation 3'!A$3:K$2339,11,0)</f>
        <v>R1021</v>
      </c>
      <c r="Q1786">
        <f>VLOOKUP(A1786,'Data Transformation 3'!A$3:F$2339,6,0)</f>
        <v>22</v>
      </c>
    </row>
    <row r="1787" spans="1:17" ht="15.5" x14ac:dyDescent="0.35">
      <c r="A1787" s="1" t="s">
        <v>584</v>
      </c>
      <c r="C1787" s="20" cm="1">
        <f t="array" ref="C1787:K1787">_xlfn.XLOOKUP(A1787,'Data transformation 2'!A1788:A4122,'Data transformation 2'!B1788:J4122)</f>
        <v>16.57</v>
      </c>
      <c r="D1787">
        <v>9.99</v>
      </c>
      <c r="E1787" t="str">
        <v>No</v>
      </c>
      <c r="F1787" t="str">
        <v>No</v>
      </c>
      <c r="G1787" t="str">
        <v>No</v>
      </c>
      <c r="H1787">
        <v>0</v>
      </c>
      <c r="I1787" t="str">
        <v>No</v>
      </c>
      <c r="J1787" t="str">
        <v>Underweight</v>
      </c>
      <c r="K1787" t="str">
        <v>Diabetes</v>
      </c>
      <c r="L1787" t="str">
        <f>VLOOKUP(A1787,'Data Transformation 3'!A$3:E$2339,5,0)</f>
        <v>11-Sep-1974</v>
      </c>
      <c r="M1787" s="19">
        <f>VLOOKUP(A1787,'Data Transformation 3'!A$3:H$2339,8,0)</f>
        <v>4844.67</v>
      </c>
      <c r="N1787" t="str">
        <f>VLOOKUP('Healthcare '!A1787,'Data Transformation 3'!A$3:I$2339,9,0)</f>
        <v>tier - 2</v>
      </c>
      <c r="O1787" t="str">
        <f>VLOOKUP(A1787,'Data Transformation 3'!A$3:J$2339,10,0)</f>
        <v>tier - 2</v>
      </c>
      <c r="P1787" t="str">
        <f>VLOOKUP(A1787,'Data Transformation 3'!A$3:K$2339,11,0)</f>
        <v>R1013</v>
      </c>
      <c r="Q1787">
        <f>VLOOKUP(A1787,'Data Transformation 3'!A$3:F$2339,6,0)</f>
        <v>48</v>
      </c>
    </row>
    <row r="1788" spans="1:17" ht="15.5" hidden="1" x14ac:dyDescent="0.35">
      <c r="A1788" s="1" t="s">
        <v>583</v>
      </c>
      <c r="C1788" s="20" cm="1">
        <f t="array" ref="C1788:K1788">_xlfn.XLOOKUP(A1788,'Data transformation 2'!A1789:A4123,'Data transformation 2'!B1789:J4123)</f>
        <v>17.55</v>
      </c>
      <c r="D1788">
        <v>5.93</v>
      </c>
      <c r="E1788" t="str">
        <v>No</v>
      </c>
      <c r="F1788" t="str">
        <v>No</v>
      </c>
      <c r="G1788" t="str">
        <v>Yes</v>
      </c>
      <c r="H1788">
        <v>1</v>
      </c>
      <c r="I1788" t="str">
        <v>No</v>
      </c>
      <c r="J1788" t="str">
        <v>Underweight</v>
      </c>
      <c r="K1788" t="str">
        <v>Pre-Diabetes</v>
      </c>
      <c r="L1788" t="str">
        <f>VLOOKUP(A1788,'Data Transformation 3'!A$3:E$2339,5,0)</f>
        <v>13-Dec-1979</v>
      </c>
      <c r="M1788" s="19">
        <f>VLOOKUP(A1788,'Data Transformation 3'!A$3:H$2339,8,0)</f>
        <v>4843.79</v>
      </c>
      <c r="N1788" t="str">
        <f>VLOOKUP('Healthcare '!A1788,'Data Transformation 3'!A$3:I$2339,9,0)</f>
        <v>tier - 2</v>
      </c>
      <c r="O1788" t="str">
        <f>VLOOKUP(A1788,'Data Transformation 3'!A$3:J$2339,10,0)</f>
        <v>tier - 3</v>
      </c>
      <c r="P1788" t="str">
        <f>VLOOKUP(A1788,'Data Transformation 3'!A$3:K$2339,11,0)</f>
        <v>R1013</v>
      </c>
      <c r="Q1788">
        <f>VLOOKUP(A1788,'Data Transformation 3'!A$3:F$2339,6,0)</f>
        <v>43</v>
      </c>
    </row>
    <row r="1789" spans="1:17" ht="15.5" hidden="1" x14ac:dyDescent="0.35">
      <c r="A1789" s="1" t="s">
        <v>582</v>
      </c>
      <c r="C1789" s="20" cm="1">
        <f t="array" ref="C1789:K1789">_xlfn.XLOOKUP(A1789,'Data transformation 2'!A1790:A4124,'Data transformation 2'!B1790:J4124)</f>
        <v>29.41</v>
      </c>
      <c r="D1789">
        <v>6.29</v>
      </c>
      <c r="E1789" t="str">
        <v>yes</v>
      </c>
      <c r="F1789" t="str">
        <v>No</v>
      </c>
      <c r="G1789" t="str">
        <v>No</v>
      </c>
      <c r="H1789">
        <v>1</v>
      </c>
      <c r="I1789" t="str">
        <v>No</v>
      </c>
      <c r="J1789" t="str">
        <v>Overweight</v>
      </c>
      <c r="K1789" t="str">
        <v>Pre-Diabetes</v>
      </c>
      <c r="L1789" t="str">
        <f>VLOOKUP(A1789,'Data Transformation 3'!A$3:E$2339,5,0)</f>
        <v>29-Sep-1995</v>
      </c>
      <c r="M1789" s="19">
        <f>VLOOKUP(A1789,'Data Transformation 3'!A$3:H$2339,8,0)</f>
        <v>4840.95</v>
      </c>
      <c r="N1789" t="str">
        <f>VLOOKUP('Healthcare '!A1789,'Data Transformation 3'!A$3:I$2339,9,0)</f>
        <v>tier - 2</v>
      </c>
      <c r="O1789" t="str">
        <f>VLOOKUP(A1789,'Data Transformation 3'!A$3:J$2339,10,0)</f>
        <v>tier - 1</v>
      </c>
      <c r="P1789" t="str">
        <f>VLOOKUP(A1789,'Data Transformation 3'!A$3:K$2339,11,0)</f>
        <v>R1021</v>
      </c>
      <c r="Q1789">
        <f>VLOOKUP(A1789,'Data Transformation 3'!A$3:F$2339,6,0)</f>
        <v>27</v>
      </c>
    </row>
    <row r="1790" spans="1:17" ht="15.5" hidden="1" x14ac:dyDescent="0.35">
      <c r="A1790" s="1" t="s">
        <v>581</v>
      </c>
      <c r="C1790" s="20" cm="1">
        <f t="array" ref="C1790:K1790">_xlfn.XLOOKUP(A1790,'Data transformation 2'!A1791:A4125,'Data transformation 2'!B1791:J4125)</f>
        <v>17.91</v>
      </c>
      <c r="D1790">
        <v>5.65</v>
      </c>
      <c r="E1790" t="str">
        <v>No</v>
      </c>
      <c r="F1790" t="str">
        <v>No</v>
      </c>
      <c r="G1790" t="str">
        <v>No</v>
      </c>
      <c r="H1790">
        <v>1</v>
      </c>
      <c r="I1790" t="str">
        <v>No</v>
      </c>
      <c r="J1790" t="str">
        <v>Underweight</v>
      </c>
      <c r="K1790" t="str">
        <v>Normal</v>
      </c>
      <c r="L1790" t="str">
        <f>VLOOKUP(A1790,'Data Transformation 3'!A$3:E$2339,5,0)</f>
        <v>15-Oct-1984</v>
      </c>
      <c r="M1790" s="19">
        <f>VLOOKUP(A1790,'Data Transformation 3'!A$3:H$2339,8,0)</f>
        <v>4839.18</v>
      </c>
      <c r="N1790" t="str">
        <f>VLOOKUP('Healthcare '!A1790,'Data Transformation 3'!A$3:I$2339,9,0)</f>
        <v>tier - 2</v>
      </c>
      <c r="O1790" t="str">
        <f>VLOOKUP(A1790,'Data Transformation 3'!A$3:J$2339,10,0)</f>
        <v>tier - 1</v>
      </c>
      <c r="P1790" t="str">
        <f>VLOOKUP(A1790,'Data Transformation 3'!A$3:K$2339,11,0)</f>
        <v>R1012</v>
      </c>
      <c r="Q1790">
        <f>VLOOKUP(A1790,'Data Transformation 3'!A$3:F$2339,6,0)</f>
        <v>38</v>
      </c>
    </row>
    <row r="1791" spans="1:17" ht="15.5" hidden="1" x14ac:dyDescent="0.35">
      <c r="A1791" s="1" t="s">
        <v>580</v>
      </c>
      <c r="C1791" s="20" cm="1">
        <f t="array" ref="C1791:K1791">_xlfn.XLOOKUP(A1791,'Data transformation 2'!A1792:A4126,'Data transformation 2'!B1792:J4126)</f>
        <v>31.57</v>
      </c>
      <c r="D1791">
        <v>6.15</v>
      </c>
      <c r="E1791" t="str">
        <v>No</v>
      </c>
      <c r="F1791" t="str">
        <v>No</v>
      </c>
      <c r="G1791" t="str">
        <v>No</v>
      </c>
      <c r="H1791">
        <v>1</v>
      </c>
      <c r="I1791" t="str">
        <v>No</v>
      </c>
      <c r="J1791" t="str">
        <v>Obesity</v>
      </c>
      <c r="K1791" t="str">
        <v>Pre-Diabetes</v>
      </c>
      <c r="L1791" t="str">
        <f>VLOOKUP(A1791,'Data Transformation 3'!A$3:E$2339,5,0)</f>
        <v>10-Sep-1992</v>
      </c>
      <c r="M1791" s="19">
        <f>VLOOKUP(A1791,'Data Transformation 3'!A$3:H$2339,8,0)</f>
        <v>4837.58</v>
      </c>
      <c r="N1791" t="str">
        <f>VLOOKUP('Healthcare '!A1791,'Data Transformation 3'!A$3:I$2339,9,0)</f>
        <v>tier - 3</v>
      </c>
      <c r="O1791" t="str">
        <f>VLOOKUP(A1791,'Data Transformation 3'!A$3:J$2339,10,0)</f>
        <v>tier - 2</v>
      </c>
      <c r="P1791" t="str">
        <f>VLOOKUP(A1791,'Data Transformation 3'!A$3:K$2339,11,0)</f>
        <v>R1013</v>
      </c>
      <c r="Q1791">
        <f>VLOOKUP(A1791,'Data Transformation 3'!A$3:F$2339,6,0)</f>
        <v>30</v>
      </c>
    </row>
    <row r="1792" spans="1:17" ht="15.5" hidden="1" x14ac:dyDescent="0.35">
      <c r="A1792" s="1" t="s">
        <v>579</v>
      </c>
      <c r="C1792" s="20" cm="1">
        <f t="array" ref="C1792:K1792">_xlfn.XLOOKUP(A1792,'Data transformation 2'!A1793:A4127,'Data transformation 2'!B1793:J4127)</f>
        <v>33.18</v>
      </c>
      <c r="D1792">
        <v>5.22</v>
      </c>
      <c r="E1792" t="str">
        <v>No</v>
      </c>
      <c r="F1792" t="str">
        <v>yes</v>
      </c>
      <c r="G1792" t="str">
        <v>No</v>
      </c>
      <c r="H1792">
        <v>1</v>
      </c>
      <c r="I1792" t="str">
        <v>No</v>
      </c>
      <c r="J1792" t="str">
        <v>Obesity</v>
      </c>
      <c r="K1792" t="str">
        <v>Normal</v>
      </c>
      <c r="L1792" t="str">
        <f>VLOOKUP(A1792,'Data Transformation 3'!A$3:E$2339,5,0)</f>
        <v>11-Dec-2000</v>
      </c>
      <c r="M1792" s="19">
        <f>VLOOKUP(A1792,'Data Transformation 3'!A$3:H$2339,8,0)</f>
        <v>4835.43</v>
      </c>
      <c r="N1792" t="str">
        <f>VLOOKUP('Healthcare '!A1792,'Data Transformation 3'!A$3:I$2339,9,0)</f>
        <v>tier - 2</v>
      </c>
      <c r="O1792" t="str">
        <f>VLOOKUP(A1792,'Data Transformation 3'!A$3:J$2339,10,0)</f>
        <v>tier - 2</v>
      </c>
      <c r="P1792" t="str">
        <f>VLOOKUP(A1792,'Data Transformation 3'!A$3:K$2339,11,0)</f>
        <v>R1021</v>
      </c>
      <c r="Q1792">
        <f>VLOOKUP(A1792,'Data Transformation 3'!A$3:F$2339,6,0)</f>
        <v>22</v>
      </c>
    </row>
    <row r="1793" spans="1:17" ht="15.5" x14ac:dyDescent="0.35">
      <c r="A1793" s="1" t="s">
        <v>578</v>
      </c>
      <c r="C1793" s="20" cm="1">
        <f t="array" ref="C1793:K1793">_xlfn.XLOOKUP(A1793,'Data transformation 2'!A1794:A4128,'Data transformation 2'!B1794:J4128)</f>
        <v>37</v>
      </c>
      <c r="D1793">
        <v>11.66</v>
      </c>
      <c r="E1793" t="str">
        <v>No</v>
      </c>
      <c r="F1793" t="str">
        <v>No</v>
      </c>
      <c r="G1793" t="str">
        <v>No</v>
      </c>
      <c r="H1793">
        <v>0</v>
      </c>
      <c r="I1793" t="str">
        <v>No</v>
      </c>
      <c r="J1793" t="str">
        <v>Obesity</v>
      </c>
      <c r="K1793" t="str">
        <v>Diabetes</v>
      </c>
      <c r="L1793" t="str">
        <f>VLOOKUP(A1793,'Data Transformation 3'!A$3:E$2339,5,0)</f>
        <v>27-Jun-2002</v>
      </c>
      <c r="M1793" s="19">
        <f>VLOOKUP(A1793,'Data Transformation 3'!A$3:H$2339,8,0)</f>
        <v>4830.63</v>
      </c>
      <c r="N1793" t="str">
        <f>VLOOKUP('Healthcare '!A1793,'Data Transformation 3'!A$3:I$2339,9,0)</f>
        <v>tier - 2</v>
      </c>
      <c r="O1793" t="str">
        <f>VLOOKUP(A1793,'Data Transformation 3'!A$3:J$2339,10,0)</f>
        <v>tier - 1</v>
      </c>
      <c r="P1793" t="str">
        <f>VLOOKUP(A1793,'Data Transformation 3'!A$3:K$2339,11,0)</f>
        <v>R1011</v>
      </c>
      <c r="Q1793">
        <f>VLOOKUP(A1793,'Data Transformation 3'!A$3:F$2339,6,0)</f>
        <v>20</v>
      </c>
    </row>
    <row r="1794" spans="1:17" ht="15.5" hidden="1" x14ac:dyDescent="0.35">
      <c r="A1794" s="1" t="s">
        <v>577</v>
      </c>
      <c r="C1794" s="20" cm="1">
        <f t="array" ref="C1794:K1794">_xlfn.XLOOKUP(A1794,'Data transformation 2'!A1795:A4129,'Data transformation 2'!B1795:J4129)</f>
        <v>18.905000000000001</v>
      </c>
      <c r="D1794">
        <v>4.91</v>
      </c>
      <c r="E1794" t="str">
        <v>yes</v>
      </c>
      <c r="F1794" t="str">
        <v>No</v>
      </c>
      <c r="G1794" t="str">
        <v>No</v>
      </c>
      <c r="H1794">
        <v>1</v>
      </c>
      <c r="I1794" t="str">
        <v>No</v>
      </c>
      <c r="J1794" t="str">
        <v>Normal Weight</v>
      </c>
      <c r="K1794" t="str">
        <v>Normal</v>
      </c>
      <c r="L1794" t="str">
        <f>VLOOKUP(A1794,'Data Transformation 3'!A$3:E$2339,5,0)</f>
        <v>1-Dec-1995</v>
      </c>
      <c r="M1794" s="19">
        <f>VLOOKUP(A1794,'Data Transformation 3'!A$3:H$2339,8,0)</f>
        <v>4827.8999999999996</v>
      </c>
      <c r="N1794" t="str">
        <f>VLOOKUP('Healthcare '!A1794,'Data Transformation 3'!A$3:I$2339,9,0)</f>
        <v>tier - 1</v>
      </c>
      <c r="O1794" t="str">
        <f>VLOOKUP(A1794,'Data Transformation 3'!A$3:J$2339,10,0)</f>
        <v>tier - 2</v>
      </c>
      <c r="P1794" t="str">
        <f>VLOOKUP(A1794,'Data Transformation 3'!A$3:K$2339,11,0)</f>
        <v>Unknown</v>
      </c>
      <c r="Q1794">
        <f>VLOOKUP(A1794,'Data Transformation 3'!A$3:F$2339,6,0)</f>
        <v>27</v>
      </c>
    </row>
    <row r="1795" spans="1:17" ht="15.5" x14ac:dyDescent="0.35">
      <c r="A1795" s="1" t="s">
        <v>576</v>
      </c>
      <c r="C1795" s="20" cm="1">
        <f t="array" ref="C1795:K1795">_xlfn.XLOOKUP(A1795,'Data transformation 2'!A1796:A4130,'Data transformation 2'!B1796:J4130)</f>
        <v>20.03</v>
      </c>
      <c r="D1795">
        <v>9.25</v>
      </c>
      <c r="E1795" t="str">
        <v>yes</v>
      </c>
      <c r="F1795" t="str">
        <v>No</v>
      </c>
      <c r="G1795" t="str">
        <v>No</v>
      </c>
      <c r="H1795">
        <v>0</v>
      </c>
      <c r="I1795" t="str">
        <v>No</v>
      </c>
      <c r="J1795" t="str">
        <v>Normal Weight</v>
      </c>
      <c r="K1795" t="str">
        <v>Diabetes</v>
      </c>
      <c r="L1795" t="str">
        <f>VLOOKUP(A1795,'Data Transformation 3'!A$3:E$2339,5,0)</f>
        <v>3-Jul-1981</v>
      </c>
      <c r="M1795" s="19">
        <f>VLOOKUP(A1795,'Data Transformation 3'!A$3:H$2339,8,0)</f>
        <v>4827.1000000000004</v>
      </c>
      <c r="N1795" t="str">
        <f>VLOOKUP('Healthcare '!A1795,'Data Transformation 3'!A$3:I$2339,9,0)</f>
        <v>tier - 2</v>
      </c>
      <c r="O1795" t="str">
        <f>VLOOKUP(A1795,'Data Transformation 3'!A$3:J$2339,10,0)</f>
        <v>tier - 1</v>
      </c>
      <c r="P1795" t="str">
        <f>VLOOKUP(A1795,'Data Transformation 3'!A$3:K$2339,11,0)</f>
        <v>R1013</v>
      </c>
      <c r="Q1795">
        <f>VLOOKUP(A1795,'Data Transformation 3'!A$3:F$2339,6,0)</f>
        <v>41</v>
      </c>
    </row>
    <row r="1796" spans="1:17" ht="15.5" x14ac:dyDescent="0.35">
      <c r="A1796" s="1" t="s">
        <v>575</v>
      </c>
      <c r="C1796" s="20" cm="1">
        <f t="array" ref="C1796:K1796">_xlfn.XLOOKUP(A1796,'Data transformation 2'!A1797:A4131,'Data transformation 2'!B1797:J4131)</f>
        <v>16.7</v>
      </c>
      <c r="D1796">
        <v>11.48</v>
      </c>
      <c r="E1796" t="str">
        <v>No</v>
      </c>
      <c r="F1796" t="str">
        <v>No</v>
      </c>
      <c r="G1796" t="str">
        <v>No</v>
      </c>
      <c r="H1796">
        <v>0</v>
      </c>
      <c r="I1796" t="str">
        <v>No</v>
      </c>
      <c r="J1796" t="str">
        <v>Underweight</v>
      </c>
      <c r="K1796" t="str">
        <v>Diabetes</v>
      </c>
      <c r="L1796" t="str">
        <f>VLOOKUP(A1796,'Data Transformation 3'!A$3:E$2339,5,0)</f>
        <v>3-Oct-1978</v>
      </c>
      <c r="M1796" s="19">
        <f>VLOOKUP(A1796,'Data Transformation 3'!A$3:H$2339,8,0)</f>
        <v>4812.34</v>
      </c>
      <c r="N1796" t="str">
        <f>VLOOKUP('Healthcare '!A1796,'Data Transformation 3'!A$3:I$2339,9,0)</f>
        <v>tier - 2</v>
      </c>
      <c r="O1796" t="str">
        <f>VLOOKUP(A1796,'Data Transformation 3'!A$3:J$2339,10,0)</f>
        <v>tier - 3</v>
      </c>
      <c r="P1796" t="str">
        <f>VLOOKUP(A1796,'Data Transformation 3'!A$3:K$2339,11,0)</f>
        <v>R1013</v>
      </c>
      <c r="Q1796">
        <f>VLOOKUP(A1796,'Data Transformation 3'!A$3:F$2339,6,0)</f>
        <v>44</v>
      </c>
    </row>
    <row r="1797" spans="1:17" ht="15.5" hidden="1" x14ac:dyDescent="0.35">
      <c r="A1797" s="1" t="s">
        <v>574</v>
      </c>
      <c r="C1797" s="20" cm="1">
        <f t="array" ref="C1797:K1797">_xlfn.XLOOKUP(A1797,'Data transformation 2'!A1798:A4132,'Data transformation 2'!B1798:J4132)</f>
        <v>39.82</v>
      </c>
      <c r="D1797">
        <v>6.06</v>
      </c>
      <c r="E1797" t="str">
        <v>No</v>
      </c>
      <c r="F1797" t="str">
        <v>No</v>
      </c>
      <c r="G1797" t="str">
        <v>No</v>
      </c>
      <c r="H1797">
        <v>0</v>
      </c>
      <c r="I1797" t="str">
        <v>No</v>
      </c>
      <c r="J1797" t="str">
        <v>Obesity</v>
      </c>
      <c r="K1797" t="str">
        <v>Pre-Diabetes</v>
      </c>
      <c r="L1797" t="str">
        <f>VLOOKUP(A1797,'Data Transformation 3'!A$3:E$2339,5,0)</f>
        <v>16-Dec-1989</v>
      </c>
      <c r="M1797" s="19">
        <f>VLOOKUP(A1797,'Data Transformation 3'!A$3:H$2339,8,0)</f>
        <v>4795.66</v>
      </c>
      <c r="N1797" t="str">
        <f>VLOOKUP('Healthcare '!A1797,'Data Transformation 3'!A$3:I$2339,9,0)</f>
        <v>tier - 2</v>
      </c>
      <c r="O1797" t="str">
        <f>VLOOKUP(A1797,'Data Transformation 3'!A$3:J$2339,10,0)</f>
        <v>tier - 1</v>
      </c>
      <c r="P1797" t="str">
        <f>VLOOKUP(A1797,'Data Transformation 3'!A$3:K$2339,11,0)</f>
        <v>R1013</v>
      </c>
      <c r="Q1797">
        <f>VLOOKUP(A1797,'Data Transformation 3'!A$3:F$2339,6,0)</f>
        <v>33</v>
      </c>
    </row>
    <row r="1798" spans="1:17" ht="15.5" hidden="1" x14ac:dyDescent="0.35">
      <c r="A1798" s="1" t="s">
        <v>573</v>
      </c>
      <c r="C1798" s="20" cm="1">
        <f t="array" ref="C1798:K1798">_xlfn.XLOOKUP(A1798,'Data transformation 2'!A1799:A4133,'Data transformation 2'!B1799:J4133)</f>
        <v>22.04</v>
      </c>
      <c r="D1798">
        <v>5.86</v>
      </c>
      <c r="E1798" t="str">
        <v>No</v>
      </c>
      <c r="F1798" t="str">
        <v>No</v>
      </c>
      <c r="G1798" t="str">
        <v>No</v>
      </c>
      <c r="H1798">
        <v>1</v>
      </c>
      <c r="I1798" t="str">
        <v>No</v>
      </c>
      <c r="J1798" t="str">
        <v>Normal Weight</v>
      </c>
      <c r="K1798" t="str">
        <v>Pre-Diabetes</v>
      </c>
      <c r="L1798" t="str">
        <f>VLOOKUP(A1798,'Data Transformation 3'!A$3:E$2339,5,0)</f>
        <v>22-Jun-1987</v>
      </c>
      <c r="M1798" s="19">
        <f>VLOOKUP(A1798,'Data Transformation 3'!A$3:H$2339,8,0)</f>
        <v>4787.42</v>
      </c>
      <c r="N1798" t="str">
        <f>VLOOKUP('Healthcare '!A1798,'Data Transformation 3'!A$3:I$2339,9,0)</f>
        <v>tier - 2</v>
      </c>
      <c r="O1798" t="str">
        <f>VLOOKUP(A1798,'Data Transformation 3'!A$3:J$2339,10,0)</f>
        <v>tier - 3</v>
      </c>
      <c r="P1798" t="str">
        <f>VLOOKUP(A1798,'Data Transformation 3'!A$3:K$2339,11,0)</f>
        <v>R1013</v>
      </c>
      <c r="Q1798">
        <f>VLOOKUP(A1798,'Data Transformation 3'!A$3:F$2339,6,0)</f>
        <v>35</v>
      </c>
    </row>
    <row r="1799" spans="1:17" ht="15.5" hidden="1" x14ac:dyDescent="0.35">
      <c r="A1799" s="1" t="s">
        <v>572</v>
      </c>
      <c r="C1799" s="20" cm="1">
        <f t="array" ref="C1799:K1799">_xlfn.XLOOKUP(A1799,'Data transformation 2'!A1800:A4134,'Data transformation 2'!B1800:J4134)</f>
        <v>28.27</v>
      </c>
      <c r="D1799">
        <v>5.33</v>
      </c>
      <c r="E1799" t="str">
        <v>No</v>
      </c>
      <c r="F1799" t="str">
        <v>No</v>
      </c>
      <c r="G1799" t="str">
        <v>No</v>
      </c>
      <c r="H1799">
        <v>0</v>
      </c>
      <c r="I1799" t="str">
        <v>No</v>
      </c>
      <c r="J1799" t="str">
        <v>Overweight</v>
      </c>
      <c r="K1799" t="str">
        <v>Normal</v>
      </c>
      <c r="L1799" t="str">
        <f>VLOOKUP(A1799,'Data Transformation 3'!A$3:E$2339,5,0)</f>
        <v>9-Dec-1989</v>
      </c>
      <c r="M1799" s="19">
        <f>VLOOKUP(A1799,'Data Transformation 3'!A$3:H$2339,8,0)</f>
        <v>4779.6000000000004</v>
      </c>
      <c r="N1799" t="str">
        <f>VLOOKUP('Healthcare '!A1799,'Data Transformation 3'!A$3:I$2339,9,0)</f>
        <v>tier - 2</v>
      </c>
      <c r="O1799" t="str">
        <f>VLOOKUP(A1799,'Data Transformation 3'!A$3:J$2339,10,0)</f>
        <v>tier - 3</v>
      </c>
      <c r="P1799" t="str">
        <f>VLOOKUP(A1799,'Data Transformation 3'!A$3:K$2339,11,0)</f>
        <v>R1013</v>
      </c>
      <c r="Q1799">
        <f>VLOOKUP(A1799,'Data Transformation 3'!A$3:F$2339,6,0)</f>
        <v>33</v>
      </c>
    </row>
    <row r="1800" spans="1:17" ht="15.5" hidden="1" x14ac:dyDescent="0.35">
      <c r="A1800" s="1" t="s">
        <v>571</v>
      </c>
      <c r="C1800" s="20" cm="1">
        <f t="array" ref="C1800:K1800">_xlfn.XLOOKUP(A1800,'Data transformation 2'!A1801:A4135,'Data transformation 2'!B1801:J4135)</f>
        <v>18.5</v>
      </c>
      <c r="D1800">
        <v>5.33</v>
      </c>
      <c r="E1800" t="str">
        <v>No</v>
      </c>
      <c r="F1800" t="str">
        <v>No</v>
      </c>
      <c r="G1800" t="str">
        <v>No</v>
      </c>
      <c r="H1800">
        <v>0</v>
      </c>
      <c r="I1800" t="str">
        <v>No</v>
      </c>
      <c r="J1800" t="str">
        <v>Normal Weight</v>
      </c>
      <c r="K1800" t="str">
        <v>Normal</v>
      </c>
      <c r="L1800" t="str">
        <f>VLOOKUP(A1800,'Data Transformation 3'!A$3:E$2339,5,0)</f>
        <v>1-Aug-1989</v>
      </c>
      <c r="M1800" s="19">
        <f>VLOOKUP(A1800,'Data Transformation 3'!A$3:H$2339,8,0)</f>
        <v>4766.0200000000004</v>
      </c>
      <c r="N1800" t="str">
        <f>VLOOKUP('Healthcare '!A1800,'Data Transformation 3'!A$3:I$2339,9,0)</f>
        <v>tier - 2</v>
      </c>
      <c r="O1800" t="str">
        <f>VLOOKUP(A1800,'Data Transformation 3'!A$3:J$2339,10,0)</f>
        <v>tier - 3</v>
      </c>
      <c r="P1800" t="str">
        <f>VLOOKUP(A1800,'Data Transformation 3'!A$3:K$2339,11,0)</f>
        <v>R1011</v>
      </c>
      <c r="Q1800">
        <f>VLOOKUP(A1800,'Data Transformation 3'!A$3:F$2339,6,0)</f>
        <v>33</v>
      </c>
    </row>
    <row r="1801" spans="1:17" ht="15.5" hidden="1" x14ac:dyDescent="0.35">
      <c r="A1801" s="1" t="s">
        <v>570</v>
      </c>
      <c r="C1801" s="20" cm="1">
        <f t="array" ref="C1801:K1801">_xlfn.XLOOKUP(A1801,'Data transformation 2'!A1802:A4136,'Data transformation 2'!B1802:J4136)</f>
        <v>38.6</v>
      </c>
      <c r="D1801">
        <v>6.02</v>
      </c>
      <c r="E1801" t="str">
        <v>No</v>
      </c>
      <c r="F1801" t="str">
        <v>No</v>
      </c>
      <c r="G1801" t="str">
        <v>No</v>
      </c>
      <c r="H1801">
        <v>1</v>
      </c>
      <c r="I1801" t="str">
        <v>No</v>
      </c>
      <c r="J1801" t="str">
        <v>Obesity</v>
      </c>
      <c r="K1801" t="str">
        <v>Pre-Diabetes</v>
      </c>
      <c r="L1801" t="str">
        <f>VLOOKUP(A1801,'Data Transformation 3'!A$3:E$2339,5,0)</f>
        <v>27-Sep-1987</v>
      </c>
      <c r="M1801" s="19">
        <f>VLOOKUP(A1801,'Data Transformation 3'!A$3:H$2339,8,0)</f>
        <v>4762.33</v>
      </c>
      <c r="N1801" t="str">
        <f>VLOOKUP('Healthcare '!A1801,'Data Transformation 3'!A$3:I$2339,9,0)</f>
        <v>tier - 3</v>
      </c>
      <c r="O1801" t="str">
        <f>VLOOKUP(A1801,'Data Transformation 3'!A$3:J$2339,10,0)</f>
        <v>tier - 3</v>
      </c>
      <c r="P1801" t="str">
        <f>VLOOKUP(A1801,'Data Transformation 3'!A$3:K$2339,11,0)</f>
        <v>R1011</v>
      </c>
      <c r="Q1801">
        <f>VLOOKUP(A1801,'Data Transformation 3'!A$3:F$2339,6,0)</f>
        <v>35</v>
      </c>
    </row>
    <row r="1802" spans="1:17" ht="15.5" hidden="1" x14ac:dyDescent="0.35">
      <c r="A1802" s="1" t="s">
        <v>569</v>
      </c>
      <c r="C1802" s="20" cm="1">
        <f t="array" ref="C1802:K1802">_xlfn.XLOOKUP(A1802,'Data transformation 2'!A1803:A4137,'Data transformation 2'!B1803:J4137)</f>
        <v>43.12</v>
      </c>
      <c r="D1802">
        <v>6.25</v>
      </c>
      <c r="E1802" t="str">
        <v>No</v>
      </c>
      <c r="F1802" t="str">
        <v>No</v>
      </c>
      <c r="G1802" t="str">
        <v>No</v>
      </c>
      <c r="H1802">
        <v>1</v>
      </c>
      <c r="I1802" t="str">
        <v>No</v>
      </c>
      <c r="J1802" t="str">
        <v>Obesity</v>
      </c>
      <c r="K1802" t="str">
        <v>Pre-Diabetes</v>
      </c>
      <c r="L1802" t="str">
        <f>VLOOKUP(A1802,'Data Transformation 3'!A$3:E$2339,5,0)</f>
        <v>16-Aug-1992</v>
      </c>
      <c r="M1802" s="19">
        <f>VLOOKUP(A1802,'Data Transformation 3'!A$3:H$2339,8,0)</f>
        <v>4753.6400000000003</v>
      </c>
      <c r="N1802" t="str">
        <f>VLOOKUP('Healthcare '!A1802,'Data Transformation 3'!A$3:I$2339,9,0)</f>
        <v>tier - 2</v>
      </c>
      <c r="O1802" t="str">
        <f>VLOOKUP(A1802,'Data Transformation 3'!A$3:J$2339,10,0)</f>
        <v>tier - 3</v>
      </c>
      <c r="P1802" t="str">
        <f>VLOOKUP(A1802,'Data Transformation 3'!A$3:K$2339,11,0)</f>
        <v>R1013</v>
      </c>
      <c r="Q1802">
        <f>VLOOKUP(A1802,'Data Transformation 3'!A$3:F$2339,6,0)</f>
        <v>30</v>
      </c>
    </row>
    <row r="1803" spans="1:17" ht="15.5" hidden="1" x14ac:dyDescent="0.35">
      <c r="A1803" s="1" t="s">
        <v>568</v>
      </c>
      <c r="C1803" s="20" cm="1">
        <f t="array" ref="C1803:K1803">_xlfn.XLOOKUP(A1803,'Data transformation 2'!A1804:A4138,'Data transformation 2'!B1804:J4138)</f>
        <v>30.5</v>
      </c>
      <c r="D1803">
        <v>4.8099999999999996</v>
      </c>
      <c r="E1803" t="str">
        <v>No</v>
      </c>
      <c r="F1803" t="str">
        <v>No</v>
      </c>
      <c r="G1803" t="str">
        <v>No</v>
      </c>
      <c r="H1803">
        <v>1</v>
      </c>
      <c r="I1803" t="str">
        <v>No</v>
      </c>
      <c r="J1803" t="str">
        <v>Obesity</v>
      </c>
      <c r="K1803" t="str">
        <v>Normal</v>
      </c>
      <c r="L1803" t="str">
        <f>VLOOKUP(A1803,'Data Transformation 3'!A$3:E$2339,5,0)</f>
        <v>22-Nov-1987</v>
      </c>
      <c r="M1803" s="19">
        <f>VLOOKUP(A1803,'Data Transformation 3'!A$3:H$2339,8,0)</f>
        <v>4751.07</v>
      </c>
      <c r="N1803" t="str">
        <f>VLOOKUP('Healthcare '!A1803,'Data Transformation 3'!A$3:I$2339,9,0)</f>
        <v>tier - 3</v>
      </c>
      <c r="O1803" t="str">
        <f>VLOOKUP(A1803,'Data Transformation 3'!A$3:J$2339,10,0)</f>
        <v>tier - 1</v>
      </c>
      <c r="P1803" t="str">
        <f>VLOOKUP(A1803,'Data Transformation 3'!A$3:K$2339,11,0)</f>
        <v>R1011</v>
      </c>
      <c r="Q1803">
        <f>VLOOKUP(A1803,'Data Transformation 3'!A$3:F$2339,6,0)</f>
        <v>35</v>
      </c>
    </row>
    <row r="1804" spans="1:17" ht="15.5" hidden="1" x14ac:dyDescent="0.35">
      <c r="A1804" s="1" t="s">
        <v>567</v>
      </c>
      <c r="C1804" s="20" cm="1">
        <f t="array" ref="C1804:K1804">_xlfn.XLOOKUP(A1804,'Data transformation 2'!A1805:A4139,'Data transformation 2'!B1805:J4139)</f>
        <v>27.61</v>
      </c>
      <c r="D1804">
        <v>4.5999999999999996</v>
      </c>
      <c r="E1804" t="str">
        <v>No</v>
      </c>
      <c r="F1804" t="str">
        <v>No</v>
      </c>
      <c r="G1804" t="str">
        <v>No</v>
      </c>
      <c r="H1804">
        <v>1</v>
      </c>
      <c r="I1804" t="str">
        <v>No</v>
      </c>
      <c r="J1804" t="str">
        <v>Overweight</v>
      </c>
      <c r="K1804" t="str">
        <v>Normal</v>
      </c>
      <c r="L1804" t="str">
        <f>VLOOKUP(A1804,'Data Transformation 3'!A$3:E$2339,5,0)</f>
        <v>2-Sep-1987</v>
      </c>
      <c r="M1804" s="19">
        <f>VLOOKUP(A1804,'Data Transformation 3'!A$3:H$2339,8,0)</f>
        <v>4747.05</v>
      </c>
      <c r="N1804" t="str">
        <f>VLOOKUP('Healthcare '!A1804,'Data Transformation 3'!A$3:I$2339,9,0)</f>
        <v>tier - 2</v>
      </c>
      <c r="O1804" t="str">
        <f>VLOOKUP(A1804,'Data Transformation 3'!A$3:J$2339,10,0)</f>
        <v>tier - 2</v>
      </c>
      <c r="P1804" t="str">
        <f>VLOOKUP(A1804,'Data Transformation 3'!A$3:K$2339,11,0)</f>
        <v>R1013</v>
      </c>
      <c r="Q1804">
        <f>VLOOKUP(A1804,'Data Transformation 3'!A$3:F$2339,6,0)</f>
        <v>35</v>
      </c>
    </row>
    <row r="1805" spans="1:17" ht="15.5" hidden="1" x14ac:dyDescent="0.35">
      <c r="A1805" s="1" t="s">
        <v>566</v>
      </c>
      <c r="C1805" s="20" cm="1">
        <f t="array" ref="C1805:K1805">_xlfn.XLOOKUP(A1805,'Data transformation 2'!A1806:A4140,'Data transformation 2'!B1806:J4140)</f>
        <v>27.1</v>
      </c>
      <c r="D1805">
        <v>5.08</v>
      </c>
      <c r="E1805" t="str">
        <v>No</v>
      </c>
      <c r="F1805" t="str">
        <v>No</v>
      </c>
      <c r="G1805" t="str">
        <v>No</v>
      </c>
      <c r="H1805">
        <v>1</v>
      </c>
      <c r="I1805" t="str">
        <v>No</v>
      </c>
      <c r="J1805" t="str">
        <v>Overweight</v>
      </c>
      <c r="K1805" t="str">
        <v>Normal</v>
      </c>
      <c r="L1805" t="str">
        <f>VLOOKUP(A1805,'Data Transformation 3'!A$3:E$2339,5,0)</f>
        <v>5-Jun-1987</v>
      </c>
      <c r="M1805" s="19">
        <f>VLOOKUP(A1805,'Data Transformation 3'!A$3:H$2339,8,0)</f>
        <v>4746.34</v>
      </c>
      <c r="N1805" t="str">
        <f>VLOOKUP('Healthcare '!A1805,'Data Transformation 3'!A$3:I$2339,9,0)</f>
        <v>tier - 2</v>
      </c>
      <c r="O1805" t="str">
        <f>VLOOKUP(A1805,'Data Transformation 3'!A$3:J$2339,10,0)</f>
        <v>tier - 2</v>
      </c>
      <c r="P1805" t="str">
        <f>VLOOKUP(A1805,'Data Transformation 3'!A$3:K$2339,11,0)</f>
        <v>R1011</v>
      </c>
      <c r="Q1805">
        <f>VLOOKUP(A1805,'Data Transformation 3'!A$3:F$2339,6,0)</f>
        <v>36</v>
      </c>
    </row>
    <row r="1806" spans="1:17" ht="15.5" hidden="1" x14ac:dyDescent="0.35">
      <c r="A1806" s="1" t="s">
        <v>565</v>
      </c>
      <c r="C1806" s="20" cm="1">
        <f t="array" ref="C1806:K1806">_xlfn.XLOOKUP(A1806,'Data transformation 2'!A1807:A4141,'Data transformation 2'!B1807:J4141)</f>
        <v>35.93</v>
      </c>
      <c r="D1806">
        <v>5.43</v>
      </c>
      <c r="E1806" t="str">
        <v>No</v>
      </c>
      <c r="F1806" t="str">
        <v>yes</v>
      </c>
      <c r="G1806" t="str">
        <v>No</v>
      </c>
      <c r="H1806">
        <v>1</v>
      </c>
      <c r="I1806" t="str">
        <v>No</v>
      </c>
      <c r="J1806" t="str">
        <v>Obesity</v>
      </c>
      <c r="K1806" t="str">
        <v>Normal</v>
      </c>
      <c r="L1806" t="str">
        <f>VLOOKUP(A1806,'Data Transformation 3'!A$3:E$2339,5,0)</f>
        <v>24-Nov-2004</v>
      </c>
      <c r="M1806" s="19">
        <f>VLOOKUP(A1806,'Data Transformation 3'!A$3:H$2339,8,0)</f>
        <v>4740.78</v>
      </c>
      <c r="N1806" t="str">
        <f>VLOOKUP('Healthcare '!A1806,'Data Transformation 3'!A$3:I$2339,9,0)</f>
        <v>tier - 2</v>
      </c>
      <c r="O1806" t="str">
        <f>VLOOKUP(A1806,'Data Transformation 3'!A$3:J$2339,10,0)</f>
        <v>tier - 3</v>
      </c>
      <c r="P1806" t="str">
        <f>VLOOKUP(A1806,'Data Transformation 3'!A$3:K$2339,11,0)</f>
        <v>R1021</v>
      </c>
      <c r="Q1806">
        <f>VLOOKUP(A1806,'Data Transformation 3'!A$3:F$2339,6,0)</f>
        <v>18</v>
      </c>
    </row>
    <row r="1807" spans="1:17" ht="15.5" hidden="1" x14ac:dyDescent="0.35">
      <c r="A1807" s="1" t="s">
        <v>564</v>
      </c>
      <c r="C1807" s="20" cm="1">
        <f t="array" ref="C1807:K1807">_xlfn.XLOOKUP(A1807,'Data transformation 2'!A1808:A4142,'Data transformation 2'!B1808:J4142)</f>
        <v>32.68</v>
      </c>
      <c r="D1807">
        <v>5.44</v>
      </c>
      <c r="E1807" t="str">
        <v>No</v>
      </c>
      <c r="F1807" t="str">
        <v>No</v>
      </c>
      <c r="G1807" t="str">
        <v>No</v>
      </c>
      <c r="H1807">
        <v>0</v>
      </c>
      <c r="I1807" t="str">
        <v>No</v>
      </c>
      <c r="J1807" t="str">
        <v>Obesity</v>
      </c>
      <c r="K1807" t="str">
        <v>Normal</v>
      </c>
      <c r="L1807" t="str">
        <f>VLOOKUP(A1807,'Data Transformation 3'!A$3:E$2339,5,0)</f>
        <v>12-Oct-1991</v>
      </c>
      <c r="M1807" s="19">
        <f>VLOOKUP(A1807,'Data Transformation 3'!A$3:H$2339,8,0)</f>
        <v>4738.2700000000004</v>
      </c>
      <c r="N1807" t="str">
        <f>VLOOKUP('Healthcare '!A1807,'Data Transformation 3'!A$3:I$2339,9,0)</f>
        <v>tier - 2</v>
      </c>
      <c r="O1807" t="str">
        <f>VLOOKUP(A1807,'Data Transformation 3'!A$3:J$2339,10,0)</f>
        <v>tier - 3</v>
      </c>
      <c r="P1807" t="str">
        <f>VLOOKUP(A1807,'Data Transformation 3'!A$3:K$2339,11,0)</f>
        <v>R1012</v>
      </c>
      <c r="Q1807">
        <f>VLOOKUP(A1807,'Data Transformation 3'!A$3:F$2339,6,0)</f>
        <v>31</v>
      </c>
    </row>
    <row r="1808" spans="1:17" ht="15.5" x14ac:dyDescent="0.35">
      <c r="A1808" s="1" t="s">
        <v>563</v>
      </c>
      <c r="C1808" s="20" cm="1">
        <f t="array" ref="C1808:K1808">_xlfn.XLOOKUP(A1808,'Data transformation 2'!A1809:A4143,'Data transformation 2'!B1809:J4143)</f>
        <v>20.74</v>
      </c>
      <c r="D1808">
        <v>11.69</v>
      </c>
      <c r="E1808" t="str">
        <v>yes</v>
      </c>
      <c r="F1808" t="str">
        <v>No</v>
      </c>
      <c r="G1808" t="str">
        <v>No</v>
      </c>
      <c r="H1808">
        <v>1</v>
      </c>
      <c r="I1808" t="str">
        <v>No</v>
      </c>
      <c r="J1808" t="str">
        <v>Normal Weight</v>
      </c>
      <c r="K1808" t="str">
        <v>Diabetes</v>
      </c>
      <c r="L1808" t="str">
        <f>VLOOKUP(A1808,'Data Transformation 3'!A$3:E$2339,5,0)</f>
        <v>5-Sep-1986</v>
      </c>
      <c r="M1808" s="19">
        <f>VLOOKUP(A1808,'Data Transformation 3'!A$3:H$2339,8,0)</f>
        <v>4734.6400000000003</v>
      </c>
      <c r="N1808" t="str">
        <f>VLOOKUP('Healthcare '!A1808,'Data Transformation 3'!A$3:I$2339,9,0)</f>
        <v>tier - 2</v>
      </c>
      <c r="O1808" t="str">
        <f>VLOOKUP(A1808,'Data Transformation 3'!A$3:J$2339,10,0)</f>
        <v>tier - 1</v>
      </c>
      <c r="P1808" t="str">
        <f>VLOOKUP(A1808,'Data Transformation 3'!A$3:K$2339,11,0)</f>
        <v>R1013</v>
      </c>
      <c r="Q1808">
        <f>VLOOKUP(A1808,'Data Transformation 3'!A$3:F$2339,6,0)</f>
        <v>36</v>
      </c>
    </row>
    <row r="1809" spans="1:17" ht="15.5" hidden="1" x14ac:dyDescent="0.35">
      <c r="A1809" s="1" t="s">
        <v>562</v>
      </c>
      <c r="C1809" s="20" cm="1">
        <f t="array" ref="C1809:K1809">_xlfn.XLOOKUP(A1809,'Data transformation 2'!A1810:A4144,'Data transformation 2'!B1810:J4144)</f>
        <v>15.57</v>
      </c>
      <c r="D1809">
        <v>6.07</v>
      </c>
      <c r="E1809" t="str">
        <v>No</v>
      </c>
      <c r="F1809" t="str">
        <v>No</v>
      </c>
      <c r="G1809" t="str">
        <v>No</v>
      </c>
      <c r="H1809">
        <v>0</v>
      </c>
      <c r="I1809" t="str">
        <v>No</v>
      </c>
      <c r="J1809" t="str">
        <v>Underweight</v>
      </c>
      <c r="K1809" t="str">
        <v>Pre-Diabetes</v>
      </c>
      <c r="L1809" t="str">
        <f>VLOOKUP(A1809,'Data Transformation 3'!A$3:E$2339,5,0)</f>
        <v>2-Jul-1980</v>
      </c>
      <c r="M1809" s="19">
        <f>VLOOKUP(A1809,'Data Transformation 3'!A$3:H$2339,8,0)</f>
        <v>4728.71</v>
      </c>
      <c r="N1809" t="str">
        <f>VLOOKUP('Healthcare '!A1809,'Data Transformation 3'!A$3:I$2339,9,0)</f>
        <v>tier - 2</v>
      </c>
      <c r="O1809" t="str">
        <f>VLOOKUP(A1809,'Data Transformation 3'!A$3:J$2339,10,0)</f>
        <v>tier - 3</v>
      </c>
      <c r="P1809" t="str">
        <f>VLOOKUP(A1809,'Data Transformation 3'!A$3:K$2339,11,0)</f>
        <v>R1012</v>
      </c>
      <c r="Q1809">
        <f>VLOOKUP(A1809,'Data Transformation 3'!A$3:F$2339,6,0)</f>
        <v>42</v>
      </c>
    </row>
    <row r="1810" spans="1:17" ht="15.5" hidden="1" x14ac:dyDescent="0.35">
      <c r="A1810" s="1" t="s">
        <v>561</v>
      </c>
      <c r="C1810" s="20" cm="1">
        <f t="array" ref="C1810:K1810">_xlfn.XLOOKUP(A1810,'Data transformation 2'!A1811:A4145,'Data transformation 2'!B1811:J4145)</f>
        <v>23.844999999999999</v>
      </c>
      <c r="D1810">
        <v>4.3600000000000003</v>
      </c>
      <c r="E1810" t="str">
        <v>No</v>
      </c>
      <c r="F1810" t="str">
        <v>No</v>
      </c>
      <c r="G1810" t="str">
        <v>No</v>
      </c>
      <c r="H1810">
        <v>0</v>
      </c>
      <c r="I1810" t="str">
        <v>No</v>
      </c>
      <c r="J1810" t="str">
        <v>Normal Weight</v>
      </c>
      <c r="K1810" t="str">
        <v>Normal</v>
      </c>
      <c r="L1810" t="str">
        <f>VLOOKUP(A1810,'Data Transformation 3'!A$3:E$2339,5,0)</f>
        <v>12-Aug-1994</v>
      </c>
      <c r="M1810" s="19">
        <f>VLOOKUP(A1810,'Data Transformation 3'!A$3:H$2339,8,0)</f>
        <v>4719.74</v>
      </c>
      <c r="N1810" t="str">
        <f>VLOOKUP('Healthcare '!A1810,'Data Transformation 3'!A$3:I$2339,9,0)</f>
        <v>tier - 2</v>
      </c>
      <c r="O1810" t="str">
        <f>VLOOKUP(A1810,'Data Transformation 3'!A$3:J$2339,10,0)</f>
        <v>tier - 1</v>
      </c>
      <c r="P1810" t="str">
        <f>VLOOKUP(A1810,'Data Transformation 3'!A$3:K$2339,11,0)</f>
        <v>R1012</v>
      </c>
      <c r="Q1810">
        <f>VLOOKUP(A1810,'Data Transformation 3'!A$3:F$2339,6,0)</f>
        <v>28</v>
      </c>
    </row>
    <row r="1811" spans="1:17" ht="15.5" hidden="1" x14ac:dyDescent="0.35">
      <c r="A1811" s="1" t="s">
        <v>560</v>
      </c>
      <c r="C1811" s="20" cm="1">
        <f t="array" ref="C1811:K1811">_xlfn.XLOOKUP(A1811,'Data transformation 2'!A1812:A4146,'Data transformation 2'!B1812:J4146)</f>
        <v>22.895</v>
      </c>
      <c r="D1811">
        <v>5.24</v>
      </c>
      <c r="E1811" t="str">
        <v>No</v>
      </c>
      <c r="F1811" t="str">
        <v>No</v>
      </c>
      <c r="G1811" t="str">
        <v>No</v>
      </c>
      <c r="H1811">
        <v>1</v>
      </c>
      <c r="I1811" t="str">
        <v>No</v>
      </c>
      <c r="J1811" t="str">
        <v>Normal Weight</v>
      </c>
      <c r="K1811" t="str">
        <v>Normal</v>
      </c>
      <c r="L1811" t="str">
        <f>VLOOKUP(A1811,'Data Transformation 3'!A$3:E$2339,5,0)</f>
        <v>28-Sep-1992</v>
      </c>
      <c r="M1811" s="19">
        <f>VLOOKUP(A1811,'Data Transformation 3'!A$3:H$2339,8,0)</f>
        <v>4719.5200000000004</v>
      </c>
      <c r="N1811" t="str">
        <f>VLOOKUP('Healthcare '!A1811,'Data Transformation 3'!A$3:I$2339,9,0)</f>
        <v>tier - 2</v>
      </c>
      <c r="O1811" t="str">
        <f>VLOOKUP(A1811,'Data Transformation 3'!A$3:J$2339,10,0)</f>
        <v>tier - 2</v>
      </c>
      <c r="P1811" t="str">
        <f>VLOOKUP(A1811,'Data Transformation 3'!A$3:K$2339,11,0)</f>
        <v>R1024</v>
      </c>
      <c r="Q1811">
        <f>VLOOKUP(A1811,'Data Transformation 3'!A$3:F$2339,6,0)</f>
        <v>30</v>
      </c>
    </row>
    <row r="1812" spans="1:17" ht="15.5" hidden="1" x14ac:dyDescent="0.35">
      <c r="A1812" s="1" t="s">
        <v>559</v>
      </c>
      <c r="C1812" s="20" cm="1">
        <f t="array" ref="C1812:K1812">_xlfn.XLOOKUP(A1812,'Data transformation 2'!A1813:A4147,'Data transformation 2'!B1813:J4147)</f>
        <v>21.945</v>
      </c>
      <c r="D1812">
        <v>5.37</v>
      </c>
      <c r="E1812" t="str">
        <v>No</v>
      </c>
      <c r="F1812" t="str">
        <v>No</v>
      </c>
      <c r="G1812" t="str">
        <v>No</v>
      </c>
      <c r="H1812">
        <v>1</v>
      </c>
      <c r="I1812" t="str">
        <v>No</v>
      </c>
      <c r="J1812" t="str">
        <v>Normal Weight</v>
      </c>
      <c r="K1812" t="str">
        <v>Normal</v>
      </c>
      <c r="L1812" t="str">
        <f>VLOOKUP(A1812,'Data Transformation 3'!A$3:E$2339,5,0)</f>
        <v>9-Oct-1992</v>
      </c>
      <c r="M1812" s="19">
        <f>VLOOKUP(A1812,'Data Transformation 3'!A$3:H$2339,8,0)</f>
        <v>4718.2</v>
      </c>
      <c r="N1812" t="str">
        <f>VLOOKUP('Healthcare '!A1812,'Data Transformation 3'!A$3:I$2339,9,0)</f>
        <v>tier - 2</v>
      </c>
      <c r="O1812" t="str">
        <f>VLOOKUP(A1812,'Data Transformation 3'!A$3:J$2339,10,0)</f>
        <v>tier - 3</v>
      </c>
      <c r="P1812" t="str">
        <f>VLOOKUP(A1812,'Data Transformation 3'!A$3:K$2339,11,0)</f>
        <v>R1024</v>
      </c>
      <c r="Q1812">
        <f>VLOOKUP(A1812,'Data Transformation 3'!A$3:F$2339,6,0)</f>
        <v>30</v>
      </c>
    </row>
    <row r="1813" spans="1:17" ht="15.5" x14ac:dyDescent="0.35">
      <c r="A1813" s="1" t="s">
        <v>558</v>
      </c>
      <c r="C1813" s="20" cm="1">
        <f t="array" ref="C1813:K1813">_xlfn.XLOOKUP(A1813,'Data transformation 2'!A1814:A4148,'Data transformation 2'!B1814:J4148)</f>
        <v>19.47</v>
      </c>
      <c r="D1813">
        <v>6.6</v>
      </c>
      <c r="E1813" t="str">
        <v>yes</v>
      </c>
      <c r="F1813" t="str">
        <v>No</v>
      </c>
      <c r="G1813" t="str">
        <v>No</v>
      </c>
      <c r="H1813">
        <v>0</v>
      </c>
      <c r="I1813" t="str">
        <v>No</v>
      </c>
      <c r="J1813" t="str">
        <v>Normal Weight</v>
      </c>
      <c r="K1813" t="str">
        <v>Diabetes</v>
      </c>
      <c r="L1813" t="str">
        <f>VLOOKUP(A1813,'Data Transformation 3'!A$3:E$2339,5,0)</f>
        <v>12-Aug-1981</v>
      </c>
      <c r="M1813" s="19">
        <f>VLOOKUP(A1813,'Data Transformation 3'!A$3:H$2339,8,0)</f>
        <v>4712.12</v>
      </c>
      <c r="N1813" t="str">
        <f>VLOOKUP('Healthcare '!A1813,'Data Transformation 3'!A$3:I$2339,9,0)</f>
        <v>tier - 2</v>
      </c>
      <c r="O1813" t="str">
        <f>VLOOKUP(A1813,'Data Transformation 3'!A$3:J$2339,10,0)</f>
        <v>tier - 3</v>
      </c>
      <c r="P1813" t="str">
        <f>VLOOKUP(A1813,'Data Transformation 3'!A$3:K$2339,11,0)</f>
        <v>R1011</v>
      </c>
      <c r="Q1813">
        <f>VLOOKUP(A1813,'Data Transformation 3'!A$3:F$2339,6,0)</f>
        <v>41</v>
      </c>
    </row>
    <row r="1814" spans="1:17" ht="15.5" hidden="1" x14ac:dyDescent="0.35">
      <c r="A1814" s="1" t="s">
        <v>557</v>
      </c>
      <c r="C1814" s="20" cm="1">
        <f t="array" ref="C1814:K1814">_xlfn.XLOOKUP(A1814,'Data transformation 2'!A1815:A4149,'Data transformation 2'!B1815:J4149)</f>
        <v>15.61</v>
      </c>
      <c r="D1814">
        <v>5.77</v>
      </c>
      <c r="E1814" t="str">
        <v>No</v>
      </c>
      <c r="F1814" t="str">
        <v>No</v>
      </c>
      <c r="G1814" t="str">
        <v>No</v>
      </c>
      <c r="H1814">
        <v>0</v>
      </c>
      <c r="I1814" t="str">
        <v>No</v>
      </c>
      <c r="J1814" t="str">
        <v>Underweight</v>
      </c>
      <c r="K1814" t="str">
        <v>Pre-Diabetes</v>
      </c>
      <c r="L1814" t="str">
        <f>VLOOKUP(A1814,'Data Transformation 3'!A$3:E$2339,5,0)</f>
        <v>4-Dec-1977</v>
      </c>
      <c r="M1814" s="19">
        <f>VLOOKUP(A1814,'Data Transformation 3'!A$3:H$2339,8,0)</f>
        <v>4699.47</v>
      </c>
      <c r="N1814" t="str">
        <f>VLOOKUP('Healthcare '!A1814,'Data Transformation 3'!A$3:I$2339,9,0)</f>
        <v>tier - 2</v>
      </c>
      <c r="O1814" t="str">
        <f>VLOOKUP(A1814,'Data Transformation 3'!A$3:J$2339,10,0)</f>
        <v>tier - 3</v>
      </c>
      <c r="P1814" t="str">
        <f>VLOOKUP(A1814,'Data Transformation 3'!A$3:K$2339,11,0)</f>
        <v>R1013</v>
      </c>
      <c r="Q1814">
        <f>VLOOKUP(A1814,'Data Transformation 3'!A$3:F$2339,6,0)</f>
        <v>45</v>
      </c>
    </row>
    <row r="1815" spans="1:17" ht="15.5" hidden="1" x14ac:dyDescent="0.35">
      <c r="A1815" s="1" t="s">
        <v>556</v>
      </c>
      <c r="C1815" s="20" cm="1">
        <f t="array" ref="C1815:K1815">_xlfn.XLOOKUP(A1815,'Data transformation 2'!A1816:A4150,'Data transformation 2'!B1816:J4150)</f>
        <v>28.6</v>
      </c>
      <c r="D1815">
        <v>6.08</v>
      </c>
      <c r="E1815" t="str">
        <v>No</v>
      </c>
      <c r="F1815" t="str">
        <v>No</v>
      </c>
      <c r="G1815" t="str">
        <v>Yes</v>
      </c>
      <c r="H1815">
        <v>1</v>
      </c>
      <c r="I1815" t="str">
        <v>No</v>
      </c>
      <c r="J1815" t="str">
        <v>Overweight</v>
      </c>
      <c r="K1815" t="str">
        <v>Pre-Diabetes</v>
      </c>
      <c r="L1815" t="str">
        <f>VLOOKUP(A1815,'Data Transformation 3'!A$3:E$2339,5,0)</f>
        <v>22-Jun-2003</v>
      </c>
      <c r="M1815" s="19">
        <f>VLOOKUP(A1815,'Data Transformation 3'!A$3:H$2339,8,0)</f>
        <v>4687.8</v>
      </c>
      <c r="N1815" t="str">
        <f>VLOOKUP('Healthcare '!A1815,'Data Transformation 3'!A$3:I$2339,9,0)</f>
        <v>tier - 2</v>
      </c>
      <c r="O1815" t="str">
        <f>VLOOKUP(A1815,'Data Transformation 3'!A$3:J$2339,10,0)</f>
        <v>tier - 3</v>
      </c>
      <c r="P1815" t="str">
        <f>VLOOKUP(A1815,'Data Transformation 3'!A$3:K$2339,11,0)</f>
        <v>R1011</v>
      </c>
      <c r="Q1815">
        <f>VLOOKUP(A1815,'Data Transformation 3'!A$3:F$2339,6,0)</f>
        <v>19</v>
      </c>
    </row>
    <row r="1816" spans="1:17" ht="15.5" hidden="1" x14ac:dyDescent="0.35">
      <c r="A1816" s="1" t="s">
        <v>555</v>
      </c>
      <c r="C1816" s="20" cm="1">
        <f t="array" ref="C1816:K1816">_xlfn.XLOOKUP(A1816,'Data transformation 2'!A1817:A4151,'Data transformation 2'!B1817:J4151)</f>
        <v>46.53</v>
      </c>
      <c r="D1816">
        <v>4.16</v>
      </c>
      <c r="E1816" t="str">
        <v>No</v>
      </c>
      <c r="F1816" t="str">
        <v>No</v>
      </c>
      <c r="G1816" t="str">
        <v>No</v>
      </c>
      <c r="H1816">
        <v>0</v>
      </c>
      <c r="I1816" t="str">
        <v>No</v>
      </c>
      <c r="J1816" t="str">
        <v>Obesity</v>
      </c>
      <c r="K1816" t="str">
        <v>Normal</v>
      </c>
      <c r="L1816" t="str">
        <f>VLOOKUP(A1816,'Data Transformation 3'!A$3:E$2339,5,0)</f>
        <v>4-Sep-1990</v>
      </c>
      <c r="M1816" s="19">
        <f>VLOOKUP(A1816,'Data Transformation 3'!A$3:H$2339,8,0)</f>
        <v>4686.3900000000003</v>
      </c>
      <c r="N1816" t="str">
        <f>VLOOKUP('Healthcare '!A1816,'Data Transformation 3'!A$3:I$2339,9,0)</f>
        <v>tier - 3</v>
      </c>
      <c r="O1816" t="str">
        <f>VLOOKUP(A1816,'Data Transformation 3'!A$3:J$2339,10,0)</f>
        <v>tier - 3</v>
      </c>
      <c r="P1816" t="str">
        <f>VLOOKUP(A1816,'Data Transformation 3'!A$3:K$2339,11,0)</f>
        <v>R1013</v>
      </c>
      <c r="Q1816">
        <f>VLOOKUP(A1816,'Data Transformation 3'!A$3:F$2339,6,0)</f>
        <v>32</v>
      </c>
    </row>
    <row r="1817" spans="1:17" ht="15.5" hidden="1" x14ac:dyDescent="0.35">
      <c r="A1817" s="1" t="s">
        <v>554</v>
      </c>
      <c r="C1817" s="20" cm="1">
        <f t="array" ref="C1817:K1817">_xlfn.XLOOKUP(A1817,'Data transformation 2'!A1818:A4152,'Data transformation 2'!B1818:J4152)</f>
        <v>34.99</v>
      </c>
      <c r="D1817">
        <v>5.0999999999999996</v>
      </c>
      <c r="E1817" t="str">
        <v>No</v>
      </c>
      <c r="F1817" t="str">
        <v>No</v>
      </c>
      <c r="G1817" t="str">
        <v>Yes</v>
      </c>
      <c r="H1817">
        <v>1</v>
      </c>
      <c r="I1817" t="str">
        <v>No</v>
      </c>
      <c r="J1817" t="str">
        <v>Obesity</v>
      </c>
      <c r="K1817" t="str">
        <v>Normal</v>
      </c>
      <c r="L1817" t="str">
        <f>VLOOKUP(A1817,'Data Transformation 3'!A$3:E$2339,5,0)</f>
        <v>4-Oct-2003</v>
      </c>
      <c r="M1817" s="19">
        <f>VLOOKUP(A1817,'Data Transformation 3'!A$3:H$2339,8,0)</f>
        <v>4678.8</v>
      </c>
      <c r="N1817" t="str">
        <f>VLOOKUP('Healthcare '!A1817,'Data Transformation 3'!A$3:I$2339,9,0)</f>
        <v>tier - 2</v>
      </c>
      <c r="O1817" t="str">
        <f>VLOOKUP(A1817,'Data Transformation 3'!A$3:J$2339,10,0)</f>
        <v>tier - 1</v>
      </c>
      <c r="P1817" t="str">
        <f>VLOOKUP(A1817,'Data Transformation 3'!A$3:K$2339,11,0)</f>
        <v>R1021</v>
      </c>
      <c r="Q1817">
        <f>VLOOKUP(A1817,'Data Transformation 3'!A$3:F$2339,6,0)</f>
        <v>19</v>
      </c>
    </row>
    <row r="1818" spans="1:17" ht="15.5" hidden="1" x14ac:dyDescent="0.35">
      <c r="A1818" s="1" t="s">
        <v>553</v>
      </c>
      <c r="C1818" s="20" cm="1">
        <f t="array" ref="C1818:K1818">_xlfn.XLOOKUP(A1818,'Data transformation 2'!A1819:A4153,'Data transformation 2'!B1819:J4153)</f>
        <v>17.05</v>
      </c>
      <c r="D1818">
        <v>5.3</v>
      </c>
      <c r="E1818" t="str">
        <v>No</v>
      </c>
      <c r="F1818" t="str">
        <v>No</v>
      </c>
      <c r="G1818" t="str">
        <v>Yes</v>
      </c>
      <c r="H1818">
        <v>1</v>
      </c>
      <c r="I1818" t="str">
        <v>No</v>
      </c>
      <c r="J1818" t="str">
        <v>Underweight</v>
      </c>
      <c r="K1818" t="str">
        <v>Normal</v>
      </c>
      <c r="L1818" t="str">
        <f>VLOOKUP(A1818,'Data Transformation 3'!A$3:E$2339,5,0)</f>
        <v>18-Oct-1979</v>
      </c>
      <c r="M1818" s="19">
        <f>VLOOKUP(A1818,'Data Transformation 3'!A$3:H$2339,8,0)</f>
        <v>4674.2</v>
      </c>
      <c r="N1818" t="str">
        <f>VLOOKUP('Healthcare '!A1818,'Data Transformation 3'!A$3:I$2339,9,0)</f>
        <v>tier - 2</v>
      </c>
      <c r="O1818" t="str">
        <f>VLOOKUP(A1818,'Data Transformation 3'!A$3:J$2339,10,0)</f>
        <v>tier - 1</v>
      </c>
      <c r="P1818" t="str">
        <f>VLOOKUP(A1818,'Data Transformation 3'!A$3:K$2339,11,0)</f>
        <v>R1013</v>
      </c>
      <c r="Q1818">
        <f>VLOOKUP(A1818,'Data Transformation 3'!A$3:F$2339,6,0)</f>
        <v>43</v>
      </c>
    </row>
    <row r="1819" spans="1:17" ht="15.5" hidden="1" x14ac:dyDescent="0.35">
      <c r="A1819" s="1" t="s">
        <v>552</v>
      </c>
      <c r="C1819" s="20" cm="1">
        <f t="array" ref="C1819:K1819">_xlfn.XLOOKUP(A1819,'Data transformation 2'!A1820:A4154,'Data transformation 2'!B1820:J4154)</f>
        <v>37.18</v>
      </c>
      <c r="D1819">
        <v>4.9000000000000004</v>
      </c>
      <c r="E1819" t="str">
        <v>No</v>
      </c>
      <c r="F1819" t="str">
        <v>No</v>
      </c>
      <c r="G1819" t="str">
        <v>No</v>
      </c>
      <c r="H1819">
        <v>0</v>
      </c>
      <c r="I1819" t="str">
        <v>No</v>
      </c>
      <c r="J1819" t="str">
        <v>Obesity</v>
      </c>
      <c r="K1819" t="str">
        <v>Normal</v>
      </c>
      <c r="L1819" t="str">
        <f>VLOOKUP(A1819,'Data Transformation 3'!A$3:E$2339,5,0)</f>
        <v>13-Jul-1990</v>
      </c>
      <c r="M1819" s="19">
        <f>VLOOKUP(A1819,'Data Transformation 3'!A$3:H$2339,8,0)</f>
        <v>4673.3900000000003</v>
      </c>
      <c r="N1819" t="str">
        <f>VLOOKUP('Healthcare '!A1819,'Data Transformation 3'!A$3:I$2339,9,0)</f>
        <v>tier - 2</v>
      </c>
      <c r="O1819" t="str">
        <f>VLOOKUP(A1819,'Data Transformation 3'!A$3:J$2339,10,0)</f>
        <v>tier - 1</v>
      </c>
      <c r="P1819" t="str">
        <f>VLOOKUP(A1819,'Data Transformation 3'!A$3:K$2339,11,0)</f>
        <v>R1013</v>
      </c>
      <c r="Q1819">
        <f>VLOOKUP(A1819,'Data Transformation 3'!A$3:F$2339,6,0)</f>
        <v>32</v>
      </c>
    </row>
    <row r="1820" spans="1:17" ht="15.5" hidden="1" x14ac:dyDescent="0.35">
      <c r="A1820" s="1" t="s">
        <v>551</v>
      </c>
      <c r="C1820" s="20" cm="1">
        <f t="array" ref="C1820:K1820">_xlfn.XLOOKUP(A1820,'Data transformation 2'!A1821:A4155,'Data transformation 2'!B1821:J4155)</f>
        <v>35.200000000000003</v>
      </c>
      <c r="D1820">
        <v>5.55</v>
      </c>
      <c r="E1820" t="str">
        <v>No</v>
      </c>
      <c r="F1820" t="str">
        <v>No</v>
      </c>
      <c r="G1820" t="str">
        <v>No</v>
      </c>
      <c r="H1820">
        <v>0</v>
      </c>
      <c r="I1820" t="str">
        <v>No</v>
      </c>
      <c r="J1820" t="str">
        <v>Obesity</v>
      </c>
      <c r="K1820" t="str">
        <v>Normal</v>
      </c>
      <c r="L1820" t="str">
        <f>VLOOKUP(A1820,'Data Transformation 3'!A$3:E$2339,5,0)</f>
        <v>26-Sep-1990</v>
      </c>
      <c r="M1820" s="19">
        <f>VLOOKUP(A1820,'Data Transformation 3'!A$3:H$2339,8,0)</f>
        <v>4670.6400000000003</v>
      </c>
      <c r="N1820" t="str">
        <f>VLOOKUP('Healthcare '!A1820,'Data Transformation 3'!A$3:I$2339,9,0)</f>
        <v>tier - 2</v>
      </c>
      <c r="O1820" t="str">
        <f>VLOOKUP(A1820,'Data Transformation 3'!A$3:J$2339,10,0)</f>
        <v>tier - 2</v>
      </c>
      <c r="P1820" t="str">
        <f>VLOOKUP(A1820,'Data Transformation 3'!A$3:K$2339,11,0)</f>
        <v>R1011</v>
      </c>
      <c r="Q1820">
        <f>VLOOKUP(A1820,'Data Transformation 3'!A$3:F$2339,6,0)</f>
        <v>32</v>
      </c>
    </row>
    <row r="1821" spans="1:17" ht="15.5" hidden="1" x14ac:dyDescent="0.35">
      <c r="A1821" s="1" t="s">
        <v>550</v>
      </c>
      <c r="C1821" s="20" cm="1">
        <f t="array" ref="C1821:K1821">_xlfn.XLOOKUP(A1821,'Data transformation 2'!A1822:A4156,'Data transformation 2'!B1822:J4156)</f>
        <v>37.335000000000001</v>
      </c>
      <c r="D1821">
        <v>4.95</v>
      </c>
      <c r="E1821" t="str">
        <v>No</v>
      </c>
      <c r="F1821" t="str">
        <v>No</v>
      </c>
      <c r="G1821" t="str">
        <v>No</v>
      </c>
      <c r="H1821">
        <v>0</v>
      </c>
      <c r="I1821" t="str">
        <v>No</v>
      </c>
      <c r="J1821" t="str">
        <v>Obesity</v>
      </c>
      <c r="K1821" t="str">
        <v>Normal</v>
      </c>
      <c r="L1821" t="str">
        <f>VLOOKUP(A1821,'Data Transformation 3'!A$3:E$2339,5,0)</f>
        <v>5-Aug-1990</v>
      </c>
      <c r="M1821" s="19">
        <f>VLOOKUP(A1821,'Data Transformation 3'!A$3:H$2339,8,0)</f>
        <v>4667.6099999999997</v>
      </c>
      <c r="N1821" t="str">
        <f>VLOOKUP('Healthcare '!A1821,'Data Transformation 3'!A$3:I$2339,9,0)</f>
        <v>tier - 3</v>
      </c>
      <c r="O1821" t="str">
        <f>VLOOKUP(A1821,'Data Transformation 3'!A$3:J$2339,10,0)</f>
        <v>tier - 3</v>
      </c>
      <c r="P1821" t="str">
        <f>VLOOKUP(A1821,'Data Transformation 3'!A$3:K$2339,11,0)</f>
        <v>R1016</v>
      </c>
      <c r="Q1821">
        <f>VLOOKUP(A1821,'Data Transformation 3'!A$3:F$2339,6,0)</f>
        <v>32</v>
      </c>
    </row>
    <row r="1822" spans="1:17" ht="15.5" hidden="1" x14ac:dyDescent="0.35">
      <c r="A1822" s="1" t="s">
        <v>549</v>
      </c>
      <c r="C1822" s="20" cm="1">
        <f t="array" ref="C1822:K1822">_xlfn.XLOOKUP(A1822,'Data transformation 2'!A1823:A4157,'Data transformation 2'!B1823:J4157)</f>
        <v>27.265000000000001</v>
      </c>
      <c r="D1822">
        <v>6.46</v>
      </c>
      <c r="E1822" t="str">
        <v>yes</v>
      </c>
      <c r="F1822" t="str">
        <v>No</v>
      </c>
      <c r="G1822" t="str">
        <v>No</v>
      </c>
      <c r="H1822">
        <v>0</v>
      </c>
      <c r="I1822" t="str">
        <v>No</v>
      </c>
      <c r="J1822" t="str">
        <v>Overweight</v>
      </c>
      <c r="K1822" t="str">
        <v>Pre-Diabetes</v>
      </c>
      <c r="L1822" t="str">
        <f>VLOOKUP(A1822,'Data Transformation 3'!A$3:E$2339,5,0)</f>
        <v>25-Oct-1996</v>
      </c>
      <c r="M1822" s="19">
        <f>VLOOKUP(A1822,'Data Transformation 3'!A$3:H$2339,8,0)</f>
        <v>4661.29</v>
      </c>
      <c r="N1822" t="str">
        <f>VLOOKUP('Healthcare '!A1822,'Data Transformation 3'!A$3:I$2339,9,0)</f>
        <v>tier - 2</v>
      </c>
      <c r="O1822" t="str">
        <f>VLOOKUP(A1822,'Data Transformation 3'!A$3:J$2339,10,0)</f>
        <v>tier - 1</v>
      </c>
      <c r="P1822" t="str">
        <f>VLOOKUP(A1822,'Data Transformation 3'!A$3:K$2339,11,0)</f>
        <v>R1017</v>
      </c>
      <c r="Q1822">
        <f>VLOOKUP(A1822,'Data Transformation 3'!A$3:F$2339,6,0)</f>
        <v>26</v>
      </c>
    </row>
    <row r="1823" spans="1:17" ht="15.5" hidden="1" x14ac:dyDescent="0.35">
      <c r="A1823" s="1" t="s">
        <v>548</v>
      </c>
      <c r="C1823" s="20" cm="1">
        <f t="array" ref="C1823:K1823">_xlfn.XLOOKUP(A1823,'Data transformation 2'!A1824:A4158,'Data transformation 2'!B1824:J4158)</f>
        <v>30.8</v>
      </c>
      <c r="D1823">
        <v>4.9000000000000004</v>
      </c>
      <c r="E1823" t="str">
        <v>yes</v>
      </c>
      <c r="F1823" t="str">
        <v>No</v>
      </c>
      <c r="G1823" t="str">
        <v>No</v>
      </c>
      <c r="H1823">
        <v>0</v>
      </c>
      <c r="I1823" t="str">
        <v>No</v>
      </c>
      <c r="J1823" t="str">
        <v>Obesity</v>
      </c>
      <c r="K1823" t="str">
        <v>Normal</v>
      </c>
      <c r="L1823" t="str">
        <f>VLOOKUP(A1823,'Data Transformation 3'!A$3:E$2339,5,0)</f>
        <v>22-Jun-1985</v>
      </c>
      <c r="M1823" s="19">
        <f>VLOOKUP(A1823,'Data Transformation 3'!A$3:H$2339,8,0)</f>
        <v>4646.76</v>
      </c>
      <c r="N1823" t="str">
        <f>VLOOKUP('Healthcare '!A1823,'Data Transformation 3'!A$3:I$2339,9,0)</f>
        <v>tier - 1</v>
      </c>
      <c r="O1823" t="str">
        <f>VLOOKUP(A1823,'Data Transformation 3'!A$3:J$2339,10,0)</f>
        <v>tier - 1</v>
      </c>
      <c r="P1823" t="str">
        <f>VLOOKUP(A1823,'Data Transformation 3'!A$3:K$2339,11,0)</f>
        <v>R1011</v>
      </c>
      <c r="Q1823">
        <f>VLOOKUP(A1823,'Data Transformation 3'!A$3:F$2339,6,0)</f>
        <v>37</v>
      </c>
    </row>
    <row r="1824" spans="1:17" ht="15.5" hidden="1" x14ac:dyDescent="0.35">
      <c r="A1824" s="1" t="s">
        <v>547</v>
      </c>
      <c r="C1824" s="20" cm="1">
        <f t="array" ref="C1824:K1824">_xlfn.XLOOKUP(A1824,'Data transformation 2'!A1825:A4159,'Data transformation 2'!B1825:J4159)</f>
        <v>30.21</v>
      </c>
      <c r="D1824">
        <v>5.21</v>
      </c>
      <c r="E1824" t="str">
        <v>No</v>
      </c>
      <c r="F1824" t="str">
        <v>No</v>
      </c>
      <c r="G1824" t="str">
        <v>No</v>
      </c>
      <c r="H1824">
        <v>1</v>
      </c>
      <c r="I1824" t="str">
        <v>No</v>
      </c>
      <c r="J1824" t="str">
        <v>Obesity</v>
      </c>
      <c r="K1824" t="str">
        <v>Normal</v>
      </c>
      <c r="L1824" t="str">
        <f>VLOOKUP(A1824,'Data Transformation 3'!A$3:E$2339,5,0)</f>
        <v>29-Jun-1998</v>
      </c>
      <c r="M1824" s="19">
        <f>VLOOKUP(A1824,'Data Transformation 3'!A$3:H$2339,8,0)</f>
        <v>4618.08</v>
      </c>
      <c r="N1824" t="str">
        <f>VLOOKUP('Healthcare '!A1824,'Data Transformation 3'!A$3:I$2339,9,0)</f>
        <v>tier - 2</v>
      </c>
      <c r="O1824" t="str">
        <f>VLOOKUP(A1824,'Data Transformation 3'!A$3:J$2339,10,0)</f>
        <v>tier - 1</v>
      </c>
      <c r="P1824" t="str">
        <f>VLOOKUP(A1824,'Data Transformation 3'!A$3:K$2339,11,0)</f>
        <v>R1012</v>
      </c>
      <c r="Q1824">
        <f>VLOOKUP(A1824,'Data Transformation 3'!A$3:F$2339,6,0)</f>
        <v>24</v>
      </c>
    </row>
    <row r="1825" spans="1:17" ht="15.5" hidden="1" x14ac:dyDescent="0.35">
      <c r="A1825" s="1" t="s">
        <v>546</v>
      </c>
      <c r="C1825" s="20" cm="1">
        <f t="array" ref="C1825:K1825">_xlfn.XLOOKUP(A1825,'Data transformation 2'!A1826:A4160,'Data transformation 2'!B1826:J4160)</f>
        <v>35.340000000000003</v>
      </c>
      <c r="D1825">
        <v>4.13</v>
      </c>
      <c r="E1825" t="str">
        <v>No</v>
      </c>
      <c r="F1825" t="str">
        <v>yes</v>
      </c>
      <c r="G1825" t="str">
        <v>No</v>
      </c>
      <c r="H1825">
        <v>1</v>
      </c>
      <c r="I1825" t="str">
        <v>No</v>
      </c>
      <c r="J1825" t="str">
        <v>Obesity</v>
      </c>
      <c r="K1825" t="str">
        <v>Normal</v>
      </c>
      <c r="L1825" t="str">
        <f>VLOOKUP(A1825,'Data Transformation 3'!A$3:E$2339,5,0)</f>
        <v>2-Jul-2000</v>
      </c>
      <c r="M1825" s="19">
        <f>VLOOKUP(A1825,'Data Transformation 3'!A$3:H$2339,8,0)</f>
        <v>4608.03</v>
      </c>
      <c r="N1825" t="str">
        <f>VLOOKUP('Healthcare '!A1825,'Data Transformation 3'!A$3:I$2339,9,0)</f>
        <v>tier - 2</v>
      </c>
      <c r="O1825" t="str">
        <f>VLOOKUP(A1825,'Data Transformation 3'!A$3:J$2339,10,0)</f>
        <v>tier - 3</v>
      </c>
      <c r="P1825" t="str">
        <f>VLOOKUP(A1825,'Data Transformation 3'!A$3:K$2339,11,0)</f>
        <v>R1011</v>
      </c>
      <c r="Q1825">
        <f>VLOOKUP(A1825,'Data Transformation 3'!A$3:F$2339,6,0)</f>
        <v>22</v>
      </c>
    </row>
    <row r="1826" spans="1:17" ht="15.5" hidden="1" x14ac:dyDescent="0.35">
      <c r="A1826" s="1" t="s">
        <v>545</v>
      </c>
      <c r="C1826" s="20" cm="1">
        <f t="array" ref="C1826:K1826">_xlfn.XLOOKUP(A1826,'Data transformation 2'!A1827:A4161,'Data transformation 2'!B1827:J4161)</f>
        <v>26.695</v>
      </c>
      <c r="D1826">
        <v>5.28</v>
      </c>
      <c r="E1826" t="str">
        <v>No</v>
      </c>
      <c r="F1826" t="str">
        <v>No</v>
      </c>
      <c r="G1826" t="str">
        <v>No</v>
      </c>
      <c r="H1826">
        <v>0</v>
      </c>
      <c r="I1826" t="str">
        <v>No</v>
      </c>
      <c r="J1826" t="str">
        <v>Overweight</v>
      </c>
      <c r="K1826" t="str">
        <v>Normal</v>
      </c>
      <c r="L1826" t="str">
        <f>VLOOKUP(A1826,'Data Transformation 3'!A$3:E$2339,5,0)</f>
        <v>18-Sep-1989</v>
      </c>
      <c r="M1826" s="19">
        <f>VLOOKUP(A1826,'Data Transformation 3'!A$3:H$2339,8,0)</f>
        <v>4571.41</v>
      </c>
      <c r="N1826" t="str">
        <f>VLOOKUP('Healthcare '!A1826,'Data Transformation 3'!A$3:I$2339,9,0)</f>
        <v>tier - 2</v>
      </c>
      <c r="O1826" t="str">
        <f>VLOOKUP(A1826,'Data Transformation 3'!A$3:J$2339,10,0)</f>
        <v>tier - 2</v>
      </c>
      <c r="P1826" t="str">
        <f>VLOOKUP(A1826,'Data Transformation 3'!A$3:K$2339,11,0)</f>
        <v>R1012</v>
      </c>
      <c r="Q1826">
        <f>VLOOKUP(A1826,'Data Transformation 3'!A$3:F$2339,6,0)</f>
        <v>33</v>
      </c>
    </row>
    <row r="1827" spans="1:17" ht="15.5" hidden="1" x14ac:dyDescent="0.35">
      <c r="A1827" s="1" t="s">
        <v>544</v>
      </c>
      <c r="C1827" s="20" cm="1">
        <f t="array" ref="C1827:K1827">_xlfn.XLOOKUP(A1827,'Data transformation 2'!A1828:A4162,'Data transformation 2'!B1828:J4162)</f>
        <v>29.355</v>
      </c>
      <c r="D1827">
        <v>4.68</v>
      </c>
      <c r="E1827" t="str">
        <v>yes</v>
      </c>
      <c r="F1827" t="str">
        <v>No</v>
      </c>
      <c r="G1827" t="str">
        <v>No</v>
      </c>
      <c r="H1827">
        <v>0</v>
      </c>
      <c r="I1827" t="str">
        <v>No</v>
      </c>
      <c r="J1827" t="str">
        <v>Overweight</v>
      </c>
      <c r="K1827" t="str">
        <v>Normal</v>
      </c>
      <c r="L1827" t="str">
        <f>VLOOKUP(A1827,'Data Transformation 3'!A$3:E$2339,5,0)</f>
        <v>25-Dec-1996</v>
      </c>
      <c r="M1827" s="19">
        <f>VLOOKUP(A1827,'Data Transformation 3'!A$3:H$2339,8,0)</f>
        <v>4564.1899999999996</v>
      </c>
      <c r="N1827" t="str">
        <f>VLOOKUP('Healthcare '!A1827,'Data Transformation 3'!A$3:I$2339,9,0)</f>
        <v>tier - 2</v>
      </c>
      <c r="O1827" t="str">
        <f>VLOOKUP(A1827,'Data Transformation 3'!A$3:J$2339,10,0)</f>
        <v>tier - 2</v>
      </c>
      <c r="P1827" t="str">
        <f>VLOOKUP(A1827,'Data Transformation 3'!A$3:K$2339,11,0)</f>
        <v>R1024</v>
      </c>
      <c r="Q1827">
        <f>VLOOKUP(A1827,'Data Transformation 3'!A$3:F$2339,6,0)</f>
        <v>26</v>
      </c>
    </row>
    <row r="1828" spans="1:17" ht="15.5" hidden="1" x14ac:dyDescent="0.35">
      <c r="A1828" s="1" t="s">
        <v>543</v>
      </c>
      <c r="C1828" s="20" cm="1">
        <f t="array" ref="C1828:K1828">_xlfn.XLOOKUP(A1828,'Data transformation 2'!A1829:A4163,'Data transformation 2'!B1829:J4163)</f>
        <v>29.59</v>
      </c>
      <c r="D1828">
        <v>4.0599999999999996</v>
      </c>
      <c r="E1828" t="str">
        <v>No</v>
      </c>
      <c r="F1828" t="str">
        <v>No</v>
      </c>
      <c r="G1828" t="str">
        <v>No</v>
      </c>
      <c r="H1828">
        <v>0</v>
      </c>
      <c r="I1828" t="str">
        <v>No</v>
      </c>
      <c r="J1828" t="str">
        <v>Overweight</v>
      </c>
      <c r="K1828" t="str">
        <v>Normal</v>
      </c>
      <c r="L1828" t="str">
        <f>VLOOKUP(A1828,'Data Transformation 3'!A$3:E$2339,5,0)</f>
        <v>20-Sep-1990</v>
      </c>
      <c r="M1828" s="19">
        <f>VLOOKUP(A1828,'Data Transformation 3'!A$3:H$2339,8,0)</f>
        <v>4562.84</v>
      </c>
      <c r="N1828" t="str">
        <f>VLOOKUP('Healthcare '!A1828,'Data Transformation 3'!A$3:I$2339,9,0)</f>
        <v>tier - 2</v>
      </c>
      <c r="O1828" t="str">
        <f>VLOOKUP(A1828,'Data Transformation 3'!A$3:J$2339,10,0)</f>
        <v>tier - 2</v>
      </c>
      <c r="P1828" t="str">
        <f>VLOOKUP(A1828,'Data Transformation 3'!A$3:K$2339,11,0)</f>
        <v>R1013</v>
      </c>
      <c r="Q1828">
        <f>VLOOKUP(A1828,'Data Transformation 3'!A$3:F$2339,6,0)</f>
        <v>32</v>
      </c>
    </row>
    <row r="1829" spans="1:17" ht="15.5" hidden="1" x14ac:dyDescent="0.35">
      <c r="A1829" s="1" t="s">
        <v>542</v>
      </c>
      <c r="C1829" s="20" cm="1">
        <f t="array" ref="C1829:K1829">_xlfn.XLOOKUP(A1829,'Data transformation 2'!A1830:A4164,'Data transformation 2'!B1830:J4164)</f>
        <v>31.35</v>
      </c>
      <c r="D1829">
        <v>4.2</v>
      </c>
      <c r="E1829" t="str">
        <v>No</v>
      </c>
      <c r="F1829" t="str">
        <v>yes</v>
      </c>
      <c r="G1829" t="str">
        <v>No</v>
      </c>
      <c r="H1829">
        <v>1</v>
      </c>
      <c r="I1829" t="str">
        <v>No</v>
      </c>
      <c r="J1829" t="str">
        <v>Obesity</v>
      </c>
      <c r="K1829" t="str">
        <v>Normal</v>
      </c>
      <c r="L1829" t="str">
        <f>VLOOKUP(A1829,'Data Transformation 3'!A$3:E$2339,5,0)</f>
        <v>22-Dec-2004</v>
      </c>
      <c r="M1829" s="19">
        <f>VLOOKUP(A1829,'Data Transformation 3'!A$3:H$2339,8,0)</f>
        <v>4561.1899999999996</v>
      </c>
      <c r="N1829" t="str">
        <f>VLOOKUP('Healthcare '!A1829,'Data Transformation 3'!A$3:I$2339,9,0)</f>
        <v>tier - 2</v>
      </c>
      <c r="O1829" t="str">
        <f>VLOOKUP(A1829,'Data Transformation 3'!A$3:J$2339,10,0)</f>
        <v>tier - 2</v>
      </c>
      <c r="P1829" t="str">
        <f>VLOOKUP(A1829,'Data Transformation 3'!A$3:K$2339,11,0)</f>
        <v>R1024</v>
      </c>
      <c r="Q1829">
        <f>VLOOKUP(A1829,'Data Transformation 3'!A$3:F$2339,6,0)</f>
        <v>18</v>
      </c>
    </row>
    <row r="1830" spans="1:17" ht="15.5" hidden="1" x14ac:dyDescent="0.35">
      <c r="A1830" s="1" t="s">
        <v>541</v>
      </c>
      <c r="C1830" s="20" cm="1">
        <f t="array" ref="C1830:K1830">_xlfn.XLOOKUP(A1830,'Data transformation 2'!A1831:A4165,'Data transformation 2'!B1831:J4165)</f>
        <v>20.52</v>
      </c>
      <c r="D1830">
        <v>4.83</v>
      </c>
      <c r="E1830" t="str">
        <v>No</v>
      </c>
      <c r="F1830" t="str">
        <v>No</v>
      </c>
      <c r="G1830" t="str">
        <v>No</v>
      </c>
      <c r="H1830">
        <v>0</v>
      </c>
      <c r="I1830" t="str">
        <v>No</v>
      </c>
      <c r="J1830" t="str">
        <v>Normal Weight</v>
      </c>
      <c r="K1830" t="str">
        <v>Normal</v>
      </c>
      <c r="L1830" t="str">
        <f>VLOOKUP(A1830,'Data Transformation 3'!A$3:E$2339,5,0)</f>
        <v>17-Nov-1990</v>
      </c>
      <c r="M1830" s="19">
        <f>VLOOKUP(A1830,'Data Transformation 3'!A$3:H$2339,8,0)</f>
        <v>4544.2299999999996</v>
      </c>
      <c r="N1830" t="str">
        <f>VLOOKUP('Healthcare '!A1830,'Data Transformation 3'!A$3:I$2339,9,0)</f>
        <v>tier - 2</v>
      </c>
      <c r="O1830" t="str">
        <f>VLOOKUP(A1830,'Data Transformation 3'!A$3:J$2339,10,0)</f>
        <v>tier - 1</v>
      </c>
      <c r="P1830" t="str">
        <f>VLOOKUP(A1830,'Data Transformation 3'!A$3:K$2339,11,0)</f>
        <v>R1024</v>
      </c>
      <c r="Q1830">
        <f>VLOOKUP(A1830,'Data Transformation 3'!A$3:F$2339,6,0)</f>
        <v>32</v>
      </c>
    </row>
    <row r="1831" spans="1:17" ht="15.5" hidden="1" x14ac:dyDescent="0.35">
      <c r="A1831" s="1" t="s">
        <v>540</v>
      </c>
      <c r="C1831" s="20" cm="1">
        <f t="array" ref="C1831:K1831">_xlfn.XLOOKUP(A1831,'Data transformation 2'!A1832:A4166,'Data transformation 2'!B1832:J4166)</f>
        <v>42.9</v>
      </c>
      <c r="D1831">
        <v>4.87</v>
      </c>
      <c r="E1831" t="str">
        <v>yes</v>
      </c>
      <c r="F1831" t="str">
        <v>No</v>
      </c>
      <c r="G1831" t="str">
        <v>No</v>
      </c>
      <c r="H1831">
        <v>1</v>
      </c>
      <c r="I1831" t="str">
        <v>No</v>
      </c>
      <c r="J1831" t="str">
        <v>Obesity</v>
      </c>
      <c r="K1831" t="str">
        <v>Normal</v>
      </c>
      <c r="L1831" t="str">
        <f>VLOOKUP(A1831,'Data Transformation 3'!A$3:E$2339,5,0)</f>
        <v>13-Jun-1988</v>
      </c>
      <c r="M1831" s="19">
        <f>VLOOKUP(A1831,'Data Transformation 3'!A$3:H$2339,8,0)</f>
        <v>4536.26</v>
      </c>
      <c r="N1831" t="str">
        <f>VLOOKUP('Healthcare '!A1831,'Data Transformation 3'!A$3:I$2339,9,0)</f>
        <v>tier - 2</v>
      </c>
      <c r="O1831" t="str">
        <f>VLOOKUP(A1831,'Data Transformation 3'!A$3:J$2339,10,0)</f>
        <v>tier - 2</v>
      </c>
      <c r="P1831" t="str">
        <f>VLOOKUP(A1831,'Data Transformation 3'!A$3:K$2339,11,0)</f>
        <v>R1011</v>
      </c>
      <c r="Q1831">
        <f>VLOOKUP(A1831,'Data Transformation 3'!A$3:F$2339,6,0)</f>
        <v>34</v>
      </c>
    </row>
    <row r="1832" spans="1:17" ht="15.5" hidden="1" x14ac:dyDescent="0.35">
      <c r="A1832" s="1" t="s">
        <v>539</v>
      </c>
      <c r="C1832" s="20" cm="1">
        <f t="array" ref="C1832:K1832">_xlfn.XLOOKUP(A1832,'Data transformation 2'!A1833:A4167,'Data transformation 2'!B1833:J4167)</f>
        <v>24.6</v>
      </c>
      <c r="D1832">
        <v>5.86</v>
      </c>
      <c r="E1832" t="str">
        <v>No</v>
      </c>
      <c r="F1832" t="str">
        <v>No</v>
      </c>
      <c r="G1832" t="str">
        <v>Yes</v>
      </c>
      <c r="H1832">
        <v>1</v>
      </c>
      <c r="I1832" t="str">
        <v>No</v>
      </c>
      <c r="J1832" t="str">
        <v>Normal Weight</v>
      </c>
      <c r="K1832" t="str">
        <v>Pre-Diabetes</v>
      </c>
      <c r="L1832" t="str">
        <f>VLOOKUP(A1832,'Data Transformation 3'!A$3:E$2339,5,0)</f>
        <v>29-Jun-1993</v>
      </c>
      <c r="M1832" s="19">
        <f>VLOOKUP(A1832,'Data Transformation 3'!A$3:H$2339,8,0)</f>
        <v>4529.4799999999996</v>
      </c>
      <c r="N1832" t="str">
        <f>VLOOKUP('Healthcare '!A1832,'Data Transformation 3'!A$3:I$2339,9,0)</f>
        <v>tier - 2</v>
      </c>
      <c r="O1832" t="str">
        <f>VLOOKUP(A1832,'Data Transformation 3'!A$3:J$2339,10,0)</f>
        <v>tier - 1</v>
      </c>
      <c r="P1832" t="str">
        <f>VLOOKUP(A1832,'Data Transformation 3'!A$3:K$2339,11,0)</f>
        <v>R1011</v>
      </c>
      <c r="Q1832">
        <f>VLOOKUP(A1832,'Data Transformation 3'!A$3:F$2339,6,0)</f>
        <v>29</v>
      </c>
    </row>
    <row r="1833" spans="1:17" ht="15.5" hidden="1" x14ac:dyDescent="0.35">
      <c r="A1833" s="1" t="s">
        <v>538</v>
      </c>
      <c r="C1833" s="20" cm="1">
        <f t="array" ref="C1833:K1833">_xlfn.XLOOKUP(A1833,'Data transformation 2'!A1834:A4168,'Data transformation 2'!B1834:J4168)</f>
        <v>28.405000000000001</v>
      </c>
      <c r="D1833">
        <v>4.12</v>
      </c>
      <c r="E1833" t="str">
        <v>No</v>
      </c>
      <c r="F1833" t="str">
        <v>No</v>
      </c>
      <c r="G1833" t="str">
        <v>No</v>
      </c>
      <c r="H1833">
        <v>1</v>
      </c>
      <c r="I1833" t="str">
        <v>No</v>
      </c>
      <c r="J1833" t="str">
        <v>Overweight</v>
      </c>
      <c r="K1833" t="str">
        <v>Normal</v>
      </c>
      <c r="L1833" t="str">
        <f>VLOOKUP(A1833,'Data Transformation 3'!A$3:E$2339,5,0)</f>
        <v>13-Aug-1992</v>
      </c>
      <c r="M1833" s="19">
        <f>VLOOKUP(A1833,'Data Transformation 3'!A$3:H$2339,8,0)</f>
        <v>4527.18</v>
      </c>
      <c r="N1833" t="str">
        <f>VLOOKUP('Healthcare '!A1833,'Data Transformation 3'!A$3:I$2339,9,0)</f>
        <v>tier - 2</v>
      </c>
      <c r="O1833" t="str">
        <f>VLOOKUP(A1833,'Data Transformation 3'!A$3:J$2339,10,0)</f>
        <v>tier - 2</v>
      </c>
      <c r="P1833" t="str">
        <f>VLOOKUP(A1833,'Data Transformation 3'!A$3:K$2339,11,0)</f>
        <v>R1012</v>
      </c>
      <c r="Q1833">
        <f>VLOOKUP(A1833,'Data Transformation 3'!A$3:F$2339,6,0)</f>
        <v>30</v>
      </c>
    </row>
    <row r="1834" spans="1:17" ht="15.5" hidden="1" x14ac:dyDescent="0.35">
      <c r="A1834" s="1" t="s">
        <v>537</v>
      </c>
      <c r="C1834" s="20" cm="1">
        <f t="array" ref="C1834:K1834">_xlfn.XLOOKUP(A1834,'Data transformation 2'!A1835:A4169,'Data transformation 2'!B1835:J4169)</f>
        <v>34.674999999999997</v>
      </c>
      <c r="D1834">
        <v>5.71</v>
      </c>
      <c r="E1834" t="str">
        <v>yes</v>
      </c>
      <c r="F1834" t="str">
        <v>No</v>
      </c>
      <c r="G1834" t="str">
        <v>No</v>
      </c>
      <c r="H1834">
        <v>1</v>
      </c>
      <c r="I1834" t="str">
        <v>No</v>
      </c>
      <c r="J1834" t="str">
        <v>Obesity</v>
      </c>
      <c r="K1834" t="str">
        <v>Pre-Diabetes</v>
      </c>
      <c r="L1834" t="str">
        <f>VLOOKUP(A1834,'Data Transformation 3'!A$3:E$2339,5,0)</f>
        <v>21-Dec-1988</v>
      </c>
      <c r="M1834" s="19">
        <f>VLOOKUP(A1834,'Data Transformation 3'!A$3:H$2339,8,0)</f>
        <v>4518.83</v>
      </c>
      <c r="N1834" t="str">
        <f>VLOOKUP('Healthcare '!A1834,'Data Transformation 3'!A$3:I$2339,9,0)</f>
        <v>tier - 2</v>
      </c>
      <c r="O1834" t="str">
        <f>VLOOKUP(A1834,'Data Transformation 3'!A$3:J$2339,10,0)</f>
        <v>tier - 2</v>
      </c>
      <c r="P1834" t="str">
        <f>VLOOKUP(A1834,'Data Transformation 3'!A$3:K$2339,11,0)</f>
        <v>R1017</v>
      </c>
      <c r="Q1834">
        <f>VLOOKUP(A1834,'Data Transformation 3'!A$3:F$2339,6,0)</f>
        <v>34</v>
      </c>
    </row>
    <row r="1835" spans="1:17" ht="15.5" hidden="1" x14ac:dyDescent="0.35">
      <c r="A1835" s="1" t="s">
        <v>536</v>
      </c>
      <c r="C1835" s="20" cm="1">
        <f t="array" ref="C1835:K1835">_xlfn.XLOOKUP(A1835,'Data transformation 2'!A1836:A4170,'Data transformation 2'!B1836:J4170)</f>
        <v>18.850000000000001</v>
      </c>
      <c r="D1835">
        <v>6.03</v>
      </c>
      <c r="E1835" t="str">
        <v>No</v>
      </c>
      <c r="F1835" t="str">
        <v>No</v>
      </c>
      <c r="G1835" t="str">
        <v>No</v>
      </c>
      <c r="H1835">
        <v>1</v>
      </c>
      <c r="I1835" t="str">
        <v>No</v>
      </c>
      <c r="J1835" t="str">
        <v>Normal Weight</v>
      </c>
      <c r="K1835" t="str">
        <v>Pre-Diabetes</v>
      </c>
      <c r="L1835" t="str">
        <f>VLOOKUP(A1835,'Data Transformation 3'!A$3:E$2339,5,0)</f>
        <v>5-Dec-1987</v>
      </c>
      <c r="M1835" s="19">
        <f>VLOOKUP(A1835,'Data Transformation 3'!A$3:H$2339,8,0)</f>
        <v>4518.7700000000004</v>
      </c>
      <c r="N1835" t="str">
        <f>VLOOKUP('Healthcare '!A1835,'Data Transformation 3'!A$3:I$2339,9,0)</f>
        <v>tier - 2</v>
      </c>
      <c r="O1835" t="str">
        <f>VLOOKUP(A1835,'Data Transformation 3'!A$3:J$2339,10,0)</f>
        <v>tier - 3</v>
      </c>
      <c r="P1835" t="str">
        <f>VLOOKUP(A1835,'Data Transformation 3'!A$3:K$2339,11,0)</f>
        <v>R1012</v>
      </c>
      <c r="Q1835">
        <f>VLOOKUP(A1835,'Data Transformation 3'!A$3:F$2339,6,0)</f>
        <v>35</v>
      </c>
    </row>
    <row r="1836" spans="1:17" ht="15.5" hidden="1" x14ac:dyDescent="0.35">
      <c r="A1836" s="1" t="s">
        <v>534</v>
      </c>
      <c r="C1836" s="20" cm="1">
        <f t="array" ref="C1836:K1836">_xlfn.XLOOKUP(A1836,'Data transformation 2'!A1837:A4171,'Data transformation 2'!B1837:J4171)</f>
        <v>34.130000000000003</v>
      </c>
      <c r="D1836">
        <v>5.65</v>
      </c>
      <c r="E1836" t="str">
        <v>No</v>
      </c>
      <c r="F1836" t="str">
        <v>No</v>
      </c>
      <c r="G1836" t="str">
        <v>Yes</v>
      </c>
      <c r="H1836">
        <v>1</v>
      </c>
      <c r="I1836" t="str">
        <v>No</v>
      </c>
      <c r="J1836" t="str">
        <v>Obesity</v>
      </c>
      <c r="K1836" t="str">
        <v>Normal</v>
      </c>
      <c r="L1836" t="str">
        <f>VLOOKUP(A1836,'Data Transformation 3'!A$3:E$2339,5,0)</f>
        <v>2-Oct-2003</v>
      </c>
      <c r="M1836" s="19">
        <f>VLOOKUP(A1836,'Data Transformation 3'!A$3:H$2339,8,0)</f>
        <v>4518.3999999999996</v>
      </c>
      <c r="N1836" t="str">
        <f>VLOOKUP('Healthcare '!A1836,'Data Transformation 3'!A$3:I$2339,9,0)</f>
        <v>tier - 2</v>
      </c>
      <c r="O1836" t="str">
        <f>VLOOKUP(A1836,'Data Transformation 3'!A$3:J$2339,10,0)</f>
        <v>tier - 3</v>
      </c>
      <c r="P1836" t="str">
        <f>VLOOKUP(A1836,'Data Transformation 3'!A$3:K$2339,11,0)</f>
        <v>R1026</v>
      </c>
      <c r="Q1836">
        <f>VLOOKUP(A1836,'Data Transformation 3'!A$3:F$2339,6,0)</f>
        <v>19</v>
      </c>
    </row>
    <row r="1837" spans="1:17" ht="15.5" hidden="1" x14ac:dyDescent="0.35">
      <c r="A1837" s="1" t="s">
        <v>533</v>
      </c>
      <c r="C1837" s="20" cm="1">
        <f t="array" ref="C1837:K1837">_xlfn.XLOOKUP(A1837,'Data transformation 2'!A1838:A4172,'Data transformation 2'!B1838:J4172)</f>
        <v>17.34</v>
      </c>
      <c r="D1837">
        <v>5.05</v>
      </c>
      <c r="E1837" t="str">
        <v>No</v>
      </c>
      <c r="F1837" t="str">
        <v>No</v>
      </c>
      <c r="G1837" t="str">
        <v>No</v>
      </c>
      <c r="H1837">
        <v>0</v>
      </c>
      <c r="I1837" t="str">
        <v>No</v>
      </c>
      <c r="J1837" t="str">
        <v>Underweight</v>
      </c>
      <c r="K1837" t="str">
        <v>Normal</v>
      </c>
      <c r="L1837" t="str">
        <f>VLOOKUP(A1837,'Data Transformation 3'!A$3:E$2339,5,0)</f>
        <v>16-Jun-1980</v>
      </c>
      <c r="M1837" s="19">
        <f>VLOOKUP(A1837,'Data Transformation 3'!A$3:H$2339,8,0)</f>
        <v>4515.71</v>
      </c>
      <c r="N1837" t="str">
        <f>VLOOKUP('Healthcare '!A1837,'Data Transformation 3'!A$3:I$2339,9,0)</f>
        <v>tier - 2</v>
      </c>
      <c r="O1837" t="str">
        <f>VLOOKUP(A1837,'Data Transformation 3'!A$3:J$2339,10,0)</f>
        <v>tier - 3</v>
      </c>
      <c r="P1837" t="str">
        <f>VLOOKUP(A1837,'Data Transformation 3'!A$3:K$2339,11,0)</f>
        <v>R1013</v>
      </c>
      <c r="Q1837">
        <f>VLOOKUP(A1837,'Data Transformation 3'!A$3:F$2339,6,0)</f>
        <v>42</v>
      </c>
    </row>
    <row r="1838" spans="1:17" ht="15.5" hidden="1" x14ac:dyDescent="0.35">
      <c r="A1838" s="1" t="s">
        <v>532</v>
      </c>
      <c r="C1838" s="20" cm="1">
        <f t="array" ref="C1838:K1838">_xlfn.XLOOKUP(A1838,'Data transformation 2'!A1839:A4173,'Data transformation 2'!B1839:J4173)</f>
        <v>17.440000000000001</v>
      </c>
      <c r="D1838">
        <v>6.26</v>
      </c>
      <c r="E1838" t="str">
        <v>No</v>
      </c>
      <c r="F1838" t="str">
        <v>No</v>
      </c>
      <c r="G1838" t="str">
        <v>No</v>
      </c>
      <c r="H1838">
        <v>0</v>
      </c>
      <c r="I1838" t="str">
        <v>No</v>
      </c>
      <c r="J1838" t="str">
        <v>Underweight</v>
      </c>
      <c r="K1838" t="str">
        <v>Pre-Diabetes</v>
      </c>
      <c r="L1838" t="str">
        <f>VLOOKUP(A1838,'Data Transformation 3'!A$3:E$2339,5,0)</f>
        <v>27-Sep-1982</v>
      </c>
      <c r="M1838" s="19">
        <f>VLOOKUP(A1838,'Data Transformation 3'!A$3:H$2339,8,0)</f>
        <v>4511.41</v>
      </c>
      <c r="N1838" t="str">
        <f>VLOOKUP('Healthcare '!A1838,'Data Transformation 3'!A$3:I$2339,9,0)</f>
        <v>tier - 2</v>
      </c>
      <c r="O1838" t="str">
        <f>VLOOKUP(A1838,'Data Transformation 3'!A$3:J$2339,10,0)</f>
        <v>tier - 3</v>
      </c>
      <c r="P1838" t="str">
        <f>VLOOKUP(A1838,'Data Transformation 3'!A$3:K$2339,11,0)</f>
        <v>R1013</v>
      </c>
      <c r="Q1838">
        <f>VLOOKUP(A1838,'Data Transformation 3'!A$3:F$2339,6,0)</f>
        <v>40</v>
      </c>
    </row>
    <row r="1839" spans="1:17" ht="15.5" hidden="1" x14ac:dyDescent="0.35">
      <c r="A1839" s="1" t="s">
        <v>531</v>
      </c>
      <c r="C1839" s="20" cm="1">
        <f t="array" ref="C1839:K1839">_xlfn.XLOOKUP(A1839,'Data transformation 2'!A1840:A4174,'Data transformation 2'!B1840:J4174)</f>
        <v>33.659999999999997</v>
      </c>
      <c r="D1839">
        <v>4.08</v>
      </c>
      <c r="E1839" t="str">
        <v>yes</v>
      </c>
      <c r="F1839" t="str">
        <v>No</v>
      </c>
      <c r="G1839" t="str">
        <v>Yes</v>
      </c>
      <c r="H1839">
        <v>1</v>
      </c>
      <c r="I1839" t="str">
        <v>No</v>
      </c>
      <c r="J1839" t="str">
        <v>Obesity</v>
      </c>
      <c r="K1839" t="str">
        <v>Normal</v>
      </c>
      <c r="L1839" t="str">
        <f>VLOOKUP(A1839,'Data Transformation 3'!A$3:E$2339,5,0)</f>
        <v>13-Oct-1997</v>
      </c>
      <c r="M1839" s="19">
        <f>VLOOKUP(A1839,'Data Transformation 3'!A$3:H$2339,8,0)</f>
        <v>4504.66</v>
      </c>
      <c r="N1839" t="str">
        <f>VLOOKUP('Healthcare '!A1839,'Data Transformation 3'!A$3:I$2339,9,0)</f>
        <v>tier - 1</v>
      </c>
      <c r="O1839" t="str">
        <f>VLOOKUP(A1839,'Data Transformation 3'!A$3:J$2339,10,0)</f>
        <v>tier - 2</v>
      </c>
      <c r="P1839" t="str">
        <f>VLOOKUP(A1839,'Data Transformation 3'!A$3:K$2339,11,0)</f>
        <v>R1013</v>
      </c>
      <c r="Q1839">
        <f>VLOOKUP(A1839,'Data Transformation 3'!A$3:F$2339,6,0)</f>
        <v>25</v>
      </c>
    </row>
    <row r="1840" spans="1:17" ht="15.5" hidden="1" x14ac:dyDescent="0.35">
      <c r="A1840" s="1" t="s">
        <v>530</v>
      </c>
      <c r="C1840" s="20" cm="1">
        <f t="array" ref="C1840:K1840">_xlfn.XLOOKUP(A1840,'Data transformation 2'!A1841:A4175,'Data transformation 2'!B1841:J4175)</f>
        <v>21.375</v>
      </c>
      <c r="D1840">
        <v>6.19</v>
      </c>
      <c r="E1840" t="str">
        <v>yes</v>
      </c>
      <c r="F1840" t="str">
        <v>No</v>
      </c>
      <c r="G1840" t="str">
        <v>No</v>
      </c>
      <c r="H1840">
        <v>1</v>
      </c>
      <c r="I1840" t="str">
        <v>No</v>
      </c>
      <c r="J1840" t="str">
        <v>Normal Weight</v>
      </c>
      <c r="K1840" t="str">
        <v>Pre-Diabetes</v>
      </c>
      <c r="L1840" t="str">
        <f>VLOOKUP(A1840,'Data Transformation 3'!A$3:E$2339,5,0)</f>
        <v>26-Jun-1988</v>
      </c>
      <c r="M1840" s="19">
        <f>VLOOKUP(A1840,'Data Transformation 3'!A$3:H$2339,8,0)</f>
        <v>4500.34</v>
      </c>
      <c r="N1840" t="str">
        <f>VLOOKUP('Healthcare '!A1840,'Data Transformation 3'!A$3:I$2339,9,0)</f>
        <v>tier - 2</v>
      </c>
      <c r="O1840" t="str">
        <f>VLOOKUP(A1840,'Data Transformation 3'!A$3:J$2339,10,0)</f>
        <v>tier - 1</v>
      </c>
      <c r="P1840" t="str">
        <f>VLOOKUP(A1840,'Data Transformation 3'!A$3:K$2339,11,0)</f>
        <v>R1017</v>
      </c>
      <c r="Q1840">
        <f>VLOOKUP(A1840,'Data Transformation 3'!A$3:F$2339,6,0)</f>
        <v>34</v>
      </c>
    </row>
    <row r="1841" spans="1:17" ht="15.5" hidden="1" x14ac:dyDescent="0.35">
      <c r="A1841" s="1" t="s">
        <v>529</v>
      </c>
      <c r="C1841" s="20" cm="1">
        <f t="array" ref="C1841:K1841">_xlfn.XLOOKUP(A1841,'Data transformation 2'!A1842:A4176,'Data transformation 2'!B1842:J4176)</f>
        <v>27.14</v>
      </c>
      <c r="D1841">
        <v>6.01</v>
      </c>
      <c r="E1841" t="str">
        <v>No</v>
      </c>
      <c r="F1841" t="str">
        <v>No</v>
      </c>
      <c r="G1841" t="str">
        <v>No</v>
      </c>
      <c r="H1841">
        <v>1</v>
      </c>
      <c r="I1841" t="str">
        <v>No</v>
      </c>
      <c r="J1841" t="str">
        <v>Overweight</v>
      </c>
      <c r="K1841" t="str">
        <v>Pre-Diabetes</v>
      </c>
      <c r="L1841" t="str">
        <f>VLOOKUP(A1841,'Data Transformation 3'!A$3:E$2339,5,0)</f>
        <v>12-Jul-1992</v>
      </c>
      <c r="M1841" s="19">
        <f>VLOOKUP(A1841,'Data Transformation 3'!A$3:H$2339,8,0)</f>
        <v>4488.58</v>
      </c>
      <c r="N1841" t="str">
        <f>VLOOKUP('Healthcare '!A1841,'Data Transformation 3'!A$3:I$2339,9,0)</f>
        <v>tier - 2</v>
      </c>
      <c r="O1841" t="str">
        <f>VLOOKUP(A1841,'Data Transformation 3'!A$3:J$2339,10,0)</f>
        <v>tier - 3</v>
      </c>
      <c r="P1841" t="str">
        <f>VLOOKUP(A1841,'Data Transformation 3'!A$3:K$2339,11,0)</f>
        <v>R1012</v>
      </c>
      <c r="Q1841">
        <f>VLOOKUP(A1841,'Data Transformation 3'!A$3:F$2339,6,0)</f>
        <v>30</v>
      </c>
    </row>
    <row r="1842" spans="1:17" ht="15.5" hidden="1" x14ac:dyDescent="0.35">
      <c r="A1842" s="1" t="s">
        <v>528</v>
      </c>
      <c r="C1842" s="20" cm="1">
        <f t="array" ref="C1842:K1842">_xlfn.XLOOKUP(A1842,'Data transformation 2'!A1843:A4177,'Data transformation 2'!B1843:J4177)</f>
        <v>35.78</v>
      </c>
      <c r="D1842">
        <v>6.07</v>
      </c>
      <c r="E1842" t="str">
        <v>No</v>
      </c>
      <c r="F1842" t="str">
        <v>yes</v>
      </c>
      <c r="G1842" t="str">
        <v>No</v>
      </c>
      <c r="H1842">
        <v>1</v>
      </c>
      <c r="I1842" t="str">
        <v>No</v>
      </c>
      <c r="J1842" t="str">
        <v>Obesity</v>
      </c>
      <c r="K1842" t="str">
        <v>Pre-Diabetes</v>
      </c>
      <c r="L1842" t="str">
        <f>VLOOKUP(A1842,'Data Transformation 3'!A$3:E$2339,5,0)</f>
        <v>18-Jul-2004</v>
      </c>
      <c r="M1842" s="19">
        <f>VLOOKUP(A1842,'Data Transformation 3'!A$3:H$2339,8,0)</f>
        <v>4468.25</v>
      </c>
      <c r="N1842" t="str">
        <f>VLOOKUP('Healthcare '!A1842,'Data Transformation 3'!A$3:I$2339,9,0)</f>
        <v>tier - 2</v>
      </c>
      <c r="O1842" t="str">
        <f>VLOOKUP(A1842,'Data Transformation 3'!A$3:J$2339,10,0)</f>
        <v>tier - 2</v>
      </c>
      <c r="P1842" t="str">
        <f>VLOOKUP(A1842,'Data Transformation 3'!A$3:K$2339,11,0)</f>
        <v>R1012</v>
      </c>
      <c r="Q1842">
        <f>VLOOKUP(A1842,'Data Transformation 3'!A$3:F$2339,6,0)</f>
        <v>18</v>
      </c>
    </row>
    <row r="1843" spans="1:17" ht="15.5" hidden="1" x14ac:dyDescent="0.35">
      <c r="A1843" s="1" t="s">
        <v>527</v>
      </c>
      <c r="C1843" s="20" cm="1">
        <f t="array" ref="C1843:K1843">_xlfn.XLOOKUP(A1843,'Data transformation 2'!A1844:A4178,'Data transformation 2'!B1844:J4178)</f>
        <v>34.96</v>
      </c>
      <c r="D1843">
        <v>5.63</v>
      </c>
      <c r="E1843" t="str">
        <v>No</v>
      </c>
      <c r="F1843" t="str">
        <v>No</v>
      </c>
      <c r="G1843" t="str">
        <v>No</v>
      </c>
      <c r="H1843">
        <v>0</v>
      </c>
      <c r="I1843" t="str">
        <v>No</v>
      </c>
      <c r="J1843" t="str">
        <v>Obesity</v>
      </c>
      <c r="K1843" t="str">
        <v>Normal</v>
      </c>
      <c r="L1843" t="str">
        <f>VLOOKUP(A1843,'Data Transformation 3'!A$3:E$2339,5,0)</f>
        <v>20-Nov-1999</v>
      </c>
      <c r="M1843" s="19">
        <f>VLOOKUP(A1843,'Data Transformation 3'!A$3:H$2339,8,0)</f>
        <v>4466.62</v>
      </c>
      <c r="N1843" t="str">
        <f>VLOOKUP('Healthcare '!A1843,'Data Transformation 3'!A$3:I$2339,9,0)</f>
        <v>tier - 2</v>
      </c>
      <c r="O1843" t="str">
        <f>VLOOKUP(A1843,'Data Transformation 3'!A$3:J$2339,10,0)</f>
        <v>tier - 2</v>
      </c>
      <c r="P1843" t="str">
        <f>VLOOKUP(A1843,'Data Transformation 3'!A$3:K$2339,11,0)</f>
        <v>R1012</v>
      </c>
      <c r="Q1843">
        <f>VLOOKUP(A1843,'Data Transformation 3'!A$3:F$2339,6,0)</f>
        <v>23</v>
      </c>
    </row>
    <row r="1844" spans="1:17" ht="15.5" hidden="1" x14ac:dyDescent="0.35">
      <c r="A1844" s="1" t="s">
        <v>526</v>
      </c>
      <c r="C1844" s="20" cm="1">
        <f t="array" ref="C1844:K1844">_xlfn.XLOOKUP(A1844,'Data transformation 2'!A1845:A4179,'Data transformation 2'!B1845:J4179)</f>
        <v>38.39</v>
      </c>
      <c r="D1844">
        <v>6.05</v>
      </c>
      <c r="E1844" t="str">
        <v>No</v>
      </c>
      <c r="F1844" t="str">
        <v>No</v>
      </c>
      <c r="G1844" t="str">
        <v>No</v>
      </c>
      <c r="H1844">
        <v>0</v>
      </c>
      <c r="I1844" t="str">
        <v>No</v>
      </c>
      <c r="J1844" t="str">
        <v>Obesity</v>
      </c>
      <c r="K1844" t="str">
        <v>Pre-Diabetes</v>
      </c>
      <c r="L1844" t="str">
        <f>VLOOKUP(A1844,'Data Transformation 3'!A$3:E$2339,5,0)</f>
        <v>4-Jul-1991</v>
      </c>
      <c r="M1844" s="19">
        <f>VLOOKUP(A1844,'Data Transformation 3'!A$3:H$2339,8,0)</f>
        <v>4463.21</v>
      </c>
      <c r="N1844" t="str">
        <f>VLOOKUP('Healthcare '!A1844,'Data Transformation 3'!A$3:I$2339,9,0)</f>
        <v>tier - 3</v>
      </c>
      <c r="O1844" t="str">
        <f>VLOOKUP(A1844,'Data Transformation 3'!A$3:J$2339,10,0)</f>
        <v>tier - 3</v>
      </c>
      <c r="P1844" t="str">
        <f>VLOOKUP(A1844,'Data Transformation 3'!A$3:K$2339,11,0)</f>
        <v>R1013</v>
      </c>
      <c r="Q1844">
        <f>VLOOKUP(A1844,'Data Transformation 3'!A$3:F$2339,6,0)</f>
        <v>31</v>
      </c>
    </row>
    <row r="1845" spans="1:17" ht="15.5" hidden="1" x14ac:dyDescent="0.35">
      <c r="A1845" s="1" t="s">
        <v>525</v>
      </c>
      <c r="C1845" s="20" cm="1">
        <f t="array" ref="C1845:K1845">_xlfn.XLOOKUP(A1845,'Data transformation 2'!A1846:A4180,'Data transformation 2'!B1846:J4180)</f>
        <v>33.82</v>
      </c>
      <c r="D1845">
        <v>4.6500000000000004</v>
      </c>
      <c r="E1845" t="str">
        <v>No</v>
      </c>
      <c r="F1845" t="str">
        <v>No</v>
      </c>
      <c r="G1845" t="str">
        <v>No</v>
      </c>
      <c r="H1845">
        <v>0</v>
      </c>
      <c r="I1845" t="str">
        <v>No</v>
      </c>
      <c r="J1845" t="str">
        <v>Obesity</v>
      </c>
      <c r="K1845" t="str">
        <v>Normal</v>
      </c>
      <c r="L1845" t="str">
        <f>VLOOKUP(A1845,'Data Transformation 3'!A$3:E$2339,5,0)</f>
        <v>15-Jul-1990</v>
      </c>
      <c r="M1845" s="19">
        <f>VLOOKUP(A1845,'Data Transformation 3'!A$3:H$2339,8,0)</f>
        <v>4462.72</v>
      </c>
      <c r="N1845" t="str">
        <f>VLOOKUP('Healthcare '!A1845,'Data Transformation 3'!A$3:I$2339,9,0)</f>
        <v>tier - 2</v>
      </c>
      <c r="O1845" t="str">
        <f>VLOOKUP(A1845,'Data Transformation 3'!A$3:J$2339,10,0)</f>
        <v>tier - 3</v>
      </c>
      <c r="P1845" t="str">
        <f>VLOOKUP(A1845,'Data Transformation 3'!A$3:K$2339,11,0)</f>
        <v>R1012</v>
      </c>
      <c r="Q1845">
        <f>VLOOKUP(A1845,'Data Transformation 3'!A$3:F$2339,6,0)</f>
        <v>32</v>
      </c>
    </row>
    <row r="1846" spans="1:17" ht="15.5" hidden="1" x14ac:dyDescent="0.35">
      <c r="A1846" s="1" t="s">
        <v>524</v>
      </c>
      <c r="C1846" s="20" cm="1">
        <f t="array" ref="C1846:K1846">_xlfn.XLOOKUP(A1846,'Data transformation 2'!A1847:A4181,'Data transformation 2'!B1847:J4181)</f>
        <v>27.835000000000001</v>
      </c>
      <c r="D1846">
        <v>5.37</v>
      </c>
      <c r="E1846" t="str">
        <v>No</v>
      </c>
      <c r="F1846" t="str">
        <v>No</v>
      </c>
      <c r="G1846" t="str">
        <v>No</v>
      </c>
      <c r="H1846">
        <v>0</v>
      </c>
      <c r="I1846" t="str">
        <v>No</v>
      </c>
      <c r="J1846" t="str">
        <v>Overweight</v>
      </c>
      <c r="K1846" t="str">
        <v>Normal</v>
      </c>
      <c r="L1846" t="str">
        <f>VLOOKUP(A1846,'Data Transformation 3'!A$3:E$2339,5,0)</f>
        <v>8-Aug-1990</v>
      </c>
      <c r="M1846" s="19">
        <f>VLOOKUP(A1846,'Data Transformation 3'!A$3:H$2339,8,0)</f>
        <v>4454.3999999999996</v>
      </c>
      <c r="N1846" t="str">
        <f>VLOOKUP('Healthcare '!A1846,'Data Transformation 3'!A$3:I$2339,9,0)</f>
        <v>tier - 2</v>
      </c>
      <c r="O1846" t="str">
        <f>VLOOKUP(A1846,'Data Transformation 3'!A$3:J$2339,10,0)</f>
        <v>tier - 3</v>
      </c>
      <c r="P1846" t="str">
        <f>VLOOKUP(A1846,'Data Transformation 3'!A$3:K$2339,11,0)</f>
        <v>R1012</v>
      </c>
      <c r="Q1846">
        <f>VLOOKUP(A1846,'Data Transformation 3'!A$3:F$2339,6,0)</f>
        <v>32</v>
      </c>
    </row>
    <row r="1847" spans="1:17" ht="15.5" hidden="1" x14ac:dyDescent="0.35">
      <c r="A1847" s="1" t="s">
        <v>523</v>
      </c>
      <c r="C1847" s="20" cm="1">
        <f t="array" ref="C1847:K1847">_xlfn.XLOOKUP(A1847,'Data transformation 2'!A1848:A4182,'Data transformation 2'!B1848:J4182)</f>
        <v>33</v>
      </c>
      <c r="D1847">
        <v>5.39</v>
      </c>
      <c r="E1847" t="str">
        <v>No</v>
      </c>
      <c r="F1847" t="str">
        <v>No</v>
      </c>
      <c r="G1847" t="str">
        <v>No</v>
      </c>
      <c r="H1847">
        <v>0</v>
      </c>
      <c r="I1847" t="str">
        <v>No</v>
      </c>
      <c r="J1847" t="str">
        <v>Obesity</v>
      </c>
      <c r="K1847" t="str">
        <v>Normal</v>
      </c>
      <c r="L1847" t="str">
        <f>VLOOKUP(A1847,'Data Transformation 3'!A$3:E$2339,5,0)</f>
        <v>28-Jun-1994</v>
      </c>
      <c r="M1847" s="19">
        <f>VLOOKUP(A1847,'Data Transformation 3'!A$3:H$2339,8,0)</f>
        <v>4449.46</v>
      </c>
      <c r="N1847" t="str">
        <f>VLOOKUP('Healthcare '!A1847,'Data Transformation 3'!A$3:I$2339,9,0)</f>
        <v>tier - 1</v>
      </c>
      <c r="O1847" t="str">
        <f>VLOOKUP(A1847,'Data Transformation 3'!A$3:J$2339,10,0)</f>
        <v>tier - 2</v>
      </c>
      <c r="P1847" t="str">
        <f>VLOOKUP(A1847,'Data Transformation 3'!A$3:K$2339,11,0)</f>
        <v>R1013</v>
      </c>
      <c r="Q1847">
        <f>VLOOKUP(A1847,'Data Transformation 3'!A$3:F$2339,6,0)</f>
        <v>28</v>
      </c>
    </row>
    <row r="1848" spans="1:17" ht="15.5" hidden="1" x14ac:dyDescent="0.35">
      <c r="A1848" s="1" t="s">
        <v>522</v>
      </c>
      <c r="C1848" s="20" cm="1">
        <f t="array" ref="C1848:K1848">_xlfn.XLOOKUP(A1848,'Data transformation 2'!A1849:A4183,'Data transformation 2'!B1849:J4183)</f>
        <v>26.885000000000002</v>
      </c>
      <c r="D1848">
        <v>5.86</v>
      </c>
      <c r="E1848" t="str">
        <v>No</v>
      </c>
      <c r="F1848" t="str">
        <v>No</v>
      </c>
      <c r="G1848" t="str">
        <v>No</v>
      </c>
      <c r="H1848">
        <v>0</v>
      </c>
      <c r="I1848" t="str">
        <v>No</v>
      </c>
      <c r="J1848" t="str">
        <v>Overweight</v>
      </c>
      <c r="K1848" t="str">
        <v>Pre-Diabetes</v>
      </c>
      <c r="L1848" t="str">
        <f>VLOOKUP(A1848,'Data Transformation 3'!A$3:E$2339,5,0)</f>
        <v>3-Sep-1991</v>
      </c>
      <c r="M1848" s="19">
        <f>VLOOKUP(A1848,'Data Transformation 3'!A$3:H$2339,8,0)</f>
        <v>4441.21</v>
      </c>
      <c r="N1848" t="str">
        <f>VLOOKUP('Healthcare '!A1848,'Data Transformation 3'!A$3:I$2339,9,0)</f>
        <v>tier - 1</v>
      </c>
      <c r="O1848" t="str">
        <f>VLOOKUP(A1848,'Data Transformation 3'!A$3:J$2339,10,0)</f>
        <v>tier - 2</v>
      </c>
      <c r="P1848" t="str">
        <f>VLOOKUP(A1848,'Data Transformation 3'!A$3:K$2339,11,0)</f>
        <v>R1014</v>
      </c>
      <c r="Q1848">
        <f>VLOOKUP(A1848,'Data Transformation 3'!A$3:F$2339,6,0)</f>
        <v>31</v>
      </c>
    </row>
    <row r="1849" spans="1:17" ht="15.5" hidden="1" x14ac:dyDescent="0.35">
      <c r="A1849" s="1" t="s">
        <v>521</v>
      </c>
      <c r="C1849" s="20" cm="1">
        <f t="array" ref="C1849:K1849">_xlfn.XLOOKUP(A1849,'Data transformation 2'!A1850:A4184,'Data transformation 2'!B1850:J4184)</f>
        <v>29.26</v>
      </c>
      <c r="D1849">
        <v>4.4400000000000004</v>
      </c>
      <c r="E1849" t="str">
        <v>No</v>
      </c>
      <c r="F1849" t="str">
        <v>No</v>
      </c>
      <c r="G1849" t="str">
        <v>No</v>
      </c>
      <c r="H1849">
        <v>0</v>
      </c>
      <c r="I1849" t="str">
        <v>No</v>
      </c>
      <c r="J1849" t="str">
        <v>Overweight</v>
      </c>
      <c r="K1849" t="str">
        <v>Normal</v>
      </c>
      <c r="L1849" t="str">
        <f>VLOOKUP(A1849,'Data Transformation 3'!A$3:E$2339,5,0)</f>
        <v>24-Oct-1994</v>
      </c>
      <c r="M1849" s="19">
        <f>VLOOKUP(A1849,'Data Transformation 3'!A$3:H$2339,8,0)</f>
        <v>4438.26</v>
      </c>
      <c r="N1849" t="str">
        <f>VLOOKUP('Healthcare '!A1849,'Data Transformation 3'!A$3:I$2339,9,0)</f>
        <v>tier - 2</v>
      </c>
      <c r="O1849" t="str">
        <f>VLOOKUP(A1849,'Data Transformation 3'!A$3:J$2339,10,0)</f>
        <v>tier - 3</v>
      </c>
      <c r="P1849" t="str">
        <f>VLOOKUP(A1849,'Data Transformation 3'!A$3:K$2339,11,0)</f>
        <v>R1017</v>
      </c>
      <c r="Q1849">
        <f>VLOOKUP(A1849,'Data Transformation 3'!A$3:F$2339,6,0)</f>
        <v>28</v>
      </c>
    </row>
    <row r="1850" spans="1:17" ht="15.5" hidden="1" x14ac:dyDescent="0.35">
      <c r="A1850" s="1" t="s">
        <v>520</v>
      </c>
      <c r="C1850" s="20" cm="1">
        <f t="array" ref="C1850:K1850">_xlfn.XLOOKUP(A1850,'Data transformation 2'!A1851:A4185,'Data transformation 2'!B1851:J4185)</f>
        <v>26.98</v>
      </c>
      <c r="D1850">
        <v>4.41</v>
      </c>
      <c r="E1850" t="str">
        <v>No</v>
      </c>
      <c r="F1850" t="str">
        <v>No</v>
      </c>
      <c r="G1850" t="str">
        <v>No</v>
      </c>
      <c r="H1850">
        <v>0</v>
      </c>
      <c r="I1850" t="str">
        <v>No</v>
      </c>
      <c r="J1850" t="str">
        <v>Overweight</v>
      </c>
      <c r="K1850" t="str">
        <v>Normal</v>
      </c>
      <c r="L1850" t="str">
        <f>VLOOKUP(A1850,'Data Transformation 3'!A$3:E$2339,5,0)</f>
        <v>8-Oct-1994</v>
      </c>
      <c r="M1850" s="19">
        <f>VLOOKUP(A1850,'Data Transformation 3'!A$3:H$2339,8,0)</f>
        <v>4435.09</v>
      </c>
      <c r="N1850" t="str">
        <f>VLOOKUP('Healthcare '!A1850,'Data Transformation 3'!A$3:I$2339,9,0)</f>
        <v>tier - 3</v>
      </c>
      <c r="O1850" t="str">
        <f>VLOOKUP(A1850,'Data Transformation 3'!A$3:J$2339,10,0)</f>
        <v>tier - 2</v>
      </c>
      <c r="P1850" t="str">
        <f>VLOOKUP(A1850,'Data Transformation 3'!A$3:K$2339,11,0)</f>
        <v>R1016</v>
      </c>
      <c r="Q1850">
        <f>VLOOKUP(A1850,'Data Transformation 3'!A$3:F$2339,6,0)</f>
        <v>28</v>
      </c>
    </row>
    <row r="1851" spans="1:17" ht="15.5" hidden="1" x14ac:dyDescent="0.35">
      <c r="A1851" s="1" t="s">
        <v>519</v>
      </c>
      <c r="C1851" s="20" cm="1">
        <f t="array" ref="C1851:K1851">_xlfn.XLOOKUP(A1851,'Data transformation 2'!A1852:A4186,'Data transformation 2'!B1852:J4186)</f>
        <v>32.11</v>
      </c>
      <c r="D1851">
        <v>5.19</v>
      </c>
      <c r="E1851" t="str">
        <v>No</v>
      </c>
      <c r="F1851" t="str">
        <v>No</v>
      </c>
      <c r="G1851" t="str">
        <v>Yes</v>
      </c>
      <c r="H1851">
        <v>1</v>
      </c>
      <c r="I1851" t="str">
        <v>No</v>
      </c>
      <c r="J1851" t="str">
        <v>Obesity</v>
      </c>
      <c r="K1851" t="str">
        <v>Normal</v>
      </c>
      <c r="L1851" t="str">
        <f>VLOOKUP(A1851,'Data Transformation 3'!A$3:E$2339,5,0)</f>
        <v>23-Dec-1993</v>
      </c>
      <c r="M1851" s="19">
        <f>VLOOKUP(A1851,'Data Transformation 3'!A$3:H$2339,8,0)</f>
        <v>4433.92</v>
      </c>
      <c r="N1851" t="str">
        <f>VLOOKUP('Healthcare '!A1851,'Data Transformation 3'!A$3:I$2339,9,0)</f>
        <v>tier - 2</v>
      </c>
      <c r="O1851" t="str">
        <f>VLOOKUP(A1851,'Data Transformation 3'!A$3:J$2339,10,0)</f>
        <v>tier - 2</v>
      </c>
      <c r="P1851" t="str">
        <f>VLOOKUP(A1851,'Data Transformation 3'!A$3:K$2339,11,0)</f>
        <v>R1012</v>
      </c>
      <c r="Q1851">
        <f>VLOOKUP(A1851,'Data Transformation 3'!A$3:F$2339,6,0)</f>
        <v>29</v>
      </c>
    </row>
    <row r="1852" spans="1:17" ht="15.5" hidden="1" x14ac:dyDescent="0.35">
      <c r="A1852" s="1" t="s">
        <v>518</v>
      </c>
      <c r="C1852" s="20" cm="1">
        <f t="array" ref="C1852:K1852">_xlfn.XLOOKUP(A1852,'Data transformation 2'!A1853:A4187,'Data transformation 2'!B1853:J4187)</f>
        <v>31.73</v>
      </c>
      <c r="D1852">
        <v>5.16</v>
      </c>
      <c r="E1852" t="str">
        <v>No</v>
      </c>
      <c r="F1852" t="str">
        <v>No</v>
      </c>
      <c r="G1852" t="str">
        <v>Yes</v>
      </c>
      <c r="H1852">
        <v>1</v>
      </c>
      <c r="I1852" t="str">
        <v>No</v>
      </c>
      <c r="J1852" t="str">
        <v>Obesity</v>
      </c>
      <c r="K1852" t="str">
        <v>Normal</v>
      </c>
      <c r="L1852" t="str">
        <f>VLOOKUP(A1852,'Data Transformation 3'!A$3:E$2339,5,0)</f>
        <v>4-Sep-1993</v>
      </c>
      <c r="M1852" s="19">
        <f>VLOOKUP(A1852,'Data Transformation 3'!A$3:H$2339,8,0)</f>
        <v>4433.3900000000003</v>
      </c>
      <c r="N1852" t="str">
        <f>VLOOKUP('Healthcare '!A1852,'Data Transformation 3'!A$3:I$2339,9,0)</f>
        <v>tier - 2</v>
      </c>
      <c r="O1852" t="str">
        <f>VLOOKUP(A1852,'Data Transformation 3'!A$3:J$2339,10,0)</f>
        <v>tier - 3</v>
      </c>
      <c r="P1852" t="str">
        <f>VLOOKUP(A1852,'Data Transformation 3'!A$3:K$2339,11,0)</f>
        <v>R1012</v>
      </c>
      <c r="Q1852">
        <f>VLOOKUP(A1852,'Data Transformation 3'!A$3:F$2339,6,0)</f>
        <v>29</v>
      </c>
    </row>
    <row r="1853" spans="1:17" ht="15.5" hidden="1" x14ac:dyDescent="0.35">
      <c r="A1853" s="1" t="s">
        <v>517</v>
      </c>
      <c r="C1853" s="20" cm="1">
        <f t="array" ref="C1853:K1853">_xlfn.XLOOKUP(A1853,'Data transformation 2'!A1854:A4188,'Data transformation 2'!B1854:J4188)</f>
        <v>22.515000000000001</v>
      </c>
      <c r="D1853">
        <v>4.24</v>
      </c>
      <c r="E1853" t="str">
        <v>No</v>
      </c>
      <c r="F1853" t="str">
        <v>No</v>
      </c>
      <c r="G1853" t="str">
        <v>No</v>
      </c>
      <c r="H1853">
        <v>0</v>
      </c>
      <c r="I1853" t="str">
        <v>No</v>
      </c>
      <c r="J1853" t="str">
        <v>Normal Weight</v>
      </c>
      <c r="K1853" t="str">
        <v>Normal</v>
      </c>
      <c r="L1853" t="str">
        <f>VLOOKUP(A1853,'Data Transformation 3'!A$3:E$2339,5,0)</f>
        <v>29-Dec-1994</v>
      </c>
      <c r="M1853" s="19">
        <f>VLOOKUP(A1853,'Data Transformation 3'!A$3:H$2339,8,0)</f>
        <v>4428.8900000000003</v>
      </c>
      <c r="N1853" t="str">
        <f>VLOOKUP('Healthcare '!A1853,'Data Transformation 3'!A$3:I$2339,9,0)</f>
        <v>tier - 3</v>
      </c>
      <c r="O1853" t="str">
        <f>VLOOKUP(A1853,'Data Transformation 3'!A$3:J$2339,10,0)</f>
        <v>tier - 1</v>
      </c>
      <c r="P1853" t="str">
        <f>VLOOKUP(A1853,'Data Transformation 3'!A$3:K$2339,11,0)</f>
        <v>R1017</v>
      </c>
      <c r="Q1853">
        <f>VLOOKUP(A1853,'Data Transformation 3'!A$3:F$2339,6,0)</f>
        <v>28</v>
      </c>
    </row>
    <row r="1854" spans="1:17" ht="15.5" hidden="1" x14ac:dyDescent="0.35">
      <c r="A1854" s="1" t="s">
        <v>515</v>
      </c>
      <c r="C1854" s="20" cm="1">
        <f t="array" ref="C1854:K1854">_xlfn.XLOOKUP(A1854,'Data transformation 2'!A1855:A4189,'Data transformation 2'!B1855:J4189)</f>
        <v>25.9</v>
      </c>
      <c r="D1854">
        <v>5.45</v>
      </c>
      <c r="E1854" t="str">
        <v>No</v>
      </c>
      <c r="F1854" t="str">
        <v>No</v>
      </c>
      <c r="G1854" t="str">
        <v>No</v>
      </c>
      <c r="H1854">
        <v>1</v>
      </c>
      <c r="I1854" t="str">
        <v>No</v>
      </c>
      <c r="J1854" t="str">
        <v>Overweight</v>
      </c>
      <c r="K1854" t="str">
        <v>Normal</v>
      </c>
      <c r="L1854" t="str">
        <f>VLOOKUP(A1854,'Data Transformation 3'!A$3:E$2339,5,0)</f>
        <v>15-Aug-1992</v>
      </c>
      <c r="M1854" s="19">
        <f>VLOOKUP(A1854,'Data Transformation 3'!A$3:H$2339,8,0)</f>
        <v>4420.95</v>
      </c>
      <c r="N1854" t="str">
        <f>VLOOKUP('Healthcare '!A1854,'Data Transformation 3'!A$3:I$2339,9,0)</f>
        <v>tier - 2</v>
      </c>
      <c r="O1854" t="str">
        <f>VLOOKUP(A1854,'Data Transformation 3'!A$3:J$2339,10,0)</f>
        <v>tier - 3</v>
      </c>
      <c r="P1854" t="str">
        <f>VLOOKUP(A1854,'Data Transformation 3'!A$3:K$2339,11,0)</f>
        <v>R1020</v>
      </c>
      <c r="Q1854">
        <f>VLOOKUP(A1854,'Data Transformation 3'!A$3:F$2339,6,0)</f>
        <v>30</v>
      </c>
    </row>
    <row r="1855" spans="1:17" ht="15.5" hidden="1" x14ac:dyDescent="0.35">
      <c r="A1855" s="1" t="s">
        <v>514</v>
      </c>
      <c r="C1855" s="20" cm="1">
        <f t="array" ref="C1855:K1855">_xlfn.XLOOKUP(A1855,'Data transformation 2'!A1856:A4190,'Data transformation 2'!B1856:J4190)</f>
        <v>27.72</v>
      </c>
      <c r="D1855">
        <v>5.03</v>
      </c>
      <c r="E1855" t="str">
        <v>yes</v>
      </c>
      <c r="F1855" t="str">
        <v>No</v>
      </c>
      <c r="G1855" t="str">
        <v>No</v>
      </c>
      <c r="H1855">
        <v>1</v>
      </c>
      <c r="I1855" t="str">
        <v>No</v>
      </c>
      <c r="J1855" t="str">
        <v>Overweight</v>
      </c>
      <c r="K1855" t="str">
        <v>Normal</v>
      </c>
      <c r="L1855" t="str">
        <f>VLOOKUP(A1855,'Data Transformation 3'!A$3:E$2339,5,0)</f>
        <v>16-Sep-1988</v>
      </c>
      <c r="M1855" s="19">
        <f>VLOOKUP(A1855,'Data Transformation 3'!A$3:H$2339,8,0)</f>
        <v>4415.16</v>
      </c>
      <c r="N1855" t="str">
        <f>VLOOKUP('Healthcare '!A1855,'Data Transformation 3'!A$3:I$2339,9,0)</f>
        <v>tier - 2</v>
      </c>
      <c r="O1855" t="str">
        <f>VLOOKUP(A1855,'Data Transformation 3'!A$3:J$2339,10,0)</f>
        <v>tier - 1</v>
      </c>
      <c r="P1855" t="str">
        <f>VLOOKUP(A1855,'Data Transformation 3'!A$3:K$2339,11,0)</f>
        <v>R1013</v>
      </c>
      <c r="Q1855">
        <f>VLOOKUP(A1855,'Data Transformation 3'!A$3:F$2339,6,0)</f>
        <v>34</v>
      </c>
    </row>
    <row r="1856" spans="1:17" ht="15.5" x14ac:dyDescent="0.35">
      <c r="A1856" s="1" t="s">
        <v>513</v>
      </c>
      <c r="C1856" s="20" cm="1">
        <f t="array" ref="C1856:K1856">_xlfn.XLOOKUP(A1856,'Data transformation 2'!A1857:A4191,'Data transformation 2'!B1857:J4191)</f>
        <v>31.5</v>
      </c>
      <c r="D1856">
        <v>9.6199999999999992</v>
      </c>
      <c r="E1856" t="str">
        <v>yes</v>
      </c>
      <c r="F1856" t="str">
        <v>No</v>
      </c>
      <c r="G1856" t="str">
        <v>No</v>
      </c>
      <c r="H1856">
        <v>1</v>
      </c>
      <c r="I1856" t="str">
        <v>No</v>
      </c>
      <c r="J1856" t="str">
        <v>Obesity</v>
      </c>
      <c r="K1856" t="str">
        <v>Diabetes</v>
      </c>
      <c r="L1856" t="str">
        <f>VLOOKUP(A1856,'Data Transformation 3'!A$3:E$2339,5,0)</f>
        <v>13-Jul-1986</v>
      </c>
      <c r="M1856" s="19">
        <f>VLOOKUP(A1856,'Data Transformation 3'!A$3:H$2339,8,0)</f>
        <v>4402.2299999999996</v>
      </c>
      <c r="N1856" t="str">
        <f>VLOOKUP('Healthcare '!A1856,'Data Transformation 3'!A$3:I$2339,9,0)</f>
        <v>tier - 2</v>
      </c>
      <c r="O1856" t="str">
        <f>VLOOKUP(A1856,'Data Transformation 3'!A$3:J$2339,10,0)</f>
        <v>tier - 2</v>
      </c>
      <c r="P1856" t="str">
        <f>VLOOKUP(A1856,'Data Transformation 3'!A$3:K$2339,11,0)</f>
        <v>R1011</v>
      </c>
      <c r="Q1856">
        <f>VLOOKUP(A1856,'Data Transformation 3'!A$3:F$2339,6,0)</f>
        <v>36</v>
      </c>
    </row>
    <row r="1857" spans="1:17" ht="15.5" x14ac:dyDescent="0.35">
      <c r="A1857" s="1" t="s">
        <v>512</v>
      </c>
      <c r="C1857" s="20" cm="1">
        <f t="array" ref="C1857:K1857">_xlfn.XLOOKUP(A1857,'Data transformation 2'!A1858:A4192,'Data transformation 2'!B1858:J4192)</f>
        <v>29.7</v>
      </c>
      <c r="D1857">
        <v>6.77</v>
      </c>
      <c r="E1857" t="str">
        <v>yes</v>
      </c>
      <c r="F1857" t="str">
        <v>No</v>
      </c>
      <c r="G1857" t="str">
        <v>No</v>
      </c>
      <c r="H1857">
        <v>1</v>
      </c>
      <c r="I1857" t="str">
        <v>No</v>
      </c>
      <c r="J1857" t="str">
        <v>Overweight</v>
      </c>
      <c r="K1857" t="str">
        <v>Diabetes</v>
      </c>
      <c r="L1857" t="str">
        <f>VLOOKUP(A1857,'Data Transformation 3'!A$3:E$2339,5,0)</f>
        <v>11-Aug-1986</v>
      </c>
      <c r="M1857" s="19">
        <f>VLOOKUP(A1857,'Data Transformation 3'!A$3:H$2339,8,0)</f>
        <v>4399.7299999999996</v>
      </c>
      <c r="N1857" t="str">
        <f>VLOOKUP('Healthcare '!A1857,'Data Transformation 3'!A$3:I$2339,9,0)</f>
        <v>tier - 3</v>
      </c>
      <c r="O1857" t="str">
        <f>VLOOKUP(A1857,'Data Transformation 3'!A$3:J$2339,10,0)</f>
        <v>tier - 2</v>
      </c>
      <c r="P1857" t="str">
        <f>VLOOKUP(A1857,'Data Transformation 3'!A$3:K$2339,11,0)</f>
        <v>R1013</v>
      </c>
      <c r="Q1857">
        <f>VLOOKUP(A1857,'Data Transformation 3'!A$3:F$2339,6,0)</f>
        <v>36</v>
      </c>
    </row>
    <row r="1858" spans="1:17" ht="15.5" hidden="1" x14ac:dyDescent="0.35">
      <c r="A1858" s="1" t="s">
        <v>511</v>
      </c>
      <c r="C1858" s="20" cm="1">
        <f t="array" ref="C1858:K1858">_xlfn.XLOOKUP(A1858,'Data transformation 2'!A1859:A4193,'Data transformation 2'!B1859:J4193)</f>
        <v>21.26</v>
      </c>
      <c r="D1858">
        <v>5.36</v>
      </c>
      <c r="E1858" t="str">
        <v>yes</v>
      </c>
      <c r="F1858" t="str">
        <v>No</v>
      </c>
      <c r="G1858" t="str">
        <v>No</v>
      </c>
      <c r="H1858">
        <v>1</v>
      </c>
      <c r="I1858" t="str">
        <v>No</v>
      </c>
      <c r="J1858" t="str">
        <v>Normal Weight</v>
      </c>
      <c r="K1858" t="str">
        <v>Normal</v>
      </c>
      <c r="L1858" t="str">
        <f>VLOOKUP(A1858,'Data Transformation 3'!A$3:E$2339,5,0)</f>
        <v>18-Jul-1988</v>
      </c>
      <c r="M1858" s="19">
        <f>VLOOKUP(A1858,'Data Transformation 3'!A$3:H$2339,8,0)</f>
        <v>4397.3100000000004</v>
      </c>
      <c r="N1858" t="str">
        <f>VLOOKUP('Healthcare '!A1858,'Data Transformation 3'!A$3:I$2339,9,0)</f>
        <v>tier - 2</v>
      </c>
      <c r="O1858" t="str">
        <f>VLOOKUP(A1858,'Data Transformation 3'!A$3:J$2339,10,0)</f>
        <v>tier - 2</v>
      </c>
      <c r="P1858" t="str">
        <f>VLOOKUP(A1858,'Data Transformation 3'!A$3:K$2339,11,0)</f>
        <v>R1013</v>
      </c>
      <c r="Q1858">
        <f>VLOOKUP(A1858,'Data Transformation 3'!A$3:F$2339,6,0)</f>
        <v>34</v>
      </c>
    </row>
    <row r="1859" spans="1:17" ht="15.5" hidden="1" x14ac:dyDescent="0.35">
      <c r="A1859" s="1" t="s">
        <v>510</v>
      </c>
      <c r="C1859" s="20" cm="1">
        <f t="array" ref="C1859:K1859">_xlfn.XLOOKUP(A1859,'Data transformation 2'!A1860:A4194,'Data transformation 2'!B1860:J4194)</f>
        <v>17.09</v>
      </c>
      <c r="D1859">
        <v>5.69</v>
      </c>
      <c r="E1859" t="str">
        <v>No</v>
      </c>
      <c r="F1859" t="str">
        <v>No</v>
      </c>
      <c r="G1859" t="str">
        <v>No</v>
      </c>
      <c r="H1859">
        <v>0</v>
      </c>
      <c r="I1859" t="str">
        <v>No</v>
      </c>
      <c r="J1859" t="str">
        <v>Underweight</v>
      </c>
      <c r="K1859" t="str">
        <v>Normal</v>
      </c>
      <c r="L1859" t="str">
        <f>VLOOKUP(A1859,'Data Transformation 3'!A$3:E$2339,5,0)</f>
        <v>29-Jun-1982</v>
      </c>
      <c r="M1859" s="19">
        <f>VLOOKUP(A1859,'Data Transformation 3'!A$3:H$2339,8,0)</f>
        <v>4392.7</v>
      </c>
      <c r="N1859" t="str">
        <f>VLOOKUP('Healthcare '!A1859,'Data Transformation 3'!A$3:I$2339,9,0)</f>
        <v>tier - 2</v>
      </c>
      <c r="O1859" t="str">
        <f>VLOOKUP(A1859,'Data Transformation 3'!A$3:J$2339,10,0)</f>
        <v>tier - 2</v>
      </c>
      <c r="P1859" t="str">
        <f>VLOOKUP(A1859,'Data Transformation 3'!A$3:K$2339,11,0)</f>
        <v>R1013</v>
      </c>
      <c r="Q1859">
        <f>VLOOKUP(A1859,'Data Transformation 3'!A$3:F$2339,6,0)</f>
        <v>40</v>
      </c>
    </row>
    <row r="1860" spans="1:17" ht="15.5" hidden="1" x14ac:dyDescent="0.35">
      <c r="A1860" s="1" t="s">
        <v>509</v>
      </c>
      <c r="C1860" s="20" cm="1">
        <f t="array" ref="C1860:K1860">_xlfn.XLOOKUP(A1860,'Data transformation 2'!A1861:A4195,'Data transformation 2'!B1861:J4195)</f>
        <v>24.3</v>
      </c>
      <c r="D1860">
        <v>4.9000000000000004</v>
      </c>
      <c r="E1860" t="str">
        <v>yes</v>
      </c>
      <c r="F1860" t="str">
        <v>No</v>
      </c>
      <c r="G1860" t="str">
        <v>Yes</v>
      </c>
      <c r="H1860">
        <v>1</v>
      </c>
      <c r="I1860" t="str">
        <v>No</v>
      </c>
      <c r="J1860" t="str">
        <v>Normal Weight</v>
      </c>
      <c r="K1860" t="str">
        <v>Normal</v>
      </c>
      <c r="L1860" t="str">
        <f>VLOOKUP(A1860,'Data Transformation 3'!A$3:E$2339,5,0)</f>
        <v>29-Nov-1997</v>
      </c>
      <c r="M1860" s="19">
        <f>VLOOKUP(A1860,'Data Transformation 3'!A$3:H$2339,8,0)</f>
        <v>4391.6499999999996</v>
      </c>
      <c r="N1860" t="str">
        <f>VLOOKUP('Healthcare '!A1860,'Data Transformation 3'!A$3:I$2339,9,0)</f>
        <v>tier - 2</v>
      </c>
      <c r="O1860" t="str">
        <f>VLOOKUP(A1860,'Data Transformation 3'!A$3:J$2339,10,0)</f>
        <v>tier - 2</v>
      </c>
      <c r="P1860" t="str">
        <f>VLOOKUP(A1860,'Data Transformation 3'!A$3:K$2339,11,0)</f>
        <v>R1011</v>
      </c>
      <c r="Q1860">
        <f>VLOOKUP(A1860,'Data Transformation 3'!A$3:F$2339,6,0)</f>
        <v>25</v>
      </c>
    </row>
    <row r="1861" spans="1:17" ht="15.5" hidden="1" x14ac:dyDescent="0.35">
      <c r="A1861" s="1" t="s">
        <v>508</v>
      </c>
      <c r="C1861" s="20" cm="1">
        <f t="array" ref="C1861:K1861">_xlfn.XLOOKUP(A1861,'Data transformation 2'!A1862:A4196,'Data transformation 2'!B1862:J4196)</f>
        <v>29.734999999999999</v>
      </c>
      <c r="D1861">
        <v>5.78</v>
      </c>
      <c r="E1861" t="str">
        <v>No</v>
      </c>
      <c r="F1861" t="str">
        <v>No</v>
      </c>
      <c r="G1861" t="str">
        <v>No</v>
      </c>
      <c r="H1861">
        <v>0</v>
      </c>
      <c r="I1861" t="str">
        <v>No</v>
      </c>
      <c r="J1861" t="str">
        <v>Overweight</v>
      </c>
      <c r="K1861" t="str">
        <v>Pre-Diabetes</v>
      </c>
      <c r="L1861" t="str">
        <f>VLOOKUP(A1861,'Data Transformation 3'!A$3:E$2339,5,0)</f>
        <v>28-Aug-1990</v>
      </c>
      <c r="M1861" s="19">
        <f>VLOOKUP(A1861,'Data Transformation 3'!A$3:H$2339,8,0)</f>
        <v>4357.04</v>
      </c>
      <c r="N1861" t="str">
        <f>VLOOKUP('Healthcare '!A1861,'Data Transformation 3'!A$3:I$2339,9,0)</f>
        <v>tier - 2</v>
      </c>
      <c r="O1861" t="str">
        <f>VLOOKUP(A1861,'Data Transformation 3'!A$3:J$2339,10,0)</f>
        <v>tier - 3</v>
      </c>
      <c r="P1861" t="str">
        <f>VLOOKUP(A1861,'Data Transformation 3'!A$3:K$2339,11,0)</f>
        <v>R1012</v>
      </c>
      <c r="Q1861">
        <f>VLOOKUP(A1861,'Data Transformation 3'!A$3:F$2339,6,0)</f>
        <v>32</v>
      </c>
    </row>
    <row r="1862" spans="1:17" ht="15.5" hidden="1" x14ac:dyDescent="0.35">
      <c r="A1862" s="1" t="s">
        <v>507</v>
      </c>
      <c r="C1862" s="20" cm="1">
        <f t="array" ref="C1862:K1862">_xlfn.XLOOKUP(A1862,'Data transformation 2'!A1863:A4197,'Data transformation 2'!B1863:J4197)</f>
        <v>29.26</v>
      </c>
      <c r="D1862">
        <v>4.7</v>
      </c>
      <c r="E1862" t="str">
        <v>No</v>
      </c>
      <c r="F1862" t="str">
        <v>No</v>
      </c>
      <c r="G1862" t="str">
        <v>No</v>
      </c>
      <c r="H1862">
        <v>0</v>
      </c>
      <c r="I1862" t="str">
        <v>No</v>
      </c>
      <c r="J1862" t="str">
        <v>Overweight</v>
      </c>
      <c r="K1862" t="str">
        <v>Normal</v>
      </c>
      <c r="L1862" t="str">
        <f>VLOOKUP(A1862,'Data Transformation 3'!A$3:E$2339,5,0)</f>
        <v>13-Sep-1991</v>
      </c>
      <c r="M1862" s="19">
        <f>VLOOKUP(A1862,'Data Transformation 3'!A$3:H$2339,8,0)</f>
        <v>4350.51</v>
      </c>
      <c r="N1862" t="str">
        <f>VLOOKUP('Healthcare '!A1862,'Data Transformation 3'!A$3:I$2339,9,0)</f>
        <v>tier - 2</v>
      </c>
      <c r="O1862" t="str">
        <f>VLOOKUP(A1862,'Data Transformation 3'!A$3:J$2339,10,0)</f>
        <v>tier - 2</v>
      </c>
      <c r="P1862" t="str">
        <f>VLOOKUP(A1862,'Data Transformation 3'!A$3:K$2339,11,0)</f>
        <v>R1013</v>
      </c>
      <c r="Q1862">
        <f>VLOOKUP(A1862,'Data Transformation 3'!A$3:F$2339,6,0)</f>
        <v>31</v>
      </c>
    </row>
    <row r="1863" spans="1:17" ht="15.5" hidden="1" x14ac:dyDescent="0.35">
      <c r="A1863" s="1" t="s">
        <v>506</v>
      </c>
      <c r="C1863" s="20" cm="1">
        <f t="array" ref="C1863:K1863">_xlfn.XLOOKUP(A1863,'Data transformation 2'!A1864:A4198,'Data transformation 2'!B1864:J4198)</f>
        <v>33</v>
      </c>
      <c r="D1863">
        <v>6.28</v>
      </c>
      <c r="E1863" t="str">
        <v>No</v>
      </c>
      <c r="F1863" t="str">
        <v>No</v>
      </c>
      <c r="G1863" t="str">
        <v>No</v>
      </c>
      <c r="H1863">
        <v>0</v>
      </c>
      <c r="I1863" t="str">
        <v>No</v>
      </c>
      <c r="J1863" t="str">
        <v>Obesity</v>
      </c>
      <c r="K1863" t="str">
        <v>Pre-Diabetes</v>
      </c>
      <c r="L1863" t="str">
        <f>VLOOKUP(A1863,'Data Transformation 3'!A$3:E$2339,5,0)</f>
        <v>1-Nov-1994</v>
      </c>
      <c r="M1863" s="19">
        <f>VLOOKUP(A1863,'Data Transformation 3'!A$3:H$2339,8,0)</f>
        <v>4349.46</v>
      </c>
      <c r="N1863" t="str">
        <f>VLOOKUP('Healthcare '!A1863,'Data Transformation 3'!A$3:I$2339,9,0)</f>
        <v>tier - 2</v>
      </c>
      <c r="O1863" t="str">
        <f>VLOOKUP(A1863,'Data Transformation 3'!A$3:J$2339,10,0)</f>
        <v>tier - 2</v>
      </c>
      <c r="P1863" t="str">
        <f>VLOOKUP(A1863,'Data Transformation 3'!A$3:K$2339,11,0)</f>
        <v>R1013</v>
      </c>
      <c r="Q1863">
        <f>VLOOKUP(A1863,'Data Transformation 3'!A$3:F$2339,6,0)</f>
        <v>28</v>
      </c>
    </row>
    <row r="1864" spans="1:17" ht="15.5" hidden="1" x14ac:dyDescent="0.35">
      <c r="A1864" s="1" t="s">
        <v>505</v>
      </c>
      <c r="C1864" s="20" cm="1">
        <f t="array" ref="C1864:K1864">_xlfn.XLOOKUP(A1864,'Data transformation 2'!A1865:A4199,'Data transformation 2'!B1865:J4199)</f>
        <v>31.065000000000001</v>
      </c>
      <c r="D1864">
        <v>4.2300000000000004</v>
      </c>
      <c r="E1864" t="str">
        <v>No</v>
      </c>
      <c r="F1864" t="str">
        <v>No</v>
      </c>
      <c r="G1864" t="str">
        <v>No</v>
      </c>
      <c r="H1864">
        <v>0</v>
      </c>
      <c r="I1864" t="str">
        <v>No</v>
      </c>
      <c r="J1864" t="str">
        <v>Obesity</v>
      </c>
      <c r="K1864" t="str">
        <v>Normal</v>
      </c>
      <c r="L1864" t="str">
        <f>VLOOKUP(A1864,'Data Transformation 3'!A$3:E$2339,5,0)</f>
        <v>1-Jun-1991</v>
      </c>
      <c r="M1864" s="19">
        <f>VLOOKUP(A1864,'Data Transformation 3'!A$3:H$2339,8,0)</f>
        <v>4347.0200000000004</v>
      </c>
      <c r="N1864" t="str">
        <f>VLOOKUP('Healthcare '!A1864,'Data Transformation 3'!A$3:I$2339,9,0)</f>
        <v>tier - 2</v>
      </c>
      <c r="O1864" t="str">
        <f>VLOOKUP(A1864,'Data Transformation 3'!A$3:J$2339,10,0)</f>
        <v>tier - 1</v>
      </c>
      <c r="P1864" t="str">
        <f>VLOOKUP(A1864,'Data Transformation 3'!A$3:K$2339,11,0)</f>
        <v>R1024</v>
      </c>
      <c r="Q1864">
        <f>VLOOKUP(A1864,'Data Transformation 3'!A$3:F$2339,6,0)</f>
        <v>32</v>
      </c>
    </row>
    <row r="1865" spans="1:17" ht="15.5" hidden="1" x14ac:dyDescent="0.35">
      <c r="A1865" s="1" t="s">
        <v>504</v>
      </c>
      <c r="C1865" s="20" cm="1">
        <f t="array" ref="C1865:K1865">_xlfn.XLOOKUP(A1865,'Data transformation 2'!A1866:A4200,'Data transformation 2'!B1866:J4200)</f>
        <v>26.51</v>
      </c>
      <c r="D1865">
        <v>6.17</v>
      </c>
      <c r="E1865" t="str">
        <v>No</v>
      </c>
      <c r="F1865" t="str">
        <v>No</v>
      </c>
      <c r="G1865" t="str">
        <v>No</v>
      </c>
      <c r="H1865">
        <v>0</v>
      </c>
      <c r="I1865" t="str">
        <v>No</v>
      </c>
      <c r="J1865" t="str">
        <v>Overweight</v>
      </c>
      <c r="K1865" t="str">
        <v>Pre-Diabetes</v>
      </c>
      <c r="L1865" t="str">
        <f>VLOOKUP(A1865,'Data Transformation 3'!A$3:E$2339,5,0)</f>
        <v>26-Oct-1994</v>
      </c>
      <c r="M1865" s="19">
        <f>VLOOKUP(A1865,'Data Transformation 3'!A$3:H$2339,8,0)</f>
        <v>4340.4399999999996</v>
      </c>
      <c r="N1865" t="str">
        <f>VLOOKUP('Healthcare '!A1865,'Data Transformation 3'!A$3:I$2339,9,0)</f>
        <v>tier - 2</v>
      </c>
      <c r="O1865" t="str">
        <f>VLOOKUP(A1865,'Data Transformation 3'!A$3:J$2339,10,0)</f>
        <v>tier - 1</v>
      </c>
      <c r="P1865" t="str">
        <f>VLOOKUP(A1865,'Data Transformation 3'!A$3:K$2339,11,0)</f>
        <v>R1013</v>
      </c>
      <c r="Q1865">
        <f>VLOOKUP(A1865,'Data Transformation 3'!A$3:F$2339,6,0)</f>
        <v>28</v>
      </c>
    </row>
    <row r="1866" spans="1:17" ht="15.5" hidden="1" x14ac:dyDescent="0.35">
      <c r="A1866" s="1" t="s">
        <v>503</v>
      </c>
      <c r="C1866" s="20" cm="1">
        <f t="array" ref="C1866:K1866">_xlfn.XLOOKUP(A1866,'Data transformation 2'!A1867:A4201,'Data transformation 2'!B1867:J4201)</f>
        <v>28.88</v>
      </c>
      <c r="D1866">
        <v>4.96</v>
      </c>
      <c r="E1866" t="str">
        <v>No</v>
      </c>
      <c r="F1866" t="str">
        <v>No</v>
      </c>
      <c r="G1866" t="str">
        <v>No</v>
      </c>
      <c r="H1866">
        <v>0</v>
      </c>
      <c r="I1866" t="str">
        <v>No</v>
      </c>
      <c r="J1866" t="str">
        <v>Overweight</v>
      </c>
      <c r="K1866" t="str">
        <v>Normal</v>
      </c>
      <c r="L1866" t="str">
        <f>VLOOKUP(A1866,'Data Transformation 3'!A$3:E$2339,5,0)</f>
        <v>2-Nov-1994</v>
      </c>
      <c r="M1866" s="19">
        <f>VLOOKUP(A1866,'Data Transformation 3'!A$3:H$2339,8,0)</f>
        <v>4337.74</v>
      </c>
      <c r="N1866" t="str">
        <f>VLOOKUP('Healthcare '!A1866,'Data Transformation 3'!A$3:I$2339,9,0)</f>
        <v>tier - 2</v>
      </c>
      <c r="O1866" t="str">
        <f>VLOOKUP(A1866,'Data Transformation 3'!A$3:J$2339,10,0)</f>
        <v>tier - 1</v>
      </c>
      <c r="P1866" t="str">
        <f>VLOOKUP(A1866,'Data Transformation 3'!A$3:K$2339,11,0)</f>
        <v>R1024</v>
      </c>
      <c r="Q1866">
        <f>VLOOKUP(A1866,'Data Transformation 3'!A$3:F$2339,6,0)</f>
        <v>28</v>
      </c>
    </row>
    <row r="1867" spans="1:17" ht="15.5" hidden="1" x14ac:dyDescent="0.35">
      <c r="A1867" s="1" t="s">
        <v>502</v>
      </c>
      <c r="C1867" s="20" cm="1">
        <f t="array" ref="C1867:K1867">_xlfn.XLOOKUP(A1867,'Data transformation 2'!A1868:A4202,'Data transformation 2'!B1868:J4202)</f>
        <v>35.814999999999998</v>
      </c>
      <c r="D1867">
        <v>5.1100000000000003</v>
      </c>
      <c r="E1867" t="str">
        <v>yes</v>
      </c>
      <c r="F1867" t="str">
        <v>No</v>
      </c>
      <c r="G1867" t="str">
        <v>No</v>
      </c>
      <c r="H1867">
        <v>1</v>
      </c>
      <c r="I1867" t="str">
        <v>No</v>
      </c>
      <c r="J1867" t="str">
        <v>Obesity</v>
      </c>
      <c r="K1867" t="str">
        <v>Normal</v>
      </c>
      <c r="L1867" t="str">
        <f>VLOOKUP(A1867,'Data Transformation 3'!A$3:E$2339,5,0)</f>
        <v>19-Dec-1988</v>
      </c>
      <c r="M1867" s="19">
        <f>VLOOKUP(A1867,'Data Transformation 3'!A$3:H$2339,8,0)</f>
        <v>4320.41</v>
      </c>
      <c r="N1867" t="str">
        <f>VLOOKUP('Healthcare '!A1867,'Data Transformation 3'!A$3:I$2339,9,0)</f>
        <v>tier - 2</v>
      </c>
      <c r="O1867" t="str">
        <f>VLOOKUP(A1867,'Data Transformation 3'!A$3:J$2339,10,0)</f>
        <v>tier - 1</v>
      </c>
      <c r="P1867" t="str">
        <f>VLOOKUP(A1867,'Data Transformation 3'!A$3:K$2339,11,0)</f>
        <v>R1012</v>
      </c>
      <c r="Q1867">
        <f>VLOOKUP(A1867,'Data Transformation 3'!A$3:F$2339,6,0)</f>
        <v>34</v>
      </c>
    </row>
    <row r="1868" spans="1:17" ht="15.5" hidden="1" x14ac:dyDescent="0.35">
      <c r="A1868" s="1" t="s">
        <v>501</v>
      </c>
      <c r="C1868" s="20" cm="1">
        <f t="array" ref="C1868:K1868">_xlfn.XLOOKUP(A1868,'Data transformation 2'!A1869:A4203,'Data transformation 2'!B1869:J4203)</f>
        <v>21.28</v>
      </c>
      <c r="D1868">
        <v>4.05</v>
      </c>
      <c r="E1868" t="str">
        <v>No</v>
      </c>
      <c r="F1868" t="str">
        <v>yes</v>
      </c>
      <c r="G1868" t="str">
        <v>No</v>
      </c>
      <c r="H1868">
        <v>1</v>
      </c>
      <c r="I1868" t="str">
        <v>No</v>
      </c>
      <c r="J1868" t="str">
        <v>Normal Weight</v>
      </c>
      <c r="K1868" t="str">
        <v>Normal</v>
      </c>
      <c r="L1868" t="str">
        <f>VLOOKUP(A1868,'Data Transformation 3'!A$3:E$2339,5,0)</f>
        <v>25-Nov-2000</v>
      </c>
      <c r="M1868" s="19">
        <f>VLOOKUP(A1868,'Data Transformation 3'!A$3:H$2339,8,0)</f>
        <v>4296.2700000000004</v>
      </c>
      <c r="N1868" t="str">
        <f>VLOOKUP('Healthcare '!A1868,'Data Transformation 3'!A$3:I$2339,9,0)</f>
        <v>tier - 2</v>
      </c>
      <c r="O1868" t="str">
        <f>VLOOKUP(A1868,'Data Transformation 3'!A$3:J$2339,10,0)</f>
        <v>tier - 3</v>
      </c>
      <c r="P1868" t="str">
        <f>VLOOKUP(A1868,'Data Transformation 3'!A$3:K$2339,11,0)</f>
        <v>R1012</v>
      </c>
      <c r="Q1868">
        <f>VLOOKUP(A1868,'Data Transformation 3'!A$3:F$2339,6,0)</f>
        <v>22</v>
      </c>
    </row>
    <row r="1869" spans="1:17" ht="15.5" hidden="1" x14ac:dyDescent="0.35">
      <c r="A1869" s="1" t="s">
        <v>500</v>
      </c>
      <c r="C1869" s="20" cm="1">
        <f t="array" ref="C1869:K1869">_xlfn.XLOOKUP(A1869,'Data transformation 2'!A1870:A4204,'Data transformation 2'!B1870:J4204)</f>
        <v>33.81</v>
      </c>
      <c r="D1869">
        <v>6.49</v>
      </c>
      <c r="E1869" t="str">
        <v>No</v>
      </c>
      <c r="F1869" t="str">
        <v>No</v>
      </c>
      <c r="G1869" t="str">
        <v>Yes</v>
      </c>
      <c r="H1869">
        <v>1</v>
      </c>
      <c r="I1869" t="str">
        <v>No</v>
      </c>
      <c r="J1869" t="str">
        <v>Obesity</v>
      </c>
      <c r="K1869" t="str">
        <v>Pre-Diabetes</v>
      </c>
      <c r="L1869" t="str">
        <f>VLOOKUP(A1869,'Data Transformation 3'!A$3:E$2339,5,0)</f>
        <v>8-Jun-2003</v>
      </c>
      <c r="M1869" s="19">
        <f>VLOOKUP(A1869,'Data Transformation 3'!A$3:H$2339,8,0)</f>
        <v>4278.55</v>
      </c>
      <c r="N1869" t="str">
        <f>VLOOKUP('Healthcare '!A1869,'Data Transformation 3'!A$3:I$2339,9,0)</f>
        <v>tier - 2</v>
      </c>
      <c r="O1869" t="str">
        <f>VLOOKUP(A1869,'Data Transformation 3'!A$3:J$2339,10,0)</f>
        <v>tier - 1</v>
      </c>
      <c r="P1869" t="str">
        <f>VLOOKUP(A1869,'Data Transformation 3'!A$3:K$2339,11,0)</f>
        <v>R1021</v>
      </c>
      <c r="Q1869">
        <f>VLOOKUP(A1869,'Data Transformation 3'!A$3:F$2339,6,0)</f>
        <v>20</v>
      </c>
    </row>
    <row r="1870" spans="1:17" ht="15.5" hidden="1" x14ac:dyDescent="0.35">
      <c r="A1870" s="1" t="s">
        <v>499</v>
      </c>
      <c r="C1870" s="20" cm="1">
        <f t="array" ref="C1870:K1870">_xlfn.XLOOKUP(A1870,'Data transformation 2'!A1871:A4205,'Data transformation 2'!B1871:J4205)</f>
        <v>44.22</v>
      </c>
      <c r="D1870">
        <v>4.1900000000000004</v>
      </c>
      <c r="E1870" t="str">
        <v>No</v>
      </c>
      <c r="F1870" t="str">
        <v>No</v>
      </c>
      <c r="G1870" t="str">
        <v>No</v>
      </c>
      <c r="H1870">
        <v>1</v>
      </c>
      <c r="I1870" t="str">
        <v>No</v>
      </c>
      <c r="J1870" t="str">
        <v>Obesity</v>
      </c>
      <c r="K1870" t="str">
        <v>Normal</v>
      </c>
      <c r="L1870" t="str">
        <f>VLOOKUP(A1870,'Data Transformation 3'!A$3:E$2339,5,0)</f>
        <v>18-Jun-1992</v>
      </c>
      <c r="M1870" s="19">
        <f>VLOOKUP(A1870,'Data Transformation 3'!A$3:H$2339,8,0)</f>
        <v>4266.17</v>
      </c>
      <c r="N1870" t="str">
        <f>VLOOKUP('Healthcare '!A1870,'Data Transformation 3'!A$3:I$2339,9,0)</f>
        <v>tier - 3</v>
      </c>
      <c r="O1870" t="str">
        <f>VLOOKUP(A1870,'Data Transformation 3'!A$3:J$2339,10,0)</f>
        <v>tier - 2</v>
      </c>
      <c r="P1870" t="str">
        <f>VLOOKUP(A1870,'Data Transformation 3'!A$3:K$2339,11,0)</f>
        <v>R1013</v>
      </c>
      <c r="Q1870">
        <f>VLOOKUP(A1870,'Data Transformation 3'!A$3:F$2339,6,0)</f>
        <v>30</v>
      </c>
    </row>
    <row r="1871" spans="1:17" ht="15.5" hidden="1" x14ac:dyDescent="0.35">
      <c r="A1871" s="1" t="s">
        <v>498</v>
      </c>
      <c r="C1871" s="20" cm="1">
        <f t="array" ref="C1871:K1871">_xlfn.XLOOKUP(A1871,'Data transformation 2'!A1872:A4206,'Data transformation 2'!B1872:J4206)</f>
        <v>15.46</v>
      </c>
      <c r="D1871">
        <v>4.99</v>
      </c>
      <c r="E1871" t="str">
        <v>yes</v>
      </c>
      <c r="F1871" t="str">
        <v>No</v>
      </c>
      <c r="G1871" t="str">
        <v>Yes</v>
      </c>
      <c r="H1871">
        <v>1</v>
      </c>
      <c r="I1871" t="str">
        <v>No</v>
      </c>
      <c r="J1871" t="str">
        <v>Underweight</v>
      </c>
      <c r="K1871" t="str">
        <v>Normal</v>
      </c>
      <c r="L1871" t="str">
        <f>VLOOKUP(A1871,'Data Transformation 3'!A$3:E$2339,5,0)</f>
        <v>20-Nov-1983</v>
      </c>
      <c r="M1871" s="19">
        <f>VLOOKUP(A1871,'Data Transformation 3'!A$3:H$2339,8,0)</f>
        <v>4265.01</v>
      </c>
      <c r="N1871" t="str">
        <f>VLOOKUP('Healthcare '!A1871,'Data Transformation 3'!A$3:I$2339,9,0)</f>
        <v>tier - 2</v>
      </c>
      <c r="O1871" t="str">
        <f>VLOOKUP(A1871,'Data Transformation 3'!A$3:J$2339,10,0)</f>
        <v>tier - 1</v>
      </c>
      <c r="P1871" t="str">
        <f>VLOOKUP(A1871,'Data Transformation 3'!A$3:K$2339,11,0)</f>
        <v>R1012</v>
      </c>
      <c r="Q1871">
        <f>VLOOKUP(A1871,'Data Transformation 3'!A$3:F$2339,6,0)</f>
        <v>39</v>
      </c>
    </row>
    <row r="1872" spans="1:17" ht="15.5" hidden="1" x14ac:dyDescent="0.35">
      <c r="A1872" s="1" t="s">
        <v>497</v>
      </c>
      <c r="C1872" s="20" cm="1">
        <f t="array" ref="C1872:K1872">_xlfn.XLOOKUP(A1872,'Data transformation 2'!A1873:A4207,'Data transformation 2'!B1873:J4207)</f>
        <v>30.3</v>
      </c>
      <c r="D1872">
        <v>4.7699999999999996</v>
      </c>
      <c r="E1872" t="str">
        <v>yes</v>
      </c>
      <c r="F1872" t="str">
        <v>No</v>
      </c>
      <c r="G1872" t="str">
        <v>No</v>
      </c>
      <c r="H1872">
        <v>1</v>
      </c>
      <c r="I1872" t="str">
        <v>No</v>
      </c>
      <c r="J1872" t="str">
        <v>Obesity</v>
      </c>
      <c r="K1872" t="str">
        <v>Normal</v>
      </c>
      <c r="L1872" t="str">
        <f>VLOOKUP(A1872,'Data Transformation 3'!A$3:E$2339,5,0)</f>
        <v>14-Oct-1995</v>
      </c>
      <c r="M1872" s="19">
        <f>VLOOKUP(A1872,'Data Transformation 3'!A$3:H$2339,8,0)</f>
        <v>4260.74</v>
      </c>
      <c r="N1872" t="str">
        <f>VLOOKUP('Healthcare '!A1872,'Data Transformation 3'!A$3:I$2339,9,0)</f>
        <v>tier - 3</v>
      </c>
      <c r="O1872" t="str">
        <f>VLOOKUP(A1872,'Data Transformation 3'!A$3:J$2339,10,0)</f>
        <v>tier - 2</v>
      </c>
      <c r="P1872" t="str">
        <f>VLOOKUP(A1872,'Data Transformation 3'!A$3:K$2339,11,0)</f>
        <v>R1011</v>
      </c>
      <c r="Q1872">
        <f>VLOOKUP(A1872,'Data Transformation 3'!A$3:F$2339,6,0)</f>
        <v>27</v>
      </c>
    </row>
    <row r="1873" spans="1:17" ht="15.5" hidden="1" x14ac:dyDescent="0.35">
      <c r="A1873" s="1" t="s">
        <v>496</v>
      </c>
      <c r="C1873" s="20" cm="1">
        <f t="array" ref="C1873:K1873">_xlfn.XLOOKUP(A1873,'Data transformation 2'!A1874:A4208,'Data transformation 2'!B1874:J4208)</f>
        <v>16.670000000000002</v>
      </c>
      <c r="D1873">
        <v>5.46</v>
      </c>
      <c r="E1873" t="str">
        <v>No</v>
      </c>
      <c r="F1873" t="str">
        <v>No</v>
      </c>
      <c r="G1873" t="str">
        <v>No</v>
      </c>
      <c r="H1873">
        <v>0</v>
      </c>
      <c r="I1873" t="str">
        <v>No</v>
      </c>
      <c r="J1873" t="str">
        <v>Underweight</v>
      </c>
      <c r="K1873" t="str">
        <v>Normal</v>
      </c>
      <c r="L1873" t="str">
        <f>VLOOKUP(A1873,'Data Transformation 3'!A$3:E$2339,5,0)</f>
        <v>16-Jun-1982</v>
      </c>
      <c r="M1873" s="19">
        <f>VLOOKUP(A1873,'Data Transformation 3'!A$3:H$2339,8,0)</f>
        <v>4250.24</v>
      </c>
      <c r="N1873" t="str">
        <f>VLOOKUP('Healthcare '!A1873,'Data Transformation 3'!A$3:I$2339,9,0)</f>
        <v>tier - 2</v>
      </c>
      <c r="O1873" t="str">
        <f>VLOOKUP(A1873,'Data Transformation 3'!A$3:J$2339,10,0)</f>
        <v>tier - 3</v>
      </c>
      <c r="P1873" t="str">
        <f>VLOOKUP(A1873,'Data Transformation 3'!A$3:K$2339,11,0)</f>
        <v>R1013</v>
      </c>
      <c r="Q1873">
        <f>VLOOKUP(A1873,'Data Transformation 3'!A$3:F$2339,6,0)</f>
        <v>40</v>
      </c>
    </row>
    <row r="1874" spans="1:17" ht="15.5" hidden="1" x14ac:dyDescent="0.35">
      <c r="A1874" s="1" t="s">
        <v>495</v>
      </c>
      <c r="C1874" s="20" cm="1">
        <f t="array" ref="C1874:K1874">_xlfn.XLOOKUP(A1874,'Data transformation 2'!A1875:A4209,'Data transformation 2'!B1875:J4209)</f>
        <v>28.594999999999999</v>
      </c>
      <c r="D1874">
        <v>5.43</v>
      </c>
      <c r="E1874" t="str">
        <v>No</v>
      </c>
      <c r="F1874" t="str">
        <v>No</v>
      </c>
      <c r="G1874" t="str">
        <v>No</v>
      </c>
      <c r="H1874">
        <v>0</v>
      </c>
      <c r="I1874" t="str">
        <v>No</v>
      </c>
      <c r="J1874" t="str">
        <v>Overweight</v>
      </c>
      <c r="K1874" t="str">
        <v>Normal</v>
      </c>
      <c r="L1874" t="str">
        <f>VLOOKUP(A1874,'Data Transformation 3'!A$3:E$2339,5,0)</f>
        <v>1-Dec-1991</v>
      </c>
      <c r="M1874" s="19">
        <f>VLOOKUP(A1874,'Data Transformation 3'!A$3:H$2339,8,0)</f>
        <v>4243.59</v>
      </c>
      <c r="N1874" t="str">
        <f>VLOOKUP('Healthcare '!A1874,'Data Transformation 3'!A$3:I$2339,9,0)</f>
        <v>tier - 3</v>
      </c>
      <c r="O1874" t="str">
        <f>VLOOKUP(A1874,'Data Transformation 3'!A$3:J$2339,10,0)</f>
        <v>tier - 1</v>
      </c>
      <c r="P1874" t="str">
        <f>VLOOKUP(A1874,'Data Transformation 3'!A$3:K$2339,11,0)</f>
        <v>R1012</v>
      </c>
      <c r="Q1874">
        <f>VLOOKUP(A1874,'Data Transformation 3'!A$3:F$2339,6,0)</f>
        <v>31</v>
      </c>
    </row>
    <row r="1875" spans="1:17" ht="15.5" hidden="1" x14ac:dyDescent="0.35">
      <c r="A1875" s="1" t="s">
        <v>494</v>
      </c>
      <c r="C1875" s="20" cm="1">
        <f t="array" ref="C1875:K1875">_xlfn.XLOOKUP(A1875,'Data transformation 2'!A1876:A4210,'Data transformation 2'!B1876:J4210)</f>
        <v>25.934999999999999</v>
      </c>
      <c r="D1875">
        <v>4.29</v>
      </c>
      <c r="E1875" t="str">
        <v>No</v>
      </c>
      <c r="F1875" t="str">
        <v>No</v>
      </c>
      <c r="G1875" t="str">
        <v>No</v>
      </c>
      <c r="H1875">
        <v>0</v>
      </c>
      <c r="I1875" t="str">
        <v>No</v>
      </c>
      <c r="J1875" t="str">
        <v>Overweight</v>
      </c>
      <c r="K1875" t="str">
        <v>Normal</v>
      </c>
      <c r="L1875" t="str">
        <f>VLOOKUP(A1875,'Data Transformation 3'!A$3:E$2339,5,0)</f>
        <v>3-Nov-1991</v>
      </c>
      <c r="M1875" s="19">
        <f>VLOOKUP(A1875,'Data Transformation 3'!A$3:H$2339,8,0)</f>
        <v>4239.8900000000003</v>
      </c>
      <c r="N1875" t="str">
        <f>VLOOKUP('Healthcare '!A1875,'Data Transformation 3'!A$3:I$2339,9,0)</f>
        <v>tier - 2</v>
      </c>
      <c r="O1875" t="str">
        <f>VLOOKUP(A1875,'Data Transformation 3'!A$3:J$2339,10,0)</f>
        <v>tier - 2</v>
      </c>
      <c r="P1875" t="str">
        <f>VLOOKUP(A1875,'Data Transformation 3'!A$3:K$2339,11,0)</f>
        <v>R1012</v>
      </c>
      <c r="Q1875">
        <f>VLOOKUP(A1875,'Data Transformation 3'!A$3:F$2339,6,0)</f>
        <v>31</v>
      </c>
    </row>
    <row r="1876" spans="1:17" ht="15.5" hidden="1" x14ac:dyDescent="0.35">
      <c r="A1876" s="1" t="s">
        <v>493</v>
      </c>
      <c r="C1876" s="20" cm="1">
        <f t="array" ref="C1876:K1876">_xlfn.XLOOKUP(A1876,'Data transformation 2'!A1877:A4211,'Data transformation 2'!B1877:J4211)</f>
        <v>27.645</v>
      </c>
      <c r="D1876">
        <v>5.25</v>
      </c>
      <c r="E1876" t="str">
        <v>No</v>
      </c>
      <c r="F1876" t="str">
        <v>No</v>
      </c>
      <c r="G1876" t="str">
        <v>No</v>
      </c>
      <c r="H1876">
        <v>1</v>
      </c>
      <c r="I1876" t="str">
        <v>No</v>
      </c>
      <c r="J1876" t="str">
        <v>Overweight</v>
      </c>
      <c r="K1876" t="str">
        <v>Normal</v>
      </c>
      <c r="L1876" t="str">
        <f>VLOOKUP(A1876,'Data Transformation 3'!A$3:E$2339,5,0)</f>
        <v>27-Jun-1992</v>
      </c>
      <c r="M1876" s="19">
        <f>VLOOKUP(A1876,'Data Transformation 3'!A$3:H$2339,8,0)</f>
        <v>4237.13</v>
      </c>
      <c r="N1876" t="str">
        <f>VLOOKUP('Healthcare '!A1876,'Data Transformation 3'!A$3:I$2339,9,0)</f>
        <v>tier - 3</v>
      </c>
      <c r="O1876" t="str">
        <f>VLOOKUP(A1876,'Data Transformation 3'!A$3:J$2339,10,0)</f>
        <v>tier - 1</v>
      </c>
      <c r="P1876" t="str">
        <f>VLOOKUP(A1876,'Data Transformation 3'!A$3:K$2339,11,0)</f>
        <v>R1016</v>
      </c>
      <c r="Q1876">
        <f>VLOOKUP(A1876,'Data Transformation 3'!A$3:F$2339,6,0)</f>
        <v>30</v>
      </c>
    </row>
    <row r="1877" spans="1:17" ht="15.5" hidden="1" x14ac:dyDescent="0.35">
      <c r="A1877" s="1" t="s">
        <v>492</v>
      </c>
      <c r="C1877" s="20" cm="1">
        <f t="array" ref="C1877:K1877">_xlfn.XLOOKUP(A1877,'Data transformation 2'!A1878:A4212,'Data transformation 2'!B1878:J4212)</f>
        <v>30.1</v>
      </c>
      <c r="D1877">
        <v>4.04</v>
      </c>
      <c r="E1877" t="str">
        <v>No</v>
      </c>
      <c r="F1877" t="str">
        <v>No</v>
      </c>
      <c r="G1877" t="str">
        <v>No</v>
      </c>
      <c r="H1877">
        <v>1</v>
      </c>
      <c r="I1877" t="str">
        <v>No</v>
      </c>
      <c r="J1877" t="str">
        <v>Obesity</v>
      </c>
      <c r="K1877" t="str">
        <v>Normal</v>
      </c>
      <c r="L1877" t="str">
        <f>VLOOKUP(A1877,'Data Transformation 3'!A$3:E$2339,5,0)</f>
        <v>14-Dec-1998</v>
      </c>
      <c r="M1877" s="19">
        <f>VLOOKUP(A1877,'Data Transformation 3'!A$3:H$2339,8,0)</f>
        <v>4234.93</v>
      </c>
      <c r="N1877" t="str">
        <f>VLOOKUP('Healthcare '!A1877,'Data Transformation 3'!A$3:I$2339,9,0)</f>
        <v>tier - 2</v>
      </c>
      <c r="O1877" t="str">
        <f>VLOOKUP(A1877,'Data Transformation 3'!A$3:J$2339,10,0)</f>
        <v>tier - 1</v>
      </c>
      <c r="P1877" t="str">
        <f>VLOOKUP(A1877,'Data Transformation 3'!A$3:K$2339,11,0)</f>
        <v>R1011</v>
      </c>
      <c r="Q1877">
        <f>VLOOKUP(A1877,'Data Transformation 3'!A$3:F$2339,6,0)</f>
        <v>24</v>
      </c>
    </row>
    <row r="1878" spans="1:17" ht="15.5" hidden="1" x14ac:dyDescent="0.35">
      <c r="A1878" s="1" t="s">
        <v>491</v>
      </c>
      <c r="C1878" s="20" cm="1">
        <f t="array" ref="C1878:K1878">_xlfn.XLOOKUP(A1878,'Data transformation 2'!A1879:A4213,'Data transformation 2'!B1879:J4213)</f>
        <v>26.79</v>
      </c>
      <c r="D1878">
        <v>5</v>
      </c>
      <c r="E1878" t="str">
        <v>yes</v>
      </c>
      <c r="F1878" t="str">
        <v>No</v>
      </c>
      <c r="G1878" t="str">
        <v>Yes</v>
      </c>
      <c r="H1878">
        <v>1</v>
      </c>
      <c r="I1878" t="str">
        <v>No</v>
      </c>
      <c r="J1878" t="str">
        <v>Overweight</v>
      </c>
      <c r="K1878" t="str">
        <v>Normal</v>
      </c>
      <c r="L1878" t="str">
        <f>VLOOKUP(A1878,'Data Transformation 3'!A$3:E$2339,5,0)</f>
        <v>6-Sep-1997</v>
      </c>
      <c r="M1878" s="19">
        <f>VLOOKUP(A1878,'Data Transformation 3'!A$3:H$2339,8,0)</f>
        <v>4189.1099999999997</v>
      </c>
      <c r="N1878" t="str">
        <f>VLOOKUP('Healthcare '!A1878,'Data Transformation 3'!A$3:I$2339,9,0)</f>
        <v>tier - 2</v>
      </c>
      <c r="O1878" t="str">
        <f>VLOOKUP(A1878,'Data Transformation 3'!A$3:J$2339,10,0)</f>
        <v>tier - 2</v>
      </c>
      <c r="P1878" t="str">
        <f>VLOOKUP(A1878,'Data Transformation 3'!A$3:K$2339,11,0)</f>
        <v>R1012</v>
      </c>
      <c r="Q1878">
        <f>VLOOKUP(A1878,'Data Transformation 3'!A$3:F$2339,6,0)</f>
        <v>25</v>
      </c>
    </row>
    <row r="1879" spans="1:17" ht="15.5" hidden="1" x14ac:dyDescent="0.35">
      <c r="A1879" s="1" t="s">
        <v>490</v>
      </c>
      <c r="C1879" s="20" cm="1">
        <f t="array" ref="C1879:K1879">_xlfn.XLOOKUP(A1879,'Data transformation 2'!A1880:A4214,'Data transformation 2'!B1880:J4214)</f>
        <v>27.1</v>
      </c>
      <c r="D1879">
        <v>4.01</v>
      </c>
      <c r="E1879" t="str">
        <v>yes</v>
      </c>
      <c r="F1879" t="str">
        <v>No</v>
      </c>
      <c r="G1879" t="str">
        <v>No</v>
      </c>
      <c r="H1879">
        <v>1</v>
      </c>
      <c r="I1879" t="str">
        <v>No</v>
      </c>
      <c r="J1879" t="str">
        <v>Overweight</v>
      </c>
      <c r="K1879" t="str">
        <v>Normal</v>
      </c>
      <c r="L1879" t="str">
        <f>VLOOKUP(A1879,'Data Transformation 3'!A$3:E$2339,5,0)</f>
        <v>3-Oct-1995</v>
      </c>
      <c r="M1879" s="19">
        <f>VLOOKUP(A1879,'Data Transformation 3'!A$3:H$2339,8,0)</f>
        <v>4188.7299999999996</v>
      </c>
      <c r="N1879" t="str">
        <f>VLOOKUP('Healthcare '!A1879,'Data Transformation 3'!A$3:I$2339,9,0)</f>
        <v>tier - 2</v>
      </c>
      <c r="O1879" t="str">
        <f>VLOOKUP(A1879,'Data Transformation 3'!A$3:J$2339,10,0)</f>
        <v>tier - 2</v>
      </c>
      <c r="P1879" t="str">
        <f>VLOOKUP(A1879,'Data Transformation 3'!A$3:K$2339,11,0)</f>
        <v>R1025</v>
      </c>
      <c r="Q1879">
        <f>VLOOKUP(A1879,'Data Transformation 3'!A$3:F$2339,6,0)</f>
        <v>27</v>
      </c>
    </row>
    <row r="1880" spans="1:17" ht="15.5" hidden="1" x14ac:dyDescent="0.35">
      <c r="A1880" s="1" t="s">
        <v>489</v>
      </c>
      <c r="C1880" s="20" cm="1">
        <f t="array" ref="C1880:K1880">_xlfn.XLOOKUP(A1880,'Data transformation 2'!A1881:A4215,'Data transformation 2'!B1881:J4215)</f>
        <v>24.31</v>
      </c>
      <c r="D1880">
        <v>5.4</v>
      </c>
      <c r="E1880" t="str">
        <v>No</v>
      </c>
      <c r="F1880" t="str">
        <v>No</v>
      </c>
      <c r="G1880" t="str">
        <v>No</v>
      </c>
      <c r="H1880">
        <v>0</v>
      </c>
      <c r="I1880" t="str">
        <v>No</v>
      </c>
      <c r="J1880" t="str">
        <v>Normal Weight</v>
      </c>
      <c r="K1880" t="str">
        <v>Normal</v>
      </c>
      <c r="L1880" t="str">
        <f>VLOOKUP(A1880,'Data Transformation 3'!A$3:E$2339,5,0)</f>
        <v>25-Jun-1989</v>
      </c>
      <c r="M1880" s="19">
        <f>VLOOKUP(A1880,'Data Transformation 3'!A$3:H$2339,8,0)</f>
        <v>4185.1000000000004</v>
      </c>
      <c r="N1880" t="str">
        <f>VLOOKUP('Healthcare '!A1880,'Data Transformation 3'!A$3:I$2339,9,0)</f>
        <v>tier - 2</v>
      </c>
      <c r="O1880" t="str">
        <f>VLOOKUP(A1880,'Data Transformation 3'!A$3:J$2339,10,0)</f>
        <v>tier - 3</v>
      </c>
      <c r="P1880" t="str">
        <f>VLOOKUP(A1880,'Data Transformation 3'!A$3:K$2339,11,0)</f>
        <v>R1013</v>
      </c>
      <c r="Q1880">
        <f>VLOOKUP(A1880,'Data Transformation 3'!A$3:F$2339,6,0)</f>
        <v>33</v>
      </c>
    </row>
    <row r="1881" spans="1:17" ht="15.5" hidden="1" x14ac:dyDescent="0.35">
      <c r="A1881" s="1" t="s">
        <v>488</v>
      </c>
      <c r="C1881" s="20" cm="1">
        <f t="array" ref="C1881:K1881">_xlfn.XLOOKUP(A1881,'Data transformation 2'!A1882:A4216,'Data transformation 2'!B1882:J4216)</f>
        <v>15.53</v>
      </c>
      <c r="D1881">
        <v>5.81</v>
      </c>
      <c r="E1881" t="str">
        <v>No</v>
      </c>
      <c r="F1881" t="str">
        <v>No</v>
      </c>
      <c r="G1881" t="str">
        <v>No</v>
      </c>
      <c r="H1881">
        <v>1</v>
      </c>
      <c r="I1881" t="str">
        <v>No</v>
      </c>
      <c r="J1881" t="str">
        <v>Underweight</v>
      </c>
      <c r="K1881" t="str">
        <v>Pre-Diabetes</v>
      </c>
      <c r="L1881" t="str">
        <f>VLOOKUP(A1881,'Data Transformation 3'!A$3:E$2339,5,0)</f>
        <v>16-Sep-1984</v>
      </c>
      <c r="M1881" s="19">
        <f>VLOOKUP(A1881,'Data Transformation 3'!A$3:H$2339,8,0)</f>
        <v>4163.21</v>
      </c>
      <c r="N1881" t="str">
        <f>VLOOKUP('Healthcare '!A1881,'Data Transformation 3'!A$3:I$2339,9,0)</f>
        <v>tier - 2</v>
      </c>
      <c r="O1881" t="str">
        <f>VLOOKUP(A1881,'Data Transformation 3'!A$3:J$2339,10,0)</f>
        <v>tier - 2</v>
      </c>
      <c r="P1881" t="str">
        <f>VLOOKUP(A1881,'Data Transformation 3'!A$3:K$2339,11,0)</f>
        <v>R1012</v>
      </c>
      <c r="Q1881">
        <f>VLOOKUP(A1881,'Data Transformation 3'!A$3:F$2339,6,0)</f>
        <v>38</v>
      </c>
    </row>
    <row r="1882" spans="1:17" ht="15.5" hidden="1" x14ac:dyDescent="0.35">
      <c r="A1882" s="1" t="s">
        <v>487</v>
      </c>
      <c r="C1882" s="20" cm="1">
        <f t="array" ref="C1882:K1882">_xlfn.XLOOKUP(A1882,'Data transformation 2'!A1883:A4217,'Data transformation 2'!B1883:J4217)</f>
        <v>30.7</v>
      </c>
      <c r="D1882">
        <v>5.82</v>
      </c>
      <c r="E1882" t="str">
        <v>No</v>
      </c>
      <c r="F1882" t="str">
        <v>No</v>
      </c>
      <c r="G1882" t="str">
        <v>No</v>
      </c>
      <c r="H1882">
        <v>1</v>
      </c>
      <c r="I1882" t="str">
        <v>No</v>
      </c>
      <c r="J1882" t="str">
        <v>Obesity</v>
      </c>
      <c r="K1882" t="str">
        <v>Pre-Diabetes</v>
      </c>
      <c r="L1882" t="str">
        <f>VLOOKUP(A1882,'Data Transformation 3'!A$3:E$2339,5,0)</f>
        <v>26-Nov-1998</v>
      </c>
      <c r="M1882" s="19">
        <f>VLOOKUP(A1882,'Data Transformation 3'!A$3:H$2339,8,0)</f>
        <v>4154.97</v>
      </c>
      <c r="N1882" t="str">
        <f>VLOOKUP('Healthcare '!A1882,'Data Transformation 3'!A$3:I$2339,9,0)</f>
        <v>tier - 2</v>
      </c>
      <c r="O1882" t="str">
        <f>VLOOKUP(A1882,'Data Transformation 3'!A$3:J$2339,10,0)</f>
        <v>tier - 1</v>
      </c>
      <c r="P1882" t="str">
        <f>VLOOKUP(A1882,'Data Transformation 3'!A$3:K$2339,11,0)</f>
        <v>R1012</v>
      </c>
      <c r="Q1882">
        <f>VLOOKUP(A1882,'Data Transformation 3'!A$3:F$2339,6,0)</f>
        <v>24</v>
      </c>
    </row>
    <row r="1883" spans="1:17" ht="15.5" hidden="1" x14ac:dyDescent="0.35">
      <c r="A1883" s="1" t="s">
        <v>486</v>
      </c>
      <c r="C1883" s="20" cm="1">
        <f t="array" ref="C1883:K1883">_xlfn.XLOOKUP(A1883,'Data transformation 2'!A1884:A4218,'Data transformation 2'!B1884:J4218)</f>
        <v>33.33</v>
      </c>
      <c r="D1883">
        <v>4.82</v>
      </c>
      <c r="E1883" t="str">
        <v>No</v>
      </c>
      <c r="F1883" t="str">
        <v>No</v>
      </c>
      <c r="G1883" t="str">
        <v>No</v>
      </c>
      <c r="H1883">
        <v>1</v>
      </c>
      <c r="I1883" t="str">
        <v>No</v>
      </c>
      <c r="J1883" t="str">
        <v>Obesity</v>
      </c>
      <c r="K1883" t="str">
        <v>Normal</v>
      </c>
      <c r="L1883" t="str">
        <f>VLOOKUP(A1883,'Data Transformation 3'!A$3:E$2339,5,0)</f>
        <v>4-Aug-1992</v>
      </c>
      <c r="M1883" s="19">
        <f>VLOOKUP(A1883,'Data Transformation 3'!A$3:H$2339,8,0)</f>
        <v>4151.03</v>
      </c>
      <c r="N1883" t="str">
        <f>VLOOKUP('Healthcare '!A1883,'Data Transformation 3'!A$3:I$2339,9,0)</f>
        <v>tier - 2</v>
      </c>
      <c r="O1883" t="str">
        <f>VLOOKUP(A1883,'Data Transformation 3'!A$3:J$2339,10,0)</f>
        <v>tier - 2</v>
      </c>
      <c r="P1883" t="str">
        <f>VLOOKUP(A1883,'Data Transformation 3'!A$3:K$2339,11,0)</f>
        <v>R1013</v>
      </c>
      <c r="Q1883">
        <f>VLOOKUP(A1883,'Data Transformation 3'!A$3:F$2339,6,0)</f>
        <v>30</v>
      </c>
    </row>
    <row r="1884" spans="1:17" ht="15.5" hidden="1" x14ac:dyDescent="0.35">
      <c r="A1884" s="1" t="s">
        <v>485</v>
      </c>
      <c r="C1884" s="20" cm="1">
        <f t="array" ref="C1884:K1884">_xlfn.XLOOKUP(A1884,'Data transformation 2'!A1885:A4219,'Data transformation 2'!B1885:J4219)</f>
        <v>32.4</v>
      </c>
      <c r="D1884">
        <v>5.08</v>
      </c>
      <c r="E1884" t="str">
        <v>No</v>
      </c>
      <c r="F1884" t="str">
        <v>No</v>
      </c>
      <c r="G1884" t="str">
        <v>No</v>
      </c>
      <c r="H1884">
        <v>1</v>
      </c>
      <c r="I1884" t="str">
        <v>No</v>
      </c>
      <c r="J1884" t="str">
        <v>Obesity</v>
      </c>
      <c r="K1884" t="str">
        <v>Normal</v>
      </c>
      <c r="L1884" t="str">
        <f>VLOOKUP(A1884,'Data Transformation 3'!A$3:E$2339,5,0)</f>
        <v>28-Jun-1992</v>
      </c>
      <c r="M1884" s="19">
        <f>VLOOKUP(A1884,'Data Transformation 3'!A$3:H$2339,8,0)</f>
        <v>4149.74</v>
      </c>
      <c r="N1884" t="str">
        <f>VLOOKUP('Healthcare '!A1884,'Data Transformation 3'!A$3:I$2339,9,0)</f>
        <v>tier - 2</v>
      </c>
      <c r="O1884" t="str">
        <f>VLOOKUP(A1884,'Data Transformation 3'!A$3:J$2339,10,0)</f>
        <v>tier - 1</v>
      </c>
      <c r="P1884" t="str">
        <f>VLOOKUP(A1884,'Data Transformation 3'!A$3:K$2339,11,0)</f>
        <v>R1011</v>
      </c>
      <c r="Q1884">
        <f>VLOOKUP(A1884,'Data Transformation 3'!A$3:F$2339,6,0)</f>
        <v>30</v>
      </c>
    </row>
    <row r="1885" spans="1:17" ht="15.5" hidden="1" x14ac:dyDescent="0.35">
      <c r="A1885" s="1" t="s">
        <v>484</v>
      </c>
      <c r="C1885" s="20" cm="1">
        <f t="array" ref="C1885:K1885">_xlfn.XLOOKUP(A1885,'Data transformation 2'!A1886:A4220,'Data transformation 2'!B1886:J4220)</f>
        <v>27.93</v>
      </c>
      <c r="D1885">
        <v>5.59</v>
      </c>
      <c r="E1885" t="str">
        <v>No</v>
      </c>
      <c r="F1885" t="str">
        <v>No</v>
      </c>
      <c r="G1885" t="str">
        <v>No</v>
      </c>
      <c r="H1885">
        <v>1</v>
      </c>
      <c r="I1885" t="str">
        <v>No</v>
      </c>
      <c r="J1885" t="str">
        <v>Overweight</v>
      </c>
      <c r="K1885" t="str">
        <v>Normal</v>
      </c>
      <c r="L1885" t="str">
        <f>VLOOKUP(A1885,'Data Transformation 3'!A$3:E$2339,5,0)</f>
        <v>18-Jun-1992</v>
      </c>
      <c r="M1885" s="19">
        <f>VLOOKUP(A1885,'Data Transformation 3'!A$3:H$2339,8,0)</f>
        <v>4137.5200000000004</v>
      </c>
      <c r="N1885" t="str">
        <f>VLOOKUP('Healthcare '!A1885,'Data Transformation 3'!A$3:I$2339,9,0)</f>
        <v>tier - 2</v>
      </c>
      <c r="O1885" t="str">
        <f>VLOOKUP(A1885,'Data Transformation 3'!A$3:J$2339,10,0)</f>
        <v>tier - 3</v>
      </c>
      <c r="P1885" t="str">
        <f>VLOOKUP(A1885,'Data Transformation 3'!A$3:K$2339,11,0)</f>
        <v>R1024</v>
      </c>
      <c r="Q1885">
        <f>VLOOKUP(A1885,'Data Transformation 3'!A$3:F$2339,6,0)</f>
        <v>30</v>
      </c>
    </row>
    <row r="1886" spans="1:17" ht="15.5" hidden="1" x14ac:dyDescent="0.35">
      <c r="A1886" s="1" t="s">
        <v>483</v>
      </c>
      <c r="C1886" s="20" cm="1">
        <f t="array" ref="C1886:K1886">_xlfn.XLOOKUP(A1886,'Data transformation 2'!A1887:A4221,'Data transformation 2'!B1887:J4221)</f>
        <v>21.754999999999999</v>
      </c>
      <c r="D1886">
        <v>5.12</v>
      </c>
      <c r="E1886" t="str">
        <v>No</v>
      </c>
      <c r="F1886" t="str">
        <v>No</v>
      </c>
      <c r="G1886" t="str">
        <v>No</v>
      </c>
      <c r="H1886">
        <v>0</v>
      </c>
      <c r="I1886" t="str">
        <v>No</v>
      </c>
      <c r="J1886" t="str">
        <v>Normal Weight</v>
      </c>
      <c r="K1886" t="str">
        <v>Normal</v>
      </c>
      <c r="L1886" t="str">
        <f>VLOOKUP(A1886,'Data Transformation 3'!A$3:E$2339,5,0)</f>
        <v>6-Aug-1991</v>
      </c>
      <c r="M1886" s="19">
        <f>VLOOKUP(A1886,'Data Transformation 3'!A$3:H$2339,8,0)</f>
        <v>4134.08</v>
      </c>
      <c r="N1886" t="str">
        <f>VLOOKUP('Healthcare '!A1886,'Data Transformation 3'!A$3:I$2339,9,0)</f>
        <v>tier - 2</v>
      </c>
      <c r="O1886" t="str">
        <f>VLOOKUP(A1886,'Data Transformation 3'!A$3:J$2339,10,0)</f>
        <v>tier - 1</v>
      </c>
      <c r="P1886" t="str">
        <f>VLOOKUP(A1886,'Data Transformation 3'!A$3:K$2339,11,0)</f>
        <v>R1012</v>
      </c>
      <c r="Q1886">
        <f>VLOOKUP(A1886,'Data Transformation 3'!A$3:F$2339,6,0)</f>
        <v>31</v>
      </c>
    </row>
    <row r="1887" spans="1:17" ht="15.5" hidden="1" x14ac:dyDescent="0.35">
      <c r="A1887" s="1" t="s">
        <v>482</v>
      </c>
      <c r="C1887" s="20" cm="1">
        <f t="array" ref="C1887:K1887">_xlfn.XLOOKUP(A1887,'Data transformation 2'!A1888:A4222,'Data transformation 2'!B1888:J4222)</f>
        <v>25.934999999999999</v>
      </c>
      <c r="D1887">
        <v>4.95</v>
      </c>
      <c r="E1887" t="str">
        <v>No</v>
      </c>
      <c r="F1887" t="str">
        <v>No</v>
      </c>
      <c r="G1887" t="str">
        <v>No</v>
      </c>
      <c r="H1887">
        <v>0</v>
      </c>
      <c r="I1887" t="str">
        <v>No</v>
      </c>
      <c r="J1887" t="str">
        <v>Overweight</v>
      </c>
      <c r="K1887" t="str">
        <v>Normal</v>
      </c>
      <c r="L1887" t="str">
        <f>VLOOKUP(A1887,'Data Transformation 3'!A$3:E$2339,5,0)</f>
        <v>21-Aug-1994</v>
      </c>
      <c r="M1887" s="19">
        <f>VLOOKUP(A1887,'Data Transformation 3'!A$3:H$2339,8,0)</f>
        <v>4133.6400000000003</v>
      </c>
      <c r="N1887" t="str">
        <f>VLOOKUP('Healthcare '!A1887,'Data Transformation 3'!A$3:I$2339,9,0)</f>
        <v>tier - 2</v>
      </c>
      <c r="O1887" t="str">
        <f>VLOOKUP(A1887,'Data Transformation 3'!A$3:J$2339,10,0)</f>
        <v>tier - 3</v>
      </c>
      <c r="P1887" t="str">
        <f>VLOOKUP(A1887,'Data Transformation 3'!A$3:K$2339,11,0)</f>
        <v>R1012</v>
      </c>
      <c r="Q1887">
        <f>VLOOKUP(A1887,'Data Transformation 3'!A$3:F$2339,6,0)</f>
        <v>28</v>
      </c>
    </row>
    <row r="1888" spans="1:17" ht="15.5" hidden="1" x14ac:dyDescent="0.35">
      <c r="A1888" s="1" t="s">
        <v>481</v>
      </c>
      <c r="C1888" s="20" cm="1">
        <f t="array" ref="C1888:K1888">_xlfn.XLOOKUP(A1888,'Data transformation 2'!A1889:A4223,'Data transformation 2'!B1889:J4223)</f>
        <v>31.5</v>
      </c>
      <c r="D1888">
        <v>6.16</v>
      </c>
      <c r="E1888" t="str">
        <v>No</v>
      </c>
      <c r="F1888" t="str">
        <v>No</v>
      </c>
      <c r="G1888" t="str">
        <v>No</v>
      </c>
      <c r="H1888">
        <v>0</v>
      </c>
      <c r="I1888" t="str">
        <v>No</v>
      </c>
      <c r="J1888" t="str">
        <v>Obesity</v>
      </c>
      <c r="K1888" t="str">
        <v>Pre-Diabetes</v>
      </c>
      <c r="L1888" t="str">
        <f>VLOOKUP(A1888,'Data Transformation 3'!A$3:E$2339,5,0)</f>
        <v>14-Dec-1990</v>
      </c>
      <c r="M1888" s="19">
        <f>VLOOKUP(A1888,'Data Transformation 3'!A$3:H$2339,8,0)</f>
        <v>4076.5</v>
      </c>
      <c r="N1888" t="str">
        <f>VLOOKUP('Healthcare '!A1888,'Data Transformation 3'!A$3:I$2339,9,0)</f>
        <v>tier - 2</v>
      </c>
      <c r="O1888" t="str">
        <f>VLOOKUP(A1888,'Data Transformation 3'!A$3:J$2339,10,0)</f>
        <v>tier - 3</v>
      </c>
      <c r="P1888" t="str">
        <f>VLOOKUP(A1888,'Data Transformation 3'!A$3:K$2339,11,0)</f>
        <v>R1011</v>
      </c>
      <c r="Q1888">
        <f>VLOOKUP(A1888,'Data Transformation 3'!A$3:F$2339,6,0)</f>
        <v>32</v>
      </c>
    </row>
    <row r="1889" spans="1:17" ht="15.5" hidden="1" x14ac:dyDescent="0.35">
      <c r="A1889" s="1" t="s">
        <v>480</v>
      </c>
      <c r="C1889" s="20" cm="1">
        <f t="array" ref="C1889:K1889">_xlfn.XLOOKUP(A1889,'Data transformation 2'!A1890:A4224,'Data transformation 2'!B1890:J4224)</f>
        <v>30.03</v>
      </c>
      <c r="D1889">
        <v>6.41</v>
      </c>
      <c r="E1889" t="str">
        <v>No</v>
      </c>
      <c r="F1889" t="str">
        <v>No</v>
      </c>
      <c r="G1889" t="str">
        <v>No</v>
      </c>
      <c r="H1889">
        <v>0</v>
      </c>
      <c r="I1889" t="str">
        <v>No</v>
      </c>
      <c r="J1889" t="str">
        <v>Obesity</v>
      </c>
      <c r="K1889" t="str">
        <v>Pre-Diabetes</v>
      </c>
      <c r="L1889" t="str">
        <f>VLOOKUP(A1889,'Data Transformation 3'!A$3:E$2339,5,0)</f>
        <v>1-Dec-1990</v>
      </c>
      <c r="M1889" s="19">
        <f>VLOOKUP(A1889,'Data Transformation 3'!A$3:H$2339,8,0)</f>
        <v>4074.45</v>
      </c>
      <c r="N1889" t="str">
        <f>VLOOKUP('Healthcare '!A1889,'Data Transformation 3'!A$3:I$2339,9,0)</f>
        <v>tier - 3</v>
      </c>
      <c r="O1889" t="str">
        <f>VLOOKUP(A1889,'Data Transformation 3'!A$3:J$2339,10,0)</f>
        <v>tier - 2</v>
      </c>
      <c r="P1889" t="str">
        <f>VLOOKUP(A1889,'Data Transformation 3'!A$3:K$2339,11,0)</f>
        <v>R1013</v>
      </c>
      <c r="Q1889">
        <f>VLOOKUP(A1889,'Data Transformation 3'!A$3:F$2339,6,0)</f>
        <v>32</v>
      </c>
    </row>
    <row r="1890" spans="1:17" ht="15.5" x14ac:dyDescent="0.35">
      <c r="A1890" s="1" t="s">
        <v>479</v>
      </c>
      <c r="C1890" s="20" cm="1">
        <f t="array" ref="C1890:K1890">_xlfn.XLOOKUP(A1890,'Data transformation 2'!A1891:A4225,'Data transformation 2'!B1891:J4225)</f>
        <v>33.479999999999997</v>
      </c>
      <c r="D1890">
        <v>8.94</v>
      </c>
      <c r="E1890" t="str">
        <v>No</v>
      </c>
      <c r="F1890" t="str">
        <v>No</v>
      </c>
      <c r="G1890" t="str">
        <v>No</v>
      </c>
      <c r="H1890">
        <v>0</v>
      </c>
      <c r="I1890" t="str">
        <v>No</v>
      </c>
      <c r="J1890" t="str">
        <v>Obesity</v>
      </c>
      <c r="K1890" t="str">
        <v>Diabetes</v>
      </c>
      <c r="L1890" t="str">
        <f>VLOOKUP(A1890,'Data Transformation 3'!A$3:E$2339,5,0)</f>
        <v>18-Oct-2002</v>
      </c>
      <c r="M1890" s="19">
        <f>VLOOKUP(A1890,'Data Transformation 3'!A$3:H$2339,8,0)</f>
        <v>4070.51</v>
      </c>
      <c r="N1890" t="str">
        <f>VLOOKUP('Healthcare '!A1890,'Data Transformation 3'!A$3:I$2339,9,0)</f>
        <v>tier - 2</v>
      </c>
      <c r="O1890" t="str">
        <f>VLOOKUP(A1890,'Data Transformation 3'!A$3:J$2339,10,0)</f>
        <v>tier - 1</v>
      </c>
      <c r="P1890" t="str">
        <f>VLOOKUP(A1890,'Data Transformation 3'!A$3:K$2339,11,0)</f>
        <v>R1012</v>
      </c>
      <c r="Q1890">
        <f>VLOOKUP(A1890,'Data Transformation 3'!A$3:F$2339,6,0)</f>
        <v>20</v>
      </c>
    </row>
    <row r="1891" spans="1:17" ht="15.5" hidden="1" x14ac:dyDescent="0.35">
      <c r="A1891" s="1" t="s">
        <v>478</v>
      </c>
      <c r="C1891" s="20" cm="1">
        <f t="array" ref="C1891:K1891">_xlfn.XLOOKUP(A1891,'Data transformation 2'!A1892:A4226,'Data transformation 2'!B1892:J4226)</f>
        <v>16.510000000000002</v>
      </c>
      <c r="D1891">
        <v>4.42</v>
      </c>
      <c r="E1891" t="str">
        <v>yes</v>
      </c>
      <c r="F1891" t="str">
        <v>No</v>
      </c>
      <c r="G1891" t="str">
        <v>Yes</v>
      </c>
      <c r="H1891">
        <v>1</v>
      </c>
      <c r="I1891" t="str">
        <v>No</v>
      </c>
      <c r="J1891" t="str">
        <v>Underweight</v>
      </c>
      <c r="K1891" t="str">
        <v>Normal</v>
      </c>
      <c r="L1891" t="str">
        <f>VLOOKUP(A1891,'Data Transformation 3'!A$3:E$2339,5,0)</f>
        <v>16-Sep-1983</v>
      </c>
      <c r="M1891" s="19">
        <f>VLOOKUP(A1891,'Data Transformation 3'!A$3:H$2339,8,0)</f>
        <v>4070.42</v>
      </c>
      <c r="N1891" t="str">
        <f>VLOOKUP('Healthcare '!A1891,'Data Transformation 3'!A$3:I$2339,9,0)</f>
        <v>tier - 2</v>
      </c>
      <c r="O1891" t="str">
        <f>VLOOKUP(A1891,'Data Transformation 3'!A$3:J$2339,10,0)</f>
        <v>tier - 1</v>
      </c>
      <c r="P1891" t="str">
        <f>VLOOKUP(A1891,'Data Transformation 3'!A$3:K$2339,11,0)</f>
        <v>R1013</v>
      </c>
      <c r="Q1891">
        <f>VLOOKUP(A1891,'Data Transformation 3'!A$3:F$2339,6,0)</f>
        <v>39</v>
      </c>
    </row>
    <row r="1892" spans="1:17" ht="15.5" hidden="1" x14ac:dyDescent="0.35">
      <c r="A1892" s="1" t="s">
        <v>477</v>
      </c>
      <c r="C1892" s="20" cm="1">
        <f t="array" ref="C1892:K1892">_xlfn.XLOOKUP(A1892,'Data transformation 2'!A1893:A4227,'Data transformation 2'!B1893:J4227)</f>
        <v>33.155000000000001</v>
      </c>
      <c r="D1892">
        <v>5.3</v>
      </c>
      <c r="E1892" t="str">
        <v>yes</v>
      </c>
      <c r="F1892" t="str">
        <v>No</v>
      </c>
      <c r="G1892" t="str">
        <v>No</v>
      </c>
      <c r="H1892">
        <v>1</v>
      </c>
      <c r="I1892" t="str">
        <v>No</v>
      </c>
      <c r="J1892" t="str">
        <v>Obesity</v>
      </c>
      <c r="K1892" t="str">
        <v>Normal</v>
      </c>
      <c r="L1892" t="str">
        <f>VLOOKUP(A1892,'Data Transformation 3'!A$3:E$2339,5,0)</f>
        <v>14-Sep-1995</v>
      </c>
      <c r="M1892" s="19">
        <f>VLOOKUP(A1892,'Data Transformation 3'!A$3:H$2339,8,0)</f>
        <v>4058.71</v>
      </c>
      <c r="N1892" t="str">
        <f>VLOOKUP('Healthcare '!A1892,'Data Transformation 3'!A$3:I$2339,9,0)</f>
        <v>tier - 3</v>
      </c>
      <c r="O1892" t="str">
        <f>VLOOKUP(A1892,'Data Transformation 3'!A$3:J$2339,10,0)</f>
        <v>tier - 3</v>
      </c>
      <c r="P1892" t="str">
        <f>VLOOKUP(A1892,'Data Transformation 3'!A$3:K$2339,11,0)</f>
        <v>R1012</v>
      </c>
      <c r="Q1892">
        <f>VLOOKUP(A1892,'Data Transformation 3'!A$3:F$2339,6,0)</f>
        <v>27</v>
      </c>
    </row>
    <row r="1893" spans="1:17" ht="15.5" hidden="1" x14ac:dyDescent="0.35">
      <c r="A1893" s="1" t="s">
        <v>476</v>
      </c>
      <c r="C1893" s="20" cm="1">
        <f t="array" ref="C1893:K1893">_xlfn.XLOOKUP(A1893,'Data transformation 2'!A1894:A4228,'Data transformation 2'!B1894:J4228)</f>
        <v>37.29</v>
      </c>
      <c r="D1893">
        <v>4.6399999999999997</v>
      </c>
      <c r="E1893" t="str">
        <v>No</v>
      </c>
      <c r="F1893" t="str">
        <v>No</v>
      </c>
      <c r="G1893" t="str">
        <v>Yes</v>
      </c>
      <c r="H1893">
        <v>1</v>
      </c>
      <c r="I1893" t="str">
        <v>No</v>
      </c>
      <c r="J1893" t="str">
        <v>Obesity</v>
      </c>
      <c r="K1893" t="str">
        <v>Normal</v>
      </c>
      <c r="L1893" t="str">
        <f>VLOOKUP(A1893,'Data Transformation 3'!A$3:E$2339,5,0)</f>
        <v>13-Aug-1993</v>
      </c>
      <c r="M1893" s="19">
        <f>VLOOKUP(A1893,'Data Transformation 3'!A$3:H$2339,8,0)</f>
        <v>4058.12</v>
      </c>
      <c r="N1893" t="str">
        <f>VLOOKUP('Healthcare '!A1893,'Data Transformation 3'!A$3:I$2339,9,0)</f>
        <v>tier - 2</v>
      </c>
      <c r="O1893" t="str">
        <f>VLOOKUP(A1893,'Data Transformation 3'!A$3:J$2339,10,0)</f>
        <v>tier - 1</v>
      </c>
      <c r="P1893" t="str">
        <f>VLOOKUP(A1893,'Data Transformation 3'!A$3:K$2339,11,0)</f>
        <v>R1013</v>
      </c>
      <c r="Q1893">
        <f>VLOOKUP(A1893,'Data Transformation 3'!A$3:F$2339,6,0)</f>
        <v>29</v>
      </c>
    </row>
    <row r="1894" spans="1:17" ht="15.5" hidden="1" x14ac:dyDescent="0.35">
      <c r="A1894" s="1" t="s">
        <v>475</v>
      </c>
      <c r="C1894" s="20" cm="1">
        <f t="array" ref="C1894:K1894">_xlfn.XLOOKUP(A1894,'Data transformation 2'!A1895:A4229,'Data transformation 2'!B1895:J4229)</f>
        <v>20.23</v>
      </c>
      <c r="D1894">
        <v>6.16</v>
      </c>
      <c r="E1894" t="str">
        <v>yes</v>
      </c>
      <c r="F1894" t="str">
        <v>No</v>
      </c>
      <c r="G1894" t="str">
        <v>No</v>
      </c>
      <c r="H1894">
        <v>1</v>
      </c>
      <c r="I1894" t="str">
        <v>No</v>
      </c>
      <c r="J1894" t="str">
        <v>Normal Weight</v>
      </c>
      <c r="K1894" t="str">
        <v>Pre-Diabetes</v>
      </c>
      <c r="L1894" t="str">
        <f>VLOOKUP(A1894,'Data Transformation 3'!A$3:E$2339,5,0)</f>
        <v>30-Nov-1988</v>
      </c>
      <c r="M1894" s="19">
        <f>VLOOKUP(A1894,'Data Transformation 3'!A$3:H$2339,8,0)</f>
        <v>4047.94</v>
      </c>
      <c r="N1894" t="str">
        <f>VLOOKUP('Healthcare '!A1894,'Data Transformation 3'!A$3:I$2339,9,0)</f>
        <v>tier - 2</v>
      </c>
      <c r="O1894" t="str">
        <f>VLOOKUP(A1894,'Data Transformation 3'!A$3:J$2339,10,0)</f>
        <v>tier - 1</v>
      </c>
      <c r="P1894" t="str">
        <f>VLOOKUP(A1894,'Data Transformation 3'!A$3:K$2339,11,0)</f>
        <v>R1013</v>
      </c>
      <c r="Q1894">
        <f>VLOOKUP(A1894,'Data Transformation 3'!A$3:F$2339,6,0)</f>
        <v>34</v>
      </c>
    </row>
    <row r="1895" spans="1:17" ht="15.5" hidden="1" x14ac:dyDescent="0.35">
      <c r="A1895" s="1" t="s">
        <v>474</v>
      </c>
      <c r="C1895" s="20" cm="1">
        <f t="array" ref="C1895:K1895">_xlfn.XLOOKUP(A1895,'Data transformation 2'!A1896:A4230,'Data transformation 2'!B1896:J4230)</f>
        <v>28.975000000000001</v>
      </c>
      <c r="D1895">
        <v>4.12</v>
      </c>
      <c r="E1895" t="str">
        <v>No</v>
      </c>
      <c r="F1895" t="str">
        <v>No</v>
      </c>
      <c r="G1895" t="str">
        <v>Yes</v>
      </c>
      <c r="H1895">
        <v>1</v>
      </c>
      <c r="I1895" t="str">
        <v>No</v>
      </c>
      <c r="J1895" t="str">
        <v>Overweight</v>
      </c>
      <c r="K1895" t="str">
        <v>Normal</v>
      </c>
      <c r="L1895" t="str">
        <f>VLOOKUP(A1895,'Data Transformation 3'!A$3:E$2339,5,0)</f>
        <v>26-Dec-1993</v>
      </c>
      <c r="M1895" s="19">
        <f>VLOOKUP(A1895,'Data Transformation 3'!A$3:H$2339,8,0)</f>
        <v>4040.56</v>
      </c>
      <c r="N1895" t="str">
        <f>VLOOKUP('Healthcare '!A1895,'Data Transformation 3'!A$3:I$2339,9,0)</f>
        <v>tier - 3</v>
      </c>
      <c r="O1895" t="str">
        <f>VLOOKUP(A1895,'Data Transformation 3'!A$3:J$2339,10,0)</f>
        <v>tier - 3</v>
      </c>
      <c r="P1895" t="str">
        <f>VLOOKUP(A1895,'Data Transformation 3'!A$3:K$2339,11,0)</f>
        <v>R1015</v>
      </c>
      <c r="Q1895">
        <f>VLOOKUP(A1895,'Data Transformation 3'!A$3:F$2339,6,0)</f>
        <v>29</v>
      </c>
    </row>
    <row r="1896" spans="1:17" ht="15.5" hidden="1" x14ac:dyDescent="0.35">
      <c r="A1896" s="1" t="s">
        <v>473</v>
      </c>
      <c r="C1896" s="20" cm="1">
        <f t="array" ref="C1896:K1896">_xlfn.XLOOKUP(A1896,'Data transformation 2'!A1897:A4231,'Data transformation 2'!B1897:J4231)</f>
        <v>16.420000000000002</v>
      </c>
      <c r="D1896">
        <v>5.77</v>
      </c>
      <c r="E1896" t="str">
        <v>yes</v>
      </c>
      <c r="F1896" t="str">
        <v>No</v>
      </c>
      <c r="G1896" t="str">
        <v>Yes</v>
      </c>
      <c r="H1896">
        <v>1</v>
      </c>
      <c r="I1896" t="str">
        <v>No</v>
      </c>
      <c r="J1896" t="str">
        <v>Underweight</v>
      </c>
      <c r="K1896" t="str">
        <v>Pre-Diabetes</v>
      </c>
      <c r="L1896" t="str">
        <f>VLOOKUP(A1896,'Data Transformation 3'!A$3:E$2339,5,0)</f>
        <v>10-Nov-1983</v>
      </c>
      <c r="M1896" s="19">
        <f>VLOOKUP(A1896,'Data Transformation 3'!A$3:H$2339,8,0)</f>
        <v>4039.9</v>
      </c>
      <c r="N1896" t="str">
        <f>VLOOKUP('Healthcare '!A1896,'Data Transformation 3'!A$3:I$2339,9,0)</f>
        <v>tier - 2</v>
      </c>
      <c r="O1896" t="str">
        <f>VLOOKUP(A1896,'Data Transformation 3'!A$3:J$2339,10,0)</f>
        <v>tier - 1</v>
      </c>
      <c r="P1896" t="str">
        <f>VLOOKUP(A1896,'Data Transformation 3'!A$3:K$2339,11,0)</f>
        <v>R1013</v>
      </c>
      <c r="Q1896">
        <f>VLOOKUP(A1896,'Data Transformation 3'!A$3:F$2339,6,0)</f>
        <v>39</v>
      </c>
    </row>
    <row r="1897" spans="1:17" ht="15.5" hidden="1" x14ac:dyDescent="0.35">
      <c r="A1897" s="1" t="s">
        <v>472</v>
      </c>
      <c r="C1897" s="20" cm="1">
        <f t="array" ref="C1897:K1897">_xlfn.XLOOKUP(A1897,'Data transformation 2'!A1898:A4232,'Data transformation 2'!B1898:J4232)</f>
        <v>17.559999999999999</v>
      </c>
      <c r="D1897">
        <v>6.2</v>
      </c>
      <c r="E1897" t="str">
        <v>No</v>
      </c>
      <c r="F1897" t="str">
        <v>No</v>
      </c>
      <c r="G1897" t="str">
        <v>No</v>
      </c>
      <c r="H1897">
        <v>1</v>
      </c>
      <c r="I1897" t="str">
        <v>No</v>
      </c>
      <c r="J1897" t="str">
        <v>Underweight</v>
      </c>
      <c r="K1897" t="str">
        <v>Pre-Diabetes</v>
      </c>
      <c r="L1897" t="str">
        <f>VLOOKUP(A1897,'Data Transformation 3'!A$3:E$2339,5,0)</f>
        <v>7-Jul-1984</v>
      </c>
      <c r="M1897" s="19">
        <f>VLOOKUP(A1897,'Data Transformation 3'!A$3:H$2339,8,0)</f>
        <v>4038.41</v>
      </c>
      <c r="N1897" t="str">
        <f>VLOOKUP('Healthcare '!A1897,'Data Transformation 3'!A$3:I$2339,9,0)</f>
        <v>tier - 2</v>
      </c>
      <c r="O1897" t="str">
        <f>VLOOKUP(A1897,'Data Transformation 3'!A$3:J$2339,10,0)</f>
        <v>tier - 1</v>
      </c>
      <c r="P1897" t="str">
        <f>VLOOKUP(A1897,'Data Transformation 3'!A$3:K$2339,11,0)</f>
        <v>R1013</v>
      </c>
      <c r="Q1897">
        <f>VLOOKUP(A1897,'Data Transformation 3'!A$3:F$2339,6,0)</f>
        <v>38</v>
      </c>
    </row>
    <row r="1898" spans="1:17" ht="15.5" hidden="1" x14ac:dyDescent="0.35">
      <c r="A1898" s="1" t="s">
        <v>471</v>
      </c>
      <c r="C1898" s="20" cm="1">
        <f t="array" ref="C1898:K1898">_xlfn.XLOOKUP(A1898,'Data transformation 2'!A1899:A4233,'Data transformation 2'!B1899:J4233)</f>
        <v>24.13</v>
      </c>
      <c r="D1898">
        <v>4.3899999999999997</v>
      </c>
      <c r="E1898" t="str">
        <v>No</v>
      </c>
      <c r="F1898" t="str">
        <v>No</v>
      </c>
      <c r="G1898" t="str">
        <v>No</v>
      </c>
      <c r="H1898">
        <v>1</v>
      </c>
      <c r="I1898" t="str">
        <v>No</v>
      </c>
      <c r="J1898" t="str">
        <v>Normal Weight</v>
      </c>
      <c r="K1898" t="str">
        <v>Normal</v>
      </c>
      <c r="L1898" t="str">
        <f>VLOOKUP(A1898,'Data Transformation 3'!A$3:E$2339,5,0)</f>
        <v>11-Oct-1992</v>
      </c>
      <c r="M1898" s="19">
        <f>VLOOKUP(A1898,'Data Transformation 3'!A$3:H$2339,8,0)</f>
        <v>4032.24</v>
      </c>
      <c r="N1898" t="str">
        <f>VLOOKUP('Healthcare '!A1898,'Data Transformation 3'!A$3:I$2339,9,0)</f>
        <v>tier - 3</v>
      </c>
      <c r="O1898" t="str">
        <f>VLOOKUP(A1898,'Data Transformation 3'!A$3:J$2339,10,0)</f>
        <v>tier - 3</v>
      </c>
      <c r="P1898" t="str">
        <f>VLOOKUP(A1898,'Data Transformation 3'!A$3:K$2339,11,0)</f>
        <v>R1012</v>
      </c>
      <c r="Q1898">
        <f>VLOOKUP(A1898,'Data Transformation 3'!A$3:F$2339,6,0)</f>
        <v>30</v>
      </c>
    </row>
    <row r="1899" spans="1:17" ht="15.5" hidden="1" x14ac:dyDescent="0.35">
      <c r="A1899" s="1" t="s">
        <v>470</v>
      </c>
      <c r="C1899" s="20" cm="1">
        <f t="array" ref="C1899:K1899">_xlfn.XLOOKUP(A1899,'Data transformation 2'!A1900:A4234,'Data transformation 2'!B1900:J4234)</f>
        <v>19.95</v>
      </c>
      <c r="D1899">
        <v>5.13</v>
      </c>
      <c r="E1899" t="str">
        <v>No</v>
      </c>
      <c r="F1899" t="str">
        <v>yes</v>
      </c>
      <c r="G1899" t="str">
        <v>No</v>
      </c>
      <c r="H1899">
        <v>2</v>
      </c>
      <c r="I1899" t="str">
        <v>No</v>
      </c>
      <c r="J1899" t="str">
        <v>Normal Weight</v>
      </c>
      <c r="K1899" t="str">
        <v>Normal</v>
      </c>
      <c r="L1899" t="str">
        <f>VLOOKUP(A1899,'Data Transformation 3'!A$3:E$2339,5,0)</f>
        <v>13-Sep-2000</v>
      </c>
      <c r="M1899" s="19">
        <f>VLOOKUP(A1899,'Data Transformation 3'!A$3:H$2339,8,0)</f>
        <v>4005.42</v>
      </c>
      <c r="N1899" t="str">
        <f>VLOOKUP('Healthcare '!A1899,'Data Transformation 3'!A$3:I$2339,9,0)</f>
        <v>tier - 2</v>
      </c>
      <c r="O1899" t="str">
        <f>VLOOKUP(A1899,'Data Transformation 3'!A$3:J$2339,10,0)</f>
        <v>tier - 1</v>
      </c>
      <c r="P1899" t="str">
        <f>VLOOKUP(A1899,'Data Transformation 3'!A$3:K$2339,11,0)</f>
        <v>R1015</v>
      </c>
      <c r="Q1899">
        <f>VLOOKUP(A1899,'Data Transformation 3'!A$3:F$2339,6,0)</f>
        <v>22</v>
      </c>
    </row>
    <row r="1900" spans="1:17" ht="15.5" hidden="1" x14ac:dyDescent="0.35">
      <c r="A1900" s="1" t="s">
        <v>469</v>
      </c>
      <c r="C1900" s="20" cm="1">
        <f t="array" ref="C1900:K1900">_xlfn.XLOOKUP(A1900,'Data transformation 2'!A1901:A4235,'Data transformation 2'!B1901:J4235)</f>
        <v>21.24</v>
      </c>
      <c r="D1900">
        <v>4.49</v>
      </c>
      <c r="E1900" t="str">
        <v>No</v>
      </c>
      <c r="F1900" t="str">
        <v>No</v>
      </c>
      <c r="G1900" t="str">
        <v>No</v>
      </c>
      <c r="H1900">
        <v>0</v>
      </c>
      <c r="I1900" t="str">
        <v>No</v>
      </c>
      <c r="J1900" t="str">
        <v>Normal Weight</v>
      </c>
      <c r="K1900" t="str">
        <v>Normal</v>
      </c>
      <c r="L1900" t="str">
        <f>VLOOKUP(A1900,'Data Transformation 3'!A$3:E$2339,5,0)</f>
        <v>10-Jul-1989</v>
      </c>
      <c r="M1900" s="19">
        <f>VLOOKUP(A1900,'Data Transformation 3'!A$3:H$2339,8,0)</f>
        <v>4002.36</v>
      </c>
      <c r="N1900" t="str">
        <f>VLOOKUP('Healthcare '!A1900,'Data Transformation 3'!A$3:I$2339,9,0)</f>
        <v>tier - 2</v>
      </c>
      <c r="O1900" t="str">
        <f>VLOOKUP(A1900,'Data Transformation 3'!A$3:J$2339,10,0)</f>
        <v>tier - 1</v>
      </c>
      <c r="P1900" t="str">
        <f>VLOOKUP(A1900,'Data Transformation 3'!A$3:K$2339,11,0)</f>
        <v>R1013</v>
      </c>
      <c r="Q1900">
        <f>VLOOKUP(A1900,'Data Transformation 3'!A$3:F$2339,6,0)</f>
        <v>33</v>
      </c>
    </row>
    <row r="1901" spans="1:17" ht="15.5" hidden="1" x14ac:dyDescent="0.35">
      <c r="A1901" s="1" t="s">
        <v>468</v>
      </c>
      <c r="C1901" s="20" cm="1">
        <f t="array" ref="C1901:K1901">_xlfn.XLOOKUP(A1901,'Data transformation 2'!A1902:A4236,'Data transformation 2'!B1902:J4236)</f>
        <v>44.22</v>
      </c>
      <c r="D1901">
        <v>6.35</v>
      </c>
      <c r="E1901" t="str">
        <v>No</v>
      </c>
      <c r="F1901" t="str">
        <v>No</v>
      </c>
      <c r="G1901" t="str">
        <v>No</v>
      </c>
      <c r="H1901">
        <v>0</v>
      </c>
      <c r="I1901" t="str">
        <v>No</v>
      </c>
      <c r="J1901" t="str">
        <v>Obesity</v>
      </c>
      <c r="K1901" t="str">
        <v>Pre-Diabetes</v>
      </c>
      <c r="L1901" t="str">
        <f>VLOOKUP(A1901,'Data Transformation 3'!A$3:E$2339,5,0)</f>
        <v>1-Nov-1990</v>
      </c>
      <c r="M1901" s="19">
        <f>VLOOKUP(A1901,'Data Transformation 3'!A$3:H$2339,8,0)</f>
        <v>3994.18</v>
      </c>
      <c r="N1901" t="str">
        <f>VLOOKUP('Healthcare '!A1901,'Data Transformation 3'!A$3:I$2339,9,0)</f>
        <v>tier - 2</v>
      </c>
      <c r="O1901" t="str">
        <f>VLOOKUP(A1901,'Data Transformation 3'!A$3:J$2339,10,0)</f>
        <v>tier - 2</v>
      </c>
      <c r="P1901" t="str">
        <f>VLOOKUP(A1901,'Data Transformation 3'!A$3:K$2339,11,0)</f>
        <v>R1013</v>
      </c>
      <c r="Q1901">
        <f>VLOOKUP(A1901,'Data Transformation 3'!A$3:F$2339,6,0)</f>
        <v>32</v>
      </c>
    </row>
    <row r="1902" spans="1:17" ht="15.5" hidden="1" x14ac:dyDescent="0.35">
      <c r="A1902" s="1" t="s">
        <v>467</v>
      </c>
      <c r="C1902" s="20" cm="1">
        <f t="array" ref="C1902:K1902">_xlfn.XLOOKUP(A1902,'Data transformation 2'!A1903:A4237,'Data transformation 2'!B1903:J4237)</f>
        <v>41.1</v>
      </c>
      <c r="D1902">
        <v>5.79</v>
      </c>
      <c r="E1902" t="str">
        <v>No</v>
      </c>
      <c r="F1902" t="str">
        <v>No</v>
      </c>
      <c r="G1902" t="str">
        <v>No</v>
      </c>
      <c r="H1902">
        <v>0</v>
      </c>
      <c r="I1902" t="str">
        <v>No</v>
      </c>
      <c r="J1902" t="str">
        <v>Obesity</v>
      </c>
      <c r="K1902" t="str">
        <v>Pre-Diabetes</v>
      </c>
      <c r="L1902" t="str">
        <f>VLOOKUP(A1902,'Data Transformation 3'!A$3:E$2339,5,0)</f>
        <v>22-Nov-1990</v>
      </c>
      <c r="M1902" s="19">
        <f>VLOOKUP(A1902,'Data Transformation 3'!A$3:H$2339,8,0)</f>
        <v>3989.84</v>
      </c>
      <c r="N1902" t="str">
        <f>VLOOKUP('Healthcare '!A1902,'Data Transformation 3'!A$3:I$2339,9,0)</f>
        <v>tier - 2</v>
      </c>
      <c r="O1902" t="str">
        <f>VLOOKUP(A1902,'Data Transformation 3'!A$3:J$2339,10,0)</f>
        <v>tier - 2</v>
      </c>
      <c r="P1902" t="str">
        <f>VLOOKUP(A1902,'Data Transformation 3'!A$3:K$2339,11,0)</f>
        <v>R1011</v>
      </c>
      <c r="Q1902">
        <f>VLOOKUP(A1902,'Data Transformation 3'!A$3:F$2339,6,0)</f>
        <v>32</v>
      </c>
    </row>
    <row r="1903" spans="1:17" ht="15.5" hidden="1" x14ac:dyDescent="0.35">
      <c r="A1903" s="1" t="s">
        <v>466</v>
      </c>
      <c r="C1903" s="20" cm="1">
        <f t="array" ref="C1903:K1903">_xlfn.XLOOKUP(A1903,'Data transformation 2'!A1904:A4238,'Data transformation 2'!B1904:J4238)</f>
        <v>34.200000000000003</v>
      </c>
      <c r="D1903">
        <v>4.78</v>
      </c>
      <c r="E1903" t="str">
        <v>yes</v>
      </c>
      <c r="F1903" t="str">
        <v>No</v>
      </c>
      <c r="G1903" t="str">
        <v>No</v>
      </c>
      <c r="H1903">
        <v>0</v>
      </c>
      <c r="I1903" t="str">
        <v>No</v>
      </c>
      <c r="J1903" t="str">
        <v>Obesity</v>
      </c>
      <c r="K1903" t="str">
        <v>Normal</v>
      </c>
      <c r="L1903" t="str">
        <f>VLOOKUP(A1903,'Data Transformation 3'!A$3:E$2339,5,0)</f>
        <v>8-Sep-1996</v>
      </c>
      <c r="M1903" s="19">
        <f>VLOOKUP(A1903,'Data Transformation 3'!A$3:H$2339,8,0)</f>
        <v>3987.93</v>
      </c>
      <c r="N1903" t="str">
        <f>VLOOKUP('Healthcare '!A1903,'Data Transformation 3'!A$3:I$2339,9,0)</f>
        <v>tier - 2</v>
      </c>
      <c r="O1903" t="str">
        <f>VLOOKUP(A1903,'Data Transformation 3'!A$3:J$2339,10,0)</f>
        <v>tier - 2</v>
      </c>
      <c r="P1903" t="str">
        <f>VLOOKUP(A1903,'Data Transformation 3'!A$3:K$2339,11,0)</f>
        <v>R1011</v>
      </c>
      <c r="Q1903">
        <f>VLOOKUP(A1903,'Data Transformation 3'!A$3:F$2339,6,0)</f>
        <v>26</v>
      </c>
    </row>
    <row r="1904" spans="1:17" ht="15.5" hidden="1" x14ac:dyDescent="0.35">
      <c r="A1904" s="1" t="s">
        <v>465</v>
      </c>
      <c r="C1904" s="20" cm="1">
        <f t="array" ref="C1904:K1904">_xlfn.XLOOKUP(A1904,'Data transformation 2'!A1905:A4239,'Data transformation 2'!B1905:J4239)</f>
        <v>29.92</v>
      </c>
      <c r="D1904">
        <v>6.02</v>
      </c>
      <c r="E1904" t="str">
        <v>yes</v>
      </c>
      <c r="F1904" t="str">
        <v>No</v>
      </c>
      <c r="G1904" t="str">
        <v>No</v>
      </c>
      <c r="H1904">
        <v>0</v>
      </c>
      <c r="I1904" t="str">
        <v>No</v>
      </c>
      <c r="J1904" t="str">
        <v>Overweight</v>
      </c>
      <c r="K1904" t="str">
        <v>Pre-Diabetes</v>
      </c>
      <c r="L1904" t="str">
        <f>VLOOKUP(A1904,'Data Transformation 3'!A$3:E$2339,5,0)</f>
        <v>17-Aug-1996</v>
      </c>
      <c r="M1904" s="19">
        <f>VLOOKUP(A1904,'Data Transformation 3'!A$3:H$2339,8,0)</f>
        <v>3981.98</v>
      </c>
      <c r="N1904" t="str">
        <f>VLOOKUP('Healthcare '!A1904,'Data Transformation 3'!A$3:I$2339,9,0)</f>
        <v>tier - 2</v>
      </c>
      <c r="O1904" t="str">
        <f>VLOOKUP(A1904,'Data Transformation 3'!A$3:J$2339,10,0)</f>
        <v>tier - 2</v>
      </c>
      <c r="P1904" t="str">
        <f>VLOOKUP(A1904,'Data Transformation 3'!A$3:K$2339,11,0)</f>
        <v>R1013</v>
      </c>
      <c r="Q1904">
        <f>VLOOKUP(A1904,'Data Transformation 3'!A$3:F$2339,6,0)</f>
        <v>26</v>
      </c>
    </row>
    <row r="1905" spans="1:17" ht="15.5" hidden="1" x14ac:dyDescent="0.35">
      <c r="A1905" s="1" t="s">
        <v>464</v>
      </c>
      <c r="C1905" s="20" cm="1">
        <f t="array" ref="C1905:K1905">_xlfn.XLOOKUP(A1905,'Data transformation 2'!A1906:A4240,'Data transformation 2'!B1906:J4240)</f>
        <v>28.93</v>
      </c>
      <c r="D1905">
        <v>4.4400000000000004</v>
      </c>
      <c r="E1905" t="str">
        <v>No</v>
      </c>
      <c r="F1905" t="str">
        <v>No</v>
      </c>
      <c r="G1905" t="str">
        <v>No</v>
      </c>
      <c r="H1905">
        <v>0</v>
      </c>
      <c r="I1905" t="str">
        <v>No</v>
      </c>
      <c r="J1905" t="str">
        <v>Overweight</v>
      </c>
      <c r="K1905" t="str">
        <v>Normal</v>
      </c>
      <c r="L1905" t="str">
        <f>VLOOKUP(A1905,'Data Transformation 3'!A$3:E$2339,5,0)</f>
        <v>29-Jul-1990</v>
      </c>
      <c r="M1905" s="19">
        <f>VLOOKUP(A1905,'Data Transformation 3'!A$3:H$2339,8,0)</f>
        <v>3972.92</v>
      </c>
      <c r="N1905" t="str">
        <f>VLOOKUP('Healthcare '!A1905,'Data Transformation 3'!A$3:I$2339,9,0)</f>
        <v>tier - 2</v>
      </c>
      <c r="O1905" t="str">
        <f>VLOOKUP(A1905,'Data Transformation 3'!A$3:J$2339,10,0)</f>
        <v>tier - 3</v>
      </c>
      <c r="P1905" t="str">
        <f>VLOOKUP(A1905,'Data Transformation 3'!A$3:K$2339,11,0)</f>
        <v>R1013</v>
      </c>
      <c r="Q1905">
        <f>VLOOKUP(A1905,'Data Transformation 3'!A$3:F$2339,6,0)</f>
        <v>32</v>
      </c>
    </row>
    <row r="1906" spans="1:17" ht="15.5" hidden="1" x14ac:dyDescent="0.35">
      <c r="A1906" s="1" t="s">
        <v>463</v>
      </c>
      <c r="C1906" s="20" cm="1">
        <f t="array" ref="C1906:K1906">_xlfn.XLOOKUP(A1906,'Data transformation 2'!A1907:A4241,'Data transformation 2'!B1907:J4241)</f>
        <v>31.254999999999999</v>
      </c>
      <c r="D1906">
        <v>5.84</v>
      </c>
      <c r="E1906" t="str">
        <v>yes</v>
      </c>
      <c r="F1906" t="str">
        <v>No</v>
      </c>
      <c r="G1906" t="str">
        <v>No</v>
      </c>
      <c r="H1906">
        <v>1</v>
      </c>
      <c r="I1906" t="str">
        <v>No</v>
      </c>
      <c r="J1906" t="str">
        <v>Obesity</v>
      </c>
      <c r="K1906" t="str">
        <v>Pre-Diabetes</v>
      </c>
      <c r="L1906" t="str">
        <f>VLOOKUP(A1906,'Data Transformation 3'!A$3:E$2339,5,0)</f>
        <v>11-Jul-1995</v>
      </c>
      <c r="M1906" s="19">
        <f>VLOOKUP(A1906,'Data Transformation 3'!A$3:H$2339,8,0)</f>
        <v>3956.07</v>
      </c>
      <c r="N1906" t="str">
        <f>VLOOKUP('Healthcare '!A1906,'Data Transformation 3'!A$3:I$2339,9,0)</f>
        <v>tier - 2</v>
      </c>
      <c r="O1906" t="str">
        <f>VLOOKUP(A1906,'Data Transformation 3'!A$3:J$2339,10,0)</f>
        <v>tier - 2</v>
      </c>
      <c r="P1906" t="str">
        <f>VLOOKUP(A1906,'Data Transformation 3'!A$3:K$2339,11,0)</f>
        <v>R1012</v>
      </c>
      <c r="Q1906">
        <f>VLOOKUP(A1906,'Data Transformation 3'!A$3:F$2339,6,0)</f>
        <v>27</v>
      </c>
    </row>
    <row r="1907" spans="1:17" ht="15.5" hidden="1" x14ac:dyDescent="0.35">
      <c r="A1907" s="1" t="s">
        <v>462</v>
      </c>
      <c r="C1907" s="20" cm="1">
        <f t="array" ref="C1907:K1907">_xlfn.XLOOKUP(A1907,'Data transformation 2'!A1908:A4242,'Data transformation 2'!B1908:J4242)</f>
        <v>29.83</v>
      </c>
      <c r="D1907">
        <v>5.39</v>
      </c>
      <c r="E1907" t="str">
        <v>No</v>
      </c>
      <c r="F1907" t="str">
        <v>No</v>
      </c>
      <c r="G1907" t="str">
        <v>No</v>
      </c>
      <c r="H1907">
        <v>0</v>
      </c>
      <c r="I1907" t="str">
        <v>No</v>
      </c>
      <c r="J1907" t="str">
        <v>Overweight</v>
      </c>
      <c r="K1907" t="str">
        <v>Normal</v>
      </c>
      <c r="L1907" t="str">
        <f>VLOOKUP(A1907,'Data Transformation 3'!A$3:E$2339,5,0)</f>
        <v>10-Jul-1999</v>
      </c>
      <c r="M1907" s="19">
        <f>VLOOKUP(A1907,'Data Transformation 3'!A$3:H$2339,8,0)</f>
        <v>3955.98</v>
      </c>
      <c r="N1907" t="str">
        <f>VLOOKUP('Healthcare '!A1907,'Data Transformation 3'!A$3:I$2339,9,0)</f>
        <v>tier - 2</v>
      </c>
      <c r="O1907" t="str">
        <f>VLOOKUP(A1907,'Data Transformation 3'!A$3:J$2339,10,0)</f>
        <v>tier - 3</v>
      </c>
      <c r="P1907" t="str">
        <f>VLOOKUP(A1907,'Data Transformation 3'!A$3:K$2339,11,0)</f>
        <v>R1021</v>
      </c>
      <c r="Q1907">
        <f>VLOOKUP(A1907,'Data Transformation 3'!A$3:F$2339,6,0)</f>
        <v>23</v>
      </c>
    </row>
    <row r="1908" spans="1:17" ht="15.5" hidden="1" x14ac:dyDescent="0.35">
      <c r="A1908" s="1" t="s">
        <v>461</v>
      </c>
      <c r="C1908" s="20" cm="1">
        <f t="array" ref="C1908:K1908">_xlfn.XLOOKUP(A1908,'Data transformation 2'!A1909:A4243,'Data transformation 2'!B1909:J4243)</f>
        <v>29.59</v>
      </c>
      <c r="D1908">
        <v>6.16</v>
      </c>
      <c r="E1908" t="str">
        <v>No</v>
      </c>
      <c r="F1908" t="str">
        <v>No</v>
      </c>
      <c r="G1908" t="str">
        <v>Yes</v>
      </c>
      <c r="H1908">
        <v>1</v>
      </c>
      <c r="I1908" t="str">
        <v>No</v>
      </c>
      <c r="J1908" t="str">
        <v>Overweight</v>
      </c>
      <c r="K1908" t="str">
        <v>Pre-Diabetes</v>
      </c>
      <c r="L1908" t="str">
        <f>VLOOKUP(A1908,'Data Transformation 3'!A$3:E$2339,5,0)</f>
        <v>11-Nov-1993</v>
      </c>
      <c r="M1908" s="19">
        <f>VLOOKUP(A1908,'Data Transformation 3'!A$3:H$2339,8,0)</f>
        <v>3947.41</v>
      </c>
      <c r="N1908" t="str">
        <f>VLOOKUP('Healthcare '!A1908,'Data Transformation 3'!A$3:I$2339,9,0)</f>
        <v>tier - 2</v>
      </c>
      <c r="O1908" t="str">
        <f>VLOOKUP(A1908,'Data Transformation 3'!A$3:J$2339,10,0)</f>
        <v>tier - 2</v>
      </c>
      <c r="P1908" t="str">
        <f>VLOOKUP(A1908,'Data Transformation 3'!A$3:K$2339,11,0)</f>
        <v>R1013</v>
      </c>
      <c r="Q1908">
        <f>VLOOKUP(A1908,'Data Transformation 3'!A$3:F$2339,6,0)</f>
        <v>29</v>
      </c>
    </row>
    <row r="1909" spans="1:17" ht="15.5" hidden="1" x14ac:dyDescent="0.35">
      <c r="A1909" s="1" t="s">
        <v>460</v>
      </c>
      <c r="C1909" s="20" cm="1">
        <f t="array" ref="C1909:K1909">_xlfn.XLOOKUP(A1909,'Data transformation 2'!A1910:A4244,'Data transformation 2'!B1910:J4244)</f>
        <v>31.16</v>
      </c>
      <c r="D1909">
        <v>4.49</v>
      </c>
      <c r="E1909" t="str">
        <v>No</v>
      </c>
      <c r="F1909" t="str">
        <v>No</v>
      </c>
      <c r="G1909" t="str">
        <v>Yes</v>
      </c>
      <c r="H1909">
        <v>1</v>
      </c>
      <c r="I1909" t="str">
        <v>No</v>
      </c>
      <c r="J1909" t="str">
        <v>Obesity</v>
      </c>
      <c r="K1909" t="str">
        <v>Normal</v>
      </c>
      <c r="L1909" t="str">
        <f>VLOOKUP(A1909,'Data Transformation 3'!A$3:E$2339,5,0)</f>
        <v>29-Sep-1993</v>
      </c>
      <c r="M1909" s="19">
        <f>VLOOKUP(A1909,'Data Transformation 3'!A$3:H$2339,8,0)</f>
        <v>3943.6</v>
      </c>
      <c r="N1909" t="str">
        <f>VLOOKUP('Healthcare '!A1909,'Data Transformation 3'!A$3:I$2339,9,0)</f>
        <v>tier - 2</v>
      </c>
      <c r="O1909" t="str">
        <f>VLOOKUP(A1909,'Data Transformation 3'!A$3:J$2339,10,0)</f>
        <v>tier - 3</v>
      </c>
      <c r="P1909" t="str">
        <f>VLOOKUP(A1909,'Data Transformation 3'!A$3:K$2339,11,0)</f>
        <v>R1024</v>
      </c>
      <c r="Q1909">
        <f>VLOOKUP(A1909,'Data Transformation 3'!A$3:F$2339,6,0)</f>
        <v>29</v>
      </c>
    </row>
    <row r="1910" spans="1:17" ht="15.5" hidden="1" x14ac:dyDescent="0.35">
      <c r="A1910" s="1" t="s">
        <v>459</v>
      </c>
      <c r="C1910" s="20" cm="1">
        <f t="array" ref="C1910:K1910">_xlfn.XLOOKUP(A1910,'Data transformation 2'!A1911:A4245,'Data transformation 2'!B1911:J4245)</f>
        <v>34.21</v>
      </c>
      <c r="D1910">
        <v>4.4800000000000004</v>
      </c>
      <c r="E1910" t="str">
        <v>yes</v>
      </c>
      <c r="F1910" t="str">
        <v>No</v>
      </c>
      <c r="G1910" t="str">
        <v>No</v>
      </c>
      <c r="H1910">
        <v>1</v>
      </c>
      <c r="I1910" t="str">
        <v>No</v>
      </c>
      <c r="J1910" t="str">
        <v>Obesity</v>
      </c>
      <c r="K1910" t="str">
        <v>Normal</v>
      </c>
      <c r="L1910" t="str">
        <f>VLOOKUP(A1910,'Data Transformation 3'!A$3:E$2339,5,0)</f>
        <v>24-Oct-1988</v>
      </c>
      <c r="M1910" s="19">
        <f>VLOOKUP(A1910,'Data Transformation 3'!A$3:H$2339,8,0)</f>
        <v>3935.18</v>
      </c>
      <c r="N1910" t="str">
        <f>VLOOKUP('Healthcare '!A1910,'Data Transformation 3'!A$3:I$2339,9,0)</f>
        <v>tier - 3</v>
      </c>
      <c r="O1910" t="str">
        <f>VLOOKUP(A1910,'Data Transformation 3'!A$3:J$2339,10,0)</f>
        <v>tier - 1</v>
      </c>
      <c r="P1910" t="str">
        <f>VLOOKUP(A1910,'Data Transformation 3'!A$3:K$2339,11,0)</f>
        <v>R1013</v>
      </c>
      <c r="Q1910">
        <f>VLOOKUP(A1910,'Data Transformation 3'!A$3:F$2339,6,0)</f>
        <v>34</v>
      </c>
    </row>
    <row r="1911" spans="1:17" ht="15.5" x14ac:dyDescent="0.35">
      <c r="A1911" s="1" t="s">
        <v>458</v>
      </c>
      <c r="C1911" s="20" cm="1">
        <f t="array" ref="C1911:K1911">_xlfn.XLOOKUP(A1911,'Data transformation 2'!A1912:A4246,'Data transformation 2'!B1912:J4246)</f>
        <v>34.86</v>
      </c>
      <c r="D1911">
        <v>10.97</v>
      </c>
      <c r="E1911" t="str">
        <v>No</v>
      </c>
      <c r="F1911" t="str">
        <v>No</v>
      </c>
      <c r="G1911" t="str">
        <v>No</v>
      </c>
      <c r="H1911">
        <v>0</v>
      </c>
      <c r="I1911" t="str">
        <v>No</v>
      </c>
      <c r="J1911" t="str">
        <v>Obesity</v>
      </c>
      <c r="K1911" t="str">
        <v>Diabetes</v>
      </c>
      <c r="L1911" t="str">
        <f>VLOOKUP(A1911,'Data Transformation 3'!A$3:E$2339,5,0)</f>
        <v>15-Jun-2002</v>
      </c>
      <c r="M1911" s="19">
        <f>VLOOKUP(A1911,'Data Transformation 3'!A$3:H$2339,8,0)</f>
        <v>3931.51</v>
      </c>
      <c r="N1911" t="str">
        <f>VLOOKUP('Healthcare '!A1911,'Data Transformation 3'!A$3:I$2339,9,0)</f>
        <v>tier - 2</v>
      </c>
      <c r="O1911" t="str">
        <f>VLOOKUP(A1911,'Data Transformation 3'!A$3:J$2339,10,0)</f>
        <v>tier - 3</v>
      </c>
      <c r="P1911" t="str">
        <f>VLOOKUP(A1911,'Data Transformation 3'!A$3:K$2339,11,0)</f>
        <v>R1011</v>
      </c>
      <c r="Q1911">
        <f>VLOOKUP(A1911,'Data Transformation 3'!A$3:F$2339,6,0)</f>
        <v>20</v>
      </c>
    </row>
    <row r="1912" spans="1:17" ht="15.5" hidden="1" x14ac:dyDescent="0.35">
      <c r="A1912" s="1" t="s">
        <v>457</v>
      </c>
      <c r="C1912" s="20" cm="1">
        <f t="array" ref="C1912:K1912">_xlfn.XLOOKUP(A1912,'Data transformation 2'!A1913:A4247,'Data transformation 2'!B1913:J4247)</f>
        <v>34.58</v>
      </c>
      <c r="D1912">
        <v>5.14</v>
      </c>
      <c r="E1912" t="str">
        <v>No</v>
      </c>
      <c r="F1912" t="str">
        <v>yes</v>
      </c>
      <c r="G1912" t="str">
        <v>No</v>
      </c>
      <c r="H1912">
        <v>2</v>
      </c>
      <c r="I1912" t="str">
        <v>No</v>
      </c>
      <c r="J1912" t="str">
        <v>Obesity</v>
      </c>
      <c r="K1912" t="str">
        <v>Normal</v>
      </c>
      <c r="L1912" t="str">
        <f>VLOOKUP(A1912,'Data Transformation 3'!A$3:E$2339,5,0)</f>
        <v>10-Jul-2000</v>
      </c>
      <c r="M1912" s="19">
        <f>VLOOKUP(A1912,'Data Transformation 3'!A$3:H$2339,8,0)</f>
        <v>3925.76</v>
      </c>
      <c r="N1912" t="str">
        <f>VLOOKUP('Healthcare '!A1912,'Data Transformation 3'!A$3:I$2339,9,0)</f>
        <v>tier - 2</v>
      </c>
      <c r="O1912" t="str">
        <f>VLOOKUP(A1912,'Data Transformation 3'!A$3:J$2339,10,0)</f>
        <v>tier - 2</v>
      </c>
      <c r="P1912" t="str">
        <f>VLOOKUP(A1912,'Data Transformation 3'!A$3:K$2339,11,0)</f>
        <v>R1024</v>
      </c>
      <c r="Q1912">
        <f>VLOOKUP(A1912,'Data Transformation 3'!A$3:F$2339,6,0)</f>
        <v>22</v>
      </c>
    </row>
    <row r="1913" spans="1:17" ht="15.5" hidden="1" x14ac:dyDescent="0.35">
      <c r="A1913" s="1" t="s">
        <v>456</v>
      </c>
      <c r="C1913" s="20" cm="1">
        <f t="array" ref="C1913:K1913">_xlfn.XLOOKUP(A1913,'Data transformation 2'!A1914:A4248,'Data transformation 2'!B1914:J4248)</f>
        <v>17.940000000000001</v>
      </c>
      <c r="D1913">
        <v>5.17</v>
      </c>
      <c r="E1913" t="str">
        <v>yes</v>
      </c>
      <c r="F1913" t="str">
        <v>No</v>
      </c>
      <c r="G1913" t="str">
        <v>No</v>
      </c>
      <c r="H1913">
        <v>0</v>
      </c>
      <c r="I1913" t="str">
        <v>No</v>
      </c>
      <c r="J1913" t="str">
        <v>Underweight</v>
      </c>
      <c r="K1913" t="str">
        <v>Normal</v>
      </c>
      <c r="L1913" t="str">
        <f>VLOOKUP(A1913,'Data Transformation 3'!A$3:E$2339,5,0)</f>
        <v>5-Jul-1985</v>
      </c>
      <c r="M1913" s="19">
        <f>VLOOKUP(A1913,'Data Transformation 3'!A$3:H$2339,8,0)</f>
        <v>3910.44</v>
      </c>
      <c r="N1913" t="str">
        <f>VLOOKUP('Healthcare '!A1913,'Data Transformation 3'!A$3:I$2339,9,0)</f>
        <v>tier - 2</v>
      </c>
      <c r="O1913" t="str">
        <f>VLOOKUP(A1913,'Data Transformation 3'!A$3:J$2339,10,0)</f>
        <v>tier - 2</v>
      </c>
      <c r="P1913" t="str">
        <f>VLOOKUP(A1913,'Data Transformation 3'!A$3:K$2339,11,0)</f>
        <v>R1013</v>
      </c>
      <c r="Q1913">
        <f>VLOOKUP(A1913,'Data Transformation 3'!A$3:F$2339,6,0)</f>
        <v>37</v>
      </c>
    </row>
    <row r="1914" spans="1:17" ht="15.5" hidden="1" x14ac:dyDescent="0.35">
      <c r="A1914" s="1" t="s">
        <v>455</v>
      </c>
      <c r="C1914" s="20" cm="1">
        <f t="array" ref="C1914:K1914">_xlfn.XLOOKUP(A1914,'Data transformation 2'!A1915:A4249,'Data transformation 2'!B1915:J4249)</f>
        <v>26.8</v>
      </c>
      <c r="D1914">
        <v>6.18</v>
      </c>
      <c r="E1914" t="str">
        <v>yes</v>
      </c>
      <c r="F1914" t="str">
        <v>No</v>
      </c>
      <c r="G1914" t="str">
        <v>Yes</v>
      </c>
      <c r="H1914">
        <v>1</v>
      </c>
      <c r="I1914" t="str">
        <v>No</v>
      </c>
      <c r="J1914" t="str">
        <v>Overweight</v>
      </c>
      <c r="K1914" t="str">
        <v>Pre-Diabetes</v>
      </c>
      <c r="L1914" t="str">
        <f>VLOOKUP(A1914,'Data Transformation 3'!A$3:E$2339,5,0)</f>
        <v>24-Nov-1997</v>
      </c>
      <c r="M1914" s="19">
        <f>VLOOKUP(A1914,'Data Transformation 3'!A$3:H$2339,8,0)</f>
        <v>3906.13</v>
      </c>
      <c r="N1914" t="str">
        <f>VLOOKUP('Healthcare '!A1914,'Data Transformation 3'!A$3:I$2339,9,0)</f>
        <v>tier - 3</v>
      </c>
      <c r="O1914" t="str">
        <f>VLOOKUP(A1914,'Data Transformation 3'!A$3:J$2339,10,0)</f>
        <v>tier - 3</v>
      </c>
      <c r="P1914" t="str">
        <f>VLOOKUP(A1914,'Data Transformation 3'!A$3:K$2339,11,0)</f>
        <v>R1011</v>
      </c>
      <c r="Q1914">
        <f>VLOOKUP(A1914,'Data Transformation 3'!A$3:F$2339,6,0)</f>
        <v>25</v>
      </c>
    </row>
    <row r="1915" spans="1:17" ht="15.5" x14ac:dyDescent="0.35">
      <c r="A1915" s="1" t="s">
        <v>454</v>
      </c>
      <c r="C1915" s="20" cm="1">
        <f t="array" ref="C1915:K1915">_xlfn.XLOOKUP(A1915,'Data transformation 2'!A1916:A4250,'Data transformation 2'!B1916:J4250)</f>
        <v>17.690000000000001</v>
      </c>
      <c r="D1915">
        <v>9.07</v>
      </c>
      <c r="E1915" t="str">
        <v>yes</v>
      </c>
      <c r="F1915" t="str">
        <v>No</v>
      </c>
      <c r="G1915" t="str">
        <v>No</v>
      </c>
      <c r="H1915">
        <v>0</v>
      </c>
      <c r="I1915" t="str">
        <v>No</v>
      </c>
      <c r="J1915" t="str">
        <v>Underweight</v>
      </c>
      <c r="K1915" t="str">
        <v>Diabetes</v>
      </c>
      <c r="L1915" t="str">
        <f>VLOOKUP(A1915,'Data Transformation 3'!A$3:E$2339,5,0)</f>
        <v>27-Aug-1981</v>
      </c>
      <c r="M1915" s="19">
        <f>VLOOKUP(A1915,'Data Transformation 3'!A$3:H$2339,8,0)</f>
        <v>3902.07</v>
      </c>
      <c r="N1915" t="str">
        <f>VLOOKUP('Healthcare '!A1915,'Data Transformation 3'!A$3:I$2339,9,0)</f>
        <v>tier - 2</v>
      </c>
      <c r="O1915" t="str">
        <f>VLOOKUP(A1915,'Data Transformation 3'!A$3:J$2339,10,0)</f>
        <v>tier - 2</v>
      </c>
      <c r="P1915" t="str">
        <f>VLOOKUP(A1915,'Data Transformation 3'!A$3:K$2339,11,0)</f>
        <v>R1013</v>
      </c>
      <c r="Q1915">
        <f>VLOOKUP(A1915,'Data Transformation 3'!A$3:F$2339,6,0)</f>
        <v>41</v>
      </c>
    </row>
    <row r="1916" spans="1:17" ht="15.5" hidden="1" x14ac:dyDescent="0.35">
      <c r="A1916" s="1" t="s">
        <v>453</v>
      </c>
      <c r="C1916" s="20" cm="1">
        <f t="array" ref="C1916:K1916">_xlfn.XLOOKUP(A1916,'Data transformation 2'!A1917:A4251,'Data transformation 2'!B1917:J4251)</f>
        <v>25.77</v>
      </c>
      <c r="D1916">
        <v>4.43</v>
      </c>
      <c r="E1916" t="str">
        <v>No</v>
      </c>
      <c r="F1916" t="str">
        <v>No</v>
      </c>
      <c r="G1916" t="str">
        <v>Yes</v>
      </c>
      <c r="H1916">
        <v>1</v>
      </c>
      <c r="I1916" t="str">
        <v>No</v>
      </c>
      <c r="J1916" t="str">
        <v>Overweight</v>
      </c>
      <c r="K1916" t="str">
        <v>Normal</v>
      </c>
      <c r="L1916" t="str">
        <f>VLOOKUP(A1916,'Data Transformation 3'!A$3:E$2339,5,0)</f>
        <v>14-Sep-1993</v>
      </c>
      <c r="M1916" s="19">
        <f>VLOOKUP(A1916,'Data Transformation 3'!A$3:H$2339,8,0)</f>
        <v>3898.35</v>
      </c>
      <c r="N1916" t="str">
        <f>VLOOKUP('Healthcare '!A1916,'Data Transformation 3'!A$3:I$2339,9,0)</f>
        <v>tier - 2</v>
      </c>
      <c r="O1916" t="str">
        <f>VLOOKUP(A1916,'Data Transformation 3'!A$3:J$2339,10,0)</f>
        <v>tier - 2</v>
      </c>
      <c r="P1916" t="str">
        <f>VLOOKUP(A1916,'Data Transformation 3'!A$3:K$2339,11,0)</f>
        <v>R1012</v>
      </c>
      <c r="Q1916">
        <f>VLOOKUP(A1916,'Data Transformation 3'!A$3:F$2339,6,0)</f>
        <v>29</v>
      </c>
    </row>
    <row r="1917" spans="1:17" ht="15.5" hidden="1" x14ac:dyDescent="0.35">
      <c r="A1917" s="1" t="s">
        <v>452</v>
      </c>
      <c r="C1917" s="20" cm="1">
        <f t="array" ref="C1917:K1917">_xlfn.XLOOKUP(A1917,'Data transformation 2'!A1918:A4252,'Data transformation 2'!B1918:J4252)</f>
        <v>34.46</v>
      </c>
      <c r="D1917">
        <v>4.17</v>
      </c>
      <c r="E1917" t="str">
        <v>No</v>
      </c>
      <c r="F1917" t="str">
        <v>yes</v>
      </c>
      <c r="G1917" t="str">
        <v>No</v>
      </c>
      <c r="H1917">
        <v>1</v>
      </c>
      <c r="I1917" t="str">
        <v>No</v>
      </c>
      <c r="J1917" t="str">
        <v>Obesity</v>
      </c>
      <c r="K1917" t="str">
        <v>Normal</v>
      </c>
      <c r="L1917" t="str">
        <f>VLOOKUP(A1917,'Data Transformation 3'!A$3:E$2339,5,0)</f>
        <v>13-Jul-2004</v>
      </c>
      <c r="M1917" s="19">
        <f>VLOOKUP(A1917,'Data Transformation 3'!A$3:H$2339,8,0)</f>
        <v>3889.2</v>
      </c>
      <c r="N1917" t="str">
        <f>VLOOKUP('Healthcare '!A1917,'Data Transformation 3'!A$3:I$2339,9,0)</f>
        <v>tier - 2</v>
      </c>
      <c r="O1917" t="str">
        <f>VLOOKUP(A1917,'Data Transformation 3'!A$3:J$2339,10,0)</f>
        <v>tier - 2</v>
      </c>
      <c r="P1917" t="str">
        <f>VLOOKUP(A1917,'Data Transformation 3'!A$3:K$2339,11,0)</f>
        <v>R1012</v>
      </c>
      <c r="Q1917">
        <f>VLOOKUP(A1917,'Data Transformation 3'!A$3:F$2339,6,0)</f>
        <v>18</v>
      </c>
    </row>
    <row r="1918" spans="1:17" ht="15.5" hidden="1" x14ac:dyDescent="0.35">
      <c r="A1918" s="1" t="s">
        <v>451</v>
      </c>
      <c r="C1918" s="20" cm="1">
        <f t="array" ref="C1918:K1918">_xlfn.XLOOKUP(A1918,'Data transformation 2'!A1919:A4253,'Data transformation 2'!B1919:J4253)</f>
        <v>30.875</v>
      </c>
      <c r="D1918">
        <v>4.95</v>
      </c>
      <c r="E1918" t="str">
        <v>yes</v>
      </c>
      <c r="F1918" t="str">
        <v>No</v>
      </c>
      <c r="G1918" t="str">
        <v>No</v>
      </c>
      <c r="H1918">
        <v>0</v>
      </c>
      <c r="I1918" t="str">
        <v>No</v>
      </c>
      <c r="J1918" t="str">
        <v>Obesity</v>
      </c>
      <c r="K1918" t="str">
        <v>Normal</v>
      </c>
      <c r="L1918" t="str">
        <f>VLOOKUP(A1918,'Data Transformation 3'!A$3:E$2339,5,0)</f>
        <v>23-Oct-1996</v>
      </c>
      <c r="M1918" s="19">
        <f>VLOOKUP(A1918,'Data Transformation 3'!A$3:H$2339,8,0)</f>
        <v>3877.3</v>
      </c>
      <c r="N1918" t="str">
        <f>VLOOKUP('Healthcare '!A1918,'Data Transformation 3'!A$3:I$2339,9,0)</f>
        <v>tier - 1</v>
      </c>
      <c r="O1918" t="str">
        <f>VLOOKUP(A1918,'Data Transformation 3'!A$3:J$2339,10,0)</f>
        <v>tier - 3</v>
      </c>
      <c r="P1918" t="str">
        <f>VLOOKUP(A1918,'Data Transformation 3'!A$3:K$2339,11,0)</f>
        <v>R1012</v>
      </c>
      <c r="Q1918">
        <f>VLOOKUP(A1918,'Data Transformation 3'!A$3:F$2339,6,0)</f>
        <v>26</v>
      </c>
    </row>
    <row r="1919" spans="1:17" ht="15.5" hidden="1" x14ac:dyDescent="0.35">
      <c r="A1919" s="1" t="s">
        <v>450</v>
      </c>
      <c r="C1919" s="20" cm="1">
        <f t="array" ref="C1919:K1919">_xlfn.XLOOKUP(A1919,'Data transformation 2'!A1920:A4254,'Data transformation 2'!B1920:J4254)</f>
        <v>39.49</v>
      </c>
      <c r="D1919">
        <v>5.13</v>
      </c>
      <c r="E1919" t="str">
        <v>No</v>
      </c>
      <c r="F1919" t="str">
        <v>No</v>
      </c>
      <c r="G1919" t="str">
        <v>No</v>
      </c>
      <c r="H1919">
        <v>0</v>
      </c>
      <c r="I1919" t="str">
        <v>No</v>
      </c>
      <c r="J1919" t="str">
        <v>Obesity</v>
      </c>
      <c r="K1919" t="str">
        <v>Normal</v>
      </c>
      <c r="L1919" t="str">
        <f>VLOOKUP(A1919,'Data Transformation 3'!A$3:E$2339,5,0)</f>
        <v>25-Jul-1991</v>
      </c>
      <c r="M1919" s="19">
        <f>VLOOKUP(A1919,'Data Transformation 3'!A$3:H$2339,8,0)</f>
        <v>3875.73</v>
      </c>
      <c r="N1919" t="str">
        <f>VLOOKUP('Healthcare '!A1919,'Data Transformation 3'!A$3:I$2339,9,0)</f>
        <v>tier - 2</v>
      </c>
      <c r="O1919" t="str">
        <f>VLOOKUP(A1919,'Data Transformation 3'!A$3:J$2339,10,0)</f>
        <v>tier - 3</v>
      </c>
      <c r="P1919" t="str">
        <f>VLOOKUP(A1919,'Data Transformation 3'!A$3:K$2339,11,0)</f>
        <v>R1013</v>
      </c>
      <c r="Q1919">
        <f>VLOOKUP(A1919,'Data Transformation 3'!A$3:F$2339,6,0)</f>
        <v>31</v>
      </c>
    </row>
    <row r="1920" spans="1:17" ht="15.5" hidden="1" x14ac:dyDescent="0.35">
      <c r="A1920" s="1" t="s">
        <v>449</v>
      </c>
      <c r="C1920" s="20" cm="1">
        <f t="array" ref="C1920:K1920">_xlfn.XLOOKUP(A1920,'Data transformation 2'!A1921:A4255,'Data transformation 2'!B1921:J4255)</f>
        <v>28.88</v>
      </c>
      <c r="D1920">
        <v>4.0999999999999996</v>
      </c>
      <c r="E1920" t="str">
        <v>No</v>
      </c>
      <c r="F1920" t="str">
        <v>No</v>
      </c>
      <c r="G1920" t="str">
        <v>No</v>
      </c>
      <c r="H1920">
        <v>0</v>
      </c>
      <c r="I1920" t="str">
        <v>No</v>
      </c>
      <c r="J1920" t="str">
        <v>Overweight</v>
      </c>
      <c r="K1920" t="str">
        <v>Normal</v>
      </c>
      <c r="L1920" t="str">
        <f>VLOOKUP(A1920,'Data Transformation 3'!A$3:E$2339,5,0)</f>
        <v>24-Jun-1990</v>
      </c>
      <c r="M1920" s="19">
        <f>VLOOKUP(A1920,'Data Transformation 3'!A$3:H$2339,8,0)</f>
        <v>3866.86</v>
      </c>
      <c r="N1920" t="str">
        <f>VLOOKUP('Healthcare '!A1920,'Data Transformation 3'!A$3:I$2339,9,0)</f>
        <v>tier - 1</v>
      </c>
      <c r="O1920" t="str">
        <f>VLOOKUP(A1920,'Data Transformation 3'!A$3:J$2339,10,0)</f>
        <v>tier - 1</v>
      </c>
      <c r="P1920" t="str">
        <f>VLOOKUP(A1920,'Data Transformation 3'!A$3:K$2339,11,0)</f>
        <v>R1012</v>
      </c>
      <c r="Q1920">
        <f>VLOOKUP(A1920,'Data Transformation 3'!A$3:F$2339,6,0)</f>
        <v>32</v>
      </c>
    </row>
    <row r="1921" spans="1:17" ht="15.5" hidden="1" x14ac:dyDescent="0.35">
      <c r="A1921" s="1" t="s">
        <v>448</v>
      </c>
      <c r="C1921" s="20" cm="1">
        <f t="array" ref="C1921:K1921">_xlfn.XLOOKUP(A1921,'Data transformation 2'!A1922:A4256,'Data transformation 2'!B1922:J4256)</f>
        <v>20.234999999999999</v>
      </c>
      <c r="D1921">
        <v>5.01</v>
      </c>
      <c r="E1921" t="str">
        <v>yes</v>
      </c>
      <c r="F1921" t="str">
        <v>No</v>
      </c>
      <c r="G1921" t="str">
        <v>No</v>
      </c>
      <c r="H1921">
        <v>0</v>
      </c>
      <c r="I1921" t="str">
        <v>No</v>
      </c>
      <c r="J1921" t="str">
        <v>Normal Weight</v>
      </c>
      <c r="K1921" t="str">
        <v>Normal</v>
      </c>
      <c r="L1921" t="str">
        <f>VLOOKUP(A1921,'Data Transformation 3'!A$3:E$2339,5,0)</f>
        <v>18-Oct-2001</v>
      </c>
      <c r="M1921" s="19">
        <f>VLOOKUP(A1921,'Data Transformation 3'!A$3:H$2339,8,0)</f>
        <v>3861.21</v>
      </c>
      <c r="N1921" t="str">
        <f>VLOOKUP('Healthcare '!A1921,'Data Transformation 3'!A$3:I$2339,9,0)</f>
        <v>tier - 2</v>
      </c>
      <c r="O1921" t="str">
        <f>VLOOKUP(A1921,'Data Transformation 3'!A$3:J$2339,10,0)</f>
        <v>tier - 2</v>
      </c>
      <c r="P1921" t="str">
        <f>VLOOKUP(A1921,'Data Transformation 3'!A$3:K$2339,11,0)</f>
        <v>R1016</v>
      </c>
      <c r="Q1921">
        <f>VLOOKUP(A1921,'Data Transformation 3'!A$3:F$2339,6,0)</f>
        <v>21</v>
      </c>
    </row>
    <row r="1922" spans="1:17" ht="15.5" hidden="1" x14ac:dyDescent="0.35">
      <c r="A1922" s="1" t="s">
        <v>447</v>
      </c>
      <c r="C1922" s="20" cm="1">
        <f t="array" ref="C1922:K1922">_xlfn.XLOOKUP(A1922,'Data transformation 2'!A1923:A4257,'Data transformation 2'!B1923:J4257)</f>
        <v>30.67</v>
      </c>
      <c r="D1922">
        <v>5.09</v>
      </c>
      <c r="E1922" t="str">
        <v>yes</v>
      </c>
      <c r="F1922" t="str">
        <v>No</v>
      </c>
      <c r="G1922" t="str">
        <v>No</v>
      </c>
      <c r="H1922">
        <v>0</v>
      </c>
      <c r="I1922" t="str">
        <v>No</v>
      </c>
      <c r="J1922" t="str">
        <v>Obesity</v>
      </c>
      <c r="K1922" t="str">
        <v>Normal</v>
      </c>
      <c r="L1922" t="str">
        <f>VLOOKUP(A1922,'Data Transformation 3'!A$3:E$2339,5,0)</f>
        <v>6-Jun-2001</v>
      </c>
      <c r="M1922" s="19">
        <f>VLOOKUP(A1922,'Data Transformation 3'!A$3:H$2339,8,0)</f>
        <v>3858.51</v>
      </c>
      <c r="N1922" t="str">
        <f>VLOOKUP('Healthcare '!A1922,'Data Transformation 3'!A$3:I$2339,9,0)</f>
        <v>tier - 2</v>
      </c>
      <c r="O1922" t="str">
        <f>VLOOKUP(A1922,'Data Transformation 3'!A$3:J$2339,10,0)</f>
        <v>tier - 3</v>
      </c>
      <c r="P1922" t="str">
        <f>VLOOKUP(A1922,'Data Transformation 3'!A$3:K$2339,11,0)</f>
        <v>R1025</v>
      </c>
      <c r="Q1922">
        <f>VLOOKUP(A1922,'Data Transformation 3'!A$3:F$2339,6,0)</f>
        <v>22</v>
      </c>
    </row>
    <row r="1923" spans="1:17" ht="15.5" hidden="1" x14ac:dyDescent="0.35">
      <c r="A1923" s="1" t="s">
        <v>446</v>
      </c>
      <c r="C1923" s="20" cm="1">
        <f t="array" ref="C1923:K1923">_xlfn.XLOOKUP(A1923,'Data transformation 2'!A1924:A4258,'Data transformation 2'!B1924:J4258)</f>
        <v>30.875</v>
      </c>
      <c r="D1923">
        <v>6.49</v>
      </c>
      <c r="E1923" t="str">
        <v>No</v>
      </c>
      <c r="F1923" t="str">
        <v>No</v>
      </c>
      <c r="G1923" t="str">
        <v>No</v>
      </c>
      <c r="H1923">
        <v>0</v>
      </c>
      <c r="I1923" t="str">
        <v>No</v>
      </c>
      <c r="J1923" t="str">
        <v>Obesity</v>
      </c>
      <c r="K1923" t="str">
        <v>Pre-Diabetes</v>
      </c>
      <c r="L1923" t="str">
        <f>VLOOKUP(A1923,'Data Transformation 3'!A$3:E$2339,5,0)</f>
        <v>19-Aug-1991</v>
      </c>
      <c r="M1923" s="19">
        <f>VLOOKUP(A1923,'Data Transformation 3'!A$3:H$2339,8,0)</f>
        <v>3857.76</v>
      </c>
      <c r="N1923" t="str">
        <f>VLOOKUP('Healthcare '!A1923,'Data Transformation 3'!A$3:I$2339,9,0)</f>
        <v>tier - 3</v>
      </c>
      <c r="O1923" t="str">
        <f>VLOOKUP(A1923,'Data Transformation 3'!A$3:J$2339,10,0)</f>
        <v>tier - 1</v>
      </c>
      <c r="P1923" t="str">
        <f>VLOOKUP(A1923,'Data Transformation 3'!A$3:K$2339,11,0)</f>
        <v>R1016</v>
      </c>
      <c r="Q1923">
        <f>VLOOKUP(A1923,'Data Transformation 3'!A$3:F$2339,6,0)</f>
        <v>31</v>
      </c>
    </row>
    <row r="1924" spans="1:17" ht="15.5" hidden="1" x14ac:dyDescent="0.35">
      <c r="A1924" s="1" t="s">
        <v>445</v>
      </c>
      <c r="C1924" s="20" cm="1">
        <f t="array" ref="C1924:K1924">_xlfn.XLOOKUP(A1924,'Data transformation 2'!A1925:A4259,'Data transformation 2'!B1925:J4259)</f>
        <v>23.8</v>
      </c>
      <c r="D1924">
        <v>4.08</v>
      </c>
      <c r="E1924" t="str">
        <v>No</v>
      </c>
      <c r="F1924" t="str">
        <v>No</v>
      </c>
      <c r="G1924" t="str">
        <v>No</v>
      </c>
      <c r="H1924">
        <v>0</v>
      </c>
      <c r="I1924" t="str">
        <v>No</v>
      </c>
      <c r="J1924" t="str">
        <v>Normal Weight</v>
      </c>
      <c r="K1924" t="str">
        <v>Normal</v>
      </c>
      <c r="L1924" t="str">
        <f>VLOOKUP(A1924,'Data Transformation 3'!A$3:E$2339,5,0)</f>
        <v>12-Aug-1994</v>
      </c>
      <c r="M1924" s="19">
        <f>VLOOKUP(A1924,'Data Transformation 3'!A$3:H$2339,8,0)</f>
        <v>3847.67</v>
      </c>
      <c r="N1924" t="str">
        <f>VLOOKUP('Healthcare '!A1924,'Data Transformation 3'!A$3:I$2339,9,0)</f>
        <v>tier - 3</v>
      </c>
      <c r="O1924" t="str">
        <f>VLOOKUP(A1924,'Data Transformation 3'!A$3:J$2339,10,0)</f>
        <v>tier - 2</v>
      </c>
      <c r="P1924" t="str">
        <f>VLOOKUP(A1924,'Data Transformation 3'!A$3:K$2339,11,0)</f>
        <v>R1011</v>
      </c>
      <c r="Q1924">
        <f>VLOOKUP(A1924,'Data Transformation 3'!A$3:F$2339,6,0)</f>
        <v>28</v>
      </c>
    </row>
    <row r="1925" spans="1:17" ht="15.5" x14ac:dyDescent="0.35">
      <c r="A1925" s="1" t="s">
        <v>444</v>
      </c>
      <c r="C1925" s="20" cm="1">
        <f t="array" ref="C1925:K1925">_xlfn.XLOOKUP(A1925,'Data transformation 2'!A1926:A4260,'Data transformation 2'!B1926:J4260)</f>
        <v>15.37</v>
      </c>
      <c r="D1925">
        <v>8.6300000000000008</v>
      </c>
      <c r="E1925" t="str">
        <v>yes</v>
      </c>
      <c r="F1925" t="str">
        <v>No</v>
      </c>
      <c r="G1925" t="str">
        <v>No</v>
      </c>
      <c r="H1925">
        <v>0</v>
      </c>
      <c r="I1925" t="str">
        <v>No</v>
      </c>
      <c r="J1925" t="str">
        <v>Underweight</v>
      </c>
      <c r="K1925" t="str">
        <v>Diabetes</v>
      </c>
      <c r="L1925" t="str">
        <f>VLOOKUP(A1925,'Data Transformation 3'!A$3:E$2339,5,0)</f>
        <v>29-Sep-1981</v>
      </c>
      <c r="M1925" s="19">
        <f>VLOOKUP(A1925,'Data Transformation 3'!A$3:H$2339,8,0)</f>
        <v>3797.2</v>
      </c>
      <c r="N1925" t="str">
        <f>VLOOKUP('Healthcare '!A1925,'Data Transformation 3'!A$3:I$2339,9,0)</f>
        <v>tier - 2</v>
      </c>
      <c r="O1925" t="str">
        <f>VLOOKUP(A1925,'Data Transformation 3'!A$3:J$2339,10,0)</f>
        <v>tier - 3</v>
      </c>
      <c r="P1925" t="str">
        <f>VLOOKUP(A1925,'Data Transformation 3'!A$3:K$2339,11,0)</f>
        <v>R1012</v>
      </c>
      <c r="Q1925">
        <f>VLOOKUP(A1925,'Data Transformation 3'!A$3:F$2339,6,0)</f>
        <v>41</v>
      </c>
    </row>
    <row r="1926" spans="1:17" ht="15.5" hidden="1" x14ac:dyDescent="0.35">
      <c r="A1926" s="1" t="s">
        <v>443</v>
      </c>
      <c r="C1926" s="20" cm="1">
        <f t="array" ref="C1926:K1926">_xlfn.XLOOKUP(A1926,'Data transformation 2'!A1927:A4261,'Data transformation 2'!B1927:J4261)</f>
        <v>30.4</v>
      </c>
      <c r="D1926">
        <v>5.28</v>
      </c>
      <c r="E1926" t="str">
        <v>No</v>
      </c>
      <c r="F1926" t="str">
        <v>No</v>
      </c>
      <c r="G1926" t="str">
        <v>No</v>
      </c>
      <c r="H1926">
        <v>0</v>
      </c>
      <c r="I1926" t="str">
        <v>No</v>
      </c>
      <c r="J1926" t="str">
        <v>Obesity</v>
      </c>
      <c r="K1926" t="str">
        <v>Normal</v>
      </c>
      <c r="L1926" t="str">
        <f>VLOOKUP(A1926,'Data Transformation 3'!A$3:E$2339,5,0)</f>
        <v>24-Jun-1999</v>
      </c>
      <c r="M1926" s="19">
        <f>VLOOKUP(A1926,'Data Transformation 3'!A$3:H$2339,8,0)</f>
        <v>3796.36</v>
      </c>
      <c r="N1926" t="str">
        <f>VLOOKUP('Healthcare '!A1926,'Data Transformation 3'!A$3:I$2339,9,0)</f>
        <v>tier - 2</v>
      </c>
      <c r="O1926" t="str">
        <f>VLOOKUP(A1926,'Data Transformation 3'!A$3:J$2339,10,0)</f>
        <v>tier - 3</v>
      </c>
      <c r="P1926" t="str">
        <f>VLOOKUP(A1926,'Data Transformation 3'!A$3:K$2339,11,0)</f>
        <v>R1012</v>
      </c>
      <c r="Q1926">
        <f>VLOOKUP(A1926,'Data Transformation 3'!A$3:F$2339,6,0)</f>
        <v>23</v>
      </c>
    </row>
    <row r="1927" spans="1:17" ht="15.5" hidden="1" x14ac:dyDescent="0.35">
      <c r="A1927" s="1" t="s">
        <v>442</v>
      </c>
      <c r="C1927" s="20" cm="1">
        <f t="array" ref="C1927:K1927">_xlfn.XLOOKUP(A1927,'Data transformation 2'!A1928:A4262,'Data transformation 2'!B1928:J4262)</f>
        <v>19.48</v>
      </c>
      <c r="D1927">
        <v>5.63</v>
      </c>
      <c r="E1927" t="str">
        <v>yes</v>
      </c>
      <c r="F1927" t="str">
        <v>No</v>
      </c>
      <c r="G1927" t="str">
        <v>No</v>
      </c>
      <c r="H1927">
        <v>1</v>
      </c>
      <c r="I1927" t="str">
        <v>No</v>
      </c>
      <c r="J1927" t="str">
        <v>Normal Weight</v>
      </c>
      <c r="K1927" t="str">
        <v>Normal</v>
      </c>
      <c r="L1927" t="str">
        <f>VLOOKUP(A1927,'Data Transformation 3'!A$3:E$2339,5,0)</f>
        <v>28-Aug-1988</v>
      </c>
      <c r="M1927" s="19">
        <f>VLOOKUP(A1927,'Data Transformation 3'!A$3:H$2339,8,0)</f>
        <v>3793.55</v>
      </c>
      <c r="N1927" t="str">
        <f>VLOOKUP('Healthcare '!A1927,'Data Transformation 3'!A$3:I$2339,9,0)</f>
        <v>tier - 2</v>
      </c>
      <c r="O1927" t="str">
        <f>VLOOKUP(A1927,'Data Transformation 3'!A$3:J$2339,10,0)</f>
        <v>tier - 3</v>
      </c>
      <c r="P1927" t="str">
        <f>VLOOKUP(A1927,'Data Transformation 3'!A$3:K$2339,11,0)</f>
        <v>R1013</v>
      </c>
      <c r="Q1927">
        <f>VLOOKUP(A1927,'Data Transformation 3'!A$3:F$2339,6,0)</f>
        <v>34</v>
      </c>
    </row>
    <row r="1928" spans="1:17" ht="15.5" x14ac:dyDescent="0.35">
      <c r="A1928" s="1" t="s">
        <v>441</v>
      </c>
      <c r="C1928" s="20" cm="1">
        <f t="array" ref="C1928:K1928">_xlfn.XLOOKUP(A1928,'Data transformation 2'!A1929:A4263,'Data transformation 2'!B1929:J4263)</f>
        <v>16.96</v>
      </c>
      <c r="D1928">
        <v>11.47</v>
      </c>
      <c r="E1928" t="str">
        <v>yes</v>
      </c>
      <c r="F1928" t="str">
        <v>No</v>
      </c>
      <c r="G1928" t="str">
        <v>No</v>
      </c>
      <c r="H1928">
        <v>0</v>
      </c>
      <c r="I1928" t="str">
        <v>No</v>
      </c>
      <c r="J1928" t="str">
        <v>Underweight</v>
      </c>
      <c r="K1928" t="str">
        <v>Diabetes</v>
      </c>
      <c r="L1928" t="str">
        <f>VLOOKUP(A1928,'Data Transformation 3'!A$3:E$2339,5,0)</f>
        <v>13-Dec-1981</v>
      </c>
      <c r="M1928" s="19">
        <f>VLOOKUP(A1928,'Data Transformation 3'!A$3:H$2339,8,0)</f>
        <v>3785.77</v>
      </c>
      <c r="N1928" t="str">
        <f>VLOOKUP('Healthcare '!A1928,'Data Transformation 3'!A$3:I$2339,9,0)</f>
        <v>tier - 2</v>
      </c>
      <c r="O1928" t="str">
        <f>VLOOKUP(A1928,'Data Transformation 3'!A$3:J$2339,10,0)</f>
        <v>tier - 1</v>
      </c>
      <c r="P1928" t="str">
        <f>VLOOKUP(A1928,'Data Transformation 3'!A$3:K$2339,11,0)</f>
        <v>R1013</v>
      </c>
      <c r="Q1928">
        <f>VLOOKUP(A1928,'Data Transformation 3'!A$3:F$2339,6,0)</f>
        <v>41</v>
      </c>
    </row>
    <row r="1929" spans="1:17" ht="15.5" hidden="1" x14ac:dyDescent="0.35">
      <c r="A1929" s="1" t="s">
        <v>440</v>
      </c>
      <c r="C1929" s="20" cm="1">
        <f t="array" ref="C1929:K1929">_xlfn.XLOOKUP(A1929,'Data transformation 2'!A1930:A4264,'Data transformation 2'!B1930:J4264)</f>
        <v>19.05</v>
      </c>
      <c r="D1929">
        <v>4.92</v>
      </c>
      <c r="E1929" t="str">
        <v>No</v>
      </c>
      <c r="F1929" t="str">
        <v>No</v>
      </c>
      <c r="G1929" t="str">
        <v>No</v>
      </c>
      <c r="H1929">
        <v>1</v>
      </c>
      <c r="I1929" t="str">
        <v>No</v>
      </c>
      <c r="J1929" t="str">
        <v>Normal Weight</v>
      </c>
      <c r="K1929" t="str">
        <v>Normal</v>
      </c>
      <c r="L1929" t="str">
        <f>VLOOKUP(A1929,'Data Transformation 3'!A$3:E$2339,5,0)</f>
        <v>24-Oct-1987</v>
      </c>
      <c r="M1929" s="19">
        <f>VLOOKUP(A1929,'Data Transformation 3'!A$3:H$2339,8,0)</f>
        <v>3773.23</v>
      </c>
      <c r="N1929" t="str">
        <f>VLOOKUP('Healthcare '!A1929,'Data Transformation 3'!A$3:I$2339,9,0)</f>
        <v>tier - 2</v>
      </c>
      <c r="O1929" t="str">
        <f>VLOOKUP(A1929,'Data Transformation 3'!A$3:J$2339,10,0)</f>
        <v>tier - 3</v>
      </c>
      <c r="P1929" t="str">
        <f>VLOOKUP(A1929,'Data Transformation 3'!A$3:K$2339,11,0)</f>
        <v>R1013</v>
      </c>
      <c r="Q1929">
        <f>VLOOKUP(A1929,'Data Transformation 3'!A$3:F$2339,6,0)</f>
        <v>35</v>
      </c>
    </row>
    <row r="1930" spans="1:17" ht="15.5" hidden="1" x14ac:dyDescent="0.35">
      <c r="A1930" s="1" t="s">
        <v>439</v>
      </c>
      <c r="C1930" s="20" cm="1">
        <f t="array" ref="C1930:K1930">_xlfn.XLOOKUP(A1930,'Data transformation 2'!A1931:A4265,'Data transformation 2'!B1931:J4265)</f>
        <v>37.619999999999997</v>
      </c>
      <c r="D1930">
        <v>4.18</v>
      </c>
      <c r="E1930" t="str">
        <v>No</v>
      </c>
      <c r="F1930" t="str">
        <v>No</v>
      </c>
      <c r="G1930" t="str">
        <v>No</v>
      </c>
      <c r="H1930">
        <v>0</v>
      </c>
      <c r="I1930" t="str">
        <v>No</v>
      </c>
      <c r="J1930" t="str">
        <v>Obesity</v>
      </c>
      <c r="K1930" t="str">
        <v>Normal</v>
      </c>
      <c r="L1930" t="str">
        <f>VLOOKUP(A1930,'Data Transformation 3'!A$3:E$2339,5,0)</f>
        <v>21-Nov-1994</v>
      </c>
      <c r="M1930" s="19">
        <f>VLOOKUP(A1930,'Data Transformation 3'!A$3:H$2339,8,0)</f>
        <v>3766.88</v>
      </c>
      <c r="N1930" t="str">
        <f>VLOOKUP('Healthcare '!A1930,'Data Transformation 3'!A$3:I$2339,9,0)</f>
        <v>tier - 2</v>
      </c>
      <c r="O1930" t="str">
        <f>VLOOKUP(A1930,'Data Transformation 3'!A$3:J$2339,10,0)</f>
        <v>tier - 1</v>
      </c>
      <c r="P1930" t="str">
        <f>VLOOKUP(A1930,'Data Transformation 3'!A$3:K$2339,11,0)</f>
        <v>R1013</v>
      </c>
      <c r="Q1930">
        <f>VLOOKUP(A1930,'Data Transformation 3'!A$3:F$2339,6,0)</f>
        <v>28</v>
      </c>
    </row>
    <row r="1931" spans="1:17" ht="15.5" hidden="1" x14ac:dyDescent="0.35">
      <c r="A1931" s="1" t="s">
        <v>438</v>
      </c>
      <c r="C1931" s="20" cm="1">
        <f t="array" ref="C1931:K1931">_xlfn.XLOOKUP(A1931,'Data transformation 2'!A1932:A4266,'Data transformation 2'!B1932:J4266)</f>
        <v>29.1</v>
      </c>
      <c r="D1931">
        <v>4.67</v>
      </c>
      <c r="E1931" t="str">
        <v>No</v>
      </c>
      <c r="F1931" t="str">
        <v>No</v>
      </c>
      <c r="G1931" t="str">
        <v>No</v>
      </c>
      <c r="H1931">
        <v>0</v>
      </c>
      <c r="I1931" t="str">
        <v>No</v>
      </c>
      <c r="J1931" t="str">
        <v>Overweight</v>
      </c>
      <c r="K1931" t="str">
        <v>Normal</v>
      </c>
      <c r="L1931" t="str">
        <f>VLOOKUP(A1931,'Data Transformation 3'!A$3:E$2339,5,0)</f>
        <v>24-Oct-1991</v>
      </c>
      <c r="M1931" s="19">
        <f>VLOOKUP(A1931,'Data Transformation 3'!A$3:H$2339,8,0)</f>
        <v>3761.29</v>
      </c>
      <c r="N1931" t="str">
        <f>VLOOKUP('Healthcare '!A1931,'Data Transformation 3'!A$3:I$2339,9,0)</f>
        <v>tier - 2</v>
      </c>
      <c r="O1931" t="str">
        <f>VLOOKUP(A1931,'Data Transformation 3'!A$3:J$2339,10,0)</f>
        <v>tier - 3</v>
      </c>
      <c r="P1931" t="str">
        <f>VLOOKUP(A1931,'Data Transformation 3'!A$3:K$2339,11,0)</f>
        <v>R1011</v>
      </c>
      <c r="Q1931">
        <f>VLOOKUP(A1931,'Data Transformation 3'!A$3:F$2339,6,0)</f>
        <v>31</v>
      </c>
    </row>
    <row r="1932" spans="1:17" ht="15.5" hidden="1" x14ac:dyDescent="0.35">
      <c r="A1932" s="1" t="s">
        <v>437</v>
      </c>
      <c r="C1932" s="20" cm="1">
        <f t="array" ref="C1932:K1932">_xlfn.XLOOKUP(A1932,'Data transformation 2'!A1933:A4267,'Data transformation 2'!B1933:J4267)</f>
        <v>26.62</v>
      </c>
      <c r="D1932">
        <v>6.24</v>
      </c>
      <c r="E1932" t="str">
        <v>No</v>
      </c>
      <c r="F1932" t="str">
        <v>No</v>
      </c>
      <c r="G1932" t="str">
        <v>No</v>
      </c>
      <c r="H1932">
        <v>0</v>
      </c>
      <c r="I1932" t="str">
        <v>No</v>
      </c>
      <c r="J1932" t="str">
        <v>Overweight</v>
      </c>
      <c r="K1932" t="str">
        <v>Pre-Diabetes</v>
      </c>
      <c r="L1932" t="str">
        <f>VLOOKUP(A1932,'Data Transformation 3'!A$3:E$2339,5,0)</f>
        <v>25-Aug-1991</v>
      </c>
      <c r="M1932" s="19">
        <f>VLOOKUP(A1932,'Data Transformation 3'!A$3:H$2339,8,0)</f>
        <v>3757.84</v>
      </c>
      <c r="N1932" t="str">
        <f>VLOOKUP('Healthcare '!A1932,'Data Transformation 3'!A$3:I$2339,9,0)</f>
        <v>tier - 2</v>
      </c>
      <c r="O1932" t="str">
        <f>VLOOKUP(A1932,'Data Transformation 3'!A$3:J$2339,10,0)</f>
        <v>tier - 1</v>
      </c>
      <c r="P1932" t="str">
        <f>VLOOKUP(A1932,'Data Transformation 3'!A$3:K$2339,11,0)</f>
        <v>R1013</v>
      </c>
      <c r="Q1932">
        <f>VLOOKUP(A1932,'Data Transformation 3'!A$3:F$2339,6,0)</f>
        <v>31</v>
      </c>
    </row>
    <row r="1933" spans="1:17" ht="15.5" hidden="1" x14ac:dyDescent="0.35">
      <c r="A1933" s="1" t="s">
        <v>436</v>
      </c>
      <c r="C1933" s="20" cm="1">
        <f t="array" ref="C1933:K1933">_xlfn.XLOOKUP(A1933,'Data transformation 2'!A1934:A4268,'Data transformation 2'!B1934:J4268)</f>
        <v>25.74</v>
      </c>
      <c r="D1933">
        <v>5.99</v>
      </c>
      <c r="E1933" t="str">
        <v>No</v>
      </c>
      <c r="F1933" t="str">
        <v>No</v>
      </c>
      <c r="G1933" t="str">
        <v>No</v>
      </c>
      <c r="H1933">
        <v>0</v>
      </c>
      <c r="I1933" t="str">
        <v>No</v>
      </c>
      <c r="J1933" t="str">
        <v>Overweight</v>
      </c>
      <c r="K1933" t="str">
        <v>Pre-Diabetes</v>
      </c>
      <c r="L1933" t="str">
        <f>VLOOKUP(A1933,'Data Transformation 3'!A$3:E$2339,5,0)</f>
        <v>28-Oct-1991</v>
      </c>
      <c r="M1933" s="19">
        <f>VLOOKUP(A1933,'Data Transformation 3'!A$3:H$2339,8,0)</f>
        <v>3756.62</v>
      </c>
      <c r="N1933" t="str">
        <f>VLOOKUP('Healthcare '!A1933,'Data Transformation 3'!A$3:I$2339,9,0)</f>
        <v>tier - 2</v>
      </c>
      <c r="O1933" t="str">
        <f>VLOOKUP(A1933,'Data Transformation 3'!A$3:J$2339,10,0)</f>
        <v>tier - 2</v>
      </c>
      <c r="P1933" t="str">
        <f>VLOOKUP(A1933,'Data Transformation 3'!A$3:K$2339,11,0)</f>
        <v>R1013</v>
      </c>
      <c r="Q1933">
        <f>VLOOKUP(A1933,'Data Transformation 3'!A$3:F$2339,6,0)</f>
        <v>31</v>
      </c>
    </row>
    <row r="1934" spans="1:17" ht="15.5" x14ac:dyDescent="0.35">
      <c r="A1934" s="1" t="s">
        <v>435</v>
      </c>
      <c r="C1934" s="20" cm="1">
        <f t="array" ref="C1934:K1934">_xlfn.XLOOKUP(A1934,'Data transformation 2'!A1935:A4269,'Data transformation 2'!B1935:J4269)</f>
        <v>18.22</v>
      </c>
      <c r="D1934">
        <v>10.27</v>
      </c>
      <c r="E1934" t="str">
        <v>yes</v>
      </c>
      <c r="F1934" t="str">
        <v>No</v>
      </c>
      <c r="G1934" t="str">
        <v>No</v>
      </c>
      <c r="H1934">
        <v>1</v>
      </c>
      <c r="I1934" t="str">
        <v>No</v>
      </c>
      <c r="J1934" t="str">
        <v>Underweight</v>
      </c>
      <c r="K1934" t="str">
        <v>Diabetes</v>
      </c>
      <c r="L1934" t="str">
        <f>VLOOKUP(A1934,'Data Transformation 3'!A$3:E$2339,5,0)</f>
        <v>9-Sep-1986</v>
      </c>
      <c r="M1934" s="19">
        <f>VLOOKUP(A1934,'Data Transformation 3'!A$3:H$2339,8,0)</f>
        <v>3748.56</v>
      </c>
      <c r="N1934" t="str">
        <f>VLOOKUP('Healthcare '!A1934,'Data Transformation 3'!A$3:I$2339,9,0)</f>
        <v>tier - 2</v>
      </c>
      <c r="O1934" t="str">
        <f>VLOOKUP(A1934,'Data Transformation 3'!A$3:J$2339,10,0)</f>
        <v>tier - 2</v>
      </c>
      <c r="P1934" t="str">
        <f>VLOOKUP(A1934,'Data Transformation 3'!A$3:K$2339,11,0)</f>
        <v>R1013</v>
      </c>
      <c r="Q1934">
        <f>VLOOKUP(A1934,'Data Transformation 3'!A$3:F$2339,6,0)</f>
        <v>36</v>
      </c>
    </row>
    <row r="1935" spans="1:17" ht="15.5" hidden="1" x14ac:dyDescent="0.35">
      <c r="A1935" s="1" t="s">
        <v>434</v>
      </c>
      <c r="C1935" s="20" cm="1">
        <f t="array" ref="C1935:K1935">_xlfn.XLOOKUP(A1935,'Data transformation 2'!A1936:A4270,'Data transformation 2'!B1936:J4270)</f>
        <v>26.03</v>
      </c>
      <c r="D1935">
        <v>5.97</v>
      </c>
      <c r="E1935" t="str">
        <v>No</v>
      </c>
      <c r="F1935" t="str">
        <v>No</v>
      </c>
      <c r="G1935" t="str">
        <v>Yes</v>
      </c>
      <c r="H1935">
        <v>1</v>
      </c>
      <c r="I1935" t="str">
        <v>No</v>
      </c>
      <c r="J1935" t="str">
        <v>Overweight</v>
      </c>
      <c r="K1935" t="str">
        <v>Pre-Diabetes</v>
      </c>
      <c r="L1935" t="str">
        <f>VLOOKUP(A1935,'Data Transformation 3'!A$3:E$2339,5,0)</f>
        <v>22-Jun-1993</v>
      </c>
      <c r="M1935" s="19">
        <f>VLOOKUP(A1935,'Data Transformation 3'!A$3:H$2339,8,0)</f>
        <v>3736.46</v>
      </c>
      <c r="N1935" t="str">
        <f>VLOOKUP('Healthcare '!A1935,'Data Transformation 3'!A$3:I$2339,9,0)</f>
        <v>tier - 2</v>
      </c>
      <c r="O1935" t="str">
        <f>VLOOKUP(A1935,'Data Transformation 3'!A$3:J$2339,10,0)</f>
        <v>tier - 2</v>
      </c>
      <c r="P1935" t="str">
        <f>VLOOKUP(A1935,'Data Transformation 3'!A$3:K$2339,11,0)</f>
        <v>R1012</v>
      </c>
      <c r="Q1935">
        <f>VLOOKUP(A1935,'Data Transformation 3'!A$3:F$2339,6,0)</f>
        <v>29</v>
      </c>
    </row>
    <row r="1936" spans="1:17" ht="15.5" hidden="1" x14ac:dyDescent="0.35">
      <c r="A1936" s="1" t="s">
        <v>433</v>
      </c>
      <c r="C1936" s="20" cm="1">
        <f t="array" ref="C1936:K1936">_xlfn.XLOOKUP(A1936,'Data transformation 2'!A1937:A4271,'Data transformation 2'!B1937:J4271)</f>
        <v>17.29</v>
      </c>
      <c r="D1936">
        <v>4.9800000000000004</v>
      </c>
      <c r="E1936" t="str">
        <v>No</v>
      </c>
      <c r="F1936" t="str">
        <v>No</v>
      </c>
      <c r="G1936" t="str">
        <v>No</v>
      </c>
      <c r="H1936">
        <v>0</v>
      </c>
      <c r="I1936" t="str">
        <v>No</v>
      </c>
      <c r="J1936" t="str">
        <v>Underweight</v>
      </c>
      <c r="K1936" t="str">
        <v>Normal</v>
      </c>
      <c r="L1936" t="str">
        <f>VLOOKUP(A1936,'Data Transformation 3'!A$3:E$2339,5,0)</f>
        <v>22-Aug-1994</v>
      </c>
      <c r="M1936" s="19">
        <f>VLOOKUP(A1936,'Data Transformation 3'!A$3:H$2339,8,0)</f>
        <v>3732.63</v>
      </c>
      <c r="N1936" t="str">
        <f>VLOOKUP('Healthcare '!A1936,'Data Transformation 3'!A$3:I$2339,9,0)</f>
        <v>tier - 2</v>
      </c>
      <c r="O1936" t="str">
        <f>VLOOKUP(A1936,'Data Transformation 3'!A$3:J$2339,10,0)</f>
        <v>tier - 3</v>
      </c>
      <c r="P1936" t="str">
        <f>VLOOKUP(A1936,'Data Transformation 3'!A$3:K$2339,11,0)</f>
        <v>R1024</v>
      </c>
      <c r="Q1936">
        <f>VLOOKUP(A1936,'Data Transformation 3'!A$3:F$2339,6,0)</f>
        <v>28</v>
      </c>
    </row>
    <row r="1937" spans="1:17" ht="15.5" x14ac:dyDescent="0.35">
      <c r="A1937" s="1" t="s">
        <v>432</v>
      </c>
      <c r="C1937" s="20" cm="1">
        <f t="array" ref="C1937:K1937">_xlfn.XLOOKUP(A1937,'Data transformation 2'!A1938:A4272,'Data transformation 2'!B1938:J4272)</f>
        <v>18.170000000000002</v>
      </c>
      <c r="D1937">
        <v>6.91</v>
      </c>
      <c r="E1937" t="str">
        <v>yes</v>
      </c>
      <c r="F1937" t="str">
        <v>No</v>
      </c>
      <c r="G1937" t="str">
        <v>No</v>
      </c>
      <c r="H1937">
        <v>1</v>
      </c>
      <c r="I1937" t="str">
        <v>No</v>
      </c>
      <c r="J1937" t="str">
        <v>Underweight</v>
      </c>
      <c r="K1937" t="str">
        <v>Diabetes</v>
      </c>
      <c r="L1937" t="str">
        <f>VLOOKUP(A1937,'Data Transformation 3'!A$3:E$2339,5,0)</f>
        <v>1-Dec-1986</v>
      </c>
      <c r="M1937" s="19">
        <f>VLOOKUP(A1937,'Data Transformation 3'!A$3:H$2339,8,0)</f>
        <v>3731.6</v>
      </c>
      <c r="N1937" t="str">
        <f>VLOOKUP('Healthcare '!A1937,'Data Transformation 3'!A$3:I$2339,9,0)</f>
        <v>tier - 2</v>
      </c>
      <c r="O1937" t="str">
        <f>VLOOKUP(A1937,'Data Transformation 3'!A$3:J$2339,10,0)</f>
        <v>tier - 2</v>
      </c>
      <c r="P1937" t="str">
        <f>VLOOKUP(A1937,'Data Transformation 3'!A$3:K$2339,11,0)</f>
        <v>R1013</v>
      </c>
      <c r="Q1937">
        <f>VLOOKUP(A1937,'Data Transformation 3'!A$3:F$2339,6,0)</f>
        <v>36</v>
      </c>
    </row>
    <row r="1938" spans="1:17" ht="15.5" hidden="1" x14ac:dyDescent="0.35">
      <c r="A1938" s="1" t="s">
        <v>431</v>
      </c>
      <c r="C1938" s="20" cm="1">
        <f t="array" ref="C1938:K1938">_xlfn.XLOOKUP(A1938,'Data transformation 2'!A1939:A4273,'Data transformation 2'!B1939:J4273)</f>
        <v>32.54</v>
      </c>
      <c r="D1938">
        <v>6.38</v>
      </c>
      <c r="E1938" t="str">
        <v>No</v>
      </c>
      <c r="F1938" t="str">
        <v>yes</v>
      </c>
      <c r="G1938" t="str">
        <v>No</v>
      </c>
      <c r="H1938">
        <v>1</v>
      </c>
      <c r="I1938" t="str">
        <v>No</v>
      </c>
      <c r="J1938" t="str">
        <v>Obesity</v>
      </c>
      <c r="K1938" t="str">
        <v>Pre-Diabetes</v>
      </c>
      <c r="L1938" t="str">
        <f>VLOOKUP(A1938,'Data Transformation 3'!A$3:E$2339,5,0)</f>
        <v>5-Nov-2004</v>
      </c>
      <c r="M1938" s="19">
        <f>VLOOKUP(A1938,'Data Transformation 3'!A$3:H$2339,8,0)</f>
        <v>3722.23</v>
      </c>
      <c r="N1938" t="str">
        <f>VLOOKUP('Healthcare '!A1938,'Data Transformation 3'!A$3:I$2339,9,0)</f>
        <v>tier - 2</v>
      </c>
      <c r="O1938" t="str">
        <f>VLOOKUP(A1938,'Data Transformation 3'!A$3:J$2339,10,0)</f>
        <v>tier - 2</v>
      </c>
      <c r="P1938" t="str">
        <f>VLOOKUP(A1938,'Data Transformation 3'!A$3:K$2339,11,0)</f>
        <v>R1025</v>
      </c>
      <c r="Q1938">
        <f>VLOOKUP(A1938,'Data Transformation 3'!A$3:F$2339,6,0)</f>
        <v>18</v>
      </c>
    </row>
    <row r="1939" spans="1:17" ht="15.5" hidden="1" x14ac:dyDescent="0.35">
      <c r="A1939" s="1" t="s">
        <v>430</v>
      </c>
      <c r="C1939" s="20" cm="1">
        <f t="array" ref="C1939:K1939">_xlfn.XLOOKUP(A1939,'Data transformation 2'!A1940:A4274,'Data transformation 2'!B1940:J4274)</f>
        <v>30.25</v>
      </c>
      <c r="D1939">
        <v>4.7699999999999996</v>
      </c>
      <c r="E1939" t="str">
        <v>No</v>
      </c>
      <c r="F1939" t="str">
        <v>No</v>
      </c>
      <c r="G1939" t="str">
        <v>No</v>
      </c>
      <c r="H1939">
        <v>0</v>
      </c>
      <c r="I1939" t="str">
        <v>No</v>
      </c>
      <c r="J1939" t="str">
        <v>Obesity</v>
      </c>
      <c r="K1939" t="str">
        <v>Normal</v>
      </c>
      <c r="L1939" t="str">
        <f>VLOOKUP(A1939,'Data Transformation 3'!A$3:E$2339,5,0)</f>
        <v>2-Dec-1989</v>
      </c>
      <c r="M1939" s="19">
        <f>VLOOKUP(A1939,'Data Transformation 3'!A$3:H$2339,8,0)</f>
        <v>3704.35</v>
      </c>
      <c r="N1939" t="str">
        <f>VLOOKUP('Healthcare '!A1939,'Data Transformation 3'!A$3:I$2339,9,0)</f>
        <v>tier - 2</v>
      </c>
      <c r="O1939" t="str">
        <f>VLOOKUP(A1939,'Data Transformation 3'!A$3:J$2339,10,0)</f>
        <v>tier - 2</v>
      </c>
      <c r="P1939" t="str">
        <f>VLOOKUP(A1939,'Data Transformation 3'!A$3:K$2339,11,0)</f>
        <v>R1013</v>
      </c>
      <c r="Q1939">
        <f>VLOOKUP(A1939,'Data Transformation 3'!A$3:F$2339,6,0)</f>
        <v>33</v>
      </c>
    </row>
    <row r="1940" spans="1:17" ht="15.5" hidden="1" x14ac:dyDescent="0.35">
      <c r="A1940" s="1" t="s">
        <v>429</v>
      </c>
      <c r="C1940" s="20" cm="1">
        <f t="array" ref="C1940:K1940">_xlfn.XLOOKUP(A1940,'Data transformation 2'!A1941:A4275,'Data transformation 2'!B1941:J4275)</f>
        <v>19.59</v>
      </c>
      <c r="D1940">
        <v>6.04</v>
      </c>
      <c r="E1940" t="str">
        <v>yes</v>
      </c>
      <c r="F1940" t="str">
        <v>No</v>
      </c>
      <c r="G1940" t="str">
        <v>No</v>
      </c>
      <c r="H1940">
        <v>1</v>
      </c>
      <c r="I1940" t="str">
        <v>No</v>
      </c>
      <c r="J1940" t="str">
        <v>Normal Weight</v>
      </c>
      <c r="K1940" t="str">
        <v>Pre-Diabetes</v>
      </c>
      <c r="L1940" t="str">
        <f>VLOOKUP(A1940,'Data Transformation 3'!A$3:E$2339,5,0)</f>
        <v>18-Aug-1988</v>
      </c>
      <c r="M1940" s="19">
        <f>VLOOKUP(A1940,'Data Transformation 3'!A$3:H$2339,8,0)</f>
        <v>3699.54</v>
      </c>
      <c r="N1940" t="str">
        <f>VLOOKUP('Healthcare '!A1940,'Data Transformation 3'!A$3:I$2339,9,0)</f>
        <v>tier - 2</v>
      </c>
      <c r="O1940" t="str">
        <f>VLOOKUP(A1940,'Data Transformation 3'!A$3:J$2339,10,0)</f>
        <v>tier - 3</v>
      </c>
      <c r="P1940" t="str">
        <f>VLOOKUP(A1940,'Data Transformation 3'!A$3:K$2339,11,0)</f>
        <v>R1013</v>
      </c>
      <c r="Q1940">
        <f>VLOOKUP(A1940,'Data Transformation 3'!A$3:F$2339,6,0)</f>
        <v>34</v>
      </c>
    </row>
    <row r="1941" spans="1:17" ht="15.5" hidden="1" x14ac:dyDescent="0.35">
      <c r="A1941" s="1" t="s">
        <v>428</v>
      </c>
      <c r="C1941" s="20" cm="1">
        <f t="array" ref="C1941:K1941">_xlfn.XLOOKUP(A1941,'Data transformation 2'!A1942:A4276,'Data transformation 2'!B1942:J4276)</f>
        <v>45.9</v>
      </c>
      <c r="D1941">
        <v>4.3</v>
      </c>
      <c r="E1941" t="str">
        <v>yes</v>
      </c>
      <c r="F1941" t="str">
        <v>No</v>
      </c>
      <c r="G1941" t="str">
        <v>No</v>
      </c>
      <c r="H1941">
        <v>1</v>
      </c>
      <c r="I1941" t="str">
        <v>No</v>
      </c>
      <c r="J1941" t="str">
        <v>Obesity</v>
      </c>
      <c r="K1941" t="str">
        <v>Normal</v>
      </c>
      <c r="L1941" t="str">
        <f>VLOOKUP(A1941,'Data Transformation 3'!A$3:E$2339,5,0)</f>
        <v>21-Oct-1995</v>
      </c>
      <c r="M1941" s="19">
        <f>VLOOKUP(A1941,'Data Transformation 3'!A$3:H$2339,8,0)</f>
        <v>3693.43</v>
      </c>
      <c r="N1941" t="str">
        <f>VLOOKUP('Healthcare '!A1941,'Data Transformation 3'!A$3:I$2339,9,0)</f>
        <v>tier - 2</v>
      </c>
      <c r="O1941" t="str">
        <f>VLOOKUP(A1941,'Data Transformation 3'!A$3:J$2339,10,0)</f>
        <v>tier - 3</v>
      </c>
      <c r="P1941" t="str">
        <f>VLOOKUP(A1941,'Data Transformation 3'!A$3:K$2339,11,0)</f>
        <v>R1011</v>
      </c>
      <c r="Q1941">
        <f>VLOOKUP(A1941,'Data Transformation 3'!A$3:F$2339,6,0)</f>
        <v>27</v>
      </c>
    </row>
    <row r="1942" spans="1:17" ht="15.5" x14ac:dyDescent="0.35">
      <c r="A1942" s="1" t="s">
        <v>427</v>
      </c>
      <c r="C1942" s="20" cm="1">
        <f t="array" ref="C1942:K1942">_xlfn.XLOOKUP(A1942,'Data transformation 2'!A1943:A4277,'Data transformation 2'!B1943:J4277)</f>
        <v>17.059999999999999</v>
      </c>
      <c r="D1942">
        <v>8.75</v>
      </c>
      <c r="E1942" t="str">
        <v>yes</v>
      </c>
      <c r="F1942" t="str">
        <v>No</v>
      </c>
      <c r="G1942" t="str">
        <v>No</v>
      </c>
      <c r="H1942">
        <v>0</v>
      </c>
      <c r="I1942" t="str">
        <v>No</v>
      </c>
      <c r="J1942" t="str">
        <v>Underweight</v>
      </c>
      <c r="K1942" t="str">
        <v>Diabetes</v>
      </c>
      <c r="L1942" t="str">
        <f>VLOOKUP(A1942,'Data Transformation 3'!A$3:E$2339,5,0)</f>
        <v>14-Dec-1981</v>
      </c>
      <c r="M1942" s="19">
        <f>VLOOKUP(A1942,'Data Transformation 3'!A$3:H$2339,8,0)</f>
        <v>3688.38</v>
      </c>
      <c r="N1942" t="str">
        <f>VLOOKUP('Healthcare '!A1942,'Data Transformation 3'!A$3:I$2339,9,0)</f>
        <v>tier - 2</v>
      </c>
      <c r="O1942" t="str">
        <f>VLOOKUP(A1942,'Data Transformation 3'!A$3:J$2339,10,0)</f>
        <v>tier - 2</v>
      </c>
      <c r="P1942" t="str">
        <f>VLOOKUP(A1942,'Data Transformation 3'!A$3:K$2339,11,0)</f>
        <v>R1013</v>
      </c>
      <c r="Q1942">
        <f>VLOOKUP(A1942,'Data Transformation 3'!A$3:F$2339,6,0)</f>
        <v>41</v>
      </c>
    </row>
    <row r="1943" spans="1:17" ht="15.5" hidden="1" x14ac:dyDescent="0.35">
      <c r="A1943" s="1" t="s">
        <v>426</v>
      </c>
      <c r="C1943" s="20" cm="1">
        <f t="array" ref="C1943:K1943">_xlfn.XLOOKUP(A1943,'Data transformation 2'!A1944:A4278,'Data transformation 2'!B1944:J4278)</f>
        <v>32.07</v>
      </c>
      <c r="D1943">
        <v>5.25</v>
      </c>
      <c r="E1943" t="str">
        <v>No</v>
      </c>
      <c r="F1943" t="str">
        <v>No</v>
      </c>
      <c r="G1943" t="str">
        <v>Yes</v>
      </c>
      <c r="H1943">
        <v>1</v>
      </c>
      <c r="I1943" t="str">
        <v>No</v>
      </c>
      <c r="J1943" t="str">
        <v>Obesity</v>
      </c>
      <c r="K1943" t="str">
        <v>Normal</v>
      </c>
      <c r="L1943" t="str">
        <f>VLOOKUP(A1943,'Data Transformation 3'!A$3:E$2339,5,0)</f>
        <v>10-Jul-2003</v>
      </c>
      <c r="M1943" s="19">
        <f>VLOOKUP(A1943,'Data Transformation 3'!A$3:H$2339,8,0)</f>
        <v>3688.35</v>
      </c>
      <c r="N1943" t="str">
        <f>VLOOKUP('Healthcare '!A1943,'Data Transformation 3'!A$3:I$2339,9,0)</f>
        <v>tier - 2</v>
      </c>
      <c r="O1943" t="str">
        <f>VLOOKUP(A1943,'Data Transformation 3'!A$3:J$2339,10,0)</f>
        <v>tier - 2</v>
      </c>
      <c r="P1943" t="str">
        <f>VLOOKUP(A1943,'Data Transformation 3'!A$3:K$2339,11,0)</f>
        <v>R1021</v>
      </c>
      <c r="Q1943">
        <f>VLOOKUP(A1943,'Data Transformation 3'!A$3:F$2339,6,0)</f>
        <v>19</v>
      </c>
    </row>
    <row r="1944" spans="1:17" ht="15.5" hidden="1" x14ac:dyDescent="0.35">
      <c r="A1944" s="1" t="s">
        <v>425</v>
      </c>
      <c r="C1944" s="20" cm="1">
        <f t="array" ref="C1944:K1944">_xlfn.XLOOKUP(A1944,'Data transformation 2'!A1945:A4279,'Data transformation 2'!B1945:J4279)</f>
        <v>16.5</v>
      </c>
      <c r="D1944">
        <v>5.03</v>
      </c>
      <c r="E1944" t="str">
        <v>No</v>
      </c>
      <c r="F1944" t="str">
        <v>No</v>
      </c>
      <c r="G1944" t="str">
        <v>No</v>
      </c>
      <c r="H1944">
        <v>1</v>
      </c>
      <c r="I1944" t="str">
        <v>No</v>
      </c>
      <c r="J1944" t="str">
        <v>Underweight</v>
      </c>
      <c r="K1944" t="str">
        <v>Normal</v>
      </c>
      <c r="L1944" t="str">
        <f>VLOOKUP(A1944,'Data Transformation 3'!A$3:E$2339,5,0)</f>
        <v>6-Jul-1984</v>
      </c>
      <c r="M1944" s="19">
        <f>VLOOKUP(A1944,'Data Transformation 3'!A$3:H$2339,8,0)</f>
        <v>3678.86</v>
      </c>
      <c r="N1944" t="str">
        <f>VLOOKUP('Healthcare '!A1944,'Data Transformation 3'!A$3:I$2339,9,0)</f>
        <v>tier - 2</v>
      </c>
      <c r="O1944" t="str">
        <f>VLOOKUP(A1944,'Data Transformation 3'!A$3:J$2339,10,0)</f>
        <v>tier - 3</v>
      </c>
      <c r="P1944" t="str">
        <f>VLOOKUP(A1944,'Data Transformation 3'!A$3:K$2339,11,0)</f>
        <v>R1013</v>
      </c>
      <c r="Q1944">
        <f>VLOOKUP(A1944,'Data Transformation 3'!A$3:F$2339,6,0)</f>
        <v>38</v>
      </c>
    </row>
    <row r="1945" spans="1:17" ht="15.5" hidden="1" x14ac:dyDescent="0.35">
      <c r="A1945" s="1" t="s">
        <v>424</v>
      </c>
      <c r="C1945" s="20" cm="1">
        <f t="array" ref="C1945:K1945">_xlfn.XLOOKUP(A1945,'Data transformation 2'!A1946:A4280,'Data transformation 2'!B1946:J4280)</f>
        <v>31.4</v>
      </c>
      <c r="D1945">
        <v>5.88</v>
      </c>
      <c r="E1945" t="str">
        <v>No</v>
      </c>
      <c r="F1945" t="str">
        <v>No</v>
      </c>
      <c r="G1945" t="str">
        <v>No</v>
      </c>
      <c r="H1945">
        <v>1</v>
      </c>
      <c r="I1945" t="str">
        <v>No</v>
      </c>
      <c r="J1945" t="str">
        <v>Obesity</v>
      </c>
      <c r="K1945" t="str">
        <v>Pre-Diabetes</v>
      </c>
      <c r="L1945" t="str">
        <f>VLOOKUP(A1945,'Data Transformation 3'!A$3:E$2339,5,0)</f>
        <v>14-Sep-1992</v>
      </c>
      <c r="M1945" s="19">
        <f>VLOOKUP(A1945,'Data Transformation 3'!A$3:H$2339,8,0)</f>
        <v>3659.35</v>
      </c>
      <c r="N1945" t="str">
        <f>VLOOKUP('Healthcare '!A1945,'Data Transformation 3'!A$3:I$2339,9,0)</f>
        <v>tier - 3</v>
      </c>
      <c r="O1945" t="str">
        <f>VLOOKUP(A1945,'Data Transformation 3'!A$3:J$2339,10,0)</f>
        <v>tier - 1</v>
      </c>
      <c r="P1945" t="str">
        <f>VLOOKUP(A1945,'Data Transformation 3'!A$3:K$2339,11,0)</f>
        <v>R1011</v>
      </c>
      <c r="Q1945">
        <f>VLOOKUP(A1945,'Data Transformation 3'!A$3:F$2339,6,0)</f>
        <v>30</v>
      </c>
    </row>
    <row r="1946" spans="1:17" ht="15.5" hidden="1" x14ac:dyDescent="0.35">
      <c r="A1946" s="1" t="s">
        <v>423</v>
      </c>
      <c r="C1946" s="20" cm="1">
        <f t="array" ref="C1946:K1946">_xlfn.XLOOKUP(A1946,'Data transformation 2'!A1947:A4281,'Data transformation 2'!B1947:J4281)</f>
        <v>20.36</v>
      </c>
      <c r="D1946">
        <v>4.49</v>
      </c>
      <c r="E1946" t="str">
        <v>No</v>
      </c>
      <c r="F1946" t="str">
        <v>No</v>
      </c>
      <c r="G1946" t="str">
        <v>No</v>
      </c>
      <c r="H1946">
        <v>0</v>
      </c>
      <c r="I1946" t="str">
        <v>No</v>
      </c>
      <c r="J1946" t="str">
        <v>Normal Weight</v>
      </c>
      <c r="K1946" t="str">
        <v>Normal</v>
      </c>
      <c r="L1946" t="str">
        <f>VLOOKUP(A1946,'Data Transformation 3'!A$3:E$2339,5,0)</f>
        <v>8-Nov-1990</v>
      </c>
      <c r="M1946" s="19">
        <f>VLOOKUP(A1946,'Data Transformation 3'!A$3:H$2339,8,0)</f>
        <v>3653.29</v>
      </c>
      <c r="N1946" t="str">
        <f>VLOOKUP('Healthcare '!A1946,'Data Transformation 3'!A$3:I$2339,9,0)</f>
        <v>tier - 2</v>
      </c>
      <c r="O1946" t="str">
        <f>VLOOKUP(A1946,'Data Transformation 3'!A$3:J$2339,10,0)</f>
        <v>tier - 3</v>
      </c>
      <c r="P1946" t="str">
        <f>VLOOKUP(A1946,'Data Transformation 3'!A$3:K$2339,11,0)</f>
        <v>R1011</v>
      </c>
      <c r="Q1946">
        <f>VLOOKUP(A1946,'Data Transformation 3'!A$3:F$2339,6,0)</f>
        <v>32</v>
      </c>
    </row>
    <row r="1947" spans="1:17" ht="15.5" hidden="1" x14ac:dyDescent="0.35">
      <c r="A1947" s="1" t="s">
        <v>422</v>
      </c>
      <c r="C1947" s="20" cm="1">
        <f t="array" ref="C1947:K1947">_xlfn.XLOOKUP(A1947,'Data transformation 2'!A1948:A4282,'Data transformation 2'!B1948:J4282)</f>
        <v>25.46</v>
      </c>
      <c r="D1947">
        <v>4.1399999999999997</v>
      </c>
      <c r="E1947" t="str">
        <v>No</v>
      </c>
      <c r="F1947" t="str">
        <v>No</v>
      </c>
      <c r="G1947" t="str">
        <v>No</v>
      </c>
      <c r="H1947">
        <v>1</v>
      </c>
      <c r="I1947" t="str">
        <v>No</v>
      </c>
      <c r="J1947" t="str">
        <v>Overweight</v>
      </c>
      <c r="K1947" t="str">
        <v>Normal</v>
      </c>
      <c r="L1947" t="str">
        <f>VLOOKUP(A1947,'Data Transformation 3'!A$3:E$2339,5,0)</f>
        <v>17-Nov-1992</v>
      </c>
      <c r="M1947" s="19">
        <f>VLOOKUP(A1947,'Data Transformation 3'!A$3:H$2339,8,0)</f>
        <v>3645.09</v>
      </c>
      <c r="N1947" t="str">
        <f>VLOOKUP('Healthcare '!A1947,'Data Transformation 3'!A$3:I$2339,9,0)</f>
        <v>tier - 1</v>
      </c>
      <c r="O1947" t="str">
        <f>VLOOKUP(A1947,'Data Transformation 3'!A$3:J$2339,10,0)</f>
        <v>tier - 2</v>
      </c>
      <c r="P1947" t="str">
        <f>VLOOKUP(A1947,'Data Transformation 3'!A$3:K$2339,11,0)</f>
        <v>R1014</v>
      </c>
      <c r="Q1947">
        <f>VLOOKUP(A1947,'Data Transformation 3'!A$3:F$2339,6,0)</f>
        <v>30</v>
      </c>
    </row>
    <row r="1948" spans="1:17" ht="15.5" hidden="1" x14ac:dyDescent="0.35">
      <c r="A1948" s="1" t="s">
        <v>421</v>
      </c>
      <c r="C1948" s="20" cm="1">
        <f t="array" ref="C1948:K1948">_xlfn.XLOOKUP(A1948,'Data transformation 2'!A1949:A4283,'Data transformation 2'!B1949:J4283)</f>
        <v>17.09</v>
      </c>
      <c r="D1948">
        <v>5.8</v>
      </c>
      <c r="E1948" t="str">
        <v>yes</v>
      </c>
      <c r="F1948" t="str">
        <v>No</v>
      </c>
      <c r="G1948" t="str">
        <v>No</v>
      </c>
      <c r="H1948">
        <v>0</v>
      </c>
      <c r="I1948" t="str">
        <v>No</v>
      </c>
      <c r="J1948" t="str">
        <v>Underweight</v>
      </c>
      <c r="K1948" t="str">
        <v>Pre-Diabetes</v>
      </c>
      <c r="L1948" t="str">
        <f>VLOOKUP(A1948,'Data Transformation 3'!A$3:E$2339,5,0)</f>
        <v>14-Jun-1985</v>
      </c>
      <c r="M1948" s="19">
        <f>VLOOKUP(A1948,'Data Transformation 3'!A$3:H$2339,8,0)</f>
        <v>3622.13</v>
      </c>
      <c r="N1948" t="str">
        <f>VLOOKUP('Healthcare '!A1948,'Data Transformation 3'!A$3:I$2339,9,0)</f>
        <v>tier - 2</v>
      </c>
      <c r="O1948" t="str">
        <f>VLOOKUP(A1948,'Data Transformation 3'!A$3:J$2339,10,0)</f>
        <v>tier - 1</v>
      </c>
      <c r="P1948" t="str">
        <f>VLOOKUP(A1948,'Data Transformation 3'!A$3:K$2339,11,0)</f>
        <v>R1013</v>
      </c>
      <c r="Q1948">
        <f>VLOOKUP(A1948,'Data Transformation 3'!A$3:F$2339,6,0)</f>
        <v>37</v>
      </c>
    </row>
    <row r="1949" spans="1:17" ht="15.5" hidden="1" x14ac:dyDescent="0.35">
      <c r="A1949" s="1" t="s">
        <v>420</v>
      </c>
      <c r="C1949" s="20" cm="1">
        <f t="array" ref="C1949:K1949">_xlfn.XLOOKUP(A1949,'Data transformation 2'!A1950:A4284,'Data transformation 2'!B1950:J4284)</f>
        <v>20.83</v>
      </c>
      <c r="D1949">
        <v>5.12</v>
      </c>
      <c r="E1949" t="str">
        <v>No</v>
      </c>
      <c r="F1949" t="str">
        <v>No</v>
      </c>
      <c r="G1949" t="str">
        <v>No</v>
      </c>
      <c r="H1949">
        <v>0</v>
      </c>
      <c r="I1949" t="str">
        <v>No</v>
      </c>
      <c r="J1949" t="str">
        <v>Normal Weight</v>
      </c>
      <c r="K1949" t="str">
        <v>Normal</v>
      </c>
      <c r="L1949" t="str">
        <f>VLOOKUP(A1949,'Data Transformation 3'!A$3:E$2339,5,0)</f>
        <v>11-Oct-1990</v>
      </c>
      <c r="M1949" s="19">
        <f>VLOOKUP(A1949,'Data Transformation 3'!A$3:H$2339,8,0)</f>
        <v>3606.43</v>
      </c>
      <c r="N1949" t="str">
        <f>VLOOKUP('Healthcare '!A1949,'Data Transformation 3'!A$3:I$2339,9,0)</f>
        <v>tier - 2</v>
      </c>
      <c r="O1949" t="str">
        <f>VLOOKUP(A1949,'Data Transformation 3'!A$3:J$2339,10,0)</f>
        <v>tier - 1</v>
      </c>
      <c r="P1949" t="str">
        <f>VLOOKUP(A1949,'Data Transformation 3'!A$3:K$2339,11,0)</f>
        <v>R1013</v>
      </c>
      <c r="Q1949">
        <f>VLOOKUP(A1949,'Data Transformation 3'!A$3:F$2339,6,0)</f>
        <v>32</v>
      </c>
    </row>
    <row r="1950" spans="1:17" ht="15.5" hidden="1" x14ac:dyDescent="0.35">
      <c r="A1950" s="1" t="s">
        <v>419</v>
      </c>
      <c r="C1950" s="20" cm="1">
        <f t="array" ref="C1950:K1950">_xlfn.XLOOKUP(A1950,'Data transformation 2'!A1951:A4285,'Data transformation 2'!B1951:J4285)</f>
        <v>18.920000000000002</v>
      </c>
      <c r="D1950">
        <v>5.98</v>
      </c>
      <c r="E1950" t="str">
        <v>yes</v>
      </c>
      <c r="F1950" t="str">
        <v>No</v>
      </c>
      <c r="G1950" t="str">
        <v>No</v>
      </c>
      <c r="H1950">
        <v>1</v>
      </c>
      <c r="I1950" t="str">
        <v>No</v>
      </c>
      <c r="J1950" t="str">
        <v>Normal Weight</v>
      </c>
      <c r="K1950" t="str">
        <v>Pre-Diabetes</v>
      </c>
      <c r="L1950" t="str">
        <f>VLOOKUP(A1950,'Data Transformation 3'!A$3:E$2339,5,0)</f>
        <v>4-Nov-1988</v>
      </c>
      <c r="M1950" s="19">
        <f>VLOOKUP(A1950,'Data Transformation 3'!A$3:H$2339,8,0)</f>
        <v>3603.6</v>
      </c>
      <c r="N1950" t="str">
        <f>VLOOKUP('Healthcare '!A1950,'Data Transformation 3'!A$3:I$2339,9,0)</f>
        <v>tier - 2</v>
      </c>
      <c r="O1950" t="str">
        <f>VLOOKUP(A1950,'Data Transformation 3'!A$3:J$2339,10,0)</f>
        <v>tier - 1</v>
      </c>
      <c r="P1950" t="str">
        <f>VLOOKUP(A1950,'Data Transformation 3'!A$3:K$2339,11,0)</f>
        <v>R1013</v>
      </c>
      <c r="Q1950">
        <f>VLOOKUP(A1950,'Data Transformation 3'!A$3:F$2339,6,0)</f>
        <v>34</v>
      </c>
    </row>
    <row r="1951" spans="1:17" ht="15.5" hidden="1" x14ac:dyDescent="0.35">
      <c r="A1951" s="1" t="s">
        <v>418</v>
      </c>
      <c r="C1951" s="20" cm="1">
        <f t="array" ref="C1951:K1951">_xlfn.XLOOKUP(A1951,'Data transformation 2'!A1952:A4286,'Data transformation 2'!B1952:J4286)</f>
        <v>37.1</v>
      </c>
      <c r="D1951">
        <v>5.46</v>
      </c>
      <c r="E1951" t="str">
        <v>No</v>
      </c>
      <c r="F1951" t="str">
        <v>No</v>
      </c>
      <c r="G1951" t="str">
        <v>No</v>
      </c>
      <c r="H1951">
        <v>0</v>
      </c>
      <c r="I1951" t="str">
        <v>No</v>
      </c>
      <c r="J1951" t="str">
        <v>Obesity</v>
      </c>
      <c r="K1951" t="str">
        <v>Normal</v>
      </c>
      <c r="L1951" t="str">
        <f>VLOOKUP(A1951,'Data Transformation 3'!A$3:E$2339,5,0)</f>
        <v>12-Aug-1999</v>
      </c>
      <c r="M1951" s="19">
        <f>VLOOKUP(A1951,'Data Transformation 3'!A$3:H$2339,8,0)</f>
        <v>3597.6</v>
      </c>
      <c r="N1951" t="str">
        <f>VLOOKUP('Healthcare '!A1951,'Data Transformation 3'!A$3:I$2339,9,0)</f>
        <v>tier - 2</v>
      </c>
      <c r="O1951" t="str">
        <f>VLOOKUP(A1951,'Data Transformation 3'!A$3:J$2339,10,0)</f>
        <v>tier - 2</v>
      </c>
      <c r="P1951" t="str">
        <f>VLOOKUP(A1951,'Data Transformation 3'!A$3:K$2339,11,0)</f>
        <v>R1011</v>
      </c>
      <c r="Q1951">
        <f>VLOOKUP(A1951,'Data Transformation 3'!A$3:F$2339,6,0)</f>
        <v>23</v>
      </c>
    </row>
    <row r="1952" spans="1:17" ht="15.5" hidden="1" x14ac:dyDescent="0.35">
      <c r="A1952" s="1" t="s">
        <v>417</v>
      </c>
      <c r="C1952" s="20" cm="1">
        <f t="array" ref="C1952:K1952">_xlfn.XLOOKUP(A1952,'Data transformation 2'!A1953:A4287,'Data transformation 2'!B1953:J4287)</f>
        <v>22.515000000000001</v>
      </c>
      <c r="D1952">
        <v>4.91</v>
      </c>
      <c r="E1952" t="str">
        <v>yes</v>
      </c>
      <c r="F1952" t="str">
        <v>No</v>
      </c>
      <c r="G1952" t="str">
        <v>Yes</v>
      </c>
      <c r="H1952">
        <v>1</v>
      </c>
      <c r="I1952" t="str">
        <v>No</v>
      </c>
      <c r="J1952" t="str">
        <v>Normal Weight</v>
      </c>
      <c r="K1952" t="str">
        <v>Normal</v>
      </c>
      <c r="L1952" t="str">
        <f>VLOOKUP(A1952,'Data Transformation 3'!A$3:E$2339,5,0)</f>
        <v>4-Nov-1997</v>
      </c>
      <c r="M1952" s="19">
        <f>VLOOKUP(A1952,'Data Transformation 3'!A$3:H$2339,8,0)</f>
        <v>3594.17</v>
      </c>
      <c r="N1952" t="str">
        <f>VLOOKUP('Healthcare '!A1952,'Data Transformation 3'!A$3:I$2339,9,0)</f>
        <v>tier - 2</v>
      </c>
      <c r="O1952" t="str">
        <f>VLOOKUP(A1952,'Data Transformation 3'!A$3:J$2339,10,0)</f>
        <v>tier - 2</v>
      </c>
      <c r="P1952" t="str">
        <f>VLOOKUP(A1952,'Data Transformation 3'!A$3:K$2339,11,0)</f>
        <v>R1012</v>
      </c>
      <c r="Q1952">
        <f>VLOOKUP(A1952,'Data Transformation 3'!A$3:F$2339,6,0)</f>
        <v>25</v>
      </c>
    </row>
    <row r="1953" spans="1:17" ht="15.5" hidden="1" x14ac:dyDescent="0.35">
      <c r="A1953" s="1" t="s">
        <v>416</v>
      </c>
      <c r="C1953" s="20" cm="1">
        <f t="array" ref="C1953:K1953">_xlfn.XLOOKUP(A1953,'Data transformation 2'!A1954:A4288,'Data transformation 2'!B1954:J4288)</f>
        <v>32.700000000000003</v>
      </c>
      <c r="D1953">
        <v>4.66</v>
      </c>
      <c r="E1953" t="str">
        <v>No</v>
      </c>
      <c r="F1953" t="str">
        <v>No</v>
      </c>
      <c r="G1953" t="str">
        <v>No</v>
      </c>
      <c r="H1953">
        <v>0</v>
      </c>
      <c r="I1953" t="str">
        <v>No</v>
      </c>
      <c r="J1953" t="str">
        <v>Obesity</v>
      </c>
      <c r="K1953" t="str">
        <v>Normal</v>
      </c>
      <c r="L1953" t="str">
        <f>VLOOKUP(A1953,'Data Transformation 3'!A$3:E$2339,5,0)</f>
        <v>6-Jun-1999</v>
      </c>
      <c r="M1953" s="19">
        <f>VLOOKUP(A1953,'Data Transformation 3'!A$3:H$2339,8,0)</f>
        <v>3591.48</v>
      </c>
      <c r="N1953" t="str">
        <f>VLOOKUP('Healthcare '!A1953,'Data Transformation 3'!A$3:I$2339,9,0)</f>
        <v>tier - 2</v>
      </c>
      <c r="O1953" t="str">
        <f>VLOOKUP(A1953,'Data Transformation 3'!A$3:J$2339,10,0)</f>
        <v>tier - 3</v>
      </c>
      <c r="P1953" t="str">
        <f>VLOOKUP(A1953,'Data Transformation 3'!A$3:K$2339,11,0)</f>
        <v>R1011</v>
      </c>
      <c r="Q1953">
        <f>VLOOKUP(A1953,'Data Transformation 3'!A$3:F$2339,6,0)</f>
        <v>24</v>
      </c>
    </row>
    <row r="1954" spans="1:17" ht="15.5" x14ac:dyDescent="0.35">
      <c r="A1954" s="1" t="s">
        <v>415</v>
      </c>
      <c r="C1954" s="20" cm="1">
        <f t="array" ref="C1954:K1954">_xlfn.XLOOKUP(A1954,'Data transformation 2'!A1955:A4289,'Data transformation 2'!B1955:J4289)</f>
        <v>17.75</v>
      </c>
      <c r="D1954">
        <v>6.8</v>
      </c>
      <c r="E1954" t="str">
        <v>yes</v>
      </c>
      <c r="F1954" t="str">
        <v>No</v>
      </c>
      <c r="G1954" t="str">
        <v>No</v>
      </c>
      <c r="H1954">
        <v>1</v>
      </c>
      <c r="I1954" t="str">
        <v>No</v>
      </c>
      <c r="J1954" t="str">
        <v>Underweight</v>
      </c>
      <c r="K1954" t="str">
        <v>Diabetes</v>
      </c>
      <c r="L1954" t="str">
        <f>VLOOKUP(A1954,'Data Transformation 3'!A$3:E$2339,5,0)</f>
        <v>27-Dec-1986</v>
      </c>
      <c r="M1954" s="19">
        <f>VLOOKUP(A1954,'Data Transformation 3'!A$3:H$2339,8,0)</f>
        <v>3589.14</v>
      </c>
      <c r="N1954" t="str">
        <f>VLOOKUP('Healthcare '!A1954,'Data Transformation 3'!A$3:I$2339,9,0)</f>
        <v>tier - 2</v>
      </c>
      <c r="O1954" t="str">
        <f>VLOOKUP(A1954,'Data Transformation 3'!A$3:J$2339,10,0)</f>
        <v>tier - 2</v>
      </c>
      <c r="P1954" t="str">
        <f>VLOOKUP(A1954,'Data Transformation 3'!A$3:K$2339,11,0)</f>
        <v>R1013</v>
      </c>
      <c r="Q1954">
        <f>VLOOKUP(A1954,'Data Transformation 3'!A$3:F$2339,6,0)</f>
        <v>36</v>
      </c>
    </row>
    <row r="1955" spans="1:17" ht="15.5" hidden="1" x14ac:dyDescent="0.35">
      <c r="A1955" s="1" t="s">
        <v>414</v>
      </c>
      <c r="C1955" s="20" cm="1">
        <f t="array" ref="C1955:K1955">_xlfn.XLOOKUP(A1955,'Data transformation 2'!A1956:A4290,'Data transformation 2'!B1956:J4290)</f>
        <v>33.630000000000003</v>
      </c>
      <c r="D1955">
        <v>4.47</v>
      </c>
      <c r="E1955" t="str">
        <v>yes</v>
      </c>
      <c r="F1955" t="str">
        <v>No</v>
      </c>
      <c r="G1955" t="str">
        <v>No</v>
      </c>
      <c r="H1955">
        <v>0</v>
      </c>
      <c r="I1955" t="str">
        <v>No</v>
      </c>
      <c r="J1955" t="str">
        <v>Obesity</v>
      </c>
      <c r="K1955" t="str">
        <v>Normal</v>
      </c>
      <c r="L1955" t="str">
        <f>VLOOKUP(A1955,'Data Transformation 3'!A$3:E$2339,5,0)</f>
        <v>11-Nov-2001</v>
      </c>
      <c r="M1955" s="19">
        <f>VLOOKUP(A1955,'Data Transformation 3'!A$3:H$2339,8,0)</f>
        <v>3579.83</v>
      </c>
      <c r="N1955" t="str">
        <f>VLOOKUP('Healthcare '!A1955,'Data Transformation 3'!A$3:I$2339,9,0)</f>
        <v>tier - 2</v>
      </c>
      <c r="O1955" t="str">
        <f>VLOOKUP(A1955,'Data Transformation 3'!A$3:J$2339,10,0)</f>
        <v>tier - 2</v>
      </c>
      <c r="P1955" t="str">
        <f>VLOOKUP(A1955,'Data Transformation 3'!A$3:K$2339,11,0)</f>
        <v>R1012</v>
      </c>
      <c r="Q1955">
        <f>VLOOKUP(A1955,'Data Transformation 3'!A$3:F$2339,6,0)</f>
        <v>21</v>
      </c>
    </row>
    <row r="1956" spans="1:17" ht="15.5" hidden="1" x14ac:dyDescent="0.35">
      <c r="A1956" s="1" t="s">
        <v>413</v>
      </c>
      <c r="C1956" s="20" cm="1">
        <f t="array" ref="C1956:K1956">_xlfn.XLOOKUP(A1956,'Data transformation 2'!A1957:A4291,'Data transformation 2'!B1957:J4291)</f>
        <v>34.799999999999997</v>
      </c>
      <c r="D1956">
        <v>4.08</v>
      </c>
      <c r="E1956" t="str">
        <v>yes</v>
      </c>
      <c r="F1956" t="str">
        <v>No</v>
      </c>
      <c r="G1956" t="str">
        <v>No</v>
      </c>
      <c r="H1956">
        <v>1</v>
      </c>
      <c r="I1956" t="str">
        <v>No</v>
      </c>
      <c r="J1956" t="str">
        <v>Obesity</v>
      </c>
      <c r="K1956" t="str">
        <v>Normal</v>
      </c>
      <c r="L1956" t="str">
        <f>VLOOKUP(A1956,'Data Transformation 3'!A$3:E$2339,5,0)</f>
        <v>23-Aug-1995</v>
      </c>
      <c r="M1956" s="19">
        <f>VLOOKUP(A1956,'Data Transformation 3'!A$3:H$2339,8,0)</f>
        <v>3578</v>
      </c>
      <c r="N1956" t="str">
        <f>VLOOKUP('Healthcare '!A1956,'Data Transformation 3'!A$3:I$2339,9,0)</f>
        <v>tier - 2</v>
      </c>
      <c r="O1956" t="str">
        <f>VLOOKUP(A1956,'Data Transformation 3'!A$3:J$2339,10,0)</f>
        <v>tier - 3</v>
      </c>
      <c r="P1956" t="str">
        <f>VLOOKUP(A1956,'Data Transformation 3'!A$3:K$2339,11,0)</f>
        <v>R1011</v>
      </c>
      <c r="Q1956">
        <f>VLOOKUP(A1956,'Data Transformation 3'!A$3:F$2339,6,0)</f>
        <v>27</v>
      </c>
    </row>
    <row r="1957" spans="1:17" ht="15.5" hidden="1" x14ac:dyDescent="0.35">
      <c r="A1957" s="1" t="s">
        <v>412</v>
      </c>
      <c r="C1957" s="20" cm="1">
        <f t="array" ref="C1957:K1957">_xlfn.XLOOKUP(A1957,'Data transformation 2'!A1958:A4292,'Data transformation 2'!B1958:J4292)</f>
        <v>16.809999999999999</v>
      </c>
      <c r="D1957">
        <v>5.51</v>
      </c>
      <c r="E1957" t="str">
        <v>yes</v>
      </c>
      <c r="F1957" t="str">
        <v>No</v>
      </c>
      <c r="G1957" t="str">
        <v>No</v>
      </c>
      <c r="H1957">
        <v>1</v>
      </c>
      <c r="I1957" t="str">
        <v>No</v>
      </c>
      <c r="J1957" t="str">
        <v>Underweight</v>
      </c>
      <c r="K1957" t="str">
        <v>Normal</v>
      </c>
      <c r="L1957" t="str">
        <f>VLOOKUP(A1957,'Data Transformation 3'!A$3:E$2339,5,0)</f>
        <v>18-Aug-1988</v>
      </c>
      <c r="M1957" s="19">
        <f>VLOOKUP(A1957,'Data Transformation 3'!A$3:H$2339,8,0)</f>
        <v>3569.96</v>
      </c>
      <c r="N1957" t="str">
        <f>VLOOKUP('Healthcare '!A1957,'Data Transformation 3'!A$3:I$2339,9,0)</f>
        <v>tier - 2</v>
      </c>
      <c r="O1957" t="str">
        <f>VLOOKUP(A1957,'Data Transformation 3'!A$3:J$2339,10,0)</f>
        <v>tier - 1</v>
      </c>
      <c r="P1957" t="str">
        <f>VLOOKUP(A1957,'Data Transformation 3'!A$3:K$2339,11,0)</f>
        <v>R1012</v>
      </c>
      <c r="Q1957">
        <f>VLOOKUP(A1957,'Data Transformation 3'!A$3:F$2339,6,0)</f>
        <v>34</v>
      </c>
    </row>
    <row r="1958" spans="1:17" ht="15.5" x14ac:dyDescent="0.35">
      <c r="A1958" s="1" t="s">
        <v>411</v>
      </c>
      <c r="C1958" s="20" cm="1">
        <f t="array" ref="C1958:K1958">_xlfn.XLOOKUP(A1958,'Data transformation 2'!A1959:A4293,'Data transformation 2'!B1959:J4293)</f>
        <v>16.690000000000001</v>
      </c>
      <c r="D1958">
        <v>8.4</v>
      </c>
      <c r="E1958" t="str">
        <v>yes</v>
      </c>
      <c r="F1958" t="str">
        <v>No</v>
      </c>
      <c r="G1958" t="str">
        <v>No</v>
      </c>
      <c r="H1958">
        <v>0</v>
      </c>
      <c r="I1958" t="str">
        <v>No</v>
      </c>
      <c r="J1958" t="str">
        <v>Underweight</v>
      </c>
      <c r="K1958" t="str">
        <v>Diabetes</v>
      </c>
      <c r="L1958" t="str">
        <f>VLOOKUP(A1958,'Data Transformation 3'!A$3:E$2339,5,0)</f>
        <v>10-Oct-1981</v>
      </c>
      <c r="M1958" s="19">
        <f>VLOOKUP(A1958,'Data Transformation 3'!A$3:H$2339,8,0)</f>
        <v>3562.87</v>
      </c>
      <c r="N1958" t="str">
        <f>VLOOKUP('Healthcare '!A1958,'Data Transformation 3'!A$3:I$2339,9,0)</f>
        <v>tier - 2</v>
      </c>
      <c r="O1958" t="str">
        <f>VLOOKUP(A1958,'Data Transformation 3'!A$3:J$2339,10,0)</f>
        <v>tier - 1</v>
      </c>
      <c r="P1958" t="str">
        <f>VLOOKUP(A1958,'Data Transformation 3'!A$3:K$2339,11,0)</f>
        <v>R1013</v>
      </c>
      <c r="Q1958">
        <f>VLOOKUP(A1958,'Data Transformation 3'!A$3:F$2339,6,0)</f>
        <v>41</v>
      </c>
    </row>
    <row r="1959" spans="1:17" ht="15.5" hidden="1" x14ac:dyDescent="0.35">
      <c r="A1959" s="1" t="s">
        <v>410</v>
      </c>
      <c r="C1959" s="20" cm="1">
        <f t="array" ref="C1959:K1959">_xlfn.XLOOKUP(A1959,'Data transformation 2'!A1960:A4294,'Data transformation 2'!B1960:J4294)</f>
        <v>23.21</v>
      </c>
      <c r="D1959">
        <v>5.14</v>
      </c>
      <c r="E1959" t="str">
        <v>yes</v>
      </c>
      <c r="F1959" t="str">
        <v>No</v>
      </c>
      <c r="G1959" t="str">
        <v>No</v>
      </c>
      <c r="H1959">
        <v>1</v>
      </c>
      <c r="I1959" t="str">
        <v>No</v>
      </c>
      <c r="J1959" t="str">
        <v>Normal Weight</v>
      </c>
      <c r="K1959" t="str">
        <v>Normal</v>
      </c>
      <c r="L1959" t="str">
        <f>VLOOKUP(A1959,'Data Transformation 3'!A$3:E$2339,5,0)</f>
        <v>16-Jun-1995</v>
      </c>
      <c r="M1959" s="19">
        <f>VLOOKUP(A1959,'Data Transformation 3'!A$3:H$2339,8,0)</f>
        <v>3561.89</v>
      </c>
      <c r="N1959" t="str">
        <f>VLOOKUP('Healthcare '!A1959,'Data Transformation 3'!A$3:I$2339,9,0)</f>
        <v>tier - 2</v>
      </c>
      <c r="O1959" t="str">
        <f>VLOOKUP(A1959,'Data Transformation 3'!A$3:J$2339,10,0)</f>
        <v>tier - 1</v>
      </c>
      <c r="P1959" t="str">
        <f>VLOOKUP(A1959,'Data Transformation 3'!A$3:K$2339,11,0)</f>
        <v>R1013</v>
      </c>
      <c r="Q1959">
        <f>VLOOKUP(A1959,'Data Transformation 3'!A$3:F$2339,6,0)</f>
        <v>27</v>
      </c>
    </row>
    <row r="1960" spans="1:17" ht="15.5" hidden="1" x14ac:dyDescent="0.35">
      <c r="A1960" s="1" t="s">
        <v>409</v>
      </c>
      <c r="C1960" s="20" cm="1">
        <f t="array" ref="C1960:K1960">_xlfn.XLOOKUP(A1960,'Data transformation 2'!A1961:A4295,'Data transformation 2'!B1961:J4295)</f>
        <v>25.175000000000001</v>
      </c>
      <c r="D1960">
        <v>5.21</v>
      </c>
      <c r="E1960" t="str">
        <v>yes</v>
      </c>
      <c r="F1960" t="str">
        <v>No</v>
      </c>
      <c r="G1960" t="str">
        <v>No</v>
      </c>
      <c r="H1960">
        <v>1</v>
      </c>
      <c r="I1960" t="str">
        <v>No</v>
      </c>
      <c r="J1960" t="str">
        <v>Overweight</v>
      </c>
      <c r="K1960" t="str">
        <v>Normal</v>
      </c>
      <c r="L1960" t="str">
        <f>VLOOKUP(A1960,'Data Transformation 3'!A$3:E$2339,5,0)</f>
        <v>9-Oct-1995</v>
      </c>
      <c r="M1960" s="19">
        <f>VLOOKUP(A1960,'Data Transformation 3'!A$3:H$2339,8,0)</f>
        <v>3558.62</v>
      </c>
      <c r="N1960" t="str">
        <f>VLOOKUP('Healthcare '!A1960,'Data Transformation 3'!A$3:I$2339,9,0)</f>
        <v>tier - 2</v>
      </c>
      <c r="O1960" t="str">
        <f>VLOOKUP(A1960,'Data Transformation 3'!A$3:J$2339,10,0)</f>
        <v>tier - 3</v>
      </c>
      <c r="P1960" t="str">
        <f>VLOOKUP(A1960,'Data Transformation 3'!A$3:K$2339,11,0)</f>
        <v>R1024</v>
      </c>
      <c r="Q1960">
        <f>VLOOKUP(A1960,'Data Transformation 3'!A$3:F$2339,6,0)</f>
        <v>27</v>
      </c>
    </row>
    <row r="1961" spans="1:17" ht="15.5" hidden="1" x14ac:dyDescent="0.35">
      <c r="A1961" s="1" t="s">
        <v>408</v>
      </c>
      <c r="C1961" s="20" cm="1">
        <f t="array" ref="C1961:K1961">_xlfn.XLOOKUP(A1961,'Data transformation 2'!A1962:A4296,'Data transformation 2'!B1962:J4296)</f>
        <v>34.770000000000003</v>
      </c>
      <c r="D1961">
        <v>6.23</v>
      </c>
      <c r="E1961" t="str">
        <v>No</v>
      </c>
      <c r="F1961" t="str">
        <v>No</v>
      </c>
      <c r="G1961" t="str">
        <v>No</v>
      </c>
      <c r="H1961">
        <v>0</v>
      </c>
      <c r="I1961" t="str">
        <v>No</v>
      </c>
      <c r="J1961" t="str">
        <v>Obesity</v>
      </c>
      <c r="K1961" t="str">
        <v>Pre-Diabetes</v>
      </c>
      <c r="L1961" t="str">
        <f>VLOOKUP(A1961,'Data Transformation 3'!A$3:E$2339,5,0)</f>
        <v>24-Sep-1994</v>
      </c>
      <c r="M1961" s="19">
        <f>VLOOKUP(A1961,'Data Transformation 3'!A$3:H$2339,8,0)</f>
        <v>3556.92</v>
      </c>
      <c r="N1961" t="str">
        <f>VLOOKUP('Healthcare '!A1961,'Data Transformation 3'!A$3:I$2339,9,0)</f>
        <v>tier - 2</v>
      </c>
      <c r="O1961" t="str">
        <f>VLOOKUP(A1961,'Data Transformation 3'!A$3:J$2339,10,0)</f>
        <v>tier - 3</v>
      </c>
      <c r="P1961" t="str">
        <f>VLOOKUP(A1961,'Data Transformation 3'!A$3:K$2339,11,0)</f>
        <v>R1012</v>
      </c>
      <c r="Q1961">
        <f>VLOOKUP(A1961,'Data Transformation 3'!A$3:F$2339,6,0)</f>
        <v>28</v>
      </c>
    </row>
    <row r="1962" spans="1:17" ht="15.5" hidden="1" x14ac:dyDescent="0.35">
      <c r="A1962" s="1" t="s">
        <v>407</v>
      </c>
      <c r="C1962" s="20" cm="1">
        <f t="array" ref="C1962:K1962">_xlfn.XLOOKUP(A1962,'Data transformation 2'!A1963:A4297,'Data transformation 2'!B1963:J4297)</f>
        <v>27.7</v>
      </c>
      <c r="D1962">
        <v>5.6</v>
      </c>
      <c r="E1962" t="str">
        <v>No</v>
      </c>
      <c r="F1962" t="str">
        <v>No</v>
      </c>
      <c r="G1962" t="str">
        <v>No</v>
      </c>
      <c r="H1962">
        <v>1</v>
      </c>
      <c r="I1962" t="str">
        <v>No</v>
      </c>
      <c r="J1962" t="str">
        <v>Overweight</v>
      </c>
      <c r="K1962" t="str">
        <v>Normal</v>
      </c>
      <c r="L1962" t="str">
        <f>VLOOKUP(A1962,'Data Transformation 3'!A$3:E$2339,5,0)</f>
        <v>22-Dec-1992</v>
      </c>
      <c r="M1962" s="19">
        <f>VLOOKUP(A1962,'Data Transformation 3'!A$3:H$2339,8,0)</f>
        <v>3554.2</v>
      </c>
      <c r="N1962" t="str">
        <f>VLOOKUP('Healthcare '!A1962,'Data Transformation 3'!A$3:I$2339,9,0)</f>
        <v>tier - 2</v>
      </c>
      <c r="O1962" t="str">
        <f>VLOOKUP(A1962,'Data Transformation 3'!A$3:J$2339,10,0)</f>
        <v>tier - 3</v>
      </c>
      <c r="P1962" t="str">
        <f>VLOOKUP(A1962,'Data Transformation 3'!A$3:K$2339,11,0)</f>
        <v>R1011</v>
      </c>
      <c r="Q1962">
        <f>VLOOKUP(A1962,'Data Transformation 3'!A$3:F$2339,6,0)</f>
        <v>30</v>
      </c>
    </row>
    <row r="1963" spans="1:17" ht="15.5" hidden="1" x14ac:dyDescent="0.35">
      <c r="A1963" s="1" t="s">
        <v>406</v>
      </c>
      <c r="C1963" s="20" cm="1">
        <f t="array" ref="C1963:K1963">_xlfn.XLOOKUP(A1963,'Data transformation 2'!A1964:A4298,'Data transformation 2'!B1964:J4298)</f>
        <v>19.12</v>
      </c>
      <c r="D1963">
        <v>4.72</v>
      </c>
      <c r="E1963" t="str">
        <v>yes</v>
      </c>
      <c r="F1963" t="str">
        <v>No</v>
      </c>
      <c r="G1963" t="str">
        <v>No</v>
      </c>
      <c r="H1963">
        <v>1</v>
      </c>
      <c r="I1963" t="str">
        <v>No</v>
      </c>
      <c r="J1963" t="str">
        <v>Normal Weight</v>
      </c>
      <c r="K1963" t="str">
        <v>Normal</v>
      </c>
      <c r="L1963" t="str">
        <f>VLOOKUP(A1963,'Data Transformation 3'!A$3:E$2339,5,0)</f>
        <v>15-Oct-1988</v>
      </c>
      <c r="M1963" s="19">
        <f>VLOOKUP(A1963,'Data Transformation 3'!A$3:H$2339,8,0)</f>
        <v>3540.12</v>
      </c>
      <c r="N1963" t="str">
        <f>VLOOKUP('Healthcare '!A1963,'Data Transformation 3'!A$3:I$2339,9,0)</f>
        <v>tier - 2</v>
      </c>
      <c r="O1963" t="str">
        <f>VLOOKUP(A1963,'Data Transformation 3'!A$3:J$2339,10,0)</f>
        <v>tier - 1</v>
      </c>
      <c r="P1963" t="str">
        <f>VLOOKUP(A1963,'Data Transformation 3'!A$3:K$2339,11,0)</f>
        <v>R1013</v>
      </c>
      <c r="Q1963">
        <f>VLOOKUP(A1963,'Data Transformation 3'!A$3:F$2339,6,0)</f>
        <v>34</v>
      </c>
    </row>
    <row r="1964" spans="1:17" ht="15.5" hidden="1" x14ac:dyDescent="0.35">
      <c r="A1964" s="1" t="s">
        <v>405</v>
      </c>
      <c r="C1964" s="20" cm="1">
        <f t="array" ref="C1964:K1964">_xlfn.XLOOKUP(A1964,'Data transformation 2'!A1965:A4299,'Data transformation 2'!B1965:J4299)</f>
        <v>32.67</v>
      </c>
      <c r="D1964">
        <v>4.67</v>
      </c>
      <c r="E1964" t="str">
        <v>No</v>
      </c>
      <c r="F1964" t="str">
        <v>No</v>
      </c>
      <c r="G1964" t="str">
        <v>Yes</v>
      </c>
      <c r="H1964">
        <v>1</v>
      </c>
      <c r="I1964" t="str">
        <v>No</v>
      </c>
      <c r="J1964" t="str">
        <v>Obesity</v>
      </c>
      <c r="K1964" t="str">
        <v>Normal</v>
      </c>
      <c r="L1964" t="str">
        <f>VLOOKUP(A1964,'Data Transformation 3'!A$3:E$2339,5,0)</f>
        <v>24-Aug-2003</v>
      </c>
      <c r="M1964" s="19">
        <f>VLOOKUP(A1964,'Data Transformation 3'!A$3:H$2339,8,0)</f>
        <v>3538.9</v>
      </c>
      <c r="N1964" t="str">
        <f>VLOOKUP('Healthcare '!A1964,'Data Transformation 3'!A$3:I$2339,9,0)</f>
        <v>tier - 2</v>
      </c>
      <c r="O1964" t="str">
        <f>VLOOKUP(A1964,'Data Transformation 3'!A$3:J$2339,10,0)</f>
        <v>tier - 2</v>
      </c>
      <c r="P1964" t="str">
        <f>VLOOKUP(A1964,'Data Transformation 3'!A$3:K$2339,11,0)</f>
        <v>R1012</v>
      </c>
      <c r="Q1964">
        <f>VLOOKUP(A1964,'Data Transformation 3'!A$3:F$2339,6,0)</f>
        <v>19</v>
      </c>
    </row>
    <row r="1965" spans="1:17" ht="15.5" hidden="1" x14ac:dyDescent="0.35">
      <c r="A1965" s="1" t="s">
        <v>404</v>
      </c>
      <c r="C1965" s="20" cm="1">
        <f t="array" ref="C1965:K1965">_xlfn.XLOOKUP(A1965,'Data transformation 2'!A1966:A4300,'Data transformation 2'!B1966:J4300)</f>
        <v>28.5</v>
      </c>
      <c r="D1965">
        <v>6.11</v>
      </c>
      <c r="E1965" t="str">
        <v>No</v>
      </c>
      <c r="F1965" t="str">
        <v>No</v>
      </c>
      <c r="G1965" t="str">
        <v>No</v>
      </c>
      <c r="H1965">
        <v>1</v>
      </c>
      <c r="I1965" t="str">
        <v>No</v>
      </c>
      <c r="J1965" t="str">
        <v>Overweight</v>
      </c>
      <c r="K1965" t="str">
        <v>Pre-Diabetes</v>
      </c>
      <c r="L1965" t="str">
        <f>VLOOKUP(A1965,'Data Transformation 3'!A$3:E$2339,5,0)</f>
        <v>16-Sep-1998</v>
      </c>
      <c r="M1965" s="19">
        <f>VLOOKUP(A1965,'Data Transformation 3'!A$3:H$2339,8,0)</f>
        <v>3537.7</v>
      </c>
      <c r="N1965" t="str">
        <f>VLOOKUP('Healthcare '!A1965,'Data Transformation 3'!A$3:I$2339,9,0)</f>
        <v>tier - 3</v>
      </c>
      <c r="O1965" t="str">
        <f>VLOOKUP(A1965,'Data Transformation 3'!A$3:J$2339,10,0)</f>
        <v>tier - 3</v>
      </c>
      <c r="P1965" t="str">
        <f>VLOOKUP(A1965,'Data Transformation 3'!A$3:K$2339,11,0)</f>
        <v>R1012</v>
      </c>
      <c r="Q1965">
        <f>VLOOKUP(A1965,'Data Transformation 3'!A$3:F$2339,6,0)</f>
        <v>24</v>
      </c>
    </row>
    <row r="1966" spans="1:17" ht="15.5" hidden="1" x14ac:dyDescent="0.35">
      <c r="A1966" s="1" t="s">
        <v>403</v>
      </c>
      <c r="C1966" s="20" cm="1">
        <f t="array" ref="C1966:K1966">_xlfn.XLOOKUP(A1966,'Data transformation 2'!A1967:A4301,'Data transformation 2'!B1967:J4301)</f>
        <v>39.270000000000003</v>
      </c>
      <c r="D1966">
        <v>6.25</v>
      </c>
      <c r="E1966" t="str">
        <v>No</v>
      </c>
      <c r="F1966" t="str">
        <v>No</v>
      </c>
      <c r="G1966" t="str">
        <v>No</v>
      </c>
      <c r="H1966">
        <v>0</v>
      </c>
      <c r="I1966" t="str">
        <v>No</v>
      </c>
      <c r="J1966" t="str">
        <v>Obesity</v>
      </c>
      <c r="K1966" t="str">
        <v>Pre-Diabetes</v>
      </c>
      <c r="L1966" t="str">
        <f>VLOOKUP(A1966,'Data Transformation 3'!A$3:E$2339,5,0)</f>
        <v>22-Sep-1999</v>
      </c>
      <c r="M1966" s="19">
        <f>VLOOKUP(A1966,'Data Transformation 3'!A$3:H$2339,8,0)</f>
        <v>3500.61</v>
      </c>
      <c r="N1966" t="str">
        <f>VLOOKUP('Healthcare '!A1966,'Data Transformation 3'!A$3:I$2339,9,0)</f>
        <v>tier - 2</v>
      </c>
      <c r="O1966" t="str">
        <f>VLOOKUP(A1966,'Data Transformation 3'!A$3:J$2339,10,0)</f>
        <v>tier - 2</v>
      </c>
      <c r="P1966" t="str">
        <f>VLOOKUP(A1966,'Data Transformation 3'!A$3:K$2339,11,0)</f>
        <v>R1013</v>
      </c>
      <c r="Q1966">
        <f>VLOOKUP(A1966,'Data Transformation 3'!A$3:F$2339,6,0)</f>
        <v>23</v>
      </c>
    </row>
    <row r="1967" spans="1:17" ht="15.5" hidden="1" x14ac:dyDescent="0.35">
      <c r="A1967" s="1" t="s">
        <v>402</v>
      </c>
      <c r="C1967" s="20" cm="1">
        <f t="array" ref="C1967:K1967">_xlfn.XLOOKUP(A1967,'Data transformation 2'!A1968:A4302,'Data transformation 2'!B1968:J4302)</f>
        <v>32.49</v>
      </c>
      <c r="D1967">
        <v>4</v>
      </c>
      <c r="E1967" t="str">
        <v>yes</v>
      </c>
      <c r="F1967" t="str">
        <v>No</v>
      </c>
      <c r="G1967" t="str">
        <v>No</v>
      </c>
      <c r="H1967">
        <v>0</v>
      </c>
      <c r="I1967" t="str">
        <v>No</v>
      </c>
      <c r="J1967" t="str">
        <v>Obesity</v>
      </c>
      <c r="K1967" t="str">
        <v>Normal</v>
      </c>
      <c r="L1967" t="str">
        <f>VLOOKUP(A1967,'Data Transformation 3'!A$3:E$2339,5,0)</f>
        <v>18-Sep-1996</v>
      </c>
      <c r="M1967" s="19">
        <f>VLOOKUP(A1967,'Data Transformation 3'!A$3:H$2339,8,0)</f>
        <v>3490.55</v>
      </c>
      <c r="N1967" t="str">
        <f>VLOOKUP('Healthcare '!A1967,'Data Transformation 3'!A$3:I$2339,9,0)</f>
        <v>tier - 1</v>
      </c>
      <c r="O1967" t="str">
        <f>VLOOKUP(A1967,'Data Transformation 3'!A$3:J$2339,10,0)</f>
        <v>tier - 2</v>
      </c>
      <c r="P1967" t="str">
        <f>VLOOKUP(A1967,'Data Transformation 3'!A$3:K$2339,11,0)</f>
        <v>R1015</v>
      </c>
      <c r="Q1967">
        <f>VLOOKUP(A1967,'Data Transformation 3'!A$3:F$2339,6,0)</f>
        <v>26</v>
      </c>
    </row>
    <row r="1968" spans="1:17" ht="15.5" hidden="1" x14ac:dyDescent="0.35">
      <c r="A1968" s="1" t="s">
        <v>401</v>
      </c>
      <c r="C1968" s="20" cm="1">
        <f t="array" ref="C1968:K1968">_xlfn.XLOOKUP(A1968,'Data transformation 2'!A1969:A4303,'Data transformation 2'!B1969:J4303)</f>
        <v>23.7</v>
      </c>
      <c r="D1968">
        <v>5.55</v>
      </c>
      <c r="E1968" t="str">
        <v>yes</v>
      </c>
      <c r="F1968" t="str">
        <v>No</v>
      </c>
      <c r="G1968" t="str">
        <v>No</v>
      </c>
      <c r="H1968">
        <v>0</v>
      </c>
      <c r="I1968" t="str">
        <v>No</v>
      </c>
      <c r="J1968" t="str">
        <v>Normal Weight</v>
      </c>
      <c r="K1968" t="str">
        <v>Normal</v>
      </c>
      <c r="L1968" t="str">
        <f>VLOOKUP(A1968,'Data Transformation 3'!A$3:E$2339,5,0)</f>
        <v>19-Sep-1996</v>
      </c>
      <c r="M1968" s="19">
        <f>VLOOKUP(A1968,'Data Transformation 3'!A$3:H$2339,8,0)</f>
        <v>3484.33</v>
      </c>
      <c r="N1968" t="str">
        <f>VLOOKUP('Healthcare '!A1968,'Data Transformation 3'!A$3:I$2339,9,0)</f>
        <v>tier - 3</v>
      </c>
      <c r="O1968" t="str">
        <f>VLOOKUP(A1968,'Data Transformation 3'!A$3:J$2339,10,0)</f>
        <v>tier - 3</v>
      </c>
      <c r="P1968" t="str">
        <f>VLOOKUP(A1968,'Data Transformation 3'!A$3:K$2339,11,0)</f>
        <v>R1011</v>
      </c>
      <c r="Q1968">
        <f>VLOOKUP(A1968,'Data Transformation 3'!A$3:F$2339,6,0)</f>
        <v>26</v>
      </c>
    </row>
    <row r="1969" spans="1:17" ht="15.5" hidden="1" x14ac:dyDescent="0.35">
      <c r="A1969" s="1" t="s">
        <v>400</v>
      </c>
      <c r="C1969" s="20" cm="1">
        <f t="array" ref="C1969:K1969">_xlfn.XLOOKUP(A1969,'Data transformation 2'!A1970:A4304,'Data transformation 2'!B1970:J4304)</f>
        <v>30.4</v>
      </c>
      <c r="D1969">
        <v>5.95</v>
      </c>
      <c r="E1969" t="str">
        <v>No</v>
      </c>
      <c r="F1969" t="str">
        <v>yes</v>
      </c>
      <c r="G1969" t="str">
        <v>No</v>
      </c>
      <c r="H1969">
        <v>1</v>
      </c>
      <c r="I1969" t="str">
        <v>No</v>
      </c>
      <c r="J1969" t="str">
        <v>Obesity</v>
      </c>
      <c r="K1969" t="str">
        <v>Pre-Diabetes</v>
      </c>
      <c r="L1969" t="str">
        <f>VLOOKUP(A1969,'Data Transformation 3'!A$3:E$2339,5,0)</f>
        <v>26-Jun-2004</v>
      </c>
      <c r="M1969" s="19">
        <f>VLOOKUP(A1969,'Data Transformation 3'!A$3:H$2339,8,0)</f>
        <v>3481.87</v>
      </c>
      <c r="N1969" t="str">
        <f>VLOOKUP('Healthcare '!A1969,'Data Transformation 3'!A$3:I$2339,9,0)</f>
        <v>tier - 2</v>
      </c>
      <c r="O1969" t="str">
        <f>VLOOKUP(A1969,'Data Transformation 3'!A$3:J$2339,10,0)</f>
        <v>tier - 3</v>
      </c>
      <c r="P1969" t="str">
        <f>VLOOKUP(A1969,'Data Transformation 3'!A$3:K$2339,11,0)</f>
        <v>R1016</v>
      </c>
      <c r="Q1969">
        <f>VLOOKUP(A1969,'Data Transformation 3'!A$3:F$2339,6,0)</f>
        <v>18</v>
      </c>
    </row>
    <row r="1970" spans="1:17" ht="15.5" hidden="1" x14ac:dyDescent="0.35">
      <c r="A1970" s="1" t="s">
        <v>399</v>
      </c>
      <c r="C1970" s="20" cm="1">
        <f t="array" ref="C1970:K1970">_xlfn.XLOOKUP(A1970,'Data transformation 2'!A1971:A4305,'Data transformation 2'!B1971:J4305)</f>
        <v>38.94</v>
      </c>
      <c r="D1970">
        <v>4.3600000000000003</v>
      </c>
      <c r="E1970" t="str">
        <v>No</v>
      </c>
      <c r="F1970" t="str">
        <v>No</v>
      </c>
      <c r="G1970" t="str">
        <v>Yes</v>
      </c>
      <c r="H1970">
        <v>1</v>
      </c>
      <c r="I1970" t="str">
        <v>No</v>
      </c>
      <c r="J1970" t="str">
        <v>Obesity</v>
      </c>
      <c r="K1970" t="str">
        <v>Normal</v>
      </c>
      <c r="L1970" t="str">
        <f>VLOOKUP(A1970,'Data Transformation 3'!A$3:E$2339,5,0)</f>
        <v>12-Oct-1993</v>
      </c>
      <c r="M1970" s="19">
        <f>VLOOKUP(A1970,'Data Transformation 3'!A$3:H$2339,8,0)</f>
        <v>3471.41</v>
      </c>
      <c r="N1970" t="str">
        <f>VLOOKUP('Healthcare '!A1970,'Data Transformation 3'!A$3:I$2339,9,0)</f>
        <v>tier - 2</v>
      </c>
      <c r="O1970" t="str">
        <f>VLOOKUP(A1970,'Data Transformation 3'!A$3:J$2339,10,0)</f>
        <v>tier - 2</v>
      </c>
      <c r="P1970" t="str">
        <f>VLOOKUP(A1970,'Data Transformation 3'!A$3:K$2339,11,0)</f>
        <v>R1013</v>
      </c>
      <c r="Q1970">
        <f>VLOOKUP(A1970,'Data Transformation 3'!A$3:F$2339,6,0)</f>
        <v>29</v>
      </c>
    </row>
    <row r="1971" spans="1:17" ht="15.5" hidden="1" x14ac:dyDescent="0.35">
      <c r="A1971" s="1" t="s">
        <v>398</v>
      </c>
      <c r="C1971" s="20" cm="1">
        <f t="array" ref="C1971:K1971">_xlfn.XLOOKUP(A1971,'Data transformation 2'!A1972:A4306,'Data transformation 2'!B1972:J4306)</f>
        <v>31.02</v>
      </c>
      <c r="D1971">
        <v>4.84</v>
      </c>
      <c r="E1971" t="str">
        <v>No</v>
      </c>
      <c r="F1971" t="str">
        <v>No</v>
      </c>
      <c r="G1971" t="str">
        <v>Yes</v>
      </c>
      <c r="H1971">
        <v>1</v>
      </c>
      <c r="I1971" t="str">
        <v>No</v>
      </c>
      <c r="J1971" t="str">
        <v>Obesity</v>
      </c>
      <c r="K1971" t="str">
        <v>Normal</v>
      </c>
      <c r="L1971" t="str">
        <f>VLOOKUP(A1971,'Data Transformation 3'!A$3:E$2339,5,0)</f>
        <v>29-Jul-2003</v>
      </c>
      <c r="M1971" s="19">
        <f>VLOOKUP(A1971,'Data Transformation 3'!A$3:H$2339,8,0)</f>
        <v>3463.51</v>
      </c>
      <c r="N1971" t="str">
        <f>VLOOKUP('Healthcare '!A1971,'Data Transformation 3'!A$3:I$2339,9,0)</f>
        <v>tier - 2</v>
      </c>
      <c r="O1971" t="str">
        <f>VLOOKUP(A1971,'Data Transformation 3'!A$3:J$2339,10,0)</f>
        <v>tier - 1</v>
      </c>
      <c r="P1971" t="str">
        <f>VLOOKUP(A1971,'Data Transformation 3'!A$3:K$2339,11,0)</f>
        <v>R1025</v>
      </c>
      <c r="Q1971">
        <f>VLOOKUP(A1971,'Data Transformation 3'!A$3:F$2339,6,0)</f>
        <v>19</v>
      </c>
    </row>
    <row r="1972" spans="1:17" ht="15.5" hidden="1" x14ac:dyDescent="0.35">
      <c r="A1972" s="1" t="s">
        <v>397</v>
      </c>
      <c r="C1972" s="20" cm="1">
        <f t="array" ref="C1972:K1972">_xlfn.XLOOKUP(A1972,'Data transformation 2'!A1973:A4307,'Data transformation 2'!B1973:J4307)</f>
        <v>17.5</v>
      </c>
      <c r="D1972">
        <v>4.5599999999999996</v>
      </c>
      <c r="E1972" t="str">
        <v>No</v>
      </c>
      <c r="F1972" t="str">
        <v>No</v>
      </c>
      <c r="G1972" t="str">
        <v>No</v>
      </c>
      <c r="H1972">
        <v>1</v>
      </c>
      <c r="I1972" t="str">
        <v>No</v>
      </c>
      <c r="J1972" t="str">
        <v>Underweight</v>
      </c>
      <c r="K1972" t="str">
        <v>Normal</v>
      </c>
      <c r="L1972" t="str">
        <f>VLOOKUP(A1972,'Data Transformation 3'!A$3:E$2339,5,0)</f>
        <v>14-Sep-1987</v>
      </c>
      <c r="M1972" s="19">
        <f>VLOOKUP(A1972,'Data Transformation 3'!A$3:H$2339,8,0)</f>
        <v>3453.77</v>
      </c>
      <c r="N1972" t="str">
        <f>VLOOKUP('Healthcare '!A1972,'Data Transformation 3'!A$3:I$2339,9,0)</f>
        <v>tier - 2</v>
      </c>
      <c r="O1972" t="str">
        <f>VLOOKUP(A1972,'Data Transformation 3'!A$3:J$2339,10,0)</f>
        <v>tier - 1</v>
      </c>
      <c r="P1972" t="str">
        <f>VLOOKUP(A1972,'Data Transformation 3'!A$3:K$2339,11,0)</f>
        <v>R1011</v>
      </c>
      <c r="Q1972">
        <f>VLOOKUP(A1972,'Data Transformation 3'!A$3:F$2339,6,0)</f>
        <v>35</v>
      </c>
    </row>
    <row r="1973" spans="1:17" ht="15.5" hidden="1" x14ac:dyDescent="0.35">
      <c r="A1973" s="1" t="s">
        <v>396</v>
      </c>
      <c r="C1973" s="20" cm="1">
        <f t="array" ref="C1973:K1973">_xlfn.XLOOKUP(A1973,'Data transformation 2'!A1974:A4308,'Data transformation 2'!B1974:J4308)</f>
        <v>34.799999999999997</v>
      </c>
      <c r="D1973">
        <v>4.42</v>
      </c>
      <c r="E1973" t="str">
        <v>yes</v>
      </c>
      <c r="F1973" t="str">
        <v>yes</v>
      </c>
      <c r="G1973" t="str">
        <v>No</v>
      </c>
      <c r="H1973">
        <v>2</v>
      </c>
      <c r="I1973" t="str">
        <v>No</v>
      </c>
      <c r="J1973" t="str">
        <v>Obesity</v>
      </c>
      <c r="K1973" t="str">
        <v>Normal</v>
      </c>
      <c r="L1973" t="str">
        <f>VLOOKUP(A1973,'Data Transformation 3'!A$3:E$2339,5,0)</f>
        <v>20-Jun-2000</v>
      </c>
      <c r="M1973" s="19">
        <f>VLOOKUP(A1973,'Data Transformation 3'!A$3:H$2339,8,0)</f>
        <v>3443.06</v>
      </c>
      <c r="N1973" t="str">
        <f>VLOOKUP('Healthcare '!A1973,'Data Transformation 3'!A$3:I$2339,9,0)</f>
        <v>tier - 2</v>
      </c>
      <c r="O1973" t="str">
        <f>VLOOKUP(A1973,'Data Transformation 3'!A$3:J$2339,10,0)</f>
        <v>tier - 1</v>
      </c>
      <c r="P1973" t="str">
        <f>VLOOKUP(A1973,'Data Transformation 3'!A$3:K$2339,11,0)</f>
        <v>R1011</v>
      </c>
      <c r="Q1973">
        <f>VLOOKUP(A1973,'Data Transformation 3'!A$3:F$2339,6,0)</f>
        <v>22</v>
      </c>
    </row>
    <row r="1974" spans="1:17" ht="15.5" x14ac:dyDescent="0.35">
      <c r="A1974" s="1" t="s">
        <v>395</v>
      </c>
      <c r="C1974" s="20" cm="1">
        <f t="array" ref="C1974:K1974">_xlfn.XLOOKUP(A1974,'Data transformation 2'!A1975:A4309,'Data transformation 2'!B1975:J4309)</f>
        <v>17.3</v>
      </c>
      <c r="D1974">
        <v>7.66</v>
      </c>
      <c r="E1974" t="str">
        <v>yes</v>
      </c>
      <c r="F1974" t="str">
        <v>No</v>
      </c>
      <c r="G1974" t="str">
        <v>No</v>
      </c>
      <c r="H1974">
        <v>1</v>
      </c>
      <c r="I1974" t="str">
        <v>No</v>
      </c>
      <c r="J1974" t="str">
        <v>Underweight</v>
      </c>
      <c r="K1974" t="str">
        <v>Diabetes</v>
      </c>
      <c r="L1974" t="str">
        <f>VLOOKUP(A1974,'Data Transformation 3'!A$3:E$2339,5,0)</f>
        <v>27-Aug-1986</v>
      </c>
      <c r="M1974" s="19">
        <f>VLOOKUP(A1974,'Data Transformation 3'!A$3:H$2339,8,0)</f>
        <v>3436.5</v>
      </c>
      <c r="N1974" t="str">
        <f>VLOOKUP('Healthcare '!A1974,'Data Transformation 3'!A$3:I$2339,9,0)</f>
        <v>tier - 2</v>
      </c>
      <c r="O1974" t="str">
        <f>VLOOKUP(A1974,'Data Transformation 3'!A$3:J$2339,10,0)</f>
        <v>tier - 1</v>
      </c>
      <c r="P1974" t="str">
        <f>VLOOKUP(A1974,'Data Transformation 3'!A$3:K$2339,11,0)</f>
        <v>R1013</v>
      </c>
      <c r="Q1974">
        <f>VLOOKUP(A1974,'Data Transformation 3'!A$3:F$2339,6,0)</f>
        <v>36</v>
      </c>
    </row>
    <row r="1975" spans="1:17" ht="15.5" hidden="1" x14ac:dyDescent="0.35">
      <c r="A1975" s="1" t="s">
        <v>394</v>
      </c>
      <c r="C1975" s="20" cm="1">
        <f t="array" ref="C1975:K1975">_xlfn.XLOOKUP(A1975,'Data transformation 2'!A1976:A4310,'Data transformation 2'!B1976:J4310)</f>
        <v>32.25</v>
      </c>
      <c r="D1975">
        <v>5.2</v>
      </c>
      <c r="E1975" t="str">
        <v>yes</v>
      </c>
      <c r="F1975" t="str">
        <v>No</v>
      </c>
      <c r="G1975" t="str">
        <v>No</v>
      </c>
      <c r="H1975">
        <v>0</v>
      </c>
      <c r="I1975" t="str">
        <v>No</v>
      </c>
      <c r="J1975" t="str">
        <v>Obesity</v>
      </c>
      <c r="K1975" t="str">
        <v>Normal</v>
      </c>
      <c r="L1975" t="str">
        <f>VLOOKUP(A1975,'Data Transformation 3'!A$3:E$2339,5,0)</f>
        <v>26-Dec-2001</v>
      </c>
      <c r="M1975" s="19">
        <f>VLOOKUP(A1975,'Data Transformation 3'!A$3:H$2339,8,0)</f>
        <v>3434.38</v>
      </c>
      <c r="N1975" t="str">
        <f>VLOOKUP('Healthcare '!A1975,'Data Transformation 3'!A$3:I$2339,9,0)</f>
        <v>tier - 2</v>
      </c>
      <c r="O1975" t="str">
        <f>VLOOKUP(A1975,'Data Transformation 3'!A$3:J$2339,10,0)</f>
        <v>tier - 2</v>
      </c>
      <c r="P1975" t="str">
        <f>VLOOKUP(A1975,'Data Transformation 3'!A$3:K$2339,11,0)</f>
        <v>R1011</v>
      </c>
      <c r="Q1975">
        <f>VLOOKUP(A1975,'Data Transformation 3'!A$3:F$2339,6,0)</f>
        <v>21</v>
      </c>
    </row>
    <row r="1976" spans="1:17" ht="15.5" hidden="1" x14ac:dyDescent="0.35">
      <c r="A1976" s="1" t="s">
        <v>393</v>
      </c>
      <c r="C1976" s="20" cm="1">
        <f t="array" ref="C1976:K1976">_xlfn.XLOOKUP(A1976,'Data transformation 2'!A1977:A4311,'Data transformation 2'!B1977:J4311)</f>
        <v>42.4</v>
      </c>
      <c r="D1976">
        <v>5.53</v>
      </c>
      <c r="E1976" t="str">
        <v>yes</v>
      </c>
      <c r="F1976" t="str">
        <v>No</v>
      </c>
      <c r="G1976" t="str">
        <v>No</v>
      </c>
      <c r="H1976">
        <v>0</v>
      </c>
      <c r="I1976" t="str">
        <v>No</v>
      </c>
      <c r="J1976" t="str">
        <v>Obesity</v>
      </c>
      <c r="K1976" t="str">
        <v>Normal</v>
      </c>
      <c r="L1976" t="str">
        <f>VLOOKUP(A1976,'Data Transformation 3'!A$3:E$2339,5,0)</f>
        <v>19-Dec-1996</v>
      </c>
      <c r="M1976" s="19">
        <f>VLOOKUP(A1976,'Data Transformation 3'!A$3:H$2339,8,0)</f>
        <v>3410.32</v>
      </c>
      <c r="N1976" t="str">
        <f>VLOOKUP('Healthcare '!A1976,'Data Transformation 3'!A$3:I$2339,9,0)</f>
        <v>tier - 2</v>
      </c>
      <c r="O1976" t="str">
        <f>VLOOKUP(A1976,'Data Transformation 3'!A$3:J$2339,10,0)</f>
        <v>tier - 2</v>
      </c>
      <c r="P1976" t="str">
        <f>VLOOKUP(A1976,'Data Transformation 3'!A$3:K$2339,11,0)</f>
        <v>R1011</v>
      </c>
      <c r="Q1976">
        <f>VLOOKUP(A1976,'Data Transformation 3'!A$3:F$2339,6,0)</f>
        <v>26</v>
      </c>
    </row>
    <row r="1977" spans="1:17" ht="15.5" hidden="1" x14ac:dyDescent="0.35">
      <c r="A1977" s="1" t="s">
        <v>392</v>
      </c>
      <c r="C1977" s="20" cm="1">
        <f t="array" ref="C1977:K1977">_xlfn.XLOOKUP(A1977,'Data transformation 2'!A1978:A4312,'Data transformation 2'!B1978:J4312)</f>
        <v>38.664999999999999</v>
      </c>
      <c r="D1977">
        <v>4.8600000000000003</v>
      </c>
      <c r="E1977" t="str">
        <v>No</v>
      </c>
      <c r="F1977" t="str">
        <v>yes</v>
      </c>
      <c r="G1977" t="str">
        <v>No</v>
      </c>
      <c r="H1977">
        <v>1</v>
      </c>
      <c r="I1977" t="str">
        <v>No</v>
      </c>
      <c r="J1977" t="str">
        <v>Obesity</v>
      </c>
      <c r="K1977" t="str">
        <v>Normal</v>
      </c>
      <c r="L1977" t="str">
        <f>VLOOKUP(A1977,'Data Transformation 3'!A$3:E$2339,5,0)</f>
        <v>16-Jul-2004</v>
      </c>
      <c r="M1977" s="19">
        <f>VLOOKUP(A1977,'Data Transformation 3'!A$3:H$2339,8,0)</f>
        <v>3393.36</v>
      </c>
      <c r="N1977" t="str">
        <f>VLOOKUP('Healthcare '!A1977,'Data Transformation 3'!A$3:I$2339,9,0)</f>
        <v>tier - 2</v>
      </c>
      <c r="O1977" t="str">
        <f>VLOOKUP(A1977,'Data Transformation 3'!A$3:J$2339,10,0)</f>
        <v>tier - 2</v>
      </c>
      <c r="P1977" t="str">
        <f>VLOOKUP(A1977,'Data Transformation 3'!A$3:K$2339,11,0)</f>
        <v>R1023</v>
      </c>
      <c r="Q1977">
        <f>VLOOKUP(A1977,'Data Transformation 3'!A$3:F$2339,6,0)</f>
        <v>18</v>
      </c>
    </row>
    <row r="1978" spans="1:17" ht="15.5" hidden="1" x14ac:dyDescent="0.35">
      <c r="A1978" s="1" t="s">
        <v>391</v>
      </c>
      <c r="C1978" s="20" cm="1">
        <f t="array" ref="C1978:K1978">_xlfn.XLOOKUP(A1978,'Data transformation 2'!A1979:A4313,'Data transformation 2'!B1979:J4313)</f>
        <v>29.92</v>
      </c>
      <c r="D1978">
        <v>5.49</v>
      </c>
      <c r="E1978" t="str">
        <v>yes</v>
      </c>
      <c r="F1978" t="str">
        <v>No</v>
      </c>
      <c r="G1978" t="str">
        <v>No</v>
      </c>
      <c r="H1978">
        <v>0</v>
      </c>
      <c r="I1978" t="str">
        <v>No</v>
      </c>
      <c r="J1978" t="str">
        <v>Overweight</v>
      </c>
      <c r="K1978" t="str">
        <v>Normal</v>
      </c>
      <c r="L1978" t="str">
        <f>VLOOKUP(A1978,'Data Transformation 3'!A$3:E$2339,5,0)</f>
        <v>27-Oct-1996</v>
      </c>
      <c r="M1978" s="19">
        <f>VLOOKUP(A1978,'Data Transformation 3'!A$3:H$2339,8,0)</f>
        <v>3392.98</v>
      </c>
      <c r="N1978" t="str">
        <f>VLOOKUP('Healthcare '!A1978,'Data Transformation 3'!A$3:I$2339,9,0)</f>
        <v>tier - 2</v>
      </c>
      <c r="O1978" t="str">
        <f>VLOOKUP(A1978,'Data Transformation 3'!A$3:J$2339,10,0)</f>
        <v>tier - 3</v>
      </c>
      <c r="P1978" t="str">
        <f>VLOOKUP(A1978,'Data Transformation 3'!A$3:K$2339,11,0)</f>
        <v>R1013</v>
      </c>
      <c r="Q1978">
        <f>VLOOKUP(A1978,'Data Transformation 3'!A$3:F$2339,6,0)</f>
        <v>26</v>
      </c>
    </row>
    <row r="1979" spans="1:17" ht="15.5" hidden="1" x14ac:dyDescent="0.35">
      <c r="A1979" s="1" t="s">
        <v>390</v>
      </c>
      <c r="C1979" s="20" cm="1">
        <f t="array" ref="C1979:K1979">_xlfn.XLOOKUP(A1979,'Data transformation 2'!A1980:A4314,'Data transformation 2'!B1980:J4314)</f>
        <v>29.48</v>
      </c>
      <c r="D1979">
        <v>4.09</v>
      </c>
      <c r="E1979" t="str">
        <v>yes</v>
      </c>
      <c r="F1979" t="str">
        <v>No</v>
      </c>
      <c r="G1979" t="str">
        <v>No</v>
      </c>
      <c r="H1979">
        <v>0</v>
      </c>
      <c r="I1979" t="str">
        <v>No</v>
      </c>
      <c r="J1979" t="str">
        <v>Overweight</v>
      </c>
      <c r="K1979" t="str">
        <v>Normal</v>
      </c>
      <c r="L1979" t="str">
        <f>VLOOKUP(A1979,'Data Transformation 3'!A$3:E$2339,5,0)</f>
        <v>10-Aug-1996</v>
      </c>
      <c r="M1979" s="19">
        <f>VLOOKUP(A1979,'Data Transformation 3'!A$3:H$2339,8,0)</f>
        <v>3392.37</v>
      </c>
      <c r="N1979" t="str">
        <f>VLOOKUP('Healthcare '!A1979,'Data Transformation 3'!A$3:I$2339,9,0)</f>
        <v>tier - 2</v>
      </c>
      <c r="O1979" t="str">
        <f>VLOOKUP(A1979,'Data Transformation 3'!A$3:J$2339,10,0)</f>
        <v>tier - 3</v>
      </c>
      <c r="P1979" t="str">
        <f>VLOOKUP(A1979,'Data Transformation 3'!A$3:K$2339,11,0)</f>
        <v>R1013</v>
      </c>
      <c r="Q1979">
        <f>VLOOKUP(A1979,'Data Transformation 3'!A$3:F$2339,6,0)</f>
        <v>26</v>
      </c>
    </row>
    <row r="1980" spans="1:17" ht="15.5" hidden="1" x14ac:dyDescent="0.35">
      <c r="A1980" s="1" t="s">
        <v>389</v>
      </c>
      <c r="C1980" s="20" cm="1">
        <f t="array" ref="C1980:K1980">_xlfn.XLOOKUP(A1980,'Data transformation 2'!A1981:A4315,'Data transformation 2'!B1981:J4315)</f>
        <v>28.785</v>
      </c>
      <c r="D1980">
        <v>4.3099999999999996</v>
      </c>
      <c r="E1980" t="str">
        <v>yes</v>
      </c>
      <c r="F1980" t="str">
        <v>No</v>
      </c>
      <c r="G1980" t="str">
        <v>No</v>
      </c>
      <c r="H1980">
        <v>0</v>
      </c>
      <c r="I1980" t="str">
        <v>No</v>
      </c>
      <c r="J1980" t="str">
        <v>Overweight</v>
      </c>
      <c r="K1980" t="str">
        <v>Normal</v>
      </c>
      <c r="L1980" t="str">
        <f>VLOOKUP(A1980,'Data Transformation 3'!A$3:E$2339,5,0)</f>
        <v>13-Nov-1996</v>
      </c>
      <c r="M1980" s="19">
        <f>VLOOKUP(A1980,'Data Transformation 3'!A$3:H$2339,8,0)</f>
        <v>3385.4</v>
      </c>
      <c r="N1980" t="str">
        <f>VLOOKUP('Healthcare '!A1980,'Data Transformation 3'!A$3:I$2339,9,0)</f>
        <v>tier - 2</v>
      </c>
      <c r="O1980" t="str">
        <f>VLOOKUP(A1980,'Data Transformation 3'!A$3:J$2339,10,0)</f>
        <v>tier - 2</v>
      </c>
      <c r="P1980" t="str">
        <f>VLOOKUP(A1980,'Data Transformation 3'!A$3:K$2339,11,0)</f>
        <v>R1024</v>
      </c>
      <c r="Q1980">
        <f>VLOOKUP(A1980,'Data Transformation 3'!A$3:F$2339,6,0)</f>
        <v>26</v>
      </c>
    </row>
    <row r="1981" spans="1:17" ht="15.5" hidden="1" x14ac:dyDescent="0.35">
      <c r="A1981" s="1" t="s">
        <v>388</v>
      </c>
      <c r="C1981" s="20" cm="1">
        <f t="array" ref="C1981:K1981">_xlfn.XLOOKUP(A1981,'Data transformation 2'!A1982:A4316,'Data transformation 2'!B1982:J4316)</f>
        <v>19.8</v>
      </c>
      <c r="D1981">
        <v>4</v>
      </c>
      <c r="E1981" t="str">
        <v>yes</v>
      </c>
      <c r="F1981" t="str">
        <v>No</v>
      </c>
      <c r="G1981" t="str">
        <v>No</v>
      </c>
      <c r="H1981">
        <v>0</v>
      </c>
      <c r="I1981" t="str">
        <v>No</v>
      </c>
      <c r="J1981" t="str">
        <v>Normal Weight</v>
      </c>
      <c r="K1981" t="str">
        <v>Normal</v>
      </c>
      <c r="L1981" t="str">
        <f>VLOOKUP(A1981,'Data Transformation 3'!A$3:E$2339,5,0)</f>
        <v>14-Dec-1996</v>
      </c>
      <c r="M1981" s="19">
        <f>VLOOKUP(A1981,'Data Transformation 3'!A$3:H$2339,8,0)</f>
        <v>3378.91</v>
      </c>
      <c r="N1981" t="str">
        <f>VLOOKUP('Healthcare '!A1981,'Data Transformation 3'!A$3:I$2339,9,0)</f>
        <v>tier - 2</v>
      </c>
      <c r="O1981" t="str">
        <f>VLOOKUP(A1981,'Data Transformation 3'!A$3:J$2339,10,0)</f>
        <v>tier - 1</v>
      </c>
      <c r="P1981" t="str">
        <f>VLOOKUP(A1981,'Data Transformation 3'!A$3:K$2339,11,0)</f>
        <v>R1011</v>
      </c>
      <c r="Q1981">
        <f>VLOOKUP(A1981,'Data Transformation 3'!A$3:F$2339,6,0)</f>
        <v>26</v>
      </c>
    </row>
    <row r="1982" spans="1:17" ht="15.5" hidden="1" x14ac:dyDescent="0.35">
      <c r="A1982" s="1" t="s">
        <v>387</v>
      </c>
      <c r="C1982" s="20" cm="1">
        <f t="array" ref="C1982:K1982">_xlfn.XLOOKUP(A1982,'Data transformation 2'!A1983:A4317,'Data transformation 2'!B1983:J4317)</f>
        <v>35.53</v>
      </c>
      <c r="D1982">
        <v>4.68</v>
      </c>
      <c r="E1982" t="str">
        <v>No</v>
      </c>
      <c r="F1982" t="str">
        <v>No</v>
      </c>
      <c r="G1982" t="str">
        <v>Yes</v>
      </c>
      <c r="H1982">
        <v>1</v>
      </c>
      <c r="I1982" t="str">
        <v>No</v>
      </c>
      <c r="J1982" t="str">
        <v>Obesity</v>
      </c>
      <c r="K1982" t="str">
        <v>Normal</v>
      </c>
      <c r="L1982" t="str">
        <f>VLOOKUP(A1982,'Data Transformation 3'!A$3:E$2339,5,0)</f>
        <v>7-Oct-1993</v>
      </c>
      <c r="M1982" s="19">
        <f>VLOOKUP(A1982,'Data Transformation 3'!A$3:H$2339,8,0)</f>
        <v>3366.67</v>
      </c>
      <c r="N1982" t="str">
        <f>VLOOKUP('Healthcare '!A1982,'Data Transformation 3'!A$3:I$2339,9,0)</f>
        <v>tier - 2</v>
      </c>
      <c r="O1982" t="str">
        <f>VLOOKUP(A1982,'Data Transformation 3'!A$3:J$2339,10,0)</f>
        <v>tier - 2</v>
      </c>
      <c r="P1982" t="str">
        <f>VLOOKUP(A1982,'Data Transformation 3'!A$3:K$2339,11,0)</f>
        <v>R1013</v>
      </c>
      <c r="Q1982">
        <f>VLOOKUP(A1982,'Data Transformation 3'!A$3:F$2339,6,0)</f>
        <v>29</v>
      </c>
    </row>
    <row r="1983" spans="1:17" ht="15.5" hidden="1" x14ac:dyDescent="0.35">
      <c r="A1983" s="1" t="s">
        <v>386</v>
      </c>
      <c r="C1983" s="20" cm="1">
        <f t="array" ref="C1983:K1983">_xlfn.XLOOKUP(A1983,'Data transformation 2'!A1984:A4318,'Data transformation 2'!B1984:J4318)</f>
        <v>21.47</v>
      </c>
      <c r="D1983">
        <v>4.0199999999999996</v>
      </c>
      <c r="E1983" t="str">
        <v>yes</v>
      </c>
      <c r="F1983" t="str">
        <v>No</v>
      </c>
      <c r="G1983" t="str">
        <v>No</v>
      </c>
      <c r="H1983">
        <v>1</v>
      </c>
      <c r="I1983" t="str">
        <v>No</v>
      </c>
      <c r="J1983" t="str">
        <v>Normal Weight</v>
      </c>
      <c r="K1983" t="str">
        <v>Normal</v>
      </c>
      <c r="L1983" t="str">
        <f>VLOOKUP(A1983,'Data Transformation 3'!A$3:E$2339,5,0)</f>
        <v>23-Jun-1995</v>
      </c>
      <c r="M1983" s="19">
        <f>VLOOKUP(A1983,'Data Transformation 3'!A$3:H$2339,8,0)</f>
        <v>3353.47</v>
      </c>
      <c r="N1983" t="str">
        <f>VLOOKUP('Healthcare '!A1983,'Data Transformation 3'!A$3:I$2339,9,0)</f>
        <v>tier - 2</v>
      </c>
      <c r="O1983" t="str">
        <f>VLOOKUP(A1983,'Data Transformation 3'!A$3:J$2339,10,0)</f>
        <v>tier - 3</v>
      </c>
      <c r="P1983" t="str">
        <f>VLOOKUP(A1983,'Data Transformation 3'!A$3:K$2339,11,0)</f>
        <v>R1012</v>
      </c>
      <c r="Q1983">
        <f>VLOOKUP(A1983,'Data Transformation 3'!A$3:F$2339,6,0)</f>
        <v>27</v>
      </c>
    </row>
    <row r="1984" spans="1:17" ht="15.5" hidden="1" x14ac:dyDescent="0.35">
      <c r="A1984" s="1" t="s">
        <v>385</v>
      </c>
      <c r="C1984" s="20" cm="1">
        <f t="array" ref="C1984:K1984">_xlfn.XLOOKUP(A1984,'Data transformation 2'!A1985:A4319,'Data transformation 2'!B1985:J4319)</f>
        <v>25.9</v>
      </c>
      <c r="D1984">
        <v>5.12</v>
      </c>
      <c r="E1984" t="str">
        <v>No</v>
      </c>
      <c r="F1984" t="str">
        <v>No</v>
      </c>
      <c r="G1984" t="str">
        <v>Yes</v>
      </c>
      <c r="H1984">
        <v>1</v>
      </c>
      <c r="I1984" t="str">
        <v>No</v>
      </c>
      <c r="J1984" t="str">
        <v>Overweight</v>
      </c>
      <c r="K1984" t="str">
        <v>Normal</v>
      </c>
      <c r="L1984" t="str">
        <f>VLOOKUP(A1984,'Data Transformation 3'!A$3:E$2339,5,0)</f>
        <v>28-Oct-1993</v>
      </c>
      <c r="M1984" s="19">
        <f>VLOOKUP(A1984,'Data Transformation 3'!A$3:H$2339,8,0)</f>
        <v>3353.28</v>
      </c>
      <c r="N1984" t="str">
        <f>VLOOKUP('Healthcare '!A1984,'Data Transformation 3'!A$3:I$2339,9,0)</f>
        <v>tier - 2</v>
      </c>
      <c r="O1984" t="str">
        <f>VLOOKUP(A1984,'Data Transformation 3'!A$3:J$2339,10,0)</f>
        <v>tier - 1</v>
      </c>
      <c r="P1984" t="str">
        <f>VLOOKUP(A1984,'Data Transformation 3'!A$3:K$2339,11,0)</f>
        <v>R1011</v>
      </c>
      <c r="Q1984">
        <f>VLOOKUP(A1984,'Data Transformation 3'!A$3:F$2339,6,0)</f>
        <v>29</v>
      </c>
    </row>
    <row r="1985" spans="1:17" ht="15.5" hidden="1" x14ac:dyDescent="0.35">
      <c r="A1985" s="1" t="s">
        <v>384</v>
      </c>
      <c r="C1985" s="20" cm="1">
        <f t="array" ref="C1985:K1985">_xlfn.XLOOKUP(A1985,'Data transformation 2'!A1986:A4320,'Data transformation 2'!B1986:J4320)</f>
        <v>20.81</v>
      </c>
      <c r="D1985">
        <v>5.52</v>
      </c>
      <c r="E1985" t="str">
        <v>No</v>
      </c>
      <c r="F1985" t="str">
        <v>No</v>
      </c>
      <c r="G1985" t="str">
        <v>No</v>
      </c>
      <c r="H1985">
        <v>0</v>
      </c>
      <c r="I1985" t="str">
        <v>No</v>
      </c>
      <c r="J1985" t="str">
        <v>Normal Weight</v>
      </c>
      <c r="K1985" t="str">
        <v>Normal</v>
      </c>
      <c r="L1985" t="str">
        <f>VLOOKUP(A1985,'Data Transformation 3'!A$3:E$2339,5,0)</f>
        <v>1-Sep-1991</v>
      </c>
      <c r="M1985" s="19">
        <f>VLOOKUP(A1985,'Data Transformation 3'!A$3:H$2339,8,0)</f>
        <v>3342.79</v>
      </c>
      <c r="N1985" t="str">
        <f>VLOOKUP('Healthcare '!A1985,'Data Transformation 3'!A$3:I$2339,9,0)</f>
        <v>tier - 2</v>
      </c>
      <c r="O1985" t="str">
        <f>VLOOKUP(A1985,'Data Transformation 3'!A$3:J$2339,10,0)</f>
        <v>tier - 1</v>
      </c>
      <c r="P1985" t="str">
        <f>VLOOKUP(A1985,'Data Transformation 3'!A$3:K$2339,11,0)</f>
        <v>R1013</v>
      </c>
      <c r="Q1985">
        <f>VLOOKUP(A1985,'Data Transformation 3'!A$3:F$2339,6,0)</f>
        <v>31</v>
      </c>
    </row>
    <row r="1986" spans="1:17" ht="15.5" hidden="1" x14ac:dyDescent="0.35">
      <c r="A1986" s="1" t="s">
        <v>383</v>
      </c>
      <c r="C1986" s="20" cm="1">
        <f t="array" ref="C1986:K1986">_xlfn.XLOOKUP(A1986,'Data transformation 2'!A1987:A4321,'Data transformation 2'!B1987:J4321)</f>
        <v>25.84</v>
      </c>
      <c r="D1986">
        <v>5.81</v>
      </c>
      <c r="E1986" t="str">
        <v>yes</v>
      </c>
      <c r="F1986" t="str">
        <v>No</v>
      </c>
      <c r="G1986" t="str">
        <v>Yes</v>
      </c>
      <c r="H1986">
        <v>1</v>
      </c>
      <c r="I1986" t="str">
        <v>No</v>
      </c>
      <c r="J1986" t="str">
        <v>Overweight</v>
      </c>
      <c r="K1986" t="str">
        <v>Pre-Diabetes</v>
      </c>
      <c r="L1986" t="str">
        <f>VLOOKUP(A1986,'Data Transformation 3'!A$3:E$2339,5,0)</f>
        <v>20-Jun-1997</v>
      </c>
      <c r="M1986" s="19">
        <f>VLOOKUP(A1986,'Data Transformation 3'!A$3:H$2339,8,0)</f>
        <v>3309.79</v>
      </c>
      <c r="N1986" t="str">
        <f>VLOOKUP('Healthcare '!A1986,'Data Transformation 3'!A$3:I$2339,9,0)</f>
        <v>tier - 3</v>
      </c>
      <c r="O1986" t="str">
        <f>VLOOKUP(A1986,'Data Transformation 3'!A$3:J$2339,10,0)</f>
        <v>tier - 3</v>
      </c>
      <c r="P1986" t="str">
        <f>VLOOKUP(A1986,'Data Transformation 3'!A$3:K$2339,11,0)</f>
        <v>R1017</v>
      </c>
      <c r="Q1986">
        <f>VLOOKUP(A1986,'Data Transformation 3'!A$3:F$2339,6,0)</f>
        <v>25</v>
      </c>
    </row>
    <row r="1987" spans="1:17" ht="15.5" hidden="1" x14ac:dyDescent="0.35">
      <c r="A1987" s="1" t="s">
        <v>382</v>
      </c>
      <c r="C1987" s="20" cm="1">
        <f t="array" ref="C1987:K1987">_xlfn.XLOOKUP(A1987,'Data transformation 2'!A1988:A4322,'Data transformation 2'!B1988:J4322)</f>
        <v>30.95</v>
      </c>
      <c r="D1987">
        <v>5.16</v>
      </c>
      <c r="E1987" t="str">
        <v>No</v>
      </c>
      <c r="F1987" t="str">
        <v>No</v>
      </c>
      <c r="G1987" t="str">
        <v>Yes</v>
      </c>
      <c r="H1987">
        <v>1</v>
      </c>
      <c r="I1987" t="str">
        <v>No</v>
      </c>
      <c r="J1987" t="str">
        <v>Obesity</v>
      </c>
      <c r="K1987" t="str">
        <v>Normal</v>
      </c>
      <c r="L1987" t="str">
        <f>VLOOKUP(A1987,'Data Transformation 3'!A$3:E$2339,5,0)</f>
        <v>18-Nov-2003</v>
      </c>
      <c r="M1987" s="19">
        <f>VLOOKUP(A1987,'Data Transformation 3'!A$3:H$2339,8,0)</f>
        <v>3308.46</v>
      </c>
      <c r="N1987" t="str">
        <f>VLOOKUP('Healthcare '!A1987,'Data Transformation 3'!A$3:I$2339,9,0)</f>
        <v>tier - 2</v>
      </c>
      <c r="O1987" t="str">
        <f>VLOOKUP(A1987,'Data Transformation 3'!A$3:J$2339,10,0)</f>
        <v>tier - 1</v>
      </c>
      <c r="P1987" t="str">
        <f>VLOOKUP(A1987,'Data Transformation 3'!A$3:K$2339,11,0)</f>
        <v>R1021</v>
      </c>
      <c r="Q1987">
        <f>VLOOKUP(A1987,'Data Transformation 3'!A$3:F$2339,6,0)</f>
        <v>19</v>
      </c>
    </row>
    <row r="1988" spans="1:17" ht="15.5" hidden="1" x14ac:dyDescent="0.35">
      <c r="A1988" s="1" t="s">
        <v>381</v>
      </c>
      <c r="C1988" s="20" cm="1">
        <f t="array" ref="C1988:K1988">_xlfn.XLOOKUP(A1988,'Data transformation 2'!A1989:A4323,'Data transformation 2'!B1989:J4323)</f>
        <v>30.54</v>
      </c>
      <c r="D1988">
        <v>5</v>
      </c>
      <c r="E1988" t="str">
        <v>No</v>
      </c>
      <c r="F1988" t="str">
        <v>No</v>
      </c>
      <c r="G1988" t="str">
        <v>Yes</v>
      </c>
      <c r="H1988">
        <v>1</v>
      </c>
      <c r="I1988" t="str">
        <v>No</v>
      </c>
      <c r="J1988" t="str">
        <v>Obesity</v>
      </c>
      <c r="K1988" t="str">
        <v>Normal</v>
      </c>
      <c r="L1988" t="str">
        <f>VLOOKUP(A1988,'Data Transformation 3'!A$3:E$2339,5,0)</f>
        <v>5-Dec-2003</v>
      </c>
      <c r="M1988" s="19">
        <f>VLOOKUP(A1988,'Data Transformation 3'!A$3:H$2339,8,0)</f>
        <v>3300.7</v>
      </c>
      <c r="N1988" t="str">
        <f>VLOOKUP('Healthcare '!A1988,'Data Transformation 3'!A$3:I$2339,9,0)</f>
        <v>tier - 2</v>
      </c>
      <c r="O1988" t="str">
        <f>VLOOKUP(A1988,'Data Transformation 3'!A$3:J$2339,10,0)</f>
        <v>tier - 2</v>
      </c>
      <c r="P1988" t="str">
        <f>VLOOKUP(A1988,'Data Transformation 3'!A$3:K$2339,11,0)</f>
        <v>R1025</v>
      </c>
      <c r="Q1988">
        <f>VLOOKUP(A1988,'Data Transformation 3'!A$3:F$2339,6,0)</f>
        <v>19</v>
      </c>
    </row>
    <row r="1989" spans="1:17" ht="15.5" hidden="1" x14ac:dyDescent="0.35">
      <c r="A1989" s="1" t="s">
        <v>380</v>
      </c>
      <c r="C1989" s="20" cm="1">
        <f t="array" ref="C1989:K1989">_xlfn.XLOOKUP(A1989,'Data transformation 2'!A1990:A4324,'Data transformation 2'!B1990:J4324)</f>
        <v>33.914999999999999</v>
      </c>
      <c r="D1989">
        <v>5.84</v>
      </c>
      <c r="E1989" t="str">
        <v>yes</v>
      </c>
      <c r="F1989" t="str">
        <v>No</v>
      </c>
      <c r="G1989" t="str">
        <v>No</v>
      </c>
      <c r="H1989">
        <v>0</v>
      </c>
      <c r="I1989" t="str">
        <v>No</v>
      </c>
      <c r="J1989" t="str">
        <v>Obesity</v>
      </c>
      <c r="K1989" t="str">
        <v>Pre-Diabetes</v>
      </c>
      <c r="L1989" t="str">
        <f>VLOOKUP(A1989,'Data Transformation 3'!A$3:E$2339,5,0)</f>
        <v>17-Nov-1996</v>
      </c>
      <c r="M1989" s="19">
        <f>VLOOKUP(A1989,'Data Transformation 3'!A$3:H$2339,8,0)</f>
        <v>3292.53</v>
      </c>
      <c r="N1989" t="str">
        <f>VLOOKUP('Healthcare '!A1989,'Data Transformation 3'!A$3:I$2339,9,0)</f>
        <v>tier - 2</v>
      </c>
      <c r="O1989" t="str">
        <f>VLOOKUP(A1989,'Data Transformation 3'!A$3:J$2339,10,0)</f>
        <v>tier - 2</v>
      </c>
      <c r="P1989" t="str">
        <f>VLOOKUP(A1989,'Data Transformation 3'!A$3:K$2339,11,0)</f>
        <v>R1012</v>
      </c>
      <c r="Q1989">
        <f>VLOOKUP(A1989,'Data Transformation 3'!A$3:F$2339,6,0)</f>
        <v>26</v>
      </c>
    </row>
    <row r="1990" spans="1:17" ht="15.5" hidden="1" x14ac:dyDescent="0.35">
      <c r="A1990" s="1" t="s">
        <v>379</v>
      </c>
      <c r="C1990" s="20" cm="1">
        <f t="array" ref="C1990:K1990">_xlfn.XLOOKUP(A1990,'Data transformation 2'!A1991:A4325,'Data transformation 2'!B1991:J4325)</f>
        <v>33.31</v>
      </c>
      <c r="D1990">
        <v>4.1900000000000004</v>
      </c>
      <c r="E1990" t="str">
        <v>No</v>
      </c>
      <c r="F1990" t="str">
        <v>No</v>
      </c>
      <c r="G1990" t="str">
        <v>Yes</v>
      </c>
      <c r="H1990">
        <v>1</v>
      </c>
      <c r="I1990" t="str">
        <v>No</v>
      </c>
      <c r="J1990" t="str">
        <v>Obesity</v>
      </c>
      <c r="K1990" t="str">
        <v>Normal</v>
      </c>
      <c r="L1990" t="str">
        <f>VLOOKUP(A1990,'Data Transformation 3'!A$3:E$2339,5,0)</f>
        <v>3-Jul-2003</v>
      </c>
      <c r="M1990" s="19">
        <f>VLOOKUP(A1990,'Data Transformation 3'!A$3:H$2339,8,0)</f>
        <v>3280.22</v>
      </c>
      <c r="N1990" t="str">
        <f>VLOOKUP('Healthcare '!A1990,'Data Transformation 3'!A$3:I$2339,9,0)</f>
        <v>tier - 2</v>
      </c>
      <c r="O1990" t="str">
        <f>VLOOKUP(A1990,'Data Transformation 3'!A$3:J$2339,10,0)</f>
        <v>tier - 3</v>
      </c>
      <c r="P1990" t="str">
        <f>VLOOKUP(A1990,'Data Transformation 3'!A$3:K$2339,11,0)</f>
        <v>R1011</v>
      </c>
      <c r="Q1990">
        <f>VLOOKUP(A1990,'Data Transformation 3'!A$3:F$2339,6,0)</f>
        <v>19</v>
      </c>
    </row>
    <row r="1991" spans="1:17" ht="15.5" hidden="1" x14ac:dyDescent="0.35">
      <c r="A1991" s="1" t="s">
        <v>378</v>
      </c>
      <c r="C1991" s="20" cm="1">
        <f t="array" ref="C1991:K1991">_xlfn.XLOOKUP(A1991,'Data transformation 2'!A1992:A4326,'Data transformation 2'!B1992:J4326)</f>
        <v>25.745000000000001</v>
      </c>
      <c r="D1991">
        <v>4.62</v>
      </c>
      <c r="E1991" t="str">
        <v>yes</v>
      </c>
      <c r="F1991" t="str">
        <v>No</v>
      </c>
      <c r="G1991" t="str">
        <v>No</v>
      </c>
      <c r="H1991">
        <v>0</v>
      </c>
      <c r="I1991" t="str">
        <v>No</v>
      </c>
      <c r="J1991" t="str">
        <v>Overweight</v>
      </c>
      <c r="K1991" t="str">
        <v>Normal</v>
      </c>
      <c r="L1991" t="str">
        <f>VLOOKUP(A1991,'Data Transformation 3'!A$3:E$2339,5,0)</f>
        <v>6-Oct-2001</v>
      </c>
      <c r="M1991" s="19">
        <f>VLOOKUP(A1991,'Data Transformation 3'!A$3:H$2339,8,0)</f>
        <v>3279.87</v>
      </c>
      <c r="N1991" t="str">
        <f>VLOOKUP('Healthcare '!A1991,'Data Transformation 3'!A$3:I$2339,9,0)</f>
        <v>tier - 2</v>
      </c>
      <c r="O1991" t="str">
        <f>VLOOKUP(A1991,'Data Transformation 3'!A$3:J$2339,10,0)</f>
        <v>tier - 1</v>
      </c>
      <c r="P1991" t="str">
        <f>VLOOKUP(A1991,'Data Transformation 3'!A$3:K$2339,11,0)</f>
        <v>R1017</v>
      </c>
      <c r="Q1991">
        <f>VLOOKUP(A1991,'Data Transformation 3'!A$3:F$2339,6,0)</f>
        <v>21</v>
      </c>
    </row>
    <row r="1992" spans="1:17" ht="15.5" hidden="1" x14ac:dyDescent="0.35">
      <c r="A1992" s="1" t="s">
        <v>377</v>
      </c>
      <c r="C1992" s="20" cm="1">
        <f t="array" ref="C1992:K1992">_xlfn.XLOOKUP(A1992,'Data transformation 2'!A1993:A4327,'Data transformation 2'!B1993:J4327)</f>
        <v>37.1</v>
      </c>
      <c r="D1992">
        <v>6.24</v>
      </c>
      <c r="E1992" t="str">
        <v>No</v>
      </c>
      <c r="F1992" t="str">
        <v>No</v>
      </c>
      <c r="G1992" t="str">
        <v>No</v>
      </c>
      <c r="H1992">
        <v>0</v>
      </c>
      <c r="I1992" t="str">
        <v>No</v>
      </c>
      <c r="J1992" t="str">
        <v>Obesity</v>
      </c>
      <c r="K1992" t="str">
        <v>Pre-Diabetes</v>
      </c>
      <c r="L1992" t="str">
        <f>VLOOKUP(A1992,'Data Transformation 3'!A$3:E$2339,5,0)</f>
        <v>1-Jul-1994</v>
      </c>
      <c r="M1992" s="19">
        <f>VLOOKUP(A1992,'Data Transformation 3'!A$3:H$2339,8,0)</f>
        <v>3277.16</v>
      </c>
      <c r="N1992" t="str">
        <f>VLOOKUP('Healthcare '!A1992,'Data Transformation 3'!A$3:I$2339,9,0)</f>
        <v>tier - 2</v>
      </c>
      <c r="O1992" t="str">
        <f>VLOOKUP(A1992,'Data Transformation 3'!A$3:J$2339,10,0)</f>
        <v>tier - 3</v>
      </c>
      <c r="P1992" t="str">
        <f>VLOOKUP(A1992,'Data Transformation 3'!A$3:K$2339,11,0)</f>
        <v>R1011</v>
      </c>
      <c r="Q1992">
        <f>VLOOKUP(A1992,'Data Transformation 3'!A$3:F$2339,6,0)</f>
        <v>28</v>
      </c>
    </row>
    <row r="1993" spans="1:17" ht="15.5" hidden="1" x14ac:dyDescent="0.35">
      <c r="A1993" s="1" t="s">
        <v>376</v>
      </c>
      <c r="C1993" s="20" cm="1">
        <f t="array" ref="C1993:K1993">_xlfn.XLOOKUP(A1993,'Data transformation 2'!A1994:A4328,'Data transformation 2'!B1994:J4328)</f>
        <v>35.435000000000002</v>
      </c>
      <c r="D1993">
        <v>5.81</v>
      </c>
      <c r="E1993" t="str">
        <v>No</v>
      </c>
      <c r="F1993" t="str">
        <v>No</v>
      </c>
      <c r="G1993" t="str">
        <v>No</v>
      </c>
      <c r="H1993">
        <v>0</v>
      </c>
      <c r="I1993" t="str">
        <v>No</v>
      </c>
      <c r="J1993" t="str">
        <v>Obesity</v>
      </c>
      <c r="K1993" t="str">
        <v>Pre-Diabetes</v>
      </c>
      <c r="L1993" t="str">
        <f>VLOOKUP(A1993,'Data Transformation 3'!A$3:E$2339,5,0)</f>
        <v>2-Dec-1994</v>
      </c>
      <c r="M1993" s="19">
        <f>VLOOKUP(A1993,'Data Transformation 3'!A$3:H$2339,8,0)</f>
        <v>3268.85</v>
      </c>
      <c r="N1993" t="str">
        <f>VLOOKUP('Healthcare '!A1993,'Data Transformation 3'!A$3:I$2339,9,0)</f>
        <v>tier - 3</v>
      </c>
      <c r="O1993" t="str">
        <f>VLOOKUP(A1993,'Data Transformation 3'!A$3:J$2339,10,0)</f>
        <v>tier - 1</v>
      </c>
      <c r="P1993" t="str">
        <f>VLOOKUP(A1993,'Data Transformation 3'!A$3:K$2339,11,0)</f>
        <v>R1016</v>
      </c>
      <c r="Q1993">
        <f>VLOOKUP(A1993,'Data Transformation 3'!A$3:F$2339,6,0)</f>
        <v>28</v>
      </c>
    </row>
    <row r="1994" spans="1:17" ht="15.5" hidden="1" x14ac:dyDescent="0.35">
      <c r="A1994" s="1" t="s">
        <v>375</v>
      </c>
      <c r="C1994" s="20" cm="1">
        <f t="array" ref="C1994:K1994">_xlfn.XLOOKUP(A1994,'Data transformation 2'!A1995:A4329,'Data transformation 2'!B1995:J4329)</f>
        <v>20.399999999999999</v>
      </c>
      <c r="D1994">
        <v>4.83</v>
      </c>
      <c r="E1994" t="str">
        <v>No</v>
      </c>
      <c r="F1994" t="str">
        <v>No</v>
      </c>
      <c r="G1994" t="str">
        <v>No</v>
      </c>
      <c r="H1994">
        <v>0</v>
      </c>
      <c r="I1994" t="str">
        <v>No</v>
      </c>
      <c r="J1994" t="str">
        <v>Normal Weight</v>
      </c>
      <c r="K1994" t="str">
        <v>Normal</v>
      </c>
      <c r="L1994" t="str">
        <f>VLOOKUP(A1994,'Data Transformation 3'!A$3:E$2339,5,0)</f>
        <v>13-Nov-1991</v>
      </c>
      <c r="M1994" s="19">
        <f>VLOOKUP(A1994,'Data Transformation 3'!A$3:H$2339,8,0)</f>
        <v>3260.2</v>
      </c>
      <c r="N1994" t="str">
        <f>VLOOKUP('Healthcare '!A1994,'Data Transformation 3'!A$3:I$2339,9,0)</f>
        <v>tier - 3</v>
      </c>
      <c r="O1994" t="str">
        <f>VLOOKUP(A1994,'Data Transformation 3'!A$3:J$2339,10,0)</f>
        <v>tier - 2</v>
      </c>
      <c r="P1994" t="str">
        <f>VLOOKUP(A1994,'Data Transformation 3'!A$3:K$2339,11,0)</f>
        <v>R1011</v>
      </c>
      <c r="Q1994">
        <f>VLOOKUP(A1994,'Data Transformation 3'!A$3:F$2339,6,0)</f>
        <v>31</v>
      </c>
    </row>
    <row r="1995" spans="1:17" ht="15.5" hidden="1" x14ac:dyDescent="0.35">
      <c r="A1995" s="1" t="s">
        <v>374</v>
      </c>
      <c r="C1995" s="20" cm="1">
        <f t="array" ref="C1995:K1995">_xlfn.XLOOKUP(A1995,'Data transformation 2'!A1996:A4330,'Data transformation 2'!B1996:J4330)</f>
        <v>42.13</v>
      </c>
      <c r="D1995">
        <v>5.72</v>
      </c>
      <c r="E1995" t="str">
        <v>yes</v>
      </c>
      <c r="F1995" t="str">
        <v>No</v>
      </c>
      <c r="G1995" t="str">
        <v>Yes</v>
      </c>
      <c r="H1995">
        <v>1</v>
      </c>
      <c r="I1995" t="str">
        <v>No</v>
      </c>
      <c r="J1995" t="str">
        <v>Obesity</v>
      </c>
      <c r="K1995" t="str">
        <v>Pre-Diabetes</v>
      </c>
      <c r="L1995" t="str">
        <f>VLOOKUP(A1995,'Data Transformation 3'!A$3:E$2339,5,0)</f>
        <v>2-Sep-1997</v>
      </c>
      <c r="M1995" s="19">
        <f>VLOOKUP(A1995,'Data Transformation 3'!A$3:H$2339,8,0)</f>
        <v>3238.44</v>
      </c>
      <c r="N1995" t="str">
        <f>VLOOKUP('Healthcare '!A1995,'Data Transformation 3'!A$3:I$2339,9,0)</f>
        <v>tier - 2</v>
      </c>
      <c r="O1995" t="str">
        <f>VLOOKUP(A1995,'Data Transformation 3'!A$3:J$2339,10,0)</f>
        <v>tier - 3</v>
      </c>
      <c r="P1995" t="str">
        <f>VLOOKUP(A1995,'Data Transformation 3'!A$3:K$2339,11,0)</f>
        <v>R1013</v>
      </c>
      <c r="Q1995">
        <f>VLOOKUP(A1995,'Data Transformation 3'!A$3:F$2339,6,0)</f>
        <v>25</v>
      </c>
    </row>
    <row r="1996" spans="1:17" ht="15.5" hidden="1" x14ac:dyDescent="0.35">
      <c r="A1996" s="1" t="s">
        <v>373</v>
      </c>
      <c r="C1996" s="20" cm="1">
        <f t="array" ref="C1996:K1996">_xlfn.XLOOKUP(A1996,'Data transformation 2'!A1997:A4331,'Data transformation 2'!B1997:J4331)</f>
        <v>33.99</v>
      </c>
      <c r="D1996">
        <v>4.83</v>
      </c>
      <c r="E1996" t="str">
        <v>yes</v>
      </c>
      <c r="F1996" t="str">
        <v>No</v>
      </c>
      <c r="G1996" t="str">
        <v>Yes</v>
      </c>
      <c r="H1996">
        <v>1</v>
      </c>
      <c r="I1996" t="str">
        <v>No</v>
      </c>
      <c r="J1996" t="str">
        <v>Obesity</v>
      </c>
      <c r="K1996" t="str">
        <v>Normal</v>
      </c>
      <c r="L1996" t="str">
        <f>VLOOKUP(A1996,'Data Transformation 3'!A$3:E$2339,5,0)</f>
        <v>2-Aug-1997</v>
      </c>
      <c r="M1996" s="19">
        <f>VLOOKUP(A1996,'Data Transformation 3'!A$3:H$2339,8,0)</f>
        <v>3227.12</v>
      </c>
      <c r="N1996" t="str">
        <f>VLOOKUP('Healthcare '!A1996,'Data Transformation 3'!A$3:I$2339,9,0)</f>
        <v>tier - 2</v>
      </c>
      <c r="O1996" t="str">
        <f>VLOOKUP(A1996,'Data Transformation 3'!A$3:J$2339,10,0)</f>
        <v>tier - 3</v>
      </c>
      <c r="P1996" t="str">
        <f>VLOOKUP(A1996,'Data Transformation 3'!A$3:K$2339,11,0)</f>
        <v>R1013</v>
      </c>
      <c r="Q1996">
        <f>VLOOKUP(A1996,'Data Transformation 3'!A$3:F$2339,6,0)</f>
        <v>25</v>
      </c>
    </row>
    <row r="1997" spans="1:17" ht="15.5" hidden="1" x14ac:dyDescent="0.35">
      <c r="A1997" s="1" t="s">
        <v>372</v>
      </c>
      <c r="C1997" s="20" cm="1">
        <f t="array" ref="C1997:K1997">_xlfn.XLOOKUP(A1997,'Data transformation 2'!A1998:A4332,'Data transformation 2'!B1998:J4332)</f>
        <v>28.594999999999999</v>
      </c>
      <c r="D1997">
        <v>4.1399999999999997</v>
      </c>
      <c r="E1997" t="str">
        <v>yes</v>
      </c>
      <c r="F1997" t="str">
        <v>No</v>
      </c>
      <c r="G1997" t="str">
        <v>Yes</v>
      </c>
      <c r="H1997">
        <v>1</v>
      </c>
      <c r="I1997" t="str">
        <v>No</v>
      </c>
      <c r="J1997" t="str">
        <v>Overweight</v>
      </c>
      <c r="K1997" t="str">
        <v>Normal</v>
      </c>
      <c r="L1997" t="str">
        <f>VLOOKUP(A1997,'Data Transformation 3'!A$3:E$2339,5,0)</f>
        <v>6-Jul-1997</v>
      </c>
      <c r="M1997" s="19">
        <f>VLOOKUP(A1997,'Data Transformation 3'!A$3:H$2339,8,0)</f>
        <v>3213.62</v>
      </c>
      <c r="N1997" t="str">
        <f>VLOOKUP('Healthcare '!A1997,'Data Transformation 3'!A$3:I$2339,9,0)</f>
        <v>tier - 2</v>
      </c>
      <c r="O1997" t="str">
        <f>VLOOKUP(A1997,'Data Transformation 3'!A$3:J$2339,10,0)</f>
        <v>tier - 2</v>
      </c>
      <c r="P1997" t="str">
        <f>VLOOKUP(A1997,'Data Transformation 3'!A$3:K$2339,11,0)</f>
        <v>R1024</v>
      </c>
      <c r="Q1997">
        <f>VLOOKUP(A1997,'Data Transformation 3'!A$3:F$2339,6,0)</f>
        <v>25</v>
      </c>
    </row>
    <row r="1998" spans="1:17" ht="15.5" hidden="1" x14ac:dyDescent="0.35">
      <c r="A1998" s="1" t="s">
        <v>371</v>
      </c>
      <c r="C1998" s="20" cm="1">
        <f t="array" ref="C1998:K1998">_xlfn.XLOOKUP(A1998,'Data transformation 2'!A1999:A4333,'Data transformation 2'!B1999:J4333)</f>
        <v>20.8</v>
      </c>
      <c r="D1998">
        <v>4.07</v>
      </c>
      <c r="E1998" t="str">
        <v>yes</v>
      </c>
      <c r="F1998" t="str">
        <v>No</v>
      </c>
      <c r="G1998" t="str">
        <v>Yes</v>
      </c>
      <c r="H1998">
        <v>1</v>
      </c>
      <c r="I1998" t="str">
        <v>No</v>
      </c>
      <c r="J1998" t="str">
        <v>Normal Weight</v>
      </c>
      <c r="K1998" t="str">
        <v>Normal</v>
      </c>
      <c r="L1998" t="str">
        <f>VLOOKUP(A1998,'Data Transformation 3'!A$3:E$2339,5,0)</f>
        <v>22-Dec-1997</v>
      </c>
      <c r="M1998" s="19">
        <f>VLOOKUP(A1998,'Data Transformation 3'!A$3:H$2339,8,0)</f>
        <v>3208.79</v>
      </c>
      <c r="N1998" t="str">
        <f>VLOOKUP('Healthcare '!A1998,'Data Transformation 3'!A$3:I$2339,9,0)</f>
        <v>tier - 2</v>
      </c>
      <c r="O1998" t="str">
        <f>VLOOKUP(A1998,'Data Transformation 3'!A$3:J$2339,10,0)</f>
        <v>tier - 3</v>
      </c>
      <c r="P1998" t="str">
        <f>VLOOKUP(A1998,'Data Transformation 3'!A$3:K$2339,11,0)</f>
        <v>R1011</v>
      </c>
      <c r="Q1998">
        <f>VLOOKUP(A1998,'Data Transformation 3'!A$3:F$2339,6,0)</f>
        <v>25</v>
      </c>
    </row>
    <row r="1999" spans="1:17" ht="15.5" hidden="1" x14ac:dyDescent="0.35">
      <c r="A1999" s="1" t="s">
        <v>370</v>
      </c>
      <c r="C1999" s="20" cm="1">
        <f t="array" ref="C1999:K1999">_xlfn.XLOOKUP(A1999,'Data transformation 2'!A2000:A4334,'Data transformation 2'!B2000:J4334)</f>
        <v>23.465</v>
      </c>
      <c r="D1999">
        <v>6.26</v>
      </c>
      <c r="E1999" t="str">
        <v>yes</v>
      </c>
      <c r="F1999" t="str">
        <v>No</v>
      </c>
      <c r="G1999" t="str">
        <v>Yes</v>
      </c>
      <c r="H1999">
        <v>1</v>
      </c>
      <c r="I1999" t="str">
        <v>No</v>
      </c>
      <c r="J1999" t="str">
        <v>Normal Weight</v>
      </c>
      <c r="K1999" t="str">
        <v>Pre-Diabetes</v>
      </c>
      <c r="L1999" t="str">
        <f>VLOOKUP(A1999,'Data Transformation 3'!A$3:E$2339,5,0)</f>
        <v>5-Jul-1997</v>
      </c>
      <c r="M1999" s="19">
        <f>VLOOKUP(A1999,'Data Transformation 3'!A$3:H$2339,8,0)</f>
        <v>3206.49</v>
      </c>
      <c r="N1999" t="str">
        <f>VLOOKUP('Healthcare '!A1999,'Data Transformation 3'!A$3:I$2339,9,0)</f>
        <v>tier - 2</v>
      </c>
      <c r="O1999" t="str">
        <f>VLOOKUP(A1999,'Data Transformation 3'!A$3:J$2339,10,0)</f>
        <v>tier - 3</v>
      </c>
      <c r="P1999" t="str">
        <f>VLOOKUP(A1999,'Data Transformation 3'!A$3:K$2339,11,0)</f>
        <v>R1024</v>
      </c>
      <c r="Q1999">
        <f>VLOOKUP(A1999,'Data Transformation 3'!A$3:F$2339,6,0)</f>
        <v>25</v>
      </c>
    </row>
    <row r="2000" spans="1:17" ht="15.5" hidden="1" x14ac:dyDescent="0.35">
      <c r="A2000" s="1" t="s">
        <v>369</v>
      </c>
      <c r="C2000" s="20" cm="1">
        <f t="array" ref="C2000:K2000">_xlfn.XLOOKUP(A2000,'Data transformation 2'!A2001:A4335,'Data transformation 2'!B2001:J4335)</f>
        <v>40.185000000000002</v>
      </c>
      <c r="D2000">
        <v>5.88</v>
      </c>
      <c r="E2000" t="str">
        <v>yes</v>
      </c>
      <c r="F2000" t="str">
        <v>No</v>
      </c>
      <c r="G2000" t="str">
        <v>No</v>
      </c>
      <c r="H2000">
        <v>0</v>
      </c>
      <c r="I2000" t="str">
        <v>No</v>
      </c>
      <c r="J2000" t="str">
        <v>Obesity</v>
      </c>
      <c r="K2000" t="str">
        <v>Pre-Diabetes</v>
      </c>
      <c r="L2000" t="str">
        <f>VLOOKUP(A2000,'Data Transformation 3'!A$3:E$2339,5,0)</f>
        <v>11-Oct-1996</v>
      </c>
      <c r="M2000" s="19">
        <f>VLOOKUP(A2000,'Data Transformation 3'!A$3:H$2339,8,0)</f>
        <v>3201.25</v>
      </c>
      <c r="N2000" t="str">
        <f>VLOOKUP('Healthcare '!A2000,'Data Transformation 3'!A$3:I$2339,9,0)</f>
        <v>tier - 2</v>
      </c>
      <c r="O2000" t="str">
        <f>VLOOKUP(A2000,'Data Transformation 3'!A$3:J$2339,10,0)</f>
        <v>tier - 3</v>
      </c>
      <c r="P2000" t="str">
        <f>VLOOKUP(A2000,'Data Transformation 3'!A$3:K$2339,11,0)</f>
        <v>R1012</v>
      </c>
      <c r="Q2000">
        <f>VLOOKUP(A2000,'Data Transformation 3'!A$3:F$2339,6,0)</f>
        <v>26</v>
      </c>
    </row>
    <row r="2001" spans="1:17" ht="15.5" hidden="1" x14ac:dyDescent="0.35">
      <c r="A2001" s="1" t="s">
        <v>368</v>
      </c>
      <c r="C2001" s="20" cm="1">
        <f t="array" ref="C2001:K2001">_xlfn.XLOOKUP(A2001,'Data transformation 2'!A2002:A4336,'Data transformation 2'!B2002:J4336)</f>
        <v>21.89</v>
      </c>
      <c r="D2001">
        <v>5.72</v>
      </c>
      <c r="E2001" t="str">
        <v>yes</v>
      </c>
      <c r="F2001" t="str">
        <v>No</v>
      </c>
      <c r="G2001" t="str">
        <v>No</v>
      </c>
      <c r="H2001">
        <v>0</v>
      </c>
      <c r="I2001" t="str">
        <v>No</v>
      </c>
      <c r="J2001" t="str">
        <v>Normal Weight</v>
      </c>
      <c r="K2001" t="str">
        <v>Pre-Diabetes</v>
      </c>
      <c r="L2001" t="str">
        <f>VLOOKUP(A2001,'Data Transformation 3'!A$3:E$2339,5,0)</f>
        <v>2-Sep-2001</v>
      </c>
      <c r="M2001" s="19">
        <f>VLOOKUP(A2001,'Data Transformation 3'!A$3:H$2339,8,0)</f>
        <v>3180.51</v>
      </c>
      <c r="N2001" t="str">
        <f>VLOOKUP('Healthcare '!A2001,'Data Transformation 3'!A$3:I$2339,9,0)</f>
        <v>tier - 2</v>
      </c>
      <c r="O2001" t="str">
        <f>VLOOKUP(A2001,'Data Transformation 3'!A$3:J$2339,10,0)</f>
        <v>tier - 2</v>
      </c>
      <c r="P2001" t="str">
        <f>VLOOKUP(A2001,'Data Transformation 3'!A$3:K$2339,11,0)</f>
        <v>R1013</v>
      </c>
      <c r="Q2001">
        <f>VLOOKUP(A2001,'Data Transformation 3'!A$3:F$2339,6,0)</f>
        <v>21</v>
      </c>
    </row>
    <row r="2002" spans="1:17" ht="15.5" hidden="1" x14ac:dyDescent="0.35">
      <c r="A2002" s="1" t="s">
        <v>367</v>
      </c>
      <c r="C2002" s="20" cm="1">
        <f t="array" ref="C2002:K2002">_xlfn.XLOOKUP(A2002,'Data transformation 2'!A2003:A4337,'Data transformation 2'!B2003:J4337)</f>
        <v>29.34</v>
      </c>
      <c r="D2002">
        <v>6.09</v>
      </c>
      <c r="E2002" t="str">
        <v>yes</v>
      </c>
      <c r="F2002" t="str">
        <v>yes</v>
      </c>
      <c r="G2002" t="str">
        <v>No</v>
      </c>
      <c r="H2002">
        <v>2</v>
      </c>
      <c r="I2002" t="str">
        <v>No</v>
      </c>
      <c r="J2002" t="str">
        <v>Overweight</v>
      </c>
      <c r="K2002" t="str">
        <v>Pre-Diabetes</v>
      </c>
      <c r="L2002" t="str">
        <f>VLOOKUP(A2002,'Data Transformation 3'!A$3:E$2339,5,0)</f>
        <v>23-Sep-2000</v>
      </c>
      <c r="M2002" s="19">
        <f>VLOOKUP(A2002,'Data Transformation 3'!A$3:H$2339,8,0)</f>
        <v>3179.96</v>
      </c>
      <c r="N2002" t="str">
        <f>VLOOKUP('Healthcare '!A2002,'Data Transformation 3'!A$3:I$2339,9,0)</f>
        <v>tier - 2</v>
      </c>
      <c r="O2002" t="str">
        <f>VLOOKUP(A2002,'Data Transformation 3'!A$3:J$2339,10,0)</f>
        <v>tier - 2</v>
      </c>
      <c r="P2002" t="str">
        <f>VLOOKUP(A2002,'Data Transformation 3'!A$3:K$2339,11,0)</f>
        <v>R1012</v>
      </c>
      <c r="Q2002">
        <f>VLOOKUP(A2002,'Data Transformation 3'!A$3:F$2339,6,0)</f>
        <v>22</v>
      </c>
    </row>
    <row r="2003" spans="1:17" ht="15.5" hidden="1" x14ac:dyDescent="0.35">
      <c r="A2003" s="1" t="s">
        <v>366</v>
      </c>
      <c r="C2003" s="20" cm="1">
        <f t="array" ref="C2003:K2003">_xlfn.XLOOKUP(A2003,'Data transformation 2'!A2004:A4338,'Data transformation 2'!B2004:J4338)</f>
        <v>22.61</v>
      </c>
      <c r="D2003">
        <v>4.25</v>
      </c>
      <c r="E2003" t="str">
        <v>yes</v>
      </c>
      <c r="F2003" t="str">
        <v>No</v>
      </c>
      <c r="G2003" t="str">
        <v>No</v>
      </c>
      <c r="H2003">
        <v>0</v>
      </c>
      <c r="I2003" t="str">
        <v>No</v>
      </c>
      <c r="J2003" t="str">
        <v>Normal Weight</v>
      </c>
      <c r="K2003" t="str">
        <v>Normal</v>
      </c>
      <c r="L2003" t="str">
        <f>VLOOKUP(A2003,'Data Transformation 3'!A$3:E$2339,5,0)</f>
        <v>3-Jul-1996</v>
      </c>
      <c r="M2003" s="19">
        <f>VLOOKUP(A2003,'Data Transformation 3'!A$3:H$2339,8,0)</f>
        <v>3176.82</v>
      </c>
      <c r="N2003" t="str">
        <f>VLOOKUP('Healthcare '!A2003,'Data Transformation 3'!A$3:I$2339,9,0)</f>
        <v>tier - 2</v>
      </c>
      <c r="O2003" t="str">
        <f>VLOOKUP(A2003,'Data Transformation 3'!A$3:J$2339,10,0)</f>
        <v>tier - 1</v>
      </c>
      <c r="P2003" t="str">
        <f>VLOOKUP(A2003,'Data Transformation 3'!A$3:K$2339,11,0)</f>
        <v>R1012</v>
      </c>
      <c r="Q2003">
        <f>VLOOKUP(A2003,'Data Transformation 3'!A$3:F$2339,6,0)</f>
        <v>26</v>
      </c>
    </row>
    <row r="2004" spans="1:17" ht="15.5" hidden="1" x14ac:dyDescent="0.35">
      <c r="A2004" s="1" t="s">
        <v>365</v>
      </c>
      <c r="C2004" s="20" cm="1">
        <f t="array" ref="C2004:K2004">_xlfn.XLOOKUP(A2004,'Data transformation 2'!A2005:A4339,'Data transformation 2'!B2005:J4339)</f>
        <v>22.23</v>
      </c>
      <c r="D2004">
        <v>6.09</v>
      </c>
      <c r="E2004" t="str">
        <v>yes</v>
      </c>
      <c r="F2004" t="str">
        <v>No</v>
      </c>
      <c r="G2004" t="str">
        <v>No</v>
      </c>
      <c r="H2004">
        <v>0</v>
      </c>
      <c r="I2004" t="str">
        <v>No</v>
      </c>
      <c r="J2004" t="str">
        <v>Normal Weight</v>
      </c>
      <c r="K2004" t="str">
        <v>Pre-Diabetes</v>
      </c>
      <c r="L2004" t="str">
        <f>VLOOKUP(A2004,'Data Transformation 3'!A$3:E$2339,5,0)</f>
        <v>14-Aug-1996</v>
      </c>
      <c r="M2004" s="19">
        <f>VLOOKUP(A2004,'Data Transformation 3'!A$3:H$2339,8,0)</f>
        <v>3176.29</v>
      </c>
      <c r="N2004" t="str">
        <f>VLOOKUP('Healthcare '!A2004,'Data Transformation 3'!A$3:I$2339,9,0)</f>
        <v>tier - 2</v>
      </c>
      <c r="O2004" t="str">
        <f>VLOOKUP(A2004,'Data Transformation 3'!A$3:J$2339,10,0)</f>
        <v>tier - 2</v>
      </c>
      <c r="P2004" t="str">
        <f>VLOOKUP(A2004,'Data Transformation 3'!A$3:K$2339,11,0)</f>
        <v>R1012</v>
      </c>
      <c r="Q2004">
        <f>VLOOKUP(A2004,'Data Transformation 3'!A$3:F$2339,6,0)</f>
        <v>26</v>
      </c>
    </row>
    <row r="2005" spans="1:17" ht="15.5" hidden="1" x14ac:dyDescent="0.35">
      <c r="A2005" s="1" t="s">
        <v>364</v>
      </c>
      <c r="C2005" s="20" cm="1">
        <f t="array" ref="C2005:K2005">_xlfn.XLOOKUP(A2005,'Data transformation 2'!A2006:A4340,'Data transformation 2'!B2006:J4340)</f>
        <v>33.4</v>
      </c>
      <c r="D2005">
        <v>5.51</v>
      </c>
      <c r="E2005" t="str">
        <v>No</v>
      </c>
      <c r="F2005" t="str">
        <v>No</v>
      </c>
      <c r="G2005" t="str">
        <v>No</v>
      </c>
      <c r="H2005">
        <v>0</v>
      </c>
      <c r="I2005" t="str">
        <v>No</v>
      </c>
      <c r="J2005" t="str">
        <v>Obesity</v>
      </c>
      <c r="K2005" t="str">
        <v>Normal</v>
      </c>
      <c r="L2005" t="str">
        <f>VLOOKUP(A2005,'Data Transformation 3'!A$3:E$2339,5,0)</f>
        <v>6-Jul-1994</v>
      </c>
      <c r="M2005" s="19">
        <f>VLOOKUP(A2005,'Data Transformation 3'!A$3:H$2339,8,0)</f>
        <v>3172.02</v>
      </c>
      <c r="N2005" t="str">
        <f>VLOOKUP('Healthcare '!A2005,'Data Transformation 3'!A$3:I$2339,9,0)</f>
        <v>tier - 2</v>
      </c>
      <c r="O2005" t="str">
        <f>VLOOKUP(A2005,'Data Transformation 3'!A$3:J$2339,10,0)</f>
        <v>tier - 1</v>
      </c>
      <c r="P2005" t="str">
        <f>VLOOKUP(A2005,'Data Transformation 3'!A$3:K$2339,11,0)</f>
        <v>R1011</v>
      </c>
      <c r="Q2005">
        <f>VLOOKUP(A2005,'Data Transformation 3'!A$3:F$2339,6,0)</f>
        <v>28</v>
      </c>
    </row>
    <row r="2006" spans="1:17" ht="15.5" hidden="1" x14ac:dyDescent="0.35">
      <c r="A2006" s="1" t="s">
        <v>363</v>
      </c>
      <c r="C2006" s="20" cm="1">
        <f t="array" ref="C2006:K2006">_xlfn.XLOOKUP(A2006,'Data transformation 2'!A2007:A4341,'Data transformation 2'!B2007:J4341)</f>
        <v>33.11</v>
      </c>
      <c r="D2006">
        <v>5.63</v>
      </c>
      <c r="E2006" t="str">
        <v>No</v>
      </c>
      <c r="F2006" t="str">
        <v>No</v>
      </c>
      <c r="G2006" t="str">
        <v>No</v>
      </c>
      <c r="H2006">
        <v>0</v>
      </c>
      <c r="I2006" t="str">
        <v>No</v>
      </c>
      <c r="J2006" t="str">
        <v>Obesity</v>
      </c>
      <c r="K2006" t="str">
        <v>Normal</v>
      </c>
      <c r="L2006" t="str">
        <f>VLOOKUP(A2006,'Data Transformation 3'!A$3:E$2339,5,0)</f>
        <v>25-Oct-1994</v>
      </c>
      <c r="M2006" s="19">
        <f>VLOOKUP(A2006,'Data Transformation 3'!A$3:H$2339,8,0)</f>
        <v>3171.61</v>
      </c>
      <c r="N2006" t="str">
        <f>VLOOKUP('Healthcare '!A2006,'Data Transformation 3'!A$3:I$2339,9,0)</f>
        <v>tier - 2</v>
      </c>
      <c r="O2006" t="str">
        <f>VLOOKUP(A2006,'Data Transformation 3'!A$3:J$2339,10,0)</f>
        <v>tier - 3</v>
      </c>
      <c r="P2006" t="str">
        <f>VLOOKUP(A2006,'Data Transformation 3'!A$3:K$2339,11,0)</f>
        <v>R1013</v>
      </c>
      <c r="Q2006">
        <f>VLOOKUP(A2006,'Data Transformation 3'!A$3:F$2339,6,0)</f>
        <v>28</v>
      </c>
    </row>
    <row r="2007" spans="1:17" ht="15.5" hidden="1" x14ac:dyDescent="0.35">
      <c r="A2007" s="1" t="s">
        <v>362</v>
      </c>
      <c r="C2007" s="20" cm="1">
        <f t="array" ref="C2007:K2007">_xlfn.XLOOKUP(A2007,'Data transformation 2'!A2008:A4342,'Data transformation 2'!B2008:J4342)</f>
        <v>16.815000000000001</v>
      </c>
      <c r="D2007">
        <v>5.29</v>
      </c>
      <c r="E2007" t="str">
        <v>yes</v>
      </c>
      <c r="F2007" t="str">
        <v>No</v>
      </c>
      <c r="G2007" t="str">
        <v>No</v>
      </c>
      <c r="H2007">
        <v>0</v>
      </c>
      <c r="I2007" t="str">
        <v>No</v>
      </c>
      <c r="J2007" t="str">
        <v>Underweight</v>
      </c>
      <c r="K2007" t="str">
        <v>Normal</v>
      </c>
      <c r="L2007" t="str">
        <f>VLOOKUP(A2007,'Data Transformation 3'!A$3:E$2339,5,0)</f>
        <v>29-Aug-2001</v>
      </c>
      <c r="M2007" s="19">
        <f>VLOOKUP(A2007,'Data Transformation 3'!A$3:H$2339,8,0)</f>
        <v>3167.46</v>
      </c>
      <c r="N2007" t="str">
        <f>VLOOKUP('Healthcare '!A2007,'Data Transformation 3'!A$3:I$2339,9,0)</f>
        <v>tier - 2</v>
      </c>
      <c r="O2007" t="str">
        <f>VLOOKUP(A2007,'Data Transformation 3'!A$3:J$2339,10,0)</f>
        <v>tier - 3</v>
      </c>
      <c r="P2007" t="str">
        <f>VLOOKUP(A2007,'Data Transformation 3'!A$3:K$2339,11,0)</f>
        <v>R1024</v>
      </c>
      <c r="Q2007">
        <f>VLOOKUP(A2007,'Data Transformation 3'!A$3:F$2339,6,0)</f>
        <v>21</v>
      </c>
    </row>
    <row r="2008" spans="1:17" ht="15.5" hidden="1" x14ac:dyDescent="0.35">
      <c r="A2008" s="1" t="s">
        <v>361</v>
      </c>
      <c r="C2008" s="20" cm="1">
        <f t="array" ref="C2008:K2008">_xlfn.XLOOKUP(A2008,'Data transformation 2'!A2009:A4343,'Data transformation 2'!B2009:J4343)</f>
        <v>25.61</v>
      </c>
      <c r="D2008">
        <v>4</v>
      </c>
      <c r="E2008" t="str">
        <v>No</v>
      </c>
      <c r="F2008" t="str">
        <v>No</v>
      </c>
      <c r="G2008" t="str">
        <v>Yes</v>
      </c>
      <c r="H2008">
        <v>1</v>
      </c>
      <c r="I2008" t="str">
        <v>No</v>
      </c>
      <c r="J2008" t="str">
        <v>Overweight</v>
      </c>
      <c r="K2008" t="str">
        <v>Normal</v>
      </c>
      <c r="L2008" t="str">
        <f>VLOOKUP(A2008,'Data Transformation 3'!A$3:E$2339,5,0)</f>
        <v>25-Sep-1993</v>
      </c>
      <c r="M2008" s="19">
        <f>VLOOKUP(A2008,'Data Transformation 3'!A$3:H$2339,8,0)</f>
        <v>3162.02</v>
      </c>
      <c r="N2008" t="str">
        <f>VLOOKUP('Healthcare '!A2008,'Data Transformation 3'!A$3:I$2339,9,0)</f>
        <v>tier - 2</v>
      </c>
      <c r="O2008" t="str">
        <f>VLOOKUP(A2008,'Data Transformation 3'!A$3:J$2339,10,0)</f>
        <v>tier - 3</v>
      </c>
      <c r="P2008" t="str">
        <f>VLOOKUP(A2008,'Data Transformation 3'!A$3:K$2339,11,0)</f>
        <v>R1013</v>
      </c>
      <c r="Q2008">
        <f>VLOOKUP(A2008,'Data Transformation 3'!A$3:F$2339,6,0)</f>
        <v>29</v>
      </c>
    </row>
    <row r="2009" spans="1:17" ht="15.5" hidden="1" x14ac:dyDescent="0.35">
      <c r="A2009" s="1" t="s">
        <v>360</v>
      </c>
      <c r="C2009" s="20" cm="1">
        <f t="array" ref="C2009:K2009">_xlfn.XLOOKUP(A2009,'Data transformation 2'!A2010:A4344,'Data transformation 2'!B2010:J4344)</f>
        <v>25.8</v>
      </c>
      <c r="D2009">
        <v>5.49</v>
      </c>
      <c r="E2009" t="str">
        <v>No</v>
      </c>
      <c r="F2009" t="str">
        <v>No</v>
      </c>
      <c r="G2009" t="str">
        <v>No</v>
      </c>
      <c r="H2009">
        <v>0</v>
      </c>
      <c r="I2009" t="str">
        <v>No</v>
      </c>
      <c r="J2009" t="str">
        <v>Overweight</v>
      </c>
      <c r="K2009" t="str">
        <v>Normal</v>
      </c>
      <c r="L2009" t="str">
        <f>VLOOKUP(A2009,'Data Transformation 3'!A$3:E$2339,5,0)</f>
        <v>10-Jul-1994</v>
      </c>
      <c r="M2009" s="19">
        <f>VLOOKUP(A2009,'Data Transformation 3'!A$3:H$2339,8,0)</f>
        <v>3161.45</v>
      </c>
      <c r="N2009" t="str">
        <f>VLOOKUP('Healthcare '!A2009,'Data Transformation 3'!A$3:I$2339,9,0)</f>
        <v>tier - 2</v>
      </c>
      <c r="O2009" t="str">
        <f>VLOOKUP(A2009,'Data Transformation 3'!A$3:J$2339,10,0)</f>
        <v>tier - 1</v>
      </c>
      <c r="P2009" t="str">
        <f>VLOOKUP(A2009,'Data Transformation 3'!A$3:K$2339,11,0)</f>
        <v>R1011</v>
      </c>
      <c r="Q2009">
        <f>VLOOKUP(A2009,'Data Transformation 3'!A$3:F$2339,6,0)</f>
        <v>28</v>
      </c>
    </row>
    <row r="2010" spans="1:17" ht="15.5" hidden="1" x14ac:dyDescent="0.35">
      <c r="A2010" s="1" t="s">
        <v>359</v>
      </c>
      <c r="C2010" s="20" cm="1">
        <f t="array" ref="C2010:K2010">_xlfn.XLOOKUP(A2010,'Data transformation 2'!A2011:A4345,'Data transformation 2'!B2011:J4345)</f>
        <v>27.39</v>
      </c>
      <c r="D2010">
        <v>5.34</v>
      </c>
      <c r="E2010" t="str">
        <v>No</v>
      </c>
      <c r="F2010" t="str">
        <v>No</v>
      </c>
      <c r="G2010" t="str">
        <v>No</v>
      </c>
      <c r="H2010">
        <v>0</v>
      </c>
      <c r="I2010" t="str">
        <v>No</v>
      </c>
      <c r="J2010" t="str">
        <v>Overweight</v>
      </c>
      <c r="K2010" t="str">
        <v>Normal</v>
      </c>
      <c r="L2010" t="str">
        <f>VLOOKUP(A2010,'Data Transformation 3'!A$3:E$2339,5,0)</f>
        <v>25-Jun-1999</v>
      </c>
      <c r="M2010" s="19">
        <f>VLOOKUP(A2010,'Data Transformation 3'!A$3:H$2339,8,0)</f>
        <v>3128.35</v>
      </c>
      <c r="N2010" t="str">
        <f>VLOOKUP('Healthcare '!A2010,'Data Transformation 3'!A$3:I$2339,9,0)</f>
        <v>tier - 2</v>
      </c>
      <c r="O2010" t="str">
        <f>VLOOKUP(A2010,'Data Transformation 3'!A$3:J$2339,10,0)</f>
        <v>tier - 3</v>
      </c>
      <c r="P2010" t="str">
        <f>VLOOKUP(A2010,'Data Transformation 3'!A$3:K$2339,11,0)</f>
        <v>R1021</v>
      </c>
      <c r="Q2010">
        <f>VLOOKUP(A2010,'Data Transformation 3'!A$3:F$2339,6,0)</f>
        <v>23</v>
      </c>
    </row>
    <row r="2011" spans="1:17" ht="15.5" hidden="1" x14ac:dyDescent="0.35">
      <c r="A2011" s="1" t="s">
        <v>358</v>
      </c>
      <c r="C2011" s="20" cm="1">
        <f t="array" ref="C2011:K2011">_xlfn.XLOOKUP(A2011,'Data transformation 2'!A2012:A4346,'Data transformation 2'!B2012:J4346)</f>
        <v>17.03</v>
      </c>
      <c r="D2011">
        <v>4.12</v>
      </c>
      <c r="E2011" t="str">
        <v>No</v>
      </c>
      <c r="F2011" t="str">
        <v>No</v>
      </c>
      <c r="G2011" t="str">
        <v>No</v>
      </c>
      <c r="H2011">
        <v>1</v>
      </c>
      <c r="I2011" t="str">
        <v>No</v>
      </c>
      <c r="J2011" t="str">
        <v>Underweight</v>
      </c>
      <c r="K2011" t="str">
        <v>Normal</v>
      </c>
      <c r="L2011" t="str">
        <f>VLOOKUP(A2011,'Data Transformation 3'!A$3:E$2339,5,0)</f>
        <v>1-Aug-1987</v>
      </c>
      <c r="M2011" s="19">
        <f>VLOOKUP(A2011,'Data Transformation 3'!A$3:H$2339,8,0)</f>
        <v>3088.06</v>
      </c>
      <c r="N2011" t="str">
        <f>VLOOKUP('Healthcare '!A2011,'Data Transformation 3'!A$3:I$2339,9,0)</f>
        <v>tier - 2</v>
      </c>
      <c r="O2011" t="str">
        <f>VLOOKUP(A2011,'Data Transformation 3'!A$3:J$2339,10,0)</f>
        <v>tier - 2</v>
      </c>
      <c r="P2011" t="str">
        <f>VLOOKUP(A2011,'Data Transformation 3'!A$3:K$2339,11,0)</f>
        <v>R1013</v>
      </c>
      <c r="Q2011">
        <f>VLOOKUP(A2011,'Data Transformation 3'!A$3:F$2339,6,0)</f>
        <v>35</v>
      </c>
    </row>
    <row r="2012" spans="1:17" ht="15.5" hidden="1" x14ac:dyDescent="0.35">
      <c r="A2012" s="1" t="s">
        <v>357</v>
      </c>
      <c r="C2012" s="20" cm="1">
        <f t="array" ref="C2012:K2012">_xlfn.XLOOKUP(A2012,'Data transformation 2'!A2013:A4347,'Data transformation 2'!B2013:J4347)</f>
        <v>23.75</v>
      </c>
      <c r="D2012">
        <v>5.49</v>
      </c>
      <c r="E2012" t="str">
        <v>yes</v>
      </c>
      <c r="F2012" t="str">
        <v>No</v>
      </c>
      <c r="G2012" t="str">
        <v>No</v>
      </c>
      <c r="H2012">
        <v>0</v>
      </c>
      <c r="I2012" t="str">
        <v>No</v>
      </c>
      <c r="J2012" t="str">
        <v>Normal Weight</v>
      </c>
      <c r="K2012" t="str">
        <v>Normal</v>
      </c>
      <c r="L2012" t="str">
        <f>VLOOKUP(A2012,'Data Transformation 3'!A$3:E$2339,5,0)</f>
        <v>13-Oct-2001</v>
      </c>
      <c r="M2012" s="19">
        <f>VLOOKUP(A2012,'Data Transformation 3'!A$3:H$2339,8,0)</f>
        <v>3077.1</v>
      </c>
      <c r="N2012" t="str">
        <f>VLOOKUP('Healthcare '!A2012,'Data Transformation 3'!A$3:I$2339,9,0)</f>
        <v>tier - 2</v>
      </c>
      <c r="O2012" t="str">
        <f>VLOOKUP(A2012,'Data Transformation 3'!A$3:J$2339,10,0)</f>
        <v>tier - 1</v>
      </c>
      <c r="P2012" t="str">
        <f>VLOOKUP(A2012,'Data Transformation 3'!A$3:K$2339,11,0)</f>
        <v>R1012</v>
      </c>
      <c r="Q2012">
        <f>VLOOKUP(A2012,'Data Transformation 3'!A$3:F$2339,6,0)</f>
        <v>21</v>
      </c>
    </row>
    <row r="2013" spans="1:17" ht="15.5" hidden="1" x14ac:dyDescent="0.35">
      <c r="A2013" s="1" t="s">
        <v>355</v>
      </c>
      <c r="C2013" s="20" cm="1">
        <f t="array" ref="C2013:K2013">_xlfn.XLOOKUP(A2013,'Data transformation 2'!A2014:A4348,'Data transformation 2'!B2014:J4348)</f>
        <v>26.03</v>
      </c>
      <c r="D2013">
        <v>5.1100000000000003</v>
      </c>
      <c r="E2013" t="str">
        <v>yes</v>
      </c>
      <c r="F2013" t="str">
        <v>No</v>
      </c>
      <c r="G2013" t="str">
        <v>No</v>
      </c>
      <c r="H2013">
        <v>1</v>
      </c>
      <c r="I2013" t="str">
        <v>No</v>
      </c>
      <c r="J2013" t="str">
        <v>Overweight</v>
      </c>
      <c r="K2013" t="str">
        <v>Normal</v>
      </c>
      <c r="L2013" t="str">
        <f>VLOOKUP(A2013,'Data Transformation 3'!A$3:E$2339,5,0)</f>
        <v>10-Sep-1995</v>
      </c>
      <c r="M2013" s="19">
        <f>VLOOKUP(A2013,'Data Transformation 3'!A$3:H$2339,8,0)</f>
        <v>3070.81</v>
      </c>
      <c r="N2013" t="str">
        <f>VLOOKUP('Healthcare '!A2013,'Data Transformation 3'!A$3:I$2339,9,0)</f>
        <v>tier - 3</v>
      </c>
      <c r="O2013" t="str">
        <f>VLOOKUP(A2013,'Data Transformation 3'!A$3:J$2339,10,0)</f>
        <v>tier - 1</v>
      </c>
      <c r="P2013" t="str">
        <f>VLOOKUP(A2013,'Data Transformation 3'!A$3:K$2339,11,0)</f>
        <v>R1017</v>
      </c>
      <c r="Q2013">
        <f>VLOOKUP(A2013,'Data Transformation 3'!A$3:F$2339,6,0)</f>
        <v>27</v>
      </c>
    </row>
    <row r="2014" spans="1:17" ht="15.5" hidden="1" x14ac:dyDescent="0.35">
      <c r="A2014" s="1" t="s">
        <v>354</v>
      </c>
      <c r="C2014" s="20" cm="1">
        <f t="array" ref="C2014:K2014">_xlfn.XLOOKUP(A2014,'Data transformation 2'!A2015:A4349,'Data transformation 2'!B2015:J4349)</f>
        <v>16.079999999999998</v>
      </c>
      <c r="D2014">
        <v>5.94</v>
      </c>
      <c r="E2014" t="str">
        <v>No</v>
      </c>
      <c r="F2014" t="str">
        <v>No</v>
      </c>
      <c r="G2014" t="str">
        <v>No</v>
      </c>
      <c r="H2014">
        <v>0</v>
      </c>
      <c r="I2014" t="str">
        <v>No</v>
      </c>
      <c r="J2014" t="str">
        <v>Underweight</v>
      </c>
      <c r="K2014" t="str">
        <v>Pre-Diabetes</v>
      </c>
      <c r="L2014" t="str">
        <f>VLOOKUP(A2014,'Data Transformation 3'!A$3:E$2339,5,0)</f>
        <v>1-Oct-1989</v>
      </c>
      <c r="M2014" s="19">
        <f>VLOOKUP(A2014,'Data Transformation 3'!A$3:H$2339,8,0)</f>
        <v>3065.49</v>
      </c>
      <c r="N2014" t="str">
        <f>VLOOKUP('Healthcare '!A2014,'Data Transformation 3'!A$3:I$2339,9,0)</f>
        <v>tier - 2</v>
      </c>
      <c r="O2014" t="str">
        <f>VLOOKUP(A2014,'Data Transformation 3'!A$3:J$2339,10,0)</f>
        <v>tier - 1</v>
      </c>
      <c r="P2014" t="str">
        <f>VLOOKUP(A2014,'Data Transformation 3'!A$3:K$2339,11,0)</f>
        <v>R1012</v>
      </c>
      <c r="Q2014">
        <f>VLOOKUP(A2014,'Data Transformation 3'!A$3:F$2339,6,0)</f>
        <v>33</v>
      </c>
    </row>
    <row r="2015" spans="1:17" ht="15.5" hidden="1" x14ac:dyDescent="0.35">
      <c r="A2015" s="1" t="s">
        <v>353</v>
      </c>
      <c r="C2015" s="20" cm="1">
        <f t="array" ref="C2015:K2015">_xlfn.XLOOKUP(A2015,'Data transformation 2'!A2016:A4350,'Data transformation 2'!B2016:J4350)</f>
        <v>30.875</v>
      </c>
      <c r="D2015">
        <v>5.54</v>
      </c>
      <c r="E2015" t="str">
        <v>No</v>
      </c>
      <c r="F2015" t="str">
        <v>No</v>
      </c>
      <c r="G2015" t="str">
        <v>No</v>
      </c>
      <c r="H2015">
        <v>0</v>
      </c>
      <c r="I2015" t="str">
        <v>No</v>
      </c>
      <c r="J2015" t="str">
        <v>Obesity</v>
      </c>
      <c r="K2015" t="str">
        <v>Normal</v>
      </c>
      <c r="L2015" t="str">
        <f>VLOOKUP(A2015,'Data Transformation 3'!A$3:E$2339,5,0)</f>
        <v>26-Sep-1994</v>
      </c>
      <c r="M2015" s="19">
        <f>VLOOKUP(A2015,'Data Transformation 3'!A$3:H$2339,8,0)</f>
        <v>3062.51</v>
      </c>
      <c r="N2015" t="str">
        <f>VLOOKUP('Healthcare '!A2015,'Data Transformation 3'!A$3:I$2339,9,0)</f>
        <v>tier - 3</v>
      </c>
      <c r="O2015" t="str">
        <f>VLOOKUP(A2015,'Data Transformation 3'!A$3:J$2339,10,0)</f>
        <v>tier - 1</v>
      </c>
      <c r="P2015" t="str">
        <f>VLOOKUP(A2015,'Data Transformation 3'!A$3:K$2339,11,0)</f>
        <v>R1012</v>
      </c>
      <c r="Q2015">
        <f>VLOOKUP(A2015,'Data Transformation 3'!A$3:F$2339,6,0)</f>
        <v>28</v>
      </c>
    </row>
    <row r="2016" spans="1:17" ht="15.5" x14ac:dyDescent="0.35">
      <c r="A2016" s="1" t="s">
        <v>352</v>
      </c>
      <c r="C2016" s="20" cm="1">
        <f t="array" ref="C2016:K2016">_xlfn.XLOOKUP(A2016,'Data transformation 2'!A2017:A4351,'Data transformation 2'!B2017:J4351)</f>
        <v>31.79</v>
      </c>
      <c r="D2016">
        <v>7.09</v>
      </c>
      <c r="E2016" t="str">
        <v>No</v>
      </c>
      <c r="F2016" t="str">
        <v>No</v>
      </c>
      <c r="G2016" t="str">
        <v>No</v>
      </c>
      <c r="H2016">
        <v>0</v>
      </c>
      <c r="I2016" t="str">
        <v>No</v>
      </c>
      <c r="J2016" t="str">
        <v>Obesity</v>
      </c>
      <c r="K2016" t="str">
        <v>Diabetes</v>
      </c>
      <c r="L2016" t="str">
        <f>VLOOKUP(A2016,'Data Transformation 3'!A$3:E$2339,5,0)</f>
        <v>21-Jun-2002</v>
      </c>
      <c r="M2016" s="19">
        <f>VLOOKUP(A2016,'Data Transformation 3'!A$3:H$2339,8,0)</f>
        <v>3056.39</v>
      </c>
      <c r="N2016" t="str">
        <f>VLOOKUP('Healthcare '!A2016,'Data Transformation 3'!A$3:I$2339,9,0)</f>
        <v>tier - 2</v>
      </c>
      <c r="O2016" t="str">
        <f>VLOOKUP(A2016,'Data Transformation 3'!A$3:J$2339,10,0)</f>
        <v>tier - 3</v>
      </c>
      <c r="P2016" t="str">
        <f>VLOOKUP(A2016,'Data Transformation 3'!A$3:K$2339,11,0)</f>
        <v>R1013</v>
      </c>
      <c r="Q2016">
        <f>VLOOKUP(A2016,'Data Transformation 3'!A$3:F$2339,6,0)</f>
        <v>20</v>
      </c>
    </row>
    <row r="2017" spans="1:17" ht="15.5" hidden="1" x14ac:dyDescent="0.35">
      <c r="A2017" s="1" t="s">
        <v>351</v>
      </c>
      <c r="C2017" s="20" cm="1">
        <f t="array" ref="C2017:K2017">_xlfn.XLOOKUP(A2017,'Data transformation 2'!A2018:A4352,'Data transformation 2'!B2018:J4352)</f>
        <v>28.48</v>
      </c>
      <c r="D2017">
        <v>6.22</v>
      </c>
      <c r="E2017" t="str">
        <v>yes</v>
      </c>
      <c r="F2017" t="str">
        <v>No</v>
      </c>
      <c r="G2017" t="str">
        <v>Yes</v>
      </c>
      <c r="H2017">
        <v>1</v>
      </c>
      <c r="I2017" t="str">
        <v>No</v>
      </c>
      <c r="J2017" t="str">
        <v>Overweight</v>
      </c>
      <c r="K2017" t="str">
        <v>Pre-Diabetes</v>
      </c>
      <c r="L2017" t="str">
        <f>VLOOKUP(A2017,'Data Transformation 3'!A$3:E$2339,5,0)</f>
        <v>22-Dec-1997</v>
      </c>
      <c r="M2017" s="19">
        <f>VLOOKUP(A2017,'Data Transformation 3'!A$3:H$2339,8,0)</f>
        <v>3051.73</v>
      </c>
      <c r="N2017" t="str">
        <f>VLOOKUP('Healthcare '!A2017,'Data Transformation 3'!A$3:I$2339,9,0)</f>
        <v>tier - 2</v>
      </c>
      <c r="O2017" t="str">
        <f>VLOOKUP(A2017,'Data Transformation 3'!A$3:J$2339,10,0)</f>
        <v>tier - 2</v>
      </c>
      <c r="P2017" t="str">
        <f>VLOOKUP(A2017,'Data Transformation 3'!A$3:K$2339,11,0)</f>
        <v>R1011</v>
      </c>
      <c r="Q2017">
        <f>VLOOKUP(A2017,'Data Transformation 3'!A$3:F$2339,6,0)</f>
        <v>25</v>
      </c>
    </row>
    <row r="2018" spans="1:17" ht="15.5" hidden="1" x14ac:dyDescent="0.35">
      <c r="A2018" s="1" t="s">
        <v>350</v>
      </c>
      <c r="C2018" s="20" cm="1">
        <f t="array" ref="C2018:K2018">_xlfn.XLOOKUP(A2018,'Data transformation 2'!A2019:A4353,'Data transformation 2'!B2019:J4353)</f>
        <v>26.6</v>
      </c>
      <c r="D2018">
        <v>4.33</v>
      </c>
      <c r="E2018" t="str">
        <v>No</v>
      </c>
      <c r="F2018" t="str">
        <v>No</v>
      </c>
      <c r="G2018" t="str">
        <v>No</v>
      </c>
      <c r="H2018">
        <v>1</v>
      </c>
      <c r="I2018" t="str">
        <v>No</v>
      </c>
      <c r="J2018" t="str">
        <v>Overweight</v>
      </c>
      <c r="K2018" t="str">
        <v>Normal</v>
      </c>
      <c r="L2018" t="str">
        <f>VLOOKUP(A2018,'Data Transformation 3'!A$3:E$2339,5,0)</f>
        <v>9-Aug-1998</v>
      </c>
      <c r="M2018" s="19">
        <f>VLOOKUP(A2018,'Data Transformation 3'!A$3:H$2339,8,0)</f>
        <v>3046.06</v>
      </c>
      <c r="N2018" t="str">
        <f>VLOOKUP('Healthcare '!A2018,'Data Transformation 3'!A$3:I$2339,9,0)</f>
        <v>tier - 2</v>
      </c>
      <c r="O2018" t="str">
        <f>VLOOKUP(A2018,'Data Transformation 3'!A$3:J$2339,10,0)</f>
        <v>tier - 1</v>
      </c>
      <c r="P2018" t="str">
        <f>VLOOKUP(A2018,'Data Transformation 3'!A$3:K$2339,11,0)</f>
        <v>R1023</v>
      </c>
      <c r="Q2018">
        <f>VLOOKUP(A2018,'Data Transformation 3'!A$3:F$2339,6,0)</f>
        <v>24</v>
      </c>
    </row>
    <row r="2019" spans="1:17" ht="15.5" hidden="1" x14ac:dyDescent="0.35">
      <c r="A2019" s="1" t="s">
        <v>349</v>
      </c>
      <c r="C2019" s="20" cm="1">
        <f t="array" ref="C2019:K2019">_xlfn.XLOOKUP(A2019,'Data transformation 2'!A2020:A4354,'Data transformation 2'!B2020:J4354)</f>
        <v>25.27</v>
      </c>
      <c r="D2019">
        <v>5.83</v>
      </c>
      <c r="E2019" t="str">
        <v>No</v>
      </c>
      <c r="F2019" t="str">
        <v>No</v>
      </c>
      <c r="G2019" t="str">
        <v>No</v>
      </c>
      <c r="H2019">
        <v>1</v>
      </c>
      <c r="I2019" t="str">
        <v>No</v>
      </c>
      <c r="J2019" t="str">
        <v>Overweight</v>
      </c>
      <c r="K2019" t="str">
        <v>Pre-Diabetes</v>
      </c>
      <c r="L2019" t="str">
        <f>VLOOKUP(A2019,'Data Transformation 3'!A$3:E$2339,5,0)</f>
        <v>15-Sep-1998</v>
      </c>
      <c r="M2019" s="19">
        <f>VLOOKUP(A2019,'Data Transformation 3'!A$3:H$2339,8,0)</f>
        <v>3044.21</v>
      </c>
      <c r="N2019" t="str">
        <f>VLOOKUP('Healthcare '!A2019,'Data Transformation 3'!A$3:I$2339,9,0)</f>
        <v>tier - 2</v>
      </c>
      <c r="O2019" t="str">
        <f>VLOOKUP(A2019,'Data Transformation 3'!A$3:J$2339,10,0)</f>
        <v>tier - 3</v>
      </c>
      <c r="P2019" t="str">
        <f>VLOOKUP(A2019,'Data Transformation 3'!A$3:K$2339,11,0)</f>
        <v>R1024</v>
      </c>
      <c r="Q2019">
        <f>VLOOKUP(A2019,'Data Transformation 3'!A$3:F$2339,6,0)</f>
        <v>24</v>
      </c>
    </row>
    <row r="2020" spans="1:17" ht="15.5" hidden="1" x14ac:dyDescent="0.35">
      <c r="A2020" s="1" t="s">
        <v>348</v>
      </c>
      <c r="C2020" s="20" cm="1">
        <f t="array" ref="C2020:K2020">_xlfn.XLOOKUP(A2020,'Data transformation 2'!A2021:A4355,'Data transformation 2'!B2021:J4355)</f>
        <v>34.484999999999999</v>
      </c>
      <c r="D2020">
        <v>4.7</v>
      </c>
      <c r="E2020" t="str">
        <v>yes</v>
      </c>
      <c r="F2020" t="str">
        <v>No</v>
      </c>
      <c r="G2020" t="str">
        <v>Yes</v>
      </c>
      <c r="H2020">
        <v>1</v>
      </c>
      <c r="I2020" t="str">
        <v>No</v>
      </c>
      <c r="J2020" t="str">
        <v>Obesity</v>
      </c>
      <c r="K2020" t="str">
        <v>Normal</v>
      </c>
      <c r="L2020" t="str">
        <f>VLOOKUP(A2020,'Data Transformation 3'!A$3:E$2339,5,0)</f>
        <v>19-Dec-1997</v>
      </c>
      <c r="M2020" s="19">
        <f>VLOOKUP(A2020,'Data Transformation 3'!A$3:H$2339,8,0)</f>
        <v>3021.81</v>
      </c>
      <c r="N2020" t="str">
        <f>VLOOKUP('Healthcare '!A2020,'Data Transformation 3'!A$3:I$2339,9,0)</f>
        <v>tier - 2</v>
      </c>
      <c r="O2020" t="str">
        <f>VLOOKUP(A2020,'Data Transformation 3'!A$3:J$2339,10,0)</f>
        <v>tier - 3</v>
      </c>
      <c r="P2020" t="str">
        <f>VLOOKUP(A2020,'Data Transformation 3'!A$3:K$2339,11,0)</f>
        <v>R1012</v>
      </c>
      <c r="Q2020">
        <f>VLOOKUP(A2020,'Data Transformation 3'!A$3:F$2339,6,0)</f>
        <v>25</v>
      </c>
    </row>
    <row r="2021" spans="1:17" ht="15.5" hidden="1" x14ac:dyDescent="0.35">
      <c r="A2021" s="1" t="s">
        <v>347</v>
      </c>
      <c r="C2021" s="20" cm="1">
        <f t="array" ref="C2021:K2021">_xlfn.XLOOKUP(A2021,'Data transformation 2'!A2022:A4356,'Data transformation 2'!B2022:J4356)</f>
        <v>15.57</v>
      </c>
      <c r="D2021">
        <v>4.07</v>
      </c>
      <c r="E2021" t="str">
        <v>yes</v>
      </c>
      <c r="F2021" t="str">
        <v>No</v>
      </c>
      <c r="G2021" t="str">
        <v>No</v>
      </c>
      <c r="H2021">
        <v>1</v>
      </c>
      <c r="I2021" t="str">
        <v>No</v>
      </c>
      <c r="J2021" t="str">
        <v>Underweight</v>
      </c>
      <c r="K2021" t="str">
        <v>Normal</v>
      </c>
      <c r="L2021" t="str">
        <f>VLOOKUP(A2021,'Data Transformation 3'!A$3:E$2339,5,0)</f>
        <v>28-Sep-1988</v>
      </c>
      <c r="M2021" s="19">
        <f>VLOOKUP(A2021,'Data Transformation 3'!A$3:H$2339,8,0)</f>
        <v>3018.04</v>
      </c>
      <c r="N2021" t="str">
        <f>VLOOKUP('Healthcare '!A2021,'Data Transformation 3'!A$3:I$2339,9,0)</f>
        <v>tier - 2</v>
      </c>
      <c r="O2021" t="str">
        <f>VLOOKUP(A2021,'Data Transformation 3'!A$3:J$2339,10,0)</f>
        <v>tier - 2</v>
      </c>
      <c r="P2021" t="str">
        <f>VLOOKUP(A2021,'Data Transformation 3'!A$3:K$2339,11,0)</f>
        <v>R1012</v>
      </c>
      <c r="Q2021">
        <f>VLOOKUP(A2021,'Data Transformation 3'!A$3:F$2339,6,0)</f>
        <v>34</v>
      </c>
    </row>
    <row r="2022" spans="1:17" ht="15.5" x14ac:dyDescent="0.35">
      <c r="A2022" s="1" t="s">
        <v>346</v>
      </c>
      <c r="C2022" s="20" cm="1">
        <f t="array" ref="C2022:K2022">_xlfn.XLOOKUP(A2022,'Data transformation 2'!A2023:A4357,'Data transformation 2'!B2023:J4357)</f>
        <v>30.36</v>
      </c>
      <c r="D2022">
        <v>9.39</v>
      </c>
      <c r="E2022" t="str">
        <v>No</v>
      </c>
      <c r="F2022" t="str">
        <v>No</v>
      </c>
      <c r="G2022" t="str">
        <v>No</v>
      </c>
      <c r="H2022">
        <v>0</v>
      </c>
      <c r="I2022" t="str">
        <v>No</v>
      </c>
      <c r="J2022" t="str">
        <v>Obesity</v>
      </c>
      <c r="K2022" t="str">
        <v>Diabetes</v>
      </c>
      <c r="L2022" t="str">
        <f>VLOOKUP(A2022,'Data Transformation 3'!A$3:E$2339,5,0)</f>
        <v>15-Dec-2002</v>
      </c>
      <c r="M2022" s="19">
        <f>VLOOKUP(A2022,'Data Transformation 3'!A$3:H$2339,8,0)</f>
        <v>3012.22</v>
      </c>
      <c r="N2022" t="str">
        <f>VLOOKUP('Healthcare '!A2022,'Data Transformation 3'!A$3:I$2339,9,0)</f>
        <v>tier - 2</v>
      </c>
      <c r="O2022" t="str">
        <f>VLOOKUP(A2022,'Data Transformation 3'!A$3:J$2339,10,0)</f>
        <v>tier - 3</v>
      </c>
      <c r="P2022" t="str">
        <f>VLOOKUP(A2022,'Data Transformation 3'!A$3:K$2339,11,0)</f>
        <v>R1012</v>
      </c>
      <c r="Q2022">
        <f>VLOOKUP(A2022,'Data Transformation 3'!A$3:F$2339,6,0)</f>
        <v>20</v>
      </c>
    </row>
    <row r="2023" spans="1:17" ht="15.5" hidden="1" x14ac:dyDescent="0.35">
      <c r="A2023" s="1" t="s">
        <v>345</v>
      </c>
      <c r="C2023" s="20" cm="1">
        <f t="array" ref="C2023:K2023">_xlfn.XLOOKUP(A2023,'Data transformation 2'!A2024:A4358,'Data transformation 2'!B2024:J4358)</f>
        <v>19.37</v>
      </c>
      <c r="D2023">
        <v>4.18</v>
      </c>
      <c r="E2023" t="str">
        <v>No</v>
      </c>
      <c r="F2023" t="str">
        <v>No</v>
      </c>
      <c r="G2023" t="str">
        <v>No</v>
      </c>
      <c r="H2023">
        <v>0</v>
      </c>
      <c r="I2023" t="str">
        <v>No</v>
      </c>
      <c r="J2023" t="str">
        <v>Normal Weight</v>
      </c>
      <c r="K2023" t="str">
        <v>Normal</v>
      </c>
      <c r="L2023" t="str">
        <f>VLOOKUP(A2023,'Data Transformation 3'!A$3:E$2339,5,0)</f>
        <v>20-Nov-1991</v>
      </c>
      <c r="M2023" s="19">
        <f>VLOOKUP(A2023,'Data Transformation 3'!A$3:H$2339,8,0)</f>
        <v>2985.67</v>
      </c>
      <c r="N2023" t="str">
        <f>VLOOKUP('Healthcare '!A2023,'Data Transformation 3'!A$3:I$2339,9,0)</f>
        <v>tier - 2</v>
      </c>
      <c r="O2023" t="str">
        <f>VLOOKUP(A2023,'Data Transformation 3'!A$3:J$2339,10,0)</f>
        <v>tier - 2</v>
      </c>
      <c r="P2023" t="str">
        <f>VLOOKUP(A2023,'Data Transformation 3'!A$3:K$2339,11,0)</f>
        <v>R1013</v>
      </c>
      <c r="Q2023">
        <f>VLOOKUP(A2023,'Data Transformation 3'!A$3:F$2339,6,0)</f>
        <v>31</v>
      </c>
    </row>
    <row r="2024" spans="1:17" ht="15.5" hidden="1" x14ac:dyDescent="0.35">
      <c r="A2024" s="1" t="s">
        <v>344</v>
      </c>
      <c r="C2024" s="20" cm="1">
        <f t="array" ref="C2024:K2024">_xlfn.XLOOKUP(A2024,'Data transformation 2'!A2025:A4359,'Data transformation 2'!B2025:J4359)</f>
        <v>16.71</v>
      </c>
      <c r="D2024">
        <v>4.18</v>
      </c>
      <c r="E2024" t="str">
        <v>No</v>
      </c>
      <c r="F2024" t="str">
        <v>No</v>
      </c>
      <c r="G2024" t="str">
        <v>No</v>
      </c>
      <c r="H2024">
        <v>1</v>
      </c>
      <c r="I2024" t="str">
        <v>No</v>
      </c>
      <c r="J2024" t="str">
        <v>Underweight</v>
      </c>
      <c r="K2024" t="str">
        <v>Normal</v>
      </c>
      <c r="L2024" t="str">
        <f>VLOOKUP(A2024,'Data Transformation 3'!A$3:E$2339,5,0)</f>
        <v>18-Jun-1987</v>
      </c>
      <c r="M2024" s="19">
        <f>VLOOKUP(A2024,'Data Transformation 3'!A$3:H$2339,8,0)</f>
        <v>2979.52</v>
      </c>
      <c r="N2024" t="str">
        <f>VLOOKUP('Healthcare '!A2024,'Data Transformation 3'!A$3:I$2339,9,0)</f>
        <v>tier - 2</v>
      </c>
      <c r="O2024" t="str">
        <f>VLOOKUP(A2024,'Data Transformation 3'!A$3:J$2339,10,0)</f>
        <v>tier - 3</v>
      </c>
      <c r="P2024" t="str">
        <f>VLOOKUP(A2024,'Data Transformation 3'!A$3:K$2339,11,0)</f>
        <v>R1013</v>
      </c>
      <c r="Q2024">
        <f>VLOOKUP(A2024,'Data Transformation 3'!A$3:F$2339,6,0)</f>
        <v>35</v>
      </c>
    </row>
    <row r="2025" spans="1:17" ht="15.5" hidden="1" x14ac:dyDescent="0.35">
      <c r="A2025" s="1" t="s">
        <v>343</v>
      </c>
      <c r="C2025" s="20" cm="1">
        <f t="array" ref="C2025:K2025">_xlfn.XLOOKUP(A2025,'Data transformation 2'!A2026:A4360,'Data transformation 2'!B2026:J4360)</f>
        <v>24.1</v>
      </c>
      <c r="D2025">
        <v>4.4000000000000004</v>
      </c>
      <c r="E2025" t="str">
        <v>yes</v>
      </c>
      <c r="F2025" t="str">
        <v>No</v>
      </c>
      <c r="G2025" t="str">
        <v>No</v>
      </c>
      <c r="H2025">
        <v>1</v>
      </c>
      <c r="I2025" t="str">
        <v>No</v>
      </c>
      <c r="J2025" t="str">
        <v>Normal Weight</v>
      </c>
      <c r="K2025" t="str">
        <v>Normal</v>
      </c>
      <c r="L2025" t="str">
        <f>VLOOKUP(A2025,'Data Transformation 3'!A$3:E$2339,5,0)</f>
        <v>24-Sep-1995</v>
      </c>
      <c r="M2025" s="19">
        <f>VLOOKUP(A2025,'Data Transformation 3'!A$3:H$2339,8,0)</f>
        <v>2974.13</v>
      </c>
      <c r="N2025" t="str">
        <f>VLOOKUP('Healthcare '!A2025,'Data Transformation 3'!A$3:I$2339,9,0)</f>
        <v>tier - 2</v>
      </c>
      <c r="O2025" t="str">
        <f>VLOOKUP(A2025,'Data Transformation 3'!A$3:J$2339,10,0)</f>
        <v>tier - 1</v>
      </c>
      <c r="P2025" t="str">
        <f>VLOOKUP(A2025,'Data Transformation 3'!A$3:K$2339,11,0)</f>
        <v>R1011</v>
      </c>
      <c r="Q2025">
        <f>VLOOKUP(A2025,'Data Transformation 3'!A$3:F$2339,6,0)</f>
        <v>27</v>
      </c>
    </row>
    <row r="2026" spans="1:17" ht="15.5" x14ac:dyDescent="0.35">
      <c r="A2026" s="1" t="s">
        <v>342</v>
      </c>
      <c r="C2026" s="20" cm="1">
        <f t="array" ref="C2026:K2026">_xlfn.XLOOKUP(A2026,'Data transformation 2'!A2027:A4361,'Data transformation 2'!B2027:J4361)</f>
        <v>29.77</v>
      </c>
      <c r="D2026">
        <v>9.9</v>
      </c>
      <c r="E2026" t="str">
        <v>No</v>
      </c>
      <c r="F2026" t="str">
        <v>No</v>
      </c>
      <c r="G2026" t="str">
        <v>No</v>
      </c>
      <c r="H2026">
        <v>0</v>
      </c>
      <c r="I2026" t="str">
        <v>No</v>
      </c>
      <c r="J2026" t="str">
        <v>Overweight</v>
      </c>
      <c r="K2026" t="str">
        <v>Diabetes</v>
      </c>
      <c r="L2026" t="str">
        <f>VLOOKUP(A2026,'Data Transformation 3'!A$3:E$2339,5,0)</f>
        <v>30-Sep-2002</v>
      </c>
      <c r="M2026" s="19">
        <f>VLOOKUP(A2026,'Data Transformation 3'!A$3:H$2339,8,0)</f>
        <v>2943.41</v>
      </c>
      <c r="N2026" t="str">
        <f>VLOOKUP('Healthcare '!A2026,'Data Transformation 3'!A$3:I$2339,9,0)</f>
        <v>tier - 2</v>
      </c>
      <c r="O2026" t="str">
        <f>VLOOKUP(A2026,'Data Transformation 3'!A$3:J$2339,10,0)</f>
        <v>tier - 3</v>
      </c>
      <c r="P2026" t="str">
        <f>VLOOKUP(A2026,'Data Transformation 3'!A$3:K$2339,11,0)</f>
        <v>R1012</v>
      </c>
      <c r="Q2026">
        <f>VLOOKUP(A2026,'Data Transformation 3'!A$3:F$2339,6,0)</f>
        <v>20</v>
      </c>
    </row>
    <row r="2027" spans="1:17" ht="15.5" hidden="1" x14ac:dyDescent="0.35">
      <c r="A2027" s="1" t="s">
        <v>341</v>
      </c>
      <c r="C2027" s="20" cm="1">
        <f t="array" ref="C2027:K2027">_xlfn.XLOOKUP(A2027,'Data transformation 2'!A2028:A4362,'Data transformation 2'!B2028:J4362)</f>
        <v>46.53</v>
      </c>
      <c r="D2027">
        <v>4.84</v>
      </c>
      <c r="E2027" t="str">
        <v>yes</v>
      </c>
      <c r="F2027" t="str">
        <v>No</v>
      </c>
      <c r="G2027" t="str">
        <v>No</v>
      </c>
      <c r="H2027">
        <v>0</v>
      </c>
      <c r="I2027" t="str">
        <v>No</v>
      </c>
      <c r="J2027" t="str">
        <v>Obesity</v>
      </c>
      <c r="K2027" t="str">
        <v>Normal</v>
      </c>
      <c r="L2027" t="str">
        <f>VLOOKUP(A2027,'Data Transformation 3'!A$3:E$2339,5,0)</f>
        <v>30-Jun-1996</v>
      </c>
      <c r="M2027" s="19">
        <f>VLOOKUP(A2027,'Data Transformation 3'!A$3:H$2339,8,0)</f>
        <v>2927.06</v>
      </c>
      <c r="N2027" t="str">
        <f>VLOOKUP('Healthcare '!A2027,'Data Transformation 3'!A$3:I$2339,9,0)</f>
        <v>tier - 2</v>
      </c>
      <c r="O2027" t="str">
        <f>VLOOKUP(A2027,'Data Transformation 3'!A$3:J$2339,10,0)</f>
        <v>tier - 2</v>
      </c>
      <c r="P2027" t="str">
        <f>VLOOKUP(A2027,'Data Transformation 3'!A$3:K$2339,11,0)</f>
        <v>R1013</v>
      </c>
      <c r="Q2027">
        <f>VLOOKUP(A2027,'Data Transformation 3'!A$3:F$2339,6,0)</f>
        <v>26</v>
      </c>
    </row>
    <row r="2028" spans="1:17" ht="15.5" hidden="1" x14ac:dyDescent="0.35">
      <c r="A2028" s="1" t="s">
        <v>340</v>
      </c>
      <c r="C2028" s="20" cm="1">
        <f t="array" ref="C2028:K2028">_xlfn.XLOOKUP(A2028,'Data transformation 2'!A2029:A4363,'Data transformation 2'!B2029:J4363)</f>
        <v>23.4</v>
      </c>
      <c r="D2028">
        <v>5.53</v>
      </c>
      <c r="E2028" t="str">
        <v>No</v>
      </c>
      <c r="F2028" t="str">
        <v>No</v>
      </c>
      <c r="G2028" t="str">
        <v>Yes</v>
      </c>
      <c r="H2028">
        <v>1</v>
      </c>
      <c r="I2028" t="str">
        <v>No</v>
      </c>
      <c r="J2028" t="str">
        <v>Normal Weight</v>
      </c>
      <c r="K2028" t="str">
        <v>Normal</v>
      </c>
      <c r="L2028" t="str">
        <f>VLOOKUP(A2028,'Data Transformation 3'!A$3:E$2339,5,0)</f>
        <v>5-Jun-2003</v>
      </c>
      <c r="M2028" s="19">
        <f>VLOOKUP(A2028,'Data Transformation 3'!A$3:H$2339,8,0)</f>
        <v>2913.57</v>
      </c>
      <c r="N2028" t="str">
        <f>VLOOKUP('Healthcare '!A2028,'Data Transformation 3'!A$3:I$2339,9,0)</f>
        <v>tier - 2</v>
      </c>
      <c r="O2028" t="str">
        <f>VLOOKUP(A2028,'Data Transformation 3'!A$3:J$2339,10,0)</f>
        <v>tier - 2</v>
      </c>
      <c r="P2028" t="str">
        <f>VLOOKUP(A2028,'Data Transformation 3'!A$3:K$2339,11,0)</f>
        <v>R1011</v>
      </c>
      <c r="Q2028">
        <f>VLOOKUP(A2028,'Data Transformation 3'!A$3:F$2339,6,0)</f>
        <v>20</v>
      </c>
    </row>
    <row r="2029" spans="1:17" ht="15.5" hidden="1" x14ac:dyDescent="0.35">
      <c r="A2029" s="1" t="s">
        <v>339</v>
      </c>
      <c r="C2029" s="20" cm="1">
        <f t="array" ref="C2029:K2029">_xlfn.XLOOKUP(A2029,'Data transformation 2'!A2030:A4364,'Data transformation 2'!B2030:J4364)</f>
        <v>30</v>
      </c>
      <c r="D2029">
        <v>4.33</v>
      </c>
      <c r="E2029" t="str">
        <v>yes</v>
      </c>
      <c r="F2029" t="str">
        <v>No</v>
      </c>
      <c r="G2029" t="str">
        <v>No</v>
      </c>
      <c r="H2029">
        <v>0</v>
      </c>
      <c r="I2029" t="str">
        <v>No</v>
      </c>
      <c r="J2029" t="str">
        <v>Obesity</v>
      </c>
      <c r="K2029" t="str">
        <v>Normal</v>
      </c>
      <c r="L2029" t="str">
        <f>VLOOKUP(A2029,'Data Transformation 3'!A$3:E$2339,5,0)</f>
        <v>13-Jun-1996</v>
      </c>
      <c r="M2029" s="19">
        <f>VLOOKUP(A2029,'Data Transformation 3'!A$3:H$2339,8,0)</f>
        <v>2904.09</v>
      </c>
      <c r="N2029" t="str">
        <f>VLOOKUP('Healthcare '!A2029,'Data Transformation 3'!A$3:I$2339,9,0)</f>
        <v>tier - 2</v>
      </c>
      <c r="O2029" t="str">
        <f>VLOOKUP(A2029,'Data Transformation 3'!A$3:J$2339,10,0)</f>
        <v>tier - 2</v>
      </c>
      <c r="P2029" t="str">
        <f>VLOOKUP(A2029,'Data Transformation 3'!A$3:K$2339,11,0)</f>
        <v>R1011</v>
      </c>
      <c r="Q2029">
        <f>VLOOKUP(A2029,'Data Transformation 3'!A$3:F$2339,6,0)</f>
        <v>26</v>
      </c>
    </row>
    <row r="2030" spans="1:17" ht="15.5" hidden="1" x14ac:dyDescent="0.35">
      <c r="A2030" s="1" t="s">
        <v>338</v>
      </c>
      <c r="C2030" s="20" cm="1">
        <f t="array" ref="C2030:K2030">_xlfn.XLOOKUP(A2030,'Data transformation 2'!A2031:A4365,'Data transformation 2'!B2031:J4365)</f>
        <v>29.15</v>
      </c>
      <c r="D2030">
        <v>4.91</v>
      </c>
      <c r="E2030" t="str">
        <v>yes</v>
      </c>
      <c r="F2030" t="str">
        <v>No</v>
      </c>
      <c r="G2030" t="str">
        <v>No</v>
      </c>
      <c r="H2030">
        <v>0</v>
      </c>
      <c r="I2030" t="str">
        <v>No</v>
      </c>
      <c r="J2030" t="str">
        <v>Overweight</v>
      </c>
      <c r="K2030" t="str">
        <v>Normal</v>
      </c>
      <c r="L2030" t="str">
        <f>VLOOKUP(A2030,'Data Transformation 3'!A$3:E$2339,5,0)</f>
        <v>24-Oct-1996</v>
      </c>
      <c r="M2030" s="19">
        <f>VLOOKUP(A2030,'Data Transformation 3'!A$3:H$2339,8,0)</f>
        <v>2902.91</v>
      </c>
      <c r="N2030" t="str">
        <f>VLOOKUP('Healthcare '!A2030,'Data Transformation 3'!A$3:I$2339,9,0)</f>
        <v>tier - 2</v>
      </c>
      <c r="O2030" t="str">
        <f>VLOOKUP(A2030,'Data Transformation 3'!A$3:J$2339,10,0)</f>
        <v>tier - 2</v>
      </c>
      <c r="P2030" t="str">
        <f>VLOOKUP(A2030,'Data Transformation 3'!A$3:K$2339,11,0)</f>
        <v>R1013</v>
      </c>
      <c r="Q2030">
        <f>VLOOKUP(A2030,'Data Transformation 3'!A$3:F$2339,6,0)</f>
        <v>26</v>
      </c>
    </row>
    <row r="2031" spans="1:17" ht="15.5" hidden="1" x14ac:dyDescent="0.35">
      <c r="A2031" s="1" t="s">
        <v>337</v>
      </c>
      <c r="C2031" s="20" cm="1">
        <f t="array" ref="C2031:K2031">_xlfn.XLOOKUP(A2031,'Data transformation 2'!A2032:A4366,'Data transformation 2'!B2032:J4366)</f>
        <v>34.865000000000002</v>
      </c>
      <c r="D2031">
        <v>4.8</v>
      </c>
      <c r="E2031" t="str">
        <v>No</v>
      </c>
      <c r="F2031" t="str">
        <v>No</v>
      </c>
      <c r="G2031" t="str">
        <v>No</v>
      </c>
      <c r="H2031">
        <v>0</v>
      </c>
      <c r="I2031" t="str">
        <v>No</v>
      </c>
      <c r="J2031" t="str">
        <v>Obesity</v>
      </c>
      <c r="K2031" t="str">
        <v>Normal</v>
      </c>
      <c r="L2031" t="str">
        <f>VLOOKUP(A2031,'Data Transformation 3'!A$3:E$2339,5,0)</f>
        <v>1-Nov-1999</v>
      </c>
      <c r="M2031" s="19">
        <f>VLOOKUP(A2031,'Data Transformation 3'!A$3:H$2339,8,0)</f>
        <v>2899.49</v>
      </c>
      <c r="N2031" t="str">
        <f>VLOOKUP('Healthcare '!A2031,'Data Transformation 3'!A$3:I$2339,9,0)</f>
        <v>tier - 2</v>
      </c>
      <c r="O2031" t="str">
        <f>VLOOKUP(A2031,'Data Transformation 3'!A$3:J$2339,10,0)</f>
        <v>tier - 2</v>
      </c>
      <c r="P2031" t="str">
        <f>VLOOKUP(A2031,'Data Transformation 3'!A$3:K$2339,11,0)</f>
        <v>R1024</v>
      </c>
      <c r="Q2031">
        <f>VLOOKUP(A2031,'Data Transformation 3'!A$3:F$2339,6,0)</f>
        <v>23</v>
      </c>
    </row>
    <row r="2032" spans="1:17" ht="15.5" hidden="1" x14ac:dyDescent="0.35">
      <c r="A2032" s="1" t="s">
        <v>336</v>
      </c>
      <c r="C2032" s="20" cm="1">
        <f t="array" ref="C2032:K2032">_xlfn.XLOOKUP(A2032,'Data transformation 2'!A2033:A4367,'Data transformation 2'!B2033:J4367)</f>
        <v>28.12</v>
      </c>
      <c r="D2032">
        <v>5.55</v>
      </c>
      <c r="E2032" t="str">
        <v>yes</v>
      </c>
      <c r="F2032" t="str">
        <v>yes</v>
      </c>
      <c r="G2032" t="str">
        <v>No</v>
      </c>
      <c r="H2032">
        <v>2</v>
      </c>
      <c r="I2032" t="str">
        <v>No</v>
      </c>
      <c r="J2032" t="str">
        <v>Overweight</v>
      </c>
      <c r="K2032" t="str">
        <v>Normal</v>
      </c>
      <c r="L2032" t="str">
        <f>VLOOKUP(A2032,'Data Transformation 3'!A$3:E$2339,5,0)</f>
        <v>14-Jul-2000</v>
      </c>
      <c r="M2032" s="19">
        <f>VLOOKUP(A2032,'Data Transformation 3'!A$3:H$2339,8,0)</f>
        <v>2897.46</v>
      </c>
      <c r="N2032" t="str">
        <f>VLOOKUP('Healthcare '!A2032,'Data Transformation 3'!A$3:I$2339,9,0)</f>
        <v>tier - 2</v>
      </c>
      <c r="O2032" t="str">
        <f>VLOOKUP(A2032,'Data Transformation 3'!A$3:J$2339,10,0)</f>
        <v>tier - 1</v>
      </c>
      <c r="P2032" t="str">
        <f>VLOOKUP(A2032,'Data Transformation 3'!A$3:K$2339,11,0)</f>
        <v>R1012</v>
      </c>
      <c r="Q2032">
        <f>VLOOKUP(A2032,'Data Transformation 3'!A$3:F$2339,6,0)</f>
        <v>22</v>
      </c>
    </row>
    <row r="2033" spans="1:17" ht="15.5" hidden="1" x14ac:dyDescent="0.35">
      <c r="A2033" s="1" t="s">
        <v>335</v>
      </c>
      <c r="C2033" s="20" cm="1">
        <f t="array" ref="C2033:K2033">_xlfn.XLOOKUP(A2033,'Data transformation 2'!A2034:A4368,'Data transformation 2'!B2034:J4368)</f>
        <v>29.45</v>
      </c>
      <c r="D2033">
        <v>5.24</v>
      </c>
      <c r="E2033" t="str">
        <v>yes</v>
      </c>
      <c r="F2033" t="str">
        <v>No</v>
      </c>
      <c r="G2033" t="str">
        <v>No</v>
      </c>
      <c r="H2033">
        <v>0</v>
      </c>
      <c r="I2033" t="str">
        <v>No</v>
      </c>
      <c r="J2033" t="str">
        <v>Overweight</v>
      </c>
      <c r="K2033" t="str">
        <v>Normal</v>
      </c>
      <c r="L2033" t="str">
        <f>VLOOKUP(A2033,'Data Transformation 3'!A$3:E$2339,5,0)</f>
        <v>21-Jun-1996</v>
      </c>
      <c r="M2033" s="19">
        <f>VLOOKUP(A2033,'Data Transformation 3'!A$3:H$2339,8,0)</f>
        <v>2897.32</v>
      </c>
      <c r="N2033" t="str">
        <f>VLOOKUP('Healthcare '!A2033,'Data Transformation 3'!A$3:I$2339,9,0)</f>
        <v>tier - 3</v>
      </c>
      <c r="O2033" t="str">
        <f>VLOOKUP(A2033,'Data Transformation 3'!A$3:J$2339,10,0)</f>
        <v>tier - 3</v>
      </c>
      <c r="P2033" t="str">
        <f>VLOOKUP(A2033,'Data Transformation 3'!A$3:K$2339,11,0)</f>
        <v>R1016</v>
      </c>
      <c r="Q2033">
        <f>VLOOKUP(A2033,'Data Transformation 3'!A$3:F$2339,6,0)</f>
        <v>26</v>
      </c>
    </row>
    <row r="2034" spans="1:17" ht="15.5" hidden="1" x14ac:dyDescent="0.35">
      <c r="A2034" s="1" t="s">
        <v>334</v>
      </c>
      <c r="C2034" s="20" cm="1">
        <f t="array" ref="C2034:K2034">_xlfn.XLOOKUP(A2034,'Data transformation 2'!A2035:A4369,'Data transformation 2'!B2035:J4369)</f>
        <v>27.94</v>
      </c>
      <c r="D2034">
        <v>6.08</v>
      </c>
      <c r="E2034" t="str">
        <v>No</v>
      </c>
      <c r="F2034" t="str">
        <v>No</v>
      </c>
      <c r="G2034" t="str">
        <v>Yes</v>
      </c>
      <c r="H2034">
        <v>1</v>
      </c>
      <c r="I2034" t="str">
        <v>No</v>
      </c>
      <c r="J2034" t="str">
        <v>Overweight</v>
      </c>
      <c r="K2034" t="str">
        <v>Pre-Diabetes</v>
      </c>
      <c r="L2034" t="str">
        <f>VLOOKUP(A2034,'Data Transformation 3'!A$3:E$2339,5,0)</f>
        <v>12-Aug-1993</v>
      </c>
      <c r="M2034" s="19">
        <f>VLOOKUP(A2034,'Data Transformation 3'!A$3:H$2339,8,0)</f>
        <v>2867.12</v>
      </c>
      <c r="N2034" t="str">
        <f>VLOOKUP('Healthcare '!A2034,'Data Transformation 3'!A$3:I$2339,9,0)</f>
        <v>tier - 1</v>
      </c>
      <c r="O2034" t="str">
        <f>VLOOKUP(A2034,'Data Transformation 3'!A$3:J$2339,10,0)</f>
        <v>tier - 3</v>
      </c>
      <c r="P2034" t="str">
        <f>VLOOKUP(A2034,'Data Transformation 3'!A$3:K$2339,11,0)</f>
        <v>R1013</v>
      </c>
      <c r="Q2034">
        <f>VLOOKUP(A2034,'Data Transformation 3'!A$3:F$2339,6,0)</f>
        <v>29</v>
      </c>
    </row>
    <row r="2035" spans="1:17" ht="15.5" hidden="1" x14ac:dyDescent="0.35">
      <c r="A2035" s="1" t="s">
        <v>333</v>
      </c>
      <c r="C2035" s="20" cm="1">
        <f t="array" ref="C2035:K2035">_xlfn.XLOOKUP(A2035,'Data transformation 2'!A2036:A4370,'Data transformation 2'!B2036:J4370)</f>
        <v>27.2</v>
      </c>
      <c r="D2035">
        <v>5.83</v>
      </c>
      <c r="E2035" t="str">
        <v>No</v>
      </c>
      <c r="F2035" t="str">
        <v>No</v>
      </c>
      <c r="G2035" t="str">
        <v>Yes</v>
      </c>
      <c r="H2035">
        <v>1</v>
      </c>
      <c r="I2035" t="str">
        <v>No</v>
      </c>
      <c r="J2035" t="str">
        <v>Overweight</v>
      </c>
      <c r="K2035" t="str">
        <v>Pre-Diabetes</v>
      </c>
      <c r="L2035" t="str">
        <f>VLOOKUP(A2035,'Data Transformation 3'!A$3:E$2339,5,0)</f>
        <v>1-Nov-1993</v>
      </c>
      <c r="M2035" s="19">
        <f>VLOOKUP(A2035,'Data Transformation 3'!A$3:H$2339,8,0)</f>
        <v>2866.09</v>
      </c>
      <c r="N2035" t="str">
        <f>VLOOKUP('Healthcare '!A2035,'Data Transformation 3'!A$3:I$2339,9,0)</f>
        <v>tier - 3</v>
      </c>
      <c r="O2035" t="str">
        <f>VLOOKUP(A2035,'Data Transformation 3'!A$3:J$2339,10,0)</f>
        <v>tier - 3</v>
      </c>
      <c r="P2035" t="str">
        <f>VLOOKUP(A2035,'Data Transformation 3'!A$3:K$2339,11,0)</f>
        <v>R1011</v>
      </c>
      <c r="Q2035">
        <f>VLOOKUP(A2035,'Data Transformation 3'!A$3:F$2339,6,0)</f>
        <v>29</v>
      </c>
    </row>
    <row r="2036" spans="1:17" ht="15.5" hidden="1" x14ac:dyDescent="0.35">
      <c r="A2036" s="1" t="s">
        <v>332</v>
      </c>
      <c r="C2036" s="20" cm="1">
        <f t="array" ref="C2036:K2036">_xlfn.XLOOKUP(A2036,'Data transformation 2'!A2037:A4371,'Data transformation 2'!B2037:J4371)</f>
        <v>33.344999999999999</v>
      </c>
      <c r="D2036">
        <v>4.29</v>
      </c>
      <c r="E2036" t="str">
        <v>No</v>
      </c>
      <c r="F2036" t="str">
        <v>No</v>
      </c>
      <c r="G2036" t="str">
        <v>No</v>
      </c>
      <c r="H2036">
        <v>1</v>
      </c>
      <c r="I2036" t="str">
        <v>No</v>
      </c>
      <c r="J2036" t="str">
        <v>Obesity</v>
      </c>
      <c r="K2036" t="str">
        <v>Normal</v>
      </c>
      <c r="L2036" t="str">
        <f>VLOOKUP(A2036,'Data Transformation 3'!A$3:E$2339,5,0)</f>
        <v>4-Sep-1998</v>
      </c>
      <c r="M2036" s="19">
        <f>VLOOKUP(A2036,'Data Transformation 3'!A$3:H$2339,8,0)</f>
        <v>2855.44</v>
      </c>
      <c r="N2036" t="str">
        <f>VLOOKUP('Healthcare '!A2036,'Data Transformation 3'!A$3:I$2339,9,0)</f>
        <v>tier - 2</v>
      </c>
      <c r="O2036" t="str">
        <f>VLOOKUP(A2036,'Data Transformation 3'!A$3:J$2339,10,0)</f>
        <v>tier - 3</v>
      </c>
      <c r="P2036" t="str">
        <f>VLOOKUP(A2036,'Data Transformation 3'!A$3:K$2339,11,0)</f>
        <v>R1012</v>
      </c>
      <c r="Q2036">
        <f>VLOOKUP(A2036,'Data Transformation 3'!A$3:F$2339,6,0)</f>
        <v>24</v>
      </c>
    </row>
    <row r="2037" spans="1:17" ht="15.5" hidden="1" x14ac:dyDescent="0.35">
      <c r="A2037" s="1" t="s">
        <v>331</v>
      </c>
      <c r="C2037" s="20" cm="1">
        <f t="array" ref="C2037:K2037">_xlfn.XLOOKUP(A2037,'Data transformation 2'!A2038:A4372,'Data transformation 2'!B2038:J4372)</f>
        <v>29.925000000000001</v>
      </c>
      <c r="D2037">
        <v>5.3</v>
      </c>
      <c r="E2037" t="str">
        <v>No</v>
      </c>
      <c r="F2037" t="str">
        <v>No</v>
      </c>
      <c r="G2037" t="str">
        <v>No</v>
      </c>
      <c r="H2037">
        <v>1</v>
      </c>
      <c r="I2037" t="str">
        <v>No</v>
      </c>
      <c r="J2037" t="str">
        <v>Overweight</v>
      </c>
      <c r="K2037" t="str">
        <v>Normal</v>
      </c>
      <c r="L2037" t="str">
        <f>VLOOKUP(A2037,'Data Transformation 3'!A$3:E$2339,5,0)</f>
        <v>17-Jun-1998</v>
      </c>
      <c r="M2037" s="19">
        <f>VLOOKUP(A2037,'Data Transformation 3'!A$3:H$2339,8,0)</f>
        <v>2850.68</v>
      </c>
      <c r="N2037" t="str">
        <f>VLOOKUP('Healthcare '!A2037,'Data Transformation 3'!A$3:I$2339,9,0)</f>
        <v>tier - 2</v>
      </c>
      <c r="O2037" t="str">
        <f>VLOOKUP(A2037,'Data Transformation 3'!A$3:J$2339,10,0)</f>
        <v>tier - 3</v>
      </c>
      <c r="P2037" t="str">
        <f>VLOOKUP(A2037,'Data Transformation 3'!A$3:K$2339,11,0)</f>
        <v>R1012</v>
      </c>
      <c r="Q2037">
        <f>VLOOKUP(A2037,'Data Transformation 3'!A$3:F$2339,6,0)</f>
        <v>24</v>
      </c>
    </row>
    <row r="2038" spans="1:17" ht="15.5" hidden="1" x14ac:dyDescent="0.35">
      <c r="A2038" s="1" t="s">
        <v>330</v>
      </c>
      <c r="C2038" s="20" cm="1">
        <f t="array" ref="C2038:K2038">_xlfn.XLOOKUP(A2038,'Data transformation 2'!A2039:A4373,'Data transformation 2'!B2039:J4373)</f>
        <v>24.225000000000001</v>
      </c>
      <c r="D2038">
        <v>4.42</v>
      </c>
      <c r="E2038" t="str">
        <v>No</v>
      </c>
      <c r="F2038" t="str">
        <v>No</v>
      </c>
      <c r="G2038" t="str">
        <v>No</v>
      </c>
      <c r="H2038">
        <v>1</v>
      </c>
      <c r="I2038" t="str">
        <v>No</v>
      </c>
      <c r="J2038" t="str">
        <v>Normal Weight</v>
      </c>
      <c r="K2038" t="str">
        <v>Normal</v>
      </c>
      <c r="L2038" t="str">
        <f>VLOOKUP(A2038,'Data Transformation 3'!A$3:E$2339,5,0)</f>
        <v>15-Nov-1998</v>
      </c>
      <c r="M2038" s="19">
        <f>VLOOKUP(A2038,'Data Transformation 3'!A$3:H$2339,8,0)</f>
        <v>2842.76</v>
      </c>
      <c r="N2038" t="str">
        <f>VLOOKUP('Healthcare '!A2038,'Data Transformation 3'!A$3:I$2339,9,0)</f>
        <v>tier - 2</v>
      </c>
      <c r="O2038" t="str">
        <f>VLOOKUP(A2038,'Data Transformation 3'!A$3:J$2339,10,0)</f>
        <v>tier - 3</v>
      </c>
      <c r="P2038" t="str">
        <f>VLOOKUP(A2038,'Data Transformation 3'!A$3:K$2339,11,0)</f>
        <v>R1012</v>
      </c>
      <c r="Q2038">
        <f>VLOOKUP(A2038,'Data Transformation 3'!A$3:F$2339,6,0)</f>
        <v>24</v>
      </c>
    </row>
    <row r="2039" spans="1:17" ht="15.5" hidden="1" x14ac:dyDescent="0.35">
      <c r="A2039" s="1" t="s">
        <v>329</v>
      </c>
      <c r="C2039" s="20" cm="1">
        <f t="array" ref="C2039:K2039">_xlfn.XLOOKUP(A2039,'Data transformation 2'!A2040:A4374,'Data transformation 2'!B2040:J4374)</f>
        <v>29.68</v>
      </c>
      <c r="D2039">
        <v>5.68</v>
      </c>
      <c r="E2039" t="str">
        <v>No</v>
      </c>
      <c r="F2039" t="str">
        <v>yes</v>
      </c>
      <c r="G2039" t="str">
        <v>No</v>
      </c>
      <c r="H2039">
        <v>1</v>
      </c>
      <c r="I2039" t="str">
        <v>No</v>
      </c>
      <c r="J2039" t="str">
        <v>Overweight</v>
      </c>
      <c r="K2039" t="str">
        <v>Normal</v>
      </c>
      <c r="L2039" t="str">
        <f>VLOOKUP(A2039,'Data Transformation 3'!A$3:E$2339,5,0)</f>
        <v>1-Oct-2000</v>
      </c>
      <c r="M2039" s="19">
        <f>VLOOKUP(A2039,'Data Transformation 3'!A$3:H$2339,8,0)</f>
        <v>2819.51</v>
      </c>
      <c r="N2039" t="str">
        <f>VLOOKUP('Healthcare '!A2039,'Data Transformation 3'!A$3:I$2339,9,0)</f>
        <v>tier - 2</v>
      </c>
      <c r="O2039" t="str">
        <f>VLOOKUP(A2039,'Data Transformation 3'!A$3:J$2339,10,0)</f>
        <v>tier - 3</v>
      </c>
      <c r="P2039" t="str">
        <f>VLOOKUP(A2039,'Data Transformation 3'!A$3:K$2339,11,0)</f>
        <v>R1011</v>
      </c>
      <c r="Q2039">
        <f>VLOOKUP(A2039,'Data Transformation 3'!A$3:F$2339,6,0)</f>
        <v>22</v>
      </c>
    </row>
    <row r="2040" spans="1:17" ht="15.5" hidden="1" x14ac:dyDescent="0.35">
      <c r="A2040" s="1" t="s">
        <v>328</v>
      </c>
      <c r="C2040" s="20" cm="1">
        <f t="array" ref="C2040:K2040">_xlfn.XLOOKUP(A2040,'Data transformation 2'!A2041:A4375,'Data transformation 2'!B2041:J4375)</f>
        <v>20.614999999999998</v>
      </c>
      <c r="D2040">
        <v>6.05</v>
      </c>
      <c r="E2040" t="str">
        <v>No</v>
      </c>
      <c r="F2040" t="str">
        <v>No</v>
      </c>
      <c r="G2040" t="str">
        <v>Yes</v>
      </c>
      <c r="H2040">
        <v>1</v>
      </c>
      <c r="I2040" t="str">
        <v>No</v>
      </c>
      <c r="J2040" t="str">
        <v>Normal Weight</v>
      </c>
      <c r="K2040" t="str">
        <v>Pre-Diabetes</v>
      </c>
      <c r="L2040" t="str">
        <f>VLOOKUP(A2040,'Data Transformation 3'!A$3:E$2339,5,0)</f>
        <v>23-Sep-2003</v>
      </c>
      <c r="M2040" s="19">
        <f>VLOOKUP(A2040,'Data Transformation 3'!A$3:H$2339,8,0)</f>
        <v>2803.7</v>
      </c>
      <c r="N2040" t="str">
        <f>VLOOKUP('Healthcare '!A2040,'Data Transformation 3'!A$3:I$2339,9,0)</f>
        <v>tier - 2</v>
      </c>
      <c r="O2040" t="str">
        <f>VLOOKUP(A2040,'Data Transformation 3'!A$3:J$2339,10,0)</f>
        <v>tier - 1</v>
      </c>
      <c r="P2040" t="str">
        <f>VLOOKUP(A2040,'Data Transformation 3'!A$3:K$2339,11,0)</f>
        <v>R1012</v>
      </c>
      <c r="Q2040">
        <f>VLOOKUP(A2040,'Data Transformation 3'!A$3:F$2339,6,0)</f>
        <v>19</v>
      </c>
    </row>
    <row r="2041" spans="1:17" ht="15.5" hidden="1" x14ac:dyDescent="0.35">
      <c r="A2041" s="1" t="s">
        <v>327</v>
      </c>
      <c r="C2041" s="20" cm="1">
        <f t="array" ref="C2041:K2041">_xlfn.XLOOKUP(A2041,'Data transformation 2'!A2042:A4376,'Data transformation 2'!B2042:J4376)</f>
        <v>32.119999999999997</v>
      </c>
      <c r="D2041">
        <v>5.33</v>
      </c>
      <c r="E2041" t="str">
        <v>No</v>
      </c>
      <c r="F2041" t="str">
        <v>yes</v>
      </c>
      <c r="G2041" t="str">
        <v>No</v>
      </c>
      <c r="H2041">
        <v>1</v>
      </c>
      <c r="I2041" t="str">
        <v>No</v>
      </c>
      <c r="J2041" t="str">
        <v>Obesity</v>
      </c>
      <c r="K2041" t="str">
        <v>Normal</v>
      </c>
      <c r="L2041" t="str">
        <f>VLOOKUP(A2041,'Data Transformation 3'!A$3:E$2339,5,0)</f>
        <v>4-Aug-2004</v>
      </c>
      <c r="M2041" s="19">
        <f>VLOOKUP(A2041,'Data Transformation 3'!A$3:H$2339,8,0)</f>
        <v>2801.26</v>
      </c>
      <c r="N2041" t="str">
        <f>VLOOKUP('Healthcare '!A2041,'Data Transformation 3'!A$3:I$2339,9,0)</f>
        <v>tier - 2</v>
      </c>
      <c r="O2041" t="str">
        <f>VLOOKUP(A2041,'Data Transformation 3'!A$3:J$2339,10,0)</f>
        <v>tier - 3</v>
      </c>
      <c r="P2041" t="str">
        <f>VLOOKUP(A2041,'Data Transformation 3'!A$3:K$2339,11,0)</f>
        <v>R1013</v>
      </c>
      <c r="Q2041">
        <f>VLOOKUP(A2041,'Data Transformation 3'!A$3:F$2339,6,0)</f>
        <v>18</v>
      </c>
    </row>
    <row r="2042" spans="1:17" ht="15.5" hidden="1" x14ac:dyDescent="0.35">
      <c r="A2042" s="1" t="s">
        <v>326</v>
      </c>
      <c r="C2042" s="20" cm="1">
        <f t="array" ref="C2042:K2042">_xlfn.XLOOKUP(A2042,'Data transformation 2'!A2043:A4377,'Data transformation 2'!B2043:J4377)</f>
        <v>27.36</v>
      </c>
      <c r="D2042">
        <v>6.22</v>
      </c>
      <c r="E2042" t="str">
        <v>No</v>
      </c>
      <c r="F2042" t="str">
        <v>No</v>
      </c>
      <c r="G2042" t="str">
        <v>No</v>
      </c>
      <c r="H2042">
        <v>0</v>
      </c>
      <c r="I2042" t="str">
        <v>No</v>
      </c>
      <c r="J2042" t="str">
        <v>Overweight</v>
      </c>
      <c r="K2042" t="str">
        <v>Pre-Diabetes</v>
      </c>
      <c r="L2042" t="str">
        <f>VLOOKUP(A2042,'Data Transformation 3'!A$3:E$2339,5,0)</f>
        <v>24-Dec-1999</v>
      </c>
      <c r="M2042" s="19">
        <f>VLOOKUP(A2042,'Data Transformation 3'!A$3:H$2339,8,0)</f>
        <v>2789.06</v>
      </c>
      <c r="N2042" t="str">
        <f>VLOOKUP('Healthcare '!A2042,'Data Transformation 3'!A$3:I$2339,9,0)</f>
        <v>tier - 2</v>
      </c>
      <c r="O2042" t="str">
        <f>VLOOKUP(A2042,'Data Transformation 3'!A$3:J$2339,10,0)</f>
        <v>tier - 3</v>
      </c>
      <c r="P2042" t="str">
        <f>VLOOKUP(A2042,'Data Transformation 3'!A$3:K$2339,11,0)</f>
        <v>R1012</v>
      </c>
      <c r="Q2042">
        <f>VLOOKUP(A2042,'Data Transformation 3'!A$3:F$2339,6,0)</f>
        <v>23</v>
      </c>
    </row>
    <row r="2043" spans="1:17" ht="15.5" hidden="1" x14ac:dyDescent="0.35">
      <c r="A2043" s="1" t="s">
        <v>325</v>
      </c>
      <c r="C2043" s="20" cm="1">
        <f t="array" ref="C2043:K2043">_xlfn.XLOOKUP(A2043,'Data transformation 2'!A2044:A4378,'Data transformation 2'!B2044:J4378)</f>
        <v>17.385000000000002</v>
      </c>
      <c r="D2043">
        <v>5.84</v>
      </c>
      <c r="E2043" t="str">
        <v>No</v>
      </c>
      <c r="F2043" t="str">
        <v>No</v>
      </c>
      <c r="G2043" t="str">
        <v>No</v>
      </c>
      <c r="H2043">
        <v>0</v>
      </c>
      <c r="I2043" t="str">
        <v>No</v>
      </c>
      <c r="J2043" t="str">
        <v>Underweight</v>
      </c>
      <c r="K2043" t="str">
        <v>Pre-Diabetes</v>
      </c>
      <c r="L2043" t="str">
        <f>VLOOKUP(A2043,'Data Transformation 3'!A$3:E$2339,5,0)</f>
        <v>29-Aug-1999</v>
      </c>
      <c r="M2043" s="19">
        <f>VLOOKUP(A2043,'Data Transformation 3'!A$3:H$2339,8,0)</f>
        <v>2775.19</v>
      </c>
      <c r="N2043" t="str">
        <f>VLOOKUP('Healthcare '!A2043,'Data Transformation 3'!A$3:I$2339,9,0)</f>
        <v>tier - 2</v>
      </c>
      <c r="O2043" t="str">
        <f>VLOOKUP(A2043,'Data Transformation 3'!A$3:J$2339,10,0)</f>
        <v>tier - 1</v>
      </c>
      <c r="P2043" t="str">
        <f>VLOOKUP(A2043,'Data Transformation 3'!A$3:K$2339,11,0)</f>
        <v>R1012</v>
      </c>
      <c r="Q2043">
        <f>VLOOKUP(A2043,'Data Transformation 3'!A$3:F$2339,6,0)</f>
        <v>23</v>
      </c>
    </row>
    <row r="2044" spans="1:17" ht="15.5" hidden="1" x14ac:dyDescent="0.35">
      <c r="A2044" s="1" t="s">
        <v>324</v>
      </c>
      <c r="C2044" s="20" cm="1">
        <f t="array" ref="C2044:K2044">_xlfn.XLOOKUP(A2044,'Data transformation 2'!A2045:A4379,'Data transformation 2'!B2045:J4379)</f>
        <v>30.13</v>
      </c>
      <c r="D2044">
        <v>5.71</v>
      </c>
      <c r="E2044" t="str">
        <v>No</v>
      </c>
      <c r="F2044" t="str">
        <v>yes</v>
      </c>
      <c r="G2044" t="str">
        <v>No</v>
      </c>
      <c r="H2044">
        <v>1</v>
      </c>
      <c r="I2044" t="str">
        <v>No</v>
      </c>
      <c r="J2044" t="str">
        <v>Obesity</v>
      </c>
      <c r="K2044" t="str">
        <v>Pre-Diabetes</v>
      </c>
      <c r="L2044" t="str">
        <f>VLOOKUP(A2044,'Data Transformation 3'!A$3:E$2339,5,0)</f>
        <v>14-Nov-2004</v>
      </c>
      <c r="M2044" s="19">
        <f>VLOOKUP(A2044,'Data Transformation 3'!A$3:H$2339,8,0)</f>
        <v>2773.46</v>
      </c>
      <c r="N2044" t="str">
        <f>VLOOKUP('Healthcare '!A2044,'Data Transformation 3'!A$3:I$2339,9,0)</f>
        <v>tier - 2</v>
      </c>
      <c r="O2044" t="str">
        <f>VLOOKUP(A2044,'Data Transformation 3'!A$3:J$2339,10,0)</f>
        <v>tier - 1</v>
      </c>
      <c r="P2044" t="str">
        <f>VLOOKUP(A2044,'Data Transformation 3'!A$3:K$2339,11,0)</f>
        <v>R1021</v>
      </c>
      <c r="Q2044">
        <f>VLOOKUP(A2044,'Data Transformation 3'!A$3:F$2339,6,0)</f>
        <v>18</v>
      </c>
    </row>
    <row r="2045" spans="1:17" ht="15.5" hidden="1" x14ac:dyDescent="0.35">
      <c r="A2045" s="1" t="s">
        <v>323</v>
      </c>
      <c r="C2045" s="20" cm="1">
        <f t="array" ref="C2045:K2045">_xlfn.XLOOKUP(A2045,'Data transformation 2'!A2046:A4380,'Data transformation 2'!B2046:J4380)</f>
        <v>25.44</v>
      </c>
      <c r="D2045">
        <v>6.04</v>
      </c>
      <c r="E2045" t="str">
        <v>yes</v>
      </c>
      <c r="F2045" t="str">
        <v>No</v>
      </c>
      <c r="G2045" t="str">
        <v>Yes</v>
      </c>
      <c r="H2045">
        <v>1</v>
      </c>
      <c r="I2045" t="str">
        <v>No</v>
      </c>
      <c r="J2045" t="str">
        <v>Overweight</v>
      </c>
      <c r="K2045" t="str">
        <v>Pre-Diabetes</v>
      </c>
      <c r="L2045" t="str">
        <f>VLOOKUP(A2045,'Data Transformation 3'!A$3:E$2339,5,0)</f>
        <v>10-Aug-1997</v>
      </c>
      <c r="M2045" s="19">
        <f>VLOOKUP(A2045,'Data Transformation 3'!A$3:H$2339,8,0)</f>
        <v>2758.99</v>
      </c>
      <c r="N2045" t="str">
        <f>VLOOKUP('Healthcare '!A2045,'Data Transformation 3'!A$3:I$2339,9,0)</f>
        <v>tier - 2</v>
      </c>
      <c r="O2045" t="str">
        <f>VLOOKUP(A2045,'Data Transformation 3'!A$3:J$2339,10,0)</f>
        <v>tier - 1</v>
      </c>
      <c r="P2045" t="str">
        <f>VLOOKUP(A2045,'Data Transformation 3'!A$3:K$2339,11,0)</f>
        <v>R1012</v>
      </c>
      <c r="Q2045">
        <f>VLOOKUP(A2045,'Data Transformation 3'!A$3:F$2339,6,0)</f>
        <v>25</v>
      </c>
    </row>
    <row r="2046" spans="1:17" ht="15.5" hidden="1" x14ac:dyDescent="0.35">
      <c r="A2046" s="1" t="s">
        <v>322</v>
      </c>
      <c r="C2046" s="20" cm="1">
        <f t="array" ref="C2046:K2046">_xlfn.XLOOKUP(A2046,'Data transformation 2'!A2047:A4381,'Data transformation 2'!B2047:J4381)</f>
        <v>39.805</v>
      </c>
      <c r="D2046">
        <v>4.38</v>
      </c>
      <c r="E2046" t="str">
        <v>No</v>
      </c>
      <c r="F2046" t="str">
        <v>yes</v>
      </c>
      <c r="G2046" t="str">
        <v>No</v>
      </c>
      <c r="H2046">
        <v>1</v>
      </c>
      <c r="I2046" t="str">
        <v>No</v>
      </c>
      <c r="J2046" t="str">
        <v>Obesity</v>
      </c>
      <c r="K2046" t="str">
        <v>Normal</v>
      </c>
      <c r="L2046" t="str">
        <f>VLOOKUP(A2046,'Data Transformation 3'!A$3:E$2339,5,0)</f>
        <v>11-Oct-2000</v>
      </c>
      <c r="M2046" s="19">
        <f>VLOOKUP(A2046,'Data Transformation 3'!A$3:H$2339,8,0)</f>
        <v>2755.02</v>
      </c>
      <c r="N2046" t="str">
        <f>VLOOKUP('Healthcare '!A2046,'Data Transformation 3'!A$3:I$2339,9,0)</f>
        <v>tier - 2</v>
      </c>
      <c r="O2046" t="str">
        <f>VLOOKUP(A2046,'Data Transformation 3'!A$3:J$2339,10,0)</f>
        <v>tier - 1</v>
      </c>
      <c r="P2046" t="str">
        <f>VLOOKUP(A2046,'Data Transformation 3'!A$3:K$2339,11,0)</f>
        <v>R1024</v>
      </c>
      <c r="Q2046">
        <f>VLOOKUP(A2046,'Data Transformation 3'!A$3:F$2339,6,0)</f>
        <v>22</v>
      </c>
    </row>
    <row r="2047" spans="1:17" ht="15.5" hidden="1" x14ac:dyDescent="0.35">
      <c r="A2047" s="1" t="s">
        <v>321</v>
      </c>
      <c r="C2047" s="20" cm="1">
        <f t="array" ref="C2047:K2047">_xlfn.XLOOKUP(A2047,'Data transformation 2'!A2048:A4382,'Data transformation 2'!B2048:J4382)</f>
        <v>30.4</v>
      </c>
      <c r="D2047">
        <v>5.56</v>
      </c>
      <c r="E2047" t="str">
        <v>yes</v>
      </c>
      <c r="F2047" t="str">
        <v>yes</v>
      </c>
      <c r="G2047" t="str">
        <v>No</v>
      </c>
      <c r="H2047">
        <v>1</v>
      </c>
      <c r="I2047" t="str">
        <v>No</v>
      </c>
      <c r="J2047" t="str">
        <v>Obesity</v>
      </c>
      <c r="K2047" t="str">
        <v>Normal</v>
      </c>
      <c r="L2047" t="str">
        <f>VLOOKUP(A2047,'Data Transformation 3'!A$3:E$2339,5,0)</f>
        <v>3-Oct-2000</v>
      </c>
      <c r="M2047" s="19">
        <f>VLOOKUP(A2047,'Data Transformation 3'!A$3:H$2339,8,0)</f>
        <v>2741.95</v>
      </c>
      <c r="N2047" t="str">
        <f>VLOOKUP('Healthcare '!A2047,'Data Transformation 3'!A$3:I$2339,9,0)</f>
        <v>tier - 2</v>
      </c>
      <c r="O2047" t="str">
        <f>VLOOKUP(A2047,'Data Transformation 3'!A$3:J$2339,10,0)</f>
        <v>tier - 3</v>
      </c>
      <c r="P2047" t="str">
        <f>VLOOKUP(A2047,'Data Transformation 3'!A$3:K$2339,11,0)</f>
        <v>R1024</v>
      </c>
      <c r="Q2047">
        <f>VLOOKUP(A2047,'Data Transformation 3'!A$3:F$2339,6,0)</f>
        <v>22</v>
      </c>
    </row>
    <row r="2048" spans="1:17" ht="15.5" hidden="1" x14ac:dyDescent="0.35">
      <c r="A2048" s="1" t="s">
        <v>320</v>
      </c>
      <c r="C2048" s="20" cm="1">
        <f t="array" ref="C2048:K2048">_xlfn.XLOOKUP(A2048,'Data transformation 2'!A2049:A4383,'Data transformation 2'!B2049:J4383)</f>
        <v>23.18</v>
      </c>
      <c r="D2048">
        <v>4.24</v>
      </c>
      <c r="E2048" t="str">
        <v>No</v>
      </c>
      <c r="F2048" t="str">
        <v>yes</v>
      </c>
      <c r="G2048" t="str">
        <v>No</v>
      </c>
      <c r="H2048">
        <v>1</v>
      </c>
      <c r="I2048" t="str">
        <v>No</v>
      </c>
      <c r="J2048" t="str">
        <v>Normal Weight</v>
      </c>
      <c r="K2048" t="str">
        <v>Normal</v>
      </c>
      <c r="L2048" t="str">
        <f>VLOOKUP(A2048,'Data Transformation 3'!A$3:E$2339,5,0)</f>
        <v>17-Dec-2000</v>
      </c>
      <c r="M2048" s="19">
        <f>VLOOKUP(A2048,'Data Transformation 3'!A$3:H$2339,8,0)</f>
        <v>2731.91</v>
      </c>
      <c r="N2048" t="str">
        <f>VLOOKUP('Healthcare '!A2048,'Data Transformation 3'!A$3:I$2339,9,0)</f>
        <v>tier - 2</v>
      </c>
      <c r="O2048" t="str">
        <f>VLOOKUP(A2048,'Data Transformation 3'!A$3:J$2339,10,0)</f>
        <v>tier - 3</v>
      </c>
      <c r="P2048" t="str">
        <f>VLOOKUP(A2048,'Data Transformation 3'!A$3:K$2339,11,0)</f>
        <v>R1024</v>
      </c>
      <c r="Q2048">
        <f>VLOOKUP(A2048,'Data Transformation 3'!A$3:F$2339,6,0)</f>
        <v>22</v>
      </c>
    </row>
    <row r="2049" spans="1:17" ht="15.5" hidden="1" x14ac:dyDescent="0.35">
      <c r="A2049" s="1" t="s">
        <v>319</v>
      </c>
      <c r="C2049" s="20" cm="1">
        <f t="array" ref="C2049:K2049">_xlfn.XLOOKUP(A2049,'Data transformation 2'!A2050:A4384,'Data transformation 2'!B2050:J4384)</f>
        <v>39.615000000000002</v>
      </c>
      <c r="D2049">
        <v>6.32</v>
      </c>
      <c r="E2049" t="str">
        <v>No</v>
      </c>
      <c r="F2049" t="str">
        <v>No</v>
      </c>
      <c r="G2049" t="str">
        <v>Yes</v>
      </c>
      <c r="H2049">
        <v>1</v>
      </c>
      <c r="I2049" t="str">
        <v>No</v>
      </c>
      <c r="J2049" t="str">
        <v>Obesity</v>
      </c>
      <c r="K2049" t="str">
        <v>Pre-Diabetes</v>
      </c>
      <c r="L2049" t="str">
        <f>VLOOKUP(A2049,'Data Transformation 3'!A$3:E$2339,5,0)</f>
        <v>3-Dec-2003</v>
      </c>
      <c r="M2049" s="19">
        <f>VLOOKUP(A2049,'Data Transformation 3'!A$3:H$2339,8,0)</f>
        <v>2730.11</v>
      </c>
      <c r="N2049" t="str">
        <f>VLOOKUP('Healthcare '!A2049,'Data Transformation 3'!A$3:I$2339,9,0)</f>
        <v>tier - 2</v>
      </c>
      <c r="O2049" t="str">
        <f>VLOOKUP(A2049,'Data Transformation 3'!A$3:J$2339,10,0)</f>
        <v>tier - 3</v>
      </c>
      <c r="P2049" t="str">
        <f>VLOOKUP(A2049,'Data Transformation 3'!A$3:K$2339,11,0)</f>
        <v>R1012</v>
      </c>
      <c r="Q2049">
        <f>VLOOKUP(A2049,'Data Transformation 3'!A$3:F$2339,6,0)</f>
        <v>19</v>
      </c>
    </row>
    <row r="2050" spans="1:17" ht="15.5" hidden="1" x14ac:dyDescent="0.35">
      <c r="A2050" s="1" t="s">
        <v>318</v>
      </c>
      <c r="C2050" s="20" cm="1">
        <f t="array" ref="C2050:K2050">_xlfn.XLOOKUP(A2050,'Data transformation 2'!A2051:A4385,'Data transformation 2'!B2051:J4385)</f>
        <v>30.59</v>
      </c>
      <c r="D2050">
        <v>6.3</v>
      </c>
      <c r="E2050" t="str">
        <v>yes</v>
      </c>
      <c r="F2050" t="str">
        <v>No</v>
      </c>
      <c r="G2050" t="str">
        <v>Yes</v>
      </c>
      <c r="H2050">
        <v>1</v>
      </c>
      <c r="I2050" t="str">
        <v>No</v>
      </c>
      <c r="J2050" t="str">
        <v>Obesity</v>
      </c>
      <c r="K2050" t="str">
        <v>Pre-Diabetes</v>
      </c>
      <c r="L2050" t="str">
        <f>VLOOKUP(A2050,'Data Transformation 3'!A$3:E$2339,5,0)</f>
        <v>6-Oct-1997</v>
      </c>
      <c r="M2050" s="19">
        <f>VLOOKUP(A2050,'Data Transformation 3'!A$3:H$2339,8,0)</f>
        <v>2727.4</v>
      </c>
      <c r="N2050" t="str">
        <f>VLOOKUP('Healthcare '!A2050,'Data Transformation 3'!A$3:I$2339,9,0)</f>
        <v>tier - 3</v>
      </c>
      <c r="O2050" t="str">
        <f>VLOOKUP(A2050,'Data Transformation 3'!A$3:J$2339,10,0)</f>
        <v>tier - 3</v>
      </c>
      <c r="P2050" t="str">
        <f>VLOOKUP(A2050,'Data Transformation 3'!A$3:K$2339,11,0)</f>
        <v>R1016</v>
      </c>
      <c r="Q2050">
        <f>VLOOKUP(A2050,'Data Transformation 3'!A$3:F$2339,6,0)</f>
        <v>25</v>
      </c>
    </row>
    <row r="2051" spans="1:17" ht="15.5" hidden="1" x14ac:dyDescent="0.35">
      <c r="A2051" s="1" t="s">
        <v>317</v>
      </c>
      <c r="C2051" s="20" cm="1">
        <f t="array" ref="C2051:K2051">_xlfn.XLOOKUP(A2051,'Data transformation 2'!A2052:A4386,'Data transformation 2'!B2052:J4386)</f>
        <v>16.72</v>
      </c>
      <c r="D2051">
        <v>4.38</v>
      </c>
      <c r="E2051" t="str">
        <v>yes</v>
      </c>
      <c r="F2051" t="str">
        <v>No</v>
      </c>
      <c r="G2051" t="str">
        <v>No</v>
      </c>
      <c r="H2051">
        <v>1</v>
      </c>
      <c r="I2051" t="str">
        <v>No</v>
      </c>
      <c r="J2051" t="str">
        <v>Underweight</v>
      </c>
      <c r="K2051" t="str">
        <v>Normal</v>
      </c>
      <c r="L2051" t="str">
        <f>VLOOKUP(A2051,'Data Transformation 3'!A$3:E$2339,5,0)</f>
        <v>20-Aug-1988</v>
      </c>
      <c r="M2051" s="19">
        <f>VLOOKUP(A2051,'Data Transformation 3'!A$3:H$2339,8,0)</f>
        <v>2726.06</v>
      </c>
      <c r="N2051" t="str">
        <f>VLOOKUP('Healthcare '!A2051,'Data Transformation 3'!A$3:I$2339,9,0)</f>
        <v>tier - 2</v>
      </c>
      <c r="O2051" t="str">
        <f>VLOOKUP(A2051,'Data Transformation 3'!A$3:J$2339,10,0)</f>
        <v>tier - 2</v>
      </c>
      <c r="P2051" t="str">
        <f>VLOOKUP(A2051,'Data Transformation 3'!A$3:K$2339,11,0)</f>
        <v>R1013</v>
      </c>
      <c r="Q2051">
        <f>VLOOKUP(A2051,'Data Transformation 3'!A$3:F$2339,6,0)</f>
        <v>34</v>
      </c>
    </row>
    <row r="2052" spans="1:17" ht="15.5" hidden="1" x14ac:dyDescent="0.35">
      <c r="A2052" s="1" t="s">
        <v>316</v>
      </c>
      <c r="C2052" s="20" cm="1">
        <f t="array" ref="C2052:K2052">_xlfn.XLOOKUP(A2052,'Data transformation 2'!A2053:A4387,'Data transformation 2'!B2053:J4387)</f>
        <v>26.22</v>
      </c>
      <c r="D2052">
        <v>4.6500000000000004</v>
      </c>
      <c r="E2052" t="str">
        <v>yes</v>
      </c>
      <c r="F2052" t="str">
        <v>No</v>
      </c>
      <c r="G2052" t="str">
        <v>Yes</v>
      </c>
      <c r="H2052">
        <v>1</v>
      </c>
      <c r="I2052" t="str">
        <v>No</v>
      </c>
      <c r="J2052" t="str">
        <v>Overweight</v>
      </c>
      <c r="K2052" t="str">
        <v>Normal</v>
      </c>
      <c r="L2052" t="str">
        <f>VLOOKUP(A2052,'Data Transformation 3'!A$3:E$2339,5,0)</f>
        <v>30-Oct-1997</v>
      </c>
      <c r="M2052" s="19">
        <f>VLOOKUP(A2052,'Data Transformation 3'!A$3:H$2339,8,0)</f>
        <v>2721.32</v>
      </c>
      <c r="N2052" t="str">
        <f>VLOOKUP('Healthcare '!A2052,'Data Transformation 3'!A$3:I$2339,9,0)</f>
        <v>tier - 1</v>
      </c>
      <c r="O2052" t="str">
        <f>VLOOKUP(A2052,'Data Transformation 3'!A$3:J$2339,10,0)</f>
        <v>tier - 3</v>
      </c>
      <c r="P2052" t="str">
        <f>VLOOKUP(A2052,'Data Transformation 3'!A$3:K$2339,11,0)</f>
        <v>R1014</v>
      </c>
      <c r="Q2052">
        <f>VLOOKUP(A2052,'Data Transformation 3'!A$3:F$2339,6,0)</f>
        <v>25</v>
      </c>
    </row>
    <row r="2053" spans="1:17" ht="15.5" hidden="1" x14ac:dyDescent="0.35">
      <c r="A2053" s="1" t="s">
        <v>315</v>
      </c>
      <c r="C2053" s="20" cm="1">
        <f t="array" ref="C2053:K2053">_xlfn.XLOOKUP(A2053,'Data transformation 2'!A2054:A4388,'Data transformation 2'!B2054:J4388)</f>
        <v>31.824999999999999</v>
      </c>
      <c r="D2053">
        <v>4.7</v>
      </c>
      <c r="E2053" t="str">
        <v>No</v>
      </c>
      <c r="F2053" t="str">
        <v>No</v>
      </c>
      <c r="G2053" t="str">
        <v>Yes</v>
      </c>
      <c r="H2053">
        <v>1</v>
      </c>
      <c r="I2053" t="str">
        <v>No</v>
      </c>
      <c r="J2053" t="str">
        <v>Obesity</v>
      </c>
      <c r="K2053" t="str">
        <v>Normal</v>
      </c>
      <c r="L2053" t="str">
        <f>VLOOKUP(A2053,'Data Transformation 3'!A$3:E$2339,5,0)</f>
        <v>6-Aug-2003</v>
      </c>
      <c r="M2053" s="19">
        <f>VLOOKUP(A2053,'Data Transformation 3'!A$3:H$2339,8,0)</f>
        <v>2719.28</v>
      </c>
      <c r="N2053" t="str">
        <f>VLOOKUP('Healthcare '!A2053,'Data Transformation 3'!A$3:I$2339,9,0)</f>
        <v>tier - 2</v>
      </c>
      <c r="O2053" t="str">
        <f>VLOOKUP(A2053,'Data Transformation 3'!A$3:J$2339,10,0)</f>
        <v>tier - 2</v>
      </c>
      <c r="P2053" t="str">
        <f>VLOOKUP(A2053,'Data Transformation 3'!A$3:K$2339,11,0)</f>
        <v>R1012</v>
      </c>
      <c r="Q2053">
        <f>VLOOKUP(A2053,'Data Transformation 3'!A$3:F$2339,6,0)</f>
        <v>19</v>
      </c>
    </row>
    <row r="2054" spans="1:17" ht="15.5" hidden="1" x14ac:dyDescent="0.35">
      <c r="A2054" s="1" t="s">
        <v>314</v>
      </c>
      <c r="C2054" s="20" cm="1">
        <f t="array" ref="C2054:K2054">_xlfn.XLOOKUP(A2054,'Data transformation 2'!A2055:A4389,'Data transformation 2'!B2055:J4389)</f>
        <v>25.745000000000001</v>
      </c>
      <c r="D2054">
        <v>4.34</v>
      </c>
      <c r="E2054" t="str">
        <v>No</v>
      </c>
      <c r="F2054" t="str">
        <v>No</v>
      </c>
      <c r="G2054" t="str">
        <v>Yes</v>
      </c>
      <c r="H2054">
        <v>1</v>
      </c>
      <c r="I2054" t="str">
        <v>No</v>
      </c>
      <c r="J2054" t="str">
        <v>Overweight</v>
      </c>
      <c r="K2054" t="str">
        <v>Normal</v>
      </c>
      <c r="L2054" t="str">
        <f>VLOOKUP(A2054,'Data Transformation 3'!A$3:E$2339,5,0)</f>
        <v>1-Dec-2003</v>
      </c>
      <c r="M2054" s="19">
        <f>VLOOKUP(A2054,'Data Transformation 3'!A$3:H$2339,8,0)</f>
        <v>2710.83</v>
      </c>
      <c r="N2054" t="str">
        <f>VLOOKUP('Healthcare '!A2054,'Data Transformation 3'!A$3:I$2339,9,0)</f>
        <v>tier - 2</v>
      </c>
      <c r="O2054" t="str">
        <f>VLOOKUP(A2054,'Data Transformation 3'!A$3:J$2339,10,0)</f>
        <v>tier - 3</v>
      </c>
      <c r="P2054" t="str">
        <f>VLOOKUP(A2054,'Data Transformation 3'!A$3:K$2339,11,0)</f>
        <v>R1012</v>
      </c>
      <c r="Q2054">
        <f>VLOOKUP(A2054,'Data Transformation 3'!A$3:F$2339,6,0)</f>
        <v>19</v>
      </c>
    </row>
    <row r="2055" spans="1:17" ht="15.5" hidden="1" x14ac:dyDescent="0.35">
      <c r="A2055" s="1" t="s">
        <v>313</v>
      </c>
      <c r="C2055" s="20" cm="1">
        <f t="array" ref="C2055:K2055">_xlfn.XLOOKUP(A2055,'Data transformation 2'!A2056:A4390,'Data transformation 2'!B2056:J4390)</f>
        <v>24.605</v>
      </c>
      <c r="D2055">
        <v>5.62</v>
      </c>
      <c r="E2055" t="str">
        <v>No</v>
      </c>
      <c r="F2055" t="str">
        <v>No</v>
      </c>
      <c r="G2055" t="str">
        <v>Yes</v>
      </c>
      <c r="H2055">
        <v>1</v>
      </c>
      <c r="I2055" t="str">
        <v>No</v>
      </c>
      <c r="J2055" t="str">
        <v>Normal Weight</v>
      </c>
      <c r="K2055" t="str">
        <v>Normal</v>
      </c>
      <c r="L2055" t="str">
        <f>VLOOKUP(A2055,'Data Transformation 3'!A$3:E$2339,5,0)</f>
        <v>21-Nov-2003</v>
      </c>
      <c r="M2055" s="19">
        <f>VLOOKUP(A2055,'Data Transformation 3'!A$3:H$2339,8,0)</f>
        <v>2709.24</v>
      </c>
      <c r="N2055" t="str">
        <f>VLOOKUP('Healthcare '!A2055,'Data Transformation 3'!A$3:I$2339,9,0)</f>
        <v>tier - 2</v>
      </c>
      <c r="O2055" t="str">
        <f>VLOOKUP(A2055,'Data Transformation 3'!A$3:J$2339,10,0)</f>
        <v>tier - 2</v>
      </c>
      <c r="P2055" t="str">
        <f>VLOOKUP(A2055,'Data Transformation 3'!A$3:K$2339,11,0)</f>
        <v>R1012</v>
      </c>
      <c r="Q2055">
        <f>VLOOKUP(A2055,'Data Transformation 3'!A$3:F$2339,6,0)</f>
        <v>19</v>
      </c>
    </row>
    <row r="2056" spans="1:17" ht="15.5" hidden="1" x14ac:dyDescent="0.35">
      <c r="A2056" s="1" t="s">
        <v>312</v>
      </c>
      <c r="C2056" s="20" cm="1">
        <f t="array" ref="C2056:K2056">_xlfn.XLOOKUP(A2056,'Data transformation 2'!A2057:A4391,'Data transformation 2'!B2057:J4391)</f>
        <v>24.51</v>
      </c>
      <c r="D2056">
        <v>4.24</v>
      </c>
      <c r="E2056" t="str">
        <v>No</v>
      </c>
      <c r="F2056" t="str">
        <v>No</v>
      </c>
      <c r="G2056" t="str">
        <v>Yes</v>
      </c>
      <c r="H2056">
        <v>1</v>
      </c>
      <c r="I2056" t="str">
        <v>No</v>
      </c>
      <c r="J2056" t="str">
        <v>Normal Weight</v>
      </c>
      <c r="K2056" t="str">
        <v>Normal</v>
      </c>
      <c r="L2056" t="str">
        <f>VLOOKUP(A2056,'Data Transformation 3'!A$3:E$2339,5,0)</f>
        <v>17-Jul-2003</v>
      </c>
      <c r="M2056" s="19">
        <f>VLOOKUP(A2056,'Data Transformation 3'!A$3:H$2339,8,0)</f>
        <v>2709.11</v>
      </c>
      <c r="N2056" t="str">
        <f>VLOOKUP('Healthcare '!A2056,'Data Transformation 3'!A$3:I$2339,9,0)</f>
        <v>tier - 2</v>
      </c>
      <c r="O2056" t="str">
        <f>VLOOKUP(A2056,'Data Transformation 3'!A$3:J$2339,10,0)</f>
        <v>tier - 2</v>
      </c>
      <c r="P2056" t="str">
        <f>VLOOKUP(A2056,'Data Transformation 3'!A$3:K$2339,11,0)</f>
        <v>R1012</v>
      </c>
      <c r="Q2056">
        <f>VLOOKUP(A2056,'Data Transformation 3'!A$3:F$2339,6,0)</f>
        <v>19</v>
      </c>
    </row>
    <row r="2057" spans="1:17" ht="15.5" hidden="1" x14ac:dyDescent="0.35">
      <c r="A2057" s="1" t="s">
        <v>311</v>
      </c>
      <c r="C2057" s="20" cm="1">
        <f t="array" ref="C2057:K2057">_xlfn.XLOOKUP(A2057,'Data transformation 2'!A2058:A4392,'Data transformation 2'!B2058:J4392)</f>
        <v>31.065000000000001</v>
      </c>
      <c r="D2057">
        <v>4.57</v>
      </c>
      <c r="E2057" t="str">
        <v>yes</v>
      </c>
      <c r="F2057" t="str">
        <v>No</v>
      </c>
      <c r="G2057" t="str">
        <v>No</v>
      </c>
      <c r="H2057">
        <v>0</v>
      </c>
      <c r="I2057" t="str">
        <v>No</v>
      </c>
      <c r="J2057" t="str">
        <v>Obesity</v>
      </c>
      <c r="K2057" t="str">
        <v>Normal</v>
      </c>
      <c r="L2057" t="str">
        <f>VLOOKUP(A2057,'Data Transformation 3'!A$3:E$2339,5,0)</f>
        <v>13-Jun-1996</v>
      </c>
      <c r="M2057" s="19">
        <f>VLOOKUP(A2057,'Data Transformation 3'!A$3:H$2339,8,0)</f>
        <v>2699.57</v>
      </c>
      <c r="N2057" t="str">
        <f>VLOOKUP('Healthcare '!A2057,'Data Transformation 3'!A$3:I$2339,9,0)</f>
        <v>tier - 2</v>
      </c>
      <c r="O2057" t="str">
        <f>VLOOKUP(A2057,'Data Transformation 3'!A$3:J$2339,10,0)</f>
        <v>tier - 1</v>
      </c>
      <c r="P2057" t="str">
        <f>VLOOKUP(A2057,'Data Transformation 3'!A$3:K$2339,11,0)</f>
        <v>R1012</v>
      </c>
      <c r="Q2057">
        <f>VLOOKUP(A2057,'Data Transformation 3'!A$3:F$2339,6,0)</f>
        <v>26</v>
      </c>
    </row>
    <row r="2058" spans="1:17" ht="15.5" hidden="1" x14ac:dyDescent="0.35">
      <c r="A2058" s="1" t="s">
        <v>310</v>
      </c>
      <c r="C2058" s="20" cm="1">
        <f t="array" ref="C2058:K2058">_xlfn.XLOOKUP(A2058,'Data transformation 2'!A2059:A4393,'Data transformation 2'!B2059:J4393)</f>
        <v>28.12</v>
      </c>
      <c r="D2058">
        <v>5.05</v>
      </c>
      <c r="E2058" t="str">
        <v>No</v>
      </c>
      <c r="F2058" t="str">
        <v>No</v>
      </c>
      <c r="G2058" t="str">
        <v>No</v>
      </c>
      <c r="H2058">
        <v>0</v>
      </c>
      <c r="I2058" t="str">
        <v>No</v>
      </c>
      <c r="J2058" t="str">
        <v>Overweight</v>
      </c>
      <c r="K2058" t="str">
        <v>Normal</v>
      </c>
      <c r="L2058" t="str">
        <f>VLOOKUP(A2058,'Data Transformation 3'!A$3:E$2339,5,0)</f>
        <v>11-Jun-1999</v>
      </c>
      <c r="M2058" s="19">
        <f>VLOOKUP(A2058,'Data Transformation 3'!A$3:H$2339,8,0)</f>
        <v>2690.11</v>
      </c>
      <c r="N2058" t="str">
        <f>VLOOKUP('Healthcare '!A2058,'Data Transformation 3'!A$3:I$2339,9,0)</f>
        <v>tier - 2</v>
      </c>
      <c r="O2058" t="str">
        <f>VLOOKUP(A2058,'Data Transformation 3'!A$3:J$2339,10,0)</f>
        <v>tier - 2</v>
      </c>
      <c r="P2058" t="str">
        <f>VLOOKUP(A2058,'Data Transformation 3'!A$3:K$2339,11,0)</f>
        <v>R1012</v>
      </c>
      <c r="Q2058">
        <f>VLOOKUP(A2058,'Data Transformation 3'!A$3:F$2339,6,0)</f>
        <v>23</v>
      </c>
    </row>
    <row r="2059" spans="1:17" ht="15.5" hidden="1" x14ac:dyDescent="0.35">
      <c r="A2059" s="1" t="s">
        <v>309</v>
      </c>
      <c r="C2059" s="20" cm="1">
        <f t="array" ref="C2059:K2059">_xlfn.XLOOKUP(A2059,'Data transformation 2'!A2060:A4394,'Data transformation 2'!B2060:J4394)</f>
        <v>38.06</v>
      </c>
      <c r="D2059">
        <v>6.16</v>
      </c>
      <c r="E2059" t="str">
        <v>No</v>
      </c>
      <c r="F2059" t="str">
        <v>No</v>
      </c>
      <c r="G2059" t="str">
        <v>No</v>
      </c>
      <c r="H2059">
        <v>0</v>
      </c>
      <c r="I2059" t="str">
        <v>No</v>
      </c>
      <c r="J2059" t="str">
        <v>Obesity</v>
      </c>
      <c r="K2059" t="str">
        <v>Pre-Diabetes</v>
      </c>
      <c r="L2059" t="str">
        <f>VLOOKUP(A2059,'Data Transformation 3'!A$3:E$2339,5,0)</f>
        <v>2-Oct-1994</v>
      </c>
      <c r="M2059" s="19">
        <f>VLOOKUP(A2059,'Data Transformation 3'!A$3:H$2339,8,0)</f>
        <v>2689.5</v>
      </c>
      <c r="N2059" t="str">
        <f>VLOOKUP('Healthcare '!A2059,'Data Transformation 3'!A$3:I$2339,9,0)</f>
        <v>tier - 3</v>
      </c>
      <c r="O2059" t="str">
        <f>VLOOKUP(A2059,'Data Transformation 3'!A$3:J$2339,10,0)</f>
        <v>tier - 2</v>
      </c>
      <c r="P2059" t="str">
        <f>VLOOKUP(A2059,'Data Transformation 3'!A$3:K$2339,11,0)</f>
        <v>R1013</v>
      </c>
      <c r="Q2059">
        <f>VLOOKUP(A2059,'Data Transformation 3'!A$3:F$2339,6,0)</f>
        <v>28</v>
      </c>
    </row>
    <row r="2060" spans="1:17" ht="15.5" hidden="1" x14ac:dyDescent="0.35">
      <c r="A2060" s="1" t="s">
        <v>308</v>
      </c>
      <c r="C2060" s="20" cm="1">
        <f t="array" ref="C2060:K2060">_xlfn.XLOOKUP(A2060,'Data transformation 2'!A2061:A4395,'Data transformation 2'!B2061:J4395)</f>
        <v>24.96</v>
      </c>
      <c r="D2060">
        <v>4.57</v>
      </c>
      <c r="E2060" t="str">
        <v>No</v>
      </c>
      <c r="F2060" t="str">
        <v>No</v>
      </c>
      <c r="G2060" t="str">
        <v>No</v>
      </c>
      <c r="H2060">
        <v>0</v>
      </c>
      <c r="I2060" t="str">
        <v>No</v>
      </c>
      <c r="J2060" t="str">
        <v>Normal Weight</v>
      </c>
      <c r="K2060" t="str">
        <v>Normal</v>
      </c>
      <c r="L2060" t="str">
        <f>VLOOKUP(A2060,'Data Transformation 3'!A$3:E$2339,5,0)</f>
        <v>17-Sep-1994</v>
      </c>
      <c r="M2060" s="19">
        <f>VLOOKUP(A2060,'Data Transformation 3'!A$3:H$2339,8,0)</f>
        <v>2684.69</v>
      </c>
      <c r="N2060" t="str">
        <f>VLOOKUP('Healthcare '!A2060,'Data Transformation 3'!A$3:I$2339,9,0)</f>
        <v>tier - 2</v>
      </c>
      <c r="O2060" t="str">
        <f>VLOOKUP(A2060,'Data Transformation 3'!A$3:J$2339,10,0)</f>
        <v>tier - 2</v>
      </c>
      <c r="P2060" t="str">
        <f>VLOOKUP(A2060,'Data Transformation 3'!A$3:K$2339,11,0)</f>
        <v>R1013</v>
      </c>
      <c r="Q2060">
        <f>VLOOKUP(A2060,'Data Transformation 3'!A$3:F$2339,6,0)</f>
        <v>28</v>
      </c>
    </row>
    <row r="2061" spans="1:17" ht="15.5" hidden="1" x14ac:dyDescent="0.35">
      <c r="A2061" s="1" t="s">
        <v>307</v>
      </c>
      <c r="C2061" s="20" cm="1">
        <f t="array" ref="C2061:K2061">_xlfn.XLOOKUP(A2061,'Data transformation 2'!A2062:A4396,'Data transformation 2'!B2062:J4396)</f>
        <v>17.670000000000002</v>
      </c>
      <c r="D2061">
        <v>5.53</v>
      </c>
      <c r="E2061" t="str">
        <v>yes</v>
      </c>
      <c r="F2061" t="str">
        <v>No</v>
      </c>
      <c r="G2061" t="str">
        <v>No</v>
      </c>
      <c r="H2061">
        <v>0</v>
      </c>
      <c r="I2061" t="str">
        <v>No</v>
      </c>
      <c r="J2061" t="str">
        <v>Underweight</v>
      </c>
      <c r="K2061" t="str">
        <v>Normal</v>
      </c>
      <c r="L2061" t="str">
        <f>VLOOKUP(A2061,'Data Transformation 3'!A$3:E$2339,5,0)</f>
        <v>5-Aug-1996</v>
      </c>
      <c r="M2061" s="19">
        <f>VLOOKUP(A2061,'Data Transformation 3'!A$3:H$2339,8,0)</f>
        <v>2680.95</v>
      </c>
      <c r="N2061" t="str">
        <f>VLOOKUP('Healthcare '!A2061,'Data Transformation 3'!A$3:I$2339,9,0)</f>
        <v>tier - 3</v>
      </c>
      <c r="O2061" t="str">
        <f>VLOOKUP(A2061,'Data Transformation 3'!A$3:J$2339,10,0)</f>
        <v>tier - 2</v>
      </c>
      <c r="P2061" t="str">
        <f>VLOOKUP(A2061,'Data Transformation 3'!A$3:K$2339,11,0)</f>
        <v>R1012</v>
      </c>
      <c r="Q2061">
        <f>VLOOKUP(A2061,'Data Transformation 3'!A$3:F$2339,6,0)</f>
        <v>26</v>
      </c>
    </row>
    <row r="2062" spans="1:17" ht="15.5" hidden="1" x14ac:dyDescent="0.35">
      <c r="A2062" s="1" t="s">
        <v>306</v>
      </c>
      <c r="C2062" s="20" cm="1">
        <f t="array" ref="C2062:K2062">_xlfn.XLOOKUP(A2062,'Data transformation 2'!A2063:A4397,'Data transformation 2'!B2063:J4397)</f>
        <v>31.35</v>
      </c>
      <c r="D2062">
        <v>5.84</v>
      </c>
      <c r="E2062" t="str">
        <v>No</v>
      </c>
      <c r="F2062" t="str">
        <v>yes</v>
      </c>
      <c r="G2062" t="str">
        <v>No</v>
      </c>
      <c r="H2062">
        <v>1</v>
      </c>
      <c r="I2062" t="str">
        <v>No</v>
      </c>
      <c r="J2062" t="str">
        <v>Obesity</v>
      </c>
      <c r="K2062" t="str">
        <v>Pre-Diabetes</v>
      </c>
      <c r="L2062" t="str">
        <f>VLOOKUP(A2062,'Data Transformation 3'!A$3:E$2339,5,0)</f>
        <v>9-Dec-2000</v>
      </c>
      <c r="M2062" s="19">
        <f>VLOOKUP(A2062,'Data Transformation 3'!A$3:H$2339,8,0)</f>
        <v>2643.27</v>
      </c>
      <c r="N2062" t="str">
        <f>VLOOKUP('Healthcare '!A2062,'Data Transformation 3'!A$3:I$2339,9,0)</f>
        <v>tier - 2</v>
      </c>
      <c r="O2062" t="str">
        <f>VLOOKUP(A2062,'Data Transformation 3'!A$3:J$2339,10,0)</f>
        <v>tier - 1</v>
      </c>
      <c r="P2062" t="str">
        <f>VLOOKUP(A2062,'Data Transformation 3'!A$3:K$2339,11,0)</f>
        <v>R1012</v>
      </c>
      <c r="Q2062">
        <f>VLOOKUP(A2062,'Data Transformation 3'!A$3:F$2339,6,0)</f>
        <v>22</v>
      </c>
    </row>
    <row r="2063" spans="1:17" ht="15.5" hidden="1" x14ac:dyDescent="0.35">
      <c r="A2063" s="1" t="s">
        <v>305</v>
      </c>
      <c r="C2063" s="20" cm="1">
        <f t="array" ref="C2063:K2063">_xlfn.XLOOKUP(A2063,'Data transformation 2'!A2064:A4398,'Data transformation 2'!B2064:J4398)</f>
        <v>28.31</v>
      </c>
      <c r="D2063">
        <v>6.41</v>
      </c>
      <c r="E2063" t="str">
        <v>No</v>
      </c>
      <c r="F2063" t="str">
        <v>yes</v>
      </c>
      <c r="G2063" t="str">
        <v>No</v>
      </c>
      <c r="H2063">
        <v>1</v>
      </c>
      <c r="I2063" t="str">
        <v>No</v>
      </c>
      <c r="J2063" t="str">
        <v>Overweight</v>
      </c>
      <c r="K2063" t="str">
        <v>Pre-Diabetes</v>
      </c>
      <c r="L2063" t="str">
        <f>VLOOKUP(A2063,'Data Transformation 3'!A$3:E$2339,5,0)</f>
        <v>24-Jun-2000</v>
      </c>
      <c r="M2063" s="19">
        <f>VLOOKUP(A2063,'Data Transformation 3'!A$3:H$2339,8,0)</f>
        <v>2639.04</v>
      </c>
      <c r="N2063" t="str">
        <f>VLOOKUP('Healthcare '!A2063,'Data Transformation 3'!A$3:I$2339,9,0)</f>
        <v>tier - 2</v>
      </c>
      <c r="O2063" t="str">
        <f>VLOOKUP(A2063,'Data Transformation 3'!A$3:J$2339,10,0)</f>
        <v>tier - 2</v>
      </c>
      <c r="P2063" t="str">
        <f>VLOOKUP(A2063,'Data Transformation 3'!A$3:K$2339,11,0)</f>
        <v>R1012</v>
      </c>
      <c r="Q2063">
        <f>VLOOKUP(A2063,'Data Transformation 3'!A$3:F$2339,6,0)</f>
        <v>22</v>
      </c>
    </row>
    <row r="2064" spans="1:17" ht="15.5" hidden="1" x14ac:dyDescent="0.35">
      <c r="A2064" s="1" t="s">
        <v>304</v>
      </c>
      <c r="C2064" s="20" cm="1">
        <f t="array" ref="C2064:K2064">_xlfn.XLOOKUP(A2064,'Data transformation 2'!A2065:A4399,'Data transformation 2'!B2065:J4399)</f>
        <v>30.3</v>
      </c>
      <c r="D2064">
        <v>4.7300000000000004</v>
      </c>
      <c r="E2064" t="str">
        <v>yes</v>
      </c>
      <c r="F2064" t="str">
        <v>No</v>
      </c>
      <c r="G2064" t="str">
        <v>Yes</v>
      </c>
      <c r="H2064">
        <v>1</v>
      </c>
      <c r="I2064" t="str">
        <v>No</v>
      </c>
      <c r="J2064" t="str">
        <v>Obesity</v>
      </c>
      <c r="K2064" t="str">
        <v>Normal</v>
      </c>
      <c r="L2064" t="str">
        <f>VLOOKUP(A2064,'Data Transformation 3'!A$3:E$2339,5,0)</f>
        <v>26-Aug-1997</v>
      </c>
      <c r="M2064" s="19">
        <f>VLOOKUP(A2064,'Data Transformation 3'!A$3:H$2339,8,0)</f>
        <v>2632.99</v>
      </c>
      <c r="N2064" t="str">
        <f>VLOOKUP('Healthcare '!A2064,'Data Transformation 3'!A$3:I$2339,9,0)</f>
        <v>tier - 2</v>
      </c>
      <c r="O2064" t="str">
        <f>VLOOKUP(A2064,'Data Transformation 3'!A$3:J$2339,10,0)</f>
        <v>tier - 1</v>
      </c>
      <c r="P2064" t="str">
        <f>VLOOKUP(A2064,'Data Transformation 3'!A$3:K$2339,11,0)</f>
        <v>R1011</v>
      </c>
      <c r="Q2064">
        <f>VLOOKUP(A2064,'Data Transformation 3'!A$3:F$2339,6,0)</f>
        <v>25</v>
      </c>
    </row>
    <row r="2065" spans="1:17" ht="15.5" hidden="1" x14ac:dyDescent="0.35">
      <c r="A2065" s="1" t="s">
        <v>303</v>
      </c>
      <c r="C2065" s="20" cm="1">
        <f t="array" ref="C2065:K2065">_xlfn.XLOOKUP(A2065,'Data transformation 2'!A2066:A4400,'Data transformation 2'!B2066:J4400)</f>
        <v>26.4</v>
      </c>
      <c r="D2065">
        <v>6.22</v>
      </c>
      <c r="E2065" t="str">
        <v>yes</v>
      </c>
      <c r="F2065" t="str">
        <v>No</v>
      </c>
      <c r="G2065" t="str">
        <v>No</v>
      </c>
      <c r="H2065">
        <v>0</v>
      </c>
      <c r="I2065" t="str">
        <v>No</v>
      </c>
      <c r="J2065" t="str">
        <v>Overweight</v>
      </c>
      <c r="K2065" t="str">
        <v>Pre-Diabetes</v>
      </c>
      <c r="L2065" t="str">
        <f>VLOOKUP(A2065,'Data Transformation 3'!A$3:E$2339,5,0)</f>
        <v>26-Aug-2001</v>
      </c>
      <c r="M2065" s="19">
        <f>VLOOKUP(A2065,'Data Transformation 3'!A$3:H$2339,8,0)</f>
        <v>2597.7800000000002</v>
      </c>
      <c r="N2065" t="str">
        <f>VLOOKUP('Healthcare '!A2065,'Data Transformation 3'!A$3:I$2339,9,0)</f>
        <v>tier - 2</v>
      </c>
      <c r="O2065" t="str">
        <f>VLOOKUP(A2065,'Data Transformation 3'!A$3:J$2339,10,0)</f>
        <v>tier - 1</v>
      </c>
      <c r="P2065" t="str">
        <f>VLOOKUP(A2065,'Data Transformation 3'!A$3:K$2339,11,0)</f>
        <v>R1011</v>
      </c>
      <c r="Q2065">
        <f>VLOOKUP(A2065,'Data Transformation 3'!A$3:F$2339,6,0)</f>
        <v>21</v>
      </c>
    </row>
    <row r="2066" spans="1:17" ht="15.5" hidden="1" x14ac:dyDescent="0.35">
      <c r="A2066" s="1" t="s">
        <v>302</v>
      </c>
      <c r="C2066" s="20" cm="1">
        <f t="array" ref="C2066:K2066">_xlfn.XLOOKUP(A2066,'Data transformation 2'!A2067:A4401,'Data transformation 2'!B2067:J4401)</f>
        <v>22.135000000000002</v>
      </c>
      <c r="D2066">
        <v>4.46</v>
      </c>
      <c r="E2066" t="str">
        <v>yes</v>
      </c>
      <c r="F2066" t="str">
        <v>No</v>
      </c>
      <c r="G2066" t="str">
        <v>No</v>
      </c>
      <c r="H2066">
        <v>0</v>
      </c>
      <c r="I2066" t="str">
        <v>No</v>
      </c>
      <c r="J2066" t="str">
        <v>Normal Weight</v>
      </c>
      <c r="K2066" t="str">
        <v>Normal</v>
      </c>
      <c r="L2066" t="str">
        <f>VLOOKUP(A2066,'Data Transformation 3'!A$3:E$2339,5,0)</f>
        <v>28-Jul-2001</v>
      </c>
      <c r="M2066" s="19">
        <f>VLOOKUP(A2066,'Data Transformation 3'!A$3:H$2339,8,0)</f>
        <v>2585.85</v>
      </c>
      <c r="N2066" t="str">
        <f>VLOOKUP('Healthcare '!A2066,'Data Transformation 3'!A$3:I$2339,9,0)</f>
        <v>tier - 2</v>
      </c>
      <c r="O2066" t="str">
        <f>VLOOKUP(A2066,'Data Transformation 3'!A$3:J$2339,10,0)</f>
        <v>tier - 2</v>
      </c>
      <c r="P2066" t="str">
        <f>VLOOKUP(A2066,'Data Transformation 3'!A$3:K$2339,11,0)</f>
        <v>R1024</v>
      </c>
      <c r="Q2066">
        <f>VLOOKUP(A2066,'Data Transformation 3'!A$3:F$2339,6,0)</f>
        <v>21</v>
      </c>
    </row>
    <row r="2067" spans="1:17" ht="15.5" hidden="1" x14ac:dyDescent="0.35">
      <c r="A2067" s="1" t="s">
        <v>301</v>
      </c>
      <c r="C2067" s="20" cm="1">
        <f t="array" ref="C2067:K2067">_xlfn.XLOOKUP(A2067,'Data transformation 2'!A2068:A4402,'Data transformation 2'!B2068:J4402)</f>
        <v>17.399999999999999</v>
      </c>
      <c r="D2067">
        <v>4.5</v>
      </c>
      <c r="E2067" t="str">
        <v>yes</v>
      </c>
      <c r="F2067" t="str">
        <v>No</v>
      </c>
      <c r="G2067" t="str">
        <v>No</v>
      </c>
      <c r="H2067">
        <v>0</v>
      </c>
      <c r="I2067" t="str">
        <v>No</v>
      </c>
      <c r="J2067" t="str">
        <v>Underweight</v>
      </c>
      <c r="K2067" t="str">
        <v>Normal</v>
      </c>
      <c r="L2067" t="str">
        <f>VLOOKUP(A2067,'Data Transformation 3'!A$3:E$2339,5,0)</f>
        <v>15-Oct-2001</v>
      </c>
      <c r="M2067" s="19">
        <f>VLOOKUP(A2067,'Data Transformation 3'!A$3:H$2339,8,0)</f>
        <v>2585.27</v>
      </c>
      <c r="N2067" t="str">
        <f>VLOOKUP('Healthcare '!A2067,'Data Transformation 3'!A$3:I$2339,9,0)</f>
        <v>tier - 2</v>
      </c>
      <c r="O2067" t="str">
        <f>VLOOKUP(A2067,'Data Transformation 3'!A$3:J$2339,10,0)</f>
        <v>tier - 3</v>
      </c>
      <c r="P2067" t="str">
        <f>VLOOKUP(A2067,'Data Transformation 3'!A$3:K$2339,11,0)</f>
        <v>R1011</v>
      </c>
      <c r="Q2067">
        <f>VLOOKUP(A2067,'Data Transformation 3'!A$3:F$2339,6,0)</f>
        <v>21</v>
      </c>
    </row>
    <row r="2068" spans="1:17" ht="15.5" x14ac:dyDescent="0.35">
      <c r="A2068" s="1" t="s">
        <v>299</v>
      </c>
      <c r="C2068" s="20" cm="1">
        <f t="array" ref="C2068:K2068">_xlfn.XLOOKUP(A2068,'Data transformation 2'!A2069:A4403,'Data transformation 2'!B2069:J4403)</f>
        <v>28.06</v>
      </c>
      <c r="D2068">
        <v>8.93</v>
      </c>
      <c r="E2068" t="str">
        <v>No</v>
      </c>
      <c r="F2068" t="str">
        <v>No</v>
      </c>
      <c r="G2068" t="str">
        <v>No</v>
      </c>
      <c r="H2068">
        <v>0</v>
      </c>
      <c r="I2068" t="str">
        <v>No</v>
      </c>
      <c r="J2068" t="str">
        <v>Overweight</v>
      </c>
      <c r="K2068" t="str">
        <v>Diabetes</v>
      </c>
      <c r="L2068" t="str">
        <f>VLOOKUP(A2068,'Data Transformation 3'!A$3:E$2339,5,0)</f>
        <v>20-Jul-2002</v>
      </c>
      <c r="M2068" s="19">
        <f>VLOOKUP(A2068,'Data Transformation 3'!A$3:H$2339,8,0)</f>
        <v>2585.04</v>
      </c>
      <c r="N2068" t="str">
        <f>VLOOKUP('Healthcare '!A2068,'Data Transformation 3'!A$3:I$2339,9,0)</f>
        <v>tier - 2</v>
      </c>
      <c r="O2068" t="str">
        <f>VLOOKUP(A2068,'Data Transformation 3'!A$3:J$2339,10,0)</f>
        <v>tier - 2</v>
      </c>
      <c r="P2068" t="str">
        <f>VLOOKUP(A2068,'Data Transformation 3'!A$3:K$2339,11,0)</f>
        <v>R1021</v>
      </c>
      <c r="Q2068">
        <f>VLOOKUP(A2068,'Data Transformation 3'!A$3:F$2339,6,0)</f>
        <v>20</v>
      </c>
    </row>
    <row r="2069" spans="1:17" ht="15.5" x14ac:dyDescent="0.35">
      <c r="A2069" s="1" t="s">
        <v>298</v>
      </c>
      <c r="C2069" s="20" cm="1">
        <f t="array" ref="C2069:K2069">_xlfn.XLOOKUP(A2069,'Data transformation 2'!A2070:A4404,'Data transformation 2'!B2070:J4404)</f>
        <v>31.13</v>
      </c>
      <c r="D2069">
        <v>11.02</v>
      </c>
      <c r="E2069" t="str">
        <v>No</v>
      </c>
      <c r="F2069" t="str">
        <v>No</v>
      </c>
      <c r="G2069" t="str">
        <v>No</v>
      </c>
      <c r="H2069">
        <v>0</v>
      </c>
      <c r="I2069" t="str">
        <v>No</v>
      </c>
      <c r="J2069" t="str">
        <v>Obesity</v>
      </c>
      <c r="K2069" t="str">
        <v>Diabetes</v>
      </c>
      <c r="L2069" t="str">
        <f>VLOOKUP(A2069,'Data Transformation 3'!A$3:E$2339,5,0)</f>
        <v>11-Oct-2002</v>
      </c>
      <c r="M2069" s="19">
        <f>VLOOKUP(A2069,'Data Transformation 3'!A$3:H$2339,8,0)</f>
        <v>2566.4699999999998</v>
      </c>
      <c r="N2069" t="str">
        <f>VLOOKUP('Healthcare '!A2069,'Data Transformation 3'!A$3:I$2339,9,0)</f>
        <v>tier - 2</v>
      </c>
      <c r="O2069" t="str">
        <f>VLOOKUP(A2069,'Data Transformation 3'!A$3:J$2339,10,0)</f>
        <v>tier - 3</v>
      </c>
      <c r="P2069" t="str">
        <f>VLOOKUP(A2069,'Data Transformation 3'!A$3:K$2339,11,0)</f>
        <v>R1013</v>
      </c>
      <c r="Q2069">
        <f>VLOOKUP(A2069,'Data Transformation 3'!A$3:F$2339,6,0)</f>
        <v>20</v>
      </c>
    </row>
    <row r="2070" spans="1:17" ht="15.5" hidden="1" x14ac:dyDescent="0.35">
      <c r="A2070" s="1" t="s">
        <v>297</v>
      </c>
      <c r="C2070" s="20" cm="1">
        <f t="array" ref="C2070:K2070">_xlfn.XLOOKUP(A2070,'Data transformation 2'!A2071:A4405,'Data transformation 2'!B2071:J4405)</f>
        <v>18.46</v>
      </c>
      <c r="D2070">
        <v>5.25</v>
      </c>
      <c r="E2070" t="str">
        <v>No</v>
      </c>
      <c r="F2070" t="str">
        <v>No</v>
      </c>
      <c r="G2070" t="str">
        <v>No</v>
      </c>
      <c r="H2070">
        <v>0</v>
      </c>
      <c r="I2070" t="str">
        <v>No</v>
      </c>
      <c r="J2070" t="str">
        <v>Underweight</v>
      </c>
      <c r="K2070" t="str">
        <v>Normal</v>
      </c>
      <c r="L2070" t="str">
        <f>VLOOKUP(A2070,'Data Transformation 3'!A$3:E$2339,5,0)</f>
        <v>17-Nov-1991</v>
      </c>
      <c r="M2070" s="19">
        <f>VLOOKUP(A2070,'Data Transformation 3'!A$3:H$2339,8,0)</f>
        <v>2545.6799999999998</v>
      </c>
      <c r="N2070" t="str">
        <f>VLOOKUP('Healthcare '!A2070,'Data Transformation 3'!A$3:I$2339,9,0)</f>
        <v>tier - 2</v>
      </c>
      <c r="O2070" t="str">
        <f>VLOOKUP(A2070,'Data Transformation 3'!A$3:J$2339,10,0)</f>
        <v>tier - 1</v>
      </c>
      <c r="P2070" t="str">
        <f>VLOOKUP(A2070,'Data Transformation 3'!A$3:K$2339,11,0)</f>
        <v>R1013</v>
      </c>
      <c r="Q2070">
        <f>VLOOKUP(A2070,'Data Transformation 3'!A$3:F$2339,6,0)</f>
        <v>31</v>
      </c>
    </row>
    <row r="2071" spans="1:17" ht="15.5" hidden="1" x14ac:dyDescent="0.35">
      <c r="A2071" s="1" t="s">
        <v>296</v>
      </c>
      <c r="C2071" s="20" cm="1">
        <f t="array" ref="C2071:K2071">_xlfn.XLOOKUP(A2071,'Data transformation 2'!A2072:A4406,'Data transformation 2'!B2072:J4406)</f>
        <v>17.3</v>
      </c>
      <c r="D2071">
        <v>4.75</v>
      </c>
      <c r="E2071" t="str">
        <v>No</v>
      </c>
      <c r="F2071" t="str">
        <v>No</v>
      </c>
      <c r="G2071" t="str">
        <v>No</v>
      </c>
      <c r="H2071">
        <v>0</v>
      </c>
      <c r="I2071" t="str">
        <v>No</v>
      </c>
      <c r="J2071" t="str">
        <v>Underweight</v>
      </c>
      <c r="K2071" t="str">
        <v>Normal</v>
      </c>
      <c r="L2071" t="str">
        <f>VLOOKUP(A2071,'Data Transformation 3'!A$3:E$2339,5,0)</f>
        <v>1-Oct-1990</v>
      </c>
      <c r="M2071" s="19">
        <f>VLOOKUP(A2071,'Data Transformation 3'!A$3:H$2339,8,0)</f>
        <v>2540.39</v>
      </c>
      <c r="N2071" t="str">
        <f>VLOOKUP('Healthcare '!A2071,'Data Transformation 3'!A$3:I$2339,9,0)</f>
        <v>tier - 2</v>
      </c>
      <c r="O2071" t="str">
        <f>VLOOKUP(A2071,'Data Transformation 3'!A$3:J$2339,10,0)</f>
        <v>tier - 2</v>
      </c>
      <c r="P2071" t="str">
        <f>VLOOKUP(A2071,'Data Transformation 3'!A$3:K$2339,11,0)</f>
        <v>R1013</v>
      </c>
      <c r="Q2071">
        <f>VLOOKUP(A2071,'Data Transformation 3'!A$3:F$2339,6,0)</f>
        <v>32</v>
      </c>
    </row>
    <row r="2072" spans="1:17" ht="15.5" hidden="1" x14ac:dyDescent="0.35">
      <c r="A2072" s="1" t="s">
        <v>295</v>
      </c>
      <c r="C2072" s="20" cm="1">
        <f t="array" ref="C2072:K2072">_xlfn.XLOOKUP(A2072,'Data transformation 2'!A2073:A4407,'Data transformation 2'!B2073:J4407)</f>
        <v>35.625</v>
      </c>
      <c r="D2072">
        <v>4.68</v>
      </c>
      <c r="E2072" t="str">
        <v>yes</v>
      </c>
      <c r="F2072" t="str">
        <v>No</v>
      </c>
      <c r="G2072" t="str">
        <v>Yes</v>
      </c>
      <c r="H2072">
        <v>1</v>
      </c>
      <c r="I2072" t="str">
        <v>No</v>
      </c>
      <c r="J2072" t="str">
        <v>Obesity</v>
      </c>
      <c r="K2072" t="str">
        <v>Normal</v>
      </c>
      <c r="L2072" t="str">
        <f>VLOOKUP(A2072,'Data Transformation 3'!A$3:E$2339,5,0)</f>
        <v>28-Jul-1997</v>
      </c>
      <c r="M2072" s="19">
        <f>VLOOKUP(A2072,'Data Transformation 3'!A$3:H$2339,8,0)</f>
        <v>2534.39</v>
      </c>
      <c r="N2072" t="str">
        <f>VLOOKUP('Healthcare '!A2072,'Data Transformation 3'!A$3:I$2339,9,0)</f>
        <v>tier - 3</v>
      </c>
      <c r="O2072" t="str">
        <f>VLOOKUP(A2072,'Data Transformation 3'!A$3:J$2339,10,0)</f>
        <v>tier - 3</v>
      </c>
      <c r="P2072" t="str">
        <f>VLOOKUP(A2072,'Data Transformation 3'!A$3:K$2339,11,0)</f>
        <v>R1012</v>
      </c>
      <c r="Q2072">
        <f>VLOOKUP(A2072,'Data Transformation 3'!A$3:F$2339,6,0)</f>
        <v>25</v>
      </c>
    </row>
    <row r="2073" spans="1:17" ht="15.5" hidden="1" x14ac:dyDescent="0.35">
      <c r="A2073" s="1" t="s">
        <v>294</v>
      </c>
      <c r="C2073" s="20" cm="1">
        <f t="array" ref="C2073:K2073">_xlfn.XLOOKUP(A2073,'Data transformation 2'!A2074:A4408,'Data transformation 2'!B2074:J4408)</f>
        <v>20.234999999999999</v>
      </c>
      <c r="D2073">
        <v>6.17</v>
      </c>
      <c r="E2073" t="str">
        <v>yes</v>
      </c>
      <c r="F2073" t="str">
        <v>yes</v>
      </c>
      <c r="G2073" t="str">
        <v>No</v>
      </c>
      <c r="H2073">
        <v>2</v>
      </c>
      <c r="I2073" t="str">
        <v>No</v>
      </c>
      <c r="J2073" t="str">
        <v>Normal Weight</v>
      </c>
      <c r="K2073" t="str">
        <v>Pre-Diabetes</v>
      </c>
      <c r="L2073" t="str">
        <f>VLOOKUP(A2073,'Data Transformation 3'!A$3:E$2339,5,0)</f>
        <v>25-Aug-2000</v>
      </c>
      <c r="M2073" s="19">
        <f>VLOOKUP(A2073,'Data Transformation 3'!A$3:H$2339,8,0)</f>
        <v>2527.8200000000002</v>
      </c>
      <c r="N2073" t="str">
        <f>VLOOKUP('Healthcare '!A2073,'Data Transformation 3'!A$3:I$2339,9,0)</f>
        <v>tier - 2</v>
      </c>
      <c r="O2073" t="str">
        <f>VLOOKUP(A2073,'Data Transformation 3'!A$3:J$2339,10,0)</f>
        <v>tier - 3</v>
      </c>
      <c r="P2073" t="str">
        <f>VLOOKUP(A2073,'Data Transformation 3'!A$3:K$2339,11,0)</f>
        <v>R1012</v>
      </c>
      <c r="Q2073">
        <f>VLOOKUP(A2073,'Data Transformation 3'!A$3:F$2339,6,0)</f>
        <v>22</v>
      </c>
    </row>
    <row r="2074" spans="1:17" ht="15.5" hidden="1" x14ac:dyDescent="0.35">
      <c r="A2074" s="1" t="s">
        <v>293</v>
      </c>
      <c r="C2074" s="20" cm="1">
        <f t="array" ref="C2074:K2074">_xlfn.XLOOKUP(A2074,'Data transformation 2'!A2075:A4409,'Data transformation 2'!B2075:J4409)</f>
        <v>27.55</v>
      </c>
      <c r="D2074">
        <v>4.5599999999999996</v>
      </c>
      <c r="E2074" t="str">
        <v>yes</v>
      </c>
      <c r="F2074" t="str">
        <v>No</v>
      </c>
      <c r="G2074" t="str">
        <v>Yes</v>
      </c>
      <c r="H2074">
        <v>1</v>
      </c>
      <c r="I2074" t="str">
        <v>No</v>
      </c>
      <c r="J2074" t="str">
        <v>Overweight</v>
      </c>
      <c r="K2074" t="str">
        <v>Normal</v>
      </c>
      <c r="L2074" t="str">
        <f>VLOOKUP(A2074,'Data Transformation 3'!A$3:E$2339,5,0)</f>
        <v>2-Nov-1997</v>
      </c>
      <c r="M2074" s="19">
        <f>VLOOKUP(A2074,'Data Transformation 3'!A$3:H$2339,8,0)</f>
        <v>2523.17</v>
      </c>
      <c r="N2074" t="str">
        <f>VLOOKUP('Healthcare '!A2074,'Data Transformation 3'!A$3:I$2339,9,0)</f>
        <v>tier - 3</v>
      </c>
      <c r="O2074" t="str">
        <f>VLOOKUP(A2074,'Data Transformation 3'!A$3:J$2339,10,0)</f>
        <v>tier - 1</v>
      </c>
      <c r="P2074" t="str">
        <f>VLOOKUP(A2074,'Data Transformation 3'!A$3:K$2339,11,0)</f>
        <v>R1012</v>
      </c>
      <c r="Q2074">
        <f>VLOOKUP(A2074,'Data Transformation 3'!A$3:F$2339,6,0)</f>
        <v>25</v>
      </c>
    </row>
    <row r="2075" spans="1:17" ht="15.5" hidden="1" x14ac:dyDescent="0.35">
      <c r="A2075" s="1" t="s">
        <v>292</v>
      </c>
      <c r="C2075" s="20" cm="1">
        <f t="array" ref="C2075:K2075">_xlfn.XLOOKUP(A2075,'Data transformation 2'!A2076:A4410,'Data transformation 2'!B2076:J4410)</f>
        <v>17.97</v>
      </c>
      <c r="D2075">
        <v>6.3</v>
      </c>
      <c r="E2075" t="str">
        <v>No</v>
      </c>
      <c r="F2075" t="str">
        <v>No</v>
      </c>
      <c r="G2075" t="str">
        <v>No</v>
      </c>
      <c r="H2075">
        <v>0</v>
      </c>
      <c r="I2075" t="str">
        <v>No</v>
      </c>
      <c r="J2075" t="str">
        <v>Underweight</v>
      </c>
      <c r="K2075" t="str">
        <v>Pre-Diabetes</v>
      </c>
      <c r="L2075" t="str">
        <f>VLOOKUP(A2075,'Data Transformation 3'!A$3:E$2339,5,0)</f>
        <v>5-Aug-1991</v>
      </c>
      <c r="M2075" s="19">
        <f>VLOOKUP(A2075,'Data Transformation 3'!A$3:H$2339,8,0)</f>
        <v>2510.79</v>
      </c>
      <c r="N2075" t="str">
        <f>VLOOKUP('Healthcare '!A2075,'Data Transformation 3'!A$3:I$2339,9,0)</f>
        <v>tier - 2</v>
      </c>
      <c r="O2075" t="str">
        <f>VLOOKUP(A2075,'Data Transformation 3'!A$3:J$2339,10,0)</f>
        <v>tier - 1</v>
      </c>
      <c r="P2075" t="str">
        <f>VLOOKUP(A2075,'Data Transformation 3'!A$3:K$2339,11,0)</f>
        <v>R1013</v>
      </c>
      <c r="Q2075">
        <f>VLOOKUP(A2075,'Data Transformation 3'!A$3:F$2339,6,0)</f>
        <v>31</v>
      </c>
    </row>
    <row r="2076" spans="1:17" ht="15.5" hidden="1" x14ac:dyDescent="0.35">
      <c r="A2076" s="1" t="s">
        <v>291</v>
      </c>
      <c r="C2076" s="20" cm="1">
        <f t="array" ref="C2076:K2076">_xlfn.XLOOKUP(A2076,'Data transformation 2'!A2077:A4411,'Data transformation 2'!B2077:J4411)</f>
        <v>29.98</v>
      </c>
      <c r="D2076">
        <v>6.03</v>
      </c>
      <c r="E2076" t="str">
        <v>No</v>
      </c>
      <c r="F2076" t="str">
        <v>yes</v>
      </c>
      <c r="G2076" t="str">
        <v>No</v>
      </c>
      <c r="H2076">
        <v>1</v>
      </c>
      <c r="I2076" t="str">
        <v>No</v>
      </c>
      <c r="J2076" t="str">
        <v>Overweight</v>
      </c>
      <c r="K2076" t="str">
        <v>Pre-Diabetes</v>
      </c>
      <c r="L2076" t="str">
        <f>VLOOKUP(A2076,'Data Transformation 3'!A$3:E$2339,5,0)</f>
        <v>6-Sep-2004</v>
      </c>
      <c r="M2076" s="19">
        <f>VLOOKUP(A2076,'Data Transformation 3'!A$3:H$2339,8,0)</f>
        <v>2500.9299999999998</v>
      </c>
      <c r="N2076" t="str">
        <f>VLOOKUP('Healthcare '!A2076,'Data Transformation 3'!A$3:I$2339,9,0)</f>
        <v>tier - 2</v>
      </c>
      <c r="O2076" t="str">
        <f>VLOOKUP(A2076,'Data Transformation 3'!A$3:J$2339,10,0)</f>
        <v>tier - 2</v>
      </c>
      <c r="P2076" t="str">
        <f>VLOOKUP(A2076,'Data Transformation 3'!A$3:K$2339,11,0)</f>
        <v>R1012</v>
      </c>
      <c r="Q2076">
        <f>VLOOKUP(A2076,'Data Transformation 3'!A$3:F$2339,6,0)</f>
        <v>18</v>
      </c>
    </row>
    <row r="2077" spans="1:17" ht="15.5" hidden="1" x14ac:dyDescent="0.35">
      <c r="A2077" s="1" t="s">
        <v>290</v>
      </c>
      <c r="C2077" s="20" cm="1">
        <f t="array" ref="C2077:K2077">_xlfn.XLOOKUP(A2077,'Data transformation 2'!A2078:A4412,'Data transformation 2'!B2078:J4412)</f>
        <v>33.659999999999997</v>
      </c>
      <c r="D2077">
        <v>4.2</v>
      </c>
      <c r="E2077" t="str">
        <v>yes</v>
      </c>
      <c r="F2077" t="str">
        <v>No</v>
      </c>
      <c r="G2077" t="str">
        <v>No</v>
      </c>
      <c r="H2077">
        <v>1</v>
      </c>
      <c r="I2077" t="str">
        <v>No</v>
      </c>
      <c r="J2077" t="str">
        <v>Obesity</v>
      </c>
      <c r="K2077" t="str">
        <v>Normal</v>
      </c>
      <c r="L2077" t="str">
        <f>VLOOKUP(A2077,'Data Transformation 3'!A$3:E$2339,5,0)</f>
        <v>15-Oct-1995</v>
      </c>
      <c r="M2077" s="19">
        <f>VLOOKUP(A2077,'Data Transformation 3'!A$3:H$2339,8,0)</f>
        <v>2498.41</v>
      </c>
      <c r="N2077" t="str">
        <f>VLOOKUP('Healthcare '!A2077,'Data Transformation 3'!A$3:I$2339,9,0)</f>
        <v>tier - 3</v>
      </c>
      <c r="O2077" t="str">
        <f>VLOOKUP(A2077,'Data Transformation 3'!A$3:J$2339,10,0)</f>
        <v>tier - 3</v>
      </c>
      <c r="P2077" t="str">
        <f>VLOOKUP(A2077,'Data Transformation 3'!A$3:K$2339,11,0)</f>
        <v>R1013</v>
      </c>
      <c r="Q2077">
        <f>VLOOKUP(A2077,'Data Transformation 3'!A$3:F$2339,6,0)</f>
        <v>27</v>
      </c>
    </row>
    <row r="2078" spans="1:17" ht="15.5" hidden="1" x14ac:dyDescent="0.35">
      <c r="A2078" s="1" t="s">
        <v>289</v>
      </c>
      <c r="C2078" s="20" cm="1">
        <f t="array" ref="C2078:K2078">_xlfn.XLOOKUP(A2078,'Data transformation 2'!A2079:A4413,'Data transformation 2'!B2079:J4413)</f>
        <v>32.67</v>
      </c>
      <c r="D2078">
        <v>5.61</v>
      </c>
      <c r="E2078" t="str">
        <v>yes</v>
      </c>
      <c r="F2078" t="str">
        <v>No</v>
      </c>
      <c r="G2078" t="str">
        <v>No</v>
      </c>
      <c r="H2078">
        <v>1</v>
      </c>
      <c r="I2078" t="str">
        <v>No</v>
      </c>
      <c r="J2078" t="str">
        <v>Obesity</v>
      </c>
      <c r="K2078" t="str">
        <v>Normal</v>
      </c>
      <c r="L2078" t="str">
        <f>VLOOKUP(A2078,'Data Transformation 3'!A$3:E$2339,5,0)</f>
        <v>9-Jul-1995</v>
      </c>
      <c r="M2078" s="19">
        <f>VLOOKUP(A2078,'Data Transformation 3'!A$3:H$2339,8,0)</f>
        <v>2497.04</v>
      </c>
      <c r="N2078" t="str">
        <f>VLOOKUP('Healthcare '!A2078,'Data Transformation 3'!A$3:I$2339,9,0)</f>
        <v>tier - 3</v>
      </c>
      <c r="O2078" t="str">
        <f>VLOOKUP(A2078,'Data Transformation 3'!A$3:J$2339,10,0)</f>
        <v>tier - 3</v>
      </c>
      <c r="P2078" t="str">
        <f>VLOOKUP(A2078,'Data Transformation 3'!A$3:K$2339,11,0)</f>
        <v>R1013</v>
      </c>
      <c r="Q2078">
        <f>VLOOKUP(A2078,'Data Transformation 3'!A$3:F$2339,6,0)</f>
        <v>27</v>
      </c>
    </row>
    <row r="2079" spans="1:17" ht="15.5" hidden="1" x14ac:dyDescent="0.35">
      <c r="A2079" s="1" t="s">
        <v>288</v>
      </c>
      <c r="C2079" s="20" cm="1">
        <f t="array" ref="C2079:K2079">_xlfn.XLOOKUP(A2079,'Data transformation 2'!A2080:A4414,'Data transformation 2'!B2080:J4414)</f>
        <v>30.5</v>
      </c>
      <c r="D2079">
        <v>5.88</v>
      </c>
      <c r="E2079" t="str">
        <v>yes</v>
      </c>
      <c r="F2079" t="str">
        <v>No</v>
      </c>
      <c r="G2079" t="str">
        <v>No</v>
      </c>
      <c r="H2079">
        <v>1</v>
      </c>
      <c r="I2079" t="str">
        <v>No</v>
      </c>
      <c r="J2079" t="str">
        <v>Obesity</v>
      </c>
      <c r="K2079" t="str">
        <v>Pre-Diabetes</v>
      </c>
      <c r="L2079" t="str">
        <f>VLOOKUP(A2079,'Data Transformation 3'!A$3:E$2339,5,0)</f>
        <v>14-Oct-1995</v>
      </c>
      <c r="M2079" s="19">
        <f>VLOOKUP(A2079,'Data Transformation 3'!A$3:H$2339,8,0)</f>
        <v>2494.02</v>
      </c>
      <c r="N2079" t="str">
        <f>VLOOKUP('Healthcare '!A2079,'Data Transformation 3'!A$3:I$2339,9,0)</f>
        <v>tier - 3</v>
      </c>
      <c r="O2079" t="str">
        <f>VLOOKUP(A2079,'Data Transformation 3'!A$3:J$2339,10,0)</f>
        <v>tier - 1</v>
      </c>
      <c r="P2079" t="str">
        <f>VLOOKUP(A2079,'Data Transformation 3'!A$3:K$2339,11,0)</f>
        <v>R1011</v>
      </c>
      <c r="Q2079">
        <f>VLOOKUP(A2079,'Data Transformation 3'!A$3:F$2339,6,0)</f>
        <v>27</v>
      </c>
    </row>
    <row r="2080" spans="1:17" ht="15.5" hidden="1" x14ac:dyDescent="0.35">
      <c r="A2080" s="1" t="s">
        <v>287</v>
      </c>
      <c r="C2080" s="20" cm="1">
        <f t="array" ref="C2080:K2080">_xlfn.XLOOKUP(A2080,'Data transformation 2'!A2081:A4415,'Data transformation 2'!B2081:J4415)</f>
        <v>23.1</v>
      </c>
      <c r="D2080">
        <v>5.92</v>
      </c>
      <c r="E2080" t="str">
        <v>yes</v>
      </c>
      <c r="F2080" t="str">
        <v>No</v>
      </c>
      <c r="G2080" t="str">
        <v>No</v>
      </c>
      <c r="H2080">
        <v>1</v>
      </c>
      <c r="I2080" t="str">
        <v>No</v>
      </c>
      <c r="J2080" t="str">
        <v>Normal Weight</v>
      </c>
      <c r="K2080" t="str">
        <v>Pre-Diabetes</v>
      </c>
      <c r="L2080" t="str">
        <f>VLOOKUP(A2080,'Data Transformation 3'!A$3:E$2339,5,0)</f>
        <v>6-Nov-1995</v>
      </c>
      <c r="M2080" s="19">
        <f>VLOOKUP(A2080,'Data Transformation 3'!A$3:H$2339,8,0)</f>
        <v>2483.7399999999998</v>
      </c>
      <c r="N2080" t="str">
        <f>VLOOKUP('Healthcare '!A2080,'Data Transformation 3'!A$3:I$2339,9,0)</f>
        <v>tier - 3</v>
      </c>
      <c r="O2080" t="str">
        <f>VLOOKUP(A2080,'Data Transformation 3'!A$3:J$2339,10,0)</f>
        <v>tier - 2</v>
      </c>
      <c r="P2080" t="str">
        <f>VLOOKUP(A2080,'Data Transformation 3'!A$3:K$2339,11,0)</f>
        <v>R1013</v>
      </c>
      <c r="Q2080">
        <f>VLOOKUP(A2080,'Data Transformation 3'!A$3:F$2339,6,0)</f>
        <v>27</v>
      </c>
    </row>
    <row r="2081" spans="1:17" ht="15.5" hidden="1" x14ac:dyDescent="0.35">
      <c r="A2081" s="1" t="s">
        <v>286</v>
      </c>
      <c r="C2081" s="20" cm="1">
        <f t="array" ref="C2081:K2081">_xlfn.XLOOKUP(A2081,'Data transformation 2'!A2082:A4416,'Data transformation 2'!B2082:J4416)</f>
        <v>39.49</v>
      </c>
      <c r="D2081">
        <v>4.8099999999999996</v>
      </c>
      <c r="E2081" t="str">
        <v>No</v>
      </c>
      <c r="F2081" t="str">
        <v>No</v>
      </c>
      <c r="G2081" t="str">
        <v>No</v>
      </c>
      <c r="H2081">
        <v>1</v>
      </c>
      <c r="I2081" t="str">
        <v>No</v>
      </c>
      <c r="J2081" t="str">
        <v>Obesity</v>
      </c>
      <c r="K2081" t="str">
        <v>Normal</v>
      </c>
      <c r="L2081" t="str">
        <f>VLOOKUP(A2081,'Data Transformation 3'!A$3:E$2339,5,0)</f>
        <v>20-Jun-1998</v>
      </c>
      <c r="M2081" s="19">
        <f>VLOOKUP(A2081,'Data Transformation 3'!A$3:H$2339,8,0)</f>
        <v>2480.98</v>
      </c>
      <c r="N2081" t="str">
        <f>VLOOKUP('Healthcare '!A2081,'Data Transformation 3'!A$3:I$2339,9,0)</f>
        <v>tier - 2</v>
      </c>
      <c r="O2081" t="str">
        <f>VLOOKUP(A2081,'Data Transformation 3'!A$3:J$2339,10,0)</f>
        <v>tier - 2</v>
      </c>
      <c r="P2081" t="str">
        <f>VLOOKUP(A2081,'Data Transformation 3'!A$3:K$2339,11,0)</f>
        <v>R1013</v>
      </c>
      <c r="Q2081">
        <f>VLOOKUP(A2081,'Data Transformation 3'!A$3:F$2339,6,0)</f>
        <v>24</v>
      </c>
    </row>
    <row r="2082" spans="1:17" ht="15.5" hidden="1" x14ac:dyDescent="0.35">
      <c r="A2082" s="1" t="s">
        <v>285</v>
      </c>
      <c r="C2082" s="20" cm="1">
        <f t="array" ref="C2082:K2082">_xlfn.XLOOKUP(A2082,'Data transformation 2'!A2083:A4417,'Data transformation 2'!B2083:J4417)</f>
        <v>33.99</v>
      </c>
      <c r="D2082">
        <v>4.55</v>
      </c>
      <c r="E2082" t="str">
        <v>No</v>
      </c>
      <c r="F2082" t="str">
        <v>No</v>
      </c>
      <c r="G2082" t="str">
        <v>No</v>
      </c>
      <c r="H2082">
        <v>1</v>
      </c>
      <c r="I2082" t="str">
        <v>No</v>
      </c>
      <c r="J2082" t="str">
        <v>Obesity</v>
      </c>
      <c r="K2082" t="str">
        <v>Normal</v>
      </c>
      <c r="L2082" t="str">
        <f>VLOOKUP(A2082,'Data Transformation 3'!A$3:E$2339,5,0)</f>
        <v>2-Jul-1998</v>
      </c>
      <c r="M2082" s="19">
        <f>VLOOKUP(A2082,'Data Transformation 3'!A$3:H$2339,8,0)</f>
        <v>2473.33</v>
      </c>
      <c r="N2082" t="str">
        <f>VLOOKUP('Healthcare '!A2082,'Data Transformation 3'!A$3:I$2339,9,0)</f>
        <v>tier - 2</v>
      </c>
      <c r="O2082" t="str">
        <f>VLOOKUP(A2082,'Data Transformation 3'!A$3:J$2339,10,0)</f>
        <v>tier - 3</v>
      </c>
      <c r="P2082" t="str">
        <f>VLOOKUP(A2082,'Data Transformation 3'!A$3:K$2339,11,0)</f>
        <v>R1013</v>
      </c>
      <c r="Q2082">
        <f>VLOOKUP(A2082,'Data Transformation 3'!A$3:F$2339,6,0)</f>
        <v>24</v>
      </c>
    </row>
    <row r="2083" spans="1:17" ht="15.5" hidden="1" x14ac:dyDescent="0.35">
      <c r="A2083" s="1" t="s">
        <v>284</v>
      </c>
      <c r="C2083" s="20" cm="1">
        <f t="array" ref="C2083:K2083">_xlfn.XLOOKUP(A2083,'Data transformation 2'!A2084:A4418,'Data transformation 2'!B2084:J4418)</f>
        <v>27.72</v>
      </c>
      <c r="D2083">
        <v>6.43</v>
      </c>
      <c r="E2083" t="str">
        <v>No</v>
      </c>
      <c r="F2083" t="str">
        <v>No</v>
      </c>
      <c r="G2083" t="str">
        <v>No</v>
      </c>
      <c r="H2083">
        <v>1</v>
      </c>
      <c r="I2083" t="str">
        <v>No</v>
      </c>
      <c r="J2083" t="str">
        <v>Overweight</v>
      </c>
      <c r="K2083" t="str">
        <v>Pre-Diabetes</v>
      </c>
      <c r="L2083" t="str">
        <f>VLOOKUP(A2083,'Data Transformation 3'!A$3:E$2339,5,0)</f>
        <v>17-Aug-1998</v>
      </c>
      <c r="M2083" s="19">
        <f>VLOOKUP(A2083,'Data Transformation 3'!A$3:H$2339,8,0)</f>
        <v>2464.62</v>
      </c>
      <c r="N2083" t="str">
        <f>VLOOKUP('Healthcare '!A2083,'Data Transformation 3'!A$3:I$2339,9,0)</f>
        <v>tier - 2</v>
      </c>
      <c r="O2083" t="str">
        <f>VLOOKUP(A2083,'Data Transformation 3'!A$3:J$2339,10,0)</f>
        <v>tier - 3</v>
      </c>
      <c r="P2083" t="str">
        <f>VLOOKUP(A2083,'Data Transformation 3'!A$3:K$2339,11,0)</f>
        <v>R1013</v>
      </c>
      <c r="Q2083">
        <f>VLOOKUP(A2083,'Data Transformation 3'!A$3:F$2339,6,0)</f>
        <v>24</v>
      </c>
    </row>
    <row r="2084" spans="1:17" ht="15.5" x14ac:dyDescent="0.35">
      <c r="A2084" s="1" t="s">
        <v>283</v>
      </c>
      <c r="C2084" s="20" cm="1">
        <f t="array" ref="C2084:K2084">_xlfn.XLOOKUP(A2084,'Data transformation 2'!A2085:A4419,'Data transformation 2'!B2085:J4419)</f>
        <v>30.59</v>
      </c>
      <c r="D2084">
        <v>11.62</v>
      </c>
      <c r="E2084" t="str">
        <v>No</v>
      </c>
      <c r="F2084" t="str">
        <v>No</v>
      </c>
      <c r="G2084" t="str">
        <v>No</v>
      </c>
      <c r="H2084">
        <v>0</v>
      </c>
      <c r="I2084" t="str">
        <v>No</v>
      </c>
      <c r="J2084" t="str">
        <v>Obesity</v>
      </c>
      <c r="K2084" t="str">
        <v>Diabetes</v>
      </c>
      <c r="L2084" t="str">
        <f>VLOOKUP(A2084,'Data Transformation 3'!A$3:E$2339,5,0)</f>
        <v>11-Jul-2002</v>
      </c>
      <c r="M2084" s="19">
        <f>VLOOKUP(A2084,'Data Transformation 3'!A$3:H$2339,8,0)</f>
        <v>2459.7199999999998</v>
      </c>
      <c r="N2084" t="str">
        <f>VLOOKUP('Healthcare '!A2084,'Data Transformation 3'!A$3:I$2339,9,0)</f>
        <v>tier - 2</v>
      </c>
      <c r="O2084" t="str">
        <f>VLOOKUP(A2084,'Data Transformation 3'!A$3:J$2339,10,0)</f>
        <v>tier - 2</v>
      </c>
      <c r="P2084" t="str">
        <f>VLOOKUP(A2084,'Data Transformation 3'!A$3:K$2339,11,0)</f>
        <v>R1024</v>
      </c>
      <c r="Q2084">
        <f>VLOOKUP(A2084,'Data Transformation 3'!A$3:F$2339,6,0)</f>
        <v>20</v>
      </c>
    </row>
    <row r="2085" spans="1:17" ht="15.5" hidden="1" x14ac:dyDescent="0.35">
      <c r="A2085" s="1" t="s">
        <v>282</v>
      </c>
      <c r="C2085" s="20" cm="1">
        <f t="array" ref="C2085:K2085">_xlfn.XLOOKUP(A2085,'Data transformation 2'!A2086:A4420,'Data transformation 2'!B2086:J4420)</f>
        <v>22.6</v>
      </c>
      <c r="D2085">
        <v>6.04</v>
      </c>
      <c r="E2085" t="str">
        <v>No</v>
      </c>
      <c r="F2085" t="str">
        <v>No</v>
      </c>
      <c r="G2085" t="str">
        <v>No</v>
      </c>
      <c r="H2085">
        <v>1</v>
      </c>
      <c r="I2085" t="str">
        <v>No</v>
      </c>
      <c r="J2085" t="str">
        <v>Normal Weight</v>
      </c>
      <c r="K2085" t="str">
        <v>Pre-Diabetes</v>
      </c>
      <c r="L2085" t="str">
        <f>VLOOKUP(A2085,'Data Transformation 3'!A$3:E$2339,5,0)</f>
        <v>19-Nov-1998</v>
      </c>
      <c r="M2085" s="19">
        <f>VLOOKUP(A2085,'Data Transformation 3'!A$3:H$2339,8,0)</f>
        <v>2457.5</v>
      </c>
      <c r="N2085" t="str">
        <f>VLOOKUP('Healthcare '!A2085,'Data Transformation 3'!A$3:I$2339,9,0)</f>
        <v>tier - 2</v>
      </c>
      <c r="O2085" t="str">
        <f>VLOOKUP(A2085,'Data Transformation 3'!A$3:J$2339,10,0)</f>
        <v>tier - 1</v>
      </c>
      <c r="P2085" t="str">
        <f>VLOOKUP(A2085,'Data Transformation 3'!A$3:K$2339,11,0)</f>
        <v>R1011</v>
      </c>
      <c r="Q2085">
        <f>VLOOKUP(A2085,'Data Transformation 3'!A$3:F$2339,6,0)</f>
        <v>24</v>
      </c>
    </row>
    <row r="2086" spans="1:17" ht="15.5" x14ac:dyDescent="0.35">
      <c r="A2086" s="1" t="s">
        <v>281</v>
      </c>
      <c r="C2086" s="20" cm="1">
        <f t="array" ref="C2086:K2086">_xlfn.XLOOKUP(A2086,'Data transformation 2'!A2087:A4421,'Data transformation 2'!B2087:J4421)</f>
        <v>28.785</v>
      </c>
      <c r="D2086">
        <v>8.82</v>
      </c>
      <c r="E2086" t="str">
        <v>No</v>
      </c>
      <c r="F2086" t="str">
        <v>No</v>
      </c>
      <c r="G2086" t="str">
        <v>No</v>
      </c>
      <c r="H2086">
        <v>0</v>
      </c>
      <c r="I2086" t="str">
        <v>No</v>
      </c>
      <c r="J2086" t="str">
        <v>Overweight</v>
      </c>
      <c r="K2086" t="str">
        <v>Diabetes</v>
      </c>
      <c r="L2086" t="str">
        <f>VLOOKUP(A2086,'Data Transformation 3'!A$3:E$2339,5,0)</f>
        <v>29-Jul-2002</v>
      </c>
      <c r="M2086" s="19">
        <f>VLOOKUP(A2086,'Data Transformation 3'!A$3:H$2339,8,0)</f>
        <v>2457.21</v>
      </c>
      <c r="N2086" t="str">
        <f>VLOOKUP('Healthcare '!A2086,'Data Transformation 3'!A$3:I$2339,9,0)</f>
        <v>tier - 2</v>
      </c>
      <c r="O2086" t="str">
        <f>VLOOKUP(A2086,'Data Transformation 3'!A$3:J$2339,10,0)</f>
        <v>tier - 1</v>
      </c>
      <c r="P2086" t="str">
        <f>VLOOKUP(A2086,'Data Transformation 3'!A$3:K$2339,11,0)</f>
        <v>R1024</v>
      </c>
      <c r="Q2086">
        <f>VLOOKUP(A2086,'Data Transformation 3'!A$3:F$2339,6,0)</f>
        <v>20</v>
      </c>
    </row>
    <row r="2087" spans="1:17" ht="15.5" hidden="1" x14ac:dyDescent="0.35">
      <c r="A2087" s="1" t="s">
        <v>280</v>
      </c>
      <c r="C2087" s="20" cm="1">
        <f t="array" ref="C2087:K2087">_xlfn.XLOOKUP(A2087,'Data transformation 2'!A2088:A4422,'Data transformation 2'!B2088:J4422)</f>
        <v>50.38</v>
      </c>
      <c r="D2087">
        <v>5.8</v>
      </c>
      <c r="E2087" t="str">
        <v>No</v>
      </c>
      <c r="F2087" t="str">
        <v>No</v>
      </c>
      <c r="G2087" t="str">
        <v>No</v>
      </c>
      <c r="H2087">
        <v>0</v>
      </c>
      <c r="I2087" t="str">
        <v>No</v>
      </c>
      <c r="J2087" t="str">
        <v>Obesity</v>
      </c>
      <c r="K2087" t="str">
        <v>Pre-Diabetes</v>
      </c>
      <c r="L2087" t="str">
        <f>VLOOKUP(A2087,'Data Transformation 3'!A$3:E$2339,5,0)</f>
        <v>21-Nov-1999</v>
      </c>
      <c r="M2087" s="19">
        <f>VLOOKUP(A2087,'Data Transformation 3'!A$3:H$2339,8,0)</f>
        <v>2438.06</v>
      </c>
      <c r="N2087" t="str">
        <f>VLOOKUP('Healthcare '!A2087,'Data Transformation 3'!A$3:I$2339,9,0)</f>
        <v>tier - 2</v>
      </c>
      <c r="O2087" t="str">
        <f>VLOOKUP(A2087,'Data Transformation 3'!A$3:J$2339,10,0)</f>
        <v>tier - 2</v>
      </c>
      <c r="P2087" t="str">
        <f>VLOOKUP(A2087,'Data Transformation 3'!A$3:K$2339,11,0)</f>
        <v>R1013</v>
      </c>
      <c r="Q2087">
        <f>VLOOKUP(A2087,'Data Transformation 3'!A$3:F$2339,6,0)</f>
        <v>23</v>
      </c>
    </row>
    <row r="2088" spans="1:17" ht="15.5" hidden="1" x14ac:dyDescent="0.35">
      <c r="A2088" s="1" t="s">
        <v>279</v>
      </c>
      <c r="C2088" s="20" cm="1">
        <f t="array" ref="C2088:K2088">_xlfn.XLOOKUP(A2088,'Data transformation 2'!A2089:A4423,'Data transformation 2'!B2089:J4423)</f>
        <v>35.200000000000003</v>
      </c>
      <c r="D2088">
        <v>4.28</v>
      </c>
      <c r="E2088" t="str">
        <v>No</v>
      </c>
      <c r="F2088" t="str">
        <v>No</v>
      </c>
      <c r="G2088" t="str">
        <v>No</v>
      </c>
      <c r="H2088">
        <v>0</v>
      </c>
      <c r="I2088" t="str">
        <v>No</v>
      </c>
      <c r="J2088" t="str">
        <v>Obesity</v>
      </c>
      <c r="K2088" t="str">
        <v>Normal</v>
      </c>
      <c r="L2088" t="str">
        <f>VLOOKUP(A2088,'Data Transformation 3'!A$3:E$2339,5,0)</f>
        <v>12-Nov-1999</v>
      </c>
      <c r="M2088" s="19">
        <f>VLOOKUP(A2088,'Data Transformation 3'!A$3:H$2339,8,0)</f>
        <v>2416.96</v>
      </c>
      <c r="N2088" t="str">
        <f>VLOOKUP('Healthcare '!A2088,'Data Transformation 3'!A$3:I$2339,9,0)</f>
        <v>tier - 2</v>
      </c>
      <c r="O2088" t="str">
        <f>VLOOKUP(A2088,'Data Transformation 3'!A$3:J$2339,10,0)</f>
        <v>tier - 2</v>
      </c>
      <c r="P2088" t="str">
        <f>VLOOKUP(A2088,'Data Transformation 3'!A$3:K$2339,11,0)</f>
        <v>R1011</v>
      </c>
      <c r="Q2088">
        <f>VLOOKUP(A2088,'Data Transformation 3'!A$3:F$2339,6,0)</f>
        <v>23</v>
      </c>
    </row>
    <row r="2089" spans="1:17" ht="15.5" hidden="1" x14ac:dyDescent="0.35">
      <c r="A2089" s="1" t="s">
        <v>278</v>
      </c>
      <c r="C2089" s="20" cm="1">
        <f t="array" ref="C2089:K2089">_xlfn.XLOOKUP(A2089,'Data transformation 2'!A2090:A4424,'Data transformation 2'!B2090:J4424)</f>
        <v>35.72</v>
      </c>
      <c r="D2089">
        <v>5.5</v>
      </c>
      <c r="E2089" t="str">
        <v>yes</v>
      </c>
      <c r="F2089" t="str">
        <v>No</v>
      </c>
      <c r="G2089" t="str">
        <v>No</v>
      </c>
      <c r="H2089">
        <v>0</v>
      </c>
      <c r="I2089" t="str">
        <v>No</v>
      </c>
      <c r="J2089" t="str">
        <v>Obesity</v>
      </c>
      <c r="K2089" t="str">
        <v>Normal</v>
      </c>
      <c r="L2089" t="str">
        <f>VLOOKUP(A2089,'Data Transformation 3'!A$3:E$2339,5,0)</f>
        <v>3-Jun-2001</v>
      </c>
      <c r="M2089" s="19">
        <f>VLOOKUP(A2089,'Data Transformation 3'!A$3:H$2339,8,0)</f>
        <v>2404.73</v>
      </c>
      <c r="N2089" t="str">
        <f>VLOOKUP('Healthcare '!A2089,'Data Transformation 3'!A$3:I$2339,9,0)</f>
        <v>tier - 2</v>
      </c>
      <c r="O2089" t="str">
        <f>VLOOKUP(A2089,'Data Transformation 3'!A$3:J$2339,10,0)</f>
        <v>tier - 3</v>
      </c>
      <c r="P2089" t="str">
        <f>VLOOKUP(A2089,'Data Transformation 3'!A$3:K$2339,11,0)</f>
        <v>R1012</v>
      </c>
      <c r="Q2089">
        <f>VLOOKUP(A2089,'Data Transformation 3'!A$3:F$2339,6,0)</f>
        <v>22</v>
      </c>
    </row>
    <row r="2090" spans="1:17" ht="15.5" hidden="1" x14ac:dyDescent="0.35">
      <c r="A2090" s="1" t="s">
        <v>277</v>
      </c>
      <c r="C2090" s="20" cm="1">
        <f t="array" ref="C2090:K2090">_xlfn.XLOOKUP(A2090,'Data transformation 2'!A2091:A4425,'Data transformation 2'!B2091:J4425)</f>
        <v>24.51</v>
      </c>
      <c r="D2090">
        <v>4.6900000000000004</v>
      </c>
      <c r="E2090" t="str">
        <v>No</v>
      </c>
      <c r="F2090" t="str">
        <v>No</v>
      </c>
      <c r="G2090" t="str">
        <v>No</v>
      </c>
      <c r="H2090">
        <v>0</v>
      </c>
      <c r="I2090" t="str">
        <v>No</v>
      </c>
      <c r="J2090" t="str">
        <v>Normal Weight</v>
      </c>
      <c r="K2090" t="str">
        <v>Normal</v>
      </c>
      <c r="L2090" t="str">
        <f>VLOOKUP(A2090,'Data Transformation 3'!A$3:E$2339,5,0)</f>
        <v>10-Aug-1999</v>
      </c>
      <c r="M2090" s="19">
        <f>VLOOKUP(A2090,'Data Transformation 3'!A$3:H$2339,8,0)</f>
        <v>2396.1</v>
      </c>
      <c r="N2090" t="str">
        <f>VLOOKUP('Healthcare '!A2090,'Data Transformation 3'!A$3:I$2339,9,0)</f>
        <v>tier - 2</v>
      </c>
      <c r="O2090" t="str">
        <f>VLOOKUP(A2090,'Data Transformation 3'!A$3:J$2339,10,0)</f>
        <v>tier - 1</v>
      </c>
      <c r="P2090" t="str">
        <f>VLOOKUP(A2090,'Data Transformation 3'!A$3:K$2339,11,0)</f>
        <v>R1019</v>
      </c>
      <c r="Q2090">
        <f>VLOOKUP(A2090,'Data Transformation 3'!A$3:F$2339,6,0)</f>
        <v>23</v>
      </c>
    </row>
    <row r="2091" spans="1:17" ht="15.5" hidden="1" x14ac:dyDescent="0.35">
      <c r="A2091" s="1" t="s">
        <v>275</v>
      </c>
      <c r="C2091" s="20" cm="1">
        <f t="array" ref="C2091:K2091">_xlfn.XLOOKUP(A2091,'Data transformation 2'!A2092:A4426,'Data transformation 2'!B2092:J4426)</f>
        <v>23.844999999999999</v>
      </c>
      <c r="D2091">
        <v>4.43</v>
      </c>
      <c r="E2091" t="str">
        <v>No</v>
      </c>
      <c r="F2091" t="str">
        <v>No</v>
      </c>
      <c r="G2091" t="str">
        <v>No</v>
      </c>
      <c r="H2091">
        <v>0</v>
      </c>
      <c r="I2091" t="str">
        <v>No</v>
      </c>
      <c r="J2091" t="str">
        <v>Normal Weight</v>
      </c>
      <c r="K2091" t="str">
        <v>Normal</v>
      </c>
      <c r="L2091" t="str">
        <f>VLOOKUP(A2091,'Data Transformation 3'!A$3:E$2339,5,0)</f>
        <v>17-Dec-1999</v>
      </c>
      <c r="M2091" s="19">
        <f>VLOOKUP(A2091,'Data Transformation 3'!A$3:H$2339,8,0)</f>
        <v>2395.17</v>
      </c>
      <c r="N2091" t="str">
        <f>VLOOKUP('Healthcare '!A2091,'Data Transformation 3'!A$3:I$2339,9,0)</f>
        <v>tier - 2</v>
      </c>
      <c r="O2091" t="str">
        <f>VLOOKUP(A2091,'Data Transformation 3'!A$3:J$2339,10,0)</f>
        <v>tier - 1</v>
      </c>
      <c r="P2091" t="str">
        <f>VLOOKUP(A2091,'Data Transformation 3'!A$3:K$2339,11,0)</f>
        <v>R1014</v>
      </c>
      <c r="Q2091">
        <f>VLOOKUP(A2091,'Data Transformation 3'!A$3:F$2339,6,0)</f>
        <v>23</v>
      </c>
    </row>
    <row r="2092" spans="1:17" ht="15.5" hidden="1" x14ac:dyDescent="0.35">
      <c r="A2092" s="1" t="s">
        <v>274</v>
      </c>
      <c r="C2092" s="20" cm="1">
        <f t="array" ref="C2092:K2092">_xlfn.XLOOKUP(A2092,'Data transformation 2'!A2093:A4427,'Data transformation 2'!B2093:J4427)</f>
        <v>15.68</v>
      </c>
      <c r="D2092">
        <v>6.16</v>
      </c>
      <c r="E2092" t="str">
        <v>yes</v>
      </c>
      <c r="F2092" t="str">
        <v>No</v>
      </c>
      <c r="G2092" t="str">
        <v>No</v>
      </c>
      <c r="H2092">
        <v>1</v>
      </c>
      <c r="I2092" t="str">
        <v>No</v>
      </c>
      <c r="J2092" t="str">
        <v>Underweight</v>
      </c>
      <c r="K2092" t="str">
        <v>Pre-Diabetes</v>
      </c>
      <c r="L2092" t="str">
        <f>VLOOKUP(A2092,'Data Transformation 3'!A$3:E$2339,5,0)</f>
        <v>12-Dec-1988</v>
      </c>
      <c r="M2092" s="19">
        <f>VLOOKUP(A2092,'Data Transformation 3'!A$3:H$2339,8,0)</f>
        <v>2373.3000000000002</v>
      </c>
      <c r="N2092" t="str">
        <f>VLOOKUP('Healthcare '!A2092,'Data Transformation 3'!A$3:I$2339,9,0)</f>
        <v>tier - 2</v>
      </c>
      <c r="O2092" t="str">
        <f>VLOOKUP(A2092,'Data Transformation 3'!A$3:J$2339,10,0)</f>
        <v>tier - 2</v>
      </c>
      <c r="P2092" t="str">
        <f>VLOOKUP(A2092,'Data Transformation 3'!A$3:K$2339,11,0)</f>
        <v>R1013</v>
      </c>
      <c r="Q2092">
        <f>VLOOKUP(A2092,'Data Transformation 3'!A$3:F$2339,6,0)</f>
        <v>34</v>
      </c>
    </row>
    <row r="2093" spans="1:17" ht="15.5" x14ac:dyDescent="0.35">
      <c r="A2093" s="1" t="s">
        <v>273</v>
      </c>
      <c r="C2093" s="20" cm="1">
        <f t="array" ref="C2093:K2093">_xlfn.XLOOKUP(A2093,'Data transformation 2'!A2094:A4428,'Data transformation 2'!B2094:J4428)</f>
        <v>32.395000000000003</v>
      </c>
      <c r="D2093">
        <v>6.66</v>
      </c>
      <c r="E2093" t="str">
        <v>No</v>
      </c>
      <c r="F2093" t="str">
        <v>No</v>
      </c>
      <c r="G2093" t="str">
        <v>No</v>
      </c>
      <c r="H2093">
        <v>0</v>
      </c>
      <c r="I2093" t="str">
        <v>No</v>
      </c>
      <c r="J2093" t="str">
        <v>Obesity</v>
      </c>
      <c r="K2093" t="str">
        <v>Diabetes</v>
      </c>
      <c r="L2093" t="str">
        <f>VLOOKUP(A2093,'Data Transformation 3'!A$3:E$2339,5,0)</f>
        <v>5-Nov-2002</v>
      </c>
      <c r="M2093" s="19">
        <f>VLOOKUP(A2093,'Data Transformation 3'!A$3:H$2339,8,0)</f>
        <v>2362.23</v>
      </c>
      <c r="N2093" t="str">
        <f>VLOOKUP('Healthcare '!A2093,'Data Transformation 3'!A$3:I$2339,9,0)</f>
        <v>tier - 2</v>
      </c>
      <c r="O2093" t="str">
        <f>VLOOKUP(A2093,'Data Transformation 3'!A$3:J$2339,10,0)</f>
        <v>tier - 1</v>
      </c>
      <c r="P2093" t="str">
        <f>VLOOKUP(A2093,'Data Transformation 3'!A$3:K$2339,11,0)</f>
        <v>R1012</v>
      </c>
      <c r="Q2093">
        <f>VLOOKUP(A2093,'Data Transformation 3'!A$3:F$2339,6,0)</f>
        <v>20</v>
      </c>
    </row>
    <row r="2094" spans="1:17" ht="15.5" hidden="1" x14ac:dyDescent="0.35">
      <c r="A2094" s="1" t="s">
        <v>272</v>
      </c>
      <c r="C2094" s="20" cm="1">
        <f t="array" ref="C2094:K2094">_xlfn.XLOOKUP(A2094,'Data transformation 2'!A2095:A4429,'Data transformation 2'!B2095:J4429)</f>
        <v>23.655000000000001</v>
      </c>
      <c r="D2094">
        <v>5.92</v>
      </c>
      <c r="E2094" t="str">
        <v>No</v>
      </c>
      <c r="F2094" t="str">
        <v>No</v>
      </c>
      <c r="G2094" t="str">
        <v>No</v>
      </c>
      <c r="H2094">
        <v>1</v>
      </c>
      <c r="I2094" t="str">
        <v>No</v>
      </c>
      <c r="J2094" t="str">
        <v>Normal Weight</v>
      </c>
      <c r="K2094" t="str">
        <v>Pre-Diabetes</v>
      </c>
      <c r="L2094" t="str">
        <f>VLOOKUP(A2094,'Data Transformation 3'!A$3:E$2339,5,0)</f>
        <v>21-Oct-1998</v>
      </c>
      <c r="M2094" s="19">
        <f>VLOOKUP(A2094,'Data Transformation 3'!A$3:H$2339,8,0)</f>
        <v>2352.9699999999998</v>
      </c>
      <c r="N2094" t="str">
        <f>VLOOKUP('Healthcare '!A2094,'Data Transformation 3'!A$3:I$2339,9,0)</f>
        <v>tier - 3</v>
      </c>
      <c r="O2094" t="str">
        <f>VLOOKUP(A2094,'Data Transformation 3'!A$3:J$2339,10,0)</f>
        <v>tier - 3</v>
      </c>
      <c r="P2094" t="str">
        <f>VLOOKUP(A2094,'Data Transformation 3'!A$3:K$2339,11,0)</f>
        <v>R1012</v>
      </c>
      <c r="Q2094">
        <f>VLOOKUP(A2094,'Data Transformation 3'!A$3:F$2339,6,0)</f>
        <v>24</v>
      </c>
    </row>
    <row r="2095" spans="1:17" ht="15.5" hidden="1" x14ac:dyDescent="0.35">
      <c r="A2095" s="1" t="s">
        <v>271</v>
      </c>
      <c r="C2095" s="20" cm="1">
        <f t="array" ref="C2095:K2095">_xlfn.XLOOKUP(A2095,'Data transformation 2'!A2096:A4430,'Data transformation 2'!B2096:J4430)</f>
        <v>28.4</v>
      </c>
      <c r="D2095">
        <v>5.97</v>
      </c>
      <c r="E2095" t="str">
        <v>No</v>
      </c>
      <c r="F2095" t="str">
        <v>No</v>
      </c>
      <c r="G2095" t="str">
        <v>Yes</v>
      </c>
      <c r="H2095">
        <v>1</v>
      </c>
      <c r="I2095" t="str">
        <v>No</v>
      </c>
      <c r="J2095" t="str">
        <v>Overweight</v>
      </c>
      <c r="K2095" t="str">
        <v>Pre-Diabetes</v>
      </c>
      <c r="L2095" t="str">
        <f>VLOOKUP(A2095,'Data Transformation 3'!A$3:E$2339,5,0)</f>
        <v>18-Nov-2003</v>
      </c>
      <c r="M2095" s="19">
        <f>VLOOKUP(A2095,'Data Transformation 3'!A$3:H$2339,8,0)</f>
        <v>2331.52</v>
      </c>
      <c r="N2095" t="str">
        <f>VLOOKUP('Healthcare '!A2095,'Data Transformation 3'!A$3:I$2339,9,0)</f>
        <v>tier - 2</v>
      </c>
      <c r="O2095" t="str">
        <f>VLOOKUP(A2095,'Data Transformation 3'!A$3:J$2339,10,0)</f>
        <v>tier - 3</v>
      </c>
      <c r="P2095" t="str">
        <f>VLOOKUP(A2095,'Data Transformation 3'!A$3:K$2339,11,0)</f>
        <v>R1011</v>
      </c>
      <c r="Q2095">
        <f>VLOOKUP(A2095,'Data Transformation 3'!A$3:F$2339,6,0)</f>
        <v>19</v>
      </c>
    </row>
    <row r="2096" spans="1:17" ht="15.5" hidden="1" x14ac:dyDescent="0.35">
      <c r="A2096" s="1" t="s">
        <v>270</v>
      </c>
      <c r="C2096" s="20" cm="1">
        <f t="array" ref="C2096:K2096">_xlfn.XLOOKUP(A2096,'Data transformation 2'!A2097:A4431,'Data transformation 2'!B2097:J4431)</f>
        <v>35.42</v>
      </c>
      <c r="D2096">
        <v>4.6399999999999997</v>
      </c>
      <c r="E2096" t="str">
        <v>yes</v>
      </c>
      <c r="F2096" t="str">
        <v>No</v>
      </c>
      <c r="G2096" t="str">
        <v>No</v>
      </c>
      <c r="H2096">
        <v>0</v>
      </c>
      <c r="I2096" t="str">
        <v>No</v>
      </c>
      <c r="J2096" t="str">
        <v>Obesity</v>
      </c>
      <c r="K2096" t="str">
        <v>Normal</v>
      </c>
      <c r="L2096" t="str">
        <f>VLOOKUP(A2096,'Data Transformation 3'!A$3:E$2339,5,0)</f>
        <v>17-Dec-1996</v>
      </c>
      <c r="M2096" s="19">
        <f>VLOOKUP(A2096,'Data Transformation 3'!A$3:H$2339,8,0)</f>
        <v>2322.62</v>
      </c>
      <c r="N2096" t="str">
        <f>VLOOKUP('Healthcare '!A2096,'Data Transformation 3'!A$3:I$2339,9,0)</f>
        <v>tier - 2</v>
      </c>
      <c r="O2096" t="str">
        <f>VLOOKUP(A2096,'Data Transformation 3'!A$3:J$2339,10,0)</f>
        <v>tier - 1</v>
      </c>
      <c r="P2096" t="str">
        <f>VLOOKUP(A2096,'Data Transformation 3'!A$3:K$2339,11,0)</f>
        <v>R1013</v>
      </c>
      <c r="Q2096">
        <f>VLOOKUP(A2096,'Data Transformation 3'!A$3:F$2339,6,0)</f>
        <v>26</v>
      </c>
    </row>
    <row r="2097" spans="1:17" ht="15.5" hidden="1" x14ac:dyDescent="0.35">
      <c r="A2097" s="1" t="s">
        <v>269</v>
      </c>
      <c r="C2097" s="20" cm="1">
        <f t="array" ref="C2097:K2097">_xlfn.XLOOKUP(A2097,'Data transformation 2'!A2098:A4432,'Data transformation 2'!B2098:J4432)</f>
        <v>26.18</v>
      </c>
      <c r="D2097">
        <v>6.12</v>
      </c>
      <c r="E2097" t="str">
        <v>No</v>
      </c>
      <c r="F2097" t="str">
        <v>yes</v>
      </c>
      <c r="G2097" t="str">
        <v>No</v>
      </c>
      <c r="H2097">
        <v>1</v>
      </c>
      <c r="I2097" t="str">
        <v>No</v>
      </c>
      <c r="J2097" t="str">
        <v>Overweight</v>
      </c>
      <c r="K2097" t="str">
        <v>Pre-Diabetes</v>
      </c>
      <c r="L2097" t="str">
        <f>VLOOKUP(A2097,'Data Transformation 3'!A$3:E$2339,5,0)</f>
        <v>6-Sep-2004</v>
      </c>
      <c r="M2097" s="19">
        <f>VLOOKUP(A2097,'Data Transformation 3'!A$3:H$2339,8,0)</f>
        <v>2304</v>
      </c>
      <c r="N2097" t="str">
        <f>VLOOKUP('Healthcare '!A2097,'Data Transformation 3'!A$3:I$2339,9,0)</f>
        <v>tier - 2</v>
      </c>
      <c r="O2097" t="str">
        <f>VLOOKUP(A2097,'Data Transformation 3'!A$3:J$2339,10,0)</f>
        <v>tier - 3</v>
      </c>
      <c r="P2097" t="str">
        <f>VLOOKUP(A2097,'Data Transformation 3'!A$3:K$2339,11,0)</f>
        <v>R1013</v>
      </c>
      <c r="Q2097">
        <f>VLOOKUP(A2097,'Data Transformation 3'!A$3:F$2339,6,0)</f>
        <v>18</v>
      </c>
    </row>
    <row r="2098" spans="1:17" ht="15.5" hidden="1" x14ac:dyDescent="0.35">
      <c r="A2098" s="1" t="s">
        <v>268</v>
      </c>
      <c r="C2098" s="20" cm="1">
        <f t="array" ref="C2098:K2098">_xlfn.XLOOKUP(A2098,'Data transformation 2'!A2099:A4433,'Data transformation 2'!B2099:J4433)</f>
        <v>20.8</v>
      </c>
      <c r="D2098">
        <v>4.87</v>
      </c>
      <c r="E2098" t="str">
        <v>yes</v>
      </c>
      <c r="F2098" t="str">
        <v>No</v>
      </c>
      <c r="G2098" t="str">
        <v>No</v>
      </c>
      <c r="H2098">
        <v>0</v>
      </c>
      <c r="I2098" t="str">
        <v>No</v>
      </c>
      <c r="J2098" t="str">
        <v>Normal Weight</v>
      </c>
      <c r="K2098" t="str">
        <v>Normal</v>
      </c>
      <c r="L2098" t="str">
        <f>VLOOKUP(A2098,'Data Transformation 3'!A$3:E$2339,5,0)</f>
        <v>28-Nov-1996</v>
      </c>
      <c r="M2098" s="19">
        <f>VLOOKUP(A2098,'Data Transformation 3'!A$3:H$2339,8,0)</f>
        <v>2302.3000000000002</v>
      </c>
      <c r="N2098" t="str">
        <f>VLOOKUP('Healthcare '!A2098,'Data Transformation 3'!A$3:I$2339,9,0)</f>
        <v>tier - 1</v>
      </c>
      <c r="O2098" t="str">
        <f>VLOOKUP(A2098,'Data Transformation 3'!A$3:J$2339,10,0)</f>
        <v>tier - 2</v>
      </c>
      <c r="P2098" t="str">
        <f>VLOOKUP(A2098,'Data Transformation 3'!A$3:K$2339,11,0)</f>
        <v>R1011</v>
      </c>
      <c r="Q2098">
        <f>VLOOKUP(A2098,'Data Transformation 3'!A$3:F$2339,6,0)</f>
        <v>26</v>
      </c>
    </row>
    <row r="2099" spans="1:17" ht="15.5" hidden="1" x14ac:dyDescent="0.35">
      <c r="A2099" s="1" t="s">
        <v>267</v>
      </c>
      <c r="C2099" s="20" cm="1">
        <f t="array" ref="C2099:K2099">_xlfn.XLOOKUP(A2099,'Data transformation 2'!A2100:A4434,'Data transformation 2'!B2100:J4434)</f>
        <v>15.82</v>
      </c>
      <c r="D2099">
        <v>4.5999999999999996</v>
      </c>
      <c r="E2099" t="str">
        <v>No</v>
      </c>
      <c r="F2099" t="str">
        <v>No</v>
      </c>
      <c r="G2099" t="str">
        <v>No</v>
      </c>
      <c r="H2099">
        <v>0</v>
      </c>
      <c r="I2099" t="str">
        <v>No</v>
      </c>
      <c r="J2099" t="str">
        <v>Underweight</v>
      </c>
      <c r="K2099" t="str">
        <v>Normal</v>
      </c>
      <c r="L2099" t="str">
        <f>VLOOKUP(A2099,'Data Transformation 3'!A$3:E$2339,5,0)</f>
        <v>5-Oct-1989</v>
      </c>
      <c r="M2099" s="19">
        <f>VLOOKUP(A2099,'Data Transformation 3'!A$3:H$2339,8,0)</f>
        <v>2295.2399999999998</v>
      </c>
      <c r="N2099" t="str">
        <f>VLOOKUP('Healthcare '!A2099,'Data Transformation 3'!A$3:I$2339,9,0)</f>
        <v>tier - 2</v>
      </c>
      <c r="O2099" t="str">
        <f>VLOOKUP(A2099,'Data Transformation 3'!A$3:J$2339,10,0)</f>
        <v>tier - 1</v>
      </c>
      <c r="P2099" t="str">
        <f>VLOOKUP(A2099,'Data Transformation 3'!A$3:K$2339,11,0)</f>
        <v>R1013</v>
      </c>
      <c r="Q2099">
        <f>VLOOKUP(A2099,'Data Transformation 3'!A$3:F$2339,6,0)</f>
        <v>33</v>
      </c>
    </row>
    <row r="2100" spans="1:17" ht="15.5" hidden="1" x14ac:dyDescent="0.35">
      <c r="A2100" s="1" t="s">
        <v>266</v>
      </c>
      <c r="C2100" s="20" cm="1">
        <f t="array" ref="C2100:K2100">_xlfn.XLOOKUP(A2100,'Data transformation 2'!A2101:A4435,'Data transformation 2'!B2101:J4435)</f>
        <v>17.670000000000002</v>
      </c>
      <c r="D2100">
        <v>4.78</v>
      </c>
      <c r="E2100" t="str">
        <v>No</v>
      </c>
      <c r="F2100" t="str">
        <v>No</v>
      </c>
      <c r="G2100" t="str">
        <v>No</v>
      </c>
      <c r="H2100">
        <v>0</v>
      </c>
      <c r="I2100" t="str">
        <v>No</v>
      </c>
      <c r="J2100" t="str">
        <v>Underweight</v>
      </c>
      <c r="K2100" t="str">
        <v>Normal</v>
      </c>
      <c r="L2100" t="str">
        <f>VLOOKUP(A2100,'Data Transformation 3'!A$3:E$2339,5,0)</f>
        <v>16-Jun-1991</v>
      </c>
      <c r="M2100" s="19">
        <f>VLOOKUP(A2100,'Data Transformation 3'!A$3:H$2339,8,0)</f>
        <v>2277.7199999999998</v>
      </c>
      <c r="N2100" t="str">
        <f>VLOOKUP('Healthcare '!A2100,'Data Transformation 3'!A$3:I$2339,9,0)</f>
        <v>tier - 2</v>
      </c>
      <c r="O2100" t="str">
        <f>VLOOKUP(A2100,'Data Transformation 3'!A$3:J$2339,10,0)</f>
        <v>tier - 1</v>
      </c>
      <c r="P2100" t="str">
        <f>VLOOKUP(A2100,'Data Transformation 3'!A$3:K$2339,11,0)</f>
        <v>R1013</v>
      </c>
      <c r="Q2100">
        <f>VLOOKUP(A2100,'Data Transformation 3'!A$3:F$2339,6,0)</f>
        <v>31</v>
      </c>
    </row>
    <row r="2101" spans="1:17" ht="15.5" x14ac:dyDescent="0.35">
      <c r="A2101" s="1" t="s">
        <v>265</v>
      </c>
      <c r="C2101" s="20" cm="1">
        <f t="array" ref="C2101:K2101">_xlfn.XLOOKUP(A2101,'Data transformation 2'!A2102:A4436,'Data transformation 2'!B2102:J4436)</f>
        <v>31.92</v>
      </c>
      <c r="D2101">
        <v>11.05</v>
      </c>
      <c r="E2101" t="str">
        <v>No</v>
      </c>
      <c r="F2101" t="str">
        <v>No</v>
      </c>
      <c r="G2101" t="str">
        <v>No</v>
      </c>
      <c r="H2101">
        <v>0</v>
      </c>
      <c r="I2101" t="str">
        <v>No</v>
      </c>
      <c r="J2101" t="str">
        <v>Obesity</v>
      </c>
      <c r="K2101" t="str">
        <v>Diabetes</v>
      </c>
      <c r="L2101" t="str">
        <f>VLOOKUP(A2101,'Data Transformation 3'!A$3:E$2339,5,0)</f>
        <v>12-Nov-2002</v>
      </c>
      <c r="M2101" s="19">
        <f>VLOOKUP(A2101,'Data Transformation 3'!A$3:H$2339,8,0)</f>
        <v>2261.5700000000002</v>
      </c>
      <c r="N2101" t="str">
        <f>VLOOKUP('Healthcare '!A2101,'Data Transformation 3'!A$3:I$2339,9,0)</f>
        <v>tier - 2</v>
      </c>
      <c r="O2101" t="str">
        <f>VLOOKUP(A2101,'Data Transformation 3'!A$3:J$2339,10,0)</f>
        <v>tier - 1</v>
      </c>
      <c r="P2101" t="str">
        <f>VLOOKUP(A2101,'Data Transformation 3'!A$3:K$2339,11,0)</f>
        <v>R1012</v>
      </c>
      <c r="Q2101">
        <f>VLOOKUP(A2101,'Data Transformation 3'!A$3:F$2339,6,0)</f>
        <v>20</v>
      </c>
    </row>
    <row r="2102" spans="1:17" ht="15.5" x14ac:dyDescent="0.35">
      <c r="A2102" s="1" t="s">
        <v>264</v>
      </c>
      <c r="C2102" s="20" cm="1">
        <f t="array" ref="C2102:K2102">_xlfn.XLOOKUP(A2102,'Data transformation 2'!A2103:A4437,'Data transformation 2'!B2103:J4437)</f>
        <v>28.975000000000001</v>
      </c>
      <c r="D2102">
        <v>7.62</v>
      </c>
      <c r="E2102" t="str">
        <v>No</v>
      </c>
      <c r="F2102" t="str">
        <v>No</v>
      </c>
      <c r="G2102" t="str">
        <v>No</v>
      </c>
      <c r="H2102">
        <v>0</v>
      </c>
      <c r="I2102" t="str">
        <v>No</v>
      </c>
      <c r="J2102" t="str">
        <v>Overweight</v>
      </c>
      <c r="K2102" t="str">
        <v>Diabetes</v>
      </c>
      <c r="L2102" t="str">
        <f>VLOOKUP(A2102,'Data Transformation 3'!A$3:E$2339,5,0)</f>
        <v>15-Jul-2002</v>
      </c>
      <c r="M2102" s="19">
        <f>VLOOKUP(A2102,'Data Transformation 3'!A$3:H$2339,8,0)</f>
        <v>2257.48</v>
      </c>
      <c r="N2102" t="str">
        <f>VLOOKUP('Healthcare '!A2102,'Data Transformation 3'!A$3:I$2339,9,0)</f>
        <v>tier - 2</v>
      </c>
      <c r="O2102" t="str">
        <f>VLOOKUP(A2102,'Data Transformation 3'!A$3:J$2339,10,0)</f>
        <v>tier - 1</v>
      </c>
      <c r="P2102" t="str">
        <f>VLOOKUP(A2102,'Data Transformation 3'!A$3:K$2339,11,0)</f>
        <v>R1012</v>
      </c>
      <c r="Q2102">
        <f>VLOOKUP(A2102,'Data Transformation 3'!A$3:F$2339,6,0)</f>
        <v>20</v>
      </c>
    </row>
    <row r="2103" spans="1:17" ht="15.5" hidden="1" x14ac:dyDescent="0.35">
      <c r="A2103" s="1" t="s">
        <v>263</v>
      </c>
      <c r="C2103" s="20" cm="1">
        <f t="array" ref="C2103:K2103">_xlfn.XLOOKUP(A2103,'Data transformation 2'!A2104:A4438,'Data transformation 2'!B2104:J4438)</f>
        <v>31.73</v>
      </c>
      <c r="D2103">
        <v>4.78</v>
      </c>
      <c r="E2103" t="str">
        <v>yes</v>
      </c>
      <c r="F2103" t="str">
        <v>yes</v>
      </c>
      <c r="G2103" t="str">
        <v>No</v>
      </c>
      <c r="H2103">
        <v>2</v>
      </c>
      <c r="I2103" t="str">
        <v>No</v>
      </c>
      <c r="J2103" t="str">
        <v>Obesity</v>
      </c>
      <c r="K2103" t="str">
        <v>Normal</v>
      </c>
      <c r="L2103" t="str">
        <f>VLOOKUP(A2103,'Data Transformation 3'!A$3:E$2339,5,0)</f>
        <v>11-Dec-2000</v>
      </c>
      <c r="M2103" s="19">
        <f>VLOOKUP(A2103,'Data Transformation 3'!A$3:H$2339,8,0)</f>
        <v>2254.8000000000002</v>
      </c>
      <c r="N2103" t="str">
        <f>VLOOKUP('Healthcare '!A2103,'Data Transformation 3'!A$3:I$2339,9,0)</f>
        <v>tier - 2</v>
      </c>
      <c r="O2103" t="str">
        <f>VLOOKUP(A2103,'Data Transformation 3'!A$3:J$2339,10,0)</f>
        <v>tier - 3</v>
      </c>
      <c r="P2103" t="str">
        <f>VLOOKUP(A2103,'Data Transformation 3'!A$3:K$2339,11,0)</f>
        <v>R1016</v>
      </c>
      <c r="Q2103">
        <f>VLOOKUP(A2103,'Data Transformation 3'!A$3:F$2339,6,0)</f>
        <v>22</v>
      </c>
    </row>
    <row r="2104" spans="1:17" ht="15.5" hidden="1" x14ac:dyDescent="0.35">
      <c r="A2104" s="1" t="s">
        <v>262</v>
      </c>
      <c r="C2104" s="20" cm="1">
        <f t="array" ref="C2104:K2104">_xlfn.XLOOKUP(A2104,'Data transformation 2'!A2105:A4439,'Data transformation 2'!B2105:J4439)</f>
        <v>28.88</v>
      </c>
      <c r="D2104">
        <v>6.09</v>
      </c>
      <c r="E2104" t="str">
        <v>yes</v>
      </c>
      <c r="F2104" t="str">
        <v>yes</v>
      </c>
      <c r="G2104" t="str">
        <v>No</v>
      </c>
      <c r="H2104">
        <v>2</v>
      </c>
      <c r="I2104" t="str">
        <v>No</v>
      </c>
      <c r="J2104" t="str">
        <v>Overweight</v>
      </c>
      <c r="K2104" t="str">
        <v>Pre-Diabetes</v>
      </c>
      <c r="L2104" t="str">
        <f>VLOOKUP(A2104,'Data Transformation 3'!A$3:E$2339,5,0)</f>
        <v>30-Jun-2000</v>
      </c>
      <c r="M2104" s="19">
        <f>VLOOKUP(A2104,'Data Transformation 3'!A$3:H$2339,8,0)</f>
        <v>2250.84</v>
      </c>
      <c r="N2104" t="str">
        <f>VLOOKUP('Healthcare '!A2104,'Data Transformation 3'!A$3:I$2339,9,0)</f>
        <v>tier - 2</v>
      </c>
      <c r="O2104" t="str">
        <f>VLOOKUP(A2104,'Data Transformation 3'!A$3:J$2339,10,0)</f>
        <v>tier - 2</v>
      </c>
      <c r="P2104" t="str">
        <f>VLOOKUP(A2104,'Data Transformation 3'!A$3:K$2339,11,0)</f>
        <v>R1018</v>
      </c>
      <c r="Q2104">
        <f>VLOOKUP(A2104,'Data Transformation 3'!A$3:F$2339,6,0)</f>
        <v>22</v>
      </c>
    </row>
    <row r="2105" spans="1:17" ht="15.5" hidden="1" x14ac:dyDescent="0.35">
      <c r="A2105" s="1" t="s">
        <v>261</v>
      </c>
      <c r="C2105" s="20" cm="1">
        <f t="array" ref="C2105:K2105">_xlfn.XLOOKUP(A2105,'Data transformation 2'!A2106:A4440,'Data transformation 2'!B2106:J4440)</f>
        <v>25.555</v>
      </c>
      <c r="D2105">
        <v>5.1100000000000003</v>
      </c>
      <c r="E2105" t="str">
        <v>No</v>
      </c>
      <c r="F2105" t="str">
        <v>No</v>
      </c>
      <c r="G2105" t="str">
        <v>Yes</v>
      </c>
      <c r="H2105">
        <v>1</v>
      </c>
      <c r="I2105" t="str">
        <v>No</v>
      </c>
      <c r="J2105" t="str">
        <v>Overweight</v>
      </c>
      <c r="K2105" t="str">
        <v>Normal</v>
      </c>
      <c r="L2105" t="str">
        <f>VLOOKUP(A2105,'Data Transformation 3'!A$3:E$2339,5,0)</f>
        <v>10-Dec-2003</v>
      </c>
      <c r="M2105" s="19">
        <f>VLOOKUP(A2105,'Data Transformation 3'!A$3:H$2339,8,0)</f>
        <v>2221.56</v>
      </c>
      <c r="N2105" t="str">
        <f>VLOOKUP('Healthcare '!A2105,'Data Transformation 3'!A$3:I$2339,9,0)</f>
        <v>tier - 2</v>
      </c>
      <c r="O2105" t="str">
        <f>VLOOKUP(A2105,'Data Transformation 3'!A$3:J$2339,10,0)</f>
        <v>tier - 3</v>
      </c>
      <c r="P2105" t="str">
        <f>VLOOKUP(A2105,'Data Transformation 3'!A$3:K$2339,11,0)</f>
        <v>R1012</v>
      </c>
      <c r="Q2105">
        <f>VLOOKUP(A2105,'Data Transformation 3'!A$3:F$2339,6,0)</f>
        <v>19</v>
      </c>
    </row>
    <row r="2106" spans="1:17" ht="15.5" hidden="1" x14ac:dyDescent="0.35">
      <c r="A2106" s="1" t="s">
        <v>260</v>
      </c>
      <c r="C2106" s="20" cm="1">
        <f t="array" ref="C2106:K2106">_xlfn.XLOOKUP(A2106,'Data transformation 2'!A2107:A4441,'Data transformation 2'!B2107:J4441)</f>
        <v>37.29</v>
      </c>
      <c r="D2106">
        <v>4.46</v>
      </c>
      <c r="E2106" t="str">
        <v>No</v>
      </c>
      <c r="F2106" t="str">
        <v>yes</v>
      </c>
      <c r="G2106" t="str">
        <v>No</v>
      </c>
      <c r="H2106">
        <v>1</v>
      </c>
      <c r="I2106" t="str">
        <v>No</v>
      </c>
      <c r="J2106" t="str">
        <v>Obesity</v>
      </c>
      <c r="K2106" t="str">
        <v>Normal</v>
      </c>
      <c r="L2106" t="str">
        <f>VLOOKUP(A2106,'Data Transformation 3'!A$3:E$2339,5,0)</f>
        <v>12-Dec-2004</v>
      </c>
      <c r="M2106" s="19">
        <f>VLOOKUP(A2106,'Data Transformation 3'!A$3:H$2339,8,0)</f>
        <v>2219.4499999999998</v>
      </c>
      <c r="N2106" t="str">
        <f>VLOOKUP('Healthcare '!A2106,'Data Transformation 3'!A$3:I$2339,9,0)</f>
        <v>tier - 2</v>
      </c>
      <c r="O2106" t="str">
        <f>VLOOKUP(A2106,'Data Transformation 3'!A$3:J$2339,10,0)</f>
        <v>tier - 1</v>
      </c>
      <c r="P2106" t="str">
        <f>VLOOKUP(A2106,'Data Transformation 3'!A$3:K$2339,11,0)</f>
        <v>R1013</v>
      </c>
      <c r="Q2106">
        <f>VLOOKUP(A2106,'Data Transformation 3'!A$3:F$2339,6,0)</f>
        <v>18</v>
      </c>
    </row>
    <row r="2107" spans="1:17" ht="15.5" hidden="1" x14ac:dyDescent="0.35">
      <c r="A2107" s="1" t="s">
        <v>259</v>
      </c>
      <c r="C2107" s="20" cm="1">
        <f t="array" ref="C2107:K2107">_xlfn.XLOOKUP(A2107,'Data transformation 2'!A2108:A4442,'Data transformation 2'!B2108:J4442)</f>
        <v>40.28</v>
      </c>
      <c r="D2107">
        <v>6.11</v>
      </c>
      <c r="E2107" t="str">
        <v>No</v>
      </c>
      <c r="F2107" t="str">
        <v>yes</v>
      </c>
      <c r="G2107" t="str">
        <v>No</v>
      </c>
      <c r="H2107">
        <v>1</v>
      </c>
      <c r="I2107" t="str">
        <v>No</v>
      </c>
      <c r="J2107" t="str">
        <v>Obesity</v>
      </c>
      <c r="K2107" t="str">
        <v>Pre-Diabetes</v>
      </c>
      <c r="L2107" t="str">
        <f>VLOOKUP(A2107,'Data Transformation 3'!A$3:E$2339,5,0)</f>
        <v>25-Sep-2004</v>
      </c>
      <c r="M2107" s="19">
        <f>VLOOKUP(A2107,'Data Transformation 3'!A$3:H$2339,8,0)</f>
        <v>2217.6</v>
      </c>
      <c r="N2107" t="str">
        <f>VLOOKUP('Healthcare '!A2107,'Data Transformation 3'!A$3:I$2339,9,0)</f>
        <v>tier - 2</v>
      </c>
      <c r="O2107" t="str">
        <f>VLOOKUP(A2107,'Data Transformation 3'!A$3:J$2339,10,0)</f>
        <v>tier - 1</v>
      </c>
      <c r="P2107" t="str">
        <f>VLOOKUP(A2107,'Data Transformation 3'!A$3:K$2339,11,0)</f>
        <v>R1024</v>
      </c>
      <c r="Q2107">
        <f>VLOOKUP(A2107,'Data Transformation 3'!A$3:F$2339,6,0)</f>
        <v>18</v>
      </c>
    </row>
    <row r="2108" spans="1:17" ht="15.5" hidden="1" x14ac:dyDescent="0.35">
      <c r="A2108" s="1" t="s">
        <v>258</v>
      </c>
      <c r="C2108" s="20" cm="1">
        <f t="array" ref="C2108:K2108">_xlfn.XLOOKUP(A2108,'Data transformation 2'!A2109:A4443,'Data transformation 2'!B2109:J4443)</f>
        <v>40.185000000000002</v>
      </c>
      <c r="D2108">
        <v>4.66</v>
      </c>
      <c r="E2108" t="str">
        <v>No</v>
      </c>
      <c r="F2108" t="str">
        <v>yes</v>
      </c>
      <c r="G2108" t="str">
        <v>No</v>
      </c>
      <c r="H2108">
        <v>1</v>
      </c>
      <c r="I2108" t="str">
        <v>No</v>
      </c>
      <c r="J2108" t="str">
        <v>Obesity</v>
      </c>
      <c r="K2108" t="str">
        <v>Normal</v>
      </c>
      <c r="L2108" t="str">
        <f>VLOOKUP(A2108,'Data Transformation 3'!A$3:E$2339,5,0)</f>
        <v>13-Jun-2004</v>
      </c>
      <c r="M2108" s="19">
        <f>VLOOKUP(A2108,'Data Transformation 3'!A$3:H$2339,8,0)</f>
        <v>2217.4699999999998</v>
      </c>
      <c r="N2108" t="str">
        <f>VLOOKUP('Healthcare '!A2108,'Data Transformation 3'!A$3:I$2339,9,0)</f>
        <v>tier - 2</v>
      </c>
      <c r="O2108" t="str">
        <f>VLOOKUP(A2108,'Data Transformation 3'!A$3:J$2339,10,0)</f>
        <v>tier - 1</v>
      </c>
      <c r="P2108" t="str">
        <f>VLOOKUP(A2108,'Data Transformation 3'!A$3:K$2339,11,0)</f>
        <v>R1024</v>
      </c>
      <c r="Q2108">
        <f>VLOOKUP(A2108,'Data Transformation 3'!A$3:F$2339,6,0)</f>
        <v>18</v>
      </c>
    </row>
    <row r="2109" spans="1:17" ht="15.5" hidden="1" x14ac:dyDescent="0.35">
      <c r="A2109" s="1" t="s">
        <v>257</v>
      </c>
      <c r="C2109" s="20" cm="1">
        <f t="array" ref="C2109:K2109">_xlfn.XLOOKUP(A2109,'Data transformation 2'!A2110:A4444,'Data transformation 2'!B2110:J4444)</f>
        <v>23.57</v>
      </c>
      <c r="D2109">
        <v>6.14</v>
      </c>
      <c r="E2109" t="str">
        <v>No</v>
      </c>
      <c r="F2109" t="str">
        <v>No</v>
      </c>
      <c r="G2109" t="str">
        <v>No</v>
      </c>
      <c r="H2109">
        <v>0</v>
      </c>
      <c r="I2109" t="str">
        <v>No</v>
      </c>
      <c r="J2109" t="str">
        <v>Normal Weight</v>
      </c>
      <c r="K2109" t="str">
        <v>Pre-Diabetes</v>
      </c>
      <c r="L2109" t="str">
        <f>VLOOKUP(A2109,'Data Transformation 3'!A$3:E$2339,5,0)</f>
        <v>17-Nov-1994</v>
      </c>
      <c r="M2109" s="19">
        <f>VLOOKUP(A2109,'Data Transformation 3'!A$3:H$2339,8,0)</f>
        <v>2213.21</v>
      </c>
      <c r="N2109" t="str">
        <f>VLOOKUP('Healthcare '!A2109,'Data Transformation 3'!A$3:I$2339,9,0)</f>
        <v>tier - 2</v>
      </c>
      <c r="O2109" t="str">
        <f>VLOOKUP(A2109,'Data Transformation 3'!A$3:J$2339,10,0)</f>
        <v>tier - 2</v>
      </c>
      <c r="P2109" t="str">
        <f>VLOOKUP(A2109,'Data Transformation 3'!A$3:K$2339,11,0)</f>
        <v>R1013</v>
      </c>
      <c r="Q2109">
        <f>VLOOKUP(A2109,'Data Transformation 3'!A$3:F$2339,6,0)</f>
        <v>28</v>
      </c>
    </row>
    <row r="2110" spans="1:17" ht="15.5" hidden="1" x14ac:dyDescent="0.35">
      <c r="A2110" s="1" t="s">
        <v>256</v>
      </c>
      <c r="C2110" s="20" cm="1">
        <f t="array" ref="C2110:K2110">_xlfn.XLOOKUP(A2110,'Data transformation 2'!A2111:A4445,'Data transformation 2'!B2111:J4445)</f>
        <v>35.625</v>
      </c>
      <c r="D2110">
        <v>6.21</v>
      </c>
      <c r="E2110" t="str">
        <v>No</v>
      </c>
      <c r="F2110" t="str">
        <v>yes</v>
      </c>
      <c r="G2110" t="str">
        <v>No</v>
      </c>
      <c r="H2110">
        <v>1</v>
      </c>
      <c r="I2110" t="str">
        <v>No</v>
      </c>
      <c r="J2110" t="str">
        <v>Obesity</v>
      </c>
      <c r="K2110" t="str">
        <v>Pre-Diabetes</v>
      </c>
      <c r="L2110" t="str">
        <f>VLOOKUP(A2110,'Data Transformation 3'!A$3:E$2339,5,0)</f>
        <v>27-Jul-2004</v>
      </c>
      <c r="M2110" s="19">
        <f>VLOOKUP(A2110,'Data Transformation 3'!A$3:H$2339,8,0)</f>
        <v>2211.13</v>
      </c>
      <c r="N2110" t="str">
        <f>VLOOKUP('Healthcare '!A2110,'Data Transformation 3'!A$3:I$2339,9,0)</f>
        <v>tier - 2</v>
      </c>
      <c r="O2110" t="str">
        <f>VLOOKUP(A2110,'Data Transformation 3'!A$3:J$2339,10,0)</f>
        <v>tier - 2</v>
      </c>
      <c r="P2110" t="str">
        <f>VLOOKUP(A2110,'Data Transformation 3'!A$3:K$2339,11,0)</f>
        <v>R1024</v>
      </c>
      <c r="Q2110">
        <f>VLOOKUP(A2110,'Data Transformation 3'!A$3:F$2339,6,0)</f>
        <v>18</v>
      </c>
    </row>
    <row r="2111" spans="1:17" ht="15.5" hidden="1" x14ac:dyDescent="0.35">
      <c r="A2111" s="1" t="s">
        <v>255</v>
      </c>
      <c r="C2111" s="20" cm="1">
        <f t="array" ref="C2111:K2111">_xlfn.XLOOKUP(A2111,'Data transformation 2'!A2112:A4446,'Data transformation 2'!B2112:J4446)</f>
        <v>33.155000000000001</v>
      </c>
      <c r="D2111">
        <v>4.5999999999999996</v>
      </c>
      <c r="E2111" t="str">
        <v>No</v>
      </c>
      <c r="F2111" t="str">
        <v>yes</v>
      </c>
      <c r="G2111" t="str">
        <v>No</v>
      </c>
      <c r="H2111">
        <v>1</v>
      </c>
      <c r="I2111" t="str">
        <v>No</v>
      </c>
      <c r="J2111" t="str">
        <v>Obesity</v>
      </c>
      <c r="K2111" t="str">
        <v>Normal</v>
      </c>
      <c r="L2111" t="str">
        <f>VLOOKUP(A2111,'Data Transformation 3'!A$3:E$2339,5,0)</f>
        <v>6-Aug-2004</v>
      </c>
      <c r="M2111" s="19">
        <f>VLOOKUP(A2111,'Data Transformation 3'!A$3:H$2339,8,0)</f>
        <v>2207.6999999999998</v>
      </c>
      <c r="N2111" t="str">
        <f>VLOOKUP('Healthcare '!A2111,'Data Transformation 3'!A$3:I$2339,9,0)</f>
        <v>tier - 2</v>
      </c>
      <c r="O2111" t="str">
        <f>VLOOKUP(A2111,'Data Transformation 3'!A$3:J$2339,10,0)</f>
        <v>tier - 2</v>
      </c>
      <c r="P2111" t="str">
        <f>VLOOKUP(A2111,'Data Transformation 3'!A$3:K$2339,11,0)</f>
        <v>R1024</v>
      </c>
      <c r="Q2111">
        <f>VLOOKUP(A2111,'Data Transformation 3'!A$3:F$2339,6,0)</f>
        <v>18</v>
      </c>
    </row>
    <row r="2112" spans="1:17" ht="15.5" hidden="1" x14ac:dyDescent="0.35">
      <c r="A2112" s="1" t="s">
        <v>254</v>
      </c>
      <c r="C2112" s="20" cm="1">
        <f t="array" ref="C2112:K2112">_xlfn.XLOOKUP(A2112,'Data transformation 2'!A2113:A4447,'Data transformation 2'!B2113:J4447)</f>
        <v>31.92</v>
      </c>
      <c r="D2112">
        <v>5.04</v>
      </c>
      <c r="E2112" t="str">
        <v>No</v>
      </c>
      <c r="F2112" t="str">
        <v>yes</v>
      </c>
      <c r="G2112" t="str">
        <v>No</v>
      </c>
      <c r="H2112">
        <v>1</v>
      </c>
      <c r="I2112" t="str">
        <v>No</v>
      </c>
      <c r="J2112" t="str">
        <v>Obesity</v>
      </c>
      <c r="K2112" t="str">
        <v>Normal</v>
      </c>
      <c r="L2112" t="str">
        <f>VLOOKUP(A2112,'Data Transformation 3'!A$3:E$2339,5,0)</f>
        <v>13-Nov-2004</v>
      </c>
      <c r="M2112" s="19">
        <f>VLOOKUP(A2112,'Data Transformation 3'!A$3:H$2339,8,0)</f>
        <v>2205.98</v>
      </c>
      <c r="N2112" t="str">
        <f>VLOOKUP('Healthcare '!A2112,'Data Transformation 3'!A$3:I$2339,9,0)</f>
        <v>tier - 2</v>
      </c>
      <c r="O2112" t="str">
        <f>VLOOKUP(A2112,'Data Transformation 3'!A$3:J$2339,10,0)</f>
        <v>tier - 3</v>
      </c>
      <c r="P2112" t="str">
        <f>VLOOKUP(A2112,'Data Transformation 3'!A$3:K$2339,11,0)</f>
        <v>R1024</v>
      </c>
      <c r="Q2112">
        <f>VLOOKUP(A2112,'Data Transformation 3'!A$3:F$2339,6,0)</f>
        <v>18</v>
      </c>
    </row>
    <row r="2113" spans="1:17" ht="15.5" hidden="1" x14ac:dyDescent="0.35">
      <c r="A2113" s="1" t="s">
        <v>253</v>
      </c>
      <c r="C2113" s="20" cm="1">
        <f t="array" ref="C2113:K2113">_xlfn.XLOOKUP(A2113,'Data transformation 2'!A2114:A4448,'Data transformation 2'!B2114:J4448)</f>
        <v>30.305</v>
      </c>
      <c r="D2113">
        <v>5.08</v>
      </c>
      <c r="E2113" t="str">
        <v>No</v>
      </c>
      <c r="F2113" t="str">
        <v>yes</v>
      </c>
      <c r="G2113" t="str">
        <v>No</v>
      </c>
      <c r="H2113">
        <v>1</v>
      </c>
      <c r="I2113" t="str">
        <v>No</v>
      </c>
      <c r="J2113" t="str">
        <v>Obesity</v>
      </c>
      <c r="K2113" t="str">
        <v>Normal</v>
      </c>
      <c r="L2113" t="str">
        <f>VLOOKUP(A2113,'Data Transformation 3'!A$3:E$2339,5,0)</f>
        <v>28-Oct-2004</v>
      </c>
      <c r="M2113" s="19">
        <f>VLOOKUP(A2113,'Data Transformation 3'!A$3:H$2339,8,0)</f>
        <v>2203.7399999999998</v>
      </c>
      <c r="N2113" t="str">
        <f>VLOOKUP('Healthcare '!A2113,'Data Transformation 3'!A$3:I$2339,9,0)</f>
        <v>tier - 2</v>
      </c>
      <c r="O2113" t="str">
        <f>VLOOKUP(A2113,'Data Transformation 3'!A$3:J$2339,10,0)</f>
        <v>tier - 2</v>
      </c>
      <c r="P2113" t="str">
        <f>VLOOKUP(A2113,'Data Transformation 3'!A$3:K$2339,11,0)</f>
        <v>R1024</v>
      </c>
      <c r="Q2113">
        <f>VLOOKUP(A2113,'Data Transformation 3'!A$3:F$2339,6,0)</f>
        <v>18</v>
      </c>
    </row>
    <row r="2114" spans="1:17" ht="15.5" hidden="1" x14ac:dyDescent="0.35">
      <c r="A2114" s="1" t="s">
        <v>252</v>
      </c>
      <c r="C2114" s="20" cm="1">
        <f t="array" ref="C2114:K2114">_xlfn.XLOOKUP(A2114,'Data transformation 2'!A2115:A4449,'Data transformation 2'!B2115:J4449)</f>
        <v>30.114999999999998</v>
      </c>
      <c r="D2114">
        <v>4.38</v>
      </c>
      <c r="E2114" t="str">
        <v>No</v>
      </c>
      <c r="F2114" t="str">
        <v>yes</v>
      </c>
      <c r="G2114" t="str">
        <v>No</v>
      </c>
      <c r="H2114">
        <v>1</v>
      </c>
      <c r="I2114" t="str">
        <v>No</v>
      </c>
      <c r="J2114" t="str">
        <v>Obesity</v>
      </c>
      <c r="K2114" t="str">
        <v>Normal</v>
      </c>
      <c r="L2114" t="str">
        <f>VLOOKUP(A2114,'Data Transformation 3'!A$3:E$2339,5,0)</f>
        <v>6-Aug-2004</v>
      </c>
      <c r="M2114" s="19">
        <f>VLOOKUP(A2114,'Data Transformation 3'!A$3:H$2339,8,0)</f>
        <v>2203.4699999999998</v>
      </c>
      <c r="N2114" t="str">
        <f>VLOOKUP('Healthcare '!A2114,'Data Transformation 3'!A$3:I$2339,9,0)</f>
        <v>tier - 2</v>
      </c>
      <c r="O2114" t="str">
        <f>VLOOKUP(A2114,'Data Transformation 3'!A$3:J$2339,10,0)</f>
        <v>tier - 2</v>
      </c>
      <c r="P2114" t="str">
        <f>VLOOKUP(A2114,'Data Transformation 3'!A$3:K$2339,11,0)</f>
        <v>R1024</v>
      </c>
      <c r="Q2114">
        <f>VLOOKUP(A2114,'Data Transformation 3'!A$3:F$2339,6,0)</f>
        <v>18</v>
      </c>
    </row>
    <row r="2115" spans="1:17" ht="15.5" hidden="1" x14ac:dyDescent="0.35">
      <c r="A2115" s="1" t="s">
        <v>251</v>
      </c>
      <c r="C2115" s="20" cm="1">
        <f t="array" ref="C2115:K2115">_xlfn.XLOOKUP(A2115,'Data transformation 2'!A2116:A4450,'Data transformation 2'!B2116:J4450)</f>
        <v>24.09</v>
      </c>
      <c r="D2115">
        <v>4.79</v>
      </c>
      <c r="E2115" t="str">
        <v>No</v>
      </c>
      <c r="F2115" t="str">
        <v>yes</v>
      </c>
      <c r="G2115" t="str">
        <v>No</v>
      </c>
      <c r="H2115">
        <v>1</v>
      </c>
      <c r="I2115" t="str">
        <v>No</v>
      </c>
      <c r="J2115" t="str">
        <v>Normal Weight</v>
      </c>
      <c r="K2115" t="str">
        <v>Normal</v>
      </c>
      <c r="L2115" t="str">
        <f>VLOOKUP(A2115,'Data Transformation 3'!A$3:E$2339,5,0)</f>
        <v>27-Jul-2004</v>
      </c>
      <c r="M2115" s="19">
        <f>VLOOKUP(A2115,'Data Transformation 3'!A$3:H$2339,8,0)</f>
        <v>2201.1</v>
      </c>
      <c r="N2115" t="str">
        <f>VLOOKUP('Healthcare '!A2115,'Data Transformation 3'!A$3:I$2339,9,0)</f>
        <v>tier - 2</v>
      </c>
      <c r="O2115" t="str">
        <f>VLOOKUP(A2115,'Data Transformation 3'!A$3:J$2339,10,0)</f>
        <v>tier - 3</v>
      </c>
      <c r="P2115" t="str">
        <f>VLOOKUP(A2115,'Data Transformation 3'!A$3:K$2339,11,0)</f>
        <v>R1013</v>
      </c>
      <c r="Q2115">
        <f>VLOOKUP(A2115,'Data Transformation 3'!A$3:F$2339,6,0)</f>
        <v>18</v>
      </c>
    </row>
    <row r="2116" spans="1:17" ht="15.5" hidden="1" x14ac:dyDescent="0.35">
      <c r="A2116" s="1" t="s">
        <v>250</v>
      </c>
      <c r="C2116" s="20" cm="1">
        <f t="array" ref="C2116:K2116">_xlfn.XLOOKUP(A2116,'Data transformation 2'!A2117:A4451,'Data transformation 2'!B2117:J4451)</f>
        <v>28.215</v>
      </c>
      <c r="D2116">
        <v>4.21</v>
      </c>
      <c r="E2116" t="str">
        <v>No</v>
      </c>
      <c r="F2116" t="str">
        <v>yes</v>
      </c>
      <c r="G2116" t="str">
        <v>No</v>
      </c>
      <c r="H2116">
        <v>1</v>
      </c>
      <c r="I2116" t="str">
        <v>No</v>
      </c>
      <c r="J2116" t="str">
        <v>Overweight</v>
      </c>
      <c r="K2116" t="str">
        <v>Normal</v>
      </c>
      <c r="L2116" t="str">
        <f>VLOOKUP(A2116,'Data Transformation 3'!A$3:E$2339,5,0)</f>
        <v>12-Sep-2004</v>
      </c>
      <c r="M2116" s="19">
        <f>VLOOKUP(A2116,'Data Transformation 3'!A$3:H$2339,8,0)</f>
        <v>2200.83</v>
      </c>
      <c r="N2116" t="str">
        <f>VLOOKUP('Healthcare '!A2116,'Data Transformation 3'!A$3:I$2339,9,0)</f>
        <v>tier - 2</v>
      </c>
      <c r="O2116" t="str">
        <f>VLOOKUP(A2116,'Data Transformation 3'!A$3:J$2339,10,0)</f>
        <v>tier - 2</v>
      </c>
      <c r="P2116" t="str">
        <f>VLOOKUP(A2116,'Data Transformation 3'!A$3:K$2339,11,0)</f>
        <v>R1024</v>
      </c>
      <c r="Q2116">
        <f>VLOOKUP(A2116,'Data Transformation 3'!A$3:F$2339,6,0)</f>
        <v>18</v>
      </c>
    </row>
    <row r="2117" spans="1:17" ht="15.5" hidden="1" x14ac:dyDescent="0.35">
      <c r="A2117" s="1" t="s">
        <v>248</v>
      </c>
      <c r="C2117" s="20" cm="1">
        <f t="array" ref="C2117:K2117">_xlfn.XLOOKUP(A2117,'Data transformation 2'!A2118:A4452,'Data transformation 2'!B2118:J4452)</f>
        <v>26.315000000000001</v>
      </c>
      <c r="D2117">
        <v>5.47</v>
      </c>
      <c r="E2117" t="str">
        <v>No</v>
      </c>
      <c r="F2117" t="str">
        <v>yes</v>
      </c>
      <c r="G2117" t="str">
        <v>No</v>
      </c>
      <c r="H2117">
        <v>1</v>
      </c>
      <c r="I2117" t="str">
        <v>No</v>
      </c>
      <c r="J2117" t="str">
        <v>Overweight</v>
      </c>
      <c r="K2117" t="str">
        <v>Normal</v>
      </c>
      <c r="L2117" t="str">
        <f>VLOOKUP(A2117,'Data Transformation 3'!A$3:E$2339,5,0)</f>
        <v>3-Sep-2004</v>
      </c>
      <c r="M2117" s="19">
        <f>VLOOKUP(A2117,'Data Transformation 3'!A$3:H$2339,8,0)</f>
        <v>2198.19</v>
      </c>
      <c r="N2117" t="str">
        <f>VLOOKUP('Healthcare '!A2117,'Data Transformation 3'!A$3:I$2339,9,0)</f>
        <v>tier - 2</v>
      </c>
      <c r="O2117" t="str">
        <f>VLOOKUP(A2117,'Data Transformation 3'!A$3:J$2339,10,0)</f>
        <v>tier - 1</v>
      </c>
      <c r="P2117" t="str">
        <f>VLOOKUP(A2117,'Data Transformation 3'!A$3:K$2339,11,0)</f>
        <v>R1023</v>
      </c>
      <c r="Q2117">
        <f>VLOOKUP(A2117,'Data Transformation 3'!A$3:F$2339,6,0)</f>
        <v>18</v>
      </c>
    </row>
    <row r="2118" spans="1:17" ht="15.5" hidden="1" x14ac:dyDescent="0.35">
      <c r="A2118" s="1" t="s">
        <v>246</v>
      </c>
      <c r="C2118" s="20" cm="1">
        <f t="array" ref="C2118:K2118">_xlfn.XLOOKUP(A2118,'Data transformation 2'!A2119:A4453,'Data transformation 2'!B2119:J4453)</f>
        <v>25.08</v>
      </c>
      <c r="D2118">
        <v>5.09</v>
      </c>
      <c r="E2118" t="str">
        <v>No</v>
      </c>
      <c r="F2118" t="str">
        <v>yes</v>
      </c>
      <c r="G2118" t="str">
        <v>No</v>
      </c>
      <c r="H2118">
        <v>1</v>
      </c>
      <c r="I2118" t="str">
        <v>No</v>
      </c>
      <c r="J2118" t="str">
        <v>Overweight</v>
      </c>
      <c r="K2118" t="str">
        <v>Normal</v>
      </c>
      <c r="L2118" t="str">
        <f>VLOOKUP(A2118,'Data Transformation 3'!A$3:E$2339,5,0)</f>
        <v>7-Dec-2004</v>
      </c>
      <c r="M2118" s="19">
        <f>VLOOKUP(A2118,'Data Transformation 3'!A$3:H$2339,8,0)</f>
        <v>2196.4699999999998</v>
      </c>
      <c r="N2118" t="str">
        <f>VLOOKUP('Healthcare '!A2118,'Data Transformation 3'!A$3:I$2339,9,0)</f>
        <v>tier - 2</v>
      </c>
      <c r="O2118" t="str">
        <f>VLOOKUP(A2118,'Data Transformation 3'!A$3:J$2339,10,0)</f>
        <v>tier - 3</v>
      </c>
      <c r="P2118" t="str">
        <f>VLOOKUP(A2118,'Data Transformation 3'!A$3:K$2339,11,0)</f>
        <v>R1024</v>
      </c>
      <c r="Q2118">
        <f>VLOOKUP(A2118,'Data Transformation 3'!A$3:F$2339,6,0)</f>
        <v>18</v>
      </c>
    </row>
    <row r="2119" spans="1:17" ht="15.5" hidden="1" x14ac:dyDescent="0.35">
      <c r="A2119" s="1" t="s">
        <v>245</v>
      </c>
      <c r="C2119" s="20" cm="1">
        <f t="array" ref="C2119:K2119">_xlfn.XLOOKUP(A2119,'Data transformation 2'!A2120:A4454,'Data transformation 2'!B2120:J4454)</f>
        <v>15.41</v>
      </c>
      <c r="D2119">
        <v>5.08</v>
      </c>
      <c r="E2119" t="str">
        <v>No</v>
      </c>
      <c r="F2119" t="str">
        <v>No</v>
      </c>
      <c r="G2119" t="str">
        <v>No</v>
      </c>
      <c r="H2119">
        <v>0</v>
      </c>
      <c r="I2119" t="str">
        <v>No</v>
      </c>
      <c r="J2119" t="str">
        <v>Underweight</v>
      </c>
      <c r="K2119" t="str">
        <v>Normal</v>
      </c>
      <c r="L2119" t="str">
        <f>VLOOKUP(A2119,'Data Transformation 3'!A$3:E$2339,5,0)</f>
        <v>16-Dec-1991</v>
      </c>
      <c r="M2119" s="19">
        <f>VLOOKUP(A2119,'Data Transformation 3'!A$3:H$2339,8,0)</f>
        <v>2193.1999999999998</v>
      </c>
      <c r="N2119" t="str">
        <f>VLOOKUP('Healthcare '!A2119,'Data Transformation 3'!A$3:I$2339,9,0)</f>
        <v>tier - 2</v>
      </c>
      <c r="O2119" t="str">
        <f>VLOOKUP(A2119,'Data Transformation 3'!A$3:J$2339,10,0)</f>
        <v>tier - 2</v>
      </c>
      <c r="P2119" t="str">
        <f>VLOOKUP(A2119,'Data Transformation 3'!A$3:K$2339,11,0)</f>
        <v>R1012</v>
      </c>
      <c r="Q2119">
        <f>VLOOKUP(A2119,'Data Transformation 3'!A$3:F$2339,6,0)</f>
        <v>31</v>
      </c>
    </row>
    <row r="2120" spans="1:17" ht="15.5" hidden="1" x14ac:dyDescent="0.35">
      <c r="A2120" s="1" t="s">
        <v>244</v>
      </c>
      <c r="C2120" s="20" cm="1">
        <f t="array" ref="C2120:K2120">_xlfn.XLOOKUP(A2120,'Data transformation 2'!A2121:A4455,'Data transformation 2'!B2121:J4455)</f>
        <v>23.83</v>
      </c>
      <c r="D2120">
        <v>5.68</v>
      </c>
      <c r="E2120" t="str">
        <v>No</v>
      </c>
      <c r="F2120" t="str">
        <v>No</v>
      </c>
      <c r="G2120" t="str">
        <v>No</v>
      </c>
      <c r="H2120">
        <v>0</v>
      </c>
      <c r="I2120" t="str">
        <v>No</v>
      </c>
      <c r="J2120" t="str">
        <v>Normal Weight</v>
      </c>
      <c r="K2120" t="str">
        <v>Normal</v>
      </c>
      <c r="L2120" t="str">
        <f>VLOOKUP(A2120,'Data Transformation 3'!A$3:E$2339,5,0)</f>
        <v>27-Sep-1994</v>
      </c>
      <c r="M2120" s="19">
        <f>VLOOKUP(A2120,'Data Transformation 3'!A$3:H$2339,8,0)</f>
        <v>2170.08</v>
      </c>
      <c r="N2120" t="str">
        <f>VLOOKUP('Healthcare '!A2120,'Data Transformation 3'!A$3:I$2339,9,0)</f>
        <v>tier - 2</v>
      </c>
      <c r="O2120" t="str">
        <f>VLOOKUP(A2120,'Data Transformation 3'!A$3:J$2339,10,0)</f>
        <v>tier - 2</v>
      </c>
      <c r="P2120" t="str">
        <f>VLOOKUP(A2120,'Data Transformation 3'!A$3:K$2339,11,0)</f>
        <v>R1013</v>
      </c>
      <c r="Q2120">
        <f>VLOOKUP(A2120,'Data Transformation 3'!A$3:F$2339,6,0)</f>
        <v>28</v>
      </c>
    </row>
    <row r="2121" spans="1:17" ht="15.5" hidden="1" x14ac:dyDescent="0.35">
      <c r="A2121" s="1" t="s">
        <v>243</v>
      </c>
      <c r="C2121" s="20" cm="1">
        <f t="array" ref="C2121:K2121">_xlfn.XLOOKUP(A2121,'Data transformation 2'!A2122:A4456,'Data transformation 2'!B2122:J4456)</f>
        <v>36</v>
      </c>
      <c r="D2121">
        <v>4.66</v>
      </c>
      <c r="E2121" t="str">
        <v>No</v>
      </c>
      <c r="F2121" t="str">
        <v>yes</v>
      </c>
      <c r="G2121" t="str">
        <v>No</v>
      </c>
      <c r="H2121">
        <v>1</v>
      </c>
      <c r="I2121" t="str">
        <v>No</v>
      </c>
      <c r="J2121" t="str">
        <v>Obesity</v>
      </c>
      <c r="K2121" t="str">
        <v>Normal</v>
      </c>
      <c r="L2121" t="str">
        <f>VLOOKUP(A2121,'Data Transformation 3'!A$3:E$2339,5,0)</f>
        <v>23-Aug-2000</v>
      </c>
      <c r="M2121" s="19">
        <f>VLOOKUP(A2121,'Data Transformation 3'!A$3:H$2339,8,0)</f>
        <v>2166.73</v>
      </c>
      <c r="N2121" t="str">
        <f>VLOOKUP('Healthcare '!A2121,'Data Transformation 3'!A$3:I$2339,9,0)</f>
        <v>tier - 2</v>
      </c>
      <c r="O2121" t="str">
        <f>VLOOKUP(A2121,'Data Transformation 3'!A$3:J$2339,10,0)</f>
        <v>tier - 2</v>
      </c>
      <c r="P2121" t="str">
        <f>VLOOKUP(A2121,'Data Transformation 3'!A$3:K$2339,11,0)</f>
        <v>R1011</v>
      </c>
      <c r="Q2121">
        <f>VLOOKUP(A2121,'Data Transformation 3'!A$3:F$2339,6,0)</f>
        <v>22</v>
      </c>
    </row>
    <row r="2122" spans="1:17" ht="15.5" hidden="1" x14ac:dyDescent="0.35">
      <c r="A2122" s="1" t="s">
        <v>242</v>
      </c>
      <c r="C2122" s="20" cm="1">
        <f t="array" ref="C2122:K2122">_xlfn.XLOOKUP(A2122,'Data transformation 2'!A2123:A4457,'Data transformation 2'!B2123:J4457)</f>
        <v>28.82</v>
      </c>
      <c r="D2122">
        <v>5.59</v>
      </c>
      <c r="E2122" t="str">
        <v>No</v>
      </c>
      <c r="F2122" t="str">
        <v>yes</v>
      </c>
      <c r="G2122" t="str">
        <v>No</v>
      </c>
      <c r="H2122">
        <v>1</v>
      </c>
      <c r="I2122" t="str">
        <v>No</v>
      </c>
      <c r="J2122" t="str">
        <v>Overweight</v>
      </c>
      <c r="K2122" t="str">
        <v>Normal</v>
      </c>
      <c r="L2122" t="str">
        <f>VLOOKUP(A2122,'Data Transformation 3'!A$3:E$2339,5,0)</f>
        <v>10-Dec-2000</v>
      </c>
      <c r="M2122" s="19">
        <f>VLOOKUP(A2122,'Data Transformation 3'!A$3:H$2339,8,0)</f>
        <v>2156.75</v>
      </c>
      <c r="N2122" t="str">
        <f>VLOOKUP('Healthcare '!A2122,'Data Transformation 3'!A$3:I$2339,9,0)</f>
        <v>tier - 2</v>
      </c>
      <c r="O2122" t="str">
        <f>VLOOKUP(A2122,'Data Transformation 3'!A$3:J$2339,10,0)</f>
        <v>tier - 2</v>
      </c>
      <c r="P2122" t="str">
        <f>VLOOKUP(A2122,'Data Transformation 3'!A$3:K$2339,11,0)</f>
        <v>R1013</v>
      </c>
      <c r="Q2122">
        <f>VLOOKUP(A2122,'Data Transformation 3'!A$3:F$2339,6,0)</f>
        <v>22</v>
      </c>
    </row>
    <row r="2123" spans="1:17" ht="15.5" hidden="1" x14ac:dyDescent="0.35">
      <c r="A2123" s="1" t="s">
        <v>241</v>
      </c>
      <c r="C2123" s="20" cm="1">
        <f t="array" ref="C2123:K2123">_xlfn.XLOOKUP(A2123,'Data transformation 2'!A2124:A4458,'Data transformation 2'!B2124:J4458)</f>
        <v>28.05</v>
      </c>
      <c r="D2123">
        <v>6.2</v>
      </c>
      <c r="E2123" t="str">
        <v>No</v>
      </c>
      <c r="F2123" t="str">
        <v>yes</v>
      </c>
      <c r="G2123" t="str">
        <v>No</v>
      </c>
      <c r="H2123">
        <v>1</v>
      </c>
      <c r="I2123" t="str">
        <v>No</v>
      </c>
      <c r="J2123" t="str">
        <v>Overweight</v>
      </c>
      <c r="K2123" t="str">
        <v>Pre-Diabetes</v>
      </c>
      <c r="L2123" t="str">
        <f>VLOOKUP(A2123,'Data Transformation 3'!A$3:E$2339,5,0)</f>
        <v>29-Nov-2000</v>
      </c>
      <c r="M2123" s="19">
        <f>VLOOKUP(A2123,'Data Transformation 3'!A$3:H$2339,8,0)</f>
        <v>2155.6799999999998</v>
      </c>
      <c r="N2123" t="str">
        <f>VLOOKUP('Healthcare '!A2123,'Data Transformation 3'!A$3:I$2339,9,0)</f>
        <v>tier - 2</v>
      </c>
      <c r="O2123" t="str">
        <f>VLOOKUP(A2123,'Data Transformation 3'!A$3:J$2339,10,0)</f>
        <v>tier - 3</v>
      </c>
      <c r="P2123" t="str">
        <f>VLOOKUP(A2123,'Data Transformation 3'!A$3:K$2339,11,0)</f>
        <v>R1013</v>
      </c>
      <c r="Q2123">
        <f>VLOOKUP(A2123,'Data Transformation 3'!A$3:F$2339,6,0)</f>
        <v>22</v>
      </c>
    </row>
    <row r="2124" spans="1:17" ht="15.5" hidden="1" x14ac:dyDescent="0.35">
      <c r="A2124" s="1" t="s">
        <v>240</v>
      </c>
      <c r="C2124" s="20" cm="1">
        <f t="array" ref="C2124:K2124">_xlfn.XLOOKUP(A2124,'Data transformation 2'!A2125:A4459,'Data transformation 2'!B2125:J4459)</f>
        <v>27.1</v>
      </c>
      <c r="D2124">
        <v>4.45</v>
      </c>
      <c r="E2124" t="str">
        <v>No</v>
      </c>
      <c r="F2124" t="str">
        <v>yes</v>
      </c>
      <c r="G2124" t="str">
        <v>No</v>
      </c>
      <c r="H2124">
        <v>1</v>
      </c>
      <c r="I2124" t="str">
        <v>No</v>
      </c>
      <c r="J2124" t="str">
        <v>Overweight</v>
      </c>
      <c r="K2124" t="str">
        <v>Normal</v>
      </c>
      <c r="L2124" t="str">
        <f>VLOOKUP(A2124,'Data Transformation 3'!A$3:E$2339,5,0)</f>
        <v>22-Oct-2000</v>
      </c>
      <c r="M2124" s="19">
        <f>VLOOKUP(A2124,'Data Transformation 3'!A$3:H$2339,8,0)</f>
        <v>2154.36</v>
      </c>
      <c r="N2124" t="str">
        <f>VLOOKUP('Healthcare '!A2124,'Data Transformation 3'!A$3:I$2339,9,0)</f>
        <v>tier - 2</v>
      </c>
      <c r="O2124" t="str">
        <f>VLOOKUP(A2124,'Data Transformation 3'!A$3:J$2339,10,0)</f>
        <v>tier - 2</v>
      </c>
      <c r="P2124" t="str">
        <f>VLOOKUP(A2124,'Data Transformation 3'!A$3:K$2339,11,0)</f>
        <v>R1011</v>
      </c>
      <c r="Q2124">
        <f>VLOOKUP(A2124,'Data Transformation 3'!A$3:F$2339,6,0)</f>
        <v>22</v>
      </c>
    </row>
    <row r="2125" spans="1:17" ht="15.5" hidden="1" x14ac:dyDescent="0.35">
      <c r="A2125" s="1" t="s">
        <v>239</v>
      </c>
      <c r="C2125" s="20" cm="1">
        <f t="array" ref="C2125:K2125">_xlfn.XLOOKUP(A2125,'Data transformation 2'!A2126:A4460,'Data transformation 2'!B2126:J4460)</f>
        <v>24.3</v>
      </c>
      <c r="D2125">
        <v>6.1</v>
      </c>
      <c r="E2125" t="str">
        <v>yes</v>
      </c>
      <c r="F2125" t="str">
        <v>yes</v>
      </c>
      <c r="G2125" t="str">
        <v>No</v>
      </c>
      <c r="H2125">
        <v>1</v>
      </c>
      <c r="I2125" t="str">
        <v>No</v>
      </c>
      <c r="J2125" t="str">
        <v>Normal Weight</v>
      </c>
      <c r="K2125" t="str">
        <v>Pre-Diabetes</v>
      </c>
      <c r="L2125" t="str">
        <f>VLOOKUP(A2125,'Data Transformation 3'!A$3:E$2339,5,0)</f>
        <v>27-Dec-2000</v>
      </c>
      <c r="M2125" s="19">
        <f>VLOOKUP(A2125,'Data Transformation 3'!A$3:H$2339,8,0)</f>
        <v>2150.4699999999998</v>
      </c>
      <c r="N2125" t="str">
        <f>VLOOKUP('Healthcare '!A2125,'Data Transformation 3'!A$3:I$2339,9,0)</f>
        <v>tier - 2</v>
      </c>
      <c r="O2125" t="str">
        <f>VLOOKUP(A2125,'Data Transformation 3'!A$3:J$2339,10,0)</f>
        <v>tier - 3</v>
      </c>
      <c r="P2125" t="str">
        <f>VLOOKUP(A2125,'Data Transformation 3'!A$3:K$2339,11,0)</f>
        <v>R1011</v>
      </c>
      <c r="Q2125">
        <f>VLOOKUP(A2125,'Data Transformation 3'!A$3:F$2339,6,0)</f>
        <v>22</v>
      </c>
    </row>
    <row r="2126" spans="1:17" ht="15.5" hidden="1" x14ac:dyDescent="0.35">
      <c r="A2126" s="1" t="s">
        <v>238</v>
      </c>
      <c r="C2126" s="20" cm="1">
        <f t="array" ref="C2126:K2126">_xlfn.XLOOKUP(A2126,'Data transformation 2'!A2127:A4461,'Data transformation 2'!B2127:J4461)</f>
        <v>30.72</v>
      </c>
      <c r="D2126">
        <v>6.06</v>
      </c>
      <c r="E2126" t="str">
        <v>No</v>
      </c>
      <c r="F2126" t="str">
        <v>yes</v>
      </c>
      <c r="G2126" t="str">
        <v>No</v>
      </c>
      <c r="H2126">
        <v>1</v>
      </c>
      <c r="I2126" t="str">
        <v>No</v>
      </c>
      <c r="J2126" t="str">
        <v>Obesity</v>
      </c>
      <c r="K2126" t="str">
        <v>Pre-Diabetes</v>
      </c>
      <c r="L2126" t="str">
        <f>VLOOKUP(A2126,'Data Transformation 3'!A$3:E$2339,5,0)</f>
        <v>4-Oct-2004</v>
      </c>
      <c r="M2126" s="19">
        <f>VLOOKUP(A2126,'Data Transformation 3'!A$3:H$2339,8,0)</f>
        <v>2144.85</v>
      </c>
      <c r="N2126" t="str">
        <f>VLOOKUP('Healthcare '!A2126,'Data Transformation 3'!A$3:I$2339,9,0)</f>
        <v>tier - 2</v>
      </c>
      <c r="O2126" t="str">
        <f>VLOOKUP(A2126,'Data Transformation 3'!A$3:J$2339,10,0)</f>
        <v>tier - 1</v>
      </c>
      <c r="P2126" t="str">
        <f>VLOOKUP(A2126,'Data Transformation 3'!A$3:K$2339,11,0)</f>
        <v>R1011</v>
      </c>
      <c r="Q2126">
        <f>VLOOKUP(A2126,'Data Transformation 3'!A$3:F$2339,6,0)</f>
        <v>18</v>
      </c>
    </row>
    <row r="2127" spans="1:17" ht="15.5" hidden="1" x14ac:dyDescent="0.35">
      <c r="A2127" s="1" t="s">
        <v>237</v>
      </c>
      <c r="C2127" s="20" cm="1">
        <f t="array" ref="C2127:K2127">_xlfn.XLOOKUP(A2127,'Data transformation 2'!A2128:A4462,'Data transformation 2'!B2128:J4462)</f>
        <v>37.43</v>
      </c>
      <c r="D2127">
        <v>4.5599999999999996</v>
      </c>
      <c r="E2127" t="str">
        <v>No</v>
      </c>
      <c r="F2127" t="str">
        <v>No</v>
      </c>
      <c r="G2127" t="str">
        <v>Yes</v>
      </c>
      <c r="H2127">
        <v>1</v>
      </c>
      <c r="I2127" t="str">
        <v>No</v>
      </c>
      <c r="J2127" t="str">
        <v>Obesity</v>
      </c>
      <c r="K2127" t="str">
        <v>Normal</v>
      </c>
      <c r="L2127" t="str">
        <f>VLOOKUP(A2127,'Data Transformation 3'!A$3:E$2339,5,0)</f>
        <v>19-Aug-2003</v>
      </c>
      <c r="M2127" s="19">
        <f>VLOOKUP(A2127,'Data Transformation 3'!A$3:H$2339,8,0)</f>
        <v>2138.0700000000002</v>
      </c>
      <c r="N2127" t="str">
        <f>VLOOKUP('Healthcare '!A2127,'Data Transformation 3'!A$3:I$2339,9,0)</f>
        <v>tier - 2</v>
      </c>
      <c r="O2127" t="str">
        <f>VLOOKUP(A2127,'Data Transformation 3'!A$3:J$2339,10,0)</f>
        <v>tier - 1</v>
      </c>
      <c r="P2127" t="str">
        <f>VLOOKUP(A2127,'Data Transformation 3'!A$3:K$2339,11,0)</f>
        <v>R1012</v>
      </c>
      <c r="Q2127">
        <f>VLOOKUP(A2127,'Data Transformation 3'!A$3:F$2339,6,0)</f>
        <v>19</v>
      </c>
    </row>
    <row r="2128" spans="1:17" ht="15.5" hidden="1" x14ac:dyDescent="0.35">
      <c r="A2128" s="1" t="s">
        <v>236</v>
      </c>
      <c r="C2128" s="20" cm="1">
        <f t="array" ref="C2128:K2128">_xlfn.XLOOKUP(A2128,'Data transformation 2'!A2129:A4463,'Data transformation 2'!B2129:J4463)</f>
        <v>25.74</v>
      </c>
      <c r="D2128">
        <v>6.41</v>
      </c>
      <c r="E2128" t="str">
        <v>yes</v>
      </c>
      <c r="F2128" t="str">
        <v>No</v>
      </c>
      <c r="G2128" t="str">
        <v>Yes</v>
      </c>
      <c r="H2128">
        <v>1</v>
      </c>
      <c r="I2128" t="str">
        <v>No</v>
      </c>
      <c r="J2128" t="str">
        <v>Overweight</v>
      </c>
      <c r="K2128" t="str">
        <v>Pre-Diabetes</v>
      </c>
      <c r="L2128" t="str">
        <f>VLOOKUP(A2128,'Data Transformation 3'!A$3:E$2339,5,0)</f>
        <v>3-Sep-1997</v>
      </c>
      <c r="M2128" s="19">
        <f>VLOOKUP(A2128,'Data Transformation 3'!A$3:H$2339,8,0)</f>
        <v>2137.65</v>
      </c>
      <c r="N2128" t="str">
        <f>VLOOKUP('Healthcare '!A2128,'Data Transformation 3'!A$3:I$2339,9,0)</f>
        <v>tier - 3</v>
      </c>
      <c r="O2128" t="str">
        <f>VLOOKUP(A2128,'Data Transformation 3'!A$3:J$2339,10,0)</f>
        <v>tier - 1</v>
      </c>
      <c r="P2128" t="str">
        <f>VLOOKUP(A2128,'Data Transformation 3'!A$3:K$2339,11,0)</f>
        <v>R1013</v>
      </c>
      <c r="Q2128">
        <f>VLOOKUP(A2128,'Data Transformation 3'!A$3:F$2339,6,0)</f>
        <v>25</v>
      </c>
    </row>
    <row r="2129" spans="1:17" ht="15.5" hidden="1" x14ac:dyDescent="0.35">
      <c r="A2129" s="1" t="s">
        <v>235</v>
      </c>
      <c r="C2129" s="20" cm="1">
        <f t="array" ref="C2129:K2129">_xlfn.XLOOKUP(A2129,'Data transformation 2'!A2130:A4464,'Data transformation 2'!B2130:J4464)</f>
        <v>36.575000000000003</v>
      </c>
      <c r="D2129">
        <v>5.57</v>
      </c>
      <c r="E2129" t="str">
        <v>No</v>
      </c>
      <c r="F2129" t="str">
        <v>No</v>
      </c>
      <c r="G2129" t="str">
        <v>Yes</v>
      </c>
      <c r="H2129">
        <v>1</v>
      </c>
      <c r="I2129" t="str">
        <v>No</v>
      </c>
      <c r="J2129" t="str">
        <v>Obesity</v>
      </c>
      <c r="K2129" t="str">
        <v>Normal</v>
      </c>
      <c r="L2129" t="str">
        <f>VLOOKUP(A2129,'Data Transformation 3'!A$3:E$2339,5,0)</f>
        <v>26-Sep-2003</v>
      </c>
      <c r="M2129" s="19">
        <f>VLOOKUP(A2129,'Data Transformation 3'!A$3:H$2339,8,0)</f>
        <v>2136.88</v>
      </c>
      <c r="N2129" t="str">
        <f>VLOOKUP('Healthcare '!A2129,'Data Transformation 3'!A$3:I$2339,9,0)</f>
        <v>tier - 2</v>
      </c>
      <c r="O2129" t="str">
        <f>VLOOKUP(A2129,'Data Transformation 3'!A$3:J$2339,10,0)</f>
        <v>tier - 2</v>
      </c>
      <c r="P2129" t="str">
        <f>VLOOKUP(A2129,'Data Transformation 3'!A$3:K$2339,11,0)</f>
        <v>R1012</v>
      </c>
      <c r="Q2129">
        <f>VLOOKUP(A2129,'Data Transformation 3'!A$3:F$2339,6,0)</f>
        <v>19</v>
      </c>
    </row>
    <row r="2130" spans="1:17" ht="15.5" hidden="1" x14ac:dyDescent="0.35">
      <c r="A2130" s="1" t="s">
        <v>234</v>
      </c>
      <c r="C2130" s="20" cm="1">
        <f t="array" ref="C2130:K2130">_xlfn.XLOOKUP(A2130,'Data transformation 2'!A2131:A4465,'Data transformation 2'!B2131:J4465)</f>
        <v>35.15</v>
      </c>
      <c r="D2130">
        <v>5.47</v>
      </c>
      <c r="E2130" t="str">
        <v>No</v>
      </c>
      <c r="F2130" t="str">
        <v>No</v>
      </c>
      <c r="G2130" t="str">
        <v>Yes</v>
      </c>
      <c r="H2130">
        <v>1</v>
      </c>
      <c r="I2130" t="str">
        <v>No</v>
      </c>
      <c r="J2130" t="str">
        <v>Obesity</v>
      </c>
      <c r="K2130" t="str">
        <v>Normal</v>
      </c>
      <c r="L2130" t="str">
        <f>VLOOKUP(A2130,'Data Transformation 3'!A$3:E$2339,5,0)</f>
        <v>1-Sep-2003</v>
      </c>
      <c r="M2130" s="19">
        <f>VLOOKUP(A2130,'Data Transformation 3'!A$3:H$2339,8,0)</f>
        <v>2134.9</v>
      </c>
      <c r="N2130" t="str">
        <f>VLOOKUP('Healthcare '!A2130,'Data Transformation 3'!A$3:I$2339,9,0)</f>
        <v>tier - 2</v>
      </c>
      <c r="O2130" t="str">
        <f>VLOOKUP(A2130,'Data Transformation 3'!A$3:J$2339,10,0)</f>
        <v>tier - 3</v>
      </c>
      <c r="P2130" t="str">
        <f>VLOOKUP(A2130,'Data Transformation 3'!A$3:K$2339,11,0)</f>
        <v>R1012</v>
      </c>
      <c r="Q2130">
        <f>VLOOKUP(A2130,'Data Transformation 3'!A$3:F$2339,6,0)</f>
        <v>19</v>
      </c>
    </row>
    <row r="2131" spans="1:17" ht="15.5" hidden="1" x14ac:dyDescent="0.35">
      <c r="A2131" s="1" t="s">
        <v>233</v>
      </c>
      <c r="C2131" s="20" cm="1">
        <f t="array" ref="C2131:K2131">_xlfn.XLOOKUP(A2131,'Data transformation 2'!A2132:A4466,'Data transformation 2'!B2132:J4466)</f>
        <v>32.11</v>
      </c>
      <c r="D2131">
        <v>4.43</v>
      </c>
      <c r="E2131" t="str">
        <v>No</v>
      </c>
      <c r="F2131" t="str">
        <v>No</v>
      </c>
      <c r="G2131" t="str">
        <v>Yes</v>
      </c>
      <c r="H2131">
        <v>1</v>
      </c>
      <c r="I2131" t="str">
        <v>No</v>
      </c>
      <c r="J2131" t="str">
        <v>Obesity</v>
      </c>
      <c r="K2131" t="str">
        <v>Normal</v>
      </c>
      <c r="L2131" t="str">
        <f>VLOOKUP(A2131,'Data Transformation 3'!A$3:E$2339,5,0)</f>
        <v>22-Dec-2003</v>
      </c>
      <c r="M2131" s="19">
        <f>VLOOKUP(A2131,'Data Transformation 3'!A$3:H$2339,8,0)</f>
        <v>2130.6799999999998</v>
      </c>
      <c r="N2131" t="str">
        <f>VLOOKUP('Healthcare '!A2131,'Data Transformation 3'!A$3:I$2339,9,0)</f>
        <v>tier - 2</v>
      </c>
      <c r="O2131" t="str">
        <f>VLOOKUP(A2131,'Data Transformation 3'!A$3:J$2339,10,0)</f>
        <v>tier - 3</v>
      </c>
      <c r="P2131" t="str">
        <f>VLOOKUP(A2131,'Data Transformation 3'!A$3:K$2339,11,0)</f>
        <v>R1012</v>
      </c>
      <c r="Q2131">
        <f>VLOOKUP(A2131,'Data Transformation 3'!A$3:F$2339,6,0)</f>
        <v>19</v>
      </c>
    </row>
    <row r="2132" spans="1:17" ht="15.5" hidden="1" x14ac:dyDescent="0.35">
      <c r="A2132" s="1" t="s">
        <v>232</v>
      </c>
      <c r="C2132" s="20" cm="1">
        <f t="array" ref="C2132:K2132">_xlfn.XLOOKUP(A2132,'Data transformation 2'!A2133:A4467,'Data transformation 2'!B2133:J4467)</f>
        <v>30.495000000000001</v>
      </c>
      <c r="D2132">
        <v>4.95</v>
      </c>
      <c r="E2132" t="str">
        <v>No</v>
      </c>
      <c r="F2132" t="str">
        <v>No</v>
      </c>
      <c r="G2132" t="str">
        <v>Yes</v>
      </c>
      <c r="H2132">
        <v>1</v>
      </c>
      <c r="I2132" t="str">
        <v>No</v>
      </c>
      <c r="J2132" t="str">
        <v>Obesity</v>
      </c>
      <c r="K2132" t="str">
        <v>Normal</v>
      </c>
      <c r="L2132" t="str">
        <f>VLOOKUP(A2132,'Data Transformation 3'!A$3:E$2339,5,0)</f>
        <v>30-Aug-2003</v>
      </c>
      <c r="M2132" s="19">
        <f>VLOOKUP(A2132,'Data Transformation 3'!A$3:H$2339,8,0)</f>
        <v>2128.4299999999998</v>
      </c>
      <c r="N2132" t="str">
        <f>VLOOKUP('Healthcare '!A2132,'Data Transformation 3'!A$3:I$2339,9,0)</f>
        <v>tier - 2</v>
      </c>
      <c r="O2132" t="str">
        <f>VLOOKUP(A2132,'Data Transformation 3'!A$3:J$2339,10,0)</f>
        <v>tier - 1</v>
      </c>
      <c r="P2132" t="str">
        <f>VLOOKUP(A2132,'Data Transformation 3'!A$3:K$2339,11,0)</f>
        <v>R1012</v>
      </c>
      <c r="Q2132">
        <f>VLOOKUP(A2132,'Data Transformation 3'!A$3:F$2339,6,0)</f>
        <v>19</v>
      </c>
    </row>
    <row r="2133" spans="1:17" ht="15.5" hidden="1" x14ac:dyDescent="0.35">
      <c r="A2133" s="1" t="s">
        <v>231</v>
      </c>
      <c r="C2133" s="20" cm="1">
        <f t="array" ref="C2133:K2133">_xlfn.XLOOKUP(A2133,'Data transformation 2'!A2134:A4468,'Data transformation 2'!B2134:J4468)</f>
        <v>29.24</v>
      </c>
      <c r="D2133">
        <v>4.04</v>
      </c>
      <c r="E2133" t="str">
        <v>No</v>
      </c>
      <c r="F2133" t="str">
        <v>yes</v>
      </c>
      <c r="G2133" t="str">
        <v>No</v>
      </c>
      <c r="H2133">
        <v>1</v>
      </c>
      <c r="I2133" t="str">
        <v>No</v>
      </c>
      <c r="J2133" t="str">
        <v>Overweight</v>
      </c>
      <c r="K2133" t="str">
        <v>Normal</v>
      </c>
      <c r="L2133" t="str">
        <f>VLOOKUP(A2133,'Data Transformation 3'!A$3:E$2339,5,0)</f>
        <v>4-Nov-2004</v>
      </c>
      <c r="M2133" s="19">
        <f>VLOOKUP(A2133,'Data Transformation 3'!A$3:H$2339,8,0)</f>
        <v>2118.61</v>
      </c>
      <c r="N2133" t="str">
        <f>VLOOKUP('Healthcare '!A2133,'Data Transformation 3'!A$3:I$2339,9,0)</f>
        <v>tier - 2</v>
      </c>
      <c r="O2133" t="str">
        <f>VLOOKUP(A2133,'Data Transformation 3'!A$3:J$2339,10,0)</f>
        <v>tier - 1</v>
      </c>
      <c r="P2133" t="str">
        <f>VLOOKUP(A2133,'Data Transformation 3'!A$3:K$2339,11,0)</f>
        <v>R1012</v>
      </c>
      <c r="Q2133">
        <f>VLOOKUP(A2133,'Data Transformation 3'!A$3:F$2339,6,0)</f>
        <v>18</v>
      </c>
    </row>
    <row r="2134" spans="1:17" ht="15.5" hidden="1" x14ac:dyDescent="0.35">
      <c r="A2134" s="1" t="s">
        <v>230</v>
      </c>
      <c r="C2134" s="20" cm="1">
        <f t="array" ref="C2134:K2134">_xlfn.XLOOKUP(A2134,'Data transformation 2'!A2135:A4469,'Data transformation 2'!B2135:J4469)</f>
        <v>22.515000000000001</v>
      </c>
      <c r="D2134">
        <v>5.93</v>
      </c>
      <c r="E2134" t="str">
        <v>No</v>
      </c>
      <c r="F2134" t="str">
        <v>No</v>
      </c>
      <c r="G2134" t="str">
        <v>Yes</v>
      </c>
      <c r="H2134">
        <v>1</v>
      </c>
      <c r="I2134" t="str">
        <v>No</v>
      </c>
      <c r="J2134" t="str">
        <v>Normal Weight</v>
      </c>
      <c r="K2134" t="str">
        <v>Pre-Diabetes</v>
      </c>
      <c r="L2134" t="str">
        <f>VLOOKUP(A2134,'Data Transformation 3'!A$3:E$2339,5,0)</f>
        <v>30-Sep-2003</v>
      </c>
      <c r="M2134" s="19">
        <f>VLOOKUP(A2134,'Data Transformation 3'!A$3:H$2339,8,0)</f>
        <v>2117.34</v>
      </c>
      <c r="N2134" t="str">
        <f>VLOOKUP('Healthcare '!A2134,'Data Transformation 3'!A$3:I$2339,9,0)</f>
        <v>tier - 2</v>
      </c>
      <c r="O2134" t="str">
        <f>VLOOKUP(A2134,'Data Transformation 3'!A$3:J$2339,10,0)</f>
        <v>tier - 3</v>
      </c>
      <c r="P2134" t="str">
        <f>VLOOKUP(A2134,'Data Transformation 3'!A$3:K$2339,11,0)</f>
        <v>R1012</v>
      </c>
      <c r="Q2134">
        <f>VLOOKUP(A2134,'Data Transformation 3'!A$3:F$2339,6,0)</f>
        <v>19</v>
      </c>
    </row>
    <row r="2135" spans="1:17" ht="15.5" hidden="1" x14ac:dyDescent="0.35">
      <c r="A2135" s="1" t="s">
        <v>229</v>
      </c>
      <c r="C2135" s="20" cm="1">
        <f t="array" ref="C2135:K2135">_xlfn.XLOOKUP(A2135,'Data transformation 2'!A2136:A4470,'Data transformation 2'!B2136:J4470)</f>
        <v>15.65</v>
      </c>
      <c r="D2135">
        <v>4.2300000000000004</v>
      </c>
      <c r="E2135" t="str">
        <v>No</v>
      </c>
      <c r="F2135" t="str">
        <v>No</v>
      </c>
      <c r="G2135" t="str">
        <v>No</v>
      </c>
      <c r="H2135">
        <v>0</v>
      </c>
      <c r="I2135" t="str">
        <v>No</v>
      </c>
      <c r="J2135" t="str">
        <v>Underweight</v>
      </c>
      <c r="K2135" t="str">
        <v>Normal</v>
      </c>
      <c r="L2135" t="str">
        <f>VLOOKUP(A2135,'Data Transformation 3'!A$3:E$2339,5,0)</f>
        <v>21-Jul-1989</v>
      </c>
      <c r="M2135" s="19">
        <f>VLOOKUP(A2135,'Data Transformation 3'!A$3:H$2339,8,0)</f>
        <v>2106.2600000000002</v>
      </c>
      <c r="N2135" t="str">
        <f>VLOOKUP('Healthcare '!A2135,'Data Transformation 3'!A$3:I$2339,9,0)</f>
        <v>tier - 2</v>
      </c>
      <c r="O2135" t="str">
        <f>VLOOKUP(A2135,'Data Transformation 3'!A$3:J$2339,10,0)</f>
        <v>tier - 2</v>
      </c>
      <c r="P2135" t="str">
        <f>VLOOKUP(A2135,'Data Transformation 3'!A$3:K$2339,11,0)</f>
        <v>R1013</v>
      </c>
      <c r="Q2135">
        <f>VLOOKUP(A2135,'Data Transformation 3'!A$3:F$2339,6,0)</f>
        <v>33</v>
      </c>
    </row>
    <row r="2136" spans="1:17" ht="15.5" hidden="1" x14ac:dyDescent="0.35">
      <c r="A2136" s="1" t="s">
        <v>228</v>
      </c>
      <c r="C2136" s="20" cm="1">
        <f t="array" ref="C2136:K2136">_xlfn.XLOOKUP(A2136,'Data transformation 2'!A2137:A4471,'Data transformation 2'!B2137:J4471)</f>
        <v>27.36</v>
      </c>
      <c r="D2136">
        <v>5.59</v>
      </c>
      <c r="E2136" t="str">
        <v>yes</v>
      </c>
      <c r="F2136" t="str">
        <v>No</v>
      </c>
      <c r="G2136" t="str">
        <v>No</v>
      </c>
      <c r="H2136">
        <v>0</v>
      </c>
      <c r="I2136" t="str">
        <v>No</v>
      </c>
      <c r="J2136" t="str">
        <v>Overweight</v>
      </c>
      <c r="K2136" t="str">
        <v>Normal</v>
      </c>
      <c r="L2136" t="str">
        <f>VLOOKUP(A2136,'Data Transformation 3'!A$3:E$2339,5,0)</f>
        <v>28-Nov-2001</v>
      </c>
      <c r="M2136" s="19">
        <f>VLOOKUP(A2136,'Data Transformation 3'!A$3:H$2339,8,0)</f>
        <v>2104.11</v>
      </c>
      <c r="N2136" t="str">
        <f>VLOOKUP('Healthcare '!A2136,'Data Transformation 3'!A$3:I$2339,9,0)</f>
        <v>tier - 2</v>
      </c>
      <c r="O2136" t="str">
        <f>VLOOKUP(A2136,'Data Transformation 3'!A$3:J$2339,10,0)</f>
        <v>tier - 1</v>
      </c>
      <c r="P2136" t="str">
        <f>VLOOKUP(A2136,'Data Transformation 3'!A$3:K$2339,11,0)</f>
        <v>R1016</v>
      </c>
      <c r="Q2136">
        <f>VLOOKUP(A2136,'Data Transformation 3'!A$3:F$2339,6,0)</f>
        <v>21</v>
      </c>
    </row>
    <row r="2137" spans="1:17" ht="15.5" hidden="1" x14ac:dyDescent="0.35">
      <c r="A2137" s="1" t="s">
        <v>227</v>
      </c>
      <c r="C2137" s="20" cm="1">
        <f t="array" ref="C2137:K2137">_xlfn.XLOOKUP(A2137,'Data transformation 2'!A2138:A4472,'Data transformation 2'!B2138:J4472)</f>
        <v>22.3</v>
      </c>
      <c r="D2137">
        <v>4.8899999999999997</v>
      </c>
      <c r="E2137" t="str">
        <v>yes</v>
      </c>
      <c r="F2137" t="str">
        <v>No</v>
      </c>
      <c r="G2137" t="str">
        <v>No</v>
      </c>
      <c r="H2137">
        <v>0</v>
      </c>
      <c r="I2137" t="str">
        <v>No</v>
      </c>
      <c r="J2137" t="str">
        <v>Normal Weight</v>
      </c>
      <c r="K2137" t="str">
        <v>Normal</v>
      </c>
      <c r="L2137" t="str">
        <f>VLOOKUP(A2137,'Data Transformation 3'!A$3:E$2339,5,0)</f>
        <v>22-Jun-2001</v>
      </c>
      <c r="M2137" s="19">
        <f>VLOOKUP(A2137,'Data Transformation 3'!A$3:H$2339,8,0)</f>
        <v>2103.08</v>
      </c>
      <c r="N2137" t="str">
        <f>VLOOKUP('Healthcare '!A2137,'Data Transformation 3'!A$3:I$2339,9,0)</f>
        <v>tier - 3</v>
      </c>
      <c r="O2137" t="str">
        <f>VLOOKUP(A2137,'Data Transformation 3'!A$3:J$2339,10,0)</f>
        <v>tier - 2</v>
      </c>
      <c r="P2137" t="str">
        <f>VLOOKUP(A2137,'Data Transformation 3'!A$3:K$2339,11,0)</f>
        <v>R1011</v>
      </c>
      <c r="Q2137">
        <f>VLOOKUP(A2137,'Data Transformation 3'!A$3:F$2339,6,0)</f>
        <v>21</v>
      </c>
    </row>
    <row r="2138" spans="1:17" ht="15.5" hidden="1" x14ac:dyDescent="0.35">
      <c r="A2138" s="1" t="s">
        <v>226</v>
      </c>
      <c r="C2138" s="20" cm="1">
        <f t="array" ref="C2138:K2138">_xlfn.XLOOKUP(A2138,'Data transformation 2'!A2139:A4473,'Data transformation 2'!B2139:J4473)</f>
        <v>26.03</v>
      </c>
      <c r="D2138">
        <v>5.81</v>
      </c>
      <c r="E2138" t="str">
        <v>yes</v>
      </c>
      <c r="F2138" t="str">
        <v>No</v>
      </c>
      <c r="G2138" t="str">
        <v>No</v>
      </c>
      <c r="H2138">
        <v>0</v>
      </c>
      <c r="I2138" t="str">
        <v>No</v>
      </c>
      <c r="J2138" t="str">
        <v>Overweight</v>
      </c>
      <c r="K2138" t="str">
        <v>Pre-Diabetes</v>
      </c>
      <c r="L2138" t="str">
        <f>VLOOKUP(A2138,'Data Transformation 3'!A$3:E$2339,5,0)</f>
        <v>14-Aug-2001</v>
      </c>
      <c r="M2138" s="19">
        <f>VLOOKUP(A2138,'Data Transformation 3'!A$3:H$2339,8,0)</f>
        <v>2102.2600000000002</v>
      </c>
      <c r="N2138" t="str">
        <f>VLOOKUP('Healthcare '!A2138,'Data Transformation 3'!A$3:I$2339,9,0)</f>
        <v>tier - 3</v>
      </c>
      <c r="O2138" t="str">
        <f>VLOOKUP(A2138,'Data Transformation 3'!A$3:J$2339,10,0)</f>
        <v>tier - 2</v>
      </c>
      <c r="P2138" t="str">
        <f>VLOOKUP(A2138,'Data Transformation 3'!A$3:K$2339,11,0)</f>
        <v>R1019</v>
      </c>
      <c r="Q2138">
        <f>VLOOKUP(A2138,'Data Transformation 3'!A$3:F$2339,6,0)</f>
        <v>21</v>
      </c>
    </row>
    <row r="2139" spans="1:17" ht="15.5" hidden="1" x14ac:dyDescent="0.35">
      <c r="A2139" s="1" t="s">
        <v>225</v>
      </c>
      <c r="C2139" s="20" cm="1">
        <f t="array" ref="C2139:K2139">_xlfn.XLOOKUP(A2139,'Data transformation 2'!A2140:A4474,'Data transformation 2'!B2140:J4474)</f>
        <v>27.74</v>
      </c>
      <c r="D2139">
        <v>4.29</v>
      </c>
      <c r="E2139" t="str">
        <v>No</v>
      </c>
      <c r="F2139" t="str">
        <v>yes</v>
      </c>
      <c r="G2139" t="str">
        <v>No</v>
      </c>
      <c r="H2139">
        <v>1</v>
      </c>
      <c r="I2139" t="str">
        <v>No</v>
      </c>
      <c r="J2139" t="str">
        <v>Overweight</v>
      </c>
      <c r="K2139" t="str">
        <v>Normal</v>
      </c>
      <c r="L2139" t="str">
        <f>VLOOKUP(A2139,'Data Transformation 3'!A$3:E$2339,5,0)</f>
        <v>12-Jun-2004</v>
      </c>
      <c r="M2139" s="19">
        <f>VLOOKUP(A2139,'Data Transformation 3'!A$3:H$2339,8,0)</f>
        <v>2094.1</v>
      </c>
      <c r="N2139" t="str">
        <f>VLOOKUP('Healthcare '!A2139,'Data Transformation 3'!A$3:I$2339,9,0)</f>
        <v>tier - 3</v>
      </c>
      <c r="O2139" t="str">
        <f>VLOOKUP(A2139,'Data Transformation 3'!A$3:J$2339,10,0)</f>
        <v>tier - 2</v>
      </c>
      <c r="P2139" t="str">
        <f>VLOOKUP(A2139,'Data Transformation 3'!A$3:K$2339,11,0)</f>
        <v>R1025</v>
      </c>
      <c r="Q2139">
        <f>VLOOKUP(A2139,'Data Transformation 3'!A$3:F$2339,6,0)</f>
        <v>18</v>
      </c>
    </row>
    <row r="2140" spans="1:17" ht="15.5" hidden="1" x14ac:dyDescent="0.35">
      <c r="A2140" s="1" t="s">
        <v>224</v>
      </c>
      <c r="C2140" s="20" cm="1">
        <f t="array" ref="C2140:K2140">_xlfn.XLOOKUP(A2140,'Data transformation 2'!A2141:A4475,'Data transformation 2'!B2141:J4475)</f>
        <v>32.11</v>
      </c>
      <c r="D2140">
        <v>4.03</v>
      </c>
      <c r="E2140" t="str">
        <v>yes</v>
      </c>
      <c r="F2140" t="str">
        <v>yes</v>
      </c>
      <c r="G2140" t="str">
        <v>No</v>
      </c>
      <c r="H2140">
        <v>2</v>
      </c>
      <c r="I2140" t="str">
        <v>No</v>
      </c>
      <c r="J2140" t="str">
        <v>Obesity</v>
      </c>
      <c r="K2140" t="str">
        <v>Normal</v>
      </c>
      <c r="L2140" t="str">
        <f>VLOOKUP(A2140,'Data Transformation 3'!A$3:E$2339,5,0)</f>
        <v>26-Jul-2000</v>
      </c>
      <c r="M2140" s="19">
        <f>VLOOKUP(A2140,'Data Transformation 3'!A$3:H$2339,8,0)</f>
        <v>2055.3200000000002</v>
      </c>
      <c r="N2140" t="str">
        <f>VLOOKUP('Healthcare '!A2140,'Data Transformation 3'!A$3:I$2339,9,0)</f>
        <v>tier - 3</v>
      </c>
      <c r="O2140" t="str">
        <f>VLOOKUP(A2140,'Data Transformation 3'!A$3:J$2339,10,0)</f>
        <v>tier - 3</v>
      </c>
      <c r="P2140" t="str">
        <f>VLOOKUP(A2140,'Data Transformation 3'!A$3:K$2339,11,0)</f>
        <v>R1012</v>
      </c>
      <c r="Q2140">
        <f>VLOOKUP(A2140,'Data Transformation 3'!A$3:F$2339,6,0)</f>
        <v>22</v>
      </c>
    </row>
    <row r="2141" spans="1:17" ht="15.5" hidden="1" x14ac:dyDescent="0.35">
      <c r="A2141" s="1" t="s">
        <v>223</v>
      </c>
      <c r="C2141" s="20" cm="1">
        <f t="array" ref="C2141:K2141">_xlfn.XLOOKUP(A2141,'Data transformation 2'!A2142:A4476,'Data transformation 2'!B2142:J4476)</f>
        <v>25.175000000000001</v>
      </c>
      <c r="D2141">
        <v>6.29</v>
      </c>
      <c r="E2141" t="str">
        <v>yes</v>
      </c>
      <c r="F2141" t="str">
        <v>yes</v>
      </c>
      <c r="G2141" t="str">
        <v>No</v>
      </c>
      <c r="H2141">
        <v>2</v>
      </c>
      <c r="I2141" t="str">
        <v>No</v>
      </c>
      <c r="J2141" t="str">
        <v>Overweight</v>
      </c>
      <c r="K2141" t="str">
        <v>Pre-Diabetes</v>
      </c>
      <c r="L2141" t="str">
        <f>VLOOKUP(A2141,'Data Transformation 3'!A$3:E$2339,5,0)</f>
        <v>2-Sep-2000</v>
      </c>
      <c r="M2141" s="19">
        <f>VLOOKUP(A2141,'Data Transformation 3'!A$3:H$2339,8,0)</f>
        <v>2045.69</v>
      </c>
      <c r="N2141" t="str">
        <f>VLOOKUP('Healthcare '!A2141,'Data Transformation 3'!A$3:I$2339,9,0)</f>
        <v>tier - 3</v>
      </c>
      <c r="O2141" t="str">
        <f>VLOOKUP(A2141,'Data Transformation 3'!A$3:J$2339,10,0)</f>
        <v>tier - 3</v>
      </c>
      <c r="P2141" t="str">
        <f>VLOOKUP(A2141,'Data Transformation 3'!A$3:K$2339,11,0)</f>
        <v>R1012</v>
      </c>
      <c r="Q2141">
        <f>VLOOKUP(A2141,'Data Transformation 3'!A$3:F$2339,6,0)</f>
        <v>22</v>
      </c>
    </row>
    <row r="2142" spans="1:17" ht="15.5" hidden="1" x14ac:dyDescent="0.35">
      <c r="A2142" s="1" t="s">
        <v>222</v>
      </c>
      <c r="C2142" s="20" cm="1">
        <f t="array" ref="C2142:K2142">_xlfn.XLOOKUP(A2142,'Data transformation 2'!A2143:A4477,'Data transformation 2'!B2143:J4477)</f>
        <v>39.49</v>
      </c>
      <c r="D2142">
        <v>4.4800000000000004</v>
      </c>
      <c r="E2142" t="str">
        <v>yes</v>
      </c>
      <c r="F2142" t="str">
        <v>No</v>
      </c>
      <c r="G2142" t="str">
        <v>No</v>
      </c>
      <c r="H2142">
        <v>0</v>
      </c>
      <c r="I2142" t="str">
        <v>No</v>
      </c>
      <c r="J2142" t="str">
        <v>Obesity</v>
      </c>
      <c r="K2142" t="str">
        <v>Normal</v>
      </c>
      <c r="L2142" t="str">
        <f>VLOOKUP(A2142,'Data Transformation 3'!A$3:E$2339,5,0)</f>
        <v>4-Aug-2001</v>
      </c>
      <c r="M2142" s="19">
        <f>VLOOKUP(A2142,'Data Transformation 3'!A$3:H$2339,8,0)</f>
        <v>2026.97</v>
      </c>
      <c r="N2142" t="str">
        <f>VLOOKUP('Healthcare '!A2142,'Data Transformation 3'!A$3:I$2339,9,0)</f>
        <v>tier - 3</v>
      </c>
      <c r="O2142" t="str">
        <f>VLOOKUP(A2142,'Data Transformation 3'!A$3:J$2339,10,0)</f>
        <v>tier - 2</v>
      </c>
      <c r="P2142" t="str">
        <f>VLOOKUP(A2142,'Data Transformation 3'!A$3:K$2339,11,0)</f>
        <v>R1013</v>
      </c>
      <c r="Q2142">
        <f>VLOOKUP(A2142,'Data Transformation 3'!A$3:F$2339,6,0)</f>
        <v>21</v>
      </c>
    </row>
    <row r="2143" spans="1:17" ht="15.5" hidden="1" x14ac:dyDescent="0.35">
      <c r="A2143" s="1" t="s">
        <v>221</v>
      </c>
      <c r="C2143" s="20" cm="1">
        <f t="array" ref="C2143:K2143">_xlfn.XLOOKUP(A2143,'Data transformation 2'!A2144:A4478,'Data transformation 2'!B2144:J4478)</f>
        <v>34.869999999999997</v>
      </c>
      <c r="D2143">
        <v>5.51</v>
      </c>
      <c r="E2143" t="str">
        <v>yes</v>
      </c>
      <c r="F2143" t="str">
        <v>No</v>
      </c>
      <c r="G2143" t="str">
        <v>No</v>
      </c>
      <c r="H2143">
        <v>0</v>
      </c>
      <c r="I2143" t="str">
        <v>No</v>
      </c>
      <c r="J2143" t="str">
        <v>Obesity</v>
      </c>
      <c r="K2143" t="str">
        <v>Normal</v>
      </c>
      <c r="L2143" t="str">
        <f>VLOOKUP(A2143,'Data Transformation 3'!A$3:E$2339,5,0)</f>
        <v>6-Sep-2001</v>
      </c>
      <c r="M2143" s="19">
        <f>VLOOKUP(A2143,'Data Transformation 3'!A$3:H$2339,8,0)</f>
        <v>2020.55</v>
      </c>
      <c r="N2143" t="str">
        <f>VLOOKUP('Healthcare '!A2143,'Data Transformation 3'!A$3:I$2339,9,0)</f>
        <v>tier - 3</v>
      </c>
      <c r="O2143" t="str">
        <f>VLOOKUP(A2143,'Data Transformation 3'!A$3:J$2339,10,0)</f>
        <v>tier - 2</v>
      </c>
      <c r="P2143" t="str">
        <f>VLOOKUP(A2143,'Data Transformation 3'!A$3:K$2339,11,0)</f>
        <v>R1013</v>
      </c>
      <c r="Q2143">
        <f>VLOOKUP(A2143,'Data Transformation 3'!A$3:F$2339,6,0)</f>
        <v>21</v>
      </c>
    </row>
    <row r="2144" spans="1:17" ht="15.5" hidden="1" x14ac:dyDescent="0.35">
      <c r="A2144" s="1" t="s">
        <v>220</v>
      </c>
      <c r="C2144" s="20" cm="1">
        <f t="array" ref="C2144:K2144">_xlfn.XLOOKUP(A2144,'Data transformation 2'!A2145:A4479,'Data transformation 2'!B2145:J4479)</f>
        <v>34.6</v>
      </c>
      <c r="D2144">
        <v>4.5</v>
      </c>
      <c r="E2144" t="str">
        <v>yes</v>
      </c>
      <c r="F2144" t="str">
        <v>No</v>
      </c>
      <c r="G2144" t="str">
        <v>No</v>
      </c>
      <c r="H2144">
        <v>0</v>
      </c>
      <c r="I2144" t="str">
        <v>No</v>
      </c>
      <c r="J2144" t="str">
        <v>Obesity</v>
      </c>
      <c r="K2144" t="str">
        <v>Normal</v>
      </c>
      <c r="L2144" t="str">
        <f>VLOOKUP(A2144,'Data Transformation 3'!A$3:E$2339,5,0)</f>
        <v>1-Jul-2001</v>
      </c>
      <c r="M2144" s="19">
        <f>VLOOKUP(A2144,'Data Transformation 3'!A$3:H$2339,8,0)</f>
        <v>2020.18</v>
      </c>
      <c r="N2144" t="str">
        <f>VLOOKUP('Healthcare '!A2144,'Data Transformation 3'!A$3:I$2339,9,0)</f>
        <v>tier - 3</v>
      </c>
      <c r="O2144" t="str">
        <f>VLOOKUP(A2144,'Data Transformation 3'!A$3:J$2339,10,0)</f>
        <v>tier - 1</v>
      </c>
      <c r="P2144" t="str">
        <f>VLOOKUP(A2144,'Data Transformation 3'!A$3:K$2339,11,0)</f>
        <v>R1011</v>
      </c>
      <c r="Q2144">
        <f>VLOOKUP(A2144,'Data Transformation 3'!A$3:F$2339,6,0)</f>
        <v>21</v>
      </c>
    </row>
    <row r="2145" spans="1:17" ht="15.5" hidden="1" x14ac:dyDescent="0.35">
      <c r="A2145" s="1" t="s">
        <v>219</v>
      </c>
      <c r="C2145" s="20" cm="1">
        <f t="array" ref="C2145:K2145">_xlfn.XLOOKUP(A2145,'Data transformation 2'!A2146:A4480,'Data transformation 2'!B2146:J4480)</f>
        <v>25.8</v>
      </c>
      <c r="D2145">
        <v>6.29</v>
      </c>
      <c r="E2145" t="str">
        <v>yes</v>
      </c>
      <c r="F2145" t="str">
        <v>No</v>
      </c>
      <c r="G2145" t="str">
        <v>No</v>
      </c>
      <c r="H2145">
        <v>0</v>
      </c>
      <c r="I2145" t="str">
        <v>No</v>
      </c>
      <c r="J2145" t="str">
        <v>Overweight</v>
      </c>
      <c r="K2145" t="str">
        <v>Pre-Diabetes</v>
      </c>
      <c r="L2145" t="str">
        <f>VLOOKUP(A2145,'Data Transformation 3'!A$3:E$2339,5,0)</f>
        <v>14-Aug-2001</v>
      </c>
      <c r="M2145" s="19">
        <f>VLOOKUP(A2145,'Data Transformation 3'!A$3:H$2339,8,0)</f>
        <v>2007.95</v>
      </c>
      <c r="N2145" t="str">
        <f>VLOOKUP('Healthcare '!A2145,'Data Transformation 3'!A$3:I$2339,9,0)</f>
        <v>tier - 3</v>
      </c>
      <c r="O2145" t="str">
        <f>VLOOKUP(A2145,'Data Transformation 3'!A$3:J$2339,10,0)</f>
        <v>tier - 2</v>
      </c>
      <c r="P2145" t="str">
        <f>VLOOKUP(A2145,'Data Transformation 3'!A$3:K$2339,11,0)</f>
        <v>R1011</v>
      </c>
      <c r="Q2145">
        <f>VLOOKUP(A2145,'Data Transformation 3'!A$3:F$2339,6,0)</f>
        <v>21</v>
      </c>
    </row>
    <row r="2146" spans="1:17" ht="15.5" hidden="1" x14ac:dyDescent="0.35">
      <c r="A2146" s="1" t="s">
        <v>218</v>
      </c>
      <c r="C2146" s="20" cm="1">
        <f t="array" ref="C2146:K2146">_xlfn.XLOOKUP(A2146,'Data transformation 2'!A2147:A4481,'Data transformation 2'!B2147:J4481)</f>
        <v>35.86</v>
      </c>
      <c r="D2146">
        <v>4.33</v>
      </c>
      <c r="E2146" t="str">
        <v>No</v>
      </c>
      <c r="F2146" t="str">
        <v>No</v>
      </c>
      <c r="G2146" t="str">
        <v>No</v>
      </c>
      <c r="H2146">
        <v>1</v>
      </c>
      <c r="I2146" t="str">
        <v>No</v>
      </c>
      <c r="J2146" t="str">
        <v>Obesity</v>
      </c>
      <c r="K2146" t="str">
        <v>Normal</v>
      </c>
      <c r="L2146" t="str">
        <f>VLOOKUP(A2146,'Data Transformation 3'!A$3:E$2339,5,0)</f>
        <v>14-Sep-1998</v>
      </c>
      <c r="M2146" s="19">
        <f>VLOOKUP(A2146,'Data Transformation 3'!A$3:H$2339,8,0)</f>
        <v>1986.93</v>
      </c>
      <c r="N2146" t="str">
        <f>VLOOKUP('Healthcare '!A2146,'Data Transformation 3'!A$3:I$2339,9,0)</f>
        <v>tier - 3</v>
      </c>
      <c r="O2146" t="str">
        <f>VLOOKUP(A2146,'Data Transformation 3'!A$3:J$2339,10,0)</f>
        <v>tier - 2</v>
      </c>
      <c r="P2146" t="str">
        <f>VLOOKUP(A2146,'Data Transformation 3'!A$3:K$2339,11,0)</f>
        <v>R1013</v>
      </c>
      <c r="Q2146">
        <f>VLOOKUP(A2146,'Data Transformation 3'!A$3:F$2339,6,0)</f>
        <v>24</v>
      </c>
    </row>
    <row r="2147" spans="1:17" ht="15.5" x14ac:dyDescent="0.35">
      <c r="A2147" s="1" t="s">
        <v>217</v>
      </c>
      <c r="C2147" s="20" cm="1">
        <f t="array" ref="C2147:K2147">_xlfn.XLOOKUP(A2147,'Data transformation 2'!A2148:A4482,'Data transformation 2'!B2148:J4482)</f>
        <v>40.47</v>
      </c>
      <c r="D2147">
        <v>11.15</v>
      </c>
      <c r="E2147" t="str">
        <v>No</v>
      </c>
      <c r="F2147" t="str">
        <v>No</v>
      </c>
      <c r="G2147" t="str">
        <v>No</v>
      </c>
      <c r="H2147">
        <v>0</v>
      </c>
      <c r="I2147" t="str">
        <v>No</v>
      </c>
      <c r="J2147" t="str">
        <v>Obesity</v>
      </c>
      <c r="K2147" t="str">
        <v>Diabetes</v>
      </c>
      <c r="L2147" t="str">
        <f>VLOOKUP(A2147,'Data Transformation 3'!A$3:E$2339,5,0)</f>
        <v>29-Sep-2002</v>
      </c>
      <c r="M2147" s="19">
        <f>VLOOKUP(A2147,'Data Transformation 3'!A$3:H$2339,8,0)</f>
        <v>1984.45</v>
      </c>
      <c r="N2147" t="str">
        <f>VLOOKUP('Healthcare '!A2147,'Data Transformation 3'!A$3:I$2339,9,0)</f>
        <v>tier - 3</v>
      </c>
      <c r="O2147" t="str">
        <f>VLOOKUP(A2147,'Data Transformation 3'!A$3:J$2339,10,0)</f>
        <v>tier - 3</v>
      </c>
      <c r="P2147" t="str">
        <f>VLOOKUP(A2147,'Data Transformation 3'!A$3:K$2339,11,0)</f>
        <v>R1016</v>
      </c>
      <c r="Q2147">
        <f>VLOOKUP(A2147,'Data Transformation 3'!A$3:F$2339,6,0)</f>
        <v>20</v>
      </c>
    </row>
    <row r="2148" spans="1:17" ht="15.5" hidden="1" x14ac:dyDescent="0.35">
      <c r="A2148" s="1" t="s">
        <v>216</v>
      </c>
      <c r="C2148" s="20" cm="1">
        <f t="array" ref="C2148:K2148">_xlfn.XLOOKUP(A2148,'Data transformation 2'!A2149:A4483,'Data transformation 2'!B2149:J4483)</f>
        <v>32.01</v>
      </c>
      <c r="D2148">
        <v>6.45</v>
      </c>
      <c r="E2148" t="str">
        <v>No</v>
      </c>
      <c r="F2148" t="str">
        <v>No</v>
      </c>
      <c r="G2148" t="str">
        <v>No</v>
      </c>
      <c r="H2148">
        <v>1</v>
      </c>
      <c r="I2148" t="str">
        <v>No</v>
      </c>
      <c r="J2148" t="str">
        <v>Obesity</v>
      </c>
      <c r="K2148" t="str">
        <v>Pre-Diabetes</v>
      </c>
      <c r="L2148" t="str">
        <f>VLOOKUP(A2148,'Data Transformation 3'!A$3:E$2339,5,0)</f>
        <v>29-Dec-1998</v>
      </c>
      <c r="M2148" s="19">
        <f>VLOOKUP(A2148,'Data Transformation 3'!A$3:H$2339,8,0)</f>
        <v>1981.58</v>
      </c>
      <c r="N2148" t="str">
        <f>VLOOKUP('Healthcare '!A2148,'Data Transformation 3'!A$3:I$2339,9,0)</f>
        <v>tier - 3</v>
      </c>
      <c r="O2148" t="str">
        <f>VLOOKUP(A2148,'Data Transformation 3'!A$3:J$2339,10,0)</f>
        <v>tier - 1</v>
      </c>
      <c r="P2148" t="str">
        <f>VLOOKUP(A2148,'Data Transformation 3'!A$3:K$2339,11,0)</f>
        <v>R1013</v>
      </c>
      <c r="Q2148">
        <f>VLOOKUP(A2148,'Data Transformation 3'!A$3:F$2339,6,0)</f>
        <v>24</v>
      </c>
    </row>
    <row r="2149" spans="1:17" ht="15.5" x14ac:dyDescent="0.35">
      <c r="A2149" s="1" t="s">
        <v>215</v>
      </c>
      <c r="C2149" s="20" cm="1">
        <f t="array" ref="C2149:K2149">_xlfn.XLOOKUP(A2149,'Data transformation 2'!A2150:A4484,'Data transformation 2'!B2150:J4484)</f>
        <v>33</v>
      </c>
      <c r="D2149">
        <v>9.27</v>
      </c>
      <c r="E2149" t="str">
        <v>No</v>
      </c>
      <c r="F2149" t="str">
        <v>No</v>
      </c>
      <c r="G2149" t="str">
        <v>No</v>
      </c>
      <c r="H2149">
        <v>0</v>
      </c>
      <c r="I2149" t="str">
        <v>No</v>
      </c>
      <c r="J2149" t="str">
        <v>Obesity</v>
      </c>
      <c r="K2149" t="str">
        <v>Diabetes</v>
      </c>
      <c r="L2149" t="str">
        <f>VLOOKUP(A2149,'Data Transformation 3'!A$3:E$2339,5,0)</f>
        <v>16-Jul-2002</v>
      </c>
      <c r="M2149" s="19">
        <f>VLOOKUP(A2149,'Data Transformation 3'!A$3:H$2339,8,0)</f>
        <v>1980.07</v>
      </c>
      <c r="N2149" t="str">
        <f>VLOOKUP('Healthcare '!A2149,'Data Transformation 3'!A$3:I$2339,9,0)</f>
        <v>tier - 3</v>
      </c>
      <c r="O2149" t="str">
        <f>VLOOKUP(A2149,'Data Transformation 3'!A$3:J$2339,10,0)</f>
        <v>tier - 3</v>
      </c>
      <c r="P2149" t="str">
        <f>VLOOKUP(A2149,'Data Transformation 3'!A$3:K$2339,11,0)</f>
        <v>R1011</v>
      </c>
      <c r="Q2149">
        <f>VLOOKUP(A2149,'Data Transformation 3'!A$3:F$2339,6,0)</f>
        <v>20</v>
      </c>
    </row>
    <row r="2150" spans="1:17" ht="15.5" hidden="1" x14ac:dyDescent="0.35">
      <c r="A2150" s="1" t="s">
        <v>214</v>
      </c>
      <c r="C2150" s="20" cm="1">
        <f t="array" ref="C2150:K2150">_xlfn.XLOOKUP(A2150,'Data transformation 2'!A2151:A4485,'Data transformation 2'!B2151:J4485)</f>
        <v>29.3</v>
      </c>
      <c r="D2150">
        <v>6.15</v>
      </c>
      <c r="E2150" t="str">
        <v>No</v>
      </c>
      <c r="F2150" t="str">
        <v>No</v>
      </c>
      <c r="G2150" t="str">
        <v>No</v>
      </c>
      <c r="H2150">
        <v>1</v>
      </c>
      <c r="I2150" t="str">
        <v>No</v>
      </c>
      <c r="J2150" t="str">
        <v>Overweight</v>
      </c>
      <c r="K2150" t="str">
        <v>Pre-Diabetes</v>
      </c>
      <c r="L2150" t="str">
        <f>VLOOKUP(A2150,'Data Transformation 3'!A$3:E$2339,5,0)</f>
        <v>29-Sep-1998</v>
      </c>
      <c r="M2150" s="19">
        <f>VLOOKUP(A2150,'Data Transformation 3'!A$3:H$2339,8,0)</f>
        <v>1977.82</v>
      </c>
      <c r="N2150" t="str">
        <f>VLOOKUP('Healthcare '!A2150,'Data Transformation 3'!A$3:I$2339,9,0)</f>
        <v>tier - 3</v>
      </c>
      <c r="O2150" t="str">
        <f>VLOOKUP(A2150,'Data Transformation 3'!A$3:J$2339,10,0)</f>
        <v>tier - 1</v>
      </c>
      <c r="P2150" t="str">
        <f>VLOOKUP(A2150,'Data Transformation 3'!A$3:K$2339,11,0)</f>
        <v>R1011</v>
      </c>
      <c r="Q2150">
        <f>VLOOKUP(A2150,'Data Transformation 3'!A$3:F$2339,6,0)</f>
        <v>24</v>
      </c>
    </row>
    <row r="2151" spans="1:17" ht="15.5" hidden="1" x14ac:dyDescent="0.35">
      <c r="A2151" s="1" t="s">
        <v>213</v>
      </c>
      <c r="C2151" s="20" cm="1">
        <f t="array" ref="C2151:K2151">_xlfn.XLOOKUP(A2151,'Data transformation 2'!A2152:A4486,'Data transformation 2'!B2152:J4486)</f>
        <v>25.8</v>
      </c>
      <c r="D2151">
        <v>4.13</v>
      </c>
      <c r="E2151" t="str">
        <v>No</v>
      </c>
      <c r="F2151" t="str">
        <v>No</v>
      </c>
      <c r="G2151" t="str">
        <v>No</v>
      </c>
      <c r="H2151">
        <v>1</v>
      </c>
      <c r="I2151" t="str">
        <v>No</v>
      </c>
      <c r="J2151" t="str">
        <v>Overweight</v>
      </c>
      <c r="K2151" t="str">
        <v>Normal</v>
      </c>
      <c r="L2151" t="str">
        <f>VLOOKUP(A2151,'Data Transformation 3'!A$3:E$2339,5,0)</f>
        <v>5-Oct-1998</v>
      </c>
      <c r="M2151" s="19">
        <f>VLOOKUP(A2151,'Data Transformation 3'!A$3:H$2339,8,0)</f>
        <v>1972.95</v>
      </c>
      <c r="N2151" t="str">
        <f>VLOOKUP('Healthcare '!A2151,'Data Transformation 3'!A$3:I$2339,9,0)</f>
        <v>tier - 3</v>
      </c>
      <c r="O2151" t="str">
        <f>VLOOKUP(A2151,'Data Transformation 3'!A$3:J$2339,10,0)</f>
        <v>tier - 1</v>
      </c>
      <c r="P2151" t="str">
        <f>VLOOKUP(A2151,'Data Transformation 3'!A$3:K$2339,11,0)</f>
        <v>R1011</v>
      </c>
      <c r="Q2151">
        <f>VLOOKUP(A2151,'Data Transformation 3'!A$3:F$2339,6,0)</f>
        <v>24</v>
      </c>
    </row>
    <row r="2152" spans="1:17" ht="15.5" hidden="1" x14ac:dyDescent="0.35">
      <c r="A2152" s="1" t="s">
        <v>212</v>
      </c>
      <c r="C2152" s="20" cm="1">
        <f t="array" ref="C2152:K2152">_xlfn.XLOOKUP(A2152,'Data transformation 2'!A2153:A4487,'Data transformation 2'!B2153:J4487)</f>
        <v>23.4</v>
      </c>
      <c r="D2152">
        <v>4.24</v>
      </c>
      <c r="E2152" t="str">
        <v>No</v>
      </c>
      <c r="F2152" t="str">
        <v>No</v>
      </c>
      <c r="G2152" t="str">
        <v>No</v>
      </c>
      <c r="H2152">
        <v>1</v>
      </c>
      <c r="I2152" t="str">
        <v>No</v>
      </c>
      <c r="J2152" t="str">
        <v>Normal Weight</v>
      </c>
      <c r="K2152" t="str">
        <v>Normal</v>
      </c>
      <c r="L2152" t="str">
        <f>VLOOKUP(A2152,'Data Transformation 3'!A$3:E$2339,5,0)</f>
        <v>28-Sep-1998</v>
      </c>
      <c r="M2152" s="19">
        <f>VLOOKUP(A2152,'Data Transformation 3'!A$3:H$2339,8,0)</f>
        <v>1969.61</v>
      </c>
      <c r="N2152" t="str">
        <f>VLOOKUP('Healthcare '!A2152,'Data Transformation 3'!A$3:I$2339,9,0)</f>
        <v>tier - 3</v>
      </c>
      <c r="O2152" t="str">
        <f>VLOOKUP(A2152,'Data Transformation 3'!A$3:J$2339,10,0)</f>
        <v>tier - 3</v>
      </c>
      <c r="P2152" t="str">
        <f>VLOOKUP(A2152,'Data Transformation 3'!A$3:K$2339,11,0)</f>
        <v>R1011</v>
      </c>
      <c r="Q2152">
        <f>VLOOKUP(A2152,'Data Transformation 3'!A$3:F$2339,6,0)</f>
        <v>24</v>
      </c>
    </row>
    <row r="2153" spans="1:17" ht="15.5" x14ac:dyDescent="0.35">
      <c r="A2153" s="1" t="s">
        <v>211</v>
      </c>
      <c r="C2153" s="20" cm="1">
        <f t="array" ref="C2153:K2153">_xlfn.XLOOKUP(A2153,'Data transformation 2'!A2154:A4488,'Data transformation 2'!B2154:J4488)</f>
        <v>27.93</v>
      </c>
      <c r="D2153">
        <v>9.8800000000000008</v>
      </c>
      <c r="E2153" t="str">
        <v>No</v>
      </c>
      <c r="F2153" t="str">
        <v>No</v>
      </c>
      <c r="G2153" t="str">
        <v>No</v>
      </c>
      <c r="H2153">
        <v>0</v>
      </c>
      <c r="I2153" t="str">
        <v>No</v>
      </c>
      <c r="J2153" t="str">
        <v>Overweight</v>
      </c>
      <c r="K2153" t="str">
        <v>Diabetes</v>
      </c>
      <c r="L2153" t="str">
        <f>VLOOKUP(A2153,'Data Transformation 3'!A$3:E$2339,5,0)</f>
        <v>29-Jul-2002</v>
      </c>
      <c r="M2153" s="19">
        <f>VLOOKUP(A2153,'Data Transformation 3'!A$3:H$2339,8,0)</f>
        <v>1967.02</v>
      </c>
      <c r="N2153" t="str">
        <f>VLOOKUP('Healthcare '!A2153,'Data Transformation 3'!A$3:I$2339,9,0)</f>
        <v>tier - 3</v>
      </c>
      <c r="O2153" t="str">
        <f>VLOOKUP(A2153,'Data Transformation 3'!A$3:J$2339,10,0)</f>
        <v>tier - 2</v>
      </c>
      <c r="P2153" t="str">
        <f>VLOOKUP(A2153,'Data Transformation 3'!A$3:K$2339,11,0)</f>
        <v>R1016</v>
      </c>
      <c r="Q2153">
        <f>VLOOKUP(A2153,'Data Transformation 3'!A$3:F$2339,6,0)</f>
        <v>20</v>
      </c>
    </row>
    <row r="2154" spans="1:17" ht="15.5" x14ac:dyDescent="0.35">
      <c r="A2154" s="1" t="s">
        <v>210</v>
      </c>
      <c r="C2154" s="20" cm="1">
        <f t="array" ref="C2154:K2154">_xlfn.XLOOKUP(A2154,'Data transformation 2'!A2155:A4489,'Data transformation 2'!B2155:J4489)</f>
        <v>22</v>
      </c>
      <c r="D2154">
        <v>9.5</v>
      </c>
      <c r="E2154" t="str">
        <v>No</v>
      </c>
      <c r="F2154" t="str">
        <v>No</v>
      </c>
      <c r="G2154" t="str">
        <v>No</v>
      </c>
      <c r="H2154">
        <v>0</v>
      </c>
      <c r="I2154" t="str">
        <v>No</v>
      </c>
      <c r="J2154" t="str">
        <v>Normal Weight</v>
      </c>
      <c r="K2154" t="str">
        <v>Diabetes</v>
      </c>
      <c r="L2154" t="str">
        <f>VLOOKUP(A2154,'Data Transformation 3'!A$3:E$2339,5,0)</f>
        <v>7-Sep-2002</v>
      </c>
      <c r="M2154" s="19">
        <f>VLOOKUP(A2154,'Data Transformation 3'!A$3:H$2339,8,0)</f>
        <v>1964.78</v>
      </c>
      <c r="N2154" t="str">
        <f>VLOOKUP('Healthcare '!A2154,'Data Transformation 3'!A$3:I$2339,9,0)</f>
        <v>tier - 3</v>
      </c>
      <c r="O2154" t="str">
        <f>VLOOKUP(A2154,'Data Transformation 3'!A$3:J$2339,10,0)</f>
        <v>tier - 1</v>
      </c>
      <c r="P2154" t="str">
        <f>VLOOKUP(A2154,'Data Transformation 3'!A$3:K$2339,11,0)</f>
        <v>R1011</v>
      </c>
      <c r="Q2154">
        <f>VLOOKUP(A2154,'Data Transformation 3'!A$3:F$2339,6,0)</f>
        <v>20</v>
      </c>
    </row>
    <row r="2155" spans="1:17" ht="15.5" hidden="1" x14ac:dyDescent="0.35">
      <c r="A2155" s="1" t="s">
        <v>209</v>
      </c>
      <c r="C2155" s="20" cm="1">
        <f t="array" ref="C2155:K2155">_xlfn.XLOOKUP(A2155,'Data transformation 2'!A2156:A4490,'Data transformation 2'!B2156:J4490)</f>
        <v>36.86</v>
      </c>
      <c r="D2155">
        <v>4.97</v>
      </c>
      <c r="E2155" t="str">
        <v>yes</v>
      </c>
      <c r="F2155" t="str">
        <v>No</v>
      </c>
      <c r="G2155" t="str">
        <v>No</v>
      </c>
      <c r="H2155">
        <v>0</v>
      </c>
      <c r="I2155" t="str">
        <v>No</v>
      </c>
      <c r="J2155" t="str">
        <v>Obesity</v>
      </c>
      <c r="K2155" t="str">
        <v>Normal</v>
      </c>
      <c r="L2155" t="str">
        <f>VLOOKUP(A2155,'Data Transformation 3'!A$3:E$2339,5,0)</f>
        <v>9-Dec-2001</v>
      </c>
      <c r="M2155" s="19">
        <f>VLOOKUP(A2155,'Data Transformation 3'!A$3:H$2339,8,0)</f>
        <v>1917.32</v>
      </c>
      <c r="N2155" t="str">
        <f>VLOOKUP('Healthcare '!A2155,'Data Transformation 3'!A$3:I$2339,9,0)</f>
        <v>tier - 3</v>
      </c>
      <c r="O2155" t="str">
        <f>VLOOKUP(A2155,'Data Transformation 3'!A$3:J$2339,10,0)</f>
        <v>tier - 2</v>
      </c>
      <c r="P2155" t="str">
        <f>VLOOKUP(A2155,'Data Transformation 3'!A$3:K$2339,11,0)</f>
        <v>R1012</v>
      </c>
      <c r="Q2155">
        <f>VLOOKUP(A2155,'Data Transformation 3'!A$3:F$2339,6,0)</f>
        <v>21</v>
      </c>
    </row>
    <row r="2156" spans="1:17" ht="15.5" hidden="1" x14ac:dyDescent="0.35">
      <c r="A2156" s="1" t="s">
        <v>208</v>
      </c>
      <c r="C2156" s="20" cm="1">
        <f t="array" ref="C2156:K2156">_xlfn.XLOOKUP(A2156,'Data transformation 2'!A2157:A4491,'Data transformation 2'!B2157:J4491)</f>
        <v>31.254999999999999</v>
      </c>
      <c r="D2156">
        <v>5.49</v>
      </c>
      <c r="E2156" t="str">
        <v>yes</v>
      </c>
      <c r="F2156" t="str">
        <v>No</v>
      </c>
      <c r="G2156" t="str">
        <v>No</v>
      </c>
      <c r="H2156">
        <v>0</v>
      </c>
      <c r="I2156" t="str">
        <v>No</v>
      </c>
      <c r="J2156" t="str">
        <v>Obesity</v>
      </c>
      <c r="K2156" t="str">
        <v>Normal</v>
      </c>
      <c r="L2156" t="str">
        <f>VLOOKUP(A2156,'Data Transformation 3'!A$3:E$2339,5,0)</f>
        <v>3-Aug-2001</v>
      </c>
      <c r="M2156" s="19">
        <f>VLOOKUP(A2156,'Data Transformation 3'!A$3:H$2339,8,0)</f>
        <v>1909.53</v>
      </c>
      <c r="N2156" t="str">
        <f>VLOOKUP('Healthcare '!A2156,'Data Transformation 3'!A$3:I$2339,9,0)</f>
        <v>tier - 3</v>
      </c>
      <c r="O2156" t="str">
        <f>VLOOKUP(A2156,'Data Transformation 3'!A$3:J$2339,10,0)</f>
        <v>tier - 3</v>
      </c>
      <c r="P2156" t="str">
        <f>VLOOKUP(A2156,'Data Transformation 3'!A$3:K$2339,11,0)</f>
        <v>R1012</v>
      </c>
      <c r="Q2156">
        <f>VLOOKUP(A2156,'Data Transformation 3'!A$3:F$2339,6,0)</f>
        <v>21</v>
      </c>
    </row>
    <row r="2157" spans="1:17" ht="15.5" hidden="1" x14ac:dyDescent="0.35">
      <c r="A2157" s="1" t="s">
        <v>207</v>
      </c>
      <c r="C2157" s="20" cm="1">
        <f t="array" ref="C2157:K2157">_xlfn.XLOOKUP(A2157,'Data transformation 2'!A2158:A4492,'Data transformation 2'!B2158:J4492)</f>
        <v>23.06</v>
      </c>
      <c r="D2157">
        <v>4.47</v>
      </c>
      <c r="E2157" t="str">
        <v>No</v>
      </c>
      <c r="F2157" t="str">
        <v>No</v>
      </c>
      <c r="G2157" t="str">
        <v>No</v>
      </c>
      <c r="H2157">
        <v>0</v>
      </c>
      <c r="I2157" t="str">
        <v>No</v>
      </c>
      <c r="J2157" t="str">
        <v>Normal Weight</v>
      </c>
      <c r="K2157" t="str">
        <v>Normal</v>
      </c>
      <c r="L2157" t="str">
        <f>VLOOKUP(A2157,'Data Transformation 3'!A$3:E$2339,5,0)</f>
        <v>6-Oct-1994</v>
      </c>
      <c r="M2157" s="19">
        <f>VLOOKUP(A2157,'Data Transformation 3'!A$3:H$2339,8,0)</f>
        <v>1908.9</v>
      </c>
      <c r="N2157" t="str">
        <f>VLOOKUP('Healthcare '!A2157,'Data Transformation 3'!A$3:I$2339,9,0)</f>
        <v>tier - 3</v>
      </c>
      <c r="O2157" t="str">
        <f>VLOOKUP(A2157,'Data Transformation 3'!A$3:J$2339,10,0)</f>
        <v>tier - 3</v>
      </c>
      <c r="P2157" t="str">
        <f>VLOOKUP(A2157,'Data Transformation 3'!A$3:K$2339,11,0)</f>
        <v>R1013</v>
      </c>
      <c r="Q2157">
        <f>VLOOKUP(A2157,'Data Transformation 3'!A$3:F$2339,6,0)</f>
        <v>28</v>
      </c>
    </row>
    <row r="2158" spans="1:17" ht="15.5" hidden="1" x14ac:dyDescent="0.35">
      <c r="A2158" s="1" t="s">
        <v>206</v>
      </c>
      <c r="C2158" s="20" cm="1">
        <f t="array" ref="C2158:K2158">_xlfn.XLOOKUP(A2158,'Data transformation 2'!A2159:A4493,'Data transformation 2'!B2159:J4493)</f>
        <v>28.975000000000001</v>
      </c>
      <c r="D2158">
        <v>4.34</v>
      </c>
      <c r="E2158" t="str">
        <v>yes</v>
      </c>
      <c r="F2158" t="str">
        <v>No</v>
      </c>
      <c r="G2158" t="str">
        <v>No</v>
      </c>
      <c r="H2158">
        <v>0</v>
      </c>
      <c r="I2158" t="str">
        <v>No</v>
      </c>
      <c r="J2158" t="str">
        <v>Overweight</v>
      </c>
      <c r="K2158" t="str">
        <v>Normal</v>
      </c>
      <c r="L2158" t="str">
        <f>VLOOKUP(A2158,'Data Transformation 3'!A$3:E$2339,5,0)</f>
        <v>10-Aug-2001</v>
      </c>
      <c r="M2158" s="19">
        <f>VLOOKUP(A2158,'Data Transformation 3'!A$3:H$2339,8,0)</f>
        <v>1906.36</v>
      </c>
      <c r="N2158" t="str">
        <f>VLOOKUP('Healthcare '!A2158,'Data Transformation 3'!A$3:I$2339,9,0)</f>
        <v>tier - 3</v>
      </c>
      <c r="O2158" t="str">
        <f>VLOOKUP(A2158,'Data Transformation 3'!A$3:J$2339,10,0)</f>
        <v>tier - 1</v>
      </c>
      <c r="P2158" t="str">
        <f>VLOOKUP(A2158,'Data Transformation 3'!A$3:K$2339,11,0)</f>
        <v>R1012</v>
      </c>
      <c r="Q2158">
        <f>VLOOKUP(A2158,'Data Transformation 3'!A$3:F$2339,6,0)</f>
        <v>21</v>
      </c>
    </row>
    <row r="2159" spans="1:17" ht="15.5" x14ac:dyDescent="0.35">
      <c r="A2159" s="1" t="s">
        <v>205</v>
      </c>
      <c r="C2159" s="20" cm="1">
        <f t="array" ref="C2159:K2159">_xlfn.XLOOKUP(A2159,'Data transformation 2'!A2160:A4494,'Data transformation 2'!B2160:J4494)</f>
        <v>33.299999999999997</v>
      </c>
      <c r="D2159">
        <v>9.49</v>
      </c>
      <c r="E2159" t="str">
        <v>No</v>
      </c>
      <c r="F2159" t="str">
        <v>No</v>
      </c>
      <c r="G2159" t="str">
        <v>No</v>
      </c>
      <c r="H2159">
        <v>0</v>
      </c>
      <c r="I2159" t="str">
        <v>No</v>
      </c>
      <c r="J2159" t="str">
        <v>Obesity</v>
      </c>
      <c r="K2159" t="str">
        <v>Diabetes</v>
      </c>
      <c r="L2159" t="str">
        <f>VLOOKUP(A2159,'Data Transformation 3'!A$3:E$2339,5,0)</f>
        <v>21-Aug-2002</v>
      </c>
      <c r="M2159" s="19">
        <f>VLOOKUP(A2159,'Data Transformation 3'!A$3:H$2339,8,0)</f>
        <v>1880.49</v>
      </c>
      <c r="N2159" t="str">
        <f>VLOOKUP('Healthcare '!A2159,'Data Transformation 3'!A$3:I$2339,9,0)</f>
        <v>tier - 3</v>
      </c>
      <c r="O2159" t="str">
        <f>VLOOKUP(A2159,'Data Transformation 3'!A$3:J$2339,10,0)</f>
        <v>tier - 1</v>
      </c>
      <c r="P2159" t="str">
        <f>VLOOKUP(A2159,'Data Transformation 3'!A$3:K$2339,11,0)</f>
        <v>R1011</v>
      </c>
      <c r="Q2159">
        <f>VLOOKUP(A2159,'Data Transformation 3'!A$3:F$2339,6,0)</f>
        <v>20</v>
      </c>
    </row>
    <row r="2160" spans="1:17" ht="15.5" x14ac:dyDescent="0.35">
      <c r="A2160" s="1" t="s">
        <v>204</v>
      </c>
      <c r="C2160" s="20" cm="1">
        <f t="array" ref="C2160:K2160">_xlfn.XLOOKUP(A2160,'Data transformation 2'!A2161:A4495,'Data transformation 2'!B2161:J4495)</f>
        <v>33</v>
      </c>
      <c r="D2160">
        <v>10.16</v>
      </c>
      <c r="E2160" t="str">
        <v>No</v>
      </c>
      <c r="F2160" t="str">
        <v>No</v>
      </c>
      <c r="G2160" t="str">
        <v>No</v>
      </c>
      <c r="H2160">
        <v>0</v>
      </c>
      <c r="I2160" t="str">
        <v>No</v>
      </c>
      <c r="J2160" t="str">
        <v>Obesity</v>
      </c>
      <c r="K2160" t="str">
        <v>Diabetes</v>
      </c>
      <c r="L2160" t="str">
        <f>VLOOKUP(A2160,'Data Transformation 3'!A$3:E$2339,5,0)</f>
        <v>29-Aug-2002</v>
      </c>
      <c r="M2160" s="19">
        <f>VLOOKUP(A2160,'Data Transformation 3'!A$3:H$2339,8,0)</f>
        <v>1880.07</v>
      </c>
      <c r="N2160" t="str">
        <f>VLOOKUP('Healthcare '!A2160,'Data Transformation 3'!A$3:I$2339,9,0)</f>
        <v>tier - 3</v>
      </c>
      <c r="O2160" t="str">
        <f>VLOOKUP(A2160,'Data Transformation 3'!A$3:J$2339,10,0)</f>
        <v>tier - 2</v>
      </c>
      <c r="P2160" t="str">
        <f>VLOOKUP(A2160,'Data Transformation 3'!A$3:K$2339,11,0)</f>
        <v>R1013</v>
      </c>
      <c r="Q2160">
        <f>VLOOKUP(A2160,'Data Transformation 3'!A$3:F$2339,6,0)</f>
        <v>20</v>
      </c>
    </row>
    <row r="2161" spans="1:17" ht="15.5" x14ac:dyDescent="0.35">
      <c r="A2161" s="1" t="s">
        <v>203</v>
      </c>
      <c r="C2161" s="20" cm="1">
        <f t="array" ref="C2161:K2161">_xlfn.XLOOKUP(A2161,'Data transformation 2'!A2162:A4496,'Data transformation 2'!B2162:J4496)</f>
        <v>31.46</v>
      </c>
      <c r="D2161">
        <v>11.19</v>
      </c>
      <c r="E2161" t="str">
        <v>No</v>
      </c>
      <c r="F2161" t="str">
        <v>No</v>
      </c>
      <c r="G2161" t="str">
        <v>No</v>
      </c>
      <c r="H2161">
        <v>0</v>
      </c>
      <c r="I2161" t="str">
        <v>No</v>
      </c>
      <c r="J2161" t="str">
        <v>Obesity</v>
      </c>
      <c r="K2161" t="str">
        <v>Diabetes</v>
      </c>
      <c r="L2161" t="str">
        <f>VLOOKUP(A2161,'Data Transformation 3'!A$3:E$2339,5,0)</f>
        <v>29-Oct-2002</v>
      </c>
      <c r="M2161" s="19">
        <f>VLOOKUP(A2161,'Data Transformation 3'!A$3:H$2339,8,0)</f>
        <v>1877.93</v>
      </c>
      <c r="N2161" t="str">
        <f>VLOOKUP('Healthcare '!A2161,'Data Transformation 3'!A$3:I$2339,9,0)</f>
        <v>tier - 3</v>
      </c>
      <c r="O2161" t="str">
        <f>VLOOKUP(A2161,'Data Transformation 3'!A$3:J$2339,10,0)</f>
        <v>tier - 1</v>
      </c>
      <c r="P2161" t="str">
        <f>VLOOKUP(A2161,'Data Transformation 3'!A$3:K$2339,11,0)</f>
        <v>R1013</v>
      </c>
      <c r="Q2161">
        <f>VLOOKUP(A2161,'Data Transformation 3'!A$3:F$2339,6,0)</f>
        <v>20</v>
      </c>
    </row>
    <row r="2162" spans="1:17" ht="15.5" x14ac:dyDescent="0.35">
      <c r="A2162" s="1" t="s">
        <v>202</v>
      </c>
      <c r="C2162" s="20" cm="1">
        <f t="array" ref="C2162:K2162">_xlfn.XLOOKUP(A2162,'Data transformation 2'!A2163:A4497,'Data transformation 2'!B2163:J4497)</f>
        <v>29.6</v>
      </c>
      <c r="D2162">
        <v>11.03</v>
      </c>
      <c r="E2162" t="str">
        <v>No</v>
      </c>
      <c r="F2162" t="str">
        <v>No</v>
      </c>
      <c r="G2162" t="str">
        <v>No</v>
      </c>
      <c r="H2162">
        <v>0</v>
      </c>
      <c r="I2162" t="str">
        <v>No</v>
      </c>
      <c r="J2162" t="str">
        <v>Overweight</v>
      </c>
      <c r="K2162" t="str">
        <v>Diabetes</v>
      </c>
      <c r="L2162" t="str">
        <f>VLOOKUP(A2162,'Data Transformation 3'!A$3:E$2339,5,0)</f>
        <v>22-Sep-2002</v>
      </c>
      <c r="M2162" s="19">
        <f>VLOOKUP(A2162,'Data Transformation 3'!A$3:H$2339,8,0)</f>
        <v>1875.34</v>
      </c>
      <c r="N2162" t="str">
        <f>VLOOKUP('Healthcare '!A2162,'Data Transformation 3'!A$3:I$2339,9,0)</f>
        <v>tier - 3</v>
      </c>
      <c r="O2162" t="str">
        <f>VLOOKUP(A2162,'Data Transformation 3'!A$3:J$2339,10,0)</f>
        <v>tier - 2</v>
      </c>
      <c r="P2162" t="str">
        <f>VLOOKUP(A2162,'Data Transformation 3'!A$3:K$2339,11,0)</f>
        <v>R1011</v>
      </c>
      <c r="Q2162">
        <f>VLOOKUP(A2162,'Data Transformation 3'!A$3:F$2339,6,0)</f>
        <v>20</v>
      </c>
    </row>
    <row r="2163" spans="1:17" ht="15.5" hidden="1" x14ac:dyDescent="0.35">
      <c r="A2163" s="1" t="s">
        <v>201</v>
      </c>
      <c r="C2163" s="20" cm="1">
        <f t="array" ref="C2163:K2163">_xlfn.XLOOKUP(A2163,'Data transformation 2'!A2164:A4498,'Data transformation 2'!B2164:J4498)</f>
        <v>22.05</v>
      </c>
      <c r="D2163">
        <v>4.43</v>
      </c>
      <c r="E2163" t="str">
        <v>yes</v>
      </c>
      <c r="F2163" t="str">
        <v>No</v>
      </c>
      <c r="G2163" t="str">
        <v>No</v>
      </c>
      <c r="H2163">
        <v>0</v>
      </c>
      <c r="I2163" t="str">
        <v>No</v>
      </c>
      <c r="J2163" t="str">
        <v>Normal Weight</v>
      </c>
      <c r="K2163" t="str">
        <v>Normal</v>
      </c>
      <c r="L2163" t="str">
        <f>VLOOKUP(A2163,'Data Transformation 3'!A$3:E$2339,5,0)</f>
        <v>2-Jul-1996</v>
      </c>
      <c r="M2163" s="19">
        <f>VLOOKUP(A2163,'Data Transformation 3'!A$3:H$2339,8,0)</f>
        <v>1865.98</v>
      </c>
      <c r="N2163" t="str">
        <f>VLOOKUP('Healthcare '!A2163,'Data Transformation 3'!A$3:I$2339,9,0)</f>
        <v>tier - 3</v>
      </c>
      <c r="O2163" t="str">
        <f>VLOOKUP(A2163,'Data Transformation 3'!A$3:J$2339,10,0)</f>
        <v>tier - 3</v>
      </c>
      <c r="P2163" t="str">
        <f>VLOOKUP(A2163,'Data Transformation 3'!A$3:K$2339,11,0)</f>
        <v>R1012</v>
      </c>
      <c r="Q2163">
        <f>VLOOKUP(A2163,'Data Transformation 3'!A$3:F$2339,6,0)</f>
        <v>26</v>
      </c>
    </row>
    <row r="2164" spans="1:17" ht="15.5" hidden="1" x14ac:dyDescent="0.35">
      <c r="A2164" s="1" t="s">
        <v>199</v>
      </c>
      <c r="C2164" s="20" cm="1">
        <f t="array" ref="C2164:K2164">_xlfn.XLOOKUP(A2164,'Data transformation 2'!A2165:A4499,'Data transformation 2'!B2165:J4499)</f>
        <v>27.06</v>
      </c>
      <c r="D2164">
        <v>6.14</v>
      </c>
      <c r="E2164" t="str">
        <v>No</v>
      </c>
      <c r="F2164" t="str">
        <v>yes</v>
      </c>
      <c r="G2164" t="str">
        <v>No</v>
      </c>
      <c r="H2164">
        <v>1</v>
      </c>
      <c r="I2164" t="str">
        <v>No</v>
      </c>
      <c r="J2164" t="str">
        <v>Overweight</v>
      </c>
      <c r="K2164" t="str">
        <v>Pre-Diabetes</v>
      </c>
      <c r="L2164" t="str">
        <f>VLOOKUP(A2164,'Data Transformation 3'!A$3:E$2339,5,0)</f>
        <v>27-Dec-2004</v>
      </c>
      <c r="M2164" s="19">
        <f>VLOOKUP(A2164,'Data Transformation 3'!A$3:H$2339,8,0)</f>
        <v>1863.45</v>
      </c>
      <c r="N2164" t="str">
        <f>VLOOKUP('Healthcare '!A2164,'Data Transformation 3'!A$3:I$2339,9,0)</f>
        <v>tier - 3</v>
      </c>
      <c r="O2164" t="str">
        <f>VLOOKUP(A2164,'Data Transformation 3'!A$3:J$2339,10,0)</f>
        <v>tier - 1</v>
      </c>
      <c r="P2164" t="str">
        <f>VLOOKUP(A2164,'Data Transformation 3'!A$3:K$2339,11,0)</f>
        <v>R1025</v>
      </c>
      <c r="Q2164">
        <f>VLOOKUP(A2164,'Data Transformation 3'!A$3:F$2339,6,0)</f>
        <v>18</v>
      </c>
    </row>
    <row r="2165" spans="1:17" ht="15.5" hidden="1" x14ac:dyDescent="0.35">
      <c r="A2165" s="1" t="s">
        <v>198</v>
      </c>
      <c r="C2165" s="20" cm="1">
        <f t="array" ref="C2165:K2165">_xlfn.XLOOKUP(A2165,'Data transformation 2'!A2166:A4500,'Data transformation 2'!B2166:J4500)</f>
        <v>20.49</v>
      </c>
      <c r="D2165">
        <v>4.87</v>
      </c>
      <c r="E2165" t="str">
        <v>No</v>
      </c>
      <c r="F2165" t="str">
        <v>No</v>
      </c>
      <c r="G2165" t="str">
        <v>No</v>
      </c>
      <c r="H2165">
        <v>0</v>
      </c>
      <c r="I2165" t="str">
        <v>No</v>
      </c>
      <c r="J2165" t="str">
        <v>Normal Weight</v>
      </c>
      <c r="K2165" t="str">
        <v>Normal</v>
      </c>
      <c r="L2165" t="str">
        <f>VLOOKUP(A2165,'Data Transformation 3'!A$3:E$2339,5,0)</f>
        <v>6-Dec-1994</v>
      </c>
      <c r="M2165" s="19">
        <f>VLOOKUP(A2165,'Data Transformation 3'!A$3:H$2339,8,0)</f>
        <v>1850.55</v>
      </c>
      <c r="N2165" t="str">
        <f>VLOOKUP('Healthcare '!A2165,'Data Transformation 3'!A$3:I$2339,9,0)</f>
        <v>tier - 3</v>
      </c>
      <c r="O2165" t="str">
        <f>VLOOKUP(A2165,'Data Transformation 3'!A$3:J$2339,10,0)</f>
        <v>tier - 2</v>
      </c>
      <c r="P2165" t="str">
        <f>VLOOKUP(A2165,'Data Transformation 3'!A$3:K$2339,11,0)</f>
        <v>R1012</v>
      </c>
      <c r="Q2165">
        <f>VLOOKUP(A2165,'Data Transformation 3'!A$3:F$2339,6,0)</f>
        <v>28</v>
      </c>
    </row>
    <row r="2166" spans="1:17" ht="15.5" hidden="1" x14ac:dyDescent="0.35">
      <c r="A2166" s="1" t="s">
        <v>197</v>
      </c>
      <c r="C2166" s="20" cm="1">
        <f t="array" ref="C2166:K2166">_xlfn.XLOOKUP(A2166,'Data transformation 2'!A2167:A4501,'Data transformation 2'!B2167:J4501)</f>
        <v>28.4</v>
      </c>
      <c r="D2166">
        <v>4.3</v>
      </c>
      <c r="E2166" t="str">
        <v>No</v>
      </c>
      <c r="F2166" t="str">
        <v>No</v>
      </c>
      <c r="G2166" t="str">
        <v>Yes</v>
      </c>
      <c r="H2166">
        <v>1</v>
      </c>
      <c r="I2166" t="str">
        <v>No</v>
      </c>
      <c r="J2166" t="str">
        <v>Overweight</v>
      </c>
      <c r="K2166" t="str">
        <v>Normal</v>
      </c>
      <c r="L2166" t="str">
        <f>VLOOKUP(A2166,'Data Transformation 3'!A$3:E$2339,5,0)</f>
        <v>20-Jul-2003</v>
      </c>
      <c r="M2166" s="19">
        <f>VLOOKUP(A2166,'Data Transformation 3'!A$3:H$2339,8,0)</f>
        <v>1842.52</v>
      </c>
      <c r="N2166" t="str">
        <f>VLOOKUP('Healthcare '!A2166,'Data Transformation 3'!A$3:I$2339,9,0)</f>
        <v>tier - 3</v>
      </c>
      <c r="O2166" t="str">
        <f>VLOOKUP(A2166,'Data Transformation 3'!A$3:J$2339,10,0)</f>
        <v>tier - 2</v>
      </c>
      <c r="P2166" t="str">
        <f>VLOOKUP(A2166,'Data Transformation 3'!A$3:K$2339,11,0)</f>
        <v>R1011</v>
      </c>
      <c r="Q2166">
        <f>VLOOKUP(A2166,'Data Transformation 3'!A$3:F$2339,6,0)</f>
        <v>19</v>
      </c>
    </row>
    <row r="2167" spans="1:17" ht="15.5" hidden="1" x14ac:dyDescent="0.35">
      <c r="A2167" s="1" t="s">
        <v>196</v>
      </c>
      <c r="C2167" s="20" cm="1">
        <f t="array" ref="C2167:K2167">_xlfn.XLOOKUP(A2167,'Data transformation 2'!A2168:A4502,'Data transformation 2'!B2168:J4502)</f>
        <v>41.91</v>
      </c>
      <c r="D2167">
        <v>6.19</v>
      </c>
      <c r="E2167" t="str">
        <v>No</v>
      </c>
      <c r="F2167" t="str">
        <v>No</v>
      </c>
      <c r="G2167" t="str">
        <v>No</v>
      </c>
      <c r="H2167">
        <v>0</v>
      </c>
      <c r="I2167" t="str">
        <v>No</v>
      </c>
      <c r="J2167" t="str">
        <v>Obesity</v>
      </c>
      <c r="K2167" t="str">
        <v>Pre-Diabetes</v>
      </c>
      <c r="L2167" t="str">
        <f>VLOOKUP(A2167,'Data Transformation 3'!A$3:E$2339,5,0)</f>
        <v>12-Dec-1999</v>
      </c>
      <c r="M2167" s="19">
        <f>VLOOKUP(A2167,'Data Transformation 3'!A$3:H$2339,8,0)</f>
        <v>1837.28</v>
      </c>
      <c r="N2167" t="str">
        <f>VLOOKUP('Healthcare '!A2167,'Data Transformation 3'!A$3:I$2339,9,0)</f>
        <v>tier - 3</v>
      </c>
      <c r="O2167" t="str">
        <f>VLOOKUP(A2167,'Data Transformation 3'!A$3:J$2339,10,0)</f>
        <v>tier - 2</v>
      </c>
      <c r="P2167" t="str">
        <f>VLOOKUP(A2167,'Data Transformation 3'!A$3:K$2339,11,0)</f>
        <v>R1013</v>
      </c>
      <c r="Q2167">
        <f>VLOOKUP(A2167,'Data Transformation 3'!A$3:F$2339,6,0)</f>
        <v>23</v>
      </c>
    </row>
    <row r="2168" spans="1:17" ht="15.5" hidden="1" x14ac:dyDescent="0.35">
      <c r="A2168" s="1" t="s">
        <v>195</v>
      </c>
      <c r="C2168" s="20" cm="1">
        <f t="array" ref="C2168:K2168">_xlfn.XLOOKUP(A2168,'Data transformation 2'!A2169:A4503,'Data transformation 2'!B2169:J4503)</f>
        <v>24.6</v>
      </c>
      <c r="D2168">
        <v>6.19</v>
      </c>
      <c r="E2168" t="str">
        <v>No</v>
      </c>
      <c r="F2168" t="str">
        <v>No</v>
      </c>
      <c r="G2168" t="str">
        <v>Yes</v>
      </c>
      <c r="H2168">
        <v>1</v>
      </c>
      <c r="I2168" t="str">
        <v>No</v>
      </c>
      <c r="J2168" t="str">
        <v>Normal Weight</v>
      </c>
      <c r="K2168" t="str">
        <v>Pre-Diabetes</v>
      </c>
      <c r="L2168" t="str">
        <f>VLOOKUP(A2168,'Data Transformation 3'!A$3:E$2339,5,0)</f>
        <v>4-Aug-2003</v>
      </c>
      <c r="M2168" s="19">
        <f>VLOOKUP(A2168,'Data Transformation 3'!A$3:H$2339,8,0)</f>
        <v>1837.24</v>
      </c>
      <c r="N2168" t="str">
        <f>VLOOKUP('Healthcare '!A2168,'Data Transformation 3'!A$3:I$2339,9,0)</f>
        <v>tier - 3</v>
      </c>
      <c r="O2168" t="str">
        <f>VLOOKUP(A2168,'Data Transformation 3'!A$3:J$2339,10,0)</f>
        <v>tier - 2</v>
      </c>
      <c r="P2168" t="str">
        <f>VLOOKUP(A2168,'Data Transformation 3'!A$3:K$2339,11,0)</f>
        <v>R1011</v>
      </c>
      <c r="Q2168">
        <f>VLOOKUP(A2168,'Data Transformation 3'!A$3:F$2339,6,0)</f>
        <v>19</v>
      </c>
    </row>
    <row r="2169" spans="1:17" ht="15.5" hidden="1" x14ac:dyDescent="0.35">
      <c r="A2169" s="1" t="s">
        <v>194</v>
      </c>
      <c r="C2169" s="20" cm="1">
        <f t="array" ref="C2169:K2169">_xlfn.XLOOKUP(A2169,'Data transformation 2'!A2170:A4504,'Data transformation 2'!B2170:J4504)</f>
        <v>20.9</v>
      </c>
      <c r="D2169">
        <v>5.12</v>
      </c>
      <c r="E2169" t="str">
        <v>No</v>
      </c>
      <c r="F2169" t="str">
        <v>No</v>
      </c>
      <c r="G2169" t="str">
        <v>Yes</v>
      </c>
      <c r="H2169">
        <v>1</v>
      </c>
      <c r="I2169" t="str">
        <v>No</v>
      </c>
      <c r="J2169" t="str">
        <v>Normal Weight</v>
      </c>
      <c r="K2169" t="str">
        <v>Normal</v>
      </c>
      <c r="L2169" t="str">
        <f>VLOOKUP(A2169,'Data Transformation 3'!A$3:E$2339,5,0)</f>
        <v>11-Aug-2003</v>
      </c>
      <c r="M2169" s="19">
        <f>VLOOKUP(A2169,'Data Transformation 3'!A$3:H$2339,8,0)</f>
        <v>1832.09</v>
      </c>
      <c r="N2169" t="str">
        <f>VLOOKUP('Healthcare '!A2169,'Data Transformation 3'!A$3:I$2339,9,0)</f>
        <v>tier - 3</v>
      </c>
      <c r="O2169" t="str">
        <f>VLOOKUP(A2169,'Data Transformation 3'!A$3:J$2339,10,0)</f>
        <v>tier - 3</v>
      </c>
      <c r="P2169" t="str">
        <f>VLOOKUP(A2169,'Data Transformation 3'!A$3:K$2339,11,0)</f>
        <v>R1011</v>
      </c>
      <c r="Q2169">
        <f>VLOOKUP(A2169,'Data Transformation 3'!A$3:F$2339,6,0)</f>
        <v>19</v>
      </c>
    </row>
    <row r="2170" spans="1:17" ht="15.5" hidden="1" x14ac:dyDescent="0.35">
      <c r="A2170" s="1" t="s">
        <v>193</v>
      </c>
      <c r="C2170" s="20" cm="1">
        <f t="array" ref="C2170:K2170">_xlfn.XLOOKUP(A2170,'Data transformation 2'!A2171:A4505,'Data transformation 2'!B2171:J4505)</f>
        <v>34.4</v>
      </c>
      <c r="D2170">
        <v>4.04</v>
      </c>
      <c r="E2170" t="str">
        <v>No</v>
      </c>
      <c r="F2170" t="str">
        <v>No</v>
      </c>
      <c r="G2170" t="str">
        <v>No</v>
      </c>
      <c r="H2170">
        <v>0</v>
      </c>
      <c r="I2170" t="str">
        <v>No</v>
      </c>
      <c r="J2170" t="str">
        <v>Obesity</v>
      </c>
      <c r="K2170" t="str">
        <v>Normal</v>
      </c>
      <c r="L2170" t="str">
        <f>VLOOKUP(A2170,'Data Transformation 3'!A$3:E$2339,5,0)</f>
        <v>1-Oct-1999</v>
      </c>
      <c r="M2170" s="19">
        <f>VLOOKUP(A2170,'Data Transformation 3'!A$3:H$2339,8,0)</f>
        <v>1826.84</v>
      </c>
      <c r="N2170" t="str">
        <f>VLOOKUP('Healthcare '!A2170,'Data Transformation 3'!A$3:I$2339,9,0)</f>
        <v>tier - 3</v>
      </c>
      <c r="O2170" t="str">
        <f>VLOOKUP(A2170,'Data Transformation 3'!A$3:J$2339,10,0)</f>
        <v>tier - 2</v>
      </c>
      <c r="P2170" t="str">
        <f>VLOOKUP(A2170,'Data Transformation 3'!A$3:K$2339,11,0)</f>
        <v>R1011</v>
      </c>
      <c r="Q2170">
        <f>VLOOKUP(A2170,'Data Transformation 3'!A$3:F$2339,6,0)</f>
        <v>23</v>
      </c>
    </row>
    <row r="2171" spans="1:17" ht="15.5" hidden="1" x14ac:dyDescent="0.35">
      <c r="A2171" s="1" t="s">
        <v>192</v>
      </c>
      <c r="C2171" s="20" cm="1">
        <f t="array" ref="C2171:K2171">_xlfn.XLOOKUP(A2171,'Data transformation 2'!A2172:A4506,'Data transformation 2'!B2172:J4506)</f>
        <v>32.56</v>
      </c>
      <c r="D2171">
        <v>5.36</v>
      </c>
      <c r="E2171" t="str">
        <v>No</v>
      </c>
      <c r="F2171" t="str">
        <v>No</v>
      </c>
      <c r="G2171" t="str">
        <v>No</v>
      </c>
      <c r="H2171">
        <v>0</v>
      </c>
      <c r="I2171" t="str">
        <v>No</v>
      </c>
      <c r="J2171" t="str">
        <v>Obesity</v>
      </c>
      <c r="K2171" t="str">
        <v>Normal</v>
      </c>
      <c r="L2171" t="str">
        <f>VLOOKUP(A2171,'Data Transformation 3'!A$3:E$2339,5,0)</f>
        <v>17-Nov-1999</v>
      </c>
      <c r="M2171" s="19">
        <f>VLOOKUP(A2171,'Data Transformation 3'!A$3:H$2339,8,0)</f>
        <v>1824.29</v>
      </c>
      <c r="N2171" t="str">
        <f>VLOOKUP('Healthcare '!A2171,'Data Transformation 3'!A$3:I$2339,9,0)</f>
        <v>tier - 3</v>
      </c>
      <c r="O2171" t="str">
        <f>VLOOKUP(A2171,'Data Transformation 3'!A$3:J$2339,10,0)</f>
        <v>tier - 3</v>
      </c>
      <c r="P2171" t="str">
        <f>VLOOKUP(A2171,'Data Transformation 3'!A$3:K$2339,11,0)</f>
        <v>R1013</v>
      </c>
      <c r="Q2171">
        <f>VLOOKUP(A2171,'Data Transformation 3'!A$3:F$2339,6,0)</f>
        <v>23</v>
      </c>
    </row>
    <row r="2172" spans="1:17" ht="15.5" hidden="1" x14ac:dyDescent="0.35">
      <c r="A2172" s="1" t="s">
        <v>191</v>
      </c>
      <c r="C2172" s="20" cm="1">
        <f t="array" ref="C2172:K2172">_xlfn.XLOOKUP(A2172,'Data transformation 2'!A2173:A4507,'Data transformation 2'!B2173:J4507)</f>
        <v>27.98</v>
      </c>
      <c r="D2172">
        <v>4.38</v>
      </c>
      <c r="E2172" t="str">
        <v>No</v>
      </c>
      <c r="F2172" t="str">
        <v>yes</v>
      </c>
      <c r="G2172" t="str">
        <v>No</v>
      </c>
      <c r="H2172">
        <v>1</v>
      </c>
      <c r="I2172" t="str">
        <v>No</v>
      </c>
      <c r="J2172" t="str">
        <v>Overweight</v>
      </c>
      <c r="K2172" t="str">
        <v>Normal</v>
      </c>
      <c r="L2172" t="str">
        <f>VLOOKUP(A2172,'Data Transformation 3'!A$3:E$2339,5,0)</f>
        <v>19-Aug-2004</v>
      </c>
      <c r="M2172" s="19">
        <f>VLOOKUP(A2172,'Data Transformation 3'!A$3:H$2339,8,0)</f>
        <v>1822.54</v>
      </c>
      <c r="N2172" t="str">
        <f>VLOOKUP('Healthcare '!A2172,'Data Transformation 3'!A$3:I$2339,9,0)</f>
        <v>tier - 3</v>
      </c>
      <c r="O2172" t="str">
        <f>VLOOKUP(A2172,'Data Transformation 3'!A$3:J$2339,10,0)</f>
        <v>tier - 1</v>
      </c>
      <c r="P2172" t="str">
        <f>VLOOKUP(A2172,'Data Transformation 3'!A$3:K$2339,11,0)</f>
        <v>R1012</v>
      </c>
      <c r="Q2172">
        <f>VLOOKUP(A2172,'Data Transformation 3'!A$3:F$2339,6,0)</f>
        <v>18</v>
      </c>
    </row>
    <row r="2173" spans="1:17" ht="15.5" hidden="1" x14ac:dyDescent="0.35">
      <c r="A2173" s="1" t="s">
        <v>190</v>
      </c>
      <c r="C2173" s="20" cm="1">
        <f t="array" ref="C2173:K2173">_xlfn.XLOOKUP(A2173,'Data transformation 2'!A2174:A4508,'Data transformation 2'!B2174:J4508)</f>
        <v>26.51</v>
      </c>
      <c r="D2173">
        <v>4.58</v>
      </c>
      <c r="E2173" t="str">
        <v>No</v>
      </c>
      <c r="F2173" t="str">
        <v>No</v>
      </c>
      <c r="G2173" t="str">
        <v>No</v>
      </c>
      <c r="H2173">
        <v>0</v>
      </c>
      <c r="I2173" t="str">
        <v>No</v>
      </c>
      <c r="J2173" t="str">
        <v>Overweight</v>
      </c>
      <c r="K2173" t="str">
        <v>Normal</v>
      </c>
      <c r="L2173" t="str">
        <f>VLOOKUP(A2173,'Data Transformation 3'!A$3:E$2339,5,0)</f>
        <v>25-Sep-1999</v>
      </c>
      <c r="M2173" s="19">
        <f>VLOOKUP(A2173,'Data Transformation 3'!A$3:H$2339,8,0)</f>
        <v>1815.88</v>
      </c>
      <c r="N2173" t="str">
        <f>VLOOKUP('Healthcare '!A2173,'Data Transformation 3'!A$3:I$2339,9,0)</f>
        <v>tier - 3</v>
      </c>
      <c r="O2173" t="str">
        <f>VLOOKUP(A2173,'Data Transformation 3'!A$3:J$2339,10,0)</f>
        <v>tier - 3</v>
      </c>
      <c r="P2173" t="str">
        <f>VLOOKUP(A2173,'Data Transformation 3'!A$3:K$2339,11,0)</f>
        <v>R1013</v>
      </c>
      <c r="Q2173">
        <f>VLOOKUP(A2173,'Data Transformation 3'!A$3:F$2339,6,0)</f>
        <v>23</v>
      </c>
    </row>
    <row r="2174" spans="1:17" ht="15.5" x14ac:dyDescent="0.35">
      <c r="A2174" s="1" t="s">
        <v>189</v>
      </c>
      <c r="C2174" s="20" cm="1">
        <f t="array" ref="C2174:K2174">_xlfn.XLOOKUP(A2174,'Data transformation 2'!A2175:A4509,'Data transformation 2'!B2175:J4509)</f>
        <v>29.734999999999999</v>
      </c>
      <c r="D2174">
        <v>11.92</v>
      </c>
      <c r="E2174" t="str">
        <v>No</v>
      </c>
      <c r="F2174" t="str">
        <v>No</v>
      </c>
      <c r="G2174" t="str">
        <v>No</v>
      </c>
      <c r="H2174">
        <v>0</v>
      </c>
      <c r="I2174" t="str">
        <v>No</v>
      </c>
      <c r="J2174" t="str">
        <v>Overweight</v>
      </c>
      <c r="K2174" t="str">
        <v>Diabetes</v>
      </c>
      <c r="L2174" t="str">
        <f>VLOOKUP(A2174,'Data Transformation 3'!A$3:E$2339,5,0)</f>
        <v>13-Dec-2002</v>
      </c>
      <c r="M2174" s="19">
        <f>VLOOKUP(A2174,'Data Transformation 3'!A$3:H$2339,8,0)</f>
        <v>1769.53</v>
      </c>
      <c r="N2174" t="str">
        <f>VLOOKUP('Healthcare '!A2174,'Data Transformation 3'!A$3:I$2339,9,0)</f>
        <v>tier - 3</v>
      </c>
      <c r="O2174" t="str">
        <f>VLOOKUP(A2174,'Data Transformation 3'!A$3:J$2339,10,0)</f>
        <v>tier - 3</v>
      </c>
      <c r="P2174" t="str">
        <f>VLOOKUP(A2174,'Data Transformation 3'!A$3:K$2339,11,0)</f>
        <v>R1012</v>
      </c>
      <c r="Q2174">
        <f>VLOOKUP(A2174,'Data Transformation 3'!A$3:F$2339,6,0)</f>
        <v>20</v>
      </c>
    </row>
    <row r="2175" spans="1:17" ht="15.5" hidden="1" x14ac:dyDescent="0.35">
      <c r="A2175" s="1" t="s">
        <v>188</v>
      </c>
      <c r="C2175" s="20" cm="1">
        <f t="array" ref="C2175:K2175">_xlfn.XLOOKUP(A2175,'Data transformation 2'!A2176:A4510,'Data transformation 2'!B2176:J4510)</f>
        <v>40.5</v>
      </c>
      <c r="D2175">
        <v>5.4</v>
      </c>
      <c r="E2175" t="str">
        <v>No</v>
      </c>
      <c r="F2175" t="str">
        <v>No</v>
      </c>
      <c r="G2175" t="str">
        <v>Yes</v>
      </c>
      <c r="H2175">
        <v>1</v>
      </c>
      <c r="I2175" t="str">
        <v>No</v>
      </c>
      <c r="J2175" t="str">
        <v>Obesity</v>
      </c>
      <c r="K2175" t="str">
        <v>Normal</v>
      </c>
      <c r="L2175" t="str">
        <f>VLOOKUP(A2175,'Data Transformation 3'!A$3:E$2339,5,0)</f>
        <v>19-Nov-2003</v>
      </c>
      <c r="M2175" s="19">
        <f>VLOOKUP(A2175,'Data Transformation 3'!A$3:H$2339,8,0)</f>
        <v>1759.34</v>
      </c>
      <c r="N2175" t="str">
        <f>VLOOKUP('Healthcare '!A2175,'Data Transformation 3'!A$3:I$2339,9,0)</f>
        <v>tier - 3</v>
      </c>
      <c r="O2175" t="str">
        <f>VLOOKUP(A2175,'Data Transformation 3'!A$3:J$2339,10,0)</f>
        <v>tier - 1</v>
      </c>
      <c r="P2175" t="str">
        <f>VLOOKUP(A2175,'Data Transformation 3'!A$3:K$2339,11,0)</f>
        <v>R1011</v>
      </c>
      <c r="Q2175">
        <f>VLOOKUP(A2175,'Data Transformation 3'!A$3:F$2339,6,0)</f>
        <v>19</v>
      </c>
    </row>
    <row r="2176" spans="1:17" ht="15.5" hidden="1" x14ac:dyDescent="0.35">
      <c r="A2176" s="1" t="s">
        <v>187</v>
      </c>
      <c r="C2176" s="20" cm="1">
        <f t="array" ref="C2176:K2176">_xlfn.XLOOKUP(A2176,'Data transformation 2'!A2177:A4511,'Data transformation 2'!B2177:J4511)</f>
        <v>25.64</v>
      </c>
      <c r="D2176">
        <v>4.76</v>
      </c>
      <c r="E2176" t="str">
        <v>No</v>
      </c>
      <c r="F2176" t="str">
        <v>No</v>
      </c>
      <c r="G2176" t="str">
        <v>No</v>
      </c>
      <c r="H2176">
        <v>1</v>
      </c>
      <c r="I2176" t="str">
        <v>No</v>
      </c>
      <c r="J2176" t="str">
        <v>Overweight</v>
      </c>
      <c r="K2176" t="str">
        <v>Normal</v>
      </c>
      <c r="L2176" t="str">
        <f>VLOOKUP(A2176,'Data Transformation 3'!A$3:E$2339,5,0)</f>
        <v>7-Oct-1998</v>
      </c>
      <c r="M2176" s="19">
        <f>VLOOKUP(A2176,'Data Transformation 3'!A$3:H$2339,8,0)</f>
        <v>1756.6</v>
      </c>
      <c r="N2176" t="str">
        <f>VLOOKUP('Healthcare '!A2176,'Data Transformation 3'!A$3:I$2339,9,0)</f>
        <v>tier - 3</v>
      </c>
      <c r="O2176" t="str">
        <f>VLOOKUP(A2176,'Data Transformation 3'!A$3:J$2339,10,0)</f>
        <v>tier - 3</v>
      </c>
      <c r="P2176" t="str">
        <f>VLOOKUP(A2176,'Data Transformation 3'!A$3:K$2339,11,0)</f>
        <v>R1013</v>
      </c>
      <c r="Q2176">
        <f>VLOOKUP(A2176,'Data Transformation 3'!A$3:F$2339,6,0)</f>
        <v>24</v>
      </c>
    </row>
    <row r="2177" spans="1:17" ht="15.5" hidden="1" x14ac:dyDescent="0.35">
      <c r="A2177" s="1" t="s">
        <v>186</v>
      </c>
      <c r="C2177" s="20" cm="1">
        <f t="array" ref="C2177:K2177">_xlfn.XLOOKUP(A2177,'Data transformation 2'!A2178:A4512,'Data transformation 2'!B2178:J4512)</f>
        <v>32.9</v>
      </c>
      <c r="D2177">
        <v>4.78</v>
      </c>
      <c r="E2177" t="str">
        <v>No</v>
      </c>
      <c r="F2177" t="str">
        <v>No</v>
      </c>
      <c r="G2177" t="str">
        <v>Yes</v>
      </c>
      <c r="H2177">
        <v>1</v>
      </c>
      <c r="I2177" t="str">
        <v>No</v>
      </c>
      <c r="J2177" t="str">
        <v>Obesity</v>
      </c>
      <c r="K2177" t="str">
        <v>Normal</v>
      </c>
      <c r="L2177" t="str">
        <f>VLOOKUP(A2177,'Data Transformation 3'!A$3:E$2339,5,0)</f>
        <v>26-Sep-2003</v>
      </c>
      <c r="M2177" s="19">
        <f>VLOOKUP(A2177,'Data Transformation 3'!A$3:H$2339,8,0)</f>
        <v>1748.77</v>
      </c>
      <c r="N2177" t="str">
        <f>VLOOKUP('Healthcare '!A2177,'Data Transformation 3'!A$3:I$2339,9,0)</f>
        <v>tier - 3</v>
      </c>
      <c r="O2177" t="str">
        <f>VLOOKUP(A2177,'Data Transformation 3'!A$3:J$2339,10,0)</f>
        <v>tier - 1</v>
      </c>
      <c r="P2177" t="str">
        <f>VLOOKUP(A2177,'Data Transformation 3'!A$3:K$2339,11,0)</f>
        <v>R1011</v>
      </c>
      <c r="Q2177">
        <f>VLOOKUP(A2177,'Data Transformation 3'!A$3:F$2339,6,0)</f>
        <v>19</v>
      </c>
    </row>
    <row r="2178" spans="1:17" ht="15.5" hidden="1" x14ac:dyDescent="0.35">
      <c r="A2178" s="1" t="s">
        <v>185</v>
      </c>
      <c r="C2178" s="20" cm="1">
        <f t="array" ref="C2178:K2178">_xlfn.XLOOKUP(A2178,'Data transformation 2'!A2179:A4513,'Data transformation 2'!B2179:J4513)</f>
        <v>29.8</v>
      </c>
      <c r="D2178">
        <v>4.26</v>
      </c>
      <c r="E2178" t="str">
        <v>No</v>
      </c>
      <c r="F2178" t="str">
        <v>No</v>
      </c>
      <c r="G2178" t="str">
        <v>Yes</v>
      </c>
      <c r="H2178">
        <v>1</v>
      </c>
      <c r="I2178" t="str">
        <v>No</v>
      </c>
      <c r="J2178" t="str">
        <v>Overweight</v>
      </c>
      <c r="K2178" t="str">
        <v>Normal</v>
      </c>
      <c r="L2178" t="str">
        <f>VLOOKUP(A2178,'Data Transformation 3'!A$3:E$2339,5,0)</f>
        <v>28-Jul-2003</v>
      </c>
      <c r="M2178" s="19">
        <f>VLOOKUP(A2178,'Data Transformation 3'!A$3:H$2339,8,0)</f>
        <v>1744.47</v>
      </c>
      <c r="N2178" t="str">
        <f>VLOOKUP('Healthcare '!A2178,'Data Transformation 3'!A$3:I$2339,9,0)</f>
        <v>tier - 3</v>
      </c>
      <c r="O2178" t="str">
        <f>VLOOKUP(A2178,'Data Transformation 3'!A$3:J$2339,10,0)</f>
        <v>tier - 1</v>
      </c>
      <c r="P2178" t="str">
        <f>VLOOKUP(A2178,'Data Transformation 3'!A$3:K$2339,11,0)</f>
        <v>R1011</v>
      </c>
      <c r="Q2178">
        <f>VLOOKUP(A2178,'Data Transformation 3'!A$3:F$2339,6,0)</f>
        <v>19</v>
      </c>
    </row>
    <row r="2179" spans="1:17" ht="15.5" hidden="1" x14ac:dyDescent="0.35">
      <c r="A2179" s="1" t="s">
        <v>184</v>
      </c>
      <c r="C2179" s="20" cm="1">
        <f t="array" ref="C2179:K2179">_xlfn.XLOOKUP(A2179,'Data transformation 2'!A2180:A4514,'Data transformation 2'!B2180:J4514)</f>
        <v>28.9</v>
      </c>
      <c r="D2179">
        <v>5.85</v>
      </c>
      <c r="E2179" t="str">
        <v>No</v>
      </c>
      <c r="F2179" t="str">
        <v>No</v>
      </c>
      <c r="G2179" t="str">
        <v>Yes</v>
      </c>
      <c r="H2179">
        <v>1</v>
      </c>
      <c r="I2179" t="str">
        <v>No</v>
      </c>
      <c r="J2179" t="str">
        <v>Overweight</v>
      </c>
      <c r="K2179" t="str">
        <v>Pre-Diabetes</v>
      </c>
      <c r="L2179" t="str">
        <f>VLOOKUP(A2179,'Data Transformation 3'!A$3:E$2339,5,0)</f>
        <v>25-Jul-2003</v>
      </c>
      <c r="M2179" s="19">
        <f>VLOOKUP(A2179,'Data Transformation 3'!A$3:H$2339,8,0)</f>
        <v>1743.21</v>
      </c>
      <c r="N2179" t="str">
        <f>VLOOKUP('Healthcare '!A2179,'Data Transformation 3'!A$3:I$2339,9,0)</f>
        <v>tier - 3</v>
      </c>
      <c r="O2179" t="str">
        <f>VLOOKUP(A2179,'Data Transformation 3'!A$3:J$2339,10,0)</f>
        <v>tier - 1</v>
      </c>
      <c r="P2179" t="str">
        <f>VLOOKUP(A2179,'Data Transformation 3'!A$3:K$2339,11,0)</f>
        <v>R1011</v>
      </c>
      <c r="Q2179">
        <f>VLOOKUP(A2179,'Data Transformation 3'!A$3:F$2339,6,0)</f>
        <v>19</v>
      </c>
    </row>
    <row r="2180" spans="1:17" ht="15.5" hidden="1" x14ac:dyDescent="0.35">
      <c r="A2180" s="1" t="s">
        <v>183</v>
      </c>
      <c r="C2180" s="20" cm="1">
        <f t="array" ref="C2180:K2180">_xlfn.XLOOKUP(A2180,'Data transformation 2'!A2181:A4515,'Data transformation 2'!B2181:J4515)</f>
        <v>24.7</v>
      </c>
      <c r="D2180">
        <v>5.32</v>
      </c>
      <c r="E2180" t="str">
        <v>No</v>
      </c>
      <c r="F2180" t="str">
        <v>No</v>
      </c>
      <c r="G2180" t="str">
        <v>Yes</v>
      </c>
      <c r="H2180">
        <v>1</v>
      </c>
      <c r="I2180" t="str">
        <v>No</v>
      </c>
      <c r="J2180" t="str">
        <v>Normal Weight</v>
      </c>
      <c r="K2180" t="str">
        <v>Normal</v>
      </c>
      <c r="L2180" t="str">
        <f>VLOOKUP(A2180,'Data Transformation 3'!A$3:E$2339,5,0)</f>
        <v>14-Nov-2003</v>
      </c>
      <c r="M2180" s="19">
        <f>VLOOKUP(A2180,'Data Transformation 3'!A$3:H$2339,8,0)</f>
        <v>1737.38</v>
      </c>
      <c r="N2180" t="str">
        <f>VLOOKUP('Healthcare '!A2180,'Data Transformation 3'!A$3:I$2339,9,0)</f>
        <v>tier - 3</v>
      </c>
      <c r="O2180" t="str">
        <f>VLOOKUP(A2180,'Data Transformation 3'!A$3:J$2339,10,0)</f>
        <v>tier - 2</v>
      </c>
      <c r="P2180" t="str">
        <f>VLOOKUP(A2180,'Data Transformation 3'!A$3:K$2339,11,0)</f>
        <v>R1011</v>
      </c>
      <c r="Q2180">
        <f>VLOOKUP(A2180,'Data Transformation 3'!A$3:F$2339,6,0)</f>
        <v>19</v>
      </c>
    </row>
    <row r="2181" spans="1:17" ht="15.5" hidden="1" x14ac:dyDescent="0.35">
      <c r="A2181" s="1" t="s">
        <v>182</v>
      </c>
      <c r="C2181" s="20" cm="1">
        <f t="array" ref="C2181:K2181">_xlfn.XLOOKUP(A2181,'Data transformation 2'!A2182:A4516,'Data transformation 2'!B2182:J4516)</f>
        <v>20.6</v>
      </c>
      <c r="D2181">
        <v>5.14</v>
      </c>
      <c r="E2181" t="str">
        <v>No</v>
      </c>
      <c r="F2181" t="str">
        <v>No</v>
      </c>
      <c r="G2181" t="str">
        <v>Yes</v>
      </c>
      <c r="H2181">
        <v>1</v>
      </c>
      <c r="I2181" t="str">
        <v>No</v>
      </c>
      <c r="J2181" t="str">
        <v>Normal Weight</v>
      </c>
      <c r="K2181" t="str">
        <v>Normal</v>
      </c>
      <c r="L2181" t="str">
        <f>VLOOKUP(A2181,'Data Transformation 3'!A$3:E$2339,5,0)</f>
        <v>9-Nov-2003</v>
      </c>
      <c r="M2181" s="19">
        <f>VLOOKUP(A2181,'Data Transformation 3'!A$3:H$2339,8,0)</f>
        <v>1731.68</v>
      </c>
      <c r="N2181" t="str">
        <f>VLOOKUP('Healthcare '!A2181,'Data Transformation 3'!A$3:I$2339,9,0)</f>
        <v>tier - 3</v>
      </c>
      <c r="O2181" t="str">
        <f>VLOOKUP(A2181,'Data Transformation 3'!A$3:J$2339,10,0)</f>
        <v>tier - 2</v>
      </c>
      <c r="P2181" t="str">
        <f>VLOOKUP(A2181,'Data Transformation 3'!A$3:K$2339,11,0)</f>
        <v>R1011</v>
      </c>
      <c r="Q2181">
        <f>VLOOKUP(A2181,'Data Transformation 3'!A$3:F$2339,6,0)</f>
        <v>19</v>
      </c>
    </row>
    <row r="2182" spans="1:17" ht="15.5" hidden="1" x14ac:dyDescent="0.35">
      <c r="A2182" s="1" t="s">
        <v>181</v>
      </c>
      <c r="C2182" s="20" cm="1">
        <f t="array" ref="C2182:K2182">_xlfn.XLOOKUP(A2182,'Data transformation 2'!A2183:A4517,'Data transformation 2'!B2183:J4517)</f>
        <v>18.600000000000001</v>
      </c>
      <c r="D2182">
        <v>5</v>
      </c>
      <c r="E2182" t="str">
        <v>No</v>
      </c>
      <c r="F2182" t="str">
        <v>No</v>
      </c>
      <c r="G2182" t="str">
        <v>Yes</v>
      </c>
      <c r="H2182">
        <v>1</v>
      </c>
      <c r="I2182" t="str">
        <v>No</v>
      </c>
      <c r="J2182" t="str">
        <v>Normal Weight</v>
      </c>
      <c r="K2182" t="str">
        <v>Normal</v>
      </c>
      <c r="L2182" t="str">
        <f>VLOOKUP(A2182,'Data Transformation 3'!A$3:E$2339,5,0)</f>
        <v>1-Sep-2003</v>
      </c>
      <c r="M2182" s="19">
        <f>VLOOKUP(A2182,'Data Transformation 3'!A$3:H$2339,8,0)</f>
        <v>1728.9</v>
      </c>
      <c r="N2182" t="str">
        <f>VLOOKUP('Healthcare '!A2182,'Data Transformation 3'!A$3:I$2339,9,0)</f>
        <v>tier - 3</v>
      </c>
      <c r="O2182" t="str">
        <f>VLOOKUP(A2182,'Data Transformation 3'!A$3:J$2339,10,0)</f>
        <v>tier - 2</v>
      </c>
      <c r="P2182" t="str">
        <f>VLOOKUP(A2182,'Data Transformation 3'!A$3:K$2339,11,0)</f>
        <v>R1011</v>
      </c>
      <c r="Q2182">
        <f>VLOOKUP(A2182,'Data Transformation 3'!A$3:F$2339,6,0)</f>
        <v>19</v>
      </c>
    </row>
    <row r="2183" spans="1:17" ht="15.5" hidden="1" x14ac:dyDescent="0.35">
      <c r="A2183" s="1" t="s">
        <v>180</v>
      </c>
      <c r="C2183" s="20" cm="1">
        <f t="array" ref="C2183:K2183">_xlfn.XLOOKUP(A2183,'Data transformation 2'!A2184:A4518,'Data transformation 2'!B2184:J4518)</f>
        <v>17.8</v>
      </c>
      <c r="D2183">
        <v>4.55</v>
      </c>
      <c r="E2183" t="str">
        <v>No</v>
      </c>
      <c r="F2183" t="str">
        <v>No</v>
      </c>
      <c r="G2183" t="str">
        <v>Yes</v>
      </c>
      <c r="H2183">
        <v>1</v>
      </c>
      <c r="I2183" t="str">
        <v>No</v>
      </c>
      <c r="J2183" t="str">
        <v>Underweight</v>
      </c>
      <c r="K2183" t="str">
        <v>Normal</v>
      </c>
      <c r="L2183" t="str">
        <f>VLOOKUP(A2183,'Data Transformation 3'!A$3:E$2339,5,0)</f>
        <v>21-Nov-2003</v>
      </c>
      <c r="M2183" s="19">
        <f>VLOOKUP(A2183,'Data Transformation 3'!A$3:H$2339,8,0)</f>
        <v>1727.79</v>
      </c>
      <c r="N2183" t="str">
        <f>VLOOKUP('Healthcare '!A2183,'Data Transformation 3'!A$3:I$2339,9,0)</f>
        <v>tier - 3</v>
      </c>
      <c r="O2183" t="str">
        <f>VLOOKUP(A2183,'Data Transformation 3'!A$3:J$2339,10,0)</f>
        <v>tier - 3</v>
      </c>
      <c r="P2183" t="str">
        <f>VLOOKUP(A2183,'Data Transformation 3'!A$3:K$2339,11,0)</f>
        <v>R1011</v>
      </c>
      <c r="Q2183">
        <f>VLOOKUP(A2183,'Data Transformation 3'!A$3:F$2339,6,0)</f>
        <v>19</v>
      </c>
    </row>
    <row r="2184" spans="1:17" ht="15.5" hidden="1" x14ac:dyDescent="0.35">
      <c r="A2184" s="1" t="s">
        <v>179</v>
      </c>
      <c r="C2184" s="20" cm="1">
        <f t="array" ref="C2184:K2184">_xlfn.XLOOKUP(A2184,'Data transformation 2'!A2185:A4519,'Data transformation 2'!B2185:J4519)</f>
        <v>35.200000000000003</v>
      </c>
      <c r="D2184">
        <v>5.97</v>
      </c>
      <c r="E2184" t="str">
        <v>No</v>
      </c>
      <c r="F2184" t="str">
        <v>yes</v>
      </c>
      <c r="G2184" t="str">
        <v>No</v>
      </c>
      <c r="H2184">
        <v>1</v>
      </c>
      <c r="I2184" t="str">
        <v>No</v>
      </c>
      <c r="J2184" t="str">
        <v>Obesity</v>
      </c>
      <c r="K2184" t="str">
        <v>Pre-Diabetes</v>
      </c>
      <c r="L2184" t="str">
        <f>VLOOKUP(A2184,'Data Transformation 3'!A$3:E$2339,5,0)</f>
        <v>9-Sep-2004</v>
      </c>
      <c r="M2184" s="19">
        <f>VLOOKUP(A2184,'Data Transformation 3'!A$3:H$2339,8,0)</f>
        <v>1727.54</v>
      </c>
      <c r="N2184" t="str">
        <f>VLOOKUP('Healthcare '!A2184,'Data Transformation 3'!A$3:I$2339,9,0)</f>
        <v>tier - 3</v>
      </c>
      <c r="O2184" t="str">
        <f>VLOOKUP(A2184,'Data Transformation 3'!A$3:J$2339,10,0)</f>
        <v>tier - 1</v>
      </c>
      <c r="P2184" t="str">
        <f>VLOOKUP(A2184,'Data Transformation 3'!A$3:K$2339,11,0)</f>
        <v>R1013</v>
      </c>
      <c r="Q2184">
        <f>VLOOKUP(A2184,'Data Transformation 3'!A$3:F$2339,6,0)</f>
        <v>18</v>
      </c>
    </row>
    <row r="2185" spans="1:17" ht="15.5" hidden="1" x14ac:dyDescent="0.35">
      <c r="A2185" s="1" t="s">
        <v>178</v>
      </c>
      <c r="C2185" s="20" cm="1">
        <f t="array" ref="C2185:K2185">_xlfn.XLOOKUP(A2185,'Data transformation 2'!A2186:A4520,'Data transformation 2'!B2186:J4520)</f>
        <v>33.770000000000003</v>
      </c>
      <c r="D2185">
        <v>4.0199999999999996</v>
      </c>
      <c r="E2185" t="str">
        <v>No</v>
      </c>
      <c r="F2185" t="str">
        <v>yes</v>
      </c>
      <c r="G2185" t="str">
        <v>No</v>
      </c>
      <c r="H2185">
        <v>1</v>
      </c>
      <c r="I2185" t="str">
        <v>No</v>
      </c>
      <c r="J2185" t="str">
        <v>Obesity</v>
      </c>
      <c r="K2185" t="str">
        <v>Normal</v>
      </c>
      <c r="L2185" t="str">
        <f>VLOOKUP(A2185,'Data Transformation 3'!A$3:E$2339,5,0)</f>
        <v>21-Oct-2004</v>
      </c>
      <c r="M2185" s="19">
        <f>VLOOKUP(A2185,'Data Transformation 3'!A$3:H$2339,8,0)</f>
        <v>1725.55</v>
      </c>
      <c r="N2185" t="str">
        <f>VLOOKUP('Healthcare '!A2185,'Data Transformation 3'!A$3:I$2339,9,0)</f>
        <v>tier - 3</v>
      </c>
      <c r="O2185" t="str">
        <f>VLOOKUP(A2185,'Data Transformation 3'!A$3:J$2339,10,0)</f>
        <v>tier - 2</v>
      </c>
      <c r="P2185" t="str">
        <f>VLOOKUP(A2185,'Data Transformation 3'!A$3:K$2339,11,0)</f>
        <v>R1013</v>
      </c>
      <c r="Q2185">
        <f>VLOOKUP(A2185,'Data Transformation 3'!A$3:F$2339,6,0)</f>
        <v>18</v>
      </c>
    </row>
    <row r="2186" spans="1:17" ht="15.5" hidden="1" x14ac:dyDescent="0.35">
      <c r="A2186" s="1" t="s">
        <v>177</v>
      </c>
      <c r="C2186" s="20" cm="1">
        <f t="array" ref="C2186:K2186">_xlfn.XLOOKUP(A2186,'Data transformation 2'!A2187:A4521,'Data transformation 2'!B2187:J4521)</f>
        <v>30.03</v>
      </c>
      <c r="D2186">
        <v>4.04</v>
      </c>
      <c r="E2186" t="str">
        <v>No</v>
      </c>
      <c r="F2186" t="str">
        <v>yes</v>
      </c>
      <c r="G2186" t="str">
        <v>No</v>
      </c>
      <c r="H2186">
        <v>1</v>
      </c>
      <c r="I2186" t="str">
        <v>No</v>
      </c>
      <c r="J2186" t="str">
        <v>Obesity</v>
      </c>
      <c r="K2186" t="str">
        <v>Normal</v>
      </c>
      <c r="L2186" t="str">
        <f>VLOOKUP(A2186,'Data Transformation 3'!A$3:E$2339,5,0)</f>
        <v>11-Sep-2004</v>
      </c>
      <c r="M2186" s="19">
        <f>VLOOKUP(A2186,'Data Transformation 3'!A$3:H$2339,8,0)</f>
        <v>1720.35</v>
      </c>
      <c r="N2186" t="str">
        <f>VLOOKUP('Healthcare '!A2186,'Data Transformation 3'!A$3:I$2339,9,0)</f>
        <v>tier - 3</v>
      </c>
      <c r="O2186" t="str">
        <f>VLOOKUP(A2186,'Data Transformation 3'!A$3:J$2339,10,0)</f>
        <v>tier - 3</v>
      </c>
      <c r="P2186" t="str">
        <f>VLOOKUP(A2186,'Data Transformation 3'!A$3:K$2339,11,0)</f>
        <v>R1013</v>
      </c>
      <c r="Q2186">
        <f>VLOOKUP(A2186,'Data Transformation 3'!A$3:F$2339,6,0)</f>
        <v>18</v>
      </c>
    </row>
    <row r="2187" spans="1:17" ht="15.5" hidden="1" x14ac:dyDescent="0.35">
      <c r="A2187" s="1" t="s">
        <v>176</v>
      </c>
      <c r="C2187" s="20" cm="1">
        <f t="array" ref="C2187:K2187">_xlfn.XLOOKUP(A2187,'Data transformation 2'!A2188:A4522,'Data transformation 2'!B2188:J4522)</f>
        <v>29.37</v>
      </c>
      <c r="D2187">
        <v>5.54</v>
      </c>
      <c r="E2187" t="str">
        <v>No</v>
      </c>
      <c r="F2187" t="str">
        <v>yes</v>
      </c>
      <c r="G2187" t="str">
        <v>No</v>
      </c>
      <c r="H2187">
        <v>1</v>
      </c>
      <c r="I2187" t="str">
        <v>No</v>
      </c>
      <c r="J2187" t="str">
        <v>Overweight</v>
      </c>
      <c r="K2187" t="str">
        <v>Normal</v>
      </c>
      <c r="L2187" t="str">
        <f>VLOOKUP(A2187,'Data Transformation 3'!A$3:E$2339,5,0)</f>
        <v>10-Jun-2004</v>
      </c>
      <c r="M2187" s="19">
        <f>VLOOKUP(A2187,'Data Transformation 3'!A$3:H$2339,8,0)</f>
        <v>1719.44</v>
      </c>
      <c r="N2187" t="str">
        <f>VLOOKUP('Healthcare '!A2187,'Data Transformation 3'!A$3:I$2339,9,0)</f>
        <v>tier - 3</v>
      </c>
      <c r="O2187" t="str">
        <f>VLOOKUP(A2187,'Data Transformation 3'!A$3:J$2339,10,0)</f>
        <v>tier - 3</v>
      </c>
      <c r="P2187" t="str">
        <f>VLOOKUP(A2187,'Data Transformation 3'!A$3:K$2339,11,0)</f>
        <v>R1013</v>
      </c>
      <c r="Q2187">
        <f>VLOOKUP(A2187,'Data Transformation 3'!A$3:F$2339,6,0)</f>
        <v>18</v>
      </c>
    </row>
    <row r="2188" spans="1:17" ht="15.5" hidden="1" x14ac:dyDescent="0.35">
      <c r="A2188" s="1" t="s">
        <v>175</v>
      </c>
      <c r="C2188" s="20" cm="1">
        <f t="array" ref="C2188:K2188">_xlfn.XLOOKUP(A2188,'Data transformation 2'!A2189:A4523,'Data transformation 2'!B2189:J4523)</f>
        <v>28.5</v>
      </c>
      <c r="D2188">
        <v>4.03</v>
      </c>
      <c r="E2188" t="str">
        <v>No</v>
      </c>
      <c r="F2188" t="str">
        <v>yes</v>
      </c>
      <c r="G2188" t="str">
        <v>No</v>
      </c>
      <c r="H2188">
        <v>1</v>
      </c>
      <c r="I2188" t="str">
        <v>No</v>
      </c>
      <c r="J2188" t="str">
        <v>Overweight</v>
      </c>
      <c r="K2188" t="str">
        <v>Normal</v>
      </c>
      <c r="L2188" t="str">
        <f>VLOOKUP(A2188,'Data Transformation 3'!A$3:E$2339,5,0)</f>
        <v>21-Sep-2004</v>
      </c>
      <c r="M2188" s="19">
        <f>VLOOKUP(A2188,'Data Transformation 3'!A$3:H$2339,8,0)</f>
        <v>1712.23</v>
      </c>
      <c r="N2188" t="str">
        <f>VLOOKUP('Healthcare '!A2188,'Data Transformation 3'!A$3:I$2339,9,0)</f>
        <v>tier - 3</v>
      </c>
      <c r="O2188" t="str">
        <f>VLOOKUP(A2188,'Data Transformation 3'!A$3:J$2339,10,0)</f>
        <v>tier - 1</v>
      </c>
      <c r="P2188" t="str">
        <f>VLOOKUP(A2188,'Data Transformation 3'!A$3:K$2339,11,0)</f>
        <v>R1016</v>
      </c>
      <c r="Q2188">
        <f>VLOOKUP(A2188,'Data Transformation 3'!A$3:F$2339,6,0)</f>
        <v>18</v>
      </c>
    </row>
    <row r="2189" spans="1:17" ht="15.5" hidden="1" x14ac:dyDescent="0.35">
      <c r="A2189" s="1" t="s">
        <v>174</v>
      </c>
      <c r="C2189" s="20" cm="1">
        <f t="array" ref="C2189:K2189">_xlfn.XLOOKUP(A2189,'Data transformation 2'!A2190:A4524,'Data transformation 2'!B2190:J4524)</f>
        <v>23.32</v>
      </c>
      <c r="D2189">
        <v>5.62</v>
      </c>
      <c r="E2189" t="str">
        <v>No</v>
      </c>
      <c r="F2189" t="str">
        <v>yes</v>
      </c>
      <c r="G2189" t="str">
        <v>No</v>
      </c>
      <c r="H2189">
        <v>1</v>
      </c>
      <c r="I2189" t="str">
        <v>No</v>
      </c>
      <c r="J2189" t="str">
        <v>Normal Weight</v>
      </c>
      <c r="K2189" t="str">
        <v>Normal</v>
      </c>
      <c r="L2189" t="str">
        <f>VLOOKUP(A2189,'Data Transformation 3'!A$3:E$2339,5,0)</f>
        <v>19-Sep-2004</v>
      </c>
      <c r="M2189" s="19">
        <f>VLOOKUP(A2189,'Data Transformation 3'!A$3:H$2339,8,0)</f>
        <v>1711.03</v>
      </c>
      <c r="N2189" t="str">
        <f>VLOOKUP('Healthcare '!A2189,'Data Transformation 3'!A$3:I$2339,9,0)</f>
        <v>tier - 3</v>
      </c>
      <c r="O2189" t="str">
        <f>VLOOKUP(A2189,'Data Transformation 3'!A$3:J$2339,10,0)</f>
        <v>tier - 3</v>
      </c>
      <c r="P2189" t="str">
        <f>VLOOKUP(A2189,'Data Transformation 3'!A$3:K$2339,11,0)</f>
        <v>R1013</v>
      </c>
      <c r="Q2189">
        <f>VLOOKUP(A2189,'Data Transformation 3'!A$3:F$2339,6,0)</f>
        <v>18</v>
      </c>
    </row>
    <row r="2190" spans="1:17" ht="15.5" hidden="1" x14ac:dyDescent="0.35">
      <c r="A2190" s="1" t="s">
        <v>173</v>
      </c>
      <c r="C2190" s="20" cm="1">
        <f t="array" ref="C2190:K2190">_xlfn.XLOOKUP(A2190,'Data transformation 2'!A2191:A4525,'Data transformation 2'!B2191:J4525)</f>
        <v>26.125</v>
      </c>
      <c r="D2190">
        <v>5.27</v>
      </c>
      <c r="E2190" t="str">
        <v>No</v>
      </c>
      <c r="F2190" t="str">
        <v>yes</v>
      </c>
      <c r="G2190" t="str">
        <v>No</v>
      </c>
      <c r="H2190">
        <v>1</v>
      </c>
      <c r="I2190" t="str">
        <v>No</v>
      </c>
      <c r="J2190" t="str">
        <v>Overweight</v>
      </c>
      <c r="K2190" t="str">
        <v>Normal</v>
      </c>
      <c r="L2190" t="str">
        <f>VLOOKUP(A2190,'Data Transformation 3'!A$3:E$2339,5,0)</f>
        <v>12-Dec-2004</v>
      </c>
      <c r="M2190" s="19">
        <f>VLOOKUP(A2190,'Data Transformation 3'!A$3:H$2339,8,0)</f>
        <v>1708.93</v>
      </c>
      <c r="N2190" t="str">
        <f>VLOOKUP('Healthcare '!A2190,'Data Transformation 3'!A$3:I$2339,9,0)</f>
        <v>tier - 3</v>
      </c>
      <c r="O2190" t="str">
        <f>VLOOKUP(A2190,'Data Transformation 3'!A$3:J$2339,10,0)</f>
        <v>tier - 1</v>
      </c>
      <c r="P2190" t="str">
        <f>VLOOKUP(A2190,'Data Transformation 3'!A$3:K$2339,11,0)</f>
        <v>R1019</v>
      </c>
      <c r="Q2190">
        <f>VLOOKUP(A2190,'Data Transformation 3'!A$3:F$2339,6,0)</f>
        <v>18</v>
      </c>
    </row>
    <row r="2191" spans="1:17" ht="15.5" hidden="1" x14ac:dyDescent="0.35">
      <c r="A2191" s="1" t="s">
        <v>172</v>
      </c>
      <c r="C2191" s="20" cm="1">
        <f t="array" ref="C2191:K2191">_xlfn.XLOOKUP(A2191,'Data transformation 2'!A2192:A4526,'Data transformation 2'!B2192:J4526)</f>
        <v>25.46</v>
      </c>
      <c r="D2191">
        <v>5.18</v>
      </c>
      <c r="E2191" t="str">
        <v>No</v>
      </c>
      <c r="F2191" t="str">
        <v>yes</v>
      </c>
      <c r="G2191" t="str">
        <v>No</v>
      </c>
      <c r="H2191">
        <v>1</v>
      </c>
      <c r="I2191" t="str">
        <v>No</v>
      </c>
      <c r="J2191" t="str">
        <v>Overweight</v>
      </c>
      <c r="K2191" t="str">
        <v>Normal</v>
      </c>
      <c r="L2191" t="str">
        <f>VLOOKUP(A2191,'Data Transformation 3'!A$3:E$2339,5,0)</f>
        <v>17-Oct-2004</v>
      </c>
      <c r="M2191" s="19">
        <f>VLOOKUP(A2191,'Data Transformation 3'!A$3:H$2339,8,0)</f>
        <v>1708</v>
      </c>
      <c r="N2191" t="str">
        <f>VLOOKUP('Healthcare '!A2191,'Data Transformation 3'!A$3:I$2339,9,0)</f>
        <v>tier - 3</v>
      </c>
      <c r="O2191" t="str">
        <f>VLOOKUP(A2191,'Data Transformation 3'!A$3:J$2339,10,0)</f>
        <v>tier - 2</v>
      </c>
      <c r="P2191" t="str">
        <f>VLOOKUP(A2191,'Data Transformation 3'!A$3:K$2339,11,0)</f>
        <v>R1016</v>
      </c>
      <c r="Q2191">
        <f>VLOOKUP(A2191,'Data Transformation 3'!A$3:F$2339,6,0)</f>
        <v>18</v>
      </c>
    </row>
    <row r="2192" spans="1:17" ht="15.5" hidden="1" x14ac:dyDescent="0.35">
      <c r="A2192" s="1" t="s">
        <v>171</v>
      </c>
      <c r="C2192" s="20" cm="1">
        <f t="array" ref="C2192:K2192">_xlfn.XLOOKUP(A2192,'Data transformation 2'!A2193:A4527,'Data transformation 2'!B2193:J4527)</f>
        <v>23.75</v>
      </c>
      <c r="D2192">
        <v>5.27</v>
      </c>
      <c r="E2192" t="str">
        <v>No</v>
      </c>
      <c r="F2192" t="str">
        <v>yes</v>
      </c>
      <c r="G2192" t="str">
        <v>No</v>
      </c>
      <c r="H2192">
        <v>1</v>
      </c>
      <c r="I2192" t="str">
        <v>No</v>
      </c>
      <c r="J2192" t="str">
        <v>Normal Weight</v>
      </c>
      <c r="K2192" t="str">
        <v>Normal</v>
      </c>
      <c r="L2192" t="str">
        <f>VLOOKUP(A2192,'Data Transformation 3'!A$3:E$2339,5,0)</f>
        <v>6-Dec-2004</v>
      </c>
      <c r="M2192" s="19">
        <f>VLOOKUP(A2192,'Data Transformation 3'!A$3:H$2339,8,0)</f>
        <v>1705.62</v>
      </c>
      <c r="N2192" t="str">
        <f>VLOOKUP('Healthcare '!A2192,'Data Transformation 3'!A$3:I$2339,9,0)</f>
        <v>tier - 2</v>
      </c>
      <c r="O2192" t="str">
        <f>VLOOKUP(A2192,'Data Transformation 3'!A$3:J$2339,10,0)</f>
        <v>tier - 2</v>
      </c>
      <c r="P2192" t="str">
        <f>VLOOKUP(A2192,'Data Transformation 3'!A$3:K$2339,11,0)</f>
        <v>R1015</v>
      </c>
      <c r="Q2192">
        <f>VLOOKUP(A2192,'Data Transformation 3'!A$3:F$2339,6,0)</f>
        <v>18</v>
      </c>
    </row>
    <row r="2193" spans="1:17" ht="15.5" hidden="1" x14ac:dyDescent="0.35">
      <c r="A2193" s="1" t="s">
        <v>169</v>
      </c>
      <c r="C2193" s="20" cm="1">
        <f t="array" ref="C2193:K2193">_xlfn.XLOOKUP(A2193,'Data transformation 2'!A2194:A4528,'Data transformation 2'!B2194:J4528)</f>
        <v>23.085000000000001</v>
      </c>
      <c r="D2193">
        <v>5.62</v>
      </c>
      <c r="E2193" t="str">
        <v>No</v>
      </c>
      <c r="F2193" t="str">
        <v>yes</v>
      </c>
      <c r="G2193" t="str">
        <v>No</v>
      </c>
      <c r="H2193">
        <v>1</v>
      </c>
      <c r="I2193" t="str">
        <v>No</v>
      </c>
      <c r="J2193" t="str">
        <v>Normal Weight</v>
      </c>
      <c r="K2193" t="str">
        <v>Normal</v>
      </c>
      <c r="L2193" t="str">
        <f>VLOOKUP(A2193,'Data Transformation 3'!A$3:E$2339,5,0)</f>
        <v>14-Dec-2004</v>
      </c>
      <c r="M2193" s="19">
        <f>VLOOKUP(A2193,'Data Transformation 3'!A$3:H$2339,8,0)</f>
        <v>1704.7</v>
      </c>
      <c r="N2193" t="str">
        <f>VLOOKUP('Healthcare '!A2193,'Data Transformation 3'!A$3:I$2339,9,0)</f>
        <v>tier - 2</v>
      </c>
      <c r="O2193" t="str">
        <f>VLOOKUP(A2193,'Data Transformation 3'!A$3:J$2339,10,0)</f>
        <v>tier - 3</v>
      </c>
      <c r="P2193" t="str">
        <f>VLOOKUP(A2193,'Data Transformation 3'!A$3:K$2339,11,0)</f>
        <v>R1018</v>
      </c>
      <c r="Q2193">
        <f>VLOOKUP(A2193,'Data Transformation 3'!A$3:F$2339,6,0)</f>
        <v>18</v>
      </c>
    </row>
    <row r="2194" spans="1:17" ht="15.5" hidden="1" x14ac:dyDescent="0.35">
      <c r="A2194" s="1" t="s">
        <v>167</v>
      </c>
      <c r="C2194" s="20" cm="1">
        <f t="array" ref="C2194:K2194">_xlfn.XLOOKUP(A2194,'Data transformation 2'!A2195:A4529,'Data transformation 2'!B2195:J4529)</f>
        <v>22.99</v>
      </c>
      <c r="D2194">
        <v>5.0599999999999996</v>
      </c>
      <c r="E2194" t="str">
        <v>No</v>
      </c>
      <c r="F2194" t="str">
        <v>yes</v>
      </c>
      <c r="G2194" t="str">
        <v>No</v>
      </c>
      <c r="H2194">
        <v>1</v>
      </c>
      <c r="I2194" t="str">
        <v>No</v>
      </c>
      <c r="J2194" t="str">
        <v>Normal Weight</v>
      </c>
      <c r="K2194" t="str">
        <v>Normal</v>
      </c>
      <c r="L2194" t="str">
        <f>VLOOKUP(A2194,'Data Transformation 3'!A$3:E$2339,5,0)</f>
        <v>7-Nov-2004</v>
      </c>
      <c r="M2194" s="19">
        <f>VLOOKUP(A2194,'Data Transformation 3'!A$3:H$2339,8,0)</f>
        <v>1704.57</v>
      </c>
      <c r="N2194" t="str">
        <f>VLOOKUP('Healthcare '!A2194,'Data Transformation 3'!A$3:I$2339,9,0)</f>
        <v>tier - 2</v>
      </c>
      <c r="O2194" t="str">
        <f>VLOOKUP(A2194,'Data Transformation 3'!A$3:J$2339,10,0)</f>
        <v>tier - 1</v>
      </c>
      <c r="P2194" t="str">
        <f>VLOOKUP(A2194,'Data Transformation 3'!A$3:K$2339,11,0)</f>
        <v>R1016</v>
      </c>
      <c r="Q2194">
        <f>VLOOKUP(A2194,'Data Transformation 3'!A$3:F$2339,6,0)</f>
        <v>18</v>
      </c>
    </row>
    <row r="2195" spans="1:17" ht="15.5" hidden="1" x14ac:dyDescent="0.35">
      <c r="A2195" s="1" t="s">
        <v>165</v>
      </c>
      <c r="C2195" s="20" cm="1">
        <f t="array" ref="C2195:K2195">_xlfn.XLOOKUP(A2195,'Data transformation 2'!A2196:A4530,'Data transformation 2'!B2196:J4530)</f>
        <v>21.47</v>
      </c>
      <c r="D2195">
        <v>4.6900000000000004</v>
      </c>
      <c r="E2195" t="str">
        <v>No</v>
      </c>
      <c r="F2195" t="str">
        <v>yes</v>
      </c>
      <c r="G2195" t="str">
        <v>No</v>
      </c>
      <c r="H2195">
        <v>1</v>
      </c>
      <c r="I2195" t="str">
        <v>No</v>
      </c>
      <c r="J2195" t="str">
        <v>Normal Weight</v>
      </c>
      <c r="K2195" t="str">
        <v>Normal</v>
      </c>
      <c r="L2195" t="str">
        <f>VLOOKUP(A2195,'Data Transformation 3'!A$3:E$2339,5,0)</f>
        <v>10-Dec-2004</v>
      </c>
      <c r="M2195" s="19">
        <f>VLOOKUP(A2195,'Data Transformation 3'!A$3:H$2339,8,0)</f>
        <v>1702.46</v>
      </c>
      <c r="N2195" t="str">
        <f>VLOOKUP('Healthcare '!A2195,'Data Transformation 3'!A$3:I$2339,9,0)</f>
        <v>tier - 2</v>
      </c>
      <c r="O2195" t="str">
        <f>VLOOKUP(A2195,'Data Transformation 3'!A$3:J$2339,10,0)</f>
        <v>tier - 3</v>
      </c>
      <c r="P2195" t="str">
        <f>VLOOKUP(A2195,'Data Transformation 3'!A$3:K$2339,11,0)</f>
        <v>R1019</v>
      </c>
      <c r="Q2195">
        <f>VLOOKUP(A2195,'Data Transformation 3'!A$3:F$2339,6,0)</f>
        <v>18</v>
      </c>
    </row>
    <row r="2196" spans="1:17" ht="15.5" hidden="1" x14ac:dyDescent="0.35">
      <c r="A2196" s="1" t="s">
        <v>163</v>
      </c>
      <c r="C2196" s="20" cm="1">
        <f t="array" ref="C2196:K2196">_xlfn.XLOOKUP(A2196,'Data transformation 2'!A2197:A4531,'Data transformation 2'!B2197:J4531)</f>
        <v>15.96</v>
      </c>
      <c r="D2196">
        <v>5.44</v>
      </c>
      <c r="E2196" t="str">
        <v>No</v>
      </c>
      <c r="F2196" t="str">
        <v>yes</v>
      </c>
      <c r="G2196" t="str">
        <v>No</v>
      </c>
      <c r="H2196">
        <v>1</v>
      </c>
      <c r="I2196" t="str">
        <v>No</v>
      </c>
      <c r="J2196" t="str">
        <v>Underweight</v>
      </c>
      <c r="K2196" t="str">
        <v>Normal</v>
      </c>
      <c r="L2196" t="str">
        <f>VLOOKUP(A2196,'Data Transformation 3'!A$3:E$2339,5,0)</f>
        <v>17-Nov-2004</v>
      </c>
      <c r="M2196" s="19">
        <f>VLOOKUP(A2196,'Data Transformation 3'!A$3:H$2339,8,0)</f>
        <v>1694.8</v>
      </c>
      <c r="N2196" t="str">
        <f>VLOOKUP('Healthcare '!A2196,'Data Transformation 3'!A$3:I$2339,9,0)</f>
        <v>tier - 2</v>
      </c>
      <c r="O2196" t="str">
        <f>VLOOKUP(A2196,'Data Transformation 3'!A$3:J$2339,10,0)</f>
        <v>tier - 2</v>
      </c>
      <c r="P2196" t="str">
        <f>VLOOKUP(A2196,'Data Transformation 3'!A$3:K$2339,11,0)</f>
        <v>R1015</v>
      </c>
      <c r="Q2196">
        <f>VLOOKUP(A2196,'Data Transformation 3'!A$3:F$2339,6,0)</f>
        <v>18</v>
      </c>
    </row>
    <row r="2197" spans="1:17" ht="15.5" hidden="1" x14ac:dyDescent="0.35">
      <c r="A2197" s="1" t="s">
        <v>162</v>
      </c>
      <c r="C2197" s="20" cm="1">
        <f t="array" ref="C2197:K2197">_xlfn.XLOOKUP(A2197,'Data transformation 2'!A2198:A4532,'Data transformation 2'!B2198:J4532)</f>
        <v>39.5</v>
      </c>
      <c r="D2197">
        <v>5.05</v>
      </c>
      <c r="E2197" t="str">
        <v>No</v>
      </c>
      <c r="F2197" t="str">
        <v>yes</v>
      </c>
      <c r="G2197" t="str">
        <v>No</v>
      </c>
      <c r="H2197">
        <v>1</v>
      </c>
      <c r="I2197" t="str">
        <v>No</v>
      </c>
      <c r="J2197" t="str">
        <v>Obesity</v>
      </c>
      <c r="K2197" t="str">
        <v>Normal</v>
      </c>
      <c r="L2197" t="str">
        <f>VLOOKUP(A2197,'Data Transformation 3'!A$3:E$2339,5,0)</f>
        <v>21-Oct-2000</v>
      </c>
      <c r="M2197" s="19">
        <f>VLOOKUP(A2197,'Data Transformation 3'!A$3:H$2339,8,0)</f>
        <v>1682.6</v>
      </c>
      <c r="N2197" t="str">
        <f>VLOOKUP('Healthcare '!A2197,'Data Transformation 3'!A$3:I$2339,9,0)</f>
        <v>tier - 2</v>
      </c>
      <c r="O2197" t="str">
        <f>VLOOKUP(A2197,'Data Transformation 3'!A$3:J$2339,10,0)</f>
        <v>tier - 2</v>
      </c>
      <c r="P2197" t="str">
        <f>VLOOKUP(A2197,'Data Transformation 3'!A$3:K$2339,11,0)</f>
        <v>R1011</v>
      </c>
      <c r="Q2197">
        <f>VLOOKUP(A2197,'Data Transformation 3'!A$3:F$2339,6,0)</f>
        <v>22</v>
      </c>
    </row>
    <row r="2198" spans="1:17" ht="15.5" hidden="1" x14ac:dyDescent="0.35">
      <c r="A2198" s="1" t="s">
        <v>161</v>
      </c>
      <c r="C2198" s="20" cm="1">
        <f t="array" ref="C2198:K2198">_xlfn.XLOOKUP(A2198,'Data transformation 2'!A2199:A4533,'Data transformation 2'!B2199:J4533)</f>
        <v>33.770000000000003</v>
      </c>
      <c r="D2198">
        <v>6</v>
      </c>
      <c r="E2198" t="str">
        <v>No</v>
      </c>
      <c r="F2198" t="str">
        <v>yes</v>
      </c>
      <c r="G2198" t="str">
        <v>No</v>
      </c>
      <c r="H2198">
        <v>1</v>
      </c>
      <c r="I2198" t="str">
        <v>No</v>
      </c>
      <c r="J2198" t="str">
        <v>Obesity</v>
      </c>
      <c r="K2198" t="str">
        <v>Pre-Diabetes</v>
      </c>
      <c r="L2198" t="str">
        <f>VLOOKUP(A2198,'Data Transformation 3'!A$3:E$2339,5,0)</f>
        <v>10-Jun-2000</v>
      </c>
      <c r="M2198" s="19">
        <f>VLOOKUP(A2198,'Data Transformation 3'!A$3:H$2339,8,0)</f>
        <v>1674.63</v>
      </c>
      <c r="N2198" t="str">
        <f>VLOOKUP('Healthcare '!A2198,'Data Transformation 3'!A$3:I$2339,9,0)</f>
        <v>tier - 2</v>
      </c>
      <c r="O2198" t="str">
        <f>VLOOKUP(A2198,'Data Transformation 3'!A$3:J$2339,10,0)</f>
        <v>tier - 2</v>
      </c>
      <c r="P2198" t="str">
        <f>VLOOKUP(A2198,'Data Transformation 3'!A$3:K$2339,11,0)</f>
        <v>R1013</v>
      </c>
      <c r="Q2198">
        <f>VLOOKUP(A2198,'Data Transformation 3'!A$3:F$2339,6,0)</f>
        <v>22</v>
      </c>
    </row>
    <row r="2199" spans="1:17" ht="15.5" hidden="1" x14ac:dyDescent="0.35">
      <c r="A2199" s="1" t="s">
        <v>160</v>
      </c>
      <c r="C2199" s="20" cm="1">
        <f t="array" ref="C2199:K2199">_xlfn.XLOOKUP(A2199,'Data transformation 2'!A2200:A4534,'Data transformation 2'!B2200:J4534)</f>
        <v>26.84</v>
      </c>
      <c r="D2199">
        <v>5.99</v>
      </c>
      <c r="E2199" t="str">
        <v>yes</v>
      </c>
      <c r="F2199" t="str">
        <v>yes</v>
      </c>
      <c r="G2199" t="str">
        <v>No</v>
      </c>
      <c r="H2199">
        <v>1</v>
      </c>
      <c r="I2199" t="str">
        <v>No</v>
      </c>
      <c r="J2199" t="str">
        <v>Overweight</v>
      </c>
      <c r="K2199" t="str">
        <v>Pre-Diabetes</v>
      </c>
      <c r="L2199" t="str">
        <f>VLOOKUP(A2199,'Data Transformation 3'!A$3:E$2339,5,0)</f>
        <v>23-Oct-2000</v>
      </c>
      <c r="M2199" s="19">
        <f>VLOOKUP(A2199,'Data Transformation 3'!A$3:H$2339,8,0)</f>
        <v>1665</v>
      </c>
      <c r="N2199" t="str">
        <f>VLOOKUP('Healthcare '!A2199,'Data Transformation 3'!A$3:I$2339,9,0)</f>
        <v>tier - 2</v>
      </c>
      <c r="O2199" t="str">
        <f>VLOOKUP(A2199,'Data Transformation 3'!A$3:J$2339,10,0)</f>
        <v>tier - 2</v>
      </c>
      <c r="P2199" t="str">
        <f>VLOOKUP(A2199,'Data Transformation 3'!A$3:K$2339,11,0)</f>
        <v>R1013</v>
      </c>
      <c r="Q2199">
        <f>VLOOKUP(A2199,'Data Transformation 3'!A$3:F$2339,6,0)</f>
        <v>22</v>
      </c>
    </row>
    <row r="2200" spans="1:17" ht="15.5" hidden="1" x14ac:dyDescent="0.35">
      <c r="A2200" s="1" t="s">
        <v>159</v>
      </c>
      <c r="C2200" s="20" cm="1">
        <f t="array" ref="C2200:K2200">_xlfn.XLOOKUP(A2200,'Data transformation 2'!A2201:A4535,'Data transformation 2'!B2201:J4535)</f>
        <v>35.53</v>
      </c>
      <c r="D2200">
        <v>4.3600000000000003</v>
      </c>
      <c r="E2200" t="str">
        <v>No</v>
      </c>
      <c r="F2200" t="str">
        <v>No</v>
      </c>
      <c r="G2200" t="str">
        <v>Yes</v>
      </c>
      <c r="H2200">
        <v>1</v>
      </c>
      <c r="I2200" t="str">
        <v>No</v>
      </c>
      <c r="J2200" t="str">
        <v>Obesity</v>
      </c>
      <c r="K2200" t="str">
        <v>Normal</v>
      </c>
      <c r="L2200" t="str">
        <f>VLOOKUP(A2200,'Data Transformation 3'!A$3:E$2339,5,0)</f>
        <v>30-Dec-2003</v>
      </c>
      <c r="M2200" s="19">
        <f>VLOOKUP(A2200,'Data Transformation 3'!A$3:H$2339,8,0)</f>
        <v>1646.43</v>
      </c>
      <c r="N2200" t="str">
        <f>VLOOKUP('Healthcare '!A2200,'Data Transformation 3'!A$3:I$2339,9,0)</f>
        <v>tier - 2</v>
      </c>
      <c r="O2200" t="str">
        <f>VLOOKUP(A2200,'Data Transformation 3'!A$3:J$2339,10,0)</f>
        <v>tier - 1</v>
      </c>
      <c r="P2200" t="str">
        <f>VLOOKUP(A2200,'Data Transformation 3'!A$3:K$2339,11,0)</f>
        <v>R1012</v>
      </c>
      <c r="Q2200">
        <f>VLOOKUP(A2200,'Data Transformation 3'!A$3:F$2339,6,0)</f>
        <v>19</v>
      </c>
    </row>
    <row r="2201" spans="1:17" ht="15.5" hidden="1" x14ac:dyDescent="0.35">
      <c r="A2201" s="1" t="s">
        <v>158</v>
      </c>
      <c r="C2201" s="20" cm="1">
        <f t="array" ref="C2201:K2201">_xlfn.XLOOKUP(A2201,'Data transformation 2'!A2202:A4536,'Data transformation 2'!B2202:J4536)</f>
        <v>30.59</v>
      </c>
      <c r="D2201">
        <v>4.41</v>
      </c>
      <c r="E2201" t="str">
        <v>No</v>
      </c>
      <c r="F2201" t="str">
        <v>No</v>
      </c>
      <c r="G2201" t="str">
        <v>Yes</v>
      </c>
      <c r="H2201">
        <v>1</v>
      </c>
      <c r="I2201" t="str">
        <v>No</v>
      </c>
      <c r="J2201" t="str">
        <v>Obesity</v>
      </c>
      <c r="K2201" t="str">
        <v>Normal</v>
      </c>
      <c r="L2201" t="str">
        <f>VLOOKUP(A2201,'Data Transformation 3'!A$3:E$2339,5,0)</f>
        <v>21-Aug-2003</v>
      </c>
      <c r="M2201" s="19">
        <f>VLOOKUP(A2201,'Data Transformation 3'!A$3:H$2339,8,0)</f>
        <v>1639.56</v>
      </c>
      <c r="N2201" t="str">
        <f>VLOOKUP('Healthcare '!A2201,'Data Transformation 3'!A$3:I$2339,9,0)</f>
        <v>tier - 2</v>
      </c>
      <c r="O2201" t="str">
        <f>VLOOKUP(A2201,'Data Transformation 3'!A$3:J$2339,10,0)</f>
        <v>tier - 2</v>
      </c>
      <c r="P2201" t="str">
        <f>VLOOKUP(A2201,'Data Transformation 3'!A$3:K$2339,11,0)</f>
        <v>R1012</v>
      </c>
      <c r="Q2201">
        <f>VLOOKUP(A2201,'Data Transformation 3'!A$3:F$2339,6,0)</f>
        <v>19</v>
      </c>
    </row>
    <row r="2202" spans="1:17" ht="15.5" hidden="1" x14ac:dyDescent="0.35">
      <c r="A2202" s="1" t="s">
        <v>157</v>
      </c>
      <c r="C2202" s="20" cm="1">
        <f t="array" ref="C2202:K2202">_xlfn.XLOOKUP(A2202,'Data transformation 2'!A2203:A4537,'Data transformation 2'!B2203:J4537)</f>
        <v>30.59</v>
      </c>
      <c r="D2202">
        <v>4.17</v>
      </c>
      <c r="E2202" t="str">
        <v>No</v>
      </c>
      <c r="F2202" t="str">
        <v>No</v>
      </c>
      <c r="G2202" t="str">
        <v>Yes</v>
      </c>
      <c r="H2202">
        <v>1</v>
      </c>
      <c r="I2202" t="str">
        <v>No</v>
      </c>
      <c r="J2202" t="str">
        <v>Obesity</v>
      </c>
      <c r="K2202" t="str">
        <v>Normal</v>
      </c>
      <c r="L2202" t="str">
        <f>VLOOKUP(A2202,'Data Transformation 3'!A$3:E$2339,5,0)</f>
        <v>16-Sep-2003</v>
      </c>
      <c r="M2202" s="19">
        <f>VLOOKUP(A2202,'Data Transformation 3'!A$3:H$2339,8,0)</f>
        <v>1639.56</v>
      </c>
      <c r="N2202" t="str">
        <f>VLOOKUP('Healthcare '!A2202,'Data Transformation 3'!A$3:I$2339,9,0)</f>
        <v>tier - 2</v>
      </c>
      <c r="O2202" t="str">
        <f>VLOOKUP(A2202,'Data Transformation 3'!A$3:J$2339,10,0)</f>
        <v>tier - 2</v>
      </c>
      <c r="P2202" t="str">
        <f>VLOOKUP(A2202,'Data Transformation 3'!A$3:K$2339,11,0)</f>
        <v>R1012</v>
      </c>
      <c r="Q2202">
        <f>VLOOKUP(A2202,'Data Transformation 3'!A$3:F$2339,6,0)</f>
        <v>19</v>
      </c>
    </row>
    <row r="2203" spans="1:17" ht="15.5" hidden="1" x14ac:dyDescent="0.35">
      <c r="A2203" s="1" t="s">
        <v>156</v>
      </c>
      <c r="C2203" s="20" cm="1">
        <f t="array" ref="C2203:K2203">_xlfn.XLOOKUP(A2203,'Data transformation 2'!A2204:A4538,'Data transformation 2'!B2204:J4538)</f>
        <v>27.835000000000001</v>
      </c>
      <c r="D2203">
        <v>4.4400000000000004</v>
      </c>
      <c r="E2203" t="str">
        <v>No</v>
      </c>
      <c r="F2203" t="str">
        <v>No</v>
      </c>
      <c r="G2203" t="str">
        <v>Yes</v>
      </c>
      <c r="H2203">
        <v>1</v>
      </c>
      <c r="I2203" t="str">
        <v>No</v>
      </c>
      <c r="J2203" t="str">
        <v>Overweight</v>
      </c>
      <c r="K2203" t="str">
        <v>Normal</v>
      </c>
      <c r="L2203" t="str">
        <f>VLOOKUP(A2203,'Data Transformation 3'!A$3:E$2339,5,0)</f>
        <v>30-Dec-2003</v>
      </c>
      <c r="M2203" s="19">
        <f>VLOOKUP(A2203,'Data Transformation 3'!A$3:H$2339,8,0)</f>
        <v>1635.73</v>
      </c>
      <c r="N2203" t="str">
        <f>VLOOKUP('Healthcare '!A2203,'Data Transformation 3'!A$3:I$2339,9,0)</f>
        <v>tier - 2</v>
      </c>
      <c r="O2203" t="str">
        <f>VLOOKUP(A2203,'Data Transformation 3'!A$3:J$2339,10,0)</f>
        <v>tier - 3</v>
      </c>
      <c r="P2203" t="str">
        <f>VLOOKUP(A2203,'Data Transformation 3'!A$3:K$2339,11,0)</f>
        <v>R1012</v>
      </c>
      <c r="Q2203">
        <f>VLOOKUP(A2203,'Data Transformation 3'!A$3:F$2339,6,0)</f>
        <v>19</v>
      </c>
    </row>
    <row r="2204" spans="1:17" ht="15.5" hidden="1" x14ac:dyDescent="0.35">
      <c r="A2204" s="1" t="s">
        <v>155</v>
      </c>
      <c r="C2204" s="20" cm="1">
        <f t="array" ref="C2204:K2204">_xlfn.XLOOKUP(A2204,'Data transformation 2'!A2205:A4539,'Data transformation 2'!B2205:J4539)</f>
        <v>40.26</v>
      </c>
      <c r="D2204">
        <v>5.52</v>
      </c>
      <c r="E2204" t="str">
        <v>No</v>
      </c>
      <c r="F2204" t="str">
        <v>yes</v>
      </c>
      <c r="G2204" t="str">
        <v>No</v>
      </c>
      <c r="H2204">
        <v>1</v>
      </c>
      <c r="I2204" t="str">
        <v>No</v>
      </c>
      <c r="J2204" t="str">
        <v>Obesity</v>
      </c>
      <c r="K2204" t="str">
        <v>Normal</v>
      </c>
      <c r="L2204" t="str">
        <f>VLOOKUP(A2204,'Data Transformation 3'!A$3:E$2339,5,0)</f>
        <v>13-Jun-2004</v>
      </c>
      <c r="M2204" s="19">
        <f>VLOOKUP(A2204,'Data Transformation 3'!A$3:H$2339,8,0)</f>
        <v>1634.57</v>
      </c>
      <c r="N2204" t="str">
        <f>VLOOKUP('Healthcare '!A2204,'Data Transformation 3'!A$3:I$2339,9,0)</f>
        <v>tier - 2</v>
      </c>
      <c r="O2204" t="str">
        <f>VLOOKUP(A2204,'Data Transformation 3'!A$3:J$2339,10,0)</f>
        <v>tier - 2</v>
      </c>
      <c r="P2204" t="str">
        <f>VLOOKUP(A2204,'Data Transformation 3'!A$3:K$2339,11,0)</f>
        <v>R1013</v>
      </c>
      <c r="Q2204">
        <f>VLOOKUP(A2204,'Data Transformation 3'!A$3:F$2339,6,0)</f>
        <v>18</v>
      </c>
    </row>
    <row r="2205" spans="1:17" ht="15.5" hidden="1" x14ac:dyDescent="0.35">
      <c r="A2205" s="1" t="s">
        <v>154</v>
      </c>
      <c r="C2205" s="20" cm="1">
        <f t="array" ref="C2205:K2205">_xlfn.XLOOKUP(A2205,'Data transformation 2'!A2206:A4540,'Data transformation 2'!B2206:J4540)</f>
        <v>39.82</v>
      </c>
      <c r="D2205">
        <v>6.01</v>
      </c>
      <c r="E2205" t="str">
        <v>No</v>
      </c>
      <c r="F2205" t="str">
        <v>yes</v>
      </c>
      <c r="G2205" t="str">
        <v>No</v>
      </c>
      <c r="H2205">
        <v>1</v>
      </c>
      <c r="I2205" t="str">
        <v>No</v>
      </c>
      <c r="J2205" t="str">
        <v>Obesity</v>
      </c>
      <c r="K2205" t="str">
        <v>Pre-Diabetes</v>
      </c>
      <c r="L2205" t="str">
        <f>VLOOKUP(A2205,'Data Transformation 3'!A$3:E$2339,5,0)</f>
        <v>8-Aug-2004</v>
      </c>
      <c r="M2205" s="19">
        <f>VLOOKUP(A2205,'Data Transformation 3'!A$3:H$2339,8,0)</f>
        <v>1633.96</v>
      </c>
      <c r="N2205" t="str">
        <f>VLOOKUP('Healthcare '!A2205,'Data Transformation 3'!A$3:I$2339,9,0)</f>
        <v>tier - 2</v>
      </c>
      <c r="O2205" t="str">
        <f>VLOOKUP(A2205,'Data Transformation 3'!A$3:J$2339,10,0)</f>
        <v>tier - 1</v>
      </c>
      <c r="P2205" t="str">
        <f>VLOOKUP(A2205,'Data Transformation 3'!A$3:K$2339,11,0)</f>
        <v>R1013</v>
      </c>
      <c r="Q2205">
        <f>VLOOKUP(A2205,'Data Transformation 3'!A$3:F$2339,6,0)</f>
        <v>18</v>
      </c>
    </row>
    <row r="2206" spans="1:17" ht="15.5" hidden="1" x14ac:dyDescent="0.35">
      <c r="A2206" s="1" t="s">
        <v>153</v>
      </c>
      <c r="C2206" s="20" cm="1">
        <f t="array" ref="C2206:K2206">_xlfn.XLOOKUP(A2206,'Data transformation 2'!A2207:A4541,'Data transformation 2'!B2207:J4541)</f>
        <v>39.159999999999997</v>
      </c>
      <c r="D2206">
        <v>5.81</v>
      </c>
      <c r="E2206" t="str">
        <v>No</v>
      </c>
      <c r="F2206" t="str">
        <v>yes</v>
      </c>
      <c r="G2206" t="str">
        <v>No</v>
      </c>
      <c r="H2206">
        <v>1</v>
      </c>
      <c r="I2206" t="str">
        <v>No</v>
      </c>
      <c r="J2206" t="str">
        <v>Obesity</v>
      </c>
      <c r="K2206" t="str">
        <v>Pre-Diabetes</v>
      </c>
      <c r="L2206" t="str">
        <f>VLOOKUP(A2206,'Data Transformation 3'!A$3:E$2339,5,0)</f>
        <v>13-Dec-2004</v>
      </c>
      <c r="M2206" s="19">
        <f>VLOOKUP(A2206,'Data Transformation 3'!A$3:H$2339,8,0)</f>
        <v>1633.04</v>
      </c>
      <c r="N2206" t="str">
        <f>VLOOKUP('Healthcare '!A2206,'Data Transformation 3'!A$3:I$2339,9,0)</f>
        <v>tier - 2</v>
      </c>
      <c r="O2206" t="str">
        <f>VLOOKUP(A2206,'Data Transformation 3'!A$3:J$2339,10,0)</f>
        <v>tier - 2</v>
      </c>
      <c r="P2206" t="str">
        <f>VLOOKUP(A2206,'Data Transformation 3'!A$3:K$2339,11,0)</f>
        <v>R1013</v>
      </c>
      <c r="Q2206">
        <f>VLOOKUP(A2206,'Data Transformation 3'!A$3:F$2339,6,0)</f>
        <v>18</v>
      </c>
    </row>
    <row r="2207" spans="1:17" ht="15.5" hidden="1" x14ac:dyDescent="0.35">
      <c r="A2207" s="1" t="s">
        <v>152</v>
      </c>
      <c r="C2207" s="20" cm="1">
        <f t="array" ref="C2207:K2207">_xlfn.XLOOKUP(A2207,'Data transformation 2'!A2208:A4542,'Data transformation 2'!B2208:J4542)</f>
        <v>25.555</v>
      </c>
      <c r="D2207">
        <v>4.37</v>
      </c>
      <c r="E2207" t="str">
        <v>No</v>
      </c>
      <c r="F2207" t="str">
        <v>No</v>
      </c>
      <c r="G2207" t="str">
        <v>Yes</v>
      </c>
      <c r="H2207">
        <v>1</v>
      </c>
      <c r="I2207" t="str">
        <v>No</v>
      </c>
      <c r="J2207" t="str">
        <v>Overweight</v>
      </c>
      <c r="K2207" t="str">
        <v>Normal</v>
      </c>
      <c r="L2207" t="str">
        <f>VLOOKUP(A2207,'Data Transformation 3'!A$3:E$2339,5,0)</f>
        <v>16-Sep-2003</v>
      </c>
      <c r="M2207" s="19">
        <f>VLOOKUP(A2207,'Data Transformation 3'!A$3:H$2339,8,0)</f>
        <v>1632.56</v>
      </c>
      <c r="N2207" t="str">
        <f>VLOOKUP('Healthcare '!A2207,'Data Transformation 3'!A$3:I$2339,9,0)</f>
        <v>tier - 2</v>
      </c>
      <c r="O2207" t="str">
        <f>VLOOKUP(A2207,'Data Transformation 3'!A$3:J$2339,10,0)</f>
        <v>tier - 2</v>
      </c>
      <c r="P2207" t="str">
        <f>VLOOKUP(A2207,'Data Transformation 3'!A$3:K$2339,11,0)</f>
        <v>R1012</v>
      </c>
      <c r="Q2207">
        <f>VLOOKUP(A2207,'Data Transformation 3'!A$3:F$2339,6,0)</f>
        <v>19</v>
      </c>
    </row>
    <row r="2208" spans="1:17" ht="15.5" hidden="1" x14ac:dyDescent="0.35">
      <c r="A2208" s="1" t="s">
        <v>151</v>
      </c>
      <c r="C2208" s="20" cm="1">
        <f t="array" ref="C2208:K2208">_xlfn.XLOOKUP(A2208,'Data transformation 2'!A2209:A4543,'Data transformation 2'!B2209:J4543)</f>
        <v>25.175000000000001</v>
      </c>
      <c r="D2208">
        <v>5.74</v>
      </c>
      <c r="E2208" t="str">
        <v>No</v>
      </c>
      <c r="F2208" t="str">
        <v>No</v>
      </c>
      <c r="G2208" t="str">
        <v>Yes</v>
      </c>
      <c r="H2208">
        <v>1</v>
      </c>
      <c r="I2208" t="str">
        <v>No</v>
      </c>
      <c r="J2208" t="str">
        <v>Overweight</v>
      </c>
      <c r="K2208" t="str">
        <v>Pre-Diabetes</v>
      </c>
      <c r="L2208" t="str">
        <f>VLOOKUP(A2208,'Data Transformation 3'!A$3:E$2339,5,0)</f>
        <v>3-Oct-2003</v>
      </c>
      <c r="M2208" s="19">
        <f>VLOOKUP(A2208,'Data Transformation 3'!A$3:H$2339,8,0)</f>
        <v>1632.04</v>
      </c>
      <c r="N2208" t="str">
        <f>VLOOKUP('Healthcare '!A2208,'Data Transformation 3'!A$3:I$2339,9,0)</f>
        <v>tier - 2</v>
      </c>
      <c r="O2208" t="str">
        <f>VLOOKUP(A2208,'Data Transformation 3'!A$3:J$2339,10,0)</f>
        <v>tier - 2</v>
      </c>
      <c r="P2208" t="str">
        <f>VLOOKUP(A2208,'Data Transformation 3'!A$3:K$2339,11,0)</f>
        <v>R1012</v>
      </c>
      <c r="Q2208">
        <f>VLOOKUP(A2208,'Data Transformation 3'!A$3:F$2339,6,0)</f>
        <v>19</v>
      </c>
    </row>
    <row r="2209" spans="1:17" ht="15.5" hidden="1" x14ac:dyDescent="0.35">
      <c r="A2209" s="1" t="s">
        <v>150</v>
      </c>
      <c r="C2209" s="20" cm="1">
        <f t="array" ref="C2209:K2209">_xlfn.XLOOKUP(A2209,'Data transformation 2'!A2210:A4544,'Data transformation 2'!B2210:J4544)</f>
        <v>38.28</v>
      </c>
      <c r="D2209">
        <v>5.39</v>
      </c>
      <c r="E2209" t="str">
        <v>No</v>
      </c>
      <c r="F2209" t="str">
        <v>yes</v>
      </c>
      <c r="G2209" t="str">
        <v>No</v>
      </c>
      <c r="H2209">
        <v>1</v>
      </c>
      <c r="I2209" t="str">
        <v>No</v>
      </c>
      <c r="J2209" t="str">
        <v>Obesity</v>
      </c>
      <c r="K2209" t="str">
        <v>Normal</v>
      </c>
      <c r="L2209" t="str">
        <f>VLOOKUP(A2209,'Data Transformation 3'!A$3:E$2339,5,0)</f>
        <v>9-Jul-2004</v>
      </c>
      <c r="M2209" s="19">
        <f>VLOOKUP(A2209,'Data Transformation 3'!A$3:H$2339,8,0)</f>
        <v>1631.82</v>
      </c>
      <c r="N2209" t="str">
        <f>VLOOKUP('Healthcare '!A2209,'Data Transformation 3'!A$3:I$2339,9,0)</f>
        <v>tier - 2</v>
      </c>
      <c r="O2209" t="str">
        <f>VLOOKUP(A2209,'Data Transformation 3'!A$3:J$2339,10,0)</f>
        <v>tier - 1</v>
      </c>
      <c r="P2209" t="str">
        <f>VLOOKUP(A2209,'Data Transformation 3'!A$3:K$2339,11,0)</f>
        <v>R1013</v>
      </c>
      <c r="Q2209">
        <f>VLOOKUP(A2209,'Data Transformation 3'!A$3:F$2339,6,0)</f>
        <v>18</v>
      </c>
    </row>
    <row r="2210" spans="1:17" ht="15.5" hidden="1" x14ac:dyDescent="0.35">
      <c r="A2210" s="1" t="s">
        <v>149</v>
      </c>
      <c r="C2210" s="20" cm="1">
        <f t="array" ref="C2210:K2210">_xlfn.XLOOKUP(A2210,'Data transformation 2'!A2211:A4545,'Data transformation 2'!B2211:J4545)</f>
        <v>38.17</v>
      </c>
      <c r="D2210">
        <v>4.07</v>
      </c>
      <c r="E2210" t="str">
        <v>No</v>
      </c>
      <c r="F2210" t="str">
        <v>yes</v>
      </c>
      <c r="G2210" t="str">
        <v>No</v>
      </c>
      <c r="H2210">
        <v>1</v>
      </c>
      <c r="I2210" t="str">
        <v>No</v>
      </c>
      <c r="J2210" t="str">
        <v>Obesity</v>
      </c>
      <c r="K2210" t="str">
        <v>Normal</v>
      </c>
      <c r="L2210" t="str">
        <f>VLOOKUP(A2210,'Data Transformation 3'!A$3:E$2339,5,0)</f>
        <v>5-Dec-2004</v>
      </c>
      <c r="M2210" s="19">
        <f>VLOOKUP(A2210,'Data Transformation 3'!A$3:H$2339,8,0)</f>
        <v>1631.67</v>
      </c>
      <c r="N2210" t="str">
        <f>VLOOKUP('Healthcare '!A2210,'Data Transformation 3'!A$3:I$2339,9,0)</f>
        <v>tier - 2</v>
      </c>
      <c r="O2210" t="str">
        <f>VLOOKUP(A2210,'Data Transformation 3'!A$3:J$2339,10,0)</f>
        <v>tier - 3</v>
      </c>
      <c r="P2210" t="str">
        <f>VLOOKUP(A2210,'Data Transformation 3'!A$3:K$2339,11,0)</f>
        <v>R1013</v>
      </c>
      <c r="Q2210">
        <f>VLOOKUP(A2210,'Data Transformation 3'!A$3:F$2339,6,0)</f>
        <v>18</v>
      </c>
    </row>
    <row r="2211" spans="1:17" ht="15.5" hidden="1" x14ac:dyDescent="0.35">
      <c r="A2211" s="1" t="s">
        <v>148</v>
      </c>
      <c r="C2211" s="20" cm="1">
        <f t="array" ref="C2211:K2211">_xlfn.XLOOKUP(A2211,'Data transformation 2'!A2212:A4546,'Data transformation 2'!B2212:J4546)</f>
        <v>36.85</v>
      </c>
      <c r="D2211">
        <v>5.49</v>
      </c>
      <c r="E2211" t="str">
        <v>No</v>
      </c>
      <c r="F2211" t="str">
        <v>yes</v>
      </c>
      <c r="G2211" t="str">
        <v>No</v>
      </c>
      <c r="H2211">
        <v>1</v>
      </c>
      <c r="I2211" t="str">
        <v>No</v>
      </c>
      <c r="J2211" t="str">
        <v>Obesity</v>
      </c>
      <c r="K2211" t="str">
        <v>Normal</v>
      </c>
      <c r="L2211" t="str">
        <f>VLOOKUP(A2211,'Data Transformation 3'!A$3:E$2339,5,0)</f>
        <v>4-Oct-2004</v>
      </c>
      <c r="M2211" s="19">
        <f>VLOOKUP(A2211,'Data Transformation 3'!A$3:H$2339,8,0)</f>
        <v>1629.83</v>
      </c>
      <c r="N2211" t="str">
        <f>VLOOKUP('Healthcare '!A2211,'Data Transformation 3'!A$3:I$2339,9,0)</f>
        <v>tier - 2</v>
      </c>
      <c r="O2211" t="str">
        <f>VLOOKUP(A2211,'Data Transformation 3'!A$3:J$2339,10,0)</f>
        <v>tier - 2</v>
      </c>
      <c r="P2211" t="str">
        <f>VLOOKUP(A2211,'Data Transformation 3'!A$3:K$2339,11,0)</f>
        <v>R1013</v>
      </c>
      <c r="Q2211">
        <f>VLOOKUP(A2211,'Data Transformation 3'!A$3:F$2339,6,0)</f>
        <v>18</v>
      </c>
    </row>
    <row r="2212" spans="1:17" ht="15.5" hidden="1" x14ac:dyDescent="0.35">
      <c r="A2212" s="1" t="s">
        <v>147</v>
      </c>
      <c r="C2212" s="20" cm="1">
        <f t="array" ref="C2212:K2212">_xlfn.XLOOKUP(A2212,'Data transformation 2'!A2213:A4547,'Data transformation 2'!B2213:J4547)</f>
        <v>22.61</v>
      </c>
      <c r="D2212">
        <v>5.68</v>
      </c>
      <c r="E2212" t="str">
        <v>No</v>
      </c>
      <c r="F2212" t="str">
        <v>No</v>
      </c>
      <c r="G2212" t="str">
        <v>Yes</v>
      </c>
      <c r="H2212">
        <v>1</v>
      </c>
      <c r="I2212" t="str">
        <v>No</v>
      </c>
      <c r="J2212" t="str">
        <v>Normal Weight</v>
      </c>
      <c r="K2212" t="str">
        <v>Normal</v>
      </c>
      <c r="L2212" t="str">
        <f>VLOOKUP(A2212,'Data Transformation 3'!A$3:E$2339,5,0)</f>
        <v>17-Jul-2003</v>
      </c>
      <c r="M2212" s="19">
        <f>VLOOKUP(A2212,'Data Transformation 3'!A$3:H$2339,8,0)</f>
        <v>1628.47</v>
      </c>
      <c r="N2212" t="str">
        <f>VLOOKUP('Healthcare '!A2212,'Data Transformation 3'!A$3:I$2339,9,0)</f>
        <v>tier - 2</v>
      </c>
      <c r="O2212" t="str">
        <f>VLOOKUP(A2212,'Data Transformation 3'!A$3:J$2339,10,0)</f>
        <v>tier - 1</v>
      </c>
      <c r="P2212" t="str">
        <f>VLOOKUP(A2212,'Data Transformation 3'!A$3:K$2339,11,0)</f>
        <v>R1012</v>
      </c>
      <c r="Q2212">
        <f>VLOOKUP(A2212,'Data Transformation 3'!A$3:F$2339,6,0)</f>
        <v>19</v>
      </c>
    </row>
    <row r="2213" spans="1:17" ht="15.5" hidden="1" x14ac:dyDescent="0.35">
      <c r="A2213" s="1" t="s">
        <v>146</v>
      </c>
      <c r="C2213" s="20" cm="1">
        <f t="array" ref="C2213:K2213">_xlfn.XLOOKUP(A2213,'Data transformation 2'!A2214:A4548,'Data transformation 2'!B2214:J4548)</f>
        <v>21.754999999999999</v>
      </c>
      <c r="D2213">
        <v>6.09</v>
      </c>
      <c r="E2213" t="str">
        <v>No</v>
      </c>
      <c r="F2213" t="str">
        <v>No</v>
      </c>
      <c r="G2213" t="str">
        <v>Yes</v>
      </c>
      <c r="H2213">
        <v>1</v>
      </c>
      <c r="I2213" t="str">
        <v>No</v>
      </c>
      <c r="J2213" t="str">
        <v>Normal Weight</v>
      </c>
      <c r="K2213" t="str">
        <v>Pre-Diabetes</v>
      </c>
      <c r="L2213" t="str">
        <f>VLOOKUP(A2213,'Data Transformation 3'!A$3:E$2339,5,0)</f>
        <v>4-Dec-2003</v>
      </c>
      <c r="M2213" s="19">
        <f>VLOOKUP(A2213,'Data Transformation 3'!A$3:H$2339,8,0)</f>
        <v>1627.28</v>
      </c>
      <c r="N2213" t="str">
        <f>VLOOKUP('Healthcare '!A2213,'Data Transformation 3'!A$3:I$2339,9,0)</f>
        <v>tier - 2</v>
      </c>
      <c r="O2213" t="str">
        <f>VLOOKUP(A2213,'Data Transformation 3'!A$3:J$2339,10,0)</f>
        <v>tier - 2</v>
      </c>
      <c r="P2213" t="str">
        <f>VLOOKUP(A2213,'Data Transformation 3'!A$3:K$2339,11,0)</f>
        <v>R1012</v>
      </c>
      <c r="Q2213">
        <f>VLOOKUP(A2213,'Data Transformation 3'!A$3:F$2339,6,0)</f>
        <v>19</v>
      </c>
    </row>
    <row r="2214" spans="1:17" ht="15.5" hidden="1" x14ac:dyDescent="0.35">
      <c r="A2214" s="1" t="s">
        <v>145</v>
      </c>
      <c r="C2214" s="20" cm="1">
        <f t="array" ref="C2214:K2214">_xlfn.XLOOKUP(A2214,'Data transformation 2'!A2215:A4549,'Data transformation 2'!B2215:J4549)</f>
        <v>20.425000000000001</v>
      </c>
      <c r="D2214">
        <v>5.53</v>
      </c>
      <c r="E2214" t="str">
        <v>No</v>
      </c>
      <c r="F2214" t="str">
        <v>No</v>
      </c>
      <c r="G2214" t="str">
        <v>Yes</v>
      </c>
      <c r="H2214">
        <v>1</v>
      </c>
      <c r="I2214" t="str">
        <v>No</v>
      </c>
      <c r="J2214" t="str">
        <v>Normal Weight</v>
      </c>
      <c r="K2214" t="str">
        <v>Normal</v>
      </c>
      <c r="L2214" t="str">
        <f>VLOOKUP(A2214,'Data Transformation 3'!A$3:E$2339,5,0)</f>
        <v>9-Sep-2003</v>
      </c>
      <c r="M2214" s="19">
        <f>VLOOKUP(A2214,'Data Transformation 3'!A$3:H$2339,8,0)</f>
        <v>1625.43</v>
      </c>
      <c r="N2214" t="str">
        <f>VLOOKUP('Healthcare '!A2214,'Data Transformation 3'!A$3:I$2339,9,0)</f>
        <v>tier - 2</v>
      </c>
      <c r="O2214" t="str">
        <f>VLOOKUP(A2214,'Data Transformation 3'!A$3:J$2339,10,0)</f>
        <v>tier - 3</v>
      </c>
      <c r="P2214" t="str">
        <f>VLOOKUP(A2214,'Data Transformation 3'!A$3:K$2339,11,0)</f>
        <v>R1012</v>
      </c>
      <c r="Q2214">
        <f>VLOOKUP(A2214,'Data Transformation 3'!A$3:F$2339,6,0)</f>
        <v>19</v>
      </c>
    </row>
    <row r="2215" spans="1:17" ht="15.5" hidden="1" x14ac:dyDescent="0.35">
      <c r="A2215" s="1" t="s">
        <v>144</v>
      </c>
      <c r="C2215" s="20" cm="1">
        <f t="array" ref="C2215:K2215">_xlfn.XLOOKUP(A2215,'Data transformation 2'!A2216:A4550,'Data transformation 2'!B2216:J4550)</f>
        <v>31.35</v>
      </c>
      <c r="D2215">
        <v>4.28</v>
      </c>
      <c r="E2215" t="str">
        <v>No</v>
      </c>
      <c r="F2215" t="str">
        <v>yes</v>
      </c>
      <c r="G2215" t="str">
        <v>No</v>
      </c>
      <c r="H2215">
        <v>1</v>
      </c>
      <c r="I2215" t="str">
        <v>No</v>
      </c>
      <c r="J2215" t="str">
        <v>Obesity</v>
      </c>
      <c r="K2215" t="str">
        <v>Normal</v>
      </c>
      <c r="L2215" t="str">
        <f>VLOOKUP(A2215,'Data Transformation 3'!A$3:E$2339,5,0)</f>
        <v>25-Jul-2004</v>
      </c>
      <c r="M2215" s="19">
        <f>VLOOKUP(A2215,'Data Transformation 3'!A$3:H$2339,8,0)</f>
        <v>1622.19</v>
      </c>
      <c r="N2215" t="str">
        <f>VLOOKUP('Healthcare '!A2215,'Data Transformation 3'!A$3:I$2339,9,0)</f>
        <v>tier - 2</v>
      </c>
      <c r="O2215" t="str">
        <f>VLOOKUP(A2215,'Data Transformation 3'!A$3:J$2339,10,0)</f>
        <v>tier - 1</v>
      </c>
      <c r="P2215" t="str">
        <f>VLOOKUP(A2215,'Data Transformation 3'!A$3:K$2339,11,0)</f>
        <v>R1013</v>
      </c>
      <c r="Q2215">
        <f>VLOOKUP(A2215,'Data Transformation 3'!A$3:F$2339,6,0)</f>
        <v>18</v>
      </c>
    </row>
    <row r="2216" spans="1:17" ht="15.5" hidden="1" x14ac:dyDescent="0.35">
      <c r="A2216" s="1" t="s">
        <v>143</v>
      </c>
      <c r="C2216" s="20" cm="1">
        <f t="array" ref="C2216:K2216">_xlfn.XLOOKUP(A2216,'Data transformation 2'!A2217:A4551,'Data transformation 2'!B2217:J4551)</f>
        <v>31.13</v>
      </c>
      <c r="D2216">
        <v>6.01</v>
      </c>
      <c r="E2216" t="str">
        <v>No</v>
      </c>
      <c r="F2216" t="str">
        <v>yes</v>
      </c>
      <c r="G2216" t="str">
        <v>No</v>
      </c>
      <c r="H2216">
        <v>1</v>
      </c>
      <c r="I2216" t="str">
        <v>No</v>
      </c>
      <c r="J2216" t="str">
        <v>Obesity</v>
      </c>
      <c r="K2216" t="str">
        <v>Pre-Diabetes</v>
      </c>
      <c r="L2216" t="str">
        <f>VLOOKUP(A2216,'Data Transformation 3'!A$3:E$2339,5,0)</f>
        <v>21-Aug-2004</v>
      </c>
      <c r="M2216" s="19">
        <f>VLOOKUP(A2216,'Data Transformation 3'!A$3:H$2339,8,0)</f>
        <v>1621.88</v>
      </c>
      <c r="N2216" t="str">
        <f>VLOOKUP('Healthcare '!A2216,'Data Transformation 3'!A$3:I$2339,9,0)</f>
        <v>tier - 2</v>
      </c>
      <c r="O2216" t="str">
        <f>VLOOKUP(A2216,'Data Transformation 3'!A$3:J$2339,10,0)</f>
        <v>tier - 2</v>
      </c>
      <c r="P2216" t="str">
        <f>VLOOKUP(A2216,'Data Transformation 3'!A$3:K$2339,11,0)</f>
        <v>R1013</v>
      </c>
      <c r="Q2216">
        <f>VLOOKUP(A2216,'Data Transformation 3'!A$3:F$2339,6,0)</f>
        <v>18</v>
      </c>
    </row>
    <row r="2217" spans="1:17" ht="15.5" hidden="1" x14ac:dyDescent="0.35">
      <c r="A2217" s="1" t="s">
        <v>142</v>
      </c>
      <c r="C2217" s="20" cm="1">
        <f t="array" ref="C2217:K2217">_xlfn.XLOOKUP(A2217,'Data transformation 2'!A2218:A4552,'Data transformation 2'!B2218:J4552)</f>
        <v>17.48</v>
      </c>
      <c r="D2217">
        <v>4.59</v>
      </c>
      <c r="E2217" t="str">
        <v>No</v>
      </c>
      <c r="F2217" t="str">
        <v>No</v>
      </c>
      <c r="G2217" t="str">
        <v>Yes</v>
      </c>
      <c r="H2217">
        <v>1</v>
      </c>
      <c r="I2217" t="str">
        <v>No</v>
      </c>
      <c r="J2217" t="str">
        <v>Underweight</v>
      </c>
      <c r="K2217" t="str">
        <v>Normal</v>
      </c>
      <c r="L2217" t="str">
        <f>VLOOKUP(A2217,'Data Transformation 3'!A$3:E$2339,5,0)</f>
        <v>14-Sep-2003</v>
      </c>
      <c r="M2217" s="19">
        <f>VLOOKUP(A2217,'Data Transformation 3'!A$3:H$2339,8,0)</f>
        <v>1621.34</v>
      </c>
      <c r="N2217" t="str">
        <f>VLOOKUP('Healthcare '!A2217,'Data Transformation 3'!A$3:I$2339,9,0)</f>
        <v>tier - 2</v>
      </c>
      <c r="O2217" t="str">
        <f>VLOOKUP(A2217,'Data Transformation 3'!A$3:J$2339,10,0)</f>
        <v>tier - 2</v>
      </c>
      <c r="P2217" t="str">
        <f>VLOOKUP(A2217,'Data Transformation 3'!A$3:K$2339,11,0)</f>
        <v>R1012</v>
      </c>
      <c r="Q2217">
        <f>VLOOKUP(A2217,'Data Transformation 3'!A$3:F$2339,6,0)</f>
        <v>19</v>
      </c>
    </row>
    <row r="2218" spans="1:17" ht="15.5" hidden="1" x14ac:dyDescent="0.35">
      <c r="A2218" s="1" t="s">
        <v>141</v>
      </c>
      <c r="C2218" s="20" cm="1">
        <f t="array" ref="C2218:K2218">_xlfn.XLOOKUP(A2218,'Data transformation 2'!A2219:A4553,'Data transformation 2'!B2219:J4553)</f>
        <v>22.57</v>
      </c>
      <c r="D2218">
        <v>5.8</v>
      </c>
      <c r="E2218" t="str">
        <v>yes</v>
      </c>
      <c r="F2218" t="str">
        <v>No</v>
      </c>
      <c r="G2218" t="str">
        <v>No</v>
      </c>
      <c r="H2218">
        <v>1</v>
      </c>
      <c r="I2218" t="str">
        <v>No</v>
      </c>
      <c r="J2218" t="str">
        <v>Normal Weight</v>
      </c>
      <c r="K2218" t="str">
        <v>Pre-Diabetes</v>
      </c>
      <c r="L2218" t="str">
        <f>VLOOKUP(A2218,'Data Transformation 3'!A$3:E$2339,5,0)</f>
        <v>5-Aug-1995</v>
      </c>
      <c r="M2218" s="19">
        <f>VLOOKUP(A2218,'Data Transformation 3'!A$3:H$2339,8,0)</f>
        <v>1617.16</v>
      </c>
      <c r="N2218" t="str">
        <f>VLOOKUP('Healthcare '!A2218,'Data Transformation 3'!A$3:I$2339,9,0)</f>
        <v>tier - 2</v>
      </c>
      <c r="O2218" t="str">
        <f>VLOOKUP(A2218,'Data Transformation 3'!A$3:J$2339,10,0)</f>
        <v>tier - 1</v>
      </c>
      <c r="P2218" t="str">
        <f>VLOOKUP(A2218,'Data Transformation 3'!A$3:K$2339,11,0)</f>
        <v>R1013</v>
      </c>
      <c r="Q2218">
        <f>VLOOKUP(A2218,'Data Transformation 3'!A$3:F$2339,6,0)</f>
        <v>27</v>
      </c>
    </row>
    <row r="2219" spans="1:17" ht="15.5" hidden="1" x14ac:dyDescent="0.35">
      <c r="A2219" s="1" t="s">
        <v>140</v>
      </c>
      <c r="C2219" s="20" cm="1">
        <f t="array" ref="C2219:K2219">_xlfn.XLOOKUP(A2219,'Data transformation 2'!A2220:A4554,'Data transformation 2'!B2220:J4554)</f>
        <v>26.73</v>
      </c>
      <c r="D2219">
        <v>5.08</v>
      </c>
      <c r="E2219" t="str">
        <v>No</v>
      </c>
      <c r="F2219" t="str">
        <v>yes</v>
      </c>
      <c r="G2219" t="str">
        <v>No</v>
      </c>
      <c r="H2219">
        <v>1</v>
      </c>
      <c r="I2219" t="str">
        <v>No</v>
      </c>
      <c r="J2219" t="str">
        <v>Overweight</v>
      </c>
      <c r="K2219" t="str">
        <v>Normal</v>
      </c>
      <c r="L2219" t="str">
        <f>VLOOKUP(A2219,'Data Transformation 3'!A$3:E$2339,5,0)</f>
        <v>22-Jul-2004</v>
      </c>
      <c r="M2219" s="19">
        <f>VLOOKUP(A2219,'Data Transformation 3'!A$3:H$2339,8,0)</f>
        <v>1615.77</v>
      </c>
      <c r="N2219" t="str">
        <f>VLOOKUP('Healthcare '!A2219,'Data Transformation 3'!A$3:I$2339,9,0)</f>
        <v>tier - 2</v>
      </c>
      <c r="O2219" t="str">
        <f>VLOOKUP(A2219,'Data Transformation 3'!A$3:J$2339,10,0)</f>
        <v>tier - 1</v>
      </c>
      <c r="P2219" t="str">
        <f>VLOOKUP(A2219,'Data Transformation 3'!A$3:K$2339,11,0)</f>
        <v>R1013</v>
      </c>
      <c r="Q2219">
        <f>VLOOKUP(A2219,'Data Transformation 3'!A$3:F$2339,6,0)</f>
        <v>18</v>
      </c>
    </row>
    <row r="2220" spans="1:17" ht="15.5" hidden="1" x14ac:dyDescent="0.35">
      <c r="A2220" s="1" t="s">
        <v>139</v>
      </c>
      <c r="C2220" s="20" cm="1">
        <f t="array" ref="C2220:K2220">_xlfn.XLOOKUP(A2220,'Data transformation 2'!A2221:A4555,'Data transformation 2'!B2221:J4555)</f>
        <v>20.79</v>
      </c>
      <c r="D2220">
        <v>5.84</v>
      </c>
      <c r="E2220" t="str">
        <v>No</v>
      </c>
      <c r="F2220" t="str">
        <v>yes</v>
      </c>
      <c r="G2220" t="str">
        <v>No</v>
      </c>
      <c r="H2220">
        <v>1</v>
      </c>
      <c r="I2220" t="str">
        <v>No</v>
      </c>
      <c r="J2220" t="str">
        <v>Normal Weight</v>
      </c>
      <c r="K2220" t="str">
        <v>Pre-Diabetes</v>
      </c>
      <c r="L2220" t="str">
        <f>VLOOKUP(A2220,'Data Transformation 3'!A$3:E$2339,5,0)</f>
        <v>19-Nov-2004</v>
      </c>
      <c r="M2220" s="19">
        <f>VLOOKUP(A2220,'Data Transformation 3'!A$3:H$2339,8,0)</f>
        <v>1607.51</v>
      </c>
      <c r="N2220" t="str">
        <f>VLOOKUP('Healthcare '!A2220,'Data Transformation 3'!A$3:I$2339,9,0)</f>
        <v>tier - 2</v>
      </c>
      <c r="O2220" t="str">
        <f>VLOOKUP(A2220,'Data Transformation 3'!A$3:J$2339,10,0)</f>
        <v>tier - 3</v>
      </c>
      <c r="P2220" t="str">
        <f>VLOOKUP(A2220,'Data Transformation 3'!A$3:K$2339,11,0)</f>
        <v>R1013</v>
      </c>
      <c r="Q2220">
        <f>VLOOKUP(A2220,'Data Transformation 3'!A$3:F$2339,6,0)</f>
        <v>18</v>
      </c>
    </row>
    <row r="2221" spans="1:17" ht="15.5" hidden="1" x14ac:dyDescent="0.35">
      <c r="A2221" s="1" t="s">
        <v>138</v>
      </c>
      <c r="C2221" s="20" cm="1">
        <f t="array" ref="C2221:K2221">_xlfn.XLOOKUP(A2221,'Data transformation 2'!A2222:A4556,'Data transformation 2'!B2222:J4556)</f>
        <v>20.149999999999999</v>
      </c>
      <c r="D2221">
        <v>4.1500000000000004</v>
      </c>
      <c r="E2221" t="str">
        <v>No</v>
      </c>
      <c r="F2221" t="str">
        <v>No</v>
      </c>
      <c r="G2221" t="str">
        <v>No</v>
      </c>
      <c r="H2221">
        <v>1</v>
      </c>
      <c r="I2221" t="str">
        <v>No</v>
      </c>
      <c r="J2221" t="str">
        <v>Normal Weight</v>
      </c>
      <c r="K2221" t="str">
        <v>Normal</v>
      </c>
      <c r="L2221" t="str">
        <f>VLOOKUP(A2221,'Data Transformation 3'!A$3:E$2339,5,0)</f>
        <v>22-Sep-1992</v>
      </c>
      <c r="M2221" s="19">
        <f>VLOOKUP(A2221,'Data Transformation 3'!A$3:H$2339,8,0)</f>
        <v>1566.88</v>
      </c>
      <c r="N2221" t="str">
        <f>VLOOKUP('Healthcare '!A2221,'Data Transformation 3'!A$3:I$2339,9,0)</f>
        <v>tier - 2</v>
      </c>
      <c r="O2221" t="str">
        <f>VLOOKUP(A2221,'Data Transformation 3'!A$3:J$2339,10,0)</f>
        <v>tier - 1</v>
      </c>
      <c r="P2221" t="str">
        <f>VLOOKUP(A2221,'Data Transformation 3'!A$3:K$2339,11,0)</f>
        <v>R1013</v>
      </c>
      <c r="Q2221">
        <f>VLOOKUP(A2221,'Data Transformation 3'!A$3:F$2339,6,0)</f>
        <v>30</v>
      </c>
    </row>
    <row r="2222" spans="1:17" ht="15.5" hidden="1" x14ac:dyDescent="0.35">
      <c r="A2222" s="1" t="s">
        <v>137</v>
      </c>
      <c r="C2222" s="20" cm="1">
        <f t="array" ref="C2222:K2222">_xlfn.XLOOKUP(A2222,'Data transformation 2'!A2223:A4557,'Data transformation 2'!B2223:J4557)</f>
        <v>36.85</v>
      </c>
      <c r="D2222">
        <v>4.3600000000000003</v>
      </c>
      <c r="E2222" t="str">
        <v>yes</v>
      </c>
      <c r="F2222" t="str">
        <v>No</v>
      </c>
      <c r="G2222" t="str">
        <v>No</v>
      </c>
      <c r="H2222">
        <v>0</v>
      </c>
      <c r="I2222" t="str">
        <v>No</v>
      </c>
      <c r="J2222" t="str">
        <v>Obesity</v>
      </c>
      <c r="K2222" t="str">
        <v>Normal</v>
      </c>
      <c r="L2222" t="str">
        <f>VLOOKUP(A2222,'Data Transformation 3'!A$3:E$2339,5,0)</f>
        <v>5-Dec-2001</v>
      </c>
      <c r="M2222" s="19">
        <f>VLOOKUP(A2222,'Data Transformation 3'!A$3:H$2339,8,0)</f>
        <v>1534.3</v>
      </c>
      <c r="N2222" t="str">
        <f>VLOOKUP('Healthcare '!A2222,'Data Transformation 3'!A$3:I$2339,9,0)</f>
        <v>tier - 2</v>
      </c>
      <c r="O2222" t="str">
        <f>VLOOKUP(A2222,'Data Transformation 3'!A$3:J$2339,10,0)</f>
        <v>tier - 2</v>
      </c>
      <c r="P2222" t="str">
        <f>VLOOKUP(A2222,'Data Transformation 3'!A$3:K$2339,11,0)</f>
        <v>R1013</v>
      </c>
      <c r="Q2222">
        <f>VLOOKUP(A2222,'Data Transformation 3'!A$3:F$2339,6,0)</f>
        <v>21</v>
      </c>
    </row>
    <row r="2223" spans="1:17" ht="15.5" hidden="1" x14ac:dyDescent="0.35">
      <c r="A2223" s="1" t="s">
        <v>136</v>
      </c>
      <c r="C2223" s="20" cm="1">
        <f t="array" ref="C2223:K2223">_xlfn.XLOOKUP(A2223,'Data transformation 2'!A2224:A4558,'Data transformation 2'!B2224:J4558)</f>
        <v>35.53</v>
      </c>
      <c r="D2223">
        <v>4.55</v>
      </c>
      <c r="E2223" t="str">
        <v>yes</v>
      </c>
      <c r="F2223" t="str">
        <v>No</v>
      </c>
      <c r="G2223" t="str">
        <v>No</v>
      </c>
      <c r="H2223">
        <v>0</v>
      </c>
      <c r="I2223" t="str">
        <v>No</v>
      </c>
      <c r="J2223" t="str">
        <v>Obesity</v>
      </c>
      <c r="K2223" t="str">
        <v>Normal</v>
      </c>
      <c r="L2223" t="str">
        <f>VLOOKUP(A2223,'Data Transformation 3'!A$3:E$2339,5,0)</f>
        <v>2-Jun-2001</v>
      </c>
      <c r="M2223" s="19">
        <f>VLOOKUP(A2223,'Data Transformation 3'!A$3:H$2339,8,0)</f>
        <v>1532.47</v>
      </c>
      <c r="N2223" t="str">
        <f>VLOOKUP('Healthcare '!A2223,'Data Transformation 3'!A$3:I$2339,9,0)</f>
        <v>tier - 2</v>
      </c>
      <c r="O2223" t="str">
        <f>VLOOKUP(A2223,'Data Transformation 3'!A$3:J$2339,10,0)</f>
        <v>tier - 2</v>
      </c>
      <c r="P2223" t="str">
        <f>VLOOKUP(A2223,'Data Transformation 3'!A$3:K$2339,11,0)</f>
        <v>R1013</v>
      </c>
      <c r="Q2223">
        <f>VLOOKUP(A2223,'Data Transformation 3'!A$3:F$2339,6,0)</f>
        <v>22</v>
      </c>
    </row>
    <row r="2224" spans="1:17" ht="15.5" hidden="1" x14ac:dyDescent="0.35">
      <c r="A2224" s="1" t="s">
        <v>135</v>
      </c>
      <c r="C2224" s="20" cm="1">
        <f t="array" ref="C2224:K2224">_xlfn.XLOOKUP(A2224,'Data transformation 2'!A2225:A4559,'Data transformation 2'!B2225:J4559)</f>
        <v>31.1</v>
      </c>
      <c r="D2224">
        <v>4.37</v>
      </c>
      <c r="E2224" t="str">
        <v>yes</v>
      </c>
      <c r="F2224" t="str">
        <v>No</v>
      </c>
      <c r="G2224" t="str">
        <v>No</v>
      </c>
      <c r="H2224">
        <v>0</v>
      </c>
      <c r="I2224" t="str">
        <v>No</v>
      </c>
      <c r="J2224" t="str">
        <v>Obesity</v>
      </c>
      <c r="K2224" t="str">
        <v>Normal</v>
      </c>
      <c r="L2224" t="str">
        <f>VLOOKUP(A2224,'Data Transformation 3'!A$3:E$2339,5,0)</f>
        <v>7-Jul-2001</v>
      </c>
      <c r="M2224" s="19">
        <f>VLOOKUP(A2224,'Data Transformation 3'!A$3:H$2339,8,0)</f>
        <v>1526.31</v>
      </c>
      <c r="N2224" t="str">
        <f>VLOOKUP('Healthcare '!A2224,'Data Transformation 3'!A$3:I$2339,9,0)</f>
        <v>tier - 2</v>
      </c>
      <c r="O2224" t="str">
        <f>VLOOKUP(A2224,'Data Transformation 3'!A$3:J$2339,10,0)</f>
        <v>tier - 3</v>
      </c>
      <c r="P2224" t="str">
        <f>VLOOKUP(A2224,'Data Transformation 3'!A$3:K$2339,11,0)</f>
        <v>R1011</v>
      </c>
      <c r="Q2224">
        <f>VLOOKUP(A2224,'Data Transformation 3'!A$3:F$2339,6,0)</f>
        <v>21</v>
      </c>
    </row>
    <row r="2225" spans="1:17" ht="15.5" hidden="1" x14ac:dyDescent="0.35">
      <c r="A2225" s="1" t="s">
        <v>134</v>
      </c>
      <c r="C2225" s="20" cm="1">
        <f t="array" ref="C2225:K2225">_xlfn.XLOOKUP(A2225,'Data transformation 2'!A2226:A4560,'Data transformation 2'!B2226:J4560)</f>
        <v>23.21</v>
      </c>
      <c r="D2225">
        <v>5.24</v>
      </c>
      <c r="E2225" t="str">
        <v>yes</v>
      </c>
      <c r="F2225" t="str">
        <v>No</v>
      </c>
      <c r="G2225" t="str">
        <v>No</v>
      </c>
      <c r="H2225">
        <v>0</v>
      </c>
      <c r="I2225" t="str">
        <v>No</v>
      </c>
      <c r="J2225" t="str">
        <v>Normal Weight</v>
      </c>
      <c r="K2225" t="str">
        <v>Normal</v>
      </c>
      <c r="L2225" t="str">
        <f>VLOOKUP(A2225,'Data Transformation 3'!A$3:E$2339,5,0)</f>
        <v>25-Aug-2001</v>
      </c>
      <c r="M2225" s="19">
        <f>VLOOKUP(A2225,'Data Transformation 3'!A$3:H$2339,8,0)</f>
        <v>1515.34</v>
      </c>
      <c r="N2225" t="str">
        <f>VLOOKUP('Healthcare '!A2225,'Data Transformation 3'!A$3:I$2339,9,0)</f>
        <v>tier - 2</v>
      </c>
      <c r="O2225" t="str">
        <f>VLOOKUP(A2225,'Data Transformation 3'!A$3:J$2339,10,0)</f>
        <v>tier - 3</v>
      </c>
      <c r="P2225" t="str">
        <f>VLOOKUP(A2225,'Data Transformation 3'!A$3:K$2339,11,0)</f>
        <v>R1013</v>
      </c>
      <c r="Q2225">
        <f>VLOOKUP(A2225,'Data Transformation 3'!A$3:F$2339,6,0)</f>
        <v>21</v>
      </c>
    </row>
    <row r="2226" spans="1:17" ht="15.5" hidden="1" x14ac:dyDescent="0.35">
      <c r="A2226" s="1" t="s">
        <v>133</v>
      </c>
      <c r="C2226" s="20" cm="1">
        <f t="array" ref="C2226:K2226">_xlfn.XLOOKUP(A2226,'Data transformation 2'!A2227:A4561,'Data transformation 2'!B2227:J4561)</f>
        <v>18.36</v>
      </c>
      <c r="D2226">
        <v>5.96</v>
      </c>
      <c r="E2226" t="str">
        <v>No</v>
      </c>
      <c r="F2226" t="str">
        <v>No</v>
      </c>
      <c r="G2226" t="str">
        <v>No</v>
      </c>
      <c r="H2226">
        <v>1</v>
      </c>
      <c r="I2226" t="str">
        <v>No</v>
      </c>
      <c r="J2226" t="str">
        <v>Underweight</v>
      </c>
      <c r="K2226" t="str">
        <v>Pre-Diabetes</v>
      </c>
      <c r="L2226" t="str">
        <f>VLOOKUP(A2226,'Data Transformation 3'!A$3:E$2339,5,0)</f>
        <v>19-Jun-1998</v>
      </c>
      <c r="M2226" s="19">
        <f>VLOOKUP(A2226,'Data Transformation 3'!A$3:H$2339,8,0)</f>
        <v>1497</v>
      </c>
      <c r="N2226" t="str">
        <f>VLOOKUP('Healthcare '!A2226,'Data Transformation 3'!A$3:I$2339,9,0)</f>
        <v>tier - 2</v>
      </c>
      <c r="O2226" t="str">
        <f>VLOOKUP(A2226,'Data Transformation 3'!A$3:J$2339,10,0)</f>
        <v>tier - 2</v>
      </c>
      <c r="P2226" t="str">
        <f>VLOOKUP(A2226,'Data Transformation 3'!A$3:K$2339,11,0)</f>
        <v>R1013</v>
      </c>
      <c r="Q2226">
        <f>VLOOKUP(A2226,'Data Transformation 3'!A$3:F$2339,6,0)</f>
        <v>24</v>
      </c>
    </row>
    <row r="2227" spans="1:17" ht="15.5" hidden="1" x14ac:dyDescent="0.35">
      <c r="A2227" s="1" t="s">
        <v>132</v>
      </c>
      <c r="C2227" s="20" cm="1">
        <f t="array" ref="C2227:K2227">_xlfn.XLOOKUP(A2227,'Data transformation 2'!A2228:A4562,'Data transformation 2'!B2228:J4562)</f>
        <v>15.92</v>
      </c>
      <c r="D2227">
        <v>4.76</v>
      </c>
      <c r="E2227" t="str">
        <v>yes</v>
      </c>
      <c r="F2227" t="str">
        <v>No</v>
      </c>
      <c r="G2227" t="str">
        <v>No</v>
      </c>
      <c r="H2227">
        <v>1</v>
      </c>
      <c r="I2227" t="str">
        <v>No</v>
      </c>
      <c r="J2227" t="str">
        <v>Underweight</v>
      </c>
      <c r="K2227" t="str">
        <v>Normal</v>
      </c>
      <c r="L2227" t="str">
        <f>VLOOKUP(A2227,'Data Transformation 3'!A$3:E$2339,5,0)</f>
        <v>7-Oct-1995</v>
      </c>
      <c r="M2227" s="19">
        <f>VLOOKUP(A2227,'Data Transformation 3'!A$3:H$2339,8,0)</f>
        <v>1493</v>
      </c>
      <c r="N2227" t="str">
        <f>VLOOKUP('Healthcare '!A2227,'Data Transformation 3'!A$3:I$2339,9,0)</f>
        <v>tier - 2</v>
      </c>
      <c r="O2227" t="str">
        <f>VLOOKUP(A2227,'Data Transformation 3'!A$3:J$2339,10,0)</f>
        <v>tier - 3</v>
      </c>
      <c r="P2227" t="str">
        <f>VLOOKUP(A2227,'Data Transformation 3'!A$3:K$2339,11,0)</f>
        <v>R1013</v>
      </c>
      <c r="Q2227">
        <f>VLOOKUP(A2227,'Data Transformation 3'!A$3:F$2339,6,0)</f>
        <v>27</v>
      </c>
    </row>
    <row r="2228" spans="1:17" ht="15.5" hidden="1" x14ac:dyDescent="0.35">
      <c r="A2228" s="1" t="s">
        <v>131</v>
      </c>
      <c r="C2228" s="20" cm="1">
        <f t="array" ref="C2228:K2228">_xlfn.XLOOKUP(A2228,'Data transformation 2'!A2229:A4563,'Data transformation 2'!B2229:J4563)</f>
        <v>15.17</v>
      </c>
      <c r="D2228">
        <v>4.3</v>
      </c>
      <c r="E2228" t="str">
        <v>yes</v>
      </c>
      <c r="F2228" t="str">
        <v>No</v>
      </c>
      <c r="G2228" t="str">
        <v>Yes</v>
      </c>
      <c r="H2228">
        <v>1</v>
      </c>
      <c r="I2228" t="str">
        <v>No</v>
      </c>
      <c r="J2228" t="str">
        <v>Underweight</v>
      </c>
      <c r="K2228" t="str">
        <v>Normal</v>
      </c>
      <c r="L2228" t="str">
        <f>VLOOKUP(A2228,'Data Transformation 3'!A$3:E$2339,5,0)</f>
        <v>9-Jun-1997</v>
      </c>
      <c r="M2228" s="19">
        <f>VLOOKUP(A2228,'Data Transformation 3'!A$3:H$2339,8,0)</f>
        <v>1481</v>
      </c>
      <c r="N2228" t="str">
        <f>VLOOKUP('Healthcare '!A2228,'Data Transformation 3'!A$3:I$2339,9,0)</f>
        <v>tier - 2</v>
      </c>
      <c r="O2228" t="str">
        <f>VLOOKUP(A2228,'Data Transformation 3'!A$3:J$2339,10,0)</f>
        <v>tier - 1</v>
      </c>
      <c r="P2228" t="str">
        <f>VLOOKUP(A2228,'Data Transformation 3'!A$3:K$2339,11,0)</f>
        <v>R1012</v>
      </c>
      <c r="Q2228">
        <f>VLOOKUP(A2228,'Data Transformation 3'!A$3:F$2339,6,0)</f>
        <v>25</v>
      </c>
    </row>
    <row r="2229" spans="1:17" ht="15.5" hidden="1" x14ac:dyDescent="0.35">
      <c r="A2229" s="1" t="s">
        <v>130</v>
      </c>
      <c r="C2229" s="20" cm="1">
        <f t="array" ref="C2229:K2229">_xlfn.XLOOKUP(A2229,'Data transformation 2'!A2230:A4564,'Data transformation 2'!B2230:J4564)</f>
        <v>16.63</v>
      </c>
      <c r="D2229">
        <v>4.5</v>
      </c>
      <c r="E2229" t="str">
        <v>No</v>
      </c>
      <c r="F2229" t="str">
        <v>No</v>
      </c>
      <c r="G2229" t="str">
        <v>No</v>
      </c>
      <c r="H2229">
        <v>1</v>
      </c>
      <c r="I2229" t="str">
        <v>No</v>
      </c>
      <c r="J2229" t="str">
        <v>Underweight</v>
      </c>
      <c r="K2229" t="str">
        <v>Normal</v>
      </c>
      <c r="L2229" t="str">
        <f>VLOOKUP(A2229,'Data Transformation 3'!A$3:E$2339,5,0)</f>
        <v>7-Dec-1998</v>
      </c>
      <c r="M2229" s="19">
        <f>VLOOKUP(A2229,'Data Transformation 3'!A$3:H$2339,8,0)</f>
        <v>1477</v>
      </c>
      <c r="N2229" t="str">
        <f>VLOOKUP('Healthcare '!A2229,'Data Transformation 3'!A$3:I$2339,9,0)</f>
        <v>tier - 2</v>
      </c>
      <c r="O2229" t="str">
        <f>VLOOKUP(A2229,'Data Transformation 3'!A$3:J$2339,10,0)</f>
        <v>tier - 1</v>
      </c>
      <c r="P2229" t="str">
        <f>VLOOKUP(A2229,'Data Transformation 3'!A$3:K$2339,11,0)</f>
        <v>R1013</v>
      </c>
      <c r="Q2229">
        <f>VLOOKUP(A2229,'Data Transformation 3'!A$3:F$2339,6,0)</f>
        <v>24</v>
      </c>
    </row>
    <row r="2230" spans="1:17" ht="15.5" hidden="1" x14ac:dyDescent="0.35">
      <c r="A2230" s="1" t="s">
        <v>129</v>
      </c>
      <c r="C2230" s="20" cm="1">
        <f t="array" ref="C2230:K2230">_xlfn.XLOOKUP(A2230,'Data transformation 2'!A2231:A4565,'Data transformation 2'!B2231:J4565)</f>
        <v>19.39</v>
      </c>
      <c r="D2230">
        <v>5.59</v>
      </c>
      <c r="E2230" t="str">
        <v>No</v>
      </c>
      <c r="F2230" t="str">
        <v>No</v>
      </c>
      <c r="G2230" t="str">
        <v>Yes</v>
      </c>
      <c r="H2230">
        <v>1</v>
      </c>
      <c r="I2230" t="str">
        <v>No</v>
      </c>
      <c r="J2230" t="str">
        <v>Normal Weight</v>
      </c>
      <c r="K2230" t="str">
        <v>Normal</v>
      </c>
      <c r="L2230" t="str">
        <f>VLOOKUP(A2230,'Data Transformation 3'!A$3:E$2339,5,0)</f>
        <v>20-Jun-2003</v>
      </c>
      <c r="M2230" s="19">
        <f>VLOOKUP(A2230,'Data Transformation 3'!A$3:H$2339,8,0)</f>
        <v>1467</v>
      </c>
      <c r="N2230" t="str">
        <f>VLOOKUP('Healthcare '!A2230,'Data Transformation 3'!A$3:I$2339,9,0)</f>
        <v>tier - 2</v>
      </c>
      <c r="O2230" t="str">
        <f>VLOOKUP(A2230,'Data Transformation 3'!A$3:J$2339,10,0)</f>
        <v>tier - 2</v>
      </c>
      <c r="P2230" t="str">
        <f>VLOOKUP(A2230,'Data Transformation 3'!A$3:K$2339,11,0)</f>
        <v>R1013</v>
      </c>
      <c r="Q2230">
        <f>VLOOKUP(A2230,'Data Transformation 3'!A$3:F$2339,6,0)</f>
        <v>19</v>
      </c>
    </row>
    <row r="2231" spans="1:17" ht="15.5" hidden="1" x14ac:dyDescent="0.35">
      <c r="A2231" s="1" t="s">
        <v>128</v>
      </c>
      <c r="C2231" s="20" cm="1">
        <f t="array" ref="C2231:K2231">_xlfn.XLOOKUP(A2231,'Data transformation 2'!A2232:A4566,'Data transformation 2'!B2232:J4566)</f>
        <v>17.34</v>
      </c>
      <c r="D2231">
        <v>6.29</v>
      </c>
      <c r="E2231" t="str">
        <v>yes</v>
      </c>
      <c r="F2231" t="str">
        <v>No</v>
      </c>
      <c r="G2231" t="str">
        <v>Yes</v>
      </c>
      <c r="H2231">
        <v>1</v>
      </c>
      <c r="I2231" t="str">
        <v>No</v>
      </c>
      <c r="J2231" t="str">
        <v>Underweight</v>
      </c>
      <c r="K2231" t="str">
        <v>Pre-Diabetes</v>
      </c>
      <c r="L2231" t="str">
        <f>VLOOKUP(A2231,'Data Transformation 3'!A$3:E$2339,5,0)</f>
        <v>19-Jun-1997</v>
      </c>
      <c r="M2231" s="19">
        <f>VLOOKUP(A2231,'Data Transformation 3'!A$3:H$2339,8,0)</f>
        <v>1445</v>
      </c>
      <c r="N2231" t="str">
        <f>VLOOKUP('Healthcare '!A2231,'Data Transformation 3'!A$3:I$2339,9,0)</f>
        <v>tier - 2</v>
      </c>
      <c r="O2231" t="str">
        <f>VLOOKUP(A2231,'Data Transformation 3'!A$3:J$2339,10,0)</f>
        <v>tier - 1</v>
      </c>
      <c r="P2231" t="str">
        <f>VLOOKUP(A2231,'Data Transformation 3'!A$3:K$2339,11,0)</f>
        <v>R1013</v>
      </c>
      <c r="Q2231">
        <f>VLOOKUP(A2231,'Data Transformation 3'!A$3:F$2339,6,0)</f>
        <v>25</v>
      </c>
    </row>
    <row r="2232" spans="1:17" ht="15.5" hidden="1" x14ac:dyDescent="0.35">
      <c r="A2232" s="1" t="s">
        <v>127</v>
      </c>
      <c r="C2232" s="20" cm="1">
        <f t="array" ref="C2232:K2232">_xlfn.XLOOKUP(A2232,'Data transformation 2'!A2233:A4567,'Data transformation 2'!B2233:J4567)</f>
        <v>17.940000000000001</v>
      </c>
      <c r="D2232">
        <v>4.1900000000000004</v>
      </c>
      <c r="E2232" t="str">
        <v>No</v>
      </c>
      <c r="F2232" t="str">
        <v>yes</v>
      </c>
      <c r="G2232" t="str">
        <v>No</v>
      </c>
      <c r="H2232">
        <v>1</v>
      </c>
      <c r="I2232" t="str">
        <v>No</v>
      </c>
      <c r="J2232" t="str">
        <v>Underweight</v>
      </c>
      <c r="K2232" t="str">
        <v>Normal</v>
      </c>
      <c r="L2232" t="str">
        <f>VLOOKUP(A2232,'Data Transformation 3'!A$3:E$2339,5,0)</f>
        <v>1-Sep-2000</v>
      </c>
      <c r="M2232" s="19">
        <f>VLOOKUP(A2232,'Data Transformation 3'!A$3:H$2339,8,0)</f>
        <v>1438</v>
      </c>
      <c r="N2232" t="str">
        <f>VLOOKUP('Healthcare '!A2232,'Data Transformation 3'!A$3:I$2339,9,0)</f>
        <v>tier - 2</v>
      </c>
      <c r="O2232" t="str">
        <f>VLOOKUP(A2232,'Data Transformation 3'!A$3:J$2339,10,0)</f>
        <v>tier - 2</v>
      </c>
      <c r="P2232" t="str">
        <f>VLOOKUP(A2232,'Data Transformation 3'!A$3:K$2339,11,0)</f>
        <v>R1013</v>
      </c>
      <c r="Q2232">
        <f>VLOOKUP(A2232,'Data Transformation 3'!A$3:F$2339,6,0)</f>
        <v>22</v>
      </c>
    </row>
    <row r="2233" spans="1:17" ht="15.5" hidden="1" x14ac:dyDescent="0.35">
      <c r="A2233" s="1" t="s">
        <v>126</v>
      </c>
      <c r="C2233" s="20" cm="1">
        <f t="array" ref="C2233:K2233">_xlfn.XLOOKUP(A2233,'Data transformation 2'!A2234:A4568,'Data transformation 2'!B2234:J4568)</f>
        <v>16.670000000000002</v>
      </c>
      <c r="D2233">
        <v>4.7</v>
      </c>
      <c r="E2233" t="str">
        <v>yes</v>
      </c>
      <c r="F2233" t="str">
        <v>No</v>
      </c>
      <c r="G2233" t="str">
        <v>Yes</v>
      </c>
      <c r="H2233">
        <v>1</v>
      </c>
      <c r="I2233" t="str">
        <v>No</v>
      </c>
      <c r="J2233" t="str">
        <v>Underweight</v>
      </c>
      <c r="K2233" t="str">
        <v>Normal</v>
      </c>
      <c r="L2233" t="str">
        <f>VLOOKUP(A2233,'Data Transformation 3'!A$3:E$2339,5,0)</f>
        <v>5-Dec-1997</v>
      </c>
      <c r="M2233" s="19">
        <f>VLOOKUP(A2233,'Data Transformation 3'!A$3:H$2339,8,0)</f>
        <v>1422</v>
      </c>
      <c r="N2233" t="str">
        <f>VLOOKUP('Healthcare '!A2233,'Data Transformation 3'!A$3:I$2339,9,0)</f>
        <v>tier - 2</v>
      </c>
      <c r="O2233" t="str">
        <f>VLOOKUP(A2233,'Data Transformation 3'!A$3:J$2339,10,0)</f>
        <v>tier - 2</v>
      </c>
      <c r="P2233" t="str">
        <f>VLOOKUP(A2233,'Data Transformation 3'!A$3:K$2339,11,0)</f>
        <v>R1013</v>
      </c>
      <c r="Q2233">
        <f>VLOOKUP(A2233,'Data Transformation 3'!A$3:F$2339,6,0)</f>
        <v>25</v>
      </c>
    </row>
    <row r="2234" spans="1:17" ht="15.5" hidden="1" x14ac:dyDescent="0.35">
      <c r="A2234" s="1" t="s">
        <v>125</v>
      </c>
      <c r="C2234" s="20" cm="1">
        <f t="array" ref="C2234:K2234">_xlfn.XLOOKUP(A2234,'Data transformation 2'!A2235:A4569,'Data transformation 2'!B2235:J4569)</f>
        <v>20.58</v>
      </c>
      <c r="D2234">
        <v>5.64</v>
      </c>
      <c r="E2234" t="str">
        <v>yes</v>
      </c>
      <c r="F2234" t="str">
        <v>No</v>
      </c>
      <c r="G2234" t="str">
        <v>No</v>
      </c>
      <c r="H2234">
        <v>0</v>
      </c>
      <c r="I2234" t="str">
        <v>No</v>
      </c>
      <c r="J2234" t="str">
        <v>Normal Weight</v>
      </c>
      <c r="K2234" t="str">
        <v>Normal</v>
      </c>
      <c r="L2234" t="str">
        <f>VLOOKUP(A2234,'Data Transformation 3'!A$3:E$2339,5,0)</f>
        <v>23-Aug-2001</v>
      </c>
      <c r="M2234" s="19">
        <f>VLOOKUP(A2234,'Data Transformation 3'!A$3:H$2339,8,0)</f>
        <v>1421</v>
      </c>
      <c r="N2234" t="str">
        <f>VLOOKUP('Healthcare '!A2234,'Data Transformation 3'!A$3:I$2339,9,0)</f>
        <v>tier - 2</v>
      </c>
      <c r="O2234" t="str">
        <f>VLOOKUP(A2234,'Data Transformation 3'!A$3:J$2339,10,0)</f>
        <v>tier - 2</v>
      </c>
      <c r="P2234" t="str">
        <f>VLOOKUP(A2234,'Data Transformation 3'!A$3:K$2339,11,0)</f>
        <v>R1013</v>
      </c>
      <c r="Q2234">
        <f>VLOOKUP(A2234,'Data Transformation 3'!A$3:F$2339,6,0)</f>
        <v>21</v>
      </c>
    </row>
    <row r="2235" spans="1:17" ht="15.5" hidden="1" x14ac:dyDescent="0.35">
      <c r="A2235" s="1" t="s">
        <v>124</v>
      </c>
      <c r="C2235" s="20" cm="1">
        <f t="array" ref="C2235:K2235">_xlfn.XLOOKUP(A2235,'Data transformation 2'!A2236:A4570,'Data transformation 2'!B2236:J4570)</f>
        <v>16.5</v>
      </c>
      <c r="D2235">
        <v>4.1100000000000003</v>
      </c>
      <c r="E2235" t="str">
        <v>yes</v>
      </c>
      <c r="F2235" t="str">
        <v>No</v>
      </c>
      <c r="G2235" t="str">
        <v>No</v>
      </c>
      <c r="H2235">
        <v>0</v>
      </c>
      <c r="I2235" t="str">
        <v>No</v>
      </c>
      <c r="J2235" t="str">
        <v>Underweight</v>
      </c>
      <c r="K2235" t="str">
        <v>Normal</v>
      </c>
      <c r="L2235" t="str">
        <f>VLOOKUP(A2235,'Data Transformation 3'!A$3:E$2339,5,0)</f>
        <v>23-Jun-1996</v>
      </c>
      <c r="M2235" s="19">
        <f>VLOOKUP(A2235,'Data Transformation 3'!A$3:H$2339,8,0)</f>
        <v>1417</v>
      </c>
      <c r="N2235" t="str">
        <f>VLOOKUP('Healthcare '!A2235,'Data Transformation 3'!A$3:I$2339,9,0)</f>
        <v>tier - 2</v>
      </c>
      <c r="O2235" t="str">
        <f>VLOOKUP(A2235,'Data Transformation 3'!A$3:J$2339,10,0)</f>
        <v>tier - 3</v>
      </c>
      <c r="P2235" t="str">
        <f>VLOOKUP(A2235,'Data Transformation 3'!A$3:K$2339,11,0)</f>
        <v>R1013</v>
      </c>
      <c r="Q2235">
        <f>VLOOKUP(A2235,'Data Transformation 3'!A$3:F$2339,6,0)</f>
        <v>26</v>
      </c>
    </row>
    <row r="2236" spans="1:17" ht="15.5" hidden="1" x14ac:dyDescent="0.35">
      <c r="A2236" s="1" t="s">
        <v>123</v>
      </c>
      <c r="C2236" s="20" cm="1">
        <f t="array" ref="C2236:K2236">_xlfn.XLOOKUP(A2236,'Data transformation 2'!A2237:A4571,'Data transformation 2'!B2237:J4571)</f>
        <v>15.41</v>
      </c>
      <c r="D2236">
        <v>5.43</v>
      </c>
      <c r="E2236" t="str">
        <v>yes</v>
      </c>
      <c r="F2236" t="str">
        <v>No</v>
      </c>
      <c r="G2236" t="str">
        <v>Yes</v>
      </c>
      <c r="H2236">
        <v>1</v>
      </c>
      <c r="I2236" t="str">
        <v>No</v>
      </c>
      <c r="J2236" t="str">
        <v>Underweight</v>
      </c>
      <c r="K2236" t="str">
        <v>Normal</v>
      </c>
      <c r="L2236" t="str">
        <f>VLOOKUP(A2236,'Data Transformation 3'!A$3:E$2339,5,0)</f>
        <v>27-Oct-1997</v>
      </c>
      <c r="M2236" s="19">
        <f>VLOOKUP(A2236,'Data Transformation 3'!A$3:H$2339,8,0)</f>
        <v>1402</v>
      </c>
      <c r="N2236" t="str">
        <f>VLOOKUP('Healthcare '!A2236,'Data Transformation 3'!A$3:I$2339,9,0)</f>
        <v>tier - 2</v>
      </c>
      <c r="O2236" t="str">
        <f>VLOOKUP(A2236,'Data Transformation 3'!A$3:J$2339,10,0)</f>
        <v>tier - 3</v>
      </c>
      <c r="P2236" t="str">
        <f>VLOOKUP(A2236,'Data Transformation 3'!A$3:K$2339,11,0)</f>
        <v>R1011</v>
      </c>
      <c r="Q2236">
        <f>VLOOKUP(A2236,'Data Transformation 3'!A$3:F$2339,6,0)</f>
        <v>25</v>
      </c>
    </row>
    <row r="2237" spans="1:17" ht="15.5" hidden="1" x14ac:dyDescent="0.35">
      <c r="A2237" s="1" t="s">
        <v>122</v>
      </c>
      <c r="C2237" s="20" cm="1">
        <f t="array" ref="C2237:K2237">_xlfn.XLOOKUP(A2237,'Data transformation 2'!A2238:A4572,'Data transformation 2'!B2238:J4572)</f>
        <v>24.59</v>
      </c>
      <c r="D2237">
        <v>4.38</v>
      </c>
      <c r="E2237" t="str">
        <v>No</v>
      </c>
      <c r="F2237" t="str">
        <v>No</v>
      </c>
      <c r="G2237" t="str">
        <v>No</v>
      </c>
      <c r="H2237">
        <v>1</v>
      </c>
      <c r="I2237" t="str">
        <v>No</v>
      </c>
      <c r="J2237" t="str">
        <v>Normal Weight</v>
      </c>
      <c r="K2237" t="str">
        <v>Normal</v>
      </c>
      <c r="L2237" t="str">
        <f>VLOOKUP(A2237,'Data Transformation 3'!A$3:E$2339,5,0)</f>
        <v>5-Sep-1998</v>
      </c>
      <c r="M2237" s="19">
        <f>VLOOKUP(A2237,'Data Transformation 3'!A$3:H$2339,8,0)</f>
        <v>1400.44</v>
      </c>
      <c r="N2237" t="str">
        <f>VLOOKUP('Healthcare '!A2237,'Data Transformation 3'!A$3:I$2339,9,0)</f>
        <v>tier - 2</v>
      </c>
      <c r="O2237" t="str">
        <f>VLOOKUP(A2237,'Data Transformation 3'!A$3:J$2339,10,0)</f>
        <v>tier - 2</v>
      </c>
      <c r="P2237" t="str">
        <f>VLOOKUP(A2237,'Data Transformation 3'!A$3:K$2339,11,0)</f>
        <v>R1013</v>
      </c>
      <c r="Q2237">
        <f>VLOOKUP(A2237,'Data Transformation 3'!A$3:F$2339,6,0)</f>
        <v>24</v>
      </c>
    </row>
    <row r="2238" spans="1:17" ht="15.5" x14ac:dyDescent="0.35">
      <c r="A2238" s="1" t="s">
        <v>121</v>
      </c>
      <c r="C2238" s="20" cm="1">
        <f t="array" ref="C2238:K2238">_xlfn.XLOOKUP(A2238,'Data transformation 2'!A2239:A4573,'Data transformation 2'!B2239:J4573)</f>
        <v>33.33</v>
      </c>
      <c r="D2238">
        <v>9.7899999999999991</v>
      </c>
      <c r="E2238" t="str">
        <v>No</v>
      </c>
      <c r="F2238" t="str">
        <v>No</v>
      </c>
      <c r="G2238" t="str">
        <v>No</v>
      </c>
      <c r="H2238">
        <v>0</v>
      </c>
      <c r="I2238" t="str">
        <v>No</v>
      </c>
      <c r="J2238" t="str">
        <v>Obesity</v>
      </c>
      <c r="K2238" t="str">
        <v>Diabetes</v>
      </c>
      <c r="L2238" t="str">
        <f>VLOOKUP(A2238,'Data Transformation 3'!A$3:E$2339,5,0)</f>
        <v>22-Dec-2002</v>
      </c>
      <c r="M2238" s="19">
        <f>VLOOKUP(A2238,'Data Transformation 3'!A$3:H$2339,8,0)</f>
        <v>1391.53</v>
      </c>
      <c r="N2238" t="str">
        <f>VLOOKUP('Healthcare '!A2238,'Data Transformation 3'!A$3:I$2339,9,0)</f>
        <v>tier - 2</v>
      </c>
      <c r="O2238" t="str">
        <f>VLOOKUP(A2238,'Data Transformation 3'!A$3:J$2339,10,0)</f>
        <v>tier - 1</v>
      </c>
      <c r="P2238" t="str">
        <f>VLOOKUP(A2238,'Data Transformation 3'!A$3:K$2339,11,0)</f>
        <v>R1013</v>
      </c>
      <c r="Q2238">
        <f>VLOOKUP(A2238,'Data Transformation 3'!A$3:F$2339,6,0)</f>
        <v>20</v>
      </c>
    </row>
    <row r="2239" spans="1:17" ht="15.5" x14ac:dyDescent="0.35">
      <c r="A2239" s="1" t="s">
        <v>120</v>
      </c>
      <c r="C2239" s="20" cm="1">
        <f t="array" ref="C2239:K2239">_xlfn.XLOOKUP(A2239,'Data transformation 2'!A2240:A4574,'Data transformation 2'!B2240:J4574)</f>
        <v>18.5</v>
      </c>
      <c r="D2239">
        <v>11.84</v>
      </c>
      <c r="E2239" t="str">
        <v>No</v>
      </c>
      <c r="F2239" t="str">
        <v>No</v>
      </c>
      <c r="G2239" t="str">
        <v>No</v>
      </c>
      <c r="H2239">
        <v>0</v>
      </c>
      <c r="I2239" t="str">
        <v>No</v>
      </c>
      <c r="J2239" t="str">
        <v>Normal Weight</v>
      </c>
      <c r="K2239" t="str">
        <v>Diabetes</v>
      </c>
      <c r="L2239" t="str">
        <f>VLOOKUP(A2239,'Data Transformation 3'!A$3:E$2339,5,0)</f>
        <v>14-Nov-2002</v>
      </c>
      <c r="M2239" s="19">
        <f>VLOOKUP(A2239,'Data Transformation 3'!A$3:H$2339,8,0)</f>
        <v>1390</v>
      </c>
      <c r="N2239" t="str">
        <f>VLOOKUP('Healthcare '!A2239,'Data Transformation 3'!A$3:I$2339,9,0)</f>
        <v>tier - 2</v>
      </c>
      <c r="O2239" t="str">
        <f>VLOOKUP(A2239,'Data Transformation 3'!A$3:J$2339,10,0)</f>
        <v>tier - 2</v>
      </c>
      <c r="P2239" t="str">
        <f>VLOOKUP(A2239,'Data Transformation 3'!A$3:K$2339,11,0)</f>
        <v>R1013</v>
      </c>
      <c r="Q2239">
        <f>VLOOKUP(A2239,'Data Transformation 3'!A$3:F$2339,6,0)</f>
        <v>20</v>
      </c>
    </row>
    <row r="2240" spans="1:17" ht="15.5" hidden="1" x14ac:dyDescent="0.35">
      <c r="A2240" s="1" t="s">
        <v>119</v>
      </c>
      <c r="C2240" s="20" cm="1">
        <f t="array" ref="C2240:K2240">_xlfn.XLOOKUP(A2240,'Data transformation 2'!A2241:A4575,'Data transformation 2'!B2241:J4575)</f>
        <v>18.579999999999998</v>
      </c>
      <c r="D2240">
        <v>6.22</v>
      </c>
      <c r="E2240" t="str">
        <v>No</v>
      </c>
      <c r="F2240" t="str">
        <v>No</v>
      </c>
      <c r="G2240" t="str">
        <v>No</v>
      </c>
      <c r="H2240">
        <v>0</v>
      </c>
      <c r="I2240" t="str">
        <v>No</v>
      </c>
      <c r="J2240" t="str">
        <v>Normal Weight</v>
      </c>
      <c r="K2240" t="str">
        <v>Pre-Diabetes</v>
      </c>
      <c r="L2240" t="str">
        <f>VLOOKUP(A2240,'Data Transformation 3'!A$3:E$2339,5,0)</f>
        <v>6-Jul-1999</v>
      </c>
      <c r="M2240" s="19">
        <f>VLOOKUP(A2240,'Data Transformation 3'!A$3:H$2339,8,0)</f>
        <v>1389</v>
      </c>
      <c r="N2240" t="str">
        <f>VLOOKUP('Healthcare '!A2240,'Data Transformation 3'!A$3:I$2339,9,0)</f>
        <v>tier - 2</v>
      </c>
      <c r="O2240" t="str">
        <f>VLOOKUP(A2240,'Data Transformation 3'!A$3:J$2339,10,0)</f>
        <v>tier - 2</v>
      </c>
      <c r="P2240" t="str">
        <f>VLOOKUP(A2240,'Data Transformation 3'!A$3:K$2339,11,0)</f>
        <v>R1013</v>
      </c>
      <c r="Q2240">
        <f>VLOOKUP(A2240,'Data Transformation 3'!A$3:F$2339,6,0)</f>
        <v>23</v>
      </c>
    </row>
    <row r="2241" spans="1:17" ht="15.5" x14ac:dyDescent="0.35">
      <c r="A2241" s="1" t="s">
        <v>118</v>
      </c>
      <c r="C2241" s="20" cm="1">
        <f t="array" ref="C2241:K2241">_xlfn.XLOOKUP(A2241,'Data transformation 2'!A2242:A4576,'Data transformation 2'!B2242:J4576)</f>
        <v>16.64</v>
      </c>
      <c r="D2241">
        <v>10.01</v>
      </c>
      <c r="E2241" t="str">
        <v>No</v>
      </c>
      <c r="F2241" t="str">
        <v>No</v>
      </c>
      <c r="G2241" t="str">
        <v>No</v>
      </c>
      <c r="H2241">
        <v>0</v>
      </c>
      <c r="I2241" t="str">
        <v>No</v>
      </c>
      <c r="J2241" t="str">
        <v>Underweight</v>
      </c>
      <c r="K2241" t="str">
        <v>Diabetes</v>
      </c>
      <c r="L2241" t="str">
        <f>VLOOKUP(A2241,'Data Transformation 3'!A$3:E$2339,5,0)</f>
        <v>15-Aug-2002</v>
      </c>
      <c r="M2241" s="19">
        <f>VLOOKUP(A2241,'Data Transformation 3'!A$3:H$2339,8,0)</f>
        <v>1382</v>
      </c>
      <c r="N2241" t="str">
        <f>VLOOKUP('Healthcare '!A2241,'Data Transformation 3'!A$3:I$2339,9,0)</f>
        <v>tier - 2</v>
      </c>
      <c r="O2241" t="str">
        <f>VLOOKUP(A2241,'Data Transformation 3'!A$3:J$2339,10,0)</f>
        <v>tier - 1</v>
      </c>
      <c r="P2241" t="str">
        <f>VLOOKUP(A2241,'Data Transformation 3'!A$3:K$2339,11,0)</f>
        <v>R1013</v>
      </c>
      <c r="Q2241">
        <f>VLOOKUP(A2241,'Data Transformation 3'!A$3:F$2339,6,0)</f>
        <v>20</v>
      </c>
    </row>
    <row r="2242" spans="1:17" ht="15.5" hidden="1" x14ac:dyDescent="0.35">
      <c r="A2242" s="1" t="s">
        <v>117</v>
      </c>
      <c r="C2242" s="20" cm="1">
        <f t="array" ref="C2242:K2242">_xlfn.XLOOKUP(A2242,'Data transformation 2'!A2243:A4577,'Data transformation 2'!B2243:J4577)</f>
        <v>19.329999999999998</v>
      </c>
      <c r="D2242">
        <v>4.32</v>
      </c>
      <c r="E2242" t="str">
        <v>No</v>
      </c>
      <c r="F2242" t="str">
        <v>No</v>
      </c>
      <c r="G2242" t="str">
        <v>No</v>
      </c>
      <c r="H2242">
        <v>1</v>
      </c>
      <c r="I2242" t="str">
        <v>No</v>
      </c>
      <c r="J2242" t="str">
        <v>Normal Weight</v>
      </c>
      <c r="K2242" t="str">
        <v>Normal</v>
      </c>
      <c r="L2242" t="str">
        <f>VLOOKUP(A2242,'Data Transformation 3'!A$3:E$2339,5,0)</f>
        <v>3-Dec-1998</v>
      </c>
      <c r="M2242" s="19">
        <f>VLOOKUP(A2242,'Data Transformation 3'!A$3:H$2339,8,0)</f>
        <v>1359</v>
      </c>
      <c r="N2242" t="str">
        <f>VLOOKUP('Healthcare '!A2242,'Data Transformation 3'!A$3:I$2339,9,0)</f>
        <v>tier - 2</v>
      </c>
      <c r="O2242" t="str">
        <f>VLOOKUP(A2242,'Data Transformation 3'!A$3:J$2339,10,0)</f>
        <v>tier - 1</v>
      </c>
      <c r="P2242" t="str">
        <f>VLOOKUP(A2242,'Data Transformation 3'!A$3:K$2339,11,0)</f>
        <v>R1013</v>
      </c>
      <c r="Q2242">
        <f>VLOOKUP(A2242,'Data Transformation 3'!A$3:F$2339,6,0)</f>
        <v>24</v>
      </c>
    </row>
    <row r="2243" spans="1:17" ht="15.5" hidden="1" x14ac:dyDescent="0.35">
      <c r="A2243" s="1" t="s">
        <v>116</v>
      </c>
      <c r="C2243" s="20" cm="1">
        <f t="array" ref="C2243:K2243">_xlfn.XLOOKUP(A2243,'Data transformation 2'!A2244:A4578,'Data transformation 2'!B2244:J4578)</f>
        <v>21.26</v>
      </c>
      <c r="D2243">
        <v>5.65</v>
      </c>
      <c r="E2243" t="str">
        <v>yes</v>
      </c>
      <c r="F2243" t="str">
        <v>No</v>
      </c>
      <c r="G2243" t="str">
        <v>Yes</v>
      </c>
      <c r="H2243">
        <v>1</v>
      </c>
      <c r="I2243" t="str">
        <v>No</v>
      </c>
      <c r="J2243" t="str">
        <v>Normal Weight</v>
      </c>
      <c r="K2243" t="str">
        <v>Normal</v>
      </c>
      <c r="L2243" t="str">
        <f>VLOOKUP(A2243,'Data Transformation 3'!A$3:E$2339,5,0)</f>
        <v>7-Nov-1997</v>
      </c>
      <c r="M2243" s="19">
        <f>VLOOKUP(A2243,'Data Transformation 3'!A$3:H$2339,8,0)</f>
        <v>1341.16</v>
      </c>
      <c r="N2243" t="str">
        <f>VLOOKUP('Healthcare '!A2243,'Data Transformation 3'!A$3:I$2339,9,0)</f>
        <v>tier - 2</v>
      </c>
      <c r="O2243" t="str">
        <f>VLOOKUP(A2243,'Data Transformation 3'!A$3:J$2339,10,0)</f>
        <v>tier - 2</v>
      </c>
      <c r="P2243" t="str">
        <f>VLOOKUP(A2243,'Data Transformation 3'!A$3:K$2339,11,0)</f>
        <v>R1012</v>
      </c>
      <c r="Q2243">
        <f>VLOOKUP(A2243,'Data Transformation 3'!A$3:F$2339,6,0)</f>
        <v>25</v>
      </c>
    </row>
    <row r="2244" spans="1:17" ht="15.5" hidden="1" x14ac:dyDescent="0.35">
      <c r="A2244" s="1" t="s">
        <v>115</v>
      </c>
      <c r="C2244" s="20" cm="1">
        <f t="array" ref="C2244:K2244">_xlfn.XLOOKUP(A2244,'Data transformation 2'!A2245:A4579,'Data transformation 2'!B2245:J4579)</f>
        <v>15.6</v>
      </c>
      <c r="D2244">
        <v>4.12</v>
      </c>
      <c r="E2244" t="str">
        <v>yes</v>
      </c>
      <c r="F2244" t="str">
        <v>No</v>
      </c>
      <c r="G2244" t="str">
        <v>No</v>
      </c>
      <c r="H2244">
        <v>1</v>
      </c>
      <c r="I2244" t="str">
        <v>No</v>
      </c>
      <c r="J2244" t="str">
        <v>Underweight</v>
      </c>
      <c r="K2244" t="str">
        <v>Normal</v>
      </c>
      <c r="L2244" t="str">
        <f>VLOOKUP(A2244,'Data Transformation 3'!A$3:E$2339,5,0)</f>
        <v>30-Jul-1995</v>
      </c>
      <c r="M2244" s="19">
        <f>VLOOKUP(A2244,'Data Transformation 3'!A$3:H$2339,8,0)</f>
        <v>1338</v>
      </c>
      <c r="N2244" t="str">
        <f>VLOOKUP('Healthcare '!A2244,'Data Transformation 3'!A$3:I$2339,9,0)</f>
        <v>tier - 2</v>
      </c>
      <c r="O2244" t="str">
        <f>VLOOKUP(A2244,'Data Transformation 3'!A$3:J$2339,10,0)</f>
        <v>tier - 3</v>
      </c>
      <c r="P2244" t="str">
        <f>VLOOKUP(A2244,'Data Transformation 3'!A$3:K$2339,11,0)</f>
        <v>R1012</v>
      </c>
      <c r="Q2244">
        <f>VLOOKUP(A2244,'Data Transformation 3'!A$3:F$2339,6,0)</f>
        <v>27</v>
      </c>
    </row>
    <row r="2245" spans="1:17" ht="15.5" hidden="1" x14ac:dyDescent="0.35">
      <c r="A2245" s="1" t="s">
        <v>114</v>
      </c>
      <c r="C2245" s="20" cm="1">
        <f t="array" ref="C2245:K2245">_xlfn.XLOOKUP(A2245,'Data transformation 2'!A2246:A4580,'Data transformation 2'!B2246:J4580)</f>
        <v>24.39</v>
      </c>
      <c r="D2245">
        <v>6.24</v>
      </c>
      <c r="E2245" t="str">
        <v>No</v>
      </c>
      <c r="F2245" t="str">
        <v>No</v>
      </c>
      <c r="G2245" t="str">
        <v>No</v>
      </c>
      <c r="H2245">
        <v>1</v>
      </c>
      <c r="I2245" t="str">
        <v>No</v>
      </c>
      <c r="J2245" t="str">
        <v>Normal Weight</v>
      </c>
      <c r="K2245" t="str">
        <v>Pre-Diabetes</v>
      </c>
      <c r="L2245" t="str">
        <f>VLOOKUP(A2245,'Data Transformation 3'!A$3:E$2339,5,0)</f>
        <v>12-Jul-1998</v>
      </c>
      <c r="M2245" s="19">
        <f>VLOOKUP(A2245,'Data Transformation 3'!A$3:H$2339,8,0)</f>
        <v>1332.61</v>
      </c>
      <c r="N2245" t="str">
        <f>VLOOKUP('Healthcare '!A2245,'Data Transformation 3'!A$3:I$2339,9,0)</f>
        <v>tier - 2</v>
      </c>
      <c r="O2245" t="str">
        <f>VLOOKUP(A2245,'Data Transformation 3'!A$3:J$2339,10,0)</f>
        <v>tier - 3</v>
      </c>
      <c r="P2245" t="str">
        <f>VLOOKUP(A2245,'Data Transformation 3'!A$3:K$2339,11,0)</f>
        <v>R1013</v>
      </c>
      <c r="Q2245">
        <f>VLOOKUP(A2245,'Data Transformation 3'!A$3:F$2339,6,0)</f>
        <v>24</v>
      </c>
    </row>
    <row r="2246" spans="1:17" ht="15.5" hidden="1" x14ac:dyDescent="0.35">
      <c r="A2246" s="1" t="s">
        <v>113</v>
      </c>
      <c r="C2246" s="20" cm="1">
        <f t="array" ref="C2246:K2246">_xlfn.XLOOKUP(A2246,'Data transformation 2'!A2247:A4581,'Data transformation 2'!B2247:J4581)</f>
        <v>24.75</v>
      </c>
      <c r="D2246">
        <v>4.83</v>
      </c>
      <c r="E2246" t="str">
        <v>No</v>
      </c>
      <c r="F2246" t="str">
        <v>No</v>
      </c>
      <c r="G2246" t="str">
        <v>No</v>
      </c>
      <c r="H2246">
        <v>0</v>
      </c>
      <c r="I2246" t="str">
        <v>No</v>
      </c>
      <c r="J2246" t="str">
        <v>Normal Weight</v>
      </c>
      <c r="K2246" t="str">
        <v>Normal</v>
      </c>
      <c r="L2246" t="str">
        <f>VLOOKUP(A2246,'Data Transformation 3'!A$3:E$2339,5,0)</f>
        <v>14-Oct-1999</v>
      </c>
      <c r="M2246" s="19">
        <f>VLOOKUP(A2246,'Data Transformation 3'!A$3:H$2339,8,0)</f>
        <v>1329.17</v>
      </c>
      <c r="N2246" t="str">
        <f>VLOOKUP('Healthcare '!A2246,'Data Transformation 3'!A$3:I$2339,9,0)</f>
        <v>tier - 2</v>
      </c>
      <c r="O2246" t="str">
        <f>VLOOKUP(A2246,'Data Transformation 3'!A$3:J$2339,10,0)</f>
        <v>tier - 3</v>
      </c>
      <c r="P2246" t="str">
        <f>VLOOKUP(A2246,'Data Transformation 3'!A$3:K$2339,11,0)</f>
        <v>R1013</v>
      </c>
      <c r="Q2246">
        <f>VLOOKUP(A2246,'Data Transformation 3'!A$3:F$2339,6,0)</f>
        <v>23</v>
      </c>
    </row>
    <row r="2247" spans="1:17" ht="15.5" x14ac:dyDescent="0.35">
      <c r="A2247" s="1" t="s">
        <v>112</v>
      </c>
      <c r="C2247" s="20" cm="1">
        <f t="array" ref="C2247:K2247">_xlfn.XLOOKUP(A2247,'Data transformation 2'!A2248:A4582,'Data transformation 2'!B2248:J4582)</f>
        <v>20.88</v>
      </c>
      <c r="D2247">
        <v>7.4</v>
      </c>
      <c r="E2247" t="str">
        <v>No</v>
      </c>
      <c r="F2247" t="str">
        <v>No</v>
      </c>
      <c r="G2247" t="str">
        <v>No</v>
      </c>
      <c r="H2247">
        <v>0</v>
      </c>
      <c r="I2247" t="str">
        <v>No</v>
      </c>
      <c r="J2247" t="str">
        <v>Normal Weight</v>
      </c>
      <c r="K2247" t="str">
        <v>Diabetes</v>
      </c>
      <c r="L2247" t="str">
        <f>VLOOKUP(A2247,'Data Transformation 3'!A$3:E$2339,5,0)</f>
        <v>13-Oct-2002</v>
      </c>
      <c r="M2247" s="19">
        <f>VLOOKUP(A2247,'Data Transformation 3'!A$3:H$2339,8,0)</f>
        <v>1315</v>
      </c>
      <c r="N2247" t="str">
        <f>VLOOKUP('Healthcare '!A2247,'Data Transformation 3'!A$3:I$2339,9,0)</f>
        <v>tier - 2</v>
      </c>
      <c r="O2247" t="str">
        <f>VLOOKUP(A2247,'Data Transformation 3'!A$3:J$2339,10,0)</f>
        <v>tier - 2</v>
      </c>
      <c r="P2247" t="str">
        <f>VLOOKUP(A2247,'Data Transformation 3'!A$3:K$2339,11,0)</f>
        <v>R1013</v>
      </c>
      <c r="Q2247">
        <f>VLOOKUP(A2247,'Data Transformation 3'!A$3:F$2339,6,0)</f>
        <v>20</v>
      </c>
    </row>
    <row r="2248" spans="1:17" ht="15.5" hidden="1" x14ac:dyDescent="0.35">
      <c r="A2248" s="1" t="s">
        <v>111</v>
      </c>
      <c r="C2248" s="20" cm="1">
        <f t="array" ref="C2248:K2248">_xlfn.XLOOKUP(A2248,'Data transformation 2'!A2249:A4583,'Data transformation 2'!B2249:J4583)</f>
        <v>20.43</v>
      </c>
      <c r="D2248">
        <v>4.54</v>
      </c>
      <c r="E2248" t="str">
        <v>No</v>
      </c>
      <c r="F2248" t="str">
        <v>No</v>
      </c>
      <c r="G2248" t="str">
        <v>No</v>
      </c>
      <c r="H2248">
        <v>0</v>
      </c>
      <c r="I2248" t="str">
        <v>No</v>
      </c>
      <c r="J2248" t="str">
        <v>Normal Weight</v>
      </c>
      <c r="K2248" t="str">
        <v>Normal</v>
      </c>
      <c r="L2248" t="str">
        <f>VLOOKUP(A2248,'Data Transformation 3'!A$3:E$2339,5,0)</f>
        <v>2-Dec-1999</v>
      </c>
      <c r="M2248" s="19">
        <f>VLOOKUP(A2248,'Data Transformation 3'!A$3:H$2339,8,0)</f>
        <v>1304</v>
      </c>
      <c r="N2248" t="str">
        <f>VLOOKUP('Healthcare '!A2248,'Data Transformation 3'!A$3:I$2339,9,0)</f>
        <v>tier - 2</v>
      </c>
      <c r="O2248" t="str">
        <f>VLOOKUP(A2248,'Data Transformation 3'!A$3:J$2339,10,0)</f>
        <v>tier - 2</v>
      </c>
      <c r="P2248" t="str">
        <f>VLOOKUP(A2248,'Data Transformation 3'!A$3:K$2339,11,0)</f>
        <v>R1013</v>
      </c>
      <c r="Q2248">
        <f>VLOOKUP(A2248,'Data Transformation 3'!A$3:F$2339,6,0)</f>
        <v>23</v>
      </c>
    </row>
    <row r="2249" spans="1:17" ht="15.5" x14ac:dyDescent="0.35">
      <c r="A2249" s="1" t="s">
        <v>110</v>
      </c>
      <c r="C2249" s="20" cm="1">
        <f t="array" ref="C2249:K2249">_xlfn.XLOOKUP(A2249,'Data transformation 2'!A2250:A4584,'Data transformation 2'!B2250:J4584)</f>
        <v>15.18</v>
      </c>
      <c r="D2249">
        <v>11.11</v>
      </c>
      <c r="E2249" t="str">
        <v>No</v>
      </c>
      <c r="F2249" t="str">
        <v>No</v>
      </c>
      <c r="G2249" t="str">
        <v>No</v>
      </c>
      <c r="H2249">
        <v>0</v>
      </c>
      <c r="I2249" t="str">
        <v>No</v>
      </c>
      <c r="J2249" t="str">
        <v>Underweight</v>
      </c>
      <c r="K2249" t="str">
        <v>Diabetes</v>
      </c>
      <c r="L2249" t="str">
        <f>VLOOKUP(A2249,'Data Transformation 3'!A$3:E$2339,5,0)</f>
        <v>10-Dec-2002</v>
      </c>
      <c r="M2249" s="19">
        <f>VLOOKUP(A2249,'Data Transformation 3'!A$3:H$2339,8,0)</f>
        <v>1304</v>
      </c>
      <c r="N2249" t="str">
        <f>VLOOKUP('Healthcare '!A2249,'Data Transformation 3'!A$3:I$2339,9,0)</f>
        <v>tier - 2</v>
      </c>
      <c r="O2249" t="str">
        <f>VLOOKUP(A2249,'Data Transformation 3'!A$3:J$2339,10,0)</f>
        <v>tier - 2</v>
      </c>
      <c r="P2249" t="str">
        <f>VLOOKUP(A2249,'Data Transformation 3'!A$3:K$2339,11,0)</f>
        <v>R1012</v>
      </c>
      <c r="Q2249">
        <f>VLOOKUP(A2249,'Data Transformation 3'!A$3:F$2339,6,0)</f>
        <v>20</v>
      </c>
    </row>
    <row r="2250" spans="1:17" ht="15.5" hidden="1" x14ac:dyDescent="0.35">
      <c r="A2250" s="1" t="s">
        <v>109</v>
      </c>
      <c r="C2250" s="20" cm="1">
        <f t="array" ref="C2250:K2250">_xlfn.XLOOKUP(A2250,'Data transformation 2'!A2251:A4585,'Data transformation 2'!B2251:J4585)</f>
        <v>15.12</v>
      </c>
      <c r="D2250">
        <v>4.03</v>
      </c>
      <c r="E2250" t="str">
        <v>yes</v>
      </c>
      <c r="F2250" t="str">
        <v>No</v>
      </c>
      <c r="G2250" t="str">
        <v>No</v>
      </c>
      <c r="H2250">
        <v>0</v>
      </c>
      <c r="I2250" t="str">
        <v>No</v>
      </c>
      <c r="J2250" t="str">
        <v>Underweight</v>
      </c>
      <c r="K2250" t="str">
        <v>Normal</v>
      </c>
      <c r="L2250" t="str">
        <f>VLOOKUP(A2250,'Data Transformation 3'!A$3:E$2339,5,0)</f>
        <v>29-Nov-2001</v>
      </c>
      <c r="M2250" s="19">
        <f>VLOOKUP(A2250,'Data Transformation 3'!A$3:H$2339,8,0)</f>
        <v>1293</v>
      </c>
      <c r="N2250" t="str">
        <f>VLOOKUP('Healthcare '!A2250,'Data Transformation 3'!A$3:I$2339,9,0)</f>
        <v>tier - 2</v>
      </c>
      <c r="O2250" t="str">
        <f>VLOOKUP(A2250,'Data Transformation 3'!A$3:J$2339,10,0)</f>
        <v>tier - 3</v>
      </c>
      <c r="P2250" t="str">
        <f>VLOOKUP(A2250,'Data Transformation 3'!A$3:K$2339,11,0)</f>
        <v>R1012</v>
      </c>
      <c r="Q2250">
        <f>VLOOKUP(A2250,'Data Transformation 3'!A$3:F$2339,6,0)</f>
        <v>21</v>
      </c>
    </row>
    <row r="2251" spans="1:17" ht="15.5" hidden="1" x14ac:dyDescent="0.35">
      <c r="A2251" s="1" t="s">
        <v>108</v>
      </c>
      <c r="C2251" s="20" cm="1">
        <f t="array" ref="C2251:K2251">_xlfn.XLOOKUP(A2251,'Data transformation 2'!A2252:A4586,'Data transformation 2'!B2252:J4586)</f>
        <v>23.88</v>
      </c>
      <c r="D2251">
        <v>4.51</v>
      </c>
      <c r="E2251" t="str">
        <v>No</v>
      </c>
      <c r="F2251" t="str">
        <v>No</v>
      </c>
      <c r="G2251" t="str">
        <v>No</v>
      </c>
      <c r="H2251">
        <v>1</v>
      </c>
      <c r="I2251" t="str">
        <v>No</v>
      </c>
      <c r="J2251" t="str">
        <v>Normal Weight</v>
      </c>
      <c r="K2251" t="str">
        <v>Normal</v>
      </c>
      <c r="L2251" t="str">
        <f>VLOOKUP(A2251,'Data Transformation 3'!A$3:E$2339,5,0)</f>
        <v>4-Jun-1998</v>
      </c>
      <c r="M2251" s="19">
        <f>VLOOKUP(A2251,'Data Transformation 3'!A$3:H$2339,8,0)</f>
        <v>1290.93</v>
      </c>
      <c r="N2251" t="str">
        <f>VLOOKUP('Healthcare '!A2251,'Data Transformation 3'!A$3:I$2339,9,0)</f>
        <v>tier - 2</v>
      </c>
      <c r="O2251" t="str">
        <f>VLOOKUP(A2251,'Data Transformation 3'!A$3:J$2339,10,0)</f>
        <v>tier - 2</v>
      </c>
      <c r="P2251" t="str">
        <f>VLOOKUP(A2251,'Data Transformation 3'!A$3:K$2339,11,0)</f>
        <v>R1013</v>
      </c>
      <c r="Q2251">
        <f>VLOOKUP(A2251,'Data Transformation 3'!A$3:F$2339,6,0)</f>
        <v>25</v>
      </c>
    </row>
    <row r="2252" spans="1:17" ht="15.5" hidden="1" x14ac:dyDescent="0.35">
      <c r="A2252" s="1" t="s">
        <v>107</v>
      </c>
      <c r="C2252" s="20" cm="1">
        <f t="array" ref="C2252:K2252">_xlfn.XLOOKUP(A2252,'Data transformation 2'!A2253:A4587,'Data transformation 2'!B2253:J4587)</f>
        <v>16.13</v>
      </c>
      <c r="D2252">
        <v>5.56</v>
      </c>
      <c r="E2252" t="str">
        <v>No</v>
      </c>
      <c r="F2252" t="str">
        <v>yes</v>
      </c>
      <c r="G2252" t="str">
        <v>No</v>
      </c>
      <c r="H2252">
        <v>1</v>
      </c>
      <c r="I2252" t="str">
        <v>No</v>
      </c>
      <c r="J2252" t="str">
        <v>Underweight</v>
      </c>
      <c r="K2252" t="str">
        <v>Normal</v>
      </c>
      <c r="L2252" t="str">
        <f>VLOOKUP(A2252,'Data Transformation 3'!A$3:E$2339,5,0)</f>
        <v>26-Jun-2000</v>
      </c>
      <c r="M2252" s="19">
        <f>VLOOKUP(A2252,'Data Transformation 3'!A$3:H$2339,8,0)</f>
        <v>1286</v>
      </c>
      <c r="N2252" t="str">
        <f>VLOOKUP('Healthcare '!A2252,'Data Transformation 3'!A$3:I$2339,9,0)</f>
        <v>tier - 2</v>
      </c>
      <c r="O2252" t="str">
        <f>VLOOKUP(A2252,'Data Transformation 3'!A$3:J$2339,10,0)</f>
        <v>tier - 2</v>
      </c>
      <c r="P2252" t="str">
        <f>VLOOKUP(A2252,'Data Transformation 3'!A$3:K$2339,11,0)</f>
        <v>R1013</v>
      </c>
      <c r="Q2252">
        <f>VLOOKUP(A2252,'Data Transformation 3'!A$3:F$2339,6,0)</f>
        <v>22</v>
      </c>
    </row>
    <row r="2253" spans="1:17" ht="15.5" hidden="1" x14ac:dyDescent="0.35">
      <c r="A2253" s="1" t="s">
        <v>106</v>
      </c>
      <c r="C2253" s="20" cm="1">
        <f t="array" ref="C2253:K2253">_xlfn.XLOOKUP(A2253,'Data transformation 2'!A2254:A4588,'Data transformation 2'!B2254:J4588)</f>
        <v>24.09</v>
      </c>
      <c r="D2253">
        <v>4.0999999999999996</v>
      </c>
      <c r="E2253" t="str">
        <v>No</v>
      </c>
      <c r="F2253" t="str">
        <v>yes</v>
      </c>
      <c r="G2253" t="str">
        <v>No</v>
      </c>
      <c r="H2253">
        <v>1</v>
      </c>
      <c r="I2253" t="str">
        <v>No</v>
      </c>
      <c r="J2253" t="str">
        <v>Normal Weight</v>
      </c>
      <c r="K2253" t="str">
        <v>Normal</v>
      </c>
      <c r="L2253" t="str">
        <f>VLOOKUP(A2253,'Data Transformation 3'!A$3:E$2339,5,0)</f>
        <v>28-Jul-2004</v>
      </c>
      <c r="M2253" s="19">
        <f>VLOOKUP(A2253,'Data Transformation 3'!A$3:H$2339,8,0)</f>
        <v>1285</v>
      </c>
      <c r="N2253" t="str">
        <f>VLOOKUP('Healthcare '!A2253,'Data Transformation 3'!A$3:I$2339,9,0)</f>
        <v>tier - 2</v>
      </c>
      <c r="O2253" t="str">
        <f>VLOOKUP(A2253,'Data Transformation 3'!A$3:J$2339,10,0)</f>
        <v>tier - 3</v>
      </c>
      <c r="P2253" t="str">
        <f>VLOOKUP(A2253,'Data Transformation 3'!A$3:K$2339,11,0)</f>
        <v>R1013</v>
      </c>
      <c r="Q2253">
        <f>VLOOKUP(A2253,'Data Transformation 3'!A$3:F$2339,6,0)</f>
        <v>18</v>
      </c>
    </row>
    <row r="2254" spans="1:17" ht="15.5" hidden="1" x14ac:dyDescent="0.35">
      <c r="A2254" s="1" t="s">
        <v>105</v>
      </c>
      <c r="C2254" s="20" cm="1">
        <f t="array" ref="C2254:K2254">_xlfn.XLOOKUP(A2254,'Data transformation 2'!A2255:A4589,'Data transformation 2'!B2255:J4589)</f>
        <v>19.43</v>
      </c>
      <c r="D2254">
        <v>5.85</v>
      </c>
      <c r="E2254" t="str">
        <v>No</v>
      </c>
      <c r="F2254" t="str">
        <v>yes</v>
      </c>
      <c r="G2254" t="str">
        <v>No</v>
      </c>
      <c r="H2254">
        <v>1</v>
      </c>
      <c r="I2254" t="str">
        <v>No</v>
      </c>
      <c r="J2254" t="str">
        <v>Normal Weight</v>
      </c>
      <c r="K2254" t="str">
        <v>Pre-Diabetes</v>
      </c>
      <c r="L2254" t="str">
        <f>VLOOKUP(A2254,'Data Transformation 3'!A$3:E$2339,5,0)</f>
        <v>30-Sep-2004</v>
      </c>
      <c r="M2254" s="19">
        <f>VLOOKUP(A2254,'Data Transformation 3'!A$3:H$2339,8,0)</f>
        <v>1283</v>
      </c>
      <c r="N2254" t="str">
        <f>VLOOKUP('Healthcare '!A2254,'Data Transformation 3'!A$3:I$2339,9,0)</f>
        <v>tier - 2</v>
      </c>
      <c r="O2254" t="str">
        <f>VLOOKUP(A2254,'Data Transformation 3'!A$3:J$2339,10,0)</f>
        <v>tier - 1</v>
      </c>
      <c r="P2254" t="str">
        <f>VLOOKUP(A2254,'Data Transformation 3'!A$3:K$2339,11,0)</f>
        <v>R1013</v>
      </c>
      <c r="Q2254">
        <f>VLOOKUP(A2254,'Data Transformation 3'!A$3:F$2339,6,0)</f>
        <v>18</v>
      </c>
    </row>
    <row r="2255" spans="1:17" ht="15.5" hidden="1" x14ac:dyDescent="0.35">
      <c r="A2255" s="1" t="s">
        <v>104</v>
      </c>
      <c r="C2255" s="20" cm="1">
        <f t="array" ref="C2255:K2255">_xlfn.XLOOKUP(A2255,'Data transformation 2'!A2256:A4590,'Data transformation 2'!B2256:J4590)</f>
        <v>15.22</v>
      </c>
      <c r="D2255">
        <v>4.92</v>
      </c>
      <c r="E2255" t="str">
        <v>yes</v>
      </c>
      <c r="F2255" t="str">
        <v>No</v>
      </c>
      <c r="G2255" t="str">
        <v>Yes</v>
      </c>
      <c r="H2255">
        <v>1</v>
      </c>
      <c r="I2255" t="str">
        <v>No</v>
      </c>
      <c r="J2255" t="str">
        <v>Underweight</v>
      </c>
      <c r="K2255" t="str">
        <v>Normal</v>
      </c>
      <c r="L2255" t="str">
        <f>VLOOKUP(A2255,'Data Transformation 3'!A$3:E$2339,5,0)</f>
        <v>26-Oct-1997</v>
      </c>
      <c r="M2255" s="19">
        <f>VLOOKUP(A2255,'Data Transformation 3'!A$3:H$2339,8,0)</f>
        <v>1276</v>
      </c>
      <c r="N2255" t="str">
        <f>VLOOKUP('Healthcare '!A2255,'Data Transformation 3'!A$3:I$2339,9,0)</f>
        <v>tier - 2</v>
      </c>
      <c r="O2255" t="str">
        <f>VLOOKUP(A2255,'Data Transformation 3'!A$3:J$2339,10,0)</f>
        <v>tier - 2</v>
      </c>
      <c r="P2255" t="str">
        <f>VLOOKUP(A2255,'Data Transformation 3'!A$3:K$2339,11,0)</f>
        <v>R1012</v>
      </c>
      <c r="Q2255">
        <f>VLOOKUP(A2255,'Data Transformation 3'!A$3:F$2339,6,0)</f>
        <v>25</v>
      </c>
    </row>
    <row r="2256" spans="1:17" ht="15.5" x14ac:dyDescent="0.35">
      <c r="A2256" s="1" t="s">
        <v>103</v>
      </c>
      <c r="C2256" s="20" cm="1">
        <f t="array" ref="C2256:K2256">_xlfn.XLOOKUP(A2256,'Data transformation 2'!A2257:A4591,'Data transformation 2'!B2257:J4591)</f>
        <v>20.72</v>
      </c>
      <c r="D2256">
        <v>9.4600000000000009</v>
      </c>
      <c r="E2256" t="str">
        <v>No</v>
      </c>
      <c r="F2256" t="str">
        <v>No</v>
      </c>
      <c r="G2256" t="str">
        <v>No</v>
      </c>
      <c r="H2256">
        <v>0</v>
      </c>
      <c r="I2256" t="str">
        <v>No</v>
      </c>
      <c r="J2256" t="str">
        <v>Normal Weight</v>
      </c>
      <c r="K2256" t="str">
        <v>Diabetes</v>
      </c>
      <c r="L2256" t="str">
        <f>VLOOKUP(A2256,'Data Transformation 3'!A$3:E$2339,5,0)</f>
        <v>4-Dec-2002</v>
      </c>
      <c r="M2256" s="19">
        <f>VLOOKUP(A2256,'Data Transformation 3'!A$3:H$2339,8,0)</f>
        <v>1267</v>
      </c>
      <c r="N2256" t="str">
        <f>VLOOKUP('Healthcare '!A2256,'Data Transformation 3'!A$3:I$2339,9,0)</f>
        <v>tier - 2</v>
      </c>
      <c r="O2256" t="str">
        <f>VLOOKUP(A2256,'Data Transformation 3'!A$3:J$2339,10,0)</f>
        <v>tier - 1</v>
      </c>
      <c r="P2256" t="str">
        <f>VLOOKUP(A2256,'Data Transformation 3'!A$3:K$2339,11,0)</f>
        <v>R1013</v>
      </c>
      <c r="Q2256">
        <f>VLOOKUP(A2256,'Data Transformation 3'!A$3:F$2339,6,0)</f>
        <v>20</v>
      </c>
    </row>
    <row r="2257" spans="1:17" ht="15.5" hidden="1" x14ac:dyDescent="0.35">
      <c r="A2257" s="1" t="s">
        <v>102</v>
      </c>
      <c r="C2257" s="20" cm="1">
        <f t="array" ref="C2257:K2257">_xlfn.XLOOKUP(A2257,'Data transformation 2'!A2258:A4592,'Data transformation 2'!B2258:J4592)</f>
        <v>35.4</v>
      </c>
      <c r="D2257">
        <v>5.94</v>
      </c>
      <c r="E2257" t="str">
        <v>No</v>
      </c>
      <c r="F2257" t="str">
        <v>No</v>
      </c>
      <c r="G2257" t="str">
        <v>Yes</v>
      </c>
      <c r="H2257">
        <v>1</v>
      </c>
      <c r="I2257" t="str">
        <v>No</v>
      </c>
      <c r="J2257" t="str">
        <v>Obesity</v>
      </c>
      <c r="K2257" t="str">
        <v>Pre-Diabetes</v>
      </c>
      <c r="L2257" t="str">
        <f>VLOOKUP(A2257,'Data Transformation 3'!A$3:E$2339,5,0)</f>
        <v>21-Nov-2003</v>
      </c>
      <c r="M2257" s="19">
        <f>VLOOKUP(A2257,'Data Transformation 3'!A$3:H$2339,8,0)</f>
        <v>1263.25</v>
      </c>
      <c r="N2257" t="str">
        <f>VLOOKUP('Healthcare '!A2257,'Data Transformation 3'!A$3:I$2339,9,0)</f>
        <v>tier - 2</v>
      </c>
      <c r="O2257" t="str">
        <f>VLOOKUP(A2257,'Data Transformation 3'!A$3:J$2339,10,0)</f>
        <v>tier - 3</v>
      </c>
      <c r="P2257" t="str">
        <f>VLOOKUP(A2257,'Data Transformation 3'!A$3:K$2339,11,0)</f>
        <v>R1011</v>
      </c>
      <c r="Q2257">
        <f>VLOOKUP(A2257,'Data Transformation 3'!A$3:F$2339,6,0)</f>
        <v>19</v>
      </c>
    </row>
    <row r="2258" spans="1:17" ht="15.5" hidden="1" x14ac:dyDescent="0.35">
      <c r="A2258" s="1" t="s">
        <v>101</v>
      </c>
      <c r="C2258" s="20" cm="1">
        <f t="array" ref="C2258:K2258">_xlfn.XLOOKUP(A2258,'Data transformation 2'!A2259:A4593,'Data transformation 2'!B2259:J4593)</f>
        <v>34.4</v>
      </c>
      <c r="D2258">
        <v>5.7</v>
      </c>
      <c r="E2258" t="str">
        <v>No</v>
      </c>
      <c r="F2258" t="str">
        <v>No</v>
      </c>
      <c r="G2258" t="str">
        <v>Yes</v>
      </c>
      <c r="H2258">
        <v>1</v>
      </c>
      <c r="I2258" t="str">
        <v>No</v>
      </c>
      <c r="J2258" t="str">
        <v>Obesity</v>
      </c>
      <c r="K2258" t="str">
        <v>Pre-Diabetes</v>
      </c>
      <c r="L2258" t="str">
        <f>VLOOKUP(A2258,'Data Transformation 3'!A$3:E$2339,5,0)</f>
        <v>15-Aug-2003</v>
      </c>
      <c r="M2258" s="19">
        <f>VLOOKUP(A2258,'Data Transformation 3'!A$3:H$2339,8,0)</f>
        <v>1261.8599999999999</v>
      </c>
      <c r="N2258" t="str">
        <f>VLOOKUP('Healthcare '!A2258,'Data Transformation 3'!A$3:I$2339,9,0)</f>
        <v>tier - 2</v>
      </c>
      <c r="O2258" t="str">
        <f>VLOOKUP(A2258,'Data Transformation 3'!A$3:J$2339,10,0)</f>
        <v>tier - 3</v>
      </c>
      <c r="P2258" t="str">
        <f>VLOOKUP(A2258,'Data Transformation 3'!A$3:K$2339,11,0)</f>
        <v>R1011</v>
      </c>
      <c r="Q2258">
        <f>VLOOKUP(A2258,'Data Transformation 3'!A$3:F$2339,6,0)</f>
        <v>19</v>
      </c>
    </row>
    <row r="2259" spans="1:17" ht="15.5" hidden="1" x14ac:dyDescent="0.35">
      <c r="A2259" s="1" t="s">
        <v>100</v>
      </c>
      <c r="C2259" s="20" cm="1">
        <f t="array" ref="C2259:K2259">_xlfn.XLOOKUP(A2259,'Data transformation 2'!A2260:A4594,'Data transformation 2'!B2260:J4594)</f>
        <v>34.1</v>
      </c>
      <c r="D2259">
        <v>4.13</v>
      </c>
      <c r="E2259" t="str">
        <v>No</v>
      </c>
      <c r="F2259" t="str">
        <v>No</v>
      </c>
      <c r="G2259" t="str">
        <v>Yes</v>
      </c>
      <c r="H2259">
        <v>1</v>
      </c>
      <c r="I2259" t="str">
        <v>No</v>
      </c>
      <c r="J2259" t="str">
        <v>Obesity</v>
      </c>
      <c r="K2259" t="str">
        <v>Normal</v>
      </c>
      <c r="L2259" t="str">
        <f>VLOOKUP(A2259,'Data Transformation 3'!A$3:E$2339,5,0)</f>
        <v>30-Oct-2003</v>
      </c>
      <c r="M2259" s="19">
        <f>VLOOKUP(A2259,'Data Transformation 3'!A$3:H$2339,8,0)</f>
        <v>1261.44</v>
      </c>
      <c r="N2259" t="str">
        <f>VLOOKUP('Healthcare '!A2259,'Data Transformation 3'!A$3:I$2339,9,0)</f>
        <v>tier - 2</v>
      </c>
      <c r="O2259" t="str">
        <f>VLOOKUP(A2259,'Data Transformation 3'!A$3:J$2339,10,0)</f>
        <v>tier - 3</v>
      </c>
      <c r="P2259" t="str">
        <f>VLOOKUP(A2259,'Data Transformation 3'!A$3:K$2339,11,0)</f>
        <v>R1011</v>
      </c>
      <c r="Q2259">
        <f>VLOOKUP(A2259,'Data Transformation 3'!A$3:F$2339,6,0)</f>
        <v>19</v>
      </c>
    </row>
    <row r="2260" spans="1:17" ht="15.5" hidden="1" x14ac:dyDescent="0.35">
      <c r="A2260" s="1" t="s">
        <v>99</v>
      </c>
      <c r="C2260" s="20" cm="1">
        <f t="array" ref="C2260:K2260">_xlfn.XLOOKUP(A2260,'Data transformation 2'!A2261:A4595,'Data transformation 2'!B2261:J4595)</f>
        <v>30.4</v>
      </c>
      <c r="D2260">
        <v>4.7699999999999996</v>
      </c>
      <c r="E2260" t="str">
        <v>No</v>
      </c>
      <c r="F2260" t="str">
        <v>No</v>
      </c>
      <c r="G2260" t="str">
        <v>Yes</v>
      </c>
      <c r="H2260">
        <v>1</v>
      </c>
      <c r="I2260" t="str">
        <v>No</v>
      </c>
      <c r="J2260" t="str">
        <v>Obesity</v>
      </c>
      <c r="K2260" t="str">
        <v>Normal</v>
      </c>
      <c r="L2260" t="str">
        <f>VLOOKUP(A2260,'Data Transformation 3'!A$3:E$2339,5,0)</f>
        <v>13-Oct-2003</v>
      </c>
      <c r="M2260" s="19">
        <f>VLOOKUP(A2260,'Data Transformation 3'!A$3:H$2339,8,0)</f>
        <v>1256.3</v>
      </c>
      <c r="N2260" t="str">
        <f>VLOOKUP('Healthcare '!A2260,'Data Transformation 3'!A$3:I$2339,9,0)</f>
        <v>tier - 2</v>
      </c>
      <c r="O2260" t="str">
        <f>VLOOKUP(A2260,'Data Transformation 3'!A$3:J$2339,10,0)</f>
        <v>tier - 3</v>
      </c>
      <c r="P2260" t="str">
        <f>VLOOKUP(A2260,'Data Transformation 3'!A$3:K$2339,11,0)</f>
        <v>R1011</v>
      </c>
      <c r="Q2260">
        <f>VLOOKUP(A2260,'Data Transformation 3'!A$3:F$2339,6,0)</f>
        <v>19</v>
      </c>
    </row>
    <row r="2261" spans="1:17" ht="15.5" hidden="1" x14ac:dyDescent="0.35">
      <c r="A2261" s="1" t="s">
        <v>98</v>
      </c>
      <c r="C2261" s="20" cm="1">
        <f t="array" ref="C2261:K2261">_xlfn.XLOOKUP(A2261,'Data transformation 2'!A2262:A4596,'Data transformation 2'!B2262:J4596)</f>
        <v>28.7</v>
      </c>
      <c r="D2261">
        <v>4.99</v>
      </c>
      <c r="E2261" t="str">
        <v>No</v>
      </c>
      <c r="F2261" t="str">
        <v>No</v>
      </c>
      <c r="G2261" t="str">
        <v>Yes</v>
      </c>
      <c r="H2261">
        <v>1</v>
      </c>
      <c r="I2261" t="str">
        <v>No</v>
      </c>
      <c r="J2261" t="str">
        <v>Overweight</v>
      </c>
      <c r="K2261" t="str">
        <v>Normal</v>
      </c>
      <c r="L2261" t="str">
        <f>VLOOKUP(A2261,'Data Transformation 3'!A$3:E$2339,5,0)</f>
        <v>10-Dec-2003</v>
      </c>
      <c r="M2261" s="19">
        <f>VLOOKUP(A2261,'Data Transformation 3'!A$3:H$2339,8,0)</f>
        <v>1253.94</v>
      </c>
      <c r="N2261" t="str">
        <f>VLOOKUP('Healthcare '!A2261,'Data Transformation 3'!A$3:I$2339,9,0)</f>
        <v>tier - 2</v>
      </c>
      <c r="O2261" t="str">
        <f>VLOOKUP(A2261,'Data Transformation 3'!A$3:J$2339,10,0)</f>
        <v>tier - 2</v>
      </c>
      <c r="P2261" t="str">
        <f>VLOOKUP(A2261,'Data Transformation 3'!A$3:K$2339,11,0)</f>
        <v>R1011</v>
      </c>
      <c r="Q2261">
        <f>VLOOKUP(A2261,'Data Transformation 3'!A$3:F$2339,6,0)</f>
        <v>19</v>
      </c>
    </row>
    <row r="2262" spans="1:17" ht="15.5" hidden="1" x14ac:dyDescent="0.35">
      <c r="A2262" s="1" t="s">
        <v>97</v>
      </c>
      <c r="C2262" s="20" cm="1">
        <f t="array" ref="C2262:K2262">_xlfn.XLOOKUP(A2262,'Data transformation 2'!A2263:A4597,'Data transformation 2'!B2263:J4597)</f>
        <v>17.440000000000001</v>
      </c>
      <c r="D2262">
        <v>4.42</v>
      </c>
      <c r="E2262" t="str">
        <v>yes</v>
      </c>
      <c r="F2262" t="str">
        <v>No</v>
      </c>
      <c r="G2262" t="str">
        <v>Yes</v>
      </c>
      <c r="H2262">
        <v>1</v>
      </c>
      <c r="I2262" t="str">
        <v>No</v>
      </c>
      <c r="J2262" t="str">
        <v>Underweight</v>
      </c>
      <c r="K2262" t="str">
        <v>Normal</v>
      </c>
      <c r="L2262" t="str">
        <f>VLOOKUP(A2262,'Data Transformation 3'!A$3:E$2339,5,0)</f>
        <v>4-Nov-1997</v>
      </c>
      <c r="M2262" s="19">
        <f>VLOOKUP(A2262,'Data Transformation 3'!A$3:H$2339,8,0)</f>
        <v>1253</v>
      </c>
      <c r="N2262" t="str">
        <f>VLOOKUP('Healthcare '!A2262,'Data Transformation 3'!A$3:I$2339,9,0)</f>
        <v>tier - 2</v>
      </c>
      <c r="O2262" t="str">
        <f>VLOOKUP(A2262,'Data Transformation 3'!A$3:J$2339,10,0)</f>
        <v>tier - 2</v>
      </c>
      <c r="P2262" t="str">
        <f>VLOOKUP(A2262,'Data Transformation 3'!A$3:K$2339,11,0)</f>
        <v>R1013</v>
      </c>
      <c r="Q2262">
        <f>VLOOKUP(A2262,'Data Transformation 3'!A$3:F$2339,6,0)</f>
        <v>25</v>
      </c>
    </row>
    <row r="2263" spans="1:17" ht="15.5" hidden="1" x14ac:dyDescent="0.35">
      <c r="A2263" s="1" t="s">
        <v>96</v>
      </c>
      <c r="C2263" s="20" cm="1">
        <f t="array" ref="C2263:K2263">_xlfn.XLOOKUP(A2263,'Data transformation 2'!A2264:A4598,'Data transformation 2'!B2264:J4598)</f>
        <v>27.6</v>
      </c>
      <c r="D2263">
        <v>4.01</v>
      </c>
      <c r="E2263" t="str">
        <v>No</v>
      </c>
      <c r="F2263" t="str">
        <v>No</v>
      </c>
      <c r="G2263" t="str">
        <v>Yes</v>
      </c>
      <c r="H2263">
        <v>1</v>
      </c>
      <c r="I2263" t="str">
        <v>No</v>
      </c>
      <c r="J2263" t="str">
        <v>Overweight</v>
      </c>
      <c r="K2263" t="str">
        <v>Normal</v>
      </c>
      <c r="L2263" t="str">
        <f>VLOOKUP(A2263,'Data Transformation 3'!A$3:E$2339,5,0)</f>
        <v>15-Sep-2003</v>
      </c>
      <c r="M2263" s="19">
        <f>VLOOKUP(A2263,'Data Transformation 3'!A$3:H$2339,8,0)</f>
        <v>1252.4100000000001</v>
      </c>
      <c r="N2263" t="str">
        <f>VLOOKUP('Healthcare '!A2263,'Data Transformation 3'!A$3:I$2339,9,0)</f>
        <v>tier - 2</v>
      </c>
      <c r="O2263" t="str">
        <f>VLOOKUP(A2263,'Data Transformation 3'!A$3:J$2339,10,0)</f>
        <v>tier - 3</v>
      </c>
      <c r="P2263" t="str">
        <f>VLOOKUP(A2263,'Data Transformation 3'!A$3:K$2339,11,0)</f>
        <v>R1011</v>
      </c>
      <c r="Q2263">
        <f>VLOOKUP(A2263,'Data Transformation 3'!A$3:F$2339,6,0)</f>
        <v>19</v>
      </c>
    </row>
    <row r="2264" spans="1:17" ht="15.5" hidden="1" x14ac:dyDescent="0.35">
      <c r="A2264" s="1" t="s">
        <v>95</v>
      </c>
      <c r="C2264" s="20" cm="1">
        <f t="array" ref="C2264:K2264">_xlfn.XLOOKUP(A2264,'Data transformation 2'!A2265:A4599,'Data transformation 2'!B2265:J4599)</f>
        <v>20.7</v>
      </c>
      <c r="D2264">
        <v>4.49</v>
      </c>
      <c r="E2264" t="str">
        <v>No</v>
      </c>
      <c r="F2264" t="str">
        <v>No</v>
      </c>
      <c r="G2264" t="str">
        <v>Yes</v>
      </c>
      <c r="H2264">
        <v>1</v>
      </c>
      <c r="I2264" t="str">
        <v>No</v>
      </c>
      <c r="J2264" t="str">
        <v>Normal Weight</v>
      </c>
      <c r="K2264" t="str">
        <v>Normal</v>
      </c>
      <c r="L2264" t="str">
        <f>VLOOKUP(A2264,'Data Transformation 3'!A$3:E$2339,5,0)</f>
        <v>8-Sep-2003</v>
      </c>
      <c r="M2264" s="19">
        <f>VLOOKUP(A2264,'Data Transformation 3'!A$3:H$2339,8,0)</f>
        <v>1242.82</v>
      </c>
      <c r="N2264" t="str">
        <f>VLOOKUP('Healthcare '!A2264,'Data Transformation 3'!A$3:I$2339,9,0)</f>
        <v>tier - 2</v>
      </c>
      <c r="O2264" t="str">
        <f>VLOOKUP(A2264,'Data Transformation 3'!A$3:J$2339,10,0)</f>
        <v>tier - 1</v>
      </c>
      <c r="P2264" t="str">
        <f>VLOOKUP(A2264,'Data Transformation 3'!A$3:K$2339,11,0)</f>
        <v>R1011</v>
      </c>
      <c r="Q2264">
        <f>VLOOKUP(A2264,'Data Transformation 3'!A$3:F$2339,6,0)</f>
        <v>19</v>
      </c>
    </row>
    <row r="2265" spans="1:17" ht="15.5" hidden="1" x14ac:dyDescent="0.35">
      <c r="A2265" s="1" t="s">
        <v>94</v>
      </c>
      <c r="C2265" s="20" cm="1">
        <f t="array" ref="C2265:K2265">_xlfn.XLOOKUP(A2265,'Data transformation 2'!A2266:A4600,'Data transformation 2'!B2266:J4600)</f>
        <v>20.3</v>
      </c>
      <c r="D2265">
        <v>6.37</v>
      </c>
      <c r="E2265" t="str">
        <v>No</v>
      </c>
      <c r="F2265" t="str">
        <v>No</v>
      </c>
      <c r="G2265" t="str">
        <v>Yes</v>
      </c>
      <c r="H2265">
        <v>1</v>
      </c>
      <c r="I2265" t="str">
        <v>No</v>
      </c>
      <c r="J2265" t="str">
        <v>Normal Weight</v>
      </c>
      <c r="K2265" t="str">
        <v>Pre-Diabetes</v>
      </c>
      <c r="L2265" t="str">
        <f>VLOOKUP(A2265,'Data Transformation 3'!A$3:E$2339,5,0)</f>
        <v>15-Sep-2003</v>
      </c>
      <c r="M2265" s="19">
        <f>VLOOKUP(A2265,'Data Transformation 3'!A$3:H$2339,8,0)</f>
        <v>1242.26</v>
      </c>
      <c r="N2265" t="str">
        <f>VLOOKUP('Healthcare '!A2265,'Data Transformation 3'!A$3:I$2339,9,0)</f>
        <v>tier - 2</v>
      </c>
      <c r="O2265" t="str">
        <f>VLOOKUP(A2265,'Data Transformation 3'!A$3:J$2339,10,0)</f>
        <v>tier - 1</v>
      </c>
      <c r="P2265" t="str">
        <f>VLOOKUP(A2265,'Data Transformation 3'!A$3:K$2339,11,0)</f>
        <v>R1011</v>
      </c>
      <c r="Q2265">
        <f>VLOOKUP(A2265,'Data Transformation 3'!A$3:F$2339,6,0)</f>
        <v>19</v>
      </c>
    </row>
    <row r="2266" spans="1:17" ht="15.5" hidden="1" x14ac:dyDescent="0.35">
      <c r="A2266" s="1" t="s">
        <v>93</v>
      </c>
      <c r="C2266" s="20" cm="1">
        <f t="array" ref="C2266:K2266">_xlfn.XLOOKUP(A2266,'Data transformation 2'!A2267:A4601,'Data transformation 2'!B2267:J4601)</f>
        <v>19.8</v>
      </c>
      <c r="D2266">
        <v>5.12</v>
      </c>
      <c r="E2266" t="str">
        <v>No</v>
      </c>
      <c r="F2266" t="str">
        <v>No</v>
      </c>
      <c r="G2266" t="str">
        <v>Yes</v>
      </c>
      <c r="H2266">
        <v>1</v>
      </c>
      <c r="I2266" t="str">
        <v>No</v>
      </c>
      <c r="J2266" t="str">
        <v>Normal Weight</v>
      </c>
      <c r="K2266" t="str">
        <v>Normal</v>
      </c>
      <c r="L2266" t="str">
        <f>VLOOKUP(A2266,'Data Transformation 3'!A$3:E$2339,5,0)</f>
        <v>2-Aug-2003</v>
      </c>
      <c r="M2266" s="19">
        <f>VLOOKUP(A2266,'Data Transformation 3'!A$3:H$2339,8,0)</f>
        <v>1241.57</v>
      </c>
      <c r="N2266" t="str">
        <f>VLOOKUP('Healthcare '!A2266,'Data Transformation 3'!A$3:I$2339,9,0)</f>
        <v>tier - 2</v>
      </c>
      <c r="O2266" t="str">
        <f>VLOOKUP(A2266,'Data Transformation 3'!A$3:J$2339,10,0)</f>
        <v>tier - 2</v>
      </c>
      <c r="P2266" t="str">
        <f>VLOOKUP(A2266,'Data Transformation 3'!A$3:K$2339,11,0)</f>
        <v>R1011</v>
      </c>
      <c r="Q2266">
        <f>VLOOKUP(A2266,'Data Transformation 3'!A$3:F$2339,6,0)</f>
        <v>19</v>
      </c>
    </row>
    <row r="2267" spans="1:17" ht="15.5" x14ac:dyDescent="0.35">
      <c r="A2267" s="1" t="s">
        <v>92</v>
      </c>
      <c r="C2267" s="20" cm="1">
        <f t="array" ref="C2267:K2267">_xlfn.XLOOKUP(A2267,'Data transformation 2'!A2268:A4602,'Data transformation 2'!B2268:J4602)</f>
        <v>21.87</v>
      </c>
      <c r="D2267">
        <v>8.59</v>
      </c>
      <c r="E2267" t="str">
        <v>No</v>
      </c>
      <c r="F2267" t="str">
        <v>No</v>
      </c>
      <c r="G2267" t="str">
        <v>No</v>
      </c>
      <c r="H2267">
        <v>0</v>
      </c>
      <c r="I2267" t="str">
        <v>No</v>
      </c>
      <c r="J2267" t="str">
        <v>Normal Weight</v>
      </c>
      <c r="K2267" t="str">
        <v>Diabetes</v>
      </c>
      <c r="L2267" t="str">
        <f>VLOOKUP(A2267,'Data Transformation 3'!A$3:E$2339,5,0)</f>
        <v>1-Jul-2002</v>
      </c>
      <c r="M2267" s="19">
        <f>VLOOKUP(A2267,'Data Transformation 3'!A$3:H$2339,8,0)</f>
        <v>1241</v>
      </c>
      <c r="N2267" t="str">
        <f>VLOOKUP('Healthcare '!A2267,'Data Transformation 3'!A$3:I$2339,9,0)</f>
        <v>tier - 2</v>
      </c>
      <c r="O2267" t="str">
        <f>VLOOKUP(A2267,'Data Transformation 3'!A$3:J$2339,10,0)</f>
        <v>tier - 2</v>
      </c>
      <c r="P2267" t="str">
        <f>VLOOKUP(A2267,'Data Transformation 3'!A$3:K$2339,11,0)</f>
        <v>R1013</v>
      </c>
      <c r="Q2267">
        <f>VLOOKUP(A2267,'Data Transformation 3'!A$3:F$2339,6,0)</f>
        <v>20</v>
      </c>
    </row>
    <row r="2268" spans="1:17" ht="15.5" hidden="1" x14ac:dyDescent="0.35">
      <c r="A2268" s="1" t="s">
        <v>91</v>
      </c>
      <c r="C2268" s="20" cm="1">
        <f t="array" ref="C2268:K2268">_xlfn.XLOOKUP(A2268,'Data transformation 2'!A2269:A4603,'Data transformation 2'!B2269:J4603)</f>
        <v>16.600000000000001</v>
      </c>
      <c r="D2268">
        <v>5.87</v>
      </c>
      <c r="E2268" t="str">
        <v>No</v>
      </c>
      <c r="F2268" t="str">
        <v>No</v>
      </c>
      <c r="G2268" t="str">
        <v>No</v>
      </c>
      <c r="H2268">
        <v>1</v>
      </c>
      <c r="I2268" t="str">
        <v>No</v>
      </c>
      <c r="J2268" t="str">
        <v>Underweight</v>
      </c>
      <c r="K2268" t="str">
        <v>Pre-Diabetes</v>
      </c>
      <c r="L2268" t="str">
        <f>VLOOKUP(A2268,'Data Transformation 3'!A$3:E$2339,5,0)</f>
        <v>11-Oct-1998</v>
      </c>
      <c r="M2268" s="19">
        <f>VLOOKUP(A2268,'Data Transformation 3'!A$3:H$2339,8,0)</f>
        <v>1240</v>
      </c>
      <c r="N2268" t="str">
        <f>VLOOKUP('Healthcare '!A2268,'Data Transformation 3'!A$3:I$2339,9,0)</f>
        <v>tier - 2</v>
      </c>
      <c r="O2268" t="str">
        <f>VLOOKUP(A2268,'Data Transformation 3'!A$3:J$2339,10,0)</f>
        <v>tier - 1</v>
      </c>
      <c r="P2268" t="str">
        <f>VLOOKUP(A2268,'Data Transformation 3'!A$3:K$2339,11,0)</f>
        <v>R1012</v>
      </c>
      <c r="Q2268">
        <f>VLOOKUP(A2268,'Data Transformation 3'!A$3:F$2339,6,0)</f>
        <v>24</v>
      </c>
    </row>
    <row r="2269" spans="1:17" ht="15.5" x14ac:dyDescent="0.35">
      <c r="A2269" s="1" t="s">
        <v>90</v>
      </c>
      <c r="C2269" s="20" cm="1">
        <f t="array" ref="C2269:K2269">_xlfn.XLOOKUP(A2269,'Data transformation 2'!A2270:A4604,'Data transformation 2'!B2270:J4604)</f>
        <v>21.98</v>
      </c>
      <c r="D2269">
        <v>7.03</v>
      </c>
      <c r="E2269" t="str">
        <v>No</v>
      </c>
      <c r="F2269" t="str">
        <v>No</v>
      </c>
      <c r="G2269" t="str">
        <v>No</v>
      </c>
      <c r="H2269">
        <v>0</v>
      </c>
      <c r="I2269" t="str">
        <v>No</v>
      </c>
      <c r="J2269" t="str">
        <v>Normal Weight</v>
      </c>
      <c r="K2269" t="str">
        <v>Diabetes</v>
      </c>
      <c r="L2269" t="str">
        <f>VLOOKUP(A2269,'Data Transformation 3'!A$3:E$2339,5,0)</f>
        <v>12-Dec-2002</v>
      </c>
      <c r="M2269" s="19">
        <f>VLOOKUP(A2269,'Data Transformation 3'!A$3:H$2339,8,0)</f>
        <v>1237</v>
      </c>
      <c r="N2269" t="str">
        <f>VLOOKUP('Healthcare '!A2269,'Data Transformation 3'!A$3:I$2339,9,0)</f>
        <v>tier - 2</v>
      </c>
      <c r="O2269" t="str">
        <f>VLOOKUP(A2269,'Data Transformation 3'!A$3:J$2339,10,0)</f>
        <v>tier - 2</v>
      </c>
      <c r="P2269" t="str">
        <f>VLOOKUP(A2269,'Data Transformation 3'!A$3:K$2339,11,0)</f>
        <v>R1013</v>
      </c>
      <c r="Q2269">
        <f>VLOOKUP(A2269,'Data Transformation 3'!A$3:F$2339,6,0)</f>
        <v>20</v>
      </c>
    </row>
    <row r="2270" spans="1:17" ht="15.5" hidden="1" x14ac:dyDescent="0.35">
      <c r="A2270" s="1" t="s">
        <v>89</v>
      </c>
      <c r="C2270" s="20" cm="1">
        <f t="array" ref="C2270:K2270">_xlfn.XLOOKUP(A2270,'Data transformation 2'!A2271:A4605,'Data transformation 2'!B2271:J4605)</f>
        <v>19.7</v>
      </c>
      <c r="D2270">
        <v>5.51</v>
      </c>
      <c r="E2270" t="str">
        <v>No</v>
      </c>
      <c r="F2270" t="str">
        <v>No</v>
      </c>
      <c r="G2270" t="str">
        <v>No</v>
      </c>
      <c r="H2270">
        <v>1</v>
      </c>
      <c r="I2270" t="str">
        <v>No</v>
      </c>
      <c r="J2270" t="str">
        <v>Normal Weight</v>
      </c>
      <c r="K2270" t="str">
        <v>Normal</v>
      </c>
      <c r="L2270" t="str">
        <f>VLOOKUP(A2270,'Data Transformation 3'!A$3:E$2339,5,0)</f>
        <v>13-Jul-1998</v>
      </c>
      <c r="M2270" s="19">
        <f>VLOOKUP(A2270,'Data Transformation 3'!A$3:H$2339,8,0)</f>
        <v>1234</v>
      </c>
      <c r="N2270" t="str">
        <f>VLOOKUP('Healthcare '!A2270,'Data Transformation 3'!A$3:I$2339,9,0)</f>
        <v>tier - 2</v>
      </c>
      <c r="O2270" t="str">
        <f>VLOOKUP(A2270,'Data Transformation 3'!A$3:J$2339,10,0)</f>
        <v>tier - 1</v>
      </c>
      <c r="P2270" t="str">
        <f>VLOOKUP(A2270,'Data Transformation 3'!A$3:K$2339,11,0)</f>
        <v>R1013</v>
      </c>
      <c r="Q2270">
        <f>VLOOKUP(A2270,'Data Transformation 3'!A$3:F$2339,6,0)</f>
        <v>24</v>
      </c>
    </row>
    <row r="2271" spans="1:17" ht="15.5" hidden="1" x14ac:dyDescent="0.35">
      <c r="A2271" s="1" t="s">
        <v>88</v>
      </c>
      <c r="C2271" s="20" cm="1">
        <f t="array" ref="C2271:K2271">_xlfn.XLOOKUP(A2271,'Data transformation 2'!A2272:A4606,'Data transformation 2'!B2272:J4606)</f>
        <v>19.21</v>
      </c>
      <c r="D2271">
        <v>4.76</v>
      </c>
      <c r="E2271" t="str">
        <v>No</v>
      </c>
      <c r="F2271" t="str">
        <v>yes</v>
      </c>
      <c r="G2271" t="str">
        <v>No</v>
      </c>
      <c r="H2271">
        <v>1</v>
      </c>
      <c r="I2271" t="str">
        <v>No</v>
      </c>
      <c r="J2271" t="str">
        <v>Normal Weight</v>
      </c>
      <c r="K2271" t="str">
        <v>Normal</v>
      </c>
      <c r="L2271" t="str">
        <f>VLOOKUP(A2271,'Data Transformation 3'!A$3:E$2339,5,0)</f>
        <v>16-Oct-2004</v>
      </c>
      <c r="M2271" s="19">
        <f>VLOOKUP(A2271,'Data Transformation 3'!A$3:H$2339,8,0)</f>
        <v>1228</v>
      </c>
      <c r="N2271" t="str">
        <f>VLOOKUP('Healthcare '!A2271,'Data Transformation 3'!A$3:I$2339,9,0)</f>
        <v>tier - 2</v>
      </c>
      <c r="O2271" t="str">
        <f>VLOOKUP(A2271,'Data Transformation 3'!A$3:J$2339,10,0)</f>
        <v>tier - 1</v>
      </c>
      <c r="P2271" t="str">
        <f>VLOOKUP(A2271,'Data Transformation 3'!A$3:K$2339,11,0)</f>
        <v>R1012</v>
      </c>
      <c r="Q2271">
        <f>VLOOKUP(A2271,'Data Transformation 3'!A$3:F$2339,6,0)</f>
        <v>18</v>
      </c>
    </row>
    <row r="2272" spans="1:17" ht="15.5" hidden="1" x14ac:dyDescent="0.35">
      <c r="A2272" s="1" t="s">
        <v>87</v>
      </c>
      <c r="C2272" s="20" cm="1">
        <f t="array" ref="C2272:K2272">_xlfn.XLOOKUP(A2272,'Data transformation 2'!A2273:A4607,'Data transformation 2'!B2273:J4607)</f>
        <v>19.3</v>
      </c>
      <c r="D2272">
        <v>4.7</v>
      </c>
      <c r="E2272" t="str">
        <v>No</v>
      </c>
      <c r="F2272" t="str">
        <v>yes</v>
      </c>
      <c r="G2272" t="str">
        <v>No</v>
      </c>
      <c r="H2272">
        <v>1</v>
      </c>
      <c r="I2272" t="str">
        <v>No</v>
      </c>
      <c r="J2272" t="str">
        <v>Normal Weight</v>
      </c>
      <c r="K2272" t="str">
        <v>Normal</v>
      </c>
      <c r="L2272" t="str">
        <f>VLOOKUP(A2272,'Data Transformation 3'!A$3:E$2339,5,0)</f>
        <v>9-Jul-2004</v>
      </c>
      <c r="M2272" s="19">
        <f>VLOOKUP(A2272,'Data Transformation 3'!A$3:H$2339,8,0)</f>
        <v>1224</v>
      </c>
      <c r="N2272" t="str">
        <f>VLOOKUP('Healthcare '!A2272,'Data Transformation 3'!A$3:I$2339,9,0)</f>
        <v>tier - 2</v>
      </c>
      <c r="O2272" t="str">
        <f>VLOOKUP(A2272,'Data Transformation 3'!A$3:J$2339,10,0)</f>
        <v>tier - 1</v>
      </c>
      <c r="P2272" t="str">
        <f>VLOOKUP(A2272,'Data Transformation 3'!A$3:K$2339,11,0)</f>
        <v>R1013</v>
      </c>
      <c r="Q2272">
        <f>VLOOKUP(A2272,'Data Transformation 3'!A$3:F$2339,6,0)</f>
        <v>18</v>
      </c>
    </row>
    <row r="2273" spans="1:17" ht="15.5" hidden="1" x14ac:dyDescent="0.35">
      <c r="A2273" s="1" t="s">
        <v>86</v>
      </c>
      <c r="C2273" s="20" cm="1">
        <f t="array" ref="C2273:K2273">_xlfn.XLOOKUP(A2273,'Data transformation 2'!A2274:A4608,'Data transformation 2'!B2274:J4608)</f>
        <v>16.22</v>
      </c>
      <c r="D2273">
        <v>6.21</v>
      </c>
      <c r="E2273" t="str">
        <v>yes</v>
      </c>
      <c r="F2273" t="str">
        <v>No</v>
      </c>
      <c r="G2273" t="str">
        <v>No</v>
      </c>
      <c r="H2273">
        <v>0</v>
      </c>
      <c r="I2273" t="str">
        <v>No</v>
      </c>
      <c r="J2273" t="str">
        <v>Underweight</v>
      </c>
      <c r="K2273" t="str">
        <v>Pre-Diabetes</v>
      </c>
      <c r="L2273" t="str">
        <f>VLOOKUP(A2273,'Data Transformation 3'!A$3:E$2339,5,0)</f>
        <v>4-Nov-1996</v>
      </c>
      <c r="M2273" s="19">
        <f>VLOOKUP(A2273,'Data Transformation 3'!A$3:H$2339,8,0)</f>
        <v>1220</v>
      </c>
      <c r="N2273" t="str">
        <f>VLOOKUP('Healthcare '!A2273,'Data Transformation 3'!A$3:I$2339,9,0)</f>
        <v>tier - 2</v>
      </c>
      <c r="O2273" t="str">
        <f>VLOOKUP(A2273,'Data Transformation 3'!A$3:J$2339,10,0)</f>
        <v>tier - 3</v>
      </c>
      <c r="P2273" t="str">
        <f>VLOOKUP(A2273,'Data Transformation 3'!A$3:K$2339,11,0)</f>
        <v>R1012</v>
      </c>
      <c r="Q2273">
        <f>VLOOKUP(A2273,'Data Transformation 3'!A$3:F$2339,6,0)</f>
        <v>26</v>
      </c>
    </row>
    <row r="2274" spans="1:17" ht="15.5" hidden="1" x14ac:dyDescent="0.35">
      <c r="A2274" s="1" t="s">
        <v>85</v>
      </c>
      <c r="C2274" s="20" cm="1">
        <f t="array" ref="C2274:K2274">_xlfn.XLOOKUP(A2274,'Data transformation 2'!A2275:A4609,'Data transformation 2'!B2275:J4609)</f>
        <v>17.12</v>
      </c>
      <c r="D2274">
        <v>4.5199999999999996</v>
      </c>
      <c r="E2274" t="str">
        <v>No</v>
      </c>
      <c r="F2274" t="str">
        <v>yes</v>
      </c>
      <c r="G2274" t="str">
        <v>No</v>
      </c>
      <c r="H2274">
        <v>1</v>
      </c>
      <c r="I2274" t="str">
        <v>No</v>
      </c>
      <c r="J2274" t="str">
        <v>Underweight</v>
      </c>
      <c r="K2274" t="str">
        <v>Normal</v>
      </c>
      <c r="L2274" t="str">
        <f>VLOOKUP(A2274,'Data Transformation 3'!A$3:E$2339,5,0)</f>
        <v>2-Jun-2004</v>
      </c>
      <c r="M2274" s="19">
        <f>VLOOKUP(A2274,'Data Transformation 3'!A$3:H$2339,8,0)</f>
        <v>1210</v>
      </c>
      <c r="N2274" t="str">
        <f>VLOOKUP('Healthcare '!A2274,'Data Transformation 3'!A$3:I$2339,9,0)</f>
        <v>tier - 2</v>
      </c>
      <c r="O2274" t="str">
        <f>VLOOKUP(A2274,'Data Transformation 3'!A$3:J$2339,10,0)</f>
        <v>tier - 1</v>
      </c>
      <c r="P2274" t="str">
        <f>VLOOKUP(A2274,'Data Transformation 3'!A$3:K$2339,11,0)</f>
        <v>R1013</v>
      </c>
      <c r="Q2274">
        <f>VLOOKUP(A2274,'Data Transformation 3'!A$3:F$2339,6,0)</f>
        <v>19</v>
      </c>
    </row>
    <row r="2275" spans="1:17" ht="15.5" hidden="1" x14ac:dyDescent="0.35">
      <c r="A2275" s="1" t="s">
        <v>84</v>
      </c>
      <c r="C2275" s="20" cm="1">
        <f t="array" ref="C2275:K2275">_xlfn.XLOOKUP(A2275,'Data transformation 2'!A2276:A4610,'Data transformation 2'!B2276:J4610)</f>
        <v>19.07</v>
      </c>
      <c r="D2275">
        <v>5.45</v>
      </c>
      <c r="E2275" t="str">
        <v>No</v>
      </c>
      <c r="F2275" t="str">
        <v>No</v>
      </c>
      <c r="G2275" t="str">
        <v>No</v>
      </c>
      <c r="H2275">
        <v>1</v>
      </c>
      <c r="I2275" t="str">
        <v>No</v>
      </c>
      <c r="J2275" t="str">
        <v>Normal Weight</v>
      </c>
      <c r="K2275" t="str">
        <v>Normal</v>
      </c>
      <c r="L2275" t="str">
        <f>VLOOKUP(A2275,'Data Transformation 3'!A$3:E$2339,5,0)</f>
        <v>6-Oct-1992</v>
      </c>
      <c r="M2275" s="19">
        <f>VLOOKUP(A2275,'Data Transformation 3'!A$3:H$2339,8,0)</f>
        <v>1200.55</v>
      </c>
      <c r="N2275" t="str">
        <f>VLOOKUP('Healthcare '!A2275,'Data Transformation 3'!A$3:I$2339,9,0)</f>
        <v>tier - 2</v>
      </c>
      <c r="O2275" t="str">
        <f>VLOOKUP(A2275,'Data Transformation 3'!A$3:J$2339,10,0)</f>
        <v>tier - 3</v>
      </c>
      <c r="P2275" t="str">
        <f>VLOOKUP(A2275,'Data Transformation 3'!A$3:K$2339,11,0)</f>
        <v>R1013</v>
      </c>
      <c r="Q2275">
        <f>VLOOKUP(A2275,'Data Transformation 3'!A$3:F$2339,6,0)</f>
        <v>30</v>
      </c>
    </row>
    <row r="2276" spans="1:17" ht="15.5" hidden="1" x14ac:dyDescent="0.35">
      <c r="A2276" s="1" t="s">
        <v>83</v>
      </c>
      <c r="C2276" s="20" cm="1">
        <f t="array" ref="C2276:K2276">_xlfn.XLOOKUP(A2276,'Data transformation 2'!A2277:A4611,'Data transformation 2'!B2277:J4611)</f>
        <v>15.56</v>
      </c>
      <c r="D2276">
        <v>4.42</v>
      </c>
      <c r="E2276" t="str">
        <v>No</v>
      </c>
      <c r="F2276" t="str">
        <v>No</v>
      </c>
      <c r="G2276" t="str">
        <v>No</v>
      </c>
      <c r="H2276">
        <v>0</v>
      </c>
      <c r="I2276" t="str">
        <v>No</v>
      </c>
      <c r="J2276" t="str">
        <v>Underweight</v>
      </c>
      <c r="K2276" t="str">
        <v>Normal</v>
      </c>
      <c r="L2276" t="str">
        <f>VLOOKUP(A2276,'Data Transformation 3'!A$3:E$2339,5,0)</f>
        <v>28-Jun-1999</v>
      </c>
      <c r="M2276" s="19">
        <f>VLOOKUP(A2276,'Data Transformation 3'!A$3:H$2339,8,0)</f>
        <v>1200</v>
      </c>
      <c r="N2276" t="str">
        <f>VLOOKUP('Healthcare '!A2276,'Data Transformation 3'!A$3:I$2339,9,0)</f>
        <v>tier - 2</v>
      </c>
      <c r="O2276" t="str">
        <f>VLOOKUP(A2276,'Data Transformation 3'!A$3:J$2339,10,0)</f>
        <v>tier - 3</v>
      </c>
      <c r="P2276" t="str">
        <f>VLOOKUP(A2276,'Data Transformation 3'!A$3:K$2339,11,0)</f>
        <v>R1012</v>
      </c>
      <c r="Q2276">
        <f>VLOOKUP(A2276,'Data Transformation 3'!A$3:F$2339,6,0)</f>
        <v>23</v>
      </c>
    </row>
    <row r="2277" spans="1:17" ht="15.5" x14ac:dyDescent="0.35">
      <c r="A2277" s="1" t="s">
        <v>82</v>
      </c>
      <c r="C2277" s="20" cm="1">
        <f t="array" ref="C2277:K2277">_xlfn.XLOOKUP(A2277,'Data transformation 2'!A2278:A4612,'Data transformation 2'!B2278:J4612)</f>
        <v>22.76</v>
      </c>
      <c r="D2277">
        <v>9.44</v>
      </c>
      <c r="E2277" t="str">
        <v>No</v>
      </c>
      <c r="F2277" t="str">
        <v>No</v>
      </c>
      <c r="G2277" t="str">
        <v>No</v>
      </c>
      <c r="H2277">
        <v>0</v>
      </c>
      <c r="I2277" t="str">
        <v>No</v>
      </c>
      <c r="J2277" t="str">
        <v>Normal Weight</v>
      </c>
      <c r="K2277" t="str">
        <v>Diabetes</v>
      </c>
      <c r="L2277" t="str">
        <f>VLOOKUP(A2277,'Data Transformation 3'!A$3:E$2339,5,0)</f>
        <v>26-Aug-2002</v>
      </c>
      <c r="M2277" s="19">
        <f>VLOOKUP(A2277,'Data Transformation 3'!A$3:H$2339,8,0)</f>
        <v>1191</v>
      </c>
      <c r="N2277" t="str">
        <f>VLOOKUP('Healthcare '!A2277,'Data Transformation 3'!A$3:I$2339,9,0)</f>
        <v>tier - 2</v>
      </c>
      <c r="O2277" t="str">
        <f>VLOOKUP(A2277,'Data Transformation 3'!A$3:J$2339,10,0)</f>
        <v>tier - 1</v>
      </c>
      <c r="P2277" t="str">
        <f>VLOOKUP(A2277,'Data Transformation 3'!A$3:K$2339,11,0)</f>
        <v>R1013</v>
      </c>
      <c r="Q2277">
        <f>VLOOKUP(A2277,'Data Transformation 3'!A$3:F$2339,6,0)</f>
        <v>20</v>
      </c>
    </row>
    <row r="2278" spans="1:17" ht="15.5" hidden="1" x14ac:dyDescent="0.35">
      <c r="A2278" s="1" t="s">
        <v>81</v>
      </c>
      <c r="C2278" s="20" cm="1">
        <f t="array" ref="C2278:K2278">_xlfn.XLOOKUP(A2278,'Data transformation 2'!A2279:A4613,'Data transformation 2'!B2279:J4613)</f>
        <v>22.79</v>
      </c>
      <c r="D2278">
        <v>6.15</v>
      </c>
      <c r="E2278" t="str">
        <v>yes</v>
      </c>
      <c r="F2278" t="str">
        <v>No</v>
      </c>
      <c r="G2278" t="str">
        <v>Yes</v>
      </c>
      <c r="H2278">
        <v>1</v>
      </c>
      <c r="I2278" t="str">
        <v>No</v>
      </c>
      <c r="J2278" t="str">
        <v>Normal Weight</v>
      </c>
      <c r="K2278" t="str">
        <v>Pre-Diabetes</v>
      </c>
      <c r="L2278" t="str">
        <f>VLOOKUP(A2278,'Data Transformation 3'!A$3:E$2339,5,0)</f>
        <v>28-Jun-1997</v>
      </c>
      <c r="M2278" s="19">
        <f>VLOOKUP(A2278,'Data Transformation 3'!A$3:H$2339,8,0)</f>
        <v>1178.07</v>
      </c>
      <c r="N2278" t="str">
        <f>VLOOKUP('Healthcare '!A2278,'Data Transformation 3'!A$3:I$2339,9,0)</f>
        <v>tier - 2</v>
      </c>
      <c r="O2278" t="str">
        <f>VLOOKUP(A2278,'Data Transformation 3'!A$3:J$2339,10,0)</f>
        <v>tier - 2</v>
      </c>
      <c r="P2278" t="str">
        <f>VLOOKUP(A2278,'Data Transformation 3'!A$3:K$2339,11,0)</f>
        <v>R1013</v>
      </c>
      <c r="Q2278">
        <f>VLOOKUP(A2278,'Data Transformation 3'!A$3:F$2339,6,0)</f>
        <v>25</v>
      </c>
    </row>
    <row r="2279" spans="1:17" ht="15.5" hidden="1" x14ac:dyDescent="0.35">
      <c r="A2279" s="1" t="s">
        <v>80</v>
      </c>
      <c r="C2279" s="20" cm="1">
        <f t="array" ref="C2279:K2279">_xlfn.XLOOKUP(A2279,'Data transformation 2'!A2280:A4614,'Data transformation 2'!B2280:J4614)</f>
        <v>17.41</v>
      </c>
      <c r="D2279">
        <v>5.13</v>
      </c>
      <c r="E2279" t="str">
        <v>yes</v>
      </c>
      <c r="F2279" t="str">
        <v>No</v>
      </c>
      <c r="G2279" t="str">
        <v>No</v>
      </c>
      <c r="H2279">
        <v>0</v>
      </c>
      <c r="I2279" t="str">
        <v>No</v>
      </c>
      <c r="J2279" t="str">
        <v>Underweight</v>
      </c>
      <c r="K2279" t="str">
        <v>Normal</v>
      </c>
      <c r="L2279" t="str">
        <f>VLOOKUP(A2279,'Data Transformation 3'!A$3:E$2339,5,0)</f>
        <v>11-Aug-1996</v>
      </c>
      <c r="M2279" s="19">
        <f>VLOOKUP(A2279,'Data Transformation 3'!A$3:H$2339,8,0)</f>
        <v>1178</v>
      </c>
      <c r="N2279" t="str">
        <f>VLOOKUP('Healthcare '!A2279,'Data Transformation 3'!A$3:I$2339,9,0)</f>
        <v>tier - 2</v>
      </c>
      <c r="O2279" t="str">
        <f>VLOOKUP(A2279,'Data Transformation 3'!A$3:J$2339,10,0)</f>
        <v>tier - 3</v>
      </c>
      <c r="P2279" t="str">
        <f>VLOOKUP(A2279,'Data Transformation 3'!A$3:K$2339,11,0)</f>
        <v>R1013</v>
      </c>
      <c r="Q2279">
        <f>VLOOKUP(A2279,'Data Transformation 3'!A$3:F$2339,6,0)</f>
        <v>26</v>
      </c>
    </row>
    <row r="2280" spans="1:17" ht="15.5" hidden="1" x14ac:dyDescent="0.35">
      <c r="A2280" s="1" t="s">
        <v>79</v>
      </c>
      <c r="C2280" s="20" cm="1">
        <f t="array" ref="C2280:K2280">_xlfn.XLOOKUP(A2280,'Data transformation 2'!A2281:A4615,'Data transformation 2'!B2281:J4615)</f>
        <v>19.32</v>
      </c>
      <c r="D2280">
        <v>4.96</v>
      </c>
      <c r="E2280" t="str">
        <v>yes</v>
      </c>
      <c r="F2280" t="str">
        <v>No</v>
      </c>
      <c r="G2280" t="str">
        <v>No</v>
      </c>
      <c r="H2280">
        <v>0</v>
      </c>
      <c r="I2280" t="str">
        <v>No</v>
      </c>
      <c r="J2280" t="str">
        <v>Normal Weight</v>
      </c>
      <c r="K2280" t="str">
        <v>Normal</v>
      </c>
      <c r="L2280" t="str">
        <f>VLOOKUP(A2280,'Data Transformation 3'!A$3:E$2339,5,0)</f>
        <v>12-Nov-2001</v>
      </c>
      <c r="M2280" s="19">
        <f>VLOOKUP(A2280,'Data Transformation 3'!A$3:H$2339,8,0)</f>
        <v>1167</v>
      </c>
      <c r="N2280" t="str">
        <f>VLOOKUP('Healthcare '!A2280,'Data Transformation 3'!A$3:I$2339,9,0)</f>
        <v>tier - 2</v>
      </c>
      <c r="O2280" t="str">
        <f>VLOOKUP(A2280,'Data Transformation 3'!A$3:J$2339,10,0)</f>
        <v>tier - 1</v>
      </c>
      <c r="P2280" t="str">
        <f>VLOOKUP(A2280,'Data Transformation 3'!A$3:K$2339,11,0)</f>
        <v>R1013</v>
      </c>
      <c r="Q2280">
        <f>VLOOKUP(A2280,'Data Transformation 3'!A$3:F$2339,6,0)</f>
        <v>21</v>
      </c>
    </row>
    <row r="2281" spans="1:17" ht="15.5" x14ac:dyDescent="0.35">
      <c r="A2281" s="1" t="s">
        <v>78</v>
      </c>
      <c r="C2281" s="20" cm="1">
        <f t="array" ref="C2281:K2281">_xlfn.XLOOKUP(A2281,'Data transformation 2'!A2282:A4616,'Data transformation 2'!B2282:J4616)</f>
        <v>18.25</v>
      </c>
      <c r="D2281">
        <v>10.95</v>
      </c>
      <c r="E2281" t="str">
        <v>No</v>
      </c>
      <c r="F2281" t="str">
        <v>No</v>
      </c>
      <c r="G2281" t="str">
        <v>No</v>
      </c>
      <c r="H2281">
        <v>0</v>
      </c>
      <c r="I2281" t="str">
        <v>No</v>
      </c>
      <c r="J2281" t="str">
        <v>Underweight</v>
      </c>
      <c r="K2281" t="str">
        <v>Diabetes</v>
      </c>
      <c r="L2281" t="str">
        <f>VLOOKUP(A2281,'Data Transformation 3'!A$3:E$2339,5,0)</f>
        <v>11-Jun-2002</v>
      </c>
      <c r="M2281" s="19">
        <f>VLOOKUP(A2281,'Data Transformation 3'!A$3:H$2339,8,0)</f>
        <v>1165</v>
      </c>
      <c r="N2281" t="str">
        <f>VLOOKUP('Healthcare '!A2281,'Data Transformation 3'!A$3:I$2339,9,0)</f>
        <v>tier - 2</v>
      </c>
      <c r="O2281" t="str">
        <f>VLOOKUP(A2281,'Data Transformation 3'!A$3:J$2339,10,0)</f>
        <v>tier - 3</v>
      </c>
      <c r="P2281" t="str">
        <f>VLOOKUP(A2281,'Data Transformation 3'!A$3:K$2339,11,0)</f>
        <v>R1012</v>
      </c>
      <c r="Q2281">
        <f>VLOOKUP(A2281,'Data Transformation 3'!A$3:F$2339,6,0)</f>
        <v>20</v>
      </c>
    </row>
    <row r="2282" spans="1:17" ht="15.5" hidden="1" x14ac:dyDescent="0.35">
      <c r="A2282" s="1" t="s">
        <v>77</v>
      </c>
      <c r="C2282" s="20" cm="1">
        <f t="array" ref="C2282:K2282">_xlfn.XLOOKUP(A2282,'Data transformation 2'!A2283:A4617,'Data transformation 2'!B2283:J4617)</f>
        <v>53.13</v>
      </c>
      <c r="D2282">
        <v>4.4400000000000004</v>
      </c>
      <c r="E2282" t="str">
        <v>No</v>
      </c>
      <c r="F2282" t="str">
        <v>yes</v>
      </c>
      <c r="G2282" t="str">
        <v>No</v>
      </c>
      <c r="H2282">
        <v>1</v>
      </c>
      <c r="I2282" t="str">
        <v>No</v>
      </c>
      <c r="J2282" t="str">
        <v>Obesity</v>
      </c>
      <c r="K2282" t="str">
        <v>Normal</v>
      </c>
      <c r="L2282" t="str">
        <f>VLOOKUP(A2282,'Data Transformation 3'!A$3:E$2339,5,0)</f>
        <v>11-Nov-2004</v>
      </c>
      <c r="M2282" s="19">
        <f>VLOOKUP(A2282,'Data Transformation 3'!A$3:H$2339,8,0)</f>
        <v>1163.46</v>
      </c>
      <c r="N2282" t="str">
        <f>VLOOKUP('Healthcare '!A2282,'Data Transformation 3'!A$3:I$2339,9,0)</f>
        <v>tier - 2</v>
      </c>
      <c r="O2282" t="str">
        <f>VLOOKUP(A2282,'Data Transformation 3'!A$3:J$2339,10,0)</f>
        <v>tier - 3</v>
      </c>
      <c r="P2282" t="str">
        <f>VLOOKUP(A2282,'Data Transformation 3'!A$3:K$2339,11,0)</f>
        <v>R1013</v>
      </c>
      <c r="Q2282">
        <f>VLOOKUP(A2282,'Data Transformation 3'!A$3:F$2339,6,0)</f>
        <v>18</v>
      </c>
    </row>
    <row r="2283" spans="1:17" ht="15.5" hidden="1" x14ac:dyDescent="0.35">
      <c r="A2283" s="1" t="s">
        <v>76</v>
      </c>
      <c r="C2283" s="20" cm="1">
        <f t="array" ref="C2283:K2283">_xlfn.XLOOKUP(A2283,'Data transformation 2'!A2284:A4618,'Data transformation 2'!B2284:J4618)</f>
        <v>20.46</v>
      </c>
      <c r="D2283">
        <v>4.0199999999999996</v>
      </c>
      <c r="E2283" t="str">
        <v>No</v>
      </c>
      <c r="F2283" t="str">
        <v>No</v>
      </c>
      <c r="G2283" t="str">
        <v>No</v>
      </c>
      <c r="H2283">
        <v>0</v>
      </c>
      <c r="I2283" t="str">
        <v>No</v>
      </c>
      <c r="J2283" t="str">
        <v>Normal Weight</v>
      </c>
      <c r="K2283" t="str">
        <v>Normal</v>
      </c>
      <c r="L2283" t="str">
        <f>VLOOKUP(A2283,'Data Transformation 3'!A$3:E$2339,5,0)</f>
        <v>26-Jul-1994</v>
      </c>
      <c r="M2283" s="19">
        <f>VLOOKUP(A2283,'Data Transformation 3'!A$3:H$2339,8,0)</f>
        <v>1158.32</v>
      </c>
      <c r="N2283" t="str">
        <f>VLOOKUP('Healthcare '!A2283,'Data Transformation 3'!A$3:I$2339,9,0)</f>
        <v>tier - 2</v>
      </c>
      <c r="O2283" t="str">
        <f>VLOOKUP(A2283,'Data Transformation 3'!A$3:J$2339,10,0)</f>
        <v>tier - 1</v>
      </c>
      <c r="P2283" t="str">
        <f>VLOOKUP(A2283,'Data Transformation 3'!A$3:K$2339,11,0)</f>
        <v>R1013</v>
      </c>
      <c r="Q2283">
        <f>VLOOKUP(A2283,'Data Transformation 3'!A$3:F$2339,6,0)</f>
        <v>28</v>
      </c>
    </row>
    <row r="2284" spans="1:17" ht="15.5" hidden="1" x14ac:dyDescent="0.35">
      <c r="A2284" s="1" t="s">
        <v>75</v>
      </c>
      <c r="C2284" s="20" cm="1">
        <f t="array" ref="C2284:K2284">_xlfn.XLOOKUP(A2284,'Data transformation 2'!A2285:A4619,'Data transformation 2'!B2285:J4619)</f>
        <v>43.01</v>
      </c>
      <c r="D2284">
        <v>5.44</v>
      </c>
      <c r="E2284" t="str">
        <v>No</v>
      </c>
      <c r="F2284" t="str">
        <v>yes</v>
      </c>
      <c r="G2284" t="str">
        <v>No</v>
      </c>
      <c r="H2284">
        <v>1</v>
      </c>
      <c r="I2284" t="str">
        <v>No</v>
      </c>
      <c r="J2284" t="str">
        <v>Obesity</v>
      </c>
      <c r="K2284" t="str">
        <v>Normal</v>
      </c>
      <c r="L2284" t="str">
        <f>VLOOKUP(A2284,'Data Transformation 3'!A$3:E$2339,5,0)</f>
        <v>18-Jul-2004</v>
      </c>
      <c r="M2284" s="19">
        <f>VLOOKUP(A2284,'Data Transformation 3'!A$3:H$2339,8,0)</f>
        <v>1149.4000000000001</v>
      </c>
      <c r="N2284" t="str">
        <f>VLOOKUP('Healthcare '!A2284,'Data Transformation 3'!A$3:I$2339,9,0)</f>
        <v>tier - 2</v>
      </c>
      <c r="O2284" t="str">
        <f>VLOOKUP(A2284,'Data Transformation 3'!A$3:J$2339,10,0)</f>
        <v>tier - 2</v>
      </c>
      <c r="P2284" t="str">
        <f>VLOOKUP(A2284,'Data Transformation 3'!A$3:K$2339,11,0)</f>
        <v>R1013</v>
      </c>
      <c r="Q2284">
        <f>VLOOKUP(A2284,'Data Transformation 3'!A$3:F$2339,6,0)</f>
        <v>18</v>
      </c>
    </row>
    <row r="2285" spans="1:17" ht="15.5" hidden="1" x14ac:dyDescent="0.35">
      <c r="A2285" s="1" t="s">
        <v>74</v>
      </c>
      <c r="C2285" s="20" cm="1">
        <f t="array" ref="C2285:K2285">_xlfn.XLOOKUP(A2285,'Data transformation 2'!A2286:A4620,'Data transformation 2'!B2286:J4620)</f>
        <v>15.01</v>
      </c>
      <c r="D2285">
        <v>4.1500000000000004</v>
      </c>
      <c r="E2285" t="str">
        <v>No</v>
      </c>
      <c r="F2285" t="str">
        <v>No</v>
      </c>
      <c r="G2285" t="str">
        <v>Yes</v>
      </c>
      <c r="H2285">
        <v>1</v>
      </c>
      <c r="I2285" t="str">
        <v>No</v>
      </c>
      <c r="J2285" t="str">
        <v>Underweight</v>
      </c>
      <c r="K2285" t="str">
        <v>Normal</v>
      </c>
      <c r="L2285" t="str">
        <f>VLOOKUP(A2285,'Data Transformation 3'!A$3:E$2339,5,0)</f>
        <v>12-Jun-2003</v>
      </c>
      <c r="M2285" s="19">
        <f>VLOOKUP(A2285,'Data Transformation 3'!A$3:H$2339,8,0)</f>
        <v>1149</v>
      </c>
      <c r="N2285" t="str">
        <f>VLOOKUP('Healthcare '!A2285,'Data Transformation 3'!A$3:I$2339,9,0)</f>
        <v>tier - 2</v>
      </c>
      <c r="O2285" t="str">
        <f>VLOOKUP(A2285,'Data Transformation 3'!A$3:J$2339,10,0)</f>
        <v>tier - 1</v>
      </c>
      <c r="P2285" t="str">
        <f>VLOOKUP(A2285,'Data Transformation 3'!A$3:K$2339,11,0)</f>
        <v>R1012</v>
      </c>
      <c r="Q2285">
        <f>VLOOKUP(A2285,'Data Transformation 3'!A$3:F$2339,6,0)</f>
        <v>19</v>
      </c>
    </row>
    <row r="2286" spans="1:17" ht="15.5" hidden="1" x14ac:dyDescent="0.35">
      <c r="A2286" s="1" t="s">
        <v>73</v>
      </c>
      <c r="C2286" s="20" cm="1">
        <f t="array" ref="C2286:K2286">_xlfn.XLOOKUP(A2286,'Data transformation 2'!A2287:A4621,'Data transformation 2'!B2287:J4621)</f>
        <v>41.14</v>
      </c>
      <c r="D2286">
        <v>6.02</v>
      </c>
      <c r="E2286" t="str">
        <v>No</v>
      </c>
      <c r="F2286" t="str">
        <v>yes</v>
      </c>
      <c r="G2286" t="str">
        <v>No</v>
      </c>
      <c r="H2286">
        <v>1</v>
      </c>
      <c r="I2286" t="str">
        <v>No</v>
      </c>
      <c r="J2286" t="str">
        <v>Obesity</v>
      </c>
      <c r="K2286" t="str">
        <v>Pre-Diabetes</v>
      </c>
      <c r="L2286" t="str">
        <f>VLOOKUP(A2286,'Data Transformation 3'!A$3:E$2339,5,0)</f>
        <v>10-Jun-2004</v>
      </c>
      <c r="M2286" s="19">
        <f>VLOOKUP(A2286,'Data Transformation 3'!A$3:H$2339,8,0)</f>
        <v>1146.8</v>
      </c>
      <c r="N2286" t="str">
        <f>VLOOKUP('Healthcare '!A2286,'Data Transformation 3'!A$3:I$2339,9,0)</f>
        <v>tier - 2</v>
      </c>
      <c r="O2286" t="str">
        <f>VLOOKUP(A2286,'Data Transformation 3'!A$3:J$2339,10,0)</f>
        <v>tier - 2</v>
      </c>
      <c r="P2286" t="str">
        <f>VLOOKUP(A2286,'Data Transformation 3'!A$3:K$2339,11,0)</f>
        <v>R1013</v>
      </c>
      <c r="Q2286">
        <f>VLOOKUP(A2286,'Data Transformation 3'!A$3:F$2339,6,0)</f>
        <v>18</v>
      </c>
    </row>
    <row r="2287" spans="1:17" ht="15.5" x14ac:dyDescent="0.35">
      <c r="A2287" s="1" t="s">
        <v>72</v>
      </c>
      <c r="C2287" s="20" cm="1">
        <f t="array" ref="C2287:K2287">_xlfn.XLOOKUP(A2287,'Data transformation 2'!A2288:A4622,'Data transformation 2'!B2288:J4622)</f>
        <v>16.55</v>
      </c>
      <c r="D2287">
        <v>7.73</v>
      </c>
      <c r="E2287" t="str">
        <v>No</v>
      </c>
      <c r="F2287" t="str">
        <v>No</v>
      </c>
      <c r="G2287" t="str">
        <v>No</v>
      </c>
      <c r="H2287">
        <v>0</v>
      </c>
      <c r="I2287" t="str">
        <v>No</v>
      </c>
      <c r="J2287" t="str">
        <v>Underweight</v>
      </c>
      <c r="K2287" t="str">
        <v>Diabetes</v>
      </c>
      <c r="L2287" t="str">
        <f>VLOOKUP(A2287,'Data Transformation 3'!A$3:E$2339,5,0)</f>
        <v>1-Oct-2002</v>
      </c>
      <c r="M2287" s="19">
        <f>VLOOKUP(A2287,'Data Transformation 3'!A$3:H$2339,8,0)</f>
        <v>1142</v>
      </c>
      <c r="N2287" t="str">
        <f>VLOOKUP('Healthcare '!A2287,'Data Transformation 3'!A$3:I$2339,9,0)</f>
        <v>tier - 3</v>
      </c>
      <c r="O2287" t="str">
        <f>VLOOKUP(A2287,'Data Transformation 3'!A$3:J$2339,10,0)</f>
        <v>tier - 2</v>
      </c>
      <c r="P2287" t="str">
        <f>VLOOKUP(A2287,'Data Transformation 3'!A$3:K$2339,11,0)</f>
        <v>R1011</v>
      </c>
      <c r="Q2287">
        <f>VLOOKUP(A2287,'Data Transformation 3'!A$3:F$2339,6,0)</f>
        <v>20</v>
      </c>
    </row>
    <row r="2288" spans="1:17" ht="15.5" hidden="1" x14ac:dyDescent="0.35">
      <c r="A2288" s="1" t="s">
        <v>71</v>
      </c>
      <c r="C2288" s="20" cm="1">
        <f t="array" ref="C2288:K2288">_xlfn.XLOOKUP(A2288,'Data transformation 2'!A2289:A4623,'Data transformation 2'!B2289:J4623)</f>
        <v>37.29</v>
      </c>
      <c r="D2288">
        <v>5.03</v>
      </c>
      <c r="E2288" t="str">
        <v>No</v>
      </c>
      <c r="F2288" t="str">
        <v>yes</v>
      </c>
      <c r="G2288" t="str">
        <v>No</v>
      </c>
      <c r="H2288">
        <v>1</v>
      </c>
      <c r="I2288" t="str">
        <v>No</v>
      </c>
      <c r="J2288" t="str">
        <v>Obesity</v>
      </c>
      <c r="K2288" t="str">
        <v>Normal</v>
      </c>
      <c r="L2288" t="str">
        <f>VLOOKUP(A2288,'Data Transformation 3'!A$3:E$2339,5,0)</f>
        <v>12-Sep-2004</v>
      </c>
      <c r="M2288" s="19">
        <f>VLOOKUP(A2288,'Data Transformation 3'!A$3:H$2339,8,0)</f>
        <v>1141.45</v>
      </c>
      <c r="N2288" t="str">
        <f>VLOOKUP('Healthcare '!A2288,'Data Transformation 3'!A$3:I$2339,9,0)</f>
        <v>tier - 3</v>
      </c>
      <c r="O2288" t="str">
        <f>VLOOKUP(A2288,'Data Transformation 3'!A$3:J$2339,10,0)</f>
        <v>tier - 3</v>
      </c>
      <c r="P2288" t="str">
        <f>VLOOKUP(A2288,'Data Transformation 3'!A$3:K$2339,11,0)</f>
        <v>R1013</v>
      </c>
      <c r="Q2288">
        <f>VLOOKUP(A2288,'Data Transformation 3'!A$3:F$2339,6,0)</f>
        <v>18</v>
      </c>
    </row>
    <row r="2289" spans="1:17" ht="15.5" hidden="1" x14ac:dyDescent="0.35">
      <c r="A2289" s="1" t="s">
        <v>70</v>
      </c>
      <c r="C2289" s="20" cm="1">
        <f t="array" ref="C2289:K2289">_xlfn.XLOOKUP(A2289,'Data transformation 2'!A2290:A4624,'Data transformation 2'!B2290:J4624)</f>
        <v>16.739999999999998</v>
      </c>
      <c r="D2289">
        <v>4.08</v>
      </c>
      <c r="E2289" t="str">
        <v>yes</v>
      </c>
      <c r="F2289" t="str">
        <v>No</v>
      </c>
      <c r="G2289" t="str">
        <v>No</v>
      </c>
      <c r="H2289">
        <v>0</v>
      </c>
      <c r="I2289" t="str">
        <v>No</v>
      </c>
      <c r="J2289" t="str">
        <v>Underweight</v>
      </c>
      <c r="K2289" t="str">
        <v>Normal</v>
      </c>
      <c r="L2289" t="str">
        <f>VLOOKUP(A2289,'Data Transformation 3'!A$3:E$2339,5,0)</f>
        <v>25-Oct-2001</v>
      </c>
      <c r="M2289" s="19">
        <f>VLOOKUP(A2289,'Data Transformation 3'!A$3:H$2339,8,0)</f>
        <v>1141</v>
      </c>
      <c r="N2289" t="str">
        <f>VLOOKUP('Healthcare '!A2289,'Data Transformation 3'!A$3:I$2339,9,0)</f>
        <v>tier - 3</v>
      </c>
      <c r="O2289" t="str">
        <f>VLOOKUP(A2289,'Data Transformation 3'!A$3:J$2339,10,0)</f>
        <v>tier - 1</v>
      </c>
      <c r="P2289" t="str">
        <f>VLOOKUP(A2289,'Data Transformation 3'!A$3:K$2339,11,0)</f>
        <v>R1013</v>
      </c>
      <c r="Q2289">
        <f>VLOOKUP(A2289,'Data Transformation 3'!A$3:F$2339,6,0)</f>
        <v>21</v>
      </c>
    </row>
    <row r="2290" spans="1:17" ht="15.5" hidden="1" x14ac:dyDescent="0.35">
      <c r="A2290" s="1" t="s">
        <v>69</v>
      </c>
      <c r="C2290" s="20" cm="1">
        <f t="array" ref="C2290:K2290">_xlfn.XLOOKUP(A2290,'Data transformation 2'!A2291:A4625,'Data transformation 2'!B2291:J4625)</f>
        <v>34.43</v>
      </c>
      <c r="D2290">
        <v>4.2699999999999996</v>
      </c>
      <c r="E2290" t="str">
        <v>No</v>
      </c>
      <c r="F2290" t="str">
        <v>yes</v>
      </c>
      <c r="G2290" t="str">
        <v>No</v>
      </c>
      <c r="H2290">
        <v>1</v>
      </c>
      <c r="I2290" t="str">
        <v>No</v>
      </c>
      <c r="J2290" t="str">
        <v>Obesity</v>
      </c>
      <c r="K2290" t="str">
        <v>Normal</v>
      </c>
      <c r="L2290" t="str">
        <f>VLOOKUP(A2290,'Data Transformation 3'!A$3:E$2339,5,0)</f>
        <v>27-Nov-2004</v>
      </c>
      <c r="M2290" s="19">
        <f>VLOOKUP(A2290,'Data Transformation 3'!A$3:H$2339,8,0)</f>
        <v>1137.47</v>
      </c>
      <c r="N2290" t="str">
        <f>VLOOKUP('Healthcare '!A2290,'Data Transformation 3'!A$3:I$2339,9,0)</f>
        <v>tier - 3</v>
      </c>
      <c r="O2290" t="str">
        <f>VLOOKUP(A2290,'Data Transformation 3'!A$3:J$2339,10,0)</f>
        <v>tier - 2</v>
      </c>
      <c r="P2290" t="str">
        <f>VLOOKUP(A2290,'Data Transformation 3'!A$3:K$2339,11,0)</f>
        <v>R1013</v>
      </c>
      <c r="Q2290">
        <f>VLOOKUP(A2290,'Data Transformation 3'!A$3:F$2339,6,0)</f>
        <v>18</v>
      </c>
    </row>
    <row r="2291" spans="1:17" ht="15.5" hidden="1" x14ac:dyDescent="0.35">
      <c r="A2291" s="1" t="s">
        <v>68</v>
      </c>
      <c r="C2291" s="20" cm="1">
        <f t="array" ref="C2291:K2291">_xlfn.XLOOKUP(A2291,'Data transformation 2'!A2292:A4626,'Data transformation 2'!B2292:J4626)</f>
        <v>34.1</v>
      </c>
      <c r="D2291">
        <v>4.07</v>
      </c>
      <c r="E2291" t="str">
        <v>No</v>
      </c>
      <c r="F2291" t="str">
        <v>yes</v>
      </c>
      <c r="G2291" t="str">
        <v>No</v>
      </c>
      <c r="H2291">
        <v>1</v>
      </c>
      <c r="I2291" t="str">
        <v>No</v>
      </c>
      <c r="J2291" t="str">
        <v>Obesity</v>
      </c>
      <c r="K2291" t="str">
        <v>Normal</v>
      </c>
      <c r="L2291" t="str">
        <f>VLOOKUP(A2291,'Data Transformation 3'!A$3:E$2339,5,0)</f>
        <v>15-Oct-2004</v>
      </c>
      <c r="M2291" s="19">
        <f>VLOOKUP(A2291,'Data Transformation 3'!A$3:H$2339,8,0)</f>
        <v>1137.01</v>
      </c>
      <c r="N2291" t="str">
        <f>VLOOKUP('Healthcare '!A2291,'Data Transformation 3'!A$3:I$2339,9,0)</f>
        <v>tier - 3</v>
      </c>
      <c r="O2291" t="str">
        <f>VLOOKUP(A2291,'Data Transformation 3'!A$3:J$2339,10,0)</f>
        <v>tier - 1</v>
      </c>
      <c r="P2291" t="str">
        <f>VLOOKUP(A2291,'Data Transformation 3'!A$3:K$2339,11,0)</f>
        <v>R1013</v>
      </c>
      <c r="Q2291">
        <f>VLOOKUP(A2291,'Data Transformation 3'!A$3:F$2339,6,0)</f>
        <v>18</v>
      </c>
    </row>
    <row r="2292" spans="1:17" ht="15.5" x14ac:dyDescent="0.35">
      <c r="A2292" s="1" t="s">
        <v>67</v>
      </c>
      <c r="C2292" s="20" cm="1">
        <f t="array" ref="C2292:K2292">_xlfn.XLOOKUP(A2292,'Data transformation 2'!A2293:A4627,'Data transformation 2'!B2293:J4627)</f>
        <v>19.3</v>
      </c>
      <c r="D2292">
        <v>10.36</v>
      </c>
      <c r="E2292" t="str">
        <v>No</v>
      </c>
      <c r="F2292" t="str">
        <v>No</v>
      </c>
      <c r="G2292" t="str">
        <v>No</v>
      </c>
      <c r="H2292">
        <v>0</v>
      </c>
      <c r="I2292" t="str">
        <v>No</v>
      </c>
      <c r="J2292" t="str">
        <v>Normal Weight</v>
      </c>
      <c r="K2292" t="str">
        <v>Diabetes</v>
      </c>
      <c r="L2292" t="str">
        <f>VLOOKUP(A2292,'Data Transformation 3'!A$3:E$2339,5,0)</f>
        <v>11-Aug-2002</v>
      </c>
      <c r="M2292" s="19">
        <f>VLOOKUP(A2292,'Data Transformation 3'!A$3:H$2339,8,0)</f>
        <v>1137</v>
      </c>
      <c r="N2292" t="str">
        <f>VLOOKUP('Healthcare '!A2292,'Data Transformation 3'!A$3:I$2339,9,0)</f>
        <v>tier - 3</v>
      </c>
      <c r="O2292" t="str">
        <f>VLOOKUP(A2292,'Data Transformation 3'!A$3:J$2339,10,0)</f>
        <v>tier - 1</v>
      </c>
      <c r="P2292" t="str">
        <f>VLOOKUP(A2292,'Data Transformation 3'!A$3:K$2339,11,0)</f>
        <v>R1013</v>
      </c>
      <c r="Q2292">
        <f>VLOOKUP(A2292,'Data Transformation 3'!A$3:F$2339,6,0)</f>
        <v>20</v>
      </c>
    </row>
    <row r="2293" spans="1:17" ht="15.5" hidden="1" x14ac:dyDescent="0.35">
      <c r="A2293" s="1" t="s">
        <v>66</v>
      </c>
      <c r="C2293" s="20" cm="1">
        <f t="array" ref="C2293:K2293">_xlfn.XLOOKUP(A2293,'Data transformation 2'!A2294:A4628,'Data transformation 2'!B2294:J4628)</f>
        <v>33.659999999999997</v>
      </c>
      <c r="D2293">
        <v>5.71</v>
      </c>
      <c r="E2293" t="str">
        <v>No</v>
      </c>
      <c r="F2293" t="str">
        <v>yes</v>
      </c>
      <c r="G2293" t="str">
        <v>No</v>
      </c>
      <c r="H2293">
        <v>1</v>
      </c>
      <c r="I2293" t="str">
        <v>No</v>
      </c>
      <c r="J2293" t="str">
        <v>Obesity</v>
      </c>
      <c r="K2293" t="str">
        <v>Pre-Diabetes</v>
      </c>
      <c r="L2293" t="str">
        <f>VLOOKUP(A2293,'Data Transformation 3'!A$3:E$2339,5,0)</f>
        <v>28-Nov-2004</v>
      </c>
      <c r="M2293" s="19">
        <f>VLOOKUP(A2293,'Data Transformation 3'!A$3:H$2339,8,0)</f>
        <v>1136.4000000000001</v>
      </c>
      <c r="N2293" t="str">
        <f>VLOOKUP('Healthcare '!A2293,'Data Transformation 3'!A$3:I$2339,9,0)</f>
        <v>tier - 3</v>
      </c>
      <c r="O2293" t="str">
        <f>VLOOKUP(A2293,'Data Transformation 3'!A$3:J$2339,10,0)</f>
        <v>tier - 3</v>
      </c>
      <c r="P2293" t="str">
        <f>VLOOKUP(A2293,'Data Transformation 3'!A$3:K$2339,11,0)</f>
        <v>R1013</v>
      </c>
      <c r="Q2293">
        <f>VLOOKUP(A2293,'Data Transformation 3'!A$3:F$2339,6,0)</f>
        <v>18</v>
      </c>
    </row>
    <row r="2294" spans="1:17" ht="15.5" hidden="1" x14ac:dyDescent="0.35">
      <c r="A2294" s="1" t="s">
        <v>65</v>
      </c>
      <c r="C2294" s="20" cm="1">
        <f t="array" ref="C2294:K2294">_xlfn.XLOOKUP(A2294,'Data transformation 2'!A2295:A4629,'Data transformation 2'!B2295:J4629)</f>
        <v>33.33</v>
      </c>
      <c r="D2294">
        <v>6.08</v>
      </c>
      <c r="E2294" t="str">
        <v>No</v>
      </c>
      <c r="F2294" t="str">
        <v>yes</v>
      </c>
      <c r="G2294" t="str">
        <v>No</v>
      </c>
      <c r="H2294">
        <v>1</v>
      </c>
      <c r="I2294" t="str">
        <v>No</v>
      </c>
      <c r="J2294" t="str">
        <v>Obesity</v>
      </c>
      <c r="K2294" t="str">
        <v>Pre-Diabetes</v>
      </c>
      <c r="L2294" t="str">
        <f>VLOOKUP(A2294,'Data Transformation 3'!A$3:E$2339,5,0)</f>
        <v>11-Jun-2004</v>
      </c>
      <c r="M2294" s="19">
        <f>VLOOKUP(A2294,'Data Transformation 3'!A$3:H$2339,8,0)</f>
        <v>1135.94</v>
      </c>
      <c r="N2294" t="str">
        <f>VLOOKUP('Healthcare '!A2294,'Data Transformation 3'!A$3:I$2339,9,0)</f>
        <v>tier - 3</v>
      </c>
      <c r="O2294" t="str">
        <f>VLOOKUP(A2294,'Data Transformation 3'!A$3:J$2339,10,0)</f>
        <v>tier - 3</v>
      </c>
      <c r="P2294" t="str">
        <f>VLOOKUP(A2294,'Data Transformation 3'!A$3:K$2339,11,0)</f>
        <v>R1013</v>
      </c>
      <c r="Q2294">
        <f>VLOOKUP(A2294,'Data Transformation 3'!A$3:F$2339,6,0)</f>
        <v>18</v>
      </c>
    </row>
    <row r="2295" spans="1:17" ht="15.5" hidden="1" x14ac:dyDescent="0.35">
      <c r="A2295" s="1" t="s">
        <v>64</v>
      </c>
      <c r="C2295" s="20" cm="1">
        <f t="array" ref="C2295:K2295">_xlfn.XLOOKUP(A2295,'Data transformation 2'!A2296:A4630,'Data transformation 2'!B2296:J4630)</f>
        <v>21.84</v>
      </c>
      <c r="D2295">
        <v>5.71</v>
      </c>
      <c r="E2295" t="str">
        <v>No</v>
      </c>
      <c r="F2295" t="str">
        <v>yes</v>
      </c>
      <c r="G2295" t="str">
        <v>No</v>
      </c>
      <c r="H2295">
        <v>1</v>
      </c>
      <c r="I2295" t="str">
        <v>No</v>
      </c>
      <c r="J2295" t="str">
        <v>Normal Weight</v>
      </c>
      <c r="K2295" t="str">
        <v>Pre-Diabetes</v>
      </c>
      <c r="L2295" t="str">
        <f>VLOOKUP(A2295,'Data Transformation 3'!A$3:E$2339,5,0)</f>
        <v>6-Oct-2004</v>
      </c>
      <c r="M2295" s="19">
        <f>VLOOKUP(A2295,'Data Transformation 3'!A$3:H$2339,8,0)</f>
        <v>1135</v>
      </c>
      <c r="N2295" t="str">
        <f>VLOOKUP('Healthcare '!A2295,'Data Transformation 3'!A$3:I$2339,9,0)</f>
        <v>tier - 3</v>
      </c>
      <c r="O2295" t="str">
        <f>VLOOKUP(A2295,'Data Transformation 3'!A$3:J$2339,10,0)</f>
        <v>tier - 3</v>
      </c>
      <c r="P2295" t="str">
        <f>VLOOKUP(A2295,'Data Transformation 3'!A$3:K$2339,11,0)</f>
        <v>R1013</v>
      </c>
      <c r="Q2295">
        <f>VLOOKUP(A2295,'Data Transformation 3'!A$3:F$2339,6,0)</f>
        <v>18</v>
      </c>
    </row>
    <row r="2296" spans="1:17" ht="15.5" x14ac:dyDescent="0.35">
      <c r="A2296" s="1" t="s">
        <v>63</v>
      </c>
      <c r="C2296" s="20" cm="1">
        <f t="array" ref="C2296:K2296">_xlfn.XLOOKUP(A2296,'Data transformation 2'!A2297:A4631,'Data transformation 2'!B2297:J4631)</f>
        <v>16.87</v>
      </c>
      <c r="D2296">
        <v>9.1300000000000008</v>
      </c>
      <c r="E2296" t="str">
        <v>No</v>
      </c>
      <c r="F2296" t="str">
        <v>No</v>
      </c>
      <c r="G2296" t="str">
        <v>No</v>
      </c>
      <c r="H2296">
        <v>0</v>
      </c>
      <c r="I2296" t="str">
        <v>No</v>
      </c>
      <c r="J2296" t="str">
        <v>Underweight</v>
      </c>
      <c r="K2296" t="str">
        <v>Diabetes</v>
      </c>
      <c r="L2296" t="str">
        <f>VLOOKUP(A2296,'Data Transformation 3'!A$3:E$2339,5,0)</f>
        <v>19-Jul-2002</v>
      </c>
      <c r="M2296" s="19">
        <f>VLOOKUP(A2296,'Data Transformation 3'!A$3:H$2339,8,0)</f>
        <v>1132</v>
      </c>
      <c r="N2296" t="str">
        <f>VLOOKUP('Healthcare '!A2296,'Data Transformation 3'!A$3:I$2339,9,0)</f>
        <v>tier - 3</v>
      </c>
      <c r="O2296" t="str">
        <f>VLOOKUP(A2296,'Data Transformation 3'!A$3:J$2339,10,0)</f>
        <v>tier - 1</v>
      </c>
      <c r="P2296" t="str">
        <f>VLOOKUP(A2296,'Data Transformation 3'!A$3:K$2339,11,0)</f>
        <v>R1013</v>
      </c>
      <c r="Q2296">
        <f>VLOOKUP(A2296,'Data Transformation 3'!A$3:F$2339,6,0)</f>
        <v>20</v>
      </c>
    </row>
    <row r="2297" spans="1:17" ht="15.5" hidden="1" x14ac:dyDescent="0.35">
      <c r="A2297" s="1" t="s">
        <v>62</v>
      </c>
      <c r="C2297" s="20" cm="1">
        <f t="array" ref="C2297:K2297">_xlfn.XLOOKUP(A2297,'Data transformation 2'!A2298:A4632,'Data transformation 2'!B2298:J4632)</f>
        <v>30.14</v>
      </c>
      <c r="D2297">
        <v>5.49</v>
      </c>
      <c r="E2297" t="str">
        <v>No</v>
      </c>
      <c r="F2297" t="str">
        <v>yes</v>
      </c>
      <c r="G2297" t="str">
        <v>No</v>
      </c>
      <c r="H2297">
        <v>1</v>
      </c>
      <c r="I2297" t="str">
        <v>No</v>
      </c>
      <c r="J2297" t="str">
        <v>Obesity</v>
      </c>
      <c r="K2297" t="str">
        <v>Normal</v>
      </c>
      <c r="L2297" t="str">
        <f>VLOOKUP(A2297,'Data Transformation 3'!A$3:E$2339,5,0)</f>
        <v>14-Jun-2004</v>
      </c>
      <c r="M2297" s="19">
        <f>VLOOKUP(A2297,'Data Transformation 3'!A$3:H$2339,8,0)</f>
        <v>1131.51</v>
      </c>
      <c r="N2297" t="str">
        <f>VLOOKUP('Healthcare '!A2297,'Data Transformation 3'!A$3:I$2339,9,0)</f>
        <v>tier - 3</v>
      </c>
      <c r="O2297" t="str">
        <f>VLOOKUP(A2297,'Data Transformation 3'!A$3:J$2339,10,0)</f>
        <v>tier - 1</v>
      </c>
      <c r="P2297" t="str">
        <f>VLOOKUP(A2297,'Data Transformation 3'!A$3:K$2339,11,0)</f>
        <v>R1013</v>
      </c>
      <c r="Q2297">
        <f>VLOOKUP(A2297,'Data Transformation 3'!A$3:F$2339,6,0)</f>
        <v>18</v>
      </c>
    </row>
    <row r="2298" spans="1:17" ht="15.5" hidden="1" x14ac:dyDescent="0.35">
      <c r="A2298" s="1" t="s">
        <v>61</v>
      </c>
      <c r="C2298" s="20" cm="1">
        <f t="array" ref="C2298:K2298">_xlfn.XLOOKUP(A2298,'Data transformation 2'!A2299:A4633,'Data transformation 2'!B2299:J4633)</f>
        <v>23.21</v>
      </c>
      <c r="D2298">
        <v>4.37</v>
      </c>
      <c r="E2298" t="str">
        <v>No</v>
      </c>
      <c r="F2298" t="str">
        <v>yes</v>
      </c>
      <c r="G2298" t="str">
        <v>No</v>
      </c>
      <c r="H2298">
        <v>1</v>
      </c>
      <c r="I2298" t="str">
        <v>No</v>
      </c>
      <c r="J2298" t="str">
        <v>Normal Weight</v>
      </c>
      <c r="K2298" t="str">
        <v>Normal</v>
      </c>
      <c r="L2298" t="str">
        <f>VLOOKUP(A2298,'Data Transformation 3'!A$3:E$2339,5,0)</f>
        <v>12-Nov-2004</v>
      </c>
      <c r="M2298" s="19">
        <f>VLOOKUP(A2298,'Data Transformation 3'!A$3:H$2339,8,0)</f>
        <v>1121.8699999999999</v>
      </c>
      <c r="N2298" t="str">
        <f>VLOOKUP('Healthcare '!A2298,'Data Transformation 3'!A$3:I$2339,9,0)</f>
        <v>tier - 3</v>
      </c>
      <c r="O2298" t="str">
        <f>VLOOKUP(A2298,'Data Transformation 3'!A$3:J$2339,10,0)</f>
        <v>tier - 1</v>
      </c>
      <c r="P2298" t="str">
        <f>VLOOKUP(A2298,'Data Transformation 3'!A$3:K$2339,11,0)</f>
        <v>R1013</v>
      </c>
      <c r="Q2298">
        <f>VLOOKUP(A2298,'Data Transformation 3'!A$3:F$2339,6,0)</f>
        <v>18</v>
      </c>
    </row>
    <row r="2299" spans="1:17" ht="15.5" x14ac:dyDescent="0.35">
      <c r="A2299" s="1" t="s">
        <v>60</v>
      </c>
      <c r="C2299" s="20" cm="1">
        <f t="array" ref="C2299:K2299">_xlfn.XLOOKUP(A2299,'Data transformation 2'!A2300:A4634,'Data transformation 2'!B2300:J4634)</f>
        <v>17.170000000000002</v>
      </c>
      <c r="D2299">
        <v>8.4600000000000009</v>
      </c>
      <c r="E2299" t="str">
        <v>No</v>
      </c>
      <c r="F2299" t="str">
        <v>No</v>
      </c>
      <c r="G2299" t="str">
        <v>No</v>
      </c>
      <c r="H2299">
        <v>0</v>
      </c>
      <c r="I2299" t="str">
        <v>No</v>
      </c>
      <c r="J2299" t="str">
        <v>Underweight</v>
      </c>
      <c r="K2299" t="str">
        <v>Diabetes</v>
      </c>
      <c r="L2299" t="str">
        <f>VLOOKUP(A2299,'Data Transformation 3'!A$3:E$2339,5,0)</f>
        <v>13-Aug-2002</v>
      </c>
      <c r="M2299" s="19">
        <f>VLOOKUP(A2299,'Data Transformation 3'!A$3:H$2339,8,0)</f>
        <v>1086</v>
      </c>
      <c r="N2299" t="str">
        <f>VLOOKUP('Healthcare '!A2299,'Data Transformation 3'!A$3:I$2339,9,0)</f>
        <v>tier - 3</v>
      </c>
      <c r="O2299" t="str">
        <f>VLOOKUP(A2299,'Data Transformation 3'!A$3:J$2339,10,0)</f>
        <v>tier - 3</v>
      </c>
      <c r="P2299" t="str">
        <f>VLOOKUP(A2299,'Data Transformation 3'!A$3:K$2339,11,0)</f>
        <v>R1013</v>
      </c>
      <c r="Q2299">
        <f>VLOOKUP(A2299,'Data Transformation 3'!A$3:F$2339,6,0)</f>
        <v>20</v>
      </c>
    </row>
    <row r="2300" spans="1:17" ht="15.5" hidden="1" x14ac:dyDescent="0.35">
      <c r="A2300" s="1" t="s">
        <v>59</v>
      </c>
      <c r="C2300" s="20" cm="1">
        <f t="array" ref="C2300:K2300">_xlfn.XLOOKUP(A2300,'Data transformation 2'!A2301:A4635,'Data transformation 2'!B2301:J4635)</f>
        <v>15.61</v>
      </c>
      <c r="D2300">
        <v>5.28</v>
      </c>
      <c r="E2300" t="str">
        <v>No</v>
      </c>
      <c r="F2300" t="str">
        <v>No</v>
      </c>
      <c r="G2300" t="str">
        <v>No</v>
      </c>
      <c r="H2300">
        <v>1</v>
      </c>
      <c r="I2300" t="str">
        <v>No</v>
      </c>
      <c r="J2300" t="str">
        <v>Underweight</v>
      </c>
      <c r="K2300" t="str">
        <v>Normal</v>
      </c>
      <c r="L2300" t="str">
        <f>VLOOKUP(A2300,'Data Transformation 3'!A$3:E$2339,5,0)</f>
        <v>26-Dec-1998</v>
      </c>
      <c r="M2300" s="19">
        <f>VLOOKUP(A2300,'Data Transformation 3'!A$3:H$2339,8,0)</f>
        <v>1082</v>
      </c>
      <c r="N2300" t="str">
        <f>VLOOKUP('Healthcare '!A2300,'Data Transformation 3'!A$3:I$2339,9,0)</f>
        <v>tier - 3</v>
      </c>
      <c r="O2300" t="str">
        <f>VLOOKUP(A2300,'Data Transformation 3'!A$3:J$2339,10,0)</f>
        <v>tier - 2</v>
      </c>
      <c r="P2300" t="str">
        <f>VLOOKUP(A2300,'Data Transformation 3'!A$3:K$2339,11,0)</f>
        <v>R1013</v>
      </c>
      <c r="Q2300">
        <f>VLOOKUP(A2300,'Data Transformation 3'!A$3:F$2339,6,0)</f>
        <v>24</v>
      </c>
    </row>
    <row r="2301" spans="1:17" ht="15.5" hidden="1" x14ac:dyDescent="0.35">
      <c r="A2301" s="1" t="s">
        <v>58</v>
      </c>
      <c r="C2301" s="20" cm="1">
        <f t="array" ref="C2301:K2301">_xlfn.XLOOKUP(A2301,'Data transformation 2'!A2302:A4636,'Data transformation 2'!B2302:J4636)</f>
        <v>17.98</v>
      </c>
      <c r="D2301">
        <v>5.33</v>
      </c>
      <c r="E2301" t="str">
        <v>yes</v>
      </c>
      <c r="F2301" t="str">
        <v>No</v>
      </c>
      <c r="G2301" t="str">
        <v>Yes</v>
      </c>
      <c r="H2301">
        <v>1</v>
      </c>
      <c r="I2301" t="str">
        <v>No</v>
      </c>
      <c r="J2301" t="str">
        <v>Underweight</v>
      </c>
      <c r="K2301" t="str">
        <v>Normal</v>
      </c>
      <c r="L2301" t="str">
        <f>VLOOKUP(A2301,'Data Transformation 3'!A$3:E$2339,5,0)</f>
        <v>13-Aug-1997</v>
      </c>
      <c r="M2301" s="19">
        <f>VLOOKUP(A2301,'Data Transformation 3'!A$3:H$2339,8,0)</f>
        <v>1071</v>
      </c>
      <c r="N2301" t="str">
        <f>VLOOKUP('Healthcare '!A2301,'Data Transformation 3'!A$3:I$2339,9,0)</f>
        <v>tier - 3</v>
      </c>
      <c r="O2301" t="str">
        <f>VLOOKUP(A2301,'Data Transformation 3'!A$3:J$2339,10,0)</f>
        <v>tier - 3</v>
      </c>
      <c r="P2301" t="str">
        <f>VLOOKUP(A2301,'Data Transformation 3'!A$3:K$2339,11,0)</f>
        <v>R1013</v>
      </c>
      <c r="Q2301">
        <f>VLOOKUP(A2301,'Data Transformation 3'!A$3:F$2339,6,0)</f>
        <v>25</v>
      </c>
    </row>
    <row r="2302" spans="1:17" ht="15.5" hidden="1" x14ac:dyDescent="0.35">
      <c r="A2302" s="1" t="s">
        <v>57</v>
      </c>
      <c r="C2302" s="20" cm="1">
        <f t="array" ref="C2302:K2302">_xlfn.XLOOKUP(A2302,'Data transformation 2'!A2303:A4637,'Data transformation 2'!B2303:J4637)</f>
        <v>21.64</v>
      </c>
      <c r="D2302">
        <v>5.5</v>
      </c>
      <c r="E2302" t="str">
        <v>No</v>
      </c>
      <c r="F2302" t="str">
        <v>yes</v>
      </c>
      <c r="G2302" t="str">
        <v>No</v>
      </c>
      <c r="H2302">
        <v>1</v>
      </c>
      <c r="I2302" t="str">
        <v>No</v>
      </c>
      <c r="J2302" t="str">
        <v>Normal Weight</v>
      </c>
      <c r="K2302" t="str">
        <v>Normal</v>
      </c>
      <c r="L2302" t="str">
        <f>VLOOKUP(A2302,'Data Transformation 3'!A$3:E$2339,5,0)</f>
        <v>24-Aug-2004</v>
      </c>
      <c r="M2302" s="19">
        <f>VLOOKUP(A2302,'Data Transformation 3'!A$3:H$2339,8,0)</f>
        <v>1070</v>
      </c>
      <c r="N2302" t="str">
        <f>VLOOKUP('Healthcare '!A2302,'Data Transformation 3'!A$3:I$2339,9,0)</f>
        <v>tier - 3</v>
      </c>
      <c r="O2302" t="str">
        <f>VLOOKUP(A2302,'Data Transformation 3'!A$3:J$2339,10,0)</f>
        <v>tier - 3</v>
      </c>
      <c r="P2302" t="str">
        <f>VLOOKUP(A2302,'Data Transformation 3'!A$3:K$2339,11,0)</f>
        <v>R1013</v>
      </c>
      <c r="Q2302">
        <f>VLOOKUP(A2302,'Data Transformation 3'!A$3:F$2339,6,0)</f>
        <v>18</v>
      </c>
    </row>
    <row r="2303" spans="1:17" ht="15.5" hidden="1" x14ac:dyDescent="0.35">
      <c r="A2303" s="1" t="s">
        <v>56</v>
      </c>
      <c r="C2303" s="20" cm="1">
        <f t="array" ref="C2303:K2303">_xlfn.XLOOKUP(A2303,'Data transformation 2'!A2304:A4638,'Data transformation 2'!B2304:J4638)</f>
        <v>16.399999999999999</v>
      </c>
      <c r="D2303">
        <v>5.4</v>
      </c>
      <c r="E2303" t="str">
        <v>No</v>
      </c>
      <c r="F2303" t="str">
        <v>No</v>
      </c>
      <c r="G2303" t="str">
        <v>Yes</v>
      </c>
      <c r="H2303">
        <v>1</v>
      </c>
      <c r="I2303" t="str">
        <v>No</v>
      </c>
      <c r="J2303" t="str">
        <v>Underweight</v>
      </c>
      <c r="K2303" t="str">
        <v>Normal</v>
      </c>
      <c r="L2303" t="str">
        <f>VLOOKUP(A2303,'Data Transformation 3'!A$3:E$2339,5,0)</f>
        <v>28-Sep-1993</v>
      </c>
      <c r="M2303" s="19">
        <f>VLOOKUP(A2303,'Data Transformation 3'!A$3:H$2339,8,0)</f>
        <v>1068</v>
      </c>
      <c r="N2303" t="str">
        <f>VLOOKUP('Healthcare '!A2303,'Data Transformation 3'!A$3:I$2339,9,0)</f>
        <v>tier - 3</v>
      </c>
      <c r="O2303" t="str">
        <f>VLOOKUP(A2303,'Data Transformation 3'!A$3:J$2339,10,0)</f>
        <v>tier - 1</v>
      </c>
      <c r="P2303" t="str">
        <f>VLOOKUP(A2303,'Data Transformation 3'!A$3:K$2339,11,0)</f>
        <v>R1013</v>
      </c>
      <c r="Q2303">
        <f>VLOOKUP(A2303,'Data Transformation 3'!A$3:F$2339,6,0)</f>
        <v>29</v>
      </c>
    </row>
    <row r="2304" spans="1:17" ht="15.5" hidden="1" x14ac:dyDescent="0.35">
      <c r="A2304" s="1" t="s">
        <v>55</v>
      </c>
      <c r="C2304" s="20" cm="1">
        <f t="array" ref="C2304:K2304">_xlfn.XLOOKUP(A2304,'Data transformation 2'!A2305:A4639,'Data transformation 2'!B2305:J4639)</f>
        <v>15.77</v>
      </c>
      <c r="D2304">
        <v>6.05</v>
      </c>
      <c r="E2304" t="str">
        <v>yes</v>
      </c>
      <c r="F2304" t="str">
        <v>No</v>
      </c>
      <c r="G2304" t="str">
        <v>No</v>
      </c>
      <c r="H2304">
        <v>1</v>
      </c>
      <c r="I2304" t="str">
        <v>No</v>
      </c>
      <c r="J2304" t="str">
        <v>Underweight</v>
      </c>
      <c r="K2304" t="str">
        <v>Pre-Diabetes</v>
      </c>
      <c r="L2304" t="str">
        <f>VLOOKUP(A2304,'Data Transformation 3'!A$3:E$2339,5,0)</f>
        <v>1-Jun-1995</v>
      </c>
      <c r="M2304" s="19">
        <f>VLOOKUP(A2304,'Data Transformation 3'!A$3:H$2339,8,0)</f>
        <v>1056</v>
      </c>
      <c r="N2304" t="str">
        <f>VLOOKUP('Healthcare '!A2304,'Data Transformation 3'!A$3:I$2339,9,0)</f>
        <v>tier - 3</v>
      </c>
      <c r="O2304" t="str">
        <f>VLOOKUP(A2304,'Data Transformation 3'!A$3:J$2339,10,0)</f>
        <v>tier - 2</v>
      </c>
      <c r="P2304" t="str">
        <f>VLOOKUP(A2304,'Data Transformation 3'!A$3:K$2339,11,0)</f>
        <v>R1013</v>
      </c>
      <c r="Q2304">
        <f>VLOOKUP(A2304,'Data Transformation 3'!A$3:F$2339,6,0)</f>
        <v>28</v>
      </c>
    </row>
    <row r="2305" spans="1:17" ht="15.5" x14ac:dyDescent="0.35">
      <c r="A2305" s="1" t="s">
        <v>54</v>
      </c>
      <c r="C2305" s="20" cm="1">
        <f t="array" ref="C2305:K2305">_xlfn.XLOOKUP(A2305,'Data transformation 2'!A2306:A4640,'Data transformation 2'!B2306:J4640)</f>
        <v>18.27</v>
      </c>
      <c r="D2305">
        <v>11.46</v>
      </c>
      <c r="E2305" t="str">
        <v>No</v>
      </c>
      <c r="F2305" t="str">
        <v>No</v>
      </c>
      <c r="G2305" t="str">
        <v>No</v>
      </c>
      <c r="H2305">
        <v>0</v>
      </c>
      <c r="I2305" t="str">
        <v>No</v>
      </c>
      <c r="J2305" t="str">
        <v>Underweight</v>
      </c>
      <c r="K2305" t="str">
        <v>Diabetes</v>
      </c>
      <c r="L2305" t="str">
        <f>VLOOKUP(A2305,'Data Transformation 3'!A$3:E$2339,5,0)</f>
        <v>1-Jul-2002</v>
      </c>
      <c r="M2305" s="19">
        <f>VLOOKUP(A2305,'Data Transformation 3'!A$3:H$2339,8,0)</f>
        <v>1049</v>
      </c>
      <c r="N2305" t="str">
        <f>VLOOKUP('Healthcare '!A2305,'Data Transformation 3'!A$3:I$2339,9,0)</f>
        <v>tier - 3</v>
      </c>
      <c r="O2305" t="str">
        <f>VLOOKUP(A2305,'Data Transformation 3'!A$3:J$2339,10,0)</f>
        <v>tier - 2</v>
      </c>
      <c r="P2305" t="str">
        <f>VLOOKUP(A2305,'Data Transformation 3'!A$3:K$2339,11,0)</f>
        <v>R1012</v>
      </c>
      <c r="Q2305">
        <f>VLOOKUP(A2305,'Data Transformation 3'!A$3:F$2339,6,0)</f>
        <v>20</v>
      </c>
    </row>
    <row r="2306" spans="1:17" ht="15.5" x14ac:dyDescent="0.35">
      <c r="A2306" s="1" t="s">
        <v>53</v>
      </c>
      <c r="C2306" s="20" cm="1">
        <f t="array" ref="C2306:K2306">_xlfn.XLOOKUP(A2306,'Data transformation 2'!A2307:A4641,'Data transformation 2'!B2307:J4641)</f>
        <v>16.489999999999998</v>
      </c>
      <c r="D2306">
        <v>8.48</v>
      </c>
      <c r="E2306" t="str">
        <v>No</v>
      </c>
      <c r="F2306" t="str">
        <v>No</v>
      </c>
      <c r="G2306" t="str">
        <v>No</v>
      </c>
      <c r="H2306">
        <v>0</v>
      </c>
      <c r="I2306" t="str">
        <v>No</v>
      </c>
      <c r="J2306" t="str">
        <v>Underweight</v>
      </c>
      <c r="K2306" t="str">
        <v>Diabetes</v>
      </c>
      <c r="L2306" t="str">
        <f>VLOOKUP(A2306,'Data Transformation 3'!A$3:E$2339,5,0)</f>
        <v>20-Jul-2002</v>
      </c>
      <c r="M2306" s="19">
        <f>VLOOKUP(A2306,'Data Transformation 3'!A$3:H$2339,8,0)</f>
        <v>1047</v>
      </c>
      <c r="N2306" t="str">
        <f>VLOOKUP('Healthcare '!A2306,'Data Transformation 3'!A$3:I$2339,9,0)</f>
        <v>tier - 3</v>
      </c>
      <c r="O2306" t="str">
        <f>VLOOKUP(A2306,'Data Transformation 3'!A$3:J$2339,10,0)</f>
        <v>tier - 1</v>
      </c>
      <c r="P2306" t="str">
        <f>VLOOKUP(A2306,'Data Transformation 3'!A$3:K$2339,11,0)</f>
        <v>R1013</v>
      </c>
      <c r="Q2306">
        <f>VLOOKUP(A2306,'Data Transformation 3'!A$3:F$2339,6,0)</f>
        <v>20</v>
      </c>
    </row>
    <row r="2307" spans="1:17" ht="15.5" hidden="1" x14ac:dyDescent="0.35">
      <c r="A2307" s="1" t="s">
        <v>52</v>
      </c>
      <c r="C2307" s="20" cm="1">
        <f t="array" ref="C2307:K2307">_xlfn.XLOOKUP(A2307,'Data transformation 2'!A2308:A4642,'Data transformation 2'!B2308:J4642)</f>
        <v>16.14</v>
      </c>
      <c r="D2307">
        <v>4.8600000000000003</v>
      </c>
      <c r="E2307" t="str">
        <v>No</v>
      </c>
      <c r="F2307" t="str">
        <v>No</v>
      </c>
      <c r="G2307" t="str">
        <v>No</v>
      </c>
      <c r="H2307">
        <v>0</v>
      </c>
      <c r="I2307" t="str">
        <v>No</v>
      </c>
      <c r="J2307" t="str">
        <v>Underweight</v>
      </c>
      <c r="K2307" t="str">
        <v>Normal</v>
      </c>
      <c r="L2307" t="str">
        <f>VLOOKUP(A2307,'Data Transformation 3'!A$3:E$2339,5,0)</f>
        <v>17-Nov-1994</v>
      </c>
      <c r="M2307" s="19">
        <f>VLOOKUP(A2307,'Data Transformation 3'!A$3:H$2339,8,0)</f>
        <v>1044</v>
      </c>
      <c r="N2307" t="str">
        <f>VLOOKUP('Healthcare '!A2307,'Data Transformation 3'!A$3:I$2339,9,0)</f>
        <v>tier - 3</v>
      </c>
      <c r="O2307" t="str">
        <f>VLOOKUP(A2307,'Data Transformation 3'!A$3:J$2339,10,0)</f>
        <v>tier - 2</v>
      </c>
      <c r="P2307" t="str">
        <f>VLOOKUP(A2307,'Data Transformation 3'!A$3:K$2339,11,0)</f>
        <v>R1013</v>
      </c>
      <c r="Q2307">
        <f>VLOOKUP(A2307,'Data Transformation 3'!A$3:F$2339,6,0)</f>
        <v>28</v>
      </c>
    </row>
    <row r="2308" spans="1:17" ht="15.5" hidden="1" x14ac:dyDescent="0.35">
      <c r="A2308" s="1" t="s">
        <v>51</v>
      </c>
      <c r="C2308" s="20" cm="1">
        <f t="array" ref="C2308:K2308">_xlfn.XLOOKUP(A2308,'Data transformation 2'!A2309:A4643,'Data transformation 2'!B2309:J4643)</f>
        <v>20.85</v>
      </c>
      <c r="D2308">
        <v>4.45</v>
      </c>
      <c r="E2308" t="str">
        <v>yes</v>
      </c>
      <c r="F2308" t="str">
        <v>No</v>
      </c>
      <c r="G2308" t="str">
        <v>No</v>
      </c>
      <c r="H2308">
        <v>1</v>
      </c>
      <c r="I2308" t="str">
        <v>No</v>
      </c>
      <c r="J2308" t="str">
        <v>Normal Weight</v>
      </c>
      <c r="K2308" t="str">
        <v>Normal</v>
      </c>
      <c r="L2308" t="str">
        <f>VLOOKUP(A2308,'Data Transformation 3'!A$3:E$2339,5,0)</f>
        <v>5-Oct-1995</v>
      </c>
      <c r="M2308" s="19">
        <f>VLOOKUP(A2308,'Data Transformation 3'!A$3:H$2339,8,0)</f>
        <v>1033.74</v>
      </c>
      <c r="N2308" t="str">
        <f>VLOOKUP('Healthcare '!A2308,'Data Transformation 3'!A$3:I$2339,9,0)</f>
        <v>tier - 3</v>
      </c>
      <c r="O2308" t="str">
        <f>VLOOKUP(A2308,'Data Transformation 3'!A$3:J$2339,10,0)</f>
        <v>tier - 1</v>
      </c>
      <c r="P2308" t="str">
        <f>VLOOKUP(A2308,'Data Transformation 3'!A$3:K$2339,11,0)</f>
        <v>R1013</v>
      </c>
      <c r="Q2308">
        <f>VLOOKUP(A2308,'Data Transformation 3'!A$3:F$2339,6,0)</f>
        <v>27</v>
      </c>
    </row>
    <row r="2309" spans="1:17" ht="15.5" hidden="1" x14ac:dyDescent="0.35">
      <c r="A2309" s="1" t="s">
        <v>50</v>
      </c>
      <c r="C2309" s="20" cm="1">
        <f t="array" ref="C2309:K2309">_xlfn.XLOOKUP(A2309,'Data transformation 2'!A2310:A4644,'Data transformation 2'!B2310:J4644)</f>
        <v>15.88</v>
      </c>
      <c r="D2309">
        <v>4.3600000000000003</v>
      </c>
      <c r="E2309" t="str">
        <v>No</v>
      </c>
      <c r="F2309" t="str">
        <v>No</v>
      </c>
      <c r="G2309" t="str">
        <v>No</v>
      </c>
      <c r="H2309">
        <v>0</v>
      </c>
      <c r="I2309" t="str">
        <v>No</v>
      </c>
      <c r="J2309" t="str">
        <v>Underweight</v>
      </c>
      <c r="K2309" t="str">
        <v>Normal</v>
      </c>
      <c r="L2309" t="str">
        <f>VLOOKUP(A2309,'Data Transformation 3'!A$3:E$2339,5,0)</f>
        <v>5-Aug-1999</v>
      </c>
      <c r="M2309" s="19">
        <f>VLOOKUP(A2309,'Data Transformation 3'!A$3:H$2339,8,0)</f>
        <v>1019</v>
      </c>
      <c r="N2309" t="str">
        <f>VLOOKUP('Healthcare '!A2309,'Data Transformation 3'!A$3:I$2339,9,0)</f>
        <v>tier - 3</v>
      </c>
      <c r="O2309" t="str">
        <f>VLOOKUP(A2309,'Data Transformation 3'!A$3:J$2339,10,0)</f>
        <v>tier - 2</v>
      </c>
      <c r="P2309" t="str">
        <f>VLOOKUP(A2309,'Data Transformation 3'!A$3:K$2339,11,0)</f>
        <v>R1013</v>
      </c>
      <c r="Q2309">
        <f>VLOOKUP(A2309,'Data Transformation 3'!A$3:F$2339,6,0)</f>
        <v>23</v>
      </c>
    </row>
    <row r="2310" spans="1:17" ht="15.5" hidden="1" x14ac:dyDescent="0.35">
      <c r="A2310" s="1" t="s">
        <v>49</v>
      </c>
      <c r="C2310" s="20" cm="1">
        <f t="array" ref="C2310:K2310">_xlfn.XLOOKUP(A2310,'Data transformation 2'!A2311:A4645,'Data transformation 2'!B2311:J4645)</f>
        <v>20.66</v>
      </c>
      <c r="D2310">
        <v>5.8</v>
      </c>
      <c r="E2310" t="str">
        <v>No</v>
      </c>
      <c r="F2310" t="str">
        <v>yes</v>
      </c>
      <c r="G2310" t="str">
        <v>No</v>
      </c>
      <c r="H2310">
        <v>1</v>
      </c>
      <c r="I2310" t="str">
        <v>No</v>
      </c>
      <c r="J2310" t="str">
        <v>Normal Weight</v>
      </c>
      <c r="K2310" t="str">
        <v>Pre-Diabetes</v>
      </c>
      <c r="L2310" t="str">
        <f>VLOOKUP(A2310,'Data Transformation 3'!A$3:E$2339,5,0)</f>
        <v>9-Oct-2000</v>
      </c>
      <c r="M2310" s="19">
        <f>VLOOKUP(A2310,'Data Transformation 3'!A$3:H$2339,8,0)</f>
        <v>1012</v>
      </c>
      <c r="N2310" t="str">
        <f>VLOOKUP('Healthcare '!A2310,'Data Transformation 3'!A$3:I$2339,9,0)</f>
        <v>tier - 3</v>
      </c>
      <c r="O2310" t="str">
        <f>VLOOKUP(A2310,'Data Transformation 3'!A$3:J$2339,10,0)</f>
        <v>tier - 2</v>
      </c>
      <c r="P2310" t="str">
        <f>VLOOKUP(A2310,'Data Transformation 3'!A$3:K$2339,11,0)</f>
        <v>R1013</v>
      </c>
      <c r="Q2310">
        <f>VLOOKUP(A2310,'Data Transformation 3'!A$3:F$2339,6,0)</f>
        <v>22</v>
      </c>
    </row>
    <row r="2311" spans="1:17" ht="15.5" hidden="1" x14ac:dyDescent="0.35">
      <c r="A2311" s="1" t="s">
        <v>48</v>
      </c>
      <c r="C2311" s="20" cm="1">
        <f t="array" ref="C2311:K2311">_xlfn.XLOOKUP(A2311,'Data transformation 2'!A2312:A4646,'Data transformation 2'!B2312:J4646)</f>
        <v>20.399999999999999</v>
      </c>
      <c r="D2311">
        <v>5.27</v>
      </c>
      <c r="E2311" t="str">
        <v>No</v>
      </c>
      <c r="F2311" t="str">
        <v>No</v>
      </c>
      <c r="G2311" t="str">
        <v>No</v>
      </c>
      <c r="H2311">
        <v>0</v>
      </c>
      <c r="I2311" t="str">
        <v>No</v>
      </c>
      <c r="J2311" t="str">
        <v>Normal Weight</v>
      </c>
      <c r="K2311" t="str">
        <v>Normal</v>
      </c>
      <c r="L2311" t="str">
        <f>VLOOKUP(A2311,'Data Transformation 3'!A$3:E$2339,5,0)</f>
        <v>22-Nov-1994</v>
      </c>
      <c r="M2311" s="19">
        <f>VLOOKUP(A2311,'Data Transformation 3'!A$3:H$2339,8,0)</f>
        <v>1006.65</v>
      </c>
      <c r="N2311" t="str">
        <f>VLOOKUP('Healthcare '!A2311,'Data Transformation 3'!A$3:I$2339,9,0)</f>
        <v>tier - 3</v>
      </c>
      <c r="O2311" t="str">
        <f>VLOOKUP(A2311,'Data Transformation 3'!A$3:J$2339,10,0)</f>
        <v>tier - 2</v>
      </c>
      <c r="P2311" t="str">
        <f>VLOOKUP(A2311,'Data Transformation 3'!A$3:K$2339,11,0)</f>
        <v>R1013</v>
      </c>
      <c r="Q2311">
        <f>VLOOKUP(A2311,'Data Transformation 3'!A$3:F$2339,6,0)</f>
        <v>28</v>
      </c>
    </row>
    <row r="2312" spans="1:17" ht="15.5" hidden="1" x14ac:dyDescent="0.35">
      <c r="A2312" s="1" t="s">
        <v>47</v>
      </c>
      <c r="C2312" s="20" cm="1">
        <f t="array" ref="C2312:K2312">_xlfn.XLOOKUP(A2312,'Data transformation 2'!A2313:A4647,'Data transformation 2'!B2313:J4647)</f>
        <v>25.19</v>
      </c>
      <c r="D2312">
        <v>5.64</v>
      </c>
      <c r="E2312" t="str">
        <v>yes</v>
      </c>
      <c r="F2312" t="str">
        <v>No</v>
      </c>
      <c r="G2312" t="str">
        <v>No</v>
      </c>
      <c r="H2312">
        <v>0</v>
      </c>
      <c r="I2312" t="str">
        <v>No</v>
      </c>
      <c r="J2312" t="str">
        <v>Overweight</v>
      </c>
      <c r="K2312" t="str">
        <v>Normal</v>
      </c>
      <c r="L2312" t="str">
        <f>VLOOKUP(A2312,'Data Transformation 3'!A$3:E$2339,5,0)</f>
        <v>19-Aug-2001</v>
      </c>
      <c r="M2312" s="19">
        <f>VLOOKUP(A2312,'Data Transformation 3'!A$3:H$2339,8,0)</f>
        <v>964.71</v>
      </c>
      <c r="N2312" t="str">
        <f>VLOOKUP('Healthcare '!A2312,'Data Transformation 3'!A$3:I$2339,9,0)</f>
        <v>tier - 3</v>
      </c>
      <c r="O2312" t="str">
        <f>VLOOKUP(A2312,'Data Transformation 3'!A$3:J$2339,10,0)</f>
        <v>tier - 2</v>
      </c>
      <c r="P2312" t="str">
        <f>VLOOKUP(A2312,'Data Transformation 3'!A$3:K$2339,11,0)</f>
        <v>R1013</v>
      </c>
      <c r="Q2312">
        <f>VLOOKUP(A2312,'Data Transformation 3'!A$3:F$2339,6,0)</f>
        <v>21</v>
      </c>
    </row>
    <row r="2313" spans="1:17" ht="15.5" hidden="1" x14ac:dyDescent="0.35">
      <c r="A2313" s="1" t="s">
        <v>46</v>
      </c>
      <c r="C2313" s="20" cm="1">
        <f t="array" ref="C2313:K2313">_xlfn.XLOOKUP(A2313,'Data transformation 2'!A2314:A4648,'Data transformation 2'!B2314:J4648)</f>
        <v>20.54</v>
      </c>
      <c r="D2313">
        <v>4.2</v>
      </c>
      <c r="E2313" t="str">
        <v>yes</v>
      </c>
      <c r="F2313" t="str">
        <v>No</v>
      </c>
      <c r="G2313" t="str">
        <v>No</v>
      </c>
      <c r="H2313">
        <v>1</v>
      </c>
      <c r="I2313" t="str">
        <v>No</v>
      </c>
      <c r="J2313" t="str">
        <v>Normal Weight</v>
      </c>
      <c r="K2313" t="str">
        <v>Normal</v>
      </c>
      <c r="L2313" t="str">
        <f>VLOOKUP(A2313,'Data Transformation 3'!A$3:E$2339,5,0)</f>
        <v>28-Oct-1995</v>
      </c>
      <c r="M2313" s="19">
        <f>VLOOKUP(A2313,'Data Transformation 3'!A$3:H$2339,8,0)</f>
        <v>928.59</v>
      </c>
      <c r="N2313" t="str">
        <f>VLOOKUP('Healthcare '!A2313,'Data Transformation 3'!A$3:I$2339,9,0)</f>
        <v>tier - 3</v>
      </c>
      <c r="O2313" t="str">
        <f>VLOOKUP(A2313,'Data Transformation 3'!A$3:J$2339,10,0)</f>
        <v>tier - 1</v>
      </c>
      <c r="P2313" t="str">
        <f>VLOOKUP(A2313,'Data Transformation 3'!A$3:K$2339,11,0)</f>
        <v>R1013</v>
      </c>
      <c r="Q2313">
        <f>VLOOKUP(A2313,'Data Transformation 3'!A$3:F$2339,6,0)</f>
        <v>27</v>
      </c>
    </row>
    <row r="2314" spans="1:17" ht="15.5" hidden="1" x14ac:dyDescent="0.35">
      <c r="A2314" s="1" t="s">
        <v>45</v>
      </c>
      <c r="C2314" s="20" cm="1">
        <f t="array" ref="C2314:K2314">_xlfn.XLOOKUP(A2314,'Data transformation 2'!A2315:A4649,'Data transformation 2'!B2315:J4649)</f>
        <v>20.13</v>
      </c>
      <c r="D2314">
        <v>5.42</v>
      </c>
      <c r="E2314" t="str">
        <v>No</v>
      </c>
      <c r="F2314" t="str">
        <v>No</v>
      </c>
      <c r="G2314" t="str">
        <v>No</v>
      </c>
      <c r="H2314">
        <v>0</v>
      </c>
      <c r="I2314" t="str">
        <v>No</v>
      </c>
      <c r="J2314" t="str">
        <v>Normal Weight</v>
      </c>
      <c r="K2314" t="str">
        <v>Normal</v>
      </c>
      <c r="L2314" t="str">
        <f>VLOOKUP(A2314,'Data Transformation 3'!A$3:E$2339,5,0)</f>
        <v>30-Oct-1994</v>
      </c>
      <c r="M2314" s="19">
        <f>VLOOKUP(A2314,'Data Transformation 3'!A$3:H$2339,8,0)</f>
        <v>915.07</v>
      </c>
      <c r="N2314" t="str">
        <f>VLOOKUP('Healthcare '!A2314,'Data Transformation 3'!A$3:I$2339,9,0)</f>
        <v>tier - 3</v>
      </c>
      <c r="O2314" t="str">
        <f>VLOOKUP(A2314,'Data Transformation 3'!A$3:J$2339,10,0)</f>
        <v>tier - 1</v>
      </c>
      <c r="P2314" t="str">
        <f>VLOOKUP(A2314,'Data Transformation 3'!A$3:K$2339,11,0)</f>
        <v>R1013</v>
      </c>
      <c r="Q2314">
        <f>VLOOKUP(A2314,'Data Transformation 3'!A$3:F$2339,6,0)</f>
        <v>28</v>
      </c>
    </row>
    <row r="2315" spans="1:17" ht="15.5" hidden="1" x14ac:dyDescent="0.35">
      <c r="A2315" s="1" t="s">
        <v>44</v>
      </c>
      <c r="C2315" s="20" cm="1">
        <f t="array" ref="C2315:K2315">_xlfn.XLOOKUP(A2315,'Data transformation 2'!A2316:A4650,'Data transformation 2'!B2316:J4650)</f>
        <v>18.93</v>
      </c>
      <c r="D2315">
        <v>6.11</v>
      </c>
      <c r="E2315" t="str">
        <v>No</v>
      </c>
      <c r="F2315" t="str">
        <v>No</v>
      </c>
      <c r="G2315" t="str">
        <v>Yes</v>
      </c>
      <c r="H2315">
        <v>1</v>
      </c>
      <c r="I2315" t="str">
        <v>No</v>
      </c>
      <c r="J2315" t="str">
        <v>Normal Weight</v>
      </c>
      <c r="K2315" t="str">
        <v>Pre-Diabetes</v>
      </c>
      <c r="L2315" t="str">
        <f>VLOOKUP(A2315,'Data Transformation 3'!A$3:E$2339,5,0)</f>
        <v>27-Nov-1993</v>
      </c>
      <c r="M2315" s="19">
        <f>VLOOKUP(A2315,'Data Transformation 3'!A$3:H$2339,8,0)</f>
        <v>896.21</v>
      </c>
      <c r="N2315" t="str">
        <f>VLOOKUP('Healthcare '!A2315,'Data Transformation 3'!A$3:I$2339,9,0)</f>
        <v>tier - 3</v>
      </c>
      <c r="O2315" t="str">
        <f>VLOOKUP(A2315,'Data Transformation 3'!A$3:J$2339,10,0)</f>
        <v>tier - 1</v>
      </c>
      <c r="P2315" t="str">
        <f>VLOOKUP(A2315,'Data Transformation 3'!A$3:K$2339,11,0)</f>
        <v>R1013</v>
      </c>
      <c r="Q2315">
        <f>VLOOKUP(A2315,'Data Transformation 3'!A$3:F$2339,6,0)</f>
        <v>29</v>
      </c>
    </row>
    <row r="2316" spans="1:17" ht="15.5" hidden="1" x14ac:dyDescent="0.35">
      <c r="A2316" s="1" t="s">
        <v>43</v>
      </c>
      <c r="C2316" s="20" cm="1">
        <f t="array" ref="C2316:K2316">_xlfn.XLOOKUP(A2316,'Data transformation 2'!A2317:A4651,'Data transformation 2'!B2317:J4651)</f>
        <v>24.14</v>
      </c>
      <c r="D2316">
        <v>5.29</v>
      </c>
      <c r="E2316" t="str">
        <v>No</v>
      </c>
      <c r="F2316" t="str">
        <v>yes</v>
      </c>
      <c r="G2316" t="str">
        <v>No</v>
      </c>
      <c r="H2316">
        <v>1</v>
      </c>
      <c r="I2316" t="str">
        <v>No</v>
      </c>
      <c r="J2316" t="str">
        <v>Normal Weight</v>
      </c>
      <c r="K2316" t="str">
        <v>Normal</v>
      </c>
      <c r="L2316" t="str">
        <f>VLOOKUP(A2316,'Data Transformation 3'!A$3:E$2339,5,0)</f>
        <v>18-Nov-2000</v>
      </c>
      <c r="M2316" s="19">
        <f>VLOOKUP(A2316,'Data Transformation 3'!A$3:H$2339,8,0)</f>
        <v>865.41</v>
      </c>
      <c r="N2316" t="str">
        <f>VLOOKUP('Healthcare '!A2316,'Data Transformation 3'!A$3:I$2339,9,0)</f>
        <v>tier - 3</v>
      </c>
      <c r="O2316" t="str">
        <f>VLOOKUP(A2316,'Data Transformation 3'!A$3:J$2339,10,0)</f>
        <v>tier - 1</v>
      </c>
      <c r="P2316" t="str">
        <f>VLOOKUP(A2316,'Data Transformation 3'!A$3:K$2339,11,0)</f>
        <v>R1013</v>
      </c>
      <c r="Q2316">
        <f>VLOOKUP(A2316,'Data Transformation 3'!A$3:F$2339,6,0)</f>
        <v>22</v>
      </c>
    </row>
    <row r="2317" spans="1:17" ht="15.5" hidden="1" x14ac:dyDescent="0.35">
      <c r="A2317" s="1" t="s">
        <v>41</v>
      </c>
      <c r="C2317" s="20" cm="1">
        <f t="array" ref="C2317:K2317">_xlfn.XLOOKUP(A2317,'Data transformation 2'!A2318:A4652,'Data transformation 2'!B2318:J4652)</f>
        <v>25.03</v>
      </c>
      <c r="D2317">
        <v>5.91</v>
      </c>
      <c r="E2317" t="str">
        <v>No</v>
      </c>
      <c r="F2317" t="str">
        <v>yes</v>
      </c>
      <c r="G2317" t="str">
        <v>No</v>
      </c>
      <c r="H2317">
        <v>1</v>
      </c>
      <c r="I2317" t="str">
        <v>No</v>
      </c>
      <c r="J2317" t="str">
        <v>Overweight</v>
      </c>
      <c r="K2317" t="str">
        <v>Pre-Diabetes</v>
      </c>
      <c r="L2317" t="str">
        <f>VLOOKUP(A2317,'Data Transformation 3'!A$3:E$2339,5,0)</f>
        <v>7-Oct-2004</v>
      </c>
      <c r="M2317" s="19">
        <f>VLOOKUP(A2317,'Data Transformation 3'!A$3:H$2339,8,0)</f>
        <v>830.52</v>
      </c>
      <c r="N2317" t="str">
        <f>VLOOKUP('Healthcare '!A2317,'Data Transformation 3'!A$3:I$2339,9,0)</f>
        <v>tier - 3</v>
      </c>
      <c r="O2317" t="str">
        <f>VLOOKUP(A2317,'Data Transformation 3'!A$3:J$2339,10,0)</f>
        <v>tier - 2</v>
      </c>
      <c r="P2317" t="str">
        <f>VLOOKUP(A2317,'Data Transformation 3'!A$3:K$2339,11,0)</f>
        <v>R1011</v>
      </c>
      <c r="Q2317">
        <f>VLOOKUP(A2317,'Data Transformation 3'!A$3:F$2339,6,0)</f>
        <v>18</v>
      </c>
    </row>
    <row r="2318" spans="1:17" ht="15.5" hidden="1" x14ac:dyDescent="0.35">
      <c r="A2318" s="1" t="s">
        <v>40</v>
      </c>
      <c r="C2318" s="20" cm="1">
        <f t="array" ref="C2318:K2318">_xlfn.XLOOKUP(A2318,'Data transformation 2'!A2319:A4653,'Data transformation 2'!B2319:J4653)</f>
        <v>20.47</v>
      </c>
      <c r="D2318">
        <v>5.81</v>
      </c>
      <c r="E2318" t="str">
        <v>yes</v>
      </c>
      <c r="F2318" t="str">
        <v>No</v>
      </c>
      <c r="G2318" t="str">
        <v>No</v>
      </c>
      <c r="H2318">
        <v>1</v>
      </c>
      <c r="I2318" t="str">
        <v>No</v>
      </c>
      <c r="J2318" t="str">
        <v>Normal Weight</v>
      </c>
      <c r="K2318" t="str">
        <v>Pre-Diabetes</v>
      </c>
      <c r="L2318" t="str">
        <f>VLOOKUP(A2318,'Data Transformation 3'!A$3:E$2339,5,0)</f>
        <v>7-Dec-1995</v>
      </c>
      <c r="M2318" s="19">
        <f>VLOOKUP(A2318,'Data Transformation 3'!A$3:H$2339,8,0)</f>
        <v>773.54</v>
      </c>
      <c r="N2318" t="str">
        <f>VLOOKUP('Healthcare '!A2318,'Data Transformation 3'!A$3:I$2339,9,0)</f>
        <v>tier - 3</v>
      </c>
      <c r="O2318" t="str">
        <f>VLOOKUP(A2318,'Data Transformation 3'!A$3:J$2339,10,0)</f>
        <v>tier - 2</v>
      </c>
      <c r="P2318" t="str">
        <f>VLOOKUP(A2318,'Data Transformation 3'!A$3:K$2339,11,0)</f>
        <v>R1013</v>
      </c>
      <c r="Q2318">
        <f>VLOOKUP(A2318,'Data Transformation 3'!A$3:F$2339,6,0)</f>
        <v>27</v>
      </c>
    </row>
    <row r="2319" spans="1:17" ht="15.5" hidden="1" x14ac:dyDescent="0.35">
      <c r="A2319" s="1" t="s">
        <v>39</v>
      </c>
      <c r="C2319" s="20" cm="1">
        <f t="array" ref="C2319:K2319">_xlfn.XLOOKUP(A2319,'Data transformation 2'!A2320:A4654,'Data transformation 2'!B2320:J4654)</f>
        <v>18.82</v>
      </c>
      <c r="D2319">
        <v>5.51</v>
      </c>
      <c r="E2319" t="str">
        <v>yes</v>
      </c>
      <c r="F2319" t="str">
        <v>No</v>
      </c>
      <c r="G2319" t="str">
        <v>No</v>
      </c>
      <c r="H2319">
        <v>0</v>
      </c>
      <c r="I2319" t="str">
        <v>No</v>
      </c>
      <c r="J2319" t="str">
        <v>Normal Weight</v>
      </c>
      <c r="K2319" t="str">
        <v>Normal</v>
      </c>
      <c r="L2319" t="str">
        <f>VLOOKUP(A2319,'Data Transformation 3'!A$3:E$2339,5,0)</f>
        <v>18-Sep-1996</v>
      </c>
      <c r="M2319" s="19">
        <f>VLOOKUP(A2319,'Data Transformation 3'!A$3:H$2339,8,0)</f>
        <v>770.38</v>
      </c>
      <c r="N2319" t="str">
        <f>VLOOKUP('Healthcare '!A2319,'Data Transformation 3'!A$3:I$2339,9,0)</f>
        <v>tier - 3</v>
      </c>
      <c r="O2319" t="str">
        <f>VLOOKUP(A2319,'Data Transformation 3'!A$3:J$2339,10,0)</f>
        <v>tier - 2</v>
      </c>
      <c r="P2319" t="str">
        <f>VLOOKUP(A2319,'Data Transformation 3'!A$3:K$2339,11,0)</f>
        <v>R1012</v>
      </c>
      <c r="Q2319">
        <f>VLOOKUP(A2319,'Data Transformation 3'!A$3:F$2339,6,0)</f>
        <v>26</v>
      </c>
    </row>
    <row r="2320" spans="1:17" ht="15.5" hidden="1" x14ac:dyDescent="0.35">
      <c r="A2320" s="1" t="s">
        <v>38</v>
      </c>
      <c r="C2320" s="20" cm="1">
        <f t="array" ref="C2320:K2320">_xlfn.XLOOKUP(A2320,'Data transformation 2'!A2321:A4655,'Data transformation 2'!B2321:J4655)</f>
        <v>17.079999999999998</v>
      </c>
      <c r="D2320">
        <v>5.73</v>
      </c>
      <c r="E2320" t="str">
        <v>No</v>
      </c>
      <c r="F2320" t="str">
        <v>No</v>
      </c>
      <c r="G2320" t="str">
        <v>Yes</v>
      </c>
      <c r="H2320">
        <v>1</v>
      </c>
      <c r="I2320" t="str">
        <v>No</v>
      </c>
      <c r="J2320" t="str">
        <v>Underweight</v>
      </c>
      <c r="K2320" t="str">
        <v>Pre-Diabetes</v>
      </c>
      <c r="L2320" t="str">
        <f>VLOOKUP(A2320,'Data Transformation 3'!A$3:E$2339,5,0)</f>
        <v>28-Jun-1993</v>
      </c>
      <c r="M2320" s="19">
        <f>VLOOKUP(A2320,'Data Transformation 3'!A$3:H$2339,8,0)</f>
        <v>770</v>
      </c>
      <c r="N2320" t="str">
        <f>VLOOKUP('Healthcare '!A2320,'Data Transformation 3'!A$3:I$2339,9,0)</f>
        <v>tier - 3</v>
      </c>
      <c r="O2320" t="str">
        <f>VLOOKUP(A2320,'Data Transformation 3'!A$3:J$2339,10,0)</f>
        <v>tier - 3</v>
      </c>
      <c r="P2320" t="str">
        <f>VLOOKUP(A2320,'Data Transformation 3'!A$3:K$2339,11,0)</f>
        <v>R1013</v>
      </c>
      <c r="Q2320">
        <f>VLOOKUP(A2320,'Data Transformation 3'!A$3:F$2339,6,0)</f>
        <v>29</v>
      </c>
    </row>
    <row r="2321" spans="1:17" ht="15.5" hidden="1" x14ac:dyDescent="0.35">
      <c r="A2321" s="1" t="s">
        <v>36</v>
      </c>
      <c r="C2321" s="20" cm="1">
        <f t="array" ref="C2321:K2321">_xlfn.XLOOKUP(A2321,'Data transformation 2'!A2322:A4656,'Data transformation 2'!B2322:J4656)</f>
        <v>19.21</v>
      </c>
      <c r="D2321">
        <v>5.53</v>
      </c>
      <c r="E2321" t="str">
        <v>yes</v>
      </c>
      <c r="F2321" t="str">
        <v>No</v>
      </c>
      <c r="G2321" t="str">
        <v>No</v>
      </c>
      <c r="H2321">
        <v>0</v>
      </c>
      <c r="I2321" t="str">
        <v>No</v>
      </c>
      <c r="J2321" t="str">
        <v>Normal Weight</v>
      </c>
      <c r="K2321" t="str">
        <v>Normal</v>
      </c>
      <c r="L2321" t="str">
        <f>VLOOKUP(A2321,'Data Transformation 3'!A$3:E$2339,5,0)</f>
        <v>22-Oct-1996</v>
      </c>
      <c r="M2321" s="19">
        <f>VLOOKUP(A2321,'Data Transformation 3'!A$3:H$2339,8,0)</f>
        <v>760</v>
      </c>
      <c r="N2321" t="str">
        <f>VLOOKUP('Healthcare '!A2321,'Data Transformation 3'!A$3:I$2339,9,0)</f>
        <v>tier - 3</v>
      </c>
      <c r="O2321" t="str">
        <f>VLOOKUP(A2321,'Data Transformation 3'!A$3:J$2339,10,0)</f>
        <v>tier - 3</v>
      </c>
      <c r="P2321" t="str">
        <f>VLOOKUP(A2321,'Data Transformation 3'!A$3:K$2339,11,0)</f>
        <v>R1013</v>
      </c>
      <c r="Q2321">
        <f>VLOOKUP(A2321,'Data Transformation 3'!A$3:F$2339,6,0)</f>
        <v>26</v>
      </c>
    </row>
    <row r="2322" spans="1:17" ht="15.5" hidden="1" x14ac:dyDescent="0.35">
      <c r="A2322" s="1" t="s">
        <v>34</v>
      </c>
      <c r="C2322" s="20" cm="1">
        <f t="array" ref="C2322:K2322">_xlfn.XLOOKUP(A2322,'Data transformation 2'!A2323:A4657,'Data transformation 2'!B2323:J4657)</f>
        <v>17.86</v>
      </c>
      <c r="D2322">
        <v>5.43</v>
      </c>
      <c r="E2322" t="str">
        <v>No</v>
      </c>
      <c r="F2322" t="str">
        <v>No</v>
      </c>
      <c r="G2322" t="str">
        <v>Yes</v>
      </c>
      <c r="H2322">
        <v>1</v>
      </c>
      <c r="I2322" t="str">
        <v>No</v>
      </c>
      <c r="J2322" t="str">
        <v>Underweight</v>
      </c>
      <c r="K2322" t="str">
        <v>Normal</v>
      </c>
      <c r="L2322" t="str">
        <f>VLOOKUP(A2322,'Data Transformation 3'!A$3:E$2339,5,0)</f>
        <v>9-Aug-1993</v>
      </c>
      <c r="M2322" s="19">
        <f>VLOOKUP(A2322,'Data Transformation 3'!A$3:H$2339,8,0)</f>
        <v>760</v>
      </c>
      <c r="N2322" t="str">
        <f>VLOOKUP('Healthcare '!A2322,'Data Transformation 3'!A$3:I$2339,9,0)</f>
        <v>tier - 3</v>
      </c>
      <c r="O2322" t="str">
        <f>VLOOKUP(A2322,'Data Transformation 3'!A$3:J$2339,10,0)</f>
        <v>tier - 1</v>
      </c>
      <c r="P2322" t="str">
        <f>VLOOKUP(A2322,'Data Transformation 3'!A$3:K$2339,11,0)</f>
        <v>R1013</v>
      </c>
      <c r="Q2322">
        <f>VLOOKUP(A2322,'Data Transformation 3'!A$3:F$2339,6,0)</f>
        <v>29</v>
      </c>
    </row>
    <row r="2323" spans="1:17" ht="15.5" x14ac:dyDescent="0.35">
      <c r="A2323" s="1" t="s">
        <v>33</v>
      </c>
      <c r="C2323" s="20" cm="1">
        <f t="array" ref="C2323:K2323">_xlfn.XLOOKUP(A2323,'Data transformation 2'!A2324:A4658,'Data transformation 2'!B2324:J4658)</f>
        <v>21.38</v>
      </c>
      <c r="D2323">
        <v>8.01</v>
      </c>
      <c r="E2323" t="str">
        <v>No</v>
      </c>
      <c r="F2323" t="str">
        <v>No</v>
      </c>
      <c r="G2323" t="str">
        <v>No</v>
      </c>
      <c r="H2323">
        <v>0</v>
      </c>
      <c r="I2323" t="str">
        <v>No</v>
      </c>
      <c r="J2323" t="str">
        <v>Normal Weight</v>
      </c>
      <c r="K2323" t="str">
        <v>Diabetes</v>
      </c>
      <c r="L2323" t="str">
        <f>VLOOKUP(A2323,'Data Transformation 3'!A$3:E$2339,5,0)</f>
        <v>19-Sep-2002</v>
      </c>
      <c r="M2323" s="19">
        <f>VLOOKUP(A2323,'Data Transformation 3'!A$3:H$2339,8,0)</f>
        <v>750</v>
      </c>
      <c r="N2323" t="str">
        <f>VLOOKUP('Healthcare '!A2323,'Data Transformation 3'!A$3:I$2339,9,0)</f>
        <v>tier - 3</v>
      </c>
      <c r="O2323" t="str">
        <f>VLOOKUP(A2323,'Data Transformation 3'!A$3:J$2339,10,0)</f>
        <v>tier - 1</v>
      </c>
      <c r="P2323" t="str">
        <f>VLOOKUP(A2323,'Data Transformation 3'!A$3:K$2339,11,0)</f>
        <v>R1012</v>
      </c>
      <c r="Q2323">
        <f>VLOOKUP(A2323,'Data Transformation 3'!A$3:F$2339,6,0)</f>
        <v>20</v>
      </c>
    </row>
    <row r="2324" spans="1:17" ht="15.5" hidden="1" x14ac:dyDescent="0.35">
      <c r="A2324" s="1" t="s">
        <v>32</v>
      </c>
      <c r="C2324" s="20" cm="1">
        <f t="array" ref="C2324:K2324">_xlfn.XLOOKUP(A2324,'Data transformation 2'!A2325:A4659,'Data transformation 2'!B2325:J4659)</f>
        <v>23.35</v>
      </c>
      <c r="D2324">
        <v>5.94</v>
      </c>
      <c r="E2324" t="str">
        <v>No</v>
      </c>
      <c r="F2324" t="str">
        <v>No</v>
      </c>
      <c r="G2324" t="str">
        <v>No</v>
      </c>
      <c r="H2324">
        <v>0</v>
      </c>
      <c r="I2324" t="str">
        <v>No</v>
      </c>
      <c r="J2324" t="str">
        <v>Normal Weight</v>
      </c>
      <c r="K2324" t="str">
        <v>Pre-Diabetes</v>
      </c>
      <c r="L2324" t="str">
        <f>VLOOKUP(A2324,'Data Transformation 3'!A$3:E$2339,5,0)</f>
        <v>14-Dec-1999</v>
      </c>
      <c r="M2324" s="19">
        <f>VLOOKUP(A2324,'Data Transformation 3'!A$3:H$2339,8,0)</f>
        <v>722.99</v>
      </c>
      <c r="N2324" t="str">
        <f>VLOOKUP('Healthcare '!A2324,'Data Transformation 3'!A$3:I$2339,9,0)</f>
        <v>tier - 3</v>
      </c>
      <c r="O2324" t="str">
        <f>VLOOKUP(A2324,'Data Transformation 3'!A$3:J$2339,10,0)</f>
        <v>tier - 1</v>
      </c>
      <c r="P2324" t="str">
        <f>VLOOKUP(A2324,'Data Transformation 3'!A$3:K$2339,11,0)</f>
        <v>R1013</v>
      </c>
      <c r="Q2324">
        <f>VLOOKUP(A2324,'Data Transformation 3'!A$3:F$2339,6,0)</f>
        <v>23</v>
      </c>
    </row>
    <row r="2325" spans="1:17" ht="15.5" hidden="1" x14ac:dyDescent="0.35">
      <c r="A2325" s="1" t="s">
        <v>29</v>
      </c>
      <c r="C2325" s="20" cm="1">
        <f t="array" ref="C2325:K2325">_xlfn.XLOOKUP(A2325,'Data transformation 2'!A2326:A4660,'Data transformation 2'!B2326:J4660)</f>
        <v>22.24</v>
      </c>
      <c r="D2325">
        <v>5.04</v>
      </c>
      <c r="E2325" t="str">
        <v>No</v>
      </c>
      <c r="F2325" t="str">
        <v>No</v>
      </c>
      <c r="G2325" t="str">
        <v>No</v>
      </c>
      <c r="H2325">
        <v>0</v>
      </c>
      <c r="I2325" t="str">
        <v>No</v>
      </c>
      <c r="J2325" t="str">
        <v>Normal Weight</v>
      </c>
      <c r="K2325" t="str">
        <v>Normal</v>
      </c>
      <c r="L2325" t="str">
        <f>VLOOKUP(A2325,'Data Transformation 3'!A$3:E$2339,5,0)</f>
        <v>26-Dec-1999</v>
      </c>
      <c r="M2325" s="19">
        <f>VLOOKUP(A2325,'Data Transformation 3'!A$3:H$2339,8,0)</f>
        <v>700</v>
      </c>
      <c r="N2325" t="str">
        <f>VLOOKUP('Healthcare '!A2325,'Data Transformation 3'!A$3:I$2339,9,0)</f>
        <v>tier - 2</v>
      </c>
      <c r="O2325" t="str">
        <f>VLOOKUP(A2325,'Data Transformation 3'!A$3:J$2339,10,0)</f>
        <v>tier - 3</v>
      </c>
      <c r="P2325" t="str">
        <f>VLOOKUP(A2325,'Data Transformation 3'!A$3:K$2339,11,0)</f>
        <v>R1013</v>
      </c>
      <c r="Q2325">
        <f>VLOOKUP(A2325,'Data Transformation 3'!A$3:F$2339,6,0)</f>
        <v>23</v>
      </c>
    </row>
    <row r="2326" spans="1:17" ht="15.5" hidden="1" x14ac:dyDescent="0.35">
      <c r="A2326" s="1" t="s">
        <v>28</v>
      </c>
      <c r="C2326" s="20" cm="1">
        <f t="array" ref="C2326:K2326">_xlfn.XLOOKUP(A2326,'Data transformation 2'!A2327:A4661,'Data transformation 2'!B2327:J4661)</f>
        <v>24.76</v>
      </c>
      <c r="D2326">
        <v>4.54</v>
      </c>
      <c r="E2326" t="str">
        <v>yes</v>
      </c>
      <c r="F2326" t="str">
        <v>No</v>
      </c>
      <c r="G2326" t="str">
        <v>No</v>
      </c>
      <c r="H2326">
        <v>0</v>
      </c>
      <c r="I2326" t="str">
        <v>No</v>
      </c>
      <c r="J2326" t="str">
        <v>Normal Weight</v>
      </c>
      <c r="K2326" t="str">
        <v>Normal</v>
      </c>
      <c r="L2326" t="str">
        <f>VLOOKUP(A2326,'Data Transformation 3'!A$3:E$2339,5,0)</f>
        <v>12-Sep-2001</v>
      </c>
      <c r="M2326" s="19">
        <f>VLOOKUP(A2326,'Data Transformation 3'!A$3:H$2339,8,0)</f>
        <v>687.54</v>
      </c>
      <c r="N2326" t="str">
        <f>VLOOKUP('Healthcare '!A2326,'Data Transformation 3'!A$3:I$2339,9,0)</f>
        <v>tier - 3</v>
      </c>
      <c r="O2326" t="str">
        <f>VLOOKUP(A2326,'Data Transformation 3'!A$3:J$2339,10,0)</f>
        <v>tier - 2</v>
      </c>
      <c r="P2326" t="str">
        <f>VLOOKUP(A2326,'Data Transformation 3'!A$3:K$2339,11,0)</f>
        <v>R1013</v>
      </c>
      <c r="Q2326">
        <f>VLOOKUP(A2326,'Data Transformation 3'!A$3:F$2339,6,0)</f>
        <v>21</v>
      </c>
    </row>
    <row r="2327" spans="1:17" ht="15.5" hidden="1" x14ac:dyDescent="0.35">
      <c r="A2327" s="1" t="s">
        <v>27</v>
      </c>
      <c r="C2327" s="20" cm="1">
        <f t="array" ref="C2327:K2327">_xlfn.XLOOKUP(A2327,'Data transformation 2'!A2328:A4662,'Data transformation 2'!B2328:J4662)</f>
        <v>20.100000000000001</v>
      </c>
      <c r="D2327">
        <v>5.6</v>
      </c>
      <c r="E2327" t="str">
        <v>yes</v>
      </c>
      <c r="F2327" t="str">
        <v>No</v>
      </c>
      <c r="G2327" t="str">
        <v>Yes</v>
      </c>
      <c r="H2327">
        <v>1</v>
      </c>
      <c r="I2327" t="str">
        <v>No</v>
      </c>
      <c r="J2327" t="str">
        <v>Normal Weight</v>
      </c>
      <c r="K2327" t="str">
        <v>Normal</v>
      </c>
      <c r="L2327" t="str">
        <f>VLOOKUP(A2327,'Data Transformation 3'!A$3:E$2339,5,0)</f>
        <v>9-Nov-1997</v>
      </c>
      <c r="M2327" s="19">
        <f>VLOOKUP(A2327,'Data Transformation 3'!A$3:H$2339,8,0)</f>
        <v>670</v>
      </c>
      <c r="N2327" t="str">
        <f>VLOOKUP('Healthcare '!A2327,'Data Transformation 3'!A$3:I$2339,9,0)</f>
        <v>tier - 3</v>
      </c>
      <c r="O2327" t="str">
        <f>VLOOKUP(A2327,'Data Transformation 3'!A$3:J$2339,10,0)</f>
        <v>tier - 3</v>
      </c>
      <c r="P2327" t="str">
        <f>VLOOKUP(A2327,'Data Transformation 3'!A$3:K$2339,11,0)</f>
        <v>R1013</v>
      </c>
      <c r="Q2327">
        <f>VLOOKUP(A2327,'Data Transformation 3'!A$3:F$2339,6,0)</f>
        <v>25</v>
      </c>
    </row>
    <row r="2328" spans="1:17" ht="15.5" x14ac:dyDescent="0.35">
      <c r="A2328" s="1" t="s">
        <v>26</v>
      </c>
      <c r="C2328" s="20" cm="1">
        <f t="array" ref="C2328:K2328">_xlfn.XLOOKUP(A2328,'Data transformation 2'!A2329:A4663,'Data transformation 2'!B2329:J4663)</f>
        <v>21.77</v>
      </c>
      <c r="D2328">
        <v>10.67</v>
      </c>
      <c r="E2328" t="str">
        <v>No</v>
      </c>
      <c r="F2328" t="str">
        <v>No</v>
      </c>
      <c r="G2328" t="str">
        <v>No</v>
      </c>
      <c r="H2328">
        <v>0</v>
      </c>
      <c r="I2328" t="str">
        <v>No</v>
      </c>
      <c r="J2328" t="str">
        <v>Normal Weight</v>
      </c>
      <c r="K2328" t="str">
        <v>Diabetes</v>
      </c>
      <c r="L2328" t="str">
        <f>VLOOKUP(A2328,'Data Transformation 3'!A$3:E$2339,5,0)</f>
        <v>29-Nov-2002</v>
      </c>
      <c r="M2328" s="19">
        <f>VLOOKUP(A2328,'Data Transformation 3'!A$3:H$2339,8,0)</f>
        <v>668</v>
      </c>
      <c r="N2328" t="str">
        <f>VLOOKUP('Healthcare '!A2328,'Data Transformation 3'!A$3:I$2339,9,0)</f>
        <v>tier - 3</v>
      </c>
      <c r="O2328" t="str">
        <f>VLOOKUP(A2328,'Data Transformation 3'!A$3:J$2339,10,0)</f>
        <v>tier - 2</v>
      </c>
      <c r="P2328" t="str">
        <f>VLOOKUP(A2328,'Data Transformation 3'!A$3:K$2339,11,0)</f>
        <v>R1012</v>
      </c>
      <c r="Q2328">
        <f>VLOOKUP(A2328,'Data Transformation 3'!A$3:F$2339,6,0)</f>
        <v>20</v>
      </c>
    </row>
    <row r="2329" spans="1:17" ht="15.5" hidden="1" x14ac:dyDescent="0.35">
      <c r="A2329" s="1" t="s">
        <v>25</v>
      </c>
      <c r="C2329" s="20" cm="1">
        <f t="array" ref="C2329:K2329">_xlfn.XLOOKUP(A2329,'Data transformation 2'!A2330:A4664,'Data transformation 2'!B2330:J4664)</f>
        <v>17.82</v>
      </c>
      <c r="D2329">
        <v>5.26</v>
      </c>
      <c r="E2329" t="str">
        <v>yes</v>
      </c>
      <c r="F2329" t="str">
        <v>No</v>
      </c>
      <c r="G2329" t="str">
        <v>No</v>
      </c>
      <c r="H2329">
        <v>1</v>
      </c>
      <c r="I2329" t="str">
        <v>No</v>
      </c>
      <c r="J2329" t="str">
        <v>Underweight</v>
      </c>
      <c r="K2329" t="str">
        <v>Normal</v>
      </c>
      <c r="L2329" t="str">
        <f>VLOOKUP(A2329,'Data Transformation 3'!A$3:E$2339,5,0)</f>
        <v>4-Jul-1995</v>
      </c>
      <c r="M2329" s="19">
        <f>VLOOKUP(A2329,'Data Transformation 3'!A$3:H$2339,8,0)</f>
        <v>650</v>
      </c>
      <c r="N2329" t="str">
        <f>VLOOKUP('Healthcare '!A2329,'Data Transformation 3'!A$3:I$2339,9,0)</f>
        <v>tier - 3</v>
      </c>
      <c r="O2329" t="str">
        <f>VLOOKUP(A2329,'Data Transformation 3'!A$3:J$2339,10,0)</f>
        <v>tier - 3</v>
      </c>
      <c r="P2329" t="str">
        <f>VLOOKUP(A2329,'Data Transformation 3'!A$3:K$2339,11,0)</f>
        <v>R1013</v>
      </c>
      <c r="Q2329">
        <f>VLOOKUP(A2329,'Data Transformation 3'!A$3:F$2339,6,0)</f>
        <v>27</v>
      </c>
    </row>
    <row r="2330" spans="1:17" ht="15.5" hidden="1" x14ac:dyDescent="0.35">
      <c r="A2330" s="1" t="s">
        <v>24</v>
      </c>
      <c r="C2330" s="20" cm="1">
        <f t="array" ref="C2330:K2330">_xlfn.XLOOKUP(A2330,'Data transformation 2'!A2331:A4665,'Data transformation 2'!B2331:J4665)</f>
        <v>17.07</v>
      </c>
      <c r="D2330">
        <v>5.22</v>
      </c>
      <c r="E2330" t="str">
        <v>No</v>
      </c>
      <c r="F2330" t="str">
        <v>No</v>
      </c>
      <c r="G2330" t="str">
        <v>Yes</v>
      </c>
      <c r="H2330">
        <v>1</v>
      </c>
      <c r="I2330" t="str">
        <v>No</v>
      </c>
      <c r="J2330" t="str">
        <v>Underweight</v>
      </c>
      <c r="K2330" t="str">
        <v>Normal</v>
      </c>
      <c r="L2330" t="str">
        <f>VLOOKUP(A2330,'Data Transformation 3'!A$3:E$2339,5,0)</f>
        <v>1-Jun-1993</v>
      </c>
      <c r="M2330" s="19">
        <f>VLOOKUP(A2330,'Data Transformation 3'!A$3:H$2339,8,0)</f>
        <v>650</v>
      </c>
      <c r="N2330" t="str">
        <f>VLOOKUP('Healthcare '!A2330,'Data Transformation 3'!A$3:I$2339,9,0)</f>
        <v>tier - 3</v>
      </c>
      <c r="O2330" t="str">
        <f>VLOOKUP(A2330,'Data Transformation 3'!A$3:J$2339,10,0)</f>
        <v>tier - 3</v>
      </c>
      <c r="P2330" t="str">
        <f>VLOOKUP(A2330,'Data Transformation 3'!A$3:K$2339,11,0)</f>
        <v>R1013</v>
      </c>
      <c r="Q2330">
        <f>VLOOKUP(A2330,'Data Transformation 3'!A$3:F$2339,6,0)</f>
        <v>30</v>
      </c>
    </row>
    <row r="2331" spans="1:17" ht="15.5" hidden="1" x14ac:dyDescent="0.35">
      <c r="A2331" s="1" t="s">
        <v>22</v>
      </c>
      <c r="C2331" s="20" cm="1">
        <f t="array" ref="C2331:K2331">_xlfn.XLOOKUP(A2331,'Data transformation 2'!A2332:A4666,'Data transformation 2'!B2332:J4666)</f>
        <v>22.24</v>
      </c>
      <c r="D2331">
        <v>4.29</v>
      </c>
      <c r="E2331" t="str">
        <v>yes</v>
      </c>
      <c r="F2331" t="str">
        <v>No</v>
      </c>
      <c r="G2331" t="str">
        <v>No</v>
      </c>
      <c r="H2331">
        <v>0</v>
      </c>
      <c r="I2331" t="str">
        <v>No</v>
      </c>
      <c r="J2331" t="str">
        <v>Normal Weight</v>
      </c>
      <c r="K2331" t="str">
        <v>Normal</v>
      </c>
      <c r="L2331" t="str">
        <f>VLOOKUP(A2331,'Data Transformation 3'!A$3:E$2339,5,0)</f>
        <v>20-Nov-2001</v>
      </c>
      <c r="M2331" s="19">
        <f>VLOOKUP(A2331,'Data Transformation 3'!A$3:H$2339,8,0)</f>
        <v>646.14</v>
      </c>
      <c r="N2331" t="str">
        <f>VLOOKUP('Healthcare '!A2331,'Data Transformation 3'!A$3:I$2339,9,0)</f>
        <v>tier - 3</v>
      </c>
      <c r="O2331" t="str">
        <f>VLOOKUP(A2331,'Data Transformation 3'!A$3:J$2339,10,0)</f>
        <v>tier - 3</v>
      </c>
      <c r="P2331" t="str">
        <f>VLOOKUP(A2331,'Data Transformation 3'!A$3:K$2339,11,0)</f>
        <v>R1012</v>
      </c>
      <c r="Q2331">
        <f>VLOOKUP(A2331,'Data Transformation 3'!A$3:F$2339,6,0)</f>
        <v>21</v>
      </c>
    </row>
    <row r="2332" spans="1:17" ht="15.5" hidden="1" x14ac:dyDescent="0.35">
      <c r="A2332" s="1" t="s">
        <v>21</v>
      </c>
      <c r="C2332" s="20" cm="1">
        <f t="array" ref="C2332:K2332">_xlfn.XLOOKUP(A2332,'Data transformation 2'!A2333:A4667,'Data transformation 2'!B2333:J4667)</f>
        <v>22.34</v>
      </c>
      <c r="D2332">
        <v>5.57</v>
      </c>
      <c r="E2332" t="str">
        <v>No</v>
      </c>
      <c r="F2332" t="str">
        <v>No</v>
      </c>
      <c r="G2332" t="str">
        <v>No</v>
      </c>
      <c r="H2332">
        <v>1</v>
      </c>
      <c r="I2332" t="str">
        <v>No</v>
      </c>
      <c r="J2332" t="str">
        <v>Normal Weight</v>
      </c>
      <c r="K2332" t="str">
        <v>Normal</v>
      </c>
      <c r="L2332" t="str">
        <f>VLOOKUP(A2332,'Data Transformation 3'!A$3:E$2339,5,0)</f>
        <v>27-Jul-1998</v>
      </c>
      <c r="M2332" s="19">
        <f>VLOOKUP(A2332,'Data Transformation 3'!A$3:H$2339,8,0)</f>
        <v>637.26</v>
      </c>
      <c r="N2332" t="str">
        <f>VLOOKUP('Healthcare '!A2332,'Data Transformation 3'!A$3:I$2339,9,0)</f>
        <v>tier - 3</v>
      </c>
      <c r="O2332" t="str">
        <f>VLOOKUP(A2332,'Data Transformation 3'!A$3:J$2339,10,0)</f>
        <v>tier - 3</v>
      </c>
      <c r="P2332" t="str">
        <f>VLOOKUP(A2332,'Data Transformation 3'!A$3:K$2339,11,0)</f>
        <v>R1013</v>
      </c>
      <c r="Q2332">
        <f>VLOOKUP(A2332,'Data Transformation 3'!A$3:F$2339,6,0)</f>
        <v>24</v>
      </c>
    </row>
    <row r="2333" spans="1:17" ht="15.5" hidden="1" x14ac:dyDescent="0.35">
      <c r="A2333" s="1" t="s">
        <v>19</v>
      </c>
      <c r="C2333" s="20" cm="1">
        <f t="array" ref="C2333:K2333">_xlfn.XLOOKUP(A2333,'Data transformation 2'!A2334:A4668,'Data transformation 2'!B2334:J4668)</f>
        <v>17.7</v>
      </c>
      <c r="D2333">
        <v>6.28</v>
      </c>
      <c r="E2333" t="str">
        <v>No</v>
      </c>
      <c r="F2333" t="str">
        <v>No</v>
      </c>
      <c r="G2333" t="str">
        <v>No</v>
      </c>
      <c r="H2333">
        <v>1</v>
      </c>
      <c r="I2333" t="str">
        <v>No</v>
      </c>
      <c r="J2333" t="str">
        <v>Underweight</v>
      </c>
      <c r="K2333" t="str">
        <v>Pre-Diabetes</v>
      </c>
      <c r="L2333" t="str">
        <f>VLOOKUP(A2333,'Data Transformation 3'!A$3:E$2339,5,0)</f>
        <v>13-Sep-1992</v>
      </c>
      <c r="M2333" s="19">
        <f>VLOOKUP(A2333,'Data Transformation 3'!A$3:H$2339,8,0)</f>
        <v>604.54</v>
      </c>
      <c r="N2333" t="str">
        <f>VLOOKUP('Healthcare '!A2333,'Data Transformation 3'!A$3:I$2339,9,0)</f>
        <v>tier - 3</v>
      </c>
      <c r="O2333" t="str">
        <f>VLOOKUP(A2333,'Data Transformation 3'!A$3:J$2339,10,0)</f>
        <v>tier - 3</v>
      </c>
      <c r="P2333" t="str">
        <f>VLOOKUP(A2333,'Data Transformation 3'!A$3:K$2339,11,0)</f>
        <v>R1013</v>
      </c>
      <c r="Q2333">
        <f>VLOOKUP(A2333,'Data Transformation 3'!A$3:F$2339,6,0)</f>
        <v>30</v>
      </c>
    </row>
    <row r="2334" spans="1:17" ht="15.5" hidden="1" x14ac:dyDescent="0.35">
      <c r="A2334" s="1" t="s">
        <v>17</v>
      </c>
      <c r="C2334" s="20" cm="1">
        <f t="array" ref="C2334:K2334">_xlfn.XLOOKUP(A2334,'Data transformation 2'!A2335:A4669,'Data transformation 2'!B2335:J4669)</f>
        <v>16.47</v>
      </c>
      <c r="D2334">
        <v>6.35</v>
      </c>
      <c r="E2334" t="str">
        <v>No</v>
      </c>
      <c r="F2334" t="str">
        <v>No</v>
      </c>
      <c r="G2334" t="str">
        <v>Yes</v>
      </c>
      <c r="H2334">
        <v>1</v>
      </c>
      <c r="I2334" t="str">
        <v>No</v>
      </c>
      <c r="J2334" t="str">
        <v>Underweight</v>
      </c>
      <c r="K2334" t="str">
        <v>Pre-Diabetes</v>
      </c>
      <c r="L2334" t="str">
        <f>VLOOKUP(A2334,'Data Transformation 3'!A$3:E$2339,5,0)</f>
        <v>30-Jun-1993</v>
      </c>
      <c r="M2334" s="19">
        <f>VLOOKUP(A2334,'Data Transformation 3'!A$3:H$2339,8,0)</f>
        <v>600</v>
      </c>
      <c r="N2334" t="str">
        <f>VLOOKUP('Healthcare '!A2334,'Data Transformation 3'!A$3:I$2339,9,0)</f>
        <v>tier - 2</v>
      </c>
      <c r="O2334" t="str">
        <f>VLOOKUP(A2334,'Data Transformation 3'!A$3:J$2339,10,0)</f>
        <v>tier - 1</v>
      </c>
      <c r="P2334" t="str">
        <f>VLOOKUP(A2334,'Data Transformation 3'!A$3:K$2339,11,0)</f>
        <v>R1013</v>
      </c>
      <c r="Q2334">
        <f>VLOOKUP(A2334,'Data Transformation 3'!A$3:F$2339,6,0)</f>
        <v>29</v>
      </c>
    </row>
    <row r="2335" spans="1:17" ht="15.5" hidden="1" x14ac:dyDescent="0.35">
      <c r="A2335" s="1" t="s">
        <v>14</v>
      </c>
      <c r="C2335" s="20" cm="1">
        <f t="array" ref="C2335:K2335">_xlfn.XLOOKUP(A2335,'Data transformation 2'!A2336:A4670,'Data transformation 2'!B2336:J4670)</f>
        <v>17.600000000000001</v>
      </c>
      <c r="D2335">
        <v>4.3899999999999997</v>
      </c>
      <c r="E2335" t="str">
        <v>No</v>
      </c>
      <c r="F2335" t="str">
        <v>No</v>
      </c>
      <c r="G2335" t="str">
        <v>No</v>
      </c>
      <c r="H2335">
        <v>1</v>
      </c>
      <c r="I2335" t="str">
        <v>No</v>
      </c>
      <c r="J2335" t="str">
        <v>Underweight</v>
      </c>
      <c r="K2335" t="str">
        <v>Normal</v>
      </c>
      <c r="L2335" t="str">
        <f>VLOOKUP(A2335,'Data Transformation 3'!A$3:E$2339,5,0)</f>
        <v>30-Nov-1992</v>
      </c>
      <c r="M2335" s="19">
        <f>VLOOKUP(A2335,'Data Transformation 3'!A$3:H$2339,8,0)</f>
        <v>570.62</v>
      </c>
      <c r="N2335" t="str">
        <f>VLOOKUP('Healthcare '!A2335,'Data Transformation 3'!A$3:I$2339,9,0)</f>
        <v>tier - 2</v>
      </c>
      <c r="O2335" t="str">
        <f>VLOOKUP(A2335,'Data Transformation 3'!A$3:J$2339,10,0)</f>
        <v>tier - 1</v>
      </c>
      <c r="P2335" t="str">
        <f>VLOOKUP(A2335,'Data Transformation 3'!A$3:K$2339,11,0)</f>
        <v>R1013</v>
      </c>
      <c r="Q2335">
        <f>VLOOKUP(A2335,'Data Transformation 3'!A$3:F$2339,6,0)</f>
        <v>30</v>
      </c>
    </row>
    <row r="2336" spans="1:17" ht="15.5" hidden="1" x14ac:dyDescent="0.35">
      <c r="A2336" s="1" t="s">
        <v>9</v>
      </c>
      <c r="C2336" s="20" cm="1">
        <f t="array" ref="C2336:K2336">_xlfn.XLOOKUP(A2336,'Data transformation 2'!A2337:A4671,'Data transformation 2'!B2337:J4671)</f>
        <v>17.579999999999998</v>
      </c>
      <c r="D2336">
        <v>4.51</v>
      </c>
      <c r="E2336" t="str">
        <v>No</v>
      </c>
      <c r="F2336" t="str">
        <v>No</v>
      </c>
      <c r="G2336" t="str">
        <v>No</v>
      </c>
      <c r="H2336">
        <v>1</v>
      </c>
      <c r="I2336" t="str">
        <v>No</v>
      </c>
      <c r="J2336" t="str">
        <v>Underweight</v>
      </c>
      <c r="K2336" t="str">
        <v>Normal</v>
      </c>
      <c r="L2336" t="str">
        <f>VLOOKUP(A2336,'Data Transformation 3'!A$3:E$2339,5,0)</f>
        <v>9-Jul-1992</v>
      </c>
      <c r="M2336" s="19">
        <f>VLOOKUP(A2336,'Data Transformation 3'!A$3:H$2339,8,0)</f>
        <v>563.84</v>
      </c>
      <c r="N2336" t="str">
        <f>VLOOKUP('Healthcare '!A2336,'Data Transformation 3'!A$3:I$2339,9,0)</f>
        <v>tier - 2</v>
      </c>
      <c r="O2336" t="str">
        <f>VLOOKUP(A2336,'Data Transformation 3'!A$3:J$2339,10,0)</f>
        <v>tier - 3</v>
      </c>
      <c r="P2336" t="str">
        <f>VLOOKUP(A2336,'Data Transformation 3'!A$3:K$2339,11,0)</f>
        <v>R1013</v>
      </c>
      <c r="Q2336">
        <f>VLOOKUP(A2336,'Data Transformation 3'!A$3:F$2339,6,0)</f>
        <v>30</v>
      </c>
    </row>
  </sheetData>
  <autoFilter ref="A1:Q2336" xr:uid="{81277EE7-2A4F-4FE9-B2BB-6B6473CB3786}">
    <filterColumn colId="10">
      <filters>
        <filter val="Diabete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468D-5C15-4060-9339-DB1C897D3629}">
  <sheetPr>
    <tabColor rgb="FF00B0F0"/>
  </sheetPr>
  <dimension ref="B3:M28"/>
  <sheetViews>
    <sheetView workbookViewId="0">
      <selection activeCell="C20" sqref="C20"/>
    </sheetView>
  </sheetViews>
  <sheetFormatPr defaultRowHeight="14.5" x14ac:dyDescent="0.35"/>
  <cols>
    <col min="3" max="3" width="21.1796875" bestFit="1" customWidth="1"/>
    <col min="4" max="4" width="17.54296875" bestFit="1" customWidth="1"/>
    <col min="5" max="5" width="4.36328125" bestFit="1" customWidth="1"/>
    <col min="6" max="6" width="10.7265625" bestFit="1" customWidth="1"/>
  </cols>
  <sheetData>
    <row r="3" spans="2:8" x14ac:dyDescent="0.35">
      <c r="B3" s="13">
        <v>1</v>
      </c>
      <c r="C3" s="13" t="s">
        <v>8360</v>
      </c>
      <c r="D3" s="13"/>
      <c r="E3" s="13"/>
      <c r="F3" s="13"/>
      <c r="G3" s="13"/>
      <c r="H3" s="13"/>
    </row>
    <row r="5" spans="2:8" x14ac:dyDescent="0.35">
      <c r="C5" s="21" t="s">
        <v>8367</v>
      </c>
      <c r="D5" s="21" t="s">
        <v>8369</v>
      </c>
    </row>
    <row r="6" spans="2:8" x14ac:dyDescent="0.35">
      <c r="C6" s="21" t="s">
        <v>8368</v>
      </c>
      <c r="D6" t="s">
        <v>2380</v>
      </c>
      <c r="E6" t="s">
        <v>2382</v>
      </c>
      <c r="F6" t="s">
        <v>8366</v>
      </c>
    </row>
    <row r="7" spans="2:8" x14ac:dyDescent="0.35">
      <c r="C7" s="22" t="s">
        <v>2380</v>
      </c>
      <c r="D7" s="23">
        <v>1540</v>
      </c>
      <c r="E7" s="23">
        <v>404</v>
      </c>
      <c r="F7" s="23">
        <v>1944</v>
      </c>
    </row>
    <row r="8" spans="2:8" x14ac:dyDescent="0.35">
      <c r="C8" s="22" t="s">
        <v>2383</v>
      </c>
      <c r="D8" s="23">
        <v>307</v>
      </c>
      <c r="E8" s="23">
        <v>84</v>
      </c>
      <c r="F8" s="23">
        <v>391</v>
      </c>
    </row>
    <row r="9" spans="2:8" x14ac:dyDescent="0.35">
      <c r="C9" s="22" t="s">
        <v>8366</v>
      </c>
      <c r="D9" s="23">
        <v>1847</v>
      </c>
      <c r="E9" s="23">
        <v>488</v>
      </c>
      <c r="F9" s="23">
        <v>2335</v>
      </c>
    </row>
    <row r="19" spans="2:13" x14ac:dyDescent="0.35">
      <c r="B19" s="13">
        <v>2</v>
      </c>
      <c r="C19" s="13" t="s">
        <v>8361</v>
      </c>
      <c r="D19" s="13"/>
      <c r="E19" s="13"/>
      <c r="F19" s="13"/>
      <c r="G19" s="13"/>
      <c r="H19" s="13"/>
      <c r="I19" s="13"/>
      <c r="J19" s="13"/>
      <c r="K19" s="13"/>
      <c r="L19" s="13"/>
      <c r="M19" s="13"/>
    </row>
    <row r="22" spans="2:13" x14ac:dyDescent="0.35">
      <c r="C22" s="21" t="s">
        <v>8370</v>
      </c>
      <c r="D22" s="21" t="s">
        <v>8372</v>
      </c>
    </row>
    <row r="23" spans="2:13" x14ac:dyDescent="0.35">
      <c r="C23" s="21" t="s">
        <v>8371</v>
      </c>
      <c r="D23" t="s">
        <v>2380</v>
      </c>
      <c r="E23" t="s">
        <v>2382</v>
      </c>
      <c r="F23" t="s">
        <v>8366</v>
      </c>
    </row>
    <row r="24" spans="2:13" x14ac:dyDescent="0.35">
      <c r="C24" s="22">
        <v>0</v>
      </c>
      <c r="D24" s="26">
        <v>7.1031378026070673</v>
      </c>
      <c r="E24" s="26"/>
      <c r="F24" s="26">
        <v>7.1031378026070673</v>
      </c>
    </row>
    <row r="25" spans="2:13" x14ac:dyDescent="0.35">
      <c r="C25" s="22">
        <v>1</v>
      </c>
      <c r="D25" s="26">
        <v>5.9088319427890328</v>
      </c>
      <c r="E25" s="26">
        <v>5.1646031746031769</v>
      </c>
      <c r="F25" s="26">
        <v>5.8116580310880845</v>
      </c>
    </row>
    <row r="26" spans="2:13" x14ac:dyDescent="0.35">
      <c r="C26" s="22">
        <v>2</v>
      </c>
      <c r="D26" s="26">
        <v>7.138671875</v>
      </c>
      <c r="E26" s="26">
        <v>5.3488888888888901</v>
      </c>
      <c r="F26" s="26">
        <v>7.0210948905109491</v>
      </c>
    </row>
    <row r="27" spans="2:13" x14ac:dyDescent="0.35">
      <c r="C27" s="22">
        <v>3</v>
      </c>
      <c r="D27" s="26">
        <v>9.1436363636363662</v>
      </c>
      <c r="E27" s="26"/>
      <c r="F27" s="26">
        <v>9.1436363636363662</v>
      </c>
    </row>
    <row r="28" spans="2:13" x14ac:dyDescent="0.35">
      <c r="C28" s="22" t="s">
        <v>8366</v>
      </c>
      <c r="D28" s="26">
        <v>6.6704427202190786</v>
      </c>
      <c r="E28" s="26">
        <v>5.1876388888888876</v>
      </c>
      <c r="F28" s="26">
        <v>6.5789978586723743</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6E6B-2179-42A1-86CF-60F6E9AA0110}">
  <sheetPr>
    <tabColor rgb="FF00B0F0"/>
  </sheetPr>
  <dimension ref="B3:I61"/>
  <sheetViews>
    <sheetView workbookViewId="0">
      <selection activeCell="F16" sqref="F16"/>
    </sheetView>
  </sheetViews>
  <sheetFormatPr defaultRowHeight="14.5" x14ac:dyDescent="0.35"/>
  <cols>
    <col min="3" max="3" width="16.6328125" bestFit="1" customWidth="1"/>
    <col min="4" max="4" width="13.6328125" bestFit="1" customWidth="1"/>
    <col min="5" max="5" width="10.1796875" bestFit="1" customWidth="1"/>
    <col min="6" max="6" width="10.08984375" bestFit="1" customWidth="1"/>
    <col min="7" max="7" width="10.7265625" bestFit="1" customWidth="1"/>
  </cols>
  <sheetData>
    <row r="3" spans="2:9" x14ac:dyDescent="0.35">
      <c r="B3" s="13">
        <v>1</v>
      </c>
      <c r="C3" s="13" t="s">
        <v>8362</v>
      </c>
      <c r="D3" s="13"/>
      <c r="E3" s="13"/>
      <c r="F3" s="13"/>
      <c r="G3" s="13"/>
      <c r="H3" s="13"/>
      <c r="I3" s="13"/>
    </row>
    <row r="5" spans="2:9" x14ac:dyDescent="0.35">
      <c r="C5" s="21" t="s">
        <v>8380</v>
      </c>
      <c r="D5" s="21" t="s">
        <v>8382</v>
      </c>
    </row>
    <row r="6" spans="2:9" x14ac:dyDescent="0.35">
      <c r="C6" s="21" t="s">
        <v>8381</v>
      </c>
      <c r="D6" t="s">
        <v>8377</v>
      </c>
      <c r="E6" t="s">
        <v>8378</v>
      </c>
      <c r="F6" t="s">
        <v>8379</v>
      </c>
      <c r="G6" t="s">
        <v>8366</v>
      </c>
    </row>
    <row r="7" spans="2:9" x14ac:dyDescent="0.35">
      <c r="C7" s="22" t="s">
        <v>8373</v>
      </c>
      <c r="D7" s="27">
        <v>12447.612877697848</v>
      </c>
      <c r="E7" s="27">
        <v>7938.5057407407403</v>
      </c>
      <c r="F7" s="27">
        <v>10492.130609756094</v>
      </c>
      <c r="G7" s="27">
        <v>9851.9225171624748</v>
      </c>
    </row>
    <row r="8" spans="2:9" x14ac:dyDescent="0.35">
      <c r="C8" s="22" t="s">
        <v>8374</v>
      </c>
      <c r="D8" s="27">
        <v>19347.657352245849</v>
      </c>
      <c r="E8" s="27">
        <v>15188.436595365418</v>
      </c>
      <c r="F8" s="27">
        <v>15353.902236286915</v>
      </c>
      <c r="G8" s="27">
        <v>16661.463407043404</v>
      </c>
    </row>
    <row r="9" spans="2:9" x14ac:dyDescent="0.35">
      <c r="C9" s="22" t="s">
        <v>8375</v>
      </c>
      <c r="D9" s="27">
        <v>14269.014012738851</v>
      </c>
      <c r="E9" s="27">
        <v>10327.156906779659</v>
      </c>
      <c r="F9" s="27">
        <v>9737.9401851851853</v>
      </c>
      <c r="G9" s="27">
        <v>11435.412714570861</v>
      </c>
    </row>
    <row r="10" spans="2:9" x14ac:dyDescent="0.35">
      <c r="C10" s="22" t="s">
        <v>8376</v>
      </c>
      <c r="D10" s="27">
        <v>7442.9649230769237</v>
      </c>
      <c r="E10" s="27">
        <v>6911.0056097560982</v>
      </c>
      <c r="F10" s="27">
        <v>5647.748275862069</v>
      </c>
      <c r="G10" s="27">
        <v>6899.3174999999983</v>
      </c>
    </row>
    <row r="11" spans="2:9" x14ac:dyDescent="0.35">
      <c r="C11" s="22" t="s">
        <v>8366</v>
      </c>
      <c r="D11" s="27">
        <v>16120.287206632665</v>
      </c>
      <c r="E11" s="27">
        <v>12090.722977168947</v>
      </c>
      <c r="F11" s="27">
        <v>12532.262675438595</v>
      </c>
      <c r="G11" s="27">
        <v>13529.91803426124</v>
      </c>
    </row>
    <row r="19" spans="2:9" x14ac:dyDescent="0.35">
      <c r="B19" s="13">
        <v>2</v>
      </c>
      <c r="C19" s="13" t="s">
        <v>8363</v>
      </c>
      <c r="D19" s="13"/>
      <c r="E19" s="13"/>
      <c r="F19" s="13"/>
      <c r="G19" s="13"/>
      <c r="H19" s="13"/>
      <c r="I19" s="13"/>
    </row>
    <row r="22" spans="2:9" x14ac:dyDescent="0.35">
      <c r="C22" s="21" t="s">
        <v>8380</v>
      </c>
      <c r="D22" s="21" t="s">
        <v>8384</v>
      </c>
    </row>
    <row r="23" spans="2:9" x14ac:dyDescent="0.35">
      <c r="C23" s="21" t="s">
        <v>8383</v>
      </c>
      <c r="D23" t="s">
        <v>16</v>
      </c>
      <c r="E23" t="s">
        <v>11</v>
      </c>
      <c r="F23" t="s">
        <v>12</v>
      </c>
      <c r="G23" t="s">
        <v>8366</v>
      </c>
    </row>
    <row r="24" spans="2:9" x14ac:dyDescent="0.35">
      <c r="C24" s="22" t="s">
        <v>42</v>
      </c>
      <c r="D24" s="27">
        <v>33081.373793103427</v>
      </c>
      <c r="E24" s="27">
        <v>18997.280691823889</v>
      </c>
      <c r="F24" s="27">
        <v>9250.3617857142908</v>
      </c>
      <c r="G24" s="27">
        <v>19466.24611498255</v>
      </c>
    </row>
    <row r="25" spans="2:9" x14ac:dyDescent="0.35">
      <c r="C25" s="22" t="s">
        <v>356</v>
      </c>
      <c r="D25" s="27">
        <v>34070.595714285715</v>
      </c>
      <c r="E25" s="27">
        <v>11365.621874999999</v>
      </c>
      <c r="F25" s="27">
        <v>8667.3661538461529</v>
      </c>
      <c r="G25" s="27">
        <v>14806.107777777777</v>
      </c>
    </row>
    <row r="26" spans="2:9" x14ac:dyDescent="0.35">
      <c r="C26" s="22" t="s">
        <v>164</v>
      </c>
      <c r="D26" s="27">
        <v>21523.52</v>
      </c>
      <c r="E26" s="27">
        <v>15675.543333333329</v>
      </c>
      <c r="F26" s="27">
        <v>7570.7550000000001</v>
      </c>
      <c r="G26" s="27">
        <v>13948.609999999999</v>
      </c>
    </row>
    <row r="27" spans="2:9" x14ac:dyDescent="0.35">
      <c r="C27" s="22" t="s">
        <v>249</v>
      </c>
      <c r="D27" s="27">
        <v>18261.7575</v>
      </c>
      <c r="E27" s="27">
        <v>13457.094583333337</v>
      </c>
      <c r="F27" s="27">
        <v>12785.637000000001</v>
      </c>
      <c r="G27" s="27">
        <v>13786.149210526319</v>
      </c>
    </row>
    <row r="28" spans="2:9" x14ac:dyDescent="0.35">
      <c r="C28" s="22" t="s">
        <v>166</v>
      </c>
      <c r="D28" s="27">
        <v>27621.609999999997</v>
      </c>
      <c r="E28" s="27">
        <v>8116.72</v>
      </c>
      <c r="F28" s="27">
        <v>12706.975999999999</v>
      </c>
      <c r="G28" s="27">
        <v>13633.143461538462</v>
      </c>
    </row>
    <row r="29" spans="2:9" x14ac:dyDescent="0.35">
      <c r="C29" s="22" t="s">
        <v>168</v>
      </c>
      <c r="D29" s="27">
        <v>39868.616250000006</v>
      </c>
      <c r="E29" s="27">
        <v>16075.963333333331</v>
      </c>
      <c r="F29" s="27">
        <v>8133.0084090909113</v>
      </c>
      <c r="G29" s="27">
        <v>13589.263437499998</v>
      </c>
    </row>
    <row r="30" spans="2:9" x14ac:dyDescent="0.35">
      <c r="C30" s="22" t="s">
        <v>276</v>
      </c>
      <c r="D30" s="27">
        <v>13891.86</v>
      </c>
      <c r="E30" s="27">
        <v>2395.17</v>
      </c>
      <c r="F30" s="27">
        <v>16950.485000000001</v>
      </c>
      <c r="G30" s="27">
        <v>13478.056923076925</v>
      </c>
    </row>
    <row r="31" spans="2:9" x14ac:dyDescent="0.35">
      <c r="C31" s="22" t="s">
        <v>170</v>
      </c>
      <c r="D31" s="27">
        <v>33475.82</v>
      </c>
      <c r="E31" s="27">
        <v>10139.553333333331</v>
      </c>
      <c r="F31" s="27">
        <v>12570.970000000001</v>
      </c>
      <c r="G31" s="27">
        <v>13272.786666666665</v>
      </c>
    </row>
    <row r="32" spans="2:9" x14ac:dyDescent="0.35">
      <c r="C32" s="22" t="s">
        <v>247</v>
      </c>
      <c r="D32" s="27">
        <v>32732.187142857143</v>
      </c>
      <c r="E32" s="27">
        <v>10174.345999999996</v>
      </c>
      <c r="F32" s="27">
        <v>13360.978888888887</v>
      </c>
      <c r="G32" s="27">
        <v>12865.149499999996</v>
      </c>
    </row>
    <row r="33" spans="3:7" x14ac:dyDescent="0.35">
      <c r="C33" s="22" t="s">
        <v>535</v>
      </c>
      <c r="D33" s="27">
        <v>18709.798000000003</v>
      </c>
      <c r="E33" s="27">
        <v>11919.607857142853</v>
      </c>
      <c r="F33" s="27">
        <v>12296.779729729731</v>
      </c>
      <c r="G33" s="27">
        <v>12489.921071428576</v>
      </c>
    </row>
    <row r="34" spans="3:7" x14ac:dyDescent="0.35">
      <c r="C34" s="22" t="s">
        <v>23</v>
      </c>
      <c r="D34" s="27">
        <v>26111.457936507926</v>
      </c>
      <c r="E34" s="27">
        <v>10334.27932153393</v>
      </c>
      <c r="F34" s="27">
        <v>10179.941965317917</v>
      </c>
      <c r="G34" s="27">
        <v>12016.473913043488</v>
      </c>
    </row>
    <row r="35" spans="3:7" x14ac:dyDescent="0.35">
      <c r="C35" s="22" t="s">
        <v>632</v>
      </c>
      <c r="D35" s="27"/>
      <c r="E35" s="27">
        <v>10102.026666666667</v>
      </c>
      <c r="F35" s="27">
        <v>11637.812000000002</v>
      </c>
      <c r="G35" s="27">
        <v>10650.521428571428</v>
      </c>
    </row>
    <row r="36" spans="3:7" x14ac:dyDescent="0.35">
      <c r="C36" s="22" t="s">
        <v>13</v>
      </c>
      <c r="D36" s="27">
        <v>31328.102238805965</v>
      </c>
      <c r="E36" s="27">
        <v>8439.2844000000059</v>
      </c>
      <c r="F36" s="27">
        <v>6890.7568235294129</v>
      </c>
      <c r="G36" s="27">
        <v>10514.939803921558</v>
      </c>
    </row>
    <row r="37" spans="3:7" x14ac:dyDescent="0.35">
      <c r="C37" s="22" t="s">
        <v>516</v>
      </c>
      <c r="D37" s="27"/>
      <c r="E37" s="27">
        <v>6760.543333333334</v>
      </c>
      <c r="F37" s="27">
        <v>11716.453333333333</v>
      </c>
      <c r="G37" s="27">
        <v>9238.4983333333348</v>
      </c>
    </row>
    <row r="38" spans="3:7" x14ac:dyDescent="0.35">
      <c r="C38" s="22" t="s">
        <v>300</v>
      </c>
      <c r="D38" s="27"/>
      <c r="E38" s="27">
        <v>7668.1787234042558</v>
      </c>
      <c r="F38" s="27">
        <v>11518.785652173914</v>
      </c>
      <c r="G38" s="27">
        <v>8933.3781428571419</v>
      </c>
    </row>
    <row r="39" spans="3:7" x14ac:dyDescent="0.35">
      <c r="C39" s="22" t="s">
        <v>200</v>
      </c>
      <c r="D39" s="27"/>
      <c r="E39" s="27">
        <v>6886.0368421052626</v>
      </c>
      <c r="F39" s="27">
        <v>10510.31380952381</v>
      </c>
      <c r="G39" s="27">
        <v>8788.7822500000002</v>
      </c>
    </row>
    <row r="40" spans="3:7" x14ac:dyDescent="0.35">
      <c r="C40" s="22" t="s">
        <v>8366</v>
      </c>
      <c r="D40" s="27">
        <v>30189.67983443708</v>
      </c>
      <c r="E40" s="27">
        <v>11865.268766816152</v>
      </c>
      <c r="F40" s="27">
        <v>9462.2693073593018</v>
      </c>
      <c r="G40" s="27">
        <v>13523.517166738095</v>
      </c>
    </row>
    <row r="43" spans="3:7" x14ac:dyDescent="0.35">
      <c r="C43" s="25" t="s">
        <v>8380</v>
      </c>
      <c r="D43" s="25" t="s">
        <v>8384</v>
      </c>
      <c r="E43" s="25"/>
      <c r="F43" s="25"/>
    </row>
    <row r="44" spans="3:7" x14ac:dyDescent="0.35">
      <c r="C44" s="24" t="s">
        <v>8383</v>
      </c>
      <c r="D44" s="24" t="s">
        <v>16</v>
      </c>
      <c r="E44" s="24" t="s">
        <v>11</v>
      </c>
      <c r="F44" s="24" t="s">
        <v>12</v>
      </c>
      <c r="G44" s="30" t="s">
        <v>8385</v>
      </c>
    </row>
    <row r="45" spans="3:7" x14ac:dyDescent="0.35">
      <c r="C45" s="22" t="s">
        <v>168</v>
      </c>
      <c r="D45" s="27">
        <v>39868.616250000006</v>
      </c>
      <c r="E45" s="27">
        <v>16075.963333333331</v>
      </c>
      <c r="F45" s="27">
        <v>8133.0084090909113</v>
      </c>
      <c r="G45" s="27">
        <f>SUM(D45:F45)</f>
        <v>64077.587992424247</v>
      </c>
    </row>
    <row r="46" spans="3:7" x14ac:dyDescent="0.35">
      <c r="C46" s="22" t="s">
        <v>42</v>
      </c>
      <c r="D46" s="27">
        <v>33081.373793103427</v>
      </c>
      <c r="E46" s="27">
        <v>18997.280691823889</v>
      </c>
      <c r="F46" s="27">
        <v>9250.3617857142908</v>
      </c>
      <c r="G46" s="27">
        <f>SUM(D46:F46)</f>
        <v>61329.016270641609</v>
      </c>
    </row>
    <row r="47" spans="3:7" x14ac:dyDescent="0.35">
      <c r="C47" s="22" t="s">
        <v>247</v>
      </c>
      <c r="D47" s="27">
        <v>32732.187142857143</v>
      </c>
      <c r="E47" s="27">
        <v>10174.345999999996</v>
      </c>
      <c r="F47" s="27">
        <v>13360.978888888887</v>
      </c>
      <c r="G47" s="27">
        <f>SUM(D47:F47)</f>
        <v>56267.512031746024</v>
      </c>
    </row>
    <row r="48" spans="3:7" x14ac:dyDescent="0.35">
      <c r="C48" s="22" t="s">
        <v>170</v>
      </c>
      <c r="D48" s="27">
        <v>33475.82</v>
      </c>
      <c r="E48" s="27">
        <v>10139.553333333331</v>
      </c>
      <c r="F48" s="27">
        <v>12570.970000000001</v>
      </c>
      <c r="G48" s="27">
        <f>SUM(D48:F48)</f>
        <v>56186.343333333331</v>
      </c>
    </row>
    <row r="49" spans="3:7" x14ac:dyDescent="0.35">
      <c r="C49" s="22" t="s">
        <v>356</v>
      </c>
      <c r="D49" s="27">
        <v>34070.595714285715</v>
      </c>
      <c r="E49" s="27">
        <v>11365.621874999999</v>
      </c>
      <c r="F49" s="27">
        <v>8667.3661538461529</v>
      </c>
      <c r="G49" s="27">
        <f>SUM(D49:F49)</f>
        <v>54103.583743131865</v>
      </c>
    </row>
    <row r="50" spans="3:7" x14ac:dyDescent="0.35">
      <c r="C50" s="22" t="s">
        <v>166</v>
      </c>
      <c r="D50" s="27">
        <v>27621.609999999997</v>
      </c>
      <c r="E50" s="27">
        <v>8116.72</v>
      </c>
      <c r="F50" s="27">
        <v>12706.975999999999</v>
      </c>
      <c r="G50" s="27">
        <f>SUM(D50:F50)</f>
        <v>48445.305999999997</v>
      </c>
    </row>
    <row r="51" spans="3:7" x14ac:dyDescent="0.35">
      <c r="C51" s="22" t="s">
        <v>13</v>
      </c>
      <c r="D51" s="27">
        <v>31328.102238805965</v>
      </c>
      <c r="E51" s="27">
        <v>8439.2844000000059</v>
      </c>
      <c r="F51" s="27">
        <v>6890.7568235294129</v>
      </c>
      <c r="G51" s="27">
        <f>SUM(D51:F51)</f>
        <v>46658.143462335385</v>
      </c>
    </row>
    <row r="52" spans="3:7" x14ac:dyDescent="0.35">
      <c r="C52" s="22" t="s">
        <v>23</v>
      </c>
      <c r="D52" s="27">
        <v>26111.457936507926</v>
      </c>
      <c r="E52" s="27">
        <v>10334.27932153393</v>
      </c>
      <c r="F52" s="27">
        <v>10179.941965317917</v>
      </c>
      <c r="G52" s="27">
        <f>SUM(D52:F52)</f>
        <v>46625.679223359781</v>
      </c>
    </row>
    <row r="53" spans="3:7" x14ac:dyDescent="0.35">
      <c r="C53" s="22" t="s">
        <v>164</v>
      </c>
      <c r="D53" s="27">
        <v>21523.52</v>
      </c>
      <c r="E53" s="27">
        <v>15675.543333333329</v>
      </c>
      <c r="F53" s="27">
        <v>7570.7550000000001</v>
      </c>
      <c r="G53" s="27">
        <f>SUM(D53:F53)</f>
        <v>44769.818333333329</v>
      </c>
    </row>
    <row r="54" spans="3:7" x14ac:dyDescent="0.35">
      <c r="C54" s="22" t="s">
        <v>249</v>
      </c>
      <c r="D54" s="27">
        <v>18261.7575</v>
      </c>
      <c r="E54" s="27">
        <v>13457.094583333337</v>
      </c>
      <c r="F54" s="27">
        <v>12785.637000000001</v>
      </c>
      <c r="G54" s="27">
        <f>SUM(D54:F54)</f>
        <v>44504.489083333341</v>
      </c>
    </row>
    <row r="55" spans="3:7" x14ac:dyDescent="0.35">
      <c r="C55" s="22" t="s">
        <v>535</v>
      </c>
      <c r="D55" s="27">
        <v>18709.798000000003</v>
      </c>
      <c r="E55" s="27">
        <v>11919.607857142853</v>
      </c>
      <c r="F55" s="27">
        <v>12296.779729729731</v>
      </c>
      <c r="G55" s="27">
        <f>SUM(D55:F55)</f>
        <v>42926.185586872583</v>
      </c>
    </row>
    <row r="56" spans="3:7" x14ac:dyDescent="0.35">
      <c r="C56" s="22" t="s">
        <v>276</v>
      </c>
      <c r="D56" s="27">
        <v>13891.86</v>
      </c>
      <c r="E56" s="27">
        <v>2395.17</v>
      </c>
      <c r="F56" s="27">
        <v>16950.485000000001</v>
      </c>
      <c r="G56" s="27">
        <f>SUM(D56:F56)</f>
        <v>33237.514999999999</v>
      </c>
    </row>
    <row r="57" spans="3:7" x14ac:dyDescent="0.35">
      <c r="C57" s="22" t="s">
        <v>632</v>
      </c>
      <c r="D57" s="27"/>
      <c r="E57" s="27">
        <v>10102.026666666667</v>
      </c>
      <c r="F57" s="27">
        <v>11637.812000000002</v>
      </c>
      <c r="G57" s="27">
        <f>SUM(D57:F57)</f>
        <v>21739.83866666667</v>
      </c>
    </row>
    <row r="58" spans="3:7" x14ac:dyDescent="0.35">
      <c r="C58" s="22" t="s">
        <v>300</v>
      </c>
      <c r="D58" s="27"/>
      <c r="E58" s="27">
        <v>7668.1787234042558</v>
      </c>
      <c r="F58" s="27">
        <v>11518.785652173914</v>
      </c>
      <c r="G58" s="27">
        <f>SUM(D58:F58)</f>
        <v>19186.964375578169</v>
      </c>
    </row>
    <row r="59" spans="3:7" x14ac:dyDescent="0.35">
      <c r="C59" s="22" t="s">
        <v>516</v>
      </c>
      <c r="D59" s="27"/>
      <c r="E59" s="27">
        <v>6760.543333333334</v>
      </c>
      <c r="F59" s="27">
        <v>11716.453333333333</v>
      </c>
      <c r="G59" s="27">
        <f>SUM(D59:F59)</f>
        <v>18476.996666666666</v>
      </c>
    </row>
    <row r="60" spans="3:7" x14ac:dyDescent="0.35">
      <c r="C60" s="22" t="s">
        <v>200</v>
      </c>
      <c r="D60" s="27"/>
      <c r="E60" s="27">
        <v>6886.0368421052626</v>
      </c>
      <c r="F60" s="27">
        <v>10510.31380952381</v>
      </c>
      <c r="G60" s="27">
        <f>SUM(D60:F60)</f>
        <v>17396.350651629073</v>
      </c>
    </row>
    <row r="61" spans="3:7" x14ac:dyDescent="0.35">
      <c r="C61" s="28" t="s">
        <v>8366</v>
      </c>
      <c r="D61" s="29">
        <v>30189.67983443708</v>
      </c>
      <c r="E61" s="29">
        <v>11865.268766816152</v>
      </c>
      <c r="F61" s="29">
        <v>9462.2693073593018</v>
      </c>
      <c r="G61" s="27"/>
    </row>
  </sheetData>
  <sortState xmlns:xlrd2="http://schemas.microsoft.com/office/spreadsheetml/2017/richdata2" ref="C45:G61">
    <sortCondition descending="1" ref="G45:G61"/>
  </sortState>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3244-9A22-4A99-989C-7FAEA89DF882}">
  <sheetPr>
    <tabColor rgb="FF00B0F0"/>
  </sheetPr>
  <dimension ref="B3:H108"/>
  <sheetViews>
    <sheetView workbookViewId="0">
      <selection activeCell="K56" sqref="K56"/>
    </sheetView>
  </sheetViews>
  <sheetFormatPr defaultRowHeight="14.5" x14ac:dyDescent="0.35"/>
  <cols>
    <col min="3" max="3" width="10.7265625" bestFit="1" customWidth="1"/>
    <col min="4" max="4" width="16.6328125" bestFit="1" customWidth="1"/>
    <col min="5" max="5" width="17.7265625" customWidth="1"/>
    <col min="6" max="26" width="7.6328125" bestFit="1" customWidth="1"/>
    <col min="27" max="1209" width="9.1796875" bestFit="1" customWidth="1"/>
    <col min="1210" max="2334" width="10.1796875" bestFit="1" customWidth="1"/>
    <col min="2335" max="2335" width="12" bestFit="1" customWidth="1"/>
  </cols>
  <sheetData>
    <row r="3" spans="2:8" x14ac:dyDescent="0.35">
      <c r="B3" s="13">
        <v>1</v>
      </c>
      <c r="C3" s="13" t="s">
        <v>8364</v>
      </c>
      <c r="D3" s="13"/>
      <c r="E3" s="13"/>
      <c r="F3" s="13"/>
      <c r="G3" s="13"/>
      <c r="H3" s="13"/>
    </row>
    <row r="5" spans="2:8" x14ac:dyDescent="0.35">
      <c r="C5" s="21" t="s">
        <v>8351</v>
      </c>
      <c r="D5" t="s">
        <v>8386</v>
      </c>
      <c r="E5" t="s">
        <v>8370</v>
      </c>
    </row>
    <row r="6" spans="2:8" x14ac:dyDescent="0.35">
      <c r="C6" s="22">
        <v>18</v>
      </c>
      <c r="D6" s="26">
        <v>31.26037234042553</v>
      </c>
      <c r="E6" s="26">
        <v>5.1409574468085095</v>
      </c>
    </row>
    <row r="7" spans="2:8" x14ac:dyDescent="0.35">
      <c r="C7" s="22">
        <v>19</v>
      </c>
      <c r="D7" s="26">
        <v>29.654186046511636</v>
      </c>
      <c r="E7" s="26">
        <v>5.1781395348837203</v>
      </c>
    </row>
    <row r="8" spans="2:8" x14ac:dyDescent="0.35">
      <c r="C8" s="22">
        <v>20</v>
      </c>
      <c r="D8" s="26">
        <v>28.018275862068961</v>
      </c>
      <c r="E8" s="26">
        <v>9.3244827586206878</v>
      </c>
    </row>
    <row r="9" spans="2:8" x14ac:dyDescent="0.35">
      <c r="C9" s="22">
        <v>21</v>
      </c>
      <c r="D9" s="26">
        <v>29.273720930232553</v>
      </c>
      <c r="E9" s="26">
        <v>5.1174418604651155</v>
      </c>
    </row>
    <row r="10" spans="2:8" x14ac:dyDescent="0.35">
      <c r="C10" s="22">
        <v>22</v>
      </c>
      <c r="D10" s="26">
        <v>32.581826923076918</v>
      </c>
      <c r="E10" s="26">
        <v>5.2767307692307703</v>
      </c>
    </row>
    <row r="11" spans="2:8" x14ac:dyDescent="0.35">
      <c r="C11" s="22">
        <v>23</v>
      </c>
      <c r="D11" s="26">
        <v>30.829300000000003</v>
      </c>
      <c r="E11" s="26">
        <v>5.1892000000000005</v>
      </c>
    </row>
    <row r="12" spans="2:8" x14ac:dyDescent="0.35">
      <c r="C12" s="22">
        <v>24</v>
      </c>
      <c r="D12" s="26">
        <v>29.017500000000002</v>
      </c>
      <c r="E12" s="26">
        <v>5.1626086956521737</v>
      </c>
    </row>
    <row r="13" spans="2:8" x14ac:dyDescent="0.35">
      <c r="C13" s="22">
        <v>25</v>
      </c>
      <c r="D13" s="26">
        <v>30.344210526315791</v>
      </c>
      <c r="E13" s="26">
        <v>5.2589473684210528</v>
      </c>
    </row>
    <row r="14" spans="2:8" x14ac:dyDescent="0.35">
      <c r="C14" s="22">
        <v>26</v>
      </c>
      <c r="D14" s="26">
        <v>30.441363636363644</v>
      </c>
      <c r="E14" s="26">
        <v>5.1029545454545451</v>
      </c>
    </row>
    <row r="15" spans="2:8" x14ac:dyDescent="0.35">
      <c r="C15" s="22">
        <v>27</v>
      </c>
      <c r="D15" s="26">
        <v>30.316274509803915</v>
      </c>
      <c r="E15" s="26">
        <v>4.9407843137254908</v>
      </c>
    </row>
    <row r="16" spans="2:8" x14ac:dyDescent="0.35">
      <c r="C16" s="22">
        <v>28</v>
      </c>
      <c r="D16" s="26">
        <v>31.029285714285717</v>
      </c>
      <c r="E16" s="26">
        <v>5.2207142857142861</v>
      </c>
    </row>
    <row r="17" spans="3:5" x14ac:dyDescent="0.35">
      <c r="C17" s="22">
        <v>29</v>
      </c>
      <c r="D17" s="26">
        <v>30.763301886792448</v>
      </c>
      <c r="E17" s="26">
        <v>5.2043396226415126</v>
      </c>
    </row>
    <row r="18" spans="3:5" x14ac:dyDescent="0.35">
      <c r="C18" s="22">
        <v>30</v>
      </c>
      <c r="D18" s="26">
        <v>33.517767857142864</v>
      </c>
      <c r="E18" s="26">
        <v>5.1835714285714278</v>
      </c>
    </row>
    <row r="19" spans="3:5" x14ac:dyDescent="0.35">
      <c r="C19" s="22">
        <v>31</v>
      </c>
      <c r="D19" s="26">
        <v>31.107065217391309</v>
      </c>
      <c r="E19" s="26">
        <v>5.3330434782608718</v>
      </c>
    </row>
    <row r="20" spans="3:5" x14ac:dyDescent="0.35">
      <c r="C20" s="22">
        <v>32</v>
      </c>
      <c r="D20" s="26">
        <v>33.246399999999994</v>
      </c>
      <c r="E20" s="26">
        <v>5.1798000000000002</v>
      </c>
    </row>
    <row r="21" spans="3:5" x14ac:dyDescent="0.35">
      <c r="C21" s="22">
        <v>33</v>
      </c>
      <c r="D21" s="26">
        <v>31.452444444444442</v>
      </c>
      <c r="E21" s="26">
        <v>5.0353333333333339</v>
      </c>
    </row>
    <row r="22" spans="3:5" x14ac:dyDescent="0.35">
      <c r="C22" s="22">
        <v>34</v>
      </c>
      <c r="D22" s="26">
        <v>31.034344262295082</v>
      </c>
      <c r="E22" s="26">
        <v>5.3554098360655757</v>
      </c>
    </row>
    <row r="23" spans="3:5" x14ac:dyDescent="0.35">
      <c r="C23" s="22">
        <v>35</v>
      </c>
      <c r="D23" s="26">
        <v>30.47025</v>
      </c>
      <c r="E23" s="26">
        <v>5.1452500000000008</v>
      </c>
    </row>
    <row r="24" spans="3:5" x14ac:dyDescent="0.35">
      <c r="C24" s="22">
        <v>36</v>
      </c>
      <c r="D24" s="26">
        <v>29.481666666666666</v>
      </c>
      <c r="E24" s="26">
        <v>9.0571428571428587</v>
      </c>
    </row>
    <row r="25" spans="3:5" x14ac:dyDescent="0.35">
      <c r="C25" s="22">
        <v>37</v>
      </c>
      <c r="D25" s="26">
        <v>30.131538461538465</v>
      </c>
      <c r="E25" s="26">
        <v>5.2648076923076932</v>
      </c>
    </row>
    <row r="26" spans="3:5" x14ac:dyDescent="0.35">
      <c r="C26" s="22">
        <v>38</v>
      </c>
      <c r="D26" s="26">
        <v>28.330568181818183</v>
      </c>
      <c r="E26" s="26">
        <v>5.2577272727272737</v>
      </c>
    </row>
    <row r="27" spans="3:5" x14ac:dyDescent="0.35">
      <c r="C27" s="22">
        <v>39</v>
      </c>
      <c r="D27" s="26">
        <v>30.116999999999997</v>
      </c>
      <c r="E27" s="26">
        <v>5.4913333333333316</v>
      </c>
    </row>
    <row r="28" spans="3:5" x14ac:dyDescent="0.35">
      <c r="C28" s="22">
        <v>40</v>
      </c>
      <c r="D28" s="26">
        <v>31.188796296296303</v>
      </c>
      <c r="E28" s="26">
        <v>5.1522222222222203</v>
      </c>
    </row>
    <row r="29" spans="3:5" x14ac:dyDescent="0.35">
      <c r="C29" s="22">
        <v>41</v>
      </c>
      <c r="D29" s="26">
        <v>30.043749999999996</v>
      </c>
      <c r="E29" s="26">
        <v>9.3903846153846171</v>
      </c>
    </row>
    <row r="30" spans="3:5" x14ac:dyDescent="0.35">
      <c r="C30" s="22">
        <v>42</v>
      </c>
      <c r="D30" s="26">
        <v>30.411702127659566</v>
      </c>
      <c r="E30" s="26">
        <v>5.2017021276595727</v>
      </c>
    </row>
    <row r="31" spans="3:5" x14ac:dyDescent="0.35">
      <c r="C31" s="22">
        <v>43</v>
      </c>
      <c r="D31" s="26">
        <v>32.304999999999986</v>
      </c>
      <c r="E31" s="26">
        <v>5.2441999999999993</v>
      </c>
    </row>
    <row r="32" spans="3:5" x14ac:dyDescent="0.35">
      <c r="C32" s="22">
        <v>44</v>
      </c>
      <c r="D32" s="26">
        <v>30.244999999999997</v>
      </c>
      <c r="E32" s="26">
        <v>9.2566666666666677</v>
      </c>
    </row>
    <row r="33" spans="3:5" x14ac:dyDescent="0.35">
      <c r="C33" s="22">
        <v>45</v>
      </c>
      <c r="D33" s="26">
        <v>30.940465116279061</v>
      </c>
      <c r="E33" s="26">
        <v>5.5520930232558126</v>
      </c>
    </row>
    <row r="34" spans="3:5" x14ac:dyDescent="0.35">
      <c r="C34" s="22">
        <v>46</v>
      </c>
      <c r="D34" s="26">
        <v>30.956754385964906</v>
      </c>
      <c r="E34" s="26">
        <v>5.3657894736842096</v>
      </c>
    </row>
    <row r="35" spans="3:5" x14ac:dyDescent="0.35">
      <c r="C35" s="22">
        <v>47</v>
      </c>
      <c r="D35" s="26">
        <v>32.274901960784312</v>
      </c>
      <c r="E35" s="26">
        <v>9.0052941176470593</v>
      </c>
    </row>
    <row r="36" spans="3:5" x14ac:dyDescent="0.35">
      <c r="C36" s="22">
        <v>48</v>
      </c>
      <c r="D36" s="26">
        <v>32.017241379310356</v>
      </c>
      <c r="E36" s="26">
        <v>9.5634482758620702</v>
      </c>
    </row>
    <row r="37" spans="3:5" x14ac:dyDescent="0.35">
      <c r="C37" s="22">
        <v>49</v>
      </c>
      <c r="D37" s="26">
        <v>29.947959183673461</v>
      </c>
      <c r="E37" s="26">
        <v>9.5440816326530609</v>
      </c>
    </row>
    <row r="38" spans="3:5" x14ac:dyDescent="0.35">
      <c r="C38" s="22">
        <v>50</v>
      </c>
      <c r="D38" s="26">
        <v>30.550775862068956</v>
      </c>
      <c r="E38" s="26">
        <v>5.2236206896551725</v>
      </c>
    </row>
    <row r="39" spans="3:5" x14ac:dyDescent="0.35">
      <c r="C39" s="22">
        <v>51</v>
      </c>
      <c r="D39" s="26">
        <v>31.368303571428573</v>
      </c>
      <c r="E39" s="26">
        <v>8.9482142857142826</v>
      </c>
    </row>
    <row r="40" spans="3:5" x14ac:dyDescent="0.35">
      <c r="C40" s="22">
        <v>52</v>
      </c>
      <c r="D40" s="26">
        <v>31.402155172413803</v>
      </c>
      <c r="E40" s="26">
        <v>9.06689655172414</v>
      </c>
    </row>
    <row r="41" spans="3:5" x14ac:dyDescent="0.35">
      <c r="C41" s="22">
        <v>53</v>
      </c>
      <c r="D41" s="26">
        <v>30.202735849056602</v>
      </c>
      <c r="E41" s="26">
        <v>5.1579245283018871</v>
      </c>
    </row>
    <row r="42" spans="3:5" x14ac:dyDescent="0.35">
      <c r="C42" s="22">
        <v>54</v>
      </c>
      <c r="D42" s="26">
        <v>31.042244897959193</v>
      </c>
      <c r="E42" s="26">
        <v>9.155510204081633</v>
      </c>
    </row>
    <row r="43" spans="3:5" x14ac:dyDescent="0.35">
      <c r="C43" s="22">
        <v>55</v>
      </c>
      <c r="D43" s="26">
        <v>33.014888888888883</v>
      </c>
      <c r="E43" s="26">
        <v>9.5128888888888898</v>
      </c>
    </row>
    <row r="44" spans="3:5" x14ac:dyDescent="0.35">
      <c r="C44" s="22">
        <v>56</v>
      </c>
      <c r="D44" s="26">
        <v>33.436770833333327</v>
      </c>
      <c r="E44" s="26">
        <v>5.0845833333333355</v>
      </c>
    </row>
    <row r="45" spans="3:5" x14ac:dyDescent="0.35">
      <c r="C45" s="22">
        <v>57</v>
      </c>
      <c r="D45" s="26">
        <v>29.915699999999994</v>
      </c>
      <c r="E45" s="26">
        <v>9.4260000000000019</v>
      </c>
    </row>
    <row r="46" spans="3:5" x14ac:dyDescent="0.35">
      <c r="C46" s="22">
        <v>58</v>
      </c>
      <c r="D46" s="26">
        <v>31.701279069767438</v>
      </c>
      <c r="E46" s="26">
        <v>5.3502325581395347</v>
      </c>
    </row>
    <row r="47" spans="3:5" x14ac:dyDescent="0.35">
      <c r="C47" s="22">
        <v>59</v>
      </c>
      <c r="D47" s="26">
        <v>32.402755102040821</v>
      </c>
      <c r="E47" s="26">
        <v>9.0087755102040834</v>
      </c>
    </row>
    <row r="48" spans="3:5" x14ac:dyDescent="0.35">
      <c r="C48" s="22">
        <v>60</v>
      </c>
      <c r="D48" s="26">
        <v>31.349230769230772</v>
      </c>
      <c r="E48" s="26">
        <v>9.3065384615384641</v>
      </c>
    </row>
    <row r="49" spans="2:8" x14ac:dyDescent="0.35">
      <c r="C49" s="22">
        <v>61</v>
      </c>
      <c r="D49" s="26">
        <v>32.548260869565226</v>
      </c>
      <c r="E49" s="26">
        <v>8.7708695652173905</v>
      </c>
    </row>
    <row r="50" spans="2:8" x14ac:dyDescent="0.35">
      <c r="C50" s="22">
        <v>62</v>
      </c>
      <c r="D50" s="26">
        <v>32.31431818181818</v>
      </c>
      <c r="E50" s="26">
        <v>9.6813636363636366</v>
      </c>
    </row>
    <row r="51" spans="2:8" x14ac:dyDescent="0.35">
      <c r="C51" s="22">
        <v>63</v>
      </c>
      <c r="D51" s="26">
        <v>31.893260869565211</v>
      </c>
      <c r="E51" s="26">
        <v>5.5043478260869572</v>
      </c>
    </row>
    <row r="52" spans="2:8" x14ac:dyDescent="0.35">
      <c r="C52" s="22">
        <v>64</v>
      </c>
      <c r="D52" s="26">
        <v>33.284090909090907</v>
      </c>
      <c r="E52" s="26">
        <v>8.9522727272727298</v>
      </c>
    </row>
    <row r="53" spans="2:8" x14ac:dyDescent="0.35">
      <c r="C53" s="22">
        <v>65</v>
      </c>
      <c r="D53" s="26">
        <v>26.885000000000002</v>
      </c>
      <c r="E53" s="26">
        <v>9.86</v>
      </c>
    </row>
    <row r="54" spans="2:8" x14ac:dyDescent="0.35">
      <c r="C54" s="22" t="s">
        <v>8366</v>
      </c>
      <c r="D54" s="26">
        <v>30.972648822269875</v>
      </c>
      <c r="E54" s="26">
        <v>6.578997858672377</v>
      </c>
    </row>
    <row r="57" spans="2:8" x14ac:dyDescent="0.35">
      <c r="B57" s="13">
        <v>2</v>
      </c>
      <c r="C57" s="13" t="s">
        <v>8365</v>
      </c>
      <c r="D57" s="13"/>
      <c r="E57" s="13"/>
      <c r="F57" s="13"/>
      <c r="G57" s="13"/>
      <c r="H57" s="13"/>
    </row>
    <row r="59" spans="2:8" x14ac:dyDescent="0.35">
      <c r="C59" s="21" t="s">
        <v>8351</v>
      </c>
      <c r="D59" t="s">
        <v>8380</v>
      </c>
    </row>
    <row r="60" spans="2:8" x14ac:dyDescent="0.35">
      <c r="C60" s="22">
        <v>18</v>
      </c>
      <c r="D60" s="27">
        <v>6611.3115957446753</v>
      </c>
    </row>
    <row r="61" spans="2:8" x14ac:dyDescent="0.35">
      <c r="C61" s="22">
        <v>19</v>
      </c>
      <c r="D61" s="27">
        <v>9677.186860465119</v>
      </c>
    </row>
    <row r="62" spans="2:8" x14ac:dyDescent="0.35">
      <c r="C62" s="22">
        <v>20</v>
      </c>
      <c r="D62" s="27">
        <v>7411.4482758620688</v>
      </c>
    </row>
    <row r="63" spans="2:8" x14ac:dyDescent="0.35">
      <c r="C63" s="22">
        <v>21</v>
      </c>
      <c r="D63" s="27">
        <v>5214.5293023255808</v>
      </c>
    </row>
    <row r="64" spans="2:8" x14ac:dyDescent="0.35">
      <c r="C64" s="22">
        <v>22</v>
      </c>
      <c r="D64" s="27">
        <v>9806.2325000000019</v>
      </c>
    </row>
    <row r="65" spans="3:4" x14ac:dyDescent="0.35">
      <c r="C65" s="22">
        <v>23</v>
      </c>
      <c r="D65" s="27">
        <v>11092.933599999997</v>
      </c>
    </row>
    <row r="66" spans="3:4" x14ac:dyDescent="0.35">
      <c r="C66" s="22">
        <v>24</v>
      </c>
      <c r="D66" s="27">
        <v>9765.5713043478245</v>
      </c>
    </row>
    <row r="67" spans="3:4" x14ac:dyDescent="0.35">
      <c r="C67" s="22">
        <v>25</v>
      </c>
      <c r="D67" s="27">
        <v>9184.8870175438587</v>
      </c>
    </row>
    <row r="68" spans="3:4" x14ac:dyDescent="0.35">
      <c r="C68" s="22">
        <v>26</v>
      </c>
      <c r="D68" s="27">
        <v>5920.5868181818187</v>
      </c>
    </row>
    <row r="69" spans="3:4" x14ac:dyDescent="0.35">
      <c r="C69" s="22">
        <v>27</v>
      </c>
      <c r="D69" s="27">
        <v>11846.241764705885</v>
      </c>
    </row>
    <row r="70" spans="3:4" x14ac:dyDescent="0.35">
      <c r="C70" s="22">
        <v>28</v>
      </c>
      <c r="D70" s="27">
        <v>9219.8155357142859</v>
      </c>
    </row>
    <row r="71" spans="3:4" x14ac:dyDescent="0.35">
      <c r="C71" s="22">
        <v>29</v>
      </c>
      <c r="D71" s="27">
        <v>9914.8000000000011</v>
      </c>
    </row>
    <row r="72" spans="3:4" x14ac:dyDescent="0.35">
      <c r="C72" s="22">
        <v>30</v>
      </c>
      <c r="D72" s="27">
        <v>13787.847321428573</v>
      </c>
    </row>
    <row r="73" spans="3:4" x14ac:dyDescent="0.35">
      <c r="C73" s="22">
        <v>31</v>
      </c>
      <c r="D73" s="27">
        <v>10346.343043478264</v>
      </c>
    </row>
    <row r="74" spans="3:4" x14ac:dyDescent="0.35">
      <c r="C74" s="22">
        <v>32</v>
      </c>
      <c r="D74" s="27">
        <v>14698.091000000004</v>
      </c>
    </row>
    <row r="75" spans="3:4" x14ac:dyDescent="0.35">
      <c r="C75" s="22">
        <v>33</v>
      </c>
      <c r="D75" s="27">
        <v>11891.08333333333</v>
      </c>
    </row>
    <row r="76" spans="3:4" x14ac:dyDescent="0.35">
      <c r="C76" s="22">
        <v>34</v>
      </c>
      <c r="D76" s="27">
        <v>11886.587049180331</v>
      </c>
    </row>
    <row r="77" spans="3:4" x14ac:dyDescent="0.35">
      <c r="C77" s="22">
        <v>35</v>
      </c>
      <c r="D77" s="27">
        <v>10817.261499999997</v>
      </c>
    </row>
    <row r="78" spans="3:4" x14ac:dyDescent="0.35">
      <c r="C78" s="22">
        <v>36</v>
      </c>
      <c r="D78" s="27">
        <v>12290.951190476188</v>
      </c>
    </row>
    <row r="79" spans="3:4" x14ac:dyDescent="0.35">
      <c r="C79" s="22">
        <v>37</v>
      </c>
      <c r="D79" s="27">
        <v>16503.81384615384</v>
      </c>
    </row>
    <row r="80" spans="3:4" x14ac:dyDescent="0.35">
      <c r="C80" s="22">
        <v>38</v>
      </c>
      <c r="D80" s="27">
        <v>10223.004772727272</v>
      </c>
    </row>
    <row r="81" spans="3:4" x14ac:dyDescent="0.35">
      <c r="C81" s="22">
        <v>39</v>
      </c>
      <c r="D81" s="27">
        <v>13882.343777777774</v>
      </c>
    </row>
    <row r="82" spans="3:4" x14ac:dyDescent="0.35">
      <c r="C82" s="22">
        <v>40</v>
      </c>
      <c r="D82" s="27">
        <v>13058.025370370366</v>
      </c>
    </row>
    <row r="83" spans="3:4" x14ac:dyDescent="0.35">
      <c r="C83" s="22">
        <v>41</v>
      </c>
      <c r="D83" s="27">
        <v>12031.149615384611</v>
      </c>
    </row>
    <row r="84" spans="3:4" x14ac:dyDescent="0.35">
      <c r="C84" s="22">
        <v>42</v>
      </c>
      <c r="D84" s="27">
        <v>13180.461702127661</v>
      </c>
    </row>
    <row r="85" spans="3:4" x14ac:dyDescent="0.35">
      <c r="C85" s="22">
        <v>43</v>
      </c>
      <c r="D85" s="27">
        <v>17980.606000000003</v>
      </c>
    </row>
    <row r="86" spans="3:4" x14ac:dyDescent="0.35">
      <c r="C86" s="22">
        <v>44</v>
      </c>
      <c r="D86" s="27">
        <v>15162.016862745093</v>
      </c>
    </row>
    <row r="87" spans="3:4" x14ac:dyDescent="0.35">
      <c r="C87" s="22">
        <v>45</v>
      </c>
      <c r="D87" s="27">
        <v>15183.109069767441</v>
      </c>
    </row>
    <row r="88" spans="3:4" x14ac:dyDescent="0.35">
      <c r="C88" s="22">
        <v>46</v>
      </c>
      <c r="D88" s="27">
        <v>17592.405438596492</v>
      </c>
    </row>
    <row r="89" spans="3:4" x14ac:dyDescent="0.35">
      <c r="C89" s="22">
        <v>47</v>
      </c>
      <c r="D89" s="27">
        <v>19264.404705882356</v>
      </c>
    </row>
    <row r="90" spans="3:4" x14ac:dyDescent="0.35">
      <c r="C90" s="22">
        <v>48</v>
      </c>
      <c r="D90" s="27">
        <v>15253.752241379312</v>
      </c>
    </row>
    <row r="91" spans="3:4" x14ac:dyDescent="0.35">
      <c r="C91" s="22">
        <v>49</v>
      </c>
      <c r="D91" s="27">
        <v>14768.245306122451</v>
      </c>
    </row>
    <row r="92" spans="3:4" x14ac:dyDescent="0.35">
      <c r="C92" s="22">
        <v>50</v>
      </c>
      <c r="D92" s="27">
        <v>16208.155862068963</v>
      </c>
    </row>
    <row r="93" spans="3:4" x14ac:dyDescent="0.35">
      <c r="C93" s="22">
        <v>51</v>
      </c>
      <c r="D93" s="27">
        <v>17321.895535714284</v>
      </c>
    </row>
    <row r="94" spans="3:4" x14ac:dyDescent="0.35">
      <c r="C94" s="22">
        <v>52</v>
      </c>
      <c r="D94" s="27">
        <v>16571.974482758622</v>
      </c>
    </row>
    <row r="95" spans="3:4" x14ac:dyDescent="0.35">
      <c r="C95" s="22">
        <v>53</v>
      </c>
      <c r="D95" s="27">
        <v>16029.775283018867</v>
      </c>
    </row>
    <row r="96" spans="3:4" x14ac:dyDescent="0.35">
      <c r="C96" s="22">
        <v>54</v>
      </c>
      <c r="D96" s="27">
        <v>17861.568367346947</v>
      </c>
    </row>
    <row r="97" spans="3:4" x14ac:dyDescent="0.35">
      <c r="C97" s="22">
        <v>55</v>
      </c>
      <c r="D97" s="27">
        <v>18447.75711111111</v>
      </c>
    </row>
    <row r="98" spans="3:4" x14ac:dyDescent="0.35">
      <c r="C98" s="22">
        <v>56</v>
      </c>
      <c r="D98" s="27">
        <v>17000.735208333335</v>
      </c>
    </row>
    <row r="99" spans="3:4" x14ac:dyDescent="0.35">
      <c r="C99" s="22">
        <v>57</v>
      </c>
      <c r="D99" s="27">
        <v>15703.818199999996</v>
      </c>
    </row>
    <row r="100" spans="3:4" x14ac:dyDescent="0.35">
      <c r="C100" s="22">
        <v>58</v>
      </c>
      <c r="D100" s="27">
        <v>14948.267674418605</v>
      </c>
    </row>
    <row r="101" spans="3:4" x14ac:dyDescent="0.35">
      <c r="C101" s="22">
        <v>59</v>
      </c>
      <c r="D101" s="27">
        <v>18163.963877551025</v>
      </c>
    </row>
    <row r="102" spans="3:4" x14ac:dyDescent="0.35">
      <c r="C102" s="22">
        <v>60</v>
      </c>
      <c r="D102" s="27">
        <v>20577.024615384613</v>
      </c>
    </row>
    <row r="103" spans="3:4" x14ac:dyDescent="0.35">
      <c r="C103" s="22">
        <v>61</v>
      </c>
      <c r="D103" s="27">
        <v>22024.457391304342</v>
      </c>
    </row>
    <row r="104" spans="3:4" x14ac:dyDescent="0.35">
      <c r="C104" s="22">
        <v>62</v>
      </c>
      <c r="D104" s="27">
        <v>19325.295454545456</v>
      </c>
    </row>
    <row r="105" spans="3:4" x14ac:dyDescent="0.35">
      <c r="C105" s="22">
        <v>63</v>
      </c>
      <c r="D105" s="27">
        <v>19904.59304347826</v>
      </c>
    </row>
    <row r="106" spans="3:4" x14ac:dyDescent="0.35">
      <c r="C106" s="22">
        <v>64</v>
      </c>
      <c r="D106" s="27">
        <v>22631.465</v>
      </c>
    </row>
    <row r="107" spans="3:4" x14ac:dyDescent="0.35">
      <c r="C107" s="22">
        <v>65</v>
      </c>
      <c r="D107" s="27">
        <v>29330.98</v>
      </c>
    </row>
    <row r="108" spans="3:4" x14ac:dyDescent="0.35">
      <c r="C108" s="22" t="s">
        <v>8366</v>
      </c>
      <c r="D108" s="27">
        <v>13529.918034261262</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29C94-3215-47A0-B1EC-39A957A1B500}">
  <sheetPr>
    <tabColor theme="5" tint="0.39997558519241921"/>
  </sheetPr>
  <dimension ref="V55"/>
  <sheetViews>
    <sheetView showGridLines="0" tabSelected="1" zoomScale="80" zoomScaleNormal="80" workbookViewId="0">
      <selection activeCell="W16" sqref="W16"/>
    </sheetView>
  </sheetViews>
  <sheetFormatPr defaultRowHeight="14.5" x14ac:dyDescent="0.35"/>
  <sheetData>
    <row r="55" spans="22:22" x14ac:dyDescent="0.35">
      <c r="V55"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Medical Examinations</vt:lpstr>
      <vt:lpstr>Hospitalisation Details</vt:lpstr>
      <vt:lpstr>Data cleaning 1.</vt:lpstr>
      <vt:lpstr>Data cleaning 2</vt:lpstr>
      <vt:lpstr>Data Transformation 1.</vt:lpstr>
      <vt:lpstr>Data transformation 2</vt:lpstr>
      <vt:lpstr>Data Transformation 3</vt:lpstr>
      <vt:lpstr>Healthcare </vt:lpstr>
      <vt:lpstr>Analysis-Pie</vt:lpstr>
      <vt:lpstr>Analysis-column</vt:lpstr>
      <vt:lpstr>Analysis-line</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2026-10-26T09:42:00Z</dcterms:modified>
</cp:coreProperties>
</file>